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PROPIETARIO\Desktop\"/>
    </mc:Choice>
  </mc:AlternateContent>
  <xr:revisionPtr revIDLastSave="0" documentId="13_ncr:1_{380DA65C-DD6A-4922-870B-30E2558BA1B4}" xr6:coauthVersionLast="47" xr6:coauthVersionMax="47" xr10:uidLastSave="{00000000-0000-0000-0000-000000000000}"/>
  <bookViews>
    <workbookView xWindow="-120" yWindow="-120" windowWidth="29040" windowHeight="15720" tabRatio="950" firstSheet="11" activeTab="11" xr2:uid="{5AAE478C-4A04-4E37-B17A-7DE86019E7F7}"/>
  </bookViews>
  <sheets>
    <sheet name="1.Árbol del problema" sheetId="41" state="hidden" r:id="rId1"/>
    <sheet name="2.Árbol de objetivos" sheetId="42" state="hidden" r:id="rId2"/>
    <sheet name="3.Árbol de alternativas" sheetId="43" state="hidden" r:id="rId3"/>
    <sheet name="4.Matriz de alternativas" sheetId="44" state="hidden" r:id="rId4"/>
    <sheet name="Estructura Analítica del Pp" sheetId="53" state="hidden" r:id="rId5"/>
    <sheet name="Matriz de similitudes" sheetId="56" state="hidden" r:id="rId6"/>
    <sheet name=" Sintaxis MIR (no se llena)" sheetId="6" state="hidden" r:id="rId7"/>
    <sheet name="5. Pp (3 años)" sheetId="9" state="hidden" r:id="rId8"/>
    <sheet name=" 7. Pp (2026)" sheetId="22" state="hidden" r:id="rId9"/>
    <sheet name="9. METAS" sheetId="12" state="hidden" r:id="rId10"/>
    <sheet name="11. SEGUIMIENTO 2026" sheetId="24" state="hidden" r:id="rId11"/>
    <sheet name="17. CEDULA0126" sheetId="32" r:id="rId12"/>
    <sheet name="18. CEDULA0226" sheetId="33" state="hidden" r:id="rId13"/>
    <sheet name="19. CEDULA0326" sheetId="34" state="hidden" r:id="rId14"/>
    <sheet name="20. CEDULA0426" sheetId="35" state="hidden" r:id="rId15"/>
    <sheet name="21. CEDULA0127" sheetId="36" state="hidden" r:id="rId16"/>
    <sheet name="22. CEDULA0227" sheetId="37" state="hidden" r:id="rId17"/>
    <sheet name="23. CEDULA0327" sheetId="38" state="hidden" r:id="rId18"/>
    <sheet name="24. CEDULA0427" sheetId="40" state="hidden" r:id="rId19"/>
  </sheets>
  <definedNames>
    <definedName name="_3" localSheetId="0">#REF!</definedName>
    <definedName name="_3" localSheetId="1">#REF!</definedName>
    <definedName name="_3" localSheetId="2">#REF!</definedName>
    <definedName name="_3">#REF!</definedName>
    <definedName name="_xlnm._FilterDatabase" localSheetId="8" hidden="1">' 7. Pp (2026)'!$B$43:$P$95</definedName>
    <definedName name="_xlnm._FilterDatabase" localSheetId="10" hidden="1">'11. SEGUIMIENTO 2026'!$C$13:$AC$64</definedName>
    <definedName name="_xlnm._FilterDatabase" localSheetId="11" hidden="1">'17. CEDULA0126'!$C$12:$P$114</definedName>
    <definedName name="_xlnm._FilterDatabase" localSheetId="12" hidden="1">'18. CEDULA0226'!$C$12:$P$251</definedName>
    <definedName name="_xlnm._FilterDatabase" localSheetId="13" hidden="1">'19. CEDULA0326'!$C$12:$P$251</definedName>
    <definedName name="_xlnm._FilterDatabase" localSheetId="14" hidden="1">'20. CEDULA0426'!$C$12:$P$251</definedName>
    <definedName name="_xlnm._FilterDatabase" localSheetId="15" hidden="1">'21. CEDULA0127'!$C$12:$P$251</definedName>
    <definedName name="_xlnm._FilterDatabase" localSheetId="16" hidden="1">'22. CEDULA0227'!$C$12:$P$251</definedName>
    <definedName name="_xlnm._FilterDatabase" localSheetId="17" hidden="1">'23. CEDULA0327'!$C$12:$P$251</definedName>
    <definedName name="_xlnm._FilterDatabase" localSheetId="18" hidden="1">'24. CEDULA0427'!$C$12:$P$251</definedName>
    <definedName name="_xlnm._FilterDatabase" localSheetId="7" hidden="1">'5. Pp (3 años)'!$B$44:$P$114</definedName>
    <definedName name="_xlnm._FilterDatabase" localSheetId="9" hidden="1">'9. METAS'!$C$18:$X$88</definedName>
    <definedName name="adadad" localSheetId="0">#REF!</definedName>
    <definedName name="adadad" localSheetId="1">#REF!</definedName>
    <definedName name="adadad" localSheetId="2">#REF!</definedName>
    <definedName name="adadad">#REF!</definedName>
    <definedName name="adadgtd" localSheetId="0">#REF!</definedName>
    <definedName name="adadgtd" localSheetId="1">#REF!</definedName>
    <definedName name="adadgtd" localSheetId="2">#REF!</definedName>
    <definedName name="adadgtd">#REF!</definedName>
    <definedName name="ADFASDF" localSheetId="8">#REF!</definedName>
    <definedName name="ADFASDF" localSheetId="6">#REF!</definedName>
    <definedName name="ADFASDF" localSheetId="7">#REF!</definedName>
    <definedName name="ADFASDF">#REF!</definedName>
    <definedName name="_xlnm.Print_Area" localSheetId="8">' 7. Pp (2026)'!$B$4:$P$104</definedName>
    <definedName name="_xlnm.Print_Area" localSheetId="6">' Sintaxis MIR (no se llena)'!$A$2:$S$11</definedName>
    <definedName name="_xlnm.Print_Area" localSheetId="0">'1.Árbol del problema'!$A$1:$AJ$125</definedName>
    <definedName name="_xlnm.Print_Area" localSheetId="10">'11. SEGUIMIENTO 2026'!$C$5:$Z$64</definedName>
    <definedName name="_xlnm.Print_Area" localSheetId="11">'17. CEDULA0126'!$C$5:$O$114</definedName>
    <definedName name="_xlnm.Print_Area" localSheetId="12">'18. CEDULA0226'!$C$5:$O$251</definedName>
    <definedName name="_xlnm.Print_Area" localSheetId="13">'19. CEDULA0326'!$C$5:$O$251</definedName>
    <definedName name="_xlnm.Print_Area" localSheetId="1">'2.Árbol de objetivos'!$A$1:$AJ$125</definedName>
    <definedName name="_xlnm.Print_Area" localSheetId="14">'20. CEDULA0426'!$C$5:$O$251</definedName>
    <definedName name="_xlnm.Print_Area" localSheetId="15">'21. CEDULA0127'!$C$5:$O$251</definedName>
    <definedName name="_xlnm.Print_Area" localSheetId="16">'22. CEDULA0227'!$C$5:$O$251</definedName>
    <definedName name="_xlnm.Print_Area" localSheetId="17">'23. CEDULA0327'!$C$5:$O$251</definedName>
    <definedName name="_xlnm.Print_Area" localSheetId="18">'24. CEDULA0427'!$C$5:$O$251</definedName>
    <definedName name="_xlnm.Print_Area" localSheetId="2">'3.Árbol de alternativas'!$A$1:$AJ$125</definedName>
    <definedName name="_xlnm.Print_Area" localSheetId="3">'4.Matriz de alternativas'!$B$10:$Q$198</definedName>
    <definedName name="_xlnm.Print_Area" localSheetId="7">'5. Pp (3 años)'!$B$4:$P$59</definedName>
    <definedName name="_xlnm.Print_Area" localSheetId="9">'9. METAS'!$C$5:$X$88</definedName>
    <definedName name="_xlnm.Print_Area" localSheetId="4">'Estructura Analítica del Pp'!$B$10:$F$55</definedName>
    <definedName name="_xlnm.Print_Area" localSheetId="5">'Matriz de similitudes'!$B$4:$I$19</definedName>
    <definedName name="averiguar" localSheetId="8">#REF!</definedName>
    <definedName name="averiguar" localSheetId="6">#REF!</definedName>
    <definedName name="averiguar" localSheetId="7">#REF!</definedName>
    <definedName name="averiguar">#REF!</definedName>
    <definedName name="averiguar2" localSheetId="8">#REF!</definedName>
    <definedName name="averiguar2" localSheetId="6">#REF!</definedName>
    <definedName name="averiguar2" localSheetId="7">#REF!</definedName>
    <definedName name="averiguar2">#REF!</definedName>
    <definedName name="averiguar3" localSheetId="8">#REF!</definedName>
    <definedName name="averiguar3" localSheetId="6">#REF!</definedName>
    <definedName name="averiguar3" localSheetId="7">#REF!</definedName>
    <definedName name="averiguar3">#REF!</definedName>
    <definedName name="cfdfda" localSheetId="0">#REF!</definedName>
    <definedName name="cfdfda" localSheetId="1">#REF!</definedName>
    <definedName name="cfdfda" localSheetId="2">#REF!</definedName>
    <definedName name="cfdfda">#REF!</definedName>
    <definedName name="d" localSheetId="0">#REF!</definedName>
    <definedName name="d" localSheetId="1">#REF!</definedName>
    <definedName name="d" localSheetId="2">#REF!</definedName>
    <definedName name="d">#REF!</definedName>
    <definedName name="ddddddd" localSheetId="0">#REF!</definedName>
    <definedName name="ddddddd" localSheetId="1">#REF!</definedName>
    <definedName name="ddddddd" localSheetId="2">#REF!</definedName>
    <definedName name="ddddddd">#REF!</definedName>
    <definedName name="e" localSheetId="0">#REF!</definedName>
    <definedName name="e" localSheetId="1">#REF!</definedName>
    <definedName name="e" localSheetId="2">#REF!</definedName>
    <definedName name="e">#REF!</definedName>
    <definedName name="ELI" localSheetId="0">#REF!</definedName>
    <definedName name="ELI" localSheetId="1">#REF!</definedName>
    <definedName name="ELI" localSheetId="2">#REF!</definedName>
    <definedName name="ELI">#REF!</definedName>
    <definedName name="fin" localSheetId="0">#REF!</definedName>
    <definedName name="fin" localSheetId="1">#REF!</definedName>
    <definedName name="fin" localSheetId="2">#REF!</definedName>
    <definedName name="fin">#REF!</definedName>
    <definedName name="final" localSheetId="0">#REF!</definedName>
    <definedName name="final" localSheetId="1">#REF!</definedName>
    <definedName name="final" localSheetId="2">#REF!</definedName>
    <definedName name="final">#REF!</definedName>
    <definedName name="finalidad" localSheetId="0">#REF!</definedName>
    <definedName name="finalidad" localSheetId="1">#REF!</definedName>
    <definedName name="finalidad" localSheetId="2">#REF!</definedName>
    <definedName name="finalidad">#REF!</definedName>
    <definedName name="finalidad10000" localSheetId="0">#REF!</definedName>
    <definedName name="finalidad10000" localSheetId="1">#REF!</definedName>
    <definedName name="finalidad10000" localSheetId="2">#REF!</definedName>
    <definedName name="finalidad10000">#REF!</definedName>
    <definedName name="finalidad10001" localSheetId="0">#REF!</definedName>
    <definedName name="finalidad10001" localSheetId="1">#REF!</definedName>
    <definedName name="finalidad10001" localSheetId="2">#REF!</definedName>
    <definedName name="finalidad10001">#REF!</definedName>
    <definedName name="FINALIDAD3" localSheetId="0">#REF!</definedName>
    <definedName name="FINALIDAD3" localSheetId="1">#REF!</definedName>
    <definedName name="FINALIDAD3" localSheetId="2">#REF!</definedName>
    <definedName name="FINALIDAD3">#REF!</definedName>
    <definedName name="FINALIDAD4" localSheetId="0">#REF!</definedName>
    <definedName name="FINALIDAD4" localSheetId="1">#REF!</definedName>
    <definedName name="FINALIDAD4" localSheetId="2">#REF!</definedName>
    <definedName name="FINALIDAD4">#REF!</definedName>
    <definedName name="finalidad82" localSheetId="0">#REF!</definedName>
    <definedName name="finalidad82" localSheetId="1">#REF!</definedName>
    <definedName name="finalidad82" localSheetId="2">#REF!</definedName>
    <definedName name="finalidad82">#REF!</definedName>
    <definedName name="formato2" localSheetId="8">#REF!</definedName>
    <definedName name="formato2" localSheetId="6">#REF!</definedName>
    <definedName name="formato2" localSheetId="7">#REF!</definedName>
    <definedName name="formato2">#REF!</definedName>
    <definedName name="fun" localSheetId="0">#REF!</definedName>
    <definedName name="fun" localSheetId="1">#REF!</definedName>
    <definedName name="fun" localSheetId="2">#REF!</definedName>
    <definedName name="fun">#REF!</definedName>
    <definedName name="funcion" localSheetId="0">#REF!</definedName>
    <definedName name="funcion" localSheetId="1">#REF!</definedName>
    <definedName name="funcion" localSheetId="2">#REF!</definedName>
    <definedName name="funcion">#REF!</definedName>
    <definedName name="funcion0" localSheetId="0">#REF!</definedName>
    <definedName name="funcion0" localSheetId="1">#REF!</definedName>
    <definedName name="funcion0" localSheetId="2">#REF!</definedName>
    <definedName name="funcion0">#REF!</definedName>
    <definedName name="FUNCION09" localSheetId="0">#REF!</definedName>
    <definedName name="FUNCION09" localSheetId="1">#REF!</definedName>
    <definedName name="FUNCION09" localSheetId="2">#REF!</definedName>
    <definedName name="FUNCION09">#REF!</definedName>
    <definedName name="funcion1" localSheetId="0">#REF!</definedName>
    <definedName name="funcion1" localSheetId="1">#REF!</definedName>
    <definedName name="funcion1" localSheetId="2">#REF!</definedName>
    <definedName name="funcion1">#REF!</definedName>
    <definedName name="funcion10" localSheetId="0">#REF!</definedName>
    <definedName name="funcion10" localSheetId="1">#REF!</definedName>
    <definedName name="funcion10" localSheetId="2">#REF!</definedName>
    <definedName name="funcion10">#REF!</definedName>
    <definedName name="funcion121" localSheetId="0">#REF!</definedName>
    <definedName name="funcion121" localSheetId="1">#REF!</definedName>
    <definedName name="funcion121" localSheetId="2">#REF!</definedName>
    <definedName name="funcion121">#REF!</definedName>
    <definedName name="funcion2" localSheetId="0">#REF!</definedName>
    <definedName name="funcion2" localSheetId="1">#REF!</definedName>
    <definedName name="funcion2" localSheetId="2">#REF!</definedName>
    <definedName name="funcion2">#REF!</definedName>
    <definedName name="funcion2000" localSheetId="0">#REF!</definedName>
    <definedName name="funcion2000" localSheetId="1">#REF!</definedName>
    <definedName name="funcion2000" localSheetId="2">#REF!</definedName>
    <definedName name="funcion2000">#REF!</definedName>
    <definedName name="funcion3" localSheetId="0">#REF!</definedName>
    <definedName name="funcion3" localSheetId="1">#REF!</definedName>
    <definedName name="funcion3" localSheetId="2">#REF!</definedName>
    <definedName name="funcion3">#REF!</definedName>
    <definedName name="funcion4" localSheetId="0">#REF!</definedName>
    <definedName name="funcion4" localSheetId="1">#REF!</definedName>
    <definedName name="funcion4" localSheetId="2">#REF!</definedName>
    <definedName name="funcion4">#REF!</definedName>
    <definedName name="funcion5" localSheetId="0">#REF!</definedName>
    <definedName name="funcion5" localSheetId="1">#REF!</definedName>
    <definedName name="funcion5" localSheetId="2">#REF!</definedName>
    <definedName name="funcion5">#REF!</definedName>
    <definedName name="funcion7842" localSheetId="0">#REF!</definedName>
    <definedName name="funcion7842" localSheetId="1">#REF!</definedName>
    <definedName name="funcion7842" localSheetId="2">#REF!</definedName>
    <definedName name="funcion7842">#REF!</definedName>
    <definedName name="FUNCION787" localSheetId="0">#REF!</definedName>
    <definedName name="FUNCION787" localSheetId="1">#REF!</definedName>
    <definedName name="FUNCION787" localSheetId="2">#REF!</definedName>
    <definedName name="FUNCION787">#REF!</definedName>
    <definedName name="FUNCION7894" localSheetId="0">#REF!</definedName>
    <definedName name="FUNCION7894" localSheetId="1">#REF!</definedName>
    <definedName name="FUNCION7894" localSheetId="2">#REF!</definedName>
    <definedName name="FUNCION7894">#REF!</definedName>
    <definedName name="funcion9" localSheetId="0">#REF!</definedName>
    <definedName name="funcion9" localSheetId="1">#REF!</definedName>
    <definedName name="funcion9" localSheetId="2">#REF!</definedName>
    <definedName name="funcion9">#REF!</definedName>
    <definedName name="g" localSheetId="0">#REF!</definedName>
    <definedName name="g" localSheetId="1">#REF!</definedName>
    <definedName name="g" localSheetId="2">#REF!</definedName>
    <definedName name="g">#REF!</definedName>
    <definedName name="jjj" localSheetId="0">#REF!</definedName>
    <definedName name="jjj" localSheetId="1">#REF!</definedName>
    <definedName name="jjj" localSheetId="2">#REF!</definedName>
    <definedName name="jjj">#REF!</definedName>
    <definedName name="jjjjjjjjjjjjjjjjjjjjjjjjjjjjjjjjjjjjjjjjjjjjjjj" localSheetId="0">#REF!</definedName>
    <definedName name="jjjjjjjjjjjjjjjjjjjjjjjjjjjjjjjjjjjjjjjjjjjjjjj" localSheetId="1">#REF!</definedName>
    <definedName name="jjjjjjjjjjjjjjjjjjjjjjjjjjjjjjjjjjjjjjjjjjjjjjj" localSheetId="2">#REF!</definedName>
    <definedName name="jjjjjjjjjjjjjjjjjjjjjjjjjjjjjjjjjjjjjjjjjjjjjjj">#REF!</definedName>
    <definedName name="jyutyutyu" localSheetId="0">#REF!</definedName>
    <definedName name="jyutyutyu" localSheetId="1">#REF!</definedName>
    <definedName name="jyutyutyu" localSheetId="2">#REF!</definedName>
    <definedName name="jyutyutyu">#REF!</definedName>
    <definedName name="M" localSheetId="8">#REF!</definedName>
    <definedName name="M" localSheetId="6">#REF!</definedName>
    <definedName name="M" localSheetId="7">#REF!</definedName>
    <definedName name="M">#REF!</definedName>
    <definedName name="MIRPRUEBA" localSheetId="8">#REF!</definedName>
    <definedName name="MIRPRUEBA" localSheetId="6">#REF!</definedName>
    <definedName name="MIRPRUEBA" localSheetId="7">#REF!</definedName>
    <definedName name="MIRPRUEBA">#REF!</definedName>
    <definedName name="programa" localSheetId="0">#REF!</definedName>
    <definedName name="programa" localSheetId="1">#REF!</definedName>
    <definedName name="programa" localSheetId="2">#REF!</definedName>
    <definedName name="programa">#REF!</definedName>
    <definedName name="programa7" localSheetId="0">#REF!</definedName>
    <definedName name="programa7" localSheetId="1">#REF!</definedName>
    <definedName name="programa7" localSheetId="2">#REF!</definedName>
    <definedName name="programa7">#REF!</definedName>
    <definedName name="programa8" localSheetId="0">#REF!</definedName>
    <definedName name="programa8" localSheetId="1">#REF!</definedName>
    <definedName name="programa8" localSheetId="2">#REF!</definedName>
    <definedName name="programa8">#REF!</definedName>
    <definedName name="Rfinalidad" localSheetId="0">#REF!</definedName>
    <definedName name="Rfinalidad" localSheetId="1">#REF!</definedName>
    <definedName name="Rfinalidad" localSheetId="2">#REF!</definedName>
    <definedName name="Rfinalidad">#REF!</definedName>
    <definedName name="Rfinalidad2" localSheetId="0">#REF!</definedName>
    <definedName name="Rfinalidad2" localSheetId="1">#REF!</definedName>
    <definedName name="Rfinalidad2" localSheetId="2">#REF!</definedName>
    <definedName name="Rfinalidad2">#REF!</definedName>
    <definedName name="Rfinalidad5" localSheetId="0">#REF!</definedName>
    <definedName name="Rfinalidad5" localSheetId="1">#REF!</definedName>
    <definedName name="Rfinalidad5" localSheetId="2">#REF!</definedName>
    <definedName name="Rfinalidad5">#REF!</definedName>
    <definedName name="rFINALIDAD6">#REF!</definedName>
    <definedName name="rfinalidad98" localSheetId="0">#REF!</definedName>
    <definedName name="rfinalidad98" localSheetId="1">#REF!</definedName>
    <definedName name="rfinalidad98" localSheetId="2">#REF!</definedName>
    <definedName name="rfinalidad98">#REF!</definedName>
    <definedName name="rfuncio4" localSheetId="0">#REF!</definedName>
    <definedName name="rfuncio4" localSheetId="1">#REF!</definedName>
    <definedName name="rfuncio4" localSheetId="2">#REF!</definedName>
    <definedName name="rfuncio4">#REF!</definedName>
    <definedName name="Rfuncion1" localSheetId="0">#REF!</definedName>
    <definedName name="Rfuncion1" localSheetId="1">#REF!</definedName>
    <definedName name="Rfuncion1" localSheetId="2">#REF!</definedName>
    <definedName name="Rfuncion1">#REF!</definedName>
    <definedName name="Rfuncion3" localSheetId="0">#REF!</definedName>
    <definedName name="Rfuncion3" localSheetId="1">#REF!</definedName>
    <definedName name="Rfuncion3" localSheetId="2">#REF!</definedName>
    <definedName name="Rfuncion3">#REF!</definedName>
    <definedName name="runcion" localSheetId="0">#REF!</definedName>
    <definedName name="runcion" localSheetId="1">#REF!</definedName>
    <definedName name="runcion" localSheetId="2">#REF!</definedName>
    <definedName name="runcion">#REF!</definedName>
    <definedName name="SN_S">#REF!</definedName>
    <definedName name="_xlnm.Print_Titles" localSheetId="8">' 7. Pp (2026)'!$41:$44</definedName>
    <definedName name="_xlnm.Print_Titles" localSheetId="6">' Sintaxis MIR (no se llena)'!$2:$5</definedName>
    <definedName name="_xlnm.Print_Titles" localSheetId="10">'11. SEGUIMIENTO 2026'!$5:$13</definedName>
    <definedName name="_xlnm.Print_Titles" localSheetId="11">'17. CEDULA0126'!$5:$12</definedName>
    <definedName name="_xlnm.Print_Titles" localSheetId="12">'18. CEDULA0226'!$5:$12</definedName>
    <definedName name="_xlnm.Print_Titles" localSheetId="13">'19. CEDULA0326'!$5:$12</definedName>
    <definedName name="_xlnm.Print_Titles" localSheetId="14">'20. CEDULA0426'!$5:$12</definedName>
    <definedName name="_xlnm.Print_Titles" localSheetId="15">'21. CEDULA0127'!$5:$12</definedName>
    <definedName name="_xlnm.Print_Titles" localSheetId="16">'22. CEDULA0227'!$5:$12</definedName>
    <definedName name="_xlnm.Print_Titles" localSheetId="17">'23. CEDULA0327'!$5:$12</definedName>
    <definedName name="_xlnm.Print_Titles" localSheetId="18">'24. CEDULA0427'!$5:$12</definedName>
    <definedName name="_xlnm.Print_Titles" localSheetId="7">'5. Pp (3 años)'!$42:$45</definedName>
    <definedName name="_xlnm.Print_Titles" localSheetId="9">'9. METAS'!$5:$19</definedName>
    <definedName name="twgtdg" localSheetId="0">#REF!</definedName>
    <definedName name="twgtdg" localSheetId="1">#REF!</definedName>
    <definedName name="twgtdg" localSheetId="2">#REF!</definedName>
    <definedName name="twgtdg">#REF!</definedName>
    <definedName name="uimv" localSheetId="0">#REF!</definedName>
    <definedName name="uimv" localSheetId="1">#REF!</definedName>
    <definedName name="uimv" localSheetId="2">#REF!</definedName>
    <definedName name="uimv">#REF!</definedName>
    <definedName name="ya" localSheetId="0">#REF!</definedName>
    <definedName name="ya" localSheetId="1">#REF!</definedName>
    <definedName name="ya" localSheetId="2">#REF!</definedName>
    <definedName name="y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4" i="24" l="1"/>
  <c r="Q21" i="12"/>
  <c r="M474" i="40"/>
  <c r="L474" i="40"/>
  <c r="K474" i="40"/>
  <c r="J474" i="40"/>
  <c r="M473" i="40"/>
  <c r="L473" i="40"/>
  <c r="K473" i="40"/>
  <c r="J473" i="40"/>
  <c r="H473" i="40"/>
  <c r="G473" i="40"/>
  <c r="F473" i="40"/>
  <c r="E473" i="40"/>
  <c r="D473" i="40"/>
  <c r="C473" i="40"/>
  <c r="M472" i="40"/>
  <c r="L472" i="40"/>
  <c r="K472" i="40"/>
  <c r="J472" i="40"/>
  <c r="M471" i="40"/>
  <c r="L471" i="40"/>
  <c r="K471" i="40"/>
  <c r="J471" i="40"/>
  <c r="H471" i="40"/>
  <c r="G471" i="40"/>
  <c r="F471" i="40"/>
  <c r="E471" i="40"/>
  <c r="D471" i="40"/>
  <c r="C471" i="40"/>
  <c r="M470" i="40"/>
  <c r="L470" i="40"/>
  <c r="K470" i="40"/>
  <c r="J470" i="40"/>
  <c r="M469" i="40"/>
  <c r="L469" i="40"/>
  <c r="K469" i="40"/>
  <c r="J469" i="40"/>
  <c r="H469" i="40"/>
  <c r="G469" i="40"/>
  <c r="F469" i="40"/>
  <c r="E469" i="40"/>
  <c r="D469" i="40"/>
  <c r="C469" i="40"/>
  <c r="M468" i="40"/>
  <c r="L468" i="40"/>
  <c r="K468" i="40"/>
  <c r="J468" i="40"/>
  <c r="M467" i="40"/>
  <c r="L467" i="40"/>
  <c r="K467" i="40"/>
  <c r="J467" i="40"/>
  <c r="H467" i="40"/>
  <c r="G467" i="40"/>
  <c r="F467" i="40"/>
  <c r="E467" i="40"/>
  <c r="D467" i="40"/>
  <c r="C467" i="40"/>
  <c r="M466" i="40"/>
  <c r="L466" i="40"/>
  <c r="K466" i="40"/>
  <c r="J466" i="40"/>
  <c r="M465" i="40"/>
  <c r="L465" i="40"/>
  <c r="K465" i="40"/>
  <c r="J465" i="40"/>
  <c r="H465" i="40"/>
  <c r="G465" i="40"/>
  <c r="F465" i="40"/>
  <c r="E465" i="40"/>
  <c r="D465" i="40"/>
  <c r="C465" i="40"/>
  <c r="M464" i="40"/>
  <c r="L464" i="40"/>
  <c r="K464" i="40"/>
  <c r="J464" i="40"/>
  <c r="M463" i="40"/>
  <c r="L463" i="40"/>
  <c r="K463" i="40"/>
  <c r="J463" i="40"/>
  <c r="H463" i="40"/>
  <c r="G463" i="40"/>
  <c r="F463" i="40"/>
  <c r="E463" i="40"/>
  <c r="D463" i="40"/>
  <c r="C463" i="40"/>
  <c r="M462" i="40"/>
  <c r="L462" i="40"/>
  <c r="K462" i="40"/>
  <c r="J462" i="40"/>
  <c r="M461" i="40"/>
  <c r="L461" i="40"/>
  <c r="K461" i="40"/>
  <c r="J461" i="40"/>
  <c r="H461" i="40"/>
  <c r="G461" i="40"/>
  <c r="F461" i="40"/>
  <c r="E461" i="40"/>
  <c r="D461" i="40"/>
  <c r="C461" i="40"/>
  <c r="M460" i="40"/>
  <c r="L460" i="40"/>
  <c r="K460" i="40"/>
  <c r="J460" i="40"/>
  <c r="M459" i="40"/>
  <c r="L459" i="40"/>
  <c r="K459" i="40"/>
  <c r="J459" i="40"/>
  <c r="H459" i="40"/>
  <c r="G459" i="40"/>
  <c r="F459" i="40"/>
  <c r="E459" i="40"/>
  <c r="D459" i="40"/>
  <c r="C459" i="40"/>
  <c r="M458" i="40"/>
  <c r="L458" i="40"/>
  <c r="K458" i="40"/>
  <c r="J458" i="40"/>
  <c r="M457" i="40"/>
  <c r="L457" i="40"/>
  <c r="K457" i="40"/>
  <c r="J457" i="40"/>
  <c r="H457" i="40"/>
  <c r="G457" i="40"/>
  <c r="F457" i="40"/>
  <c r="E457" i="40"/>
  <c r="D457" i="40"/>
  <c r="C457" i="40"/>
  <c r="M456" i="40"/>
  <c r="L456" i="40"/>
  <c r="K456" i="40"/>
  <c r="J456" i="40"/>
  <c r="M455" i="40"/>
  <c r="L455" i="40"/>
  <c r="K455" i="40"/>
  <c r="J455" i="40"/>
  <c r="H455" i="40"/>
  <c r="G455" i="40"/>
  <c r="F455" i="40"/>
  <c r="E455" i="40"/>
  <c r="D455" i="40"/>
  <c r="C455" i="40"/>
  <c r="M454" i="40"/>
  <c r="L454" i="40"/>
  <c r="K454" i="40"/>
  <c r="J454" i="40"/>
  <c r="M453" i="40"/>
  <c r="L453" i="40"/>
  <c r="K453" i="40"/>
  <c r="J453" i="40"/>
  <c r="H453" i="40"/>
  <c r="G453" i="40"/>
  <c r="F453" i="40"/>
  <c r="E453" i="40"/>
  <c r="D453" i="40"/>
  <c r="C453" i="40"/>
  <c r="M452" i="40"/>
  <c r="L452" i="40"/>
  <c r="K452" i="40"/>
  <c r="J452" i="40"/>
  <c r="M451" i="40"/>
  <c r="L451" i="40"/>
  <c r="K451" i="40"/>
  <c r="J451" i="40"/>
  <c r="H451" i="40"/>
  <c r="G451" i="40"/>
  <c r="F451" i="40"/>
  <c r="E451" i="40"/>
  <c r="D451" i="40"/>
  <c r="C451" i="40"/>
  <c r="M450" i="40"/>
  <c r="L450" i="40"/>
  <c r="K450" i="40"/>
  <c r="J450" i="40"/>
  <c r="M449" i="40"/>
  <c r="L449" i="40"/>
  <c r="K449" i="40"/>
  <c r="J449" i="40"/>
  <c r="H449" i="40"/>
  <c r="G449" i="40"/>
  <c r="F449" i="40"/>
  <c r="E449" i="40"/>
  <c r="D449" i="40"/>
  <c r="C449" i="40"/>
  <c r="M448" i="40"/>
  <c r="L448" i="40"/>
  <c r="K448" i="40"/>
  <c r="J448" i="40"/>
  <c r="M447" i="40"/>
  <c r="L447" i="40"/>
  <c r="K447" i="40"/>
  <c r="J447" i="40"/>
  <c r="H447" i="40"/>
  <c r="G447" i="40"/>
  <c r="F447" i="40"/>
  <c r="E447" i="40"/>
  <c r="D447" i="40"/>
  <c r="C447" i="40"/>
  <c r="M446" i="40"/>
  <c r="L446" i="40"/>
  <c r="K446" i="40"/>
  <c r="J446" i="40"/>
  <c r="M445" i="40"/>
  <c r="L445" i="40"/>
  <c r="K445" i="40"/>
  <c r="J445" i="40"/>
  <c r="H445" i="40"/>
  <c r="G445" i="40"/>
  <c r="F445" i="40"/>
  <c r="E445" i="40"/>
  <c r="D445" i="40"/>
  <c r="C445" i="40"/>
  <c r="M444" i="40"/>
  <c r="L444" i="40"/>
  <c r="K444" i="40"/>
  <c r="J444" i="40"/>
  <c r="M443" i="40"/>
  <c r="L443" i="40"/>
  <c r="K443" i="40"/>
  <c r="J443" i="40"/>
  <c r="H443" i="40"/>
  <c r="G443" i="40"/>
  <c r="F443" i="40"/>
  <c r="E443" i="40"/>
  <c r="D443" i="40"/>
  <c r="C443" i="40"/>
  <c r="M442" i="40"/>
  <c r="L442" i="40"/>
  <c r="K442" i="40"/>
  <c r="J442" i="40"/>
  <c r="M441" i="40"/>
  <c r="L441" i="40"/>
  <c r="K441" i="40"/>
  <c r="J441" i="40"/>
  <c r="H441" i="40"/>
  <c r="G441" i="40"/>
  <c r="F441" i="40"/>
  <c r="E441" i="40"/>
  <c r="D441" i="40"/>
  <c r="C441" i="40"/>
  <c r="M440" i="40"/>
  <c r="L440" i="40"/>
  <c r="K440" i="40"/>
  <c r="J440" i="40"/>
  <c r="M439" i="40"/>
  <c r="L439" i="40"/>
  <c r="K439" i="40"/>
  <c r="J439" i="40"/>
  <c r="H439" i="40"/>
  <c r="G439" i="40"/>
  <c r="F439" i="40"/>
  <c r="E439" i="40"/>
  <c r="D439" i="40"/>
  <c r="C439" i="40"/>
  <c r="M438" i="40"/>
  <c r="L438" i="40"/>
  <c r="K438" i="40"/>
  <c r="J438" i="40"/>
  <c r="M437" i="40"/>
  <c r="L437" i="40"/>
  <c r="K437" i="40"/>
  <c r="J437" i="40"/>
  <c r="H437" i="40"/>
  <c r="G437" i="40"/>
  <c r="F437" i="40"/>
  <c r="E437" i="40"/>
  <c r="D437" i="40"/>
  <c r="C437" i="40"/>
  <c r="M436" i="40"/>
  <c r="L436" i="40"/>
  <c r="K436" i="40"/>
  <c r="J436" i="40"/>
  <c r="M435" i="40"/>
  <c r="L435" i="40"/>
  <c r="K435" i="40"/>
  <c r="J435" i="40"/>
  <c r="H435" i="40"/>
  <c r="G435" i="40"/>
  <c r="F435" i="40"/>
  <c r="E435" i="40"/>
  <c r="D435" i="40"/>
  <c r="C435" i="40"/>
  <c r="M434" i="40"/>
  <c r="L434" i="40"/>
  <c r="K434" i="40"/>
  <c r="J434" i="40"/>
  <c r="M433" i="40"/>
  <c r="L433" i="40"/>
  <c r="K433" i="40"/>
  <c r="J433" i="40"/>
  <c r="H433" i="40"/>
  <c r="G433" i="40"/>
  <c r="F433" i="40"/>
  <c r="E433" i="40"/>
  <c r="D433" i="40"/>
  <c r="C433" i="40"/>
  <c r="M432" i="40"/>
  <c r="L432" i="40"/>
  <c r="K432" i="40"/>
  <c r="J432" i="40"/>
  <c r="M431" i="40"/>
  <c r="L431" i="40"/>
  <c r="K431" i="40"/>
  <c r="J431" i="40"/>
  <c r="H431" i="40"/>
  <c r="G431" i="40"/>
  <c r="F431" i="40"/>
  <c r="E431" i="40"/>
  <c r="D431" i="40"/>
  <c r="C431" i="40"/>
  <c r="M430" i="40"/>
  <c r="L430" i="40"/>
  <c r="K430" i="40"/>
  <c r="J430" i="40"/>
  <c r="M429" i="40"/>
  <c r="L429" i="40"/>
  <c r="K429" i="40"/>
  <c r="J429" i="40"/>
  <c r="H429" i="40"/>
  <c r="G429" i="40"/>
  <c r="F429" i="40"/>
  <c r="E429" i="40"/>
  <c r="D429" i="40"/>
  <c r="C429" i="40"/>
  <c r="M428" i="40"/>
  <c r="L428" i="40"/>
  <c r="K428" i="40"/>
  <c r="J428" i="40"/>
  <c r="M427" i="40"/>
  <c r="L427" i="40"/>
  <c r="K427" i="40"/>
  <c r="J427" i="40"/>
  <c r="H427" i="40"/>
  <c r="G427" i="40"/>
  <c r="F427" i="40"/>
  <c r="E427" i="40"/>
  <c r="D427" i="40"/>
  <c r="C427" i="40"/>
  <c r="M426" i="40"/>
  <c r="L426" i="40"/>
  <c r="K426" i="40"/>
  <c r="J426" i="40"/>
  <c r="M425" i="40"/>
  <c r="L425" i="40"/>
  <c r="K425" i="40"/>
  <c r="J425" i="40"/>
  <c r="H425" i="40"/>
  <c r="G425" i="40"/>
  <c r="F425" i="40"/>
  <c r="E425" i="40"/>
  <c r="D425" i="40"/>
  <c r="C425" i="40"/>
  <c r="M424" i="40"/>
  <c r="L424" i="40"/>
  <c r="K424" i="40"/>
  <c r="J424" i="40"/>
  <c r="M423" i="40"/>
  <c r="L423" i="40"/>
  <c r="K423" i="40"/>
  <c r="J423" i="40"/>
  <c r="H423" i="40"/>
  <c r="G423" i="40"/>
  <c r="F423" i="40"/>
  <c r="E423" i="40"/>
  <c r="D423" i="40"/>
  <c r="C423" i="40"/>
  <c r="M422" i="40"/>
  <c r="L422" i="40"/>
  <c r="K422" i="40"/>
  <c r="J422" i="40"/>
  <c r="M421" i="40"/>
  <c r="L421" i="40"/>
  <c r="K421" i="40"/>
  <c r="J421" i="40"/>
  <c r="H421" i="40"/>
  <c r="G421" i="40"/>
  <c r="F421" i="40"/>
  <c r="E421" i="40"/>
  <c r="D421" i="40"/>
  <c r="C421" i="40"/>
  <c r="M420" i="40"/>
  <c r="L420" i="40"/>
  <c r="K420" i="40"/>
  <c r="J420" i="40"/>
  <c r="M419" i="40"/>
  <c r="L419" i="40"/>
  <c r="K419" i="40"/>
  <c r="J419" i="40"/>
  <c r="H419" i="40"/>
  <c r="G419" i="40"/>
  <c r="F419" i="40"/>
  <c r="E419" i="40"/>
  <c r="D419" i="40"/>
  <c r="C419" i="40"/>
  <c r="M418" i="40"/>
  <c r="L418" i="40"/>
  <c r="K418" i="40"/>
  <c r="J418" i="40"/>
  <c r="M417" i="40"/>
  <c r="L417" i="40"/>
  <c r="K417" i="40"/>
  <c r="J417" i="40"/>
  <c r="H417" i="40"/>
  <c r="G417" i="40"/>
  <c r="F417" i="40"/>
  <c r="E417" i="40"/>
  <c r="D417" i="40"/>
  <c r="C417" i="40"/>
  <c r="M416" i="40"/>
  <c r="L416" i="40"/>
  <c r="K416" i="40"/>
  <c r="J416" i="40"/>
  <c r="M415" i="40"/>
  <c r="L415" i="40"/>
  <c r="K415" i="40"/>
  <c r="J415" i="40"/>
  <c r="H415" i="40"/>
  <c r="G415" i="40"/>
  <c r="F415" i="40"/>
  <c r="E415" i="40"/>
  <c r="D415" i="40"/>
  <c r="C415" i="40"/>
  <c r="M414" i="40"/>
  <c r="L414" i="40"/>
  <c r="K414" i="40"/>
  <c r="J414" i="40"/>
  <c r="M413" i="40"/>
  <c r="L413" i="40"/>
  <c r="K413" i="40"/>
  <c r="J413" i="40"/>
  <c r="H413" i="40"/>
  <c r="G413" i="40"/>
  <c r="F413" i="40"/>
  <c r="E413" i="40"/>
  <c r="D413" i="40"/>
  <c r="C413" i="40"/>
  <c r="M412" i="40"/>
  <c r="L412" i="40"/>
  <c r="K412" i="40"/>
  <c r="J412" i="40"/>
  <c r="M411" i="40"/>
  <c r="L411" i="40"/>
  <c r="K411" i="40"/>
  <c r="J411" i="40"/>
  <c r="H411" i="40"/>
  <c r="G411" i="40"/>
  <c r="F411" i="40"/>
  <c r="E411" i="40"/>
  <c r="D411" i="40"/>
  <c r="C411" i="40"/>
  <c r="M410" i="40"/>
  <c r="L410" i="40"/>
  <c r="K410" i="40"/>
  <c r="J410" i="40"/>
  <c r="M409" i="40"/>
  <c r="L409" i="40"/>
  <c r="K409" i="40"/>
  <c r="J409" i="40"/>
  <c r="H409" i="40"/>
  <c r="G409" i="40"/>
  <c r="F409" i="40"/>
  <c r="E409" i="40"/>
  <c r="D409" i="40"/>
  <c r="C409" i="40"/>
  <c r="M408" i="40"/>
  <c r="L408" i="40"/>
  <c r="K408" i="40"/>
  <c r="J408" i="40"/>
  <c r="M407" i="40"/>
  <c r="L407" i="40"/>
  <c r="K407" i="40"/>
  <c r="J407" i="40"/>
  <c r="H407" i="40"/>
  <c r="G407" i="40"/>
  <c r="F407" i="40"/>
  <c r="E407" i="40"/>
  <c r="D407" i="40"/>
  <c r="C407" i="40"/>
  <c r="M406" i="40"/>
  <c r="L406" i="40"/>
  <c r="K406" i="40"/>
  <c r="J406" i="40"/>
  <c r="M405" i="40"/>
  <c r="L405" i="40"/>
  <c r="K405" i="40"/>
  <c r="J405" i="40"/>
  <c r="H405" i="40"/>
  <c r="G405" i="40"/>
  <c r="F405" i="40"/>
  <c r="E405" i="40"/>
  <c r="D405" i="40"/>
  <c r="C405" i="40"/>
  <c r="M404" i="40"/>
  <c r="L404" i="40"/>
  <c r="K404" i="40"/>
  <c r="J404" i="40"/>
  <c r="M403" i="40"/>
  <c r="L403" i="40"/>
  <c r="K403" i="40"/>
  <c r="J403" i="40"/>
  <c r="H403" i="40"/>
  <c r="G403" i="40"/>
  <c r="F403" i="40"/>
  <c r="E403" i="40"/>
  <c r="D403" i="40"/>
  <c r="C403" i="40"/>
  <c r="M402" i="40"/>
  <c r="L402" i="40"/>
  <c r="K402" i="40"/>
  <c r="J402" i="40"/>
  <c r="M401" i="40"/>
  <c r="L401" i="40"/>
  <c r="K401" i="40"/>
  <c r="J401" i="40"/>
  <c r="H401" i="40"/>
  <c r="G401" i="40"/>
  <c r="F401" i="40"/>
  <c r="E401" i="40"/>
  <c r="D401" i="40"/>
  <c r="C401" i="40"/>
  <c r="M400" i="40"/>
  <c r="L400" i="40"/>
  <c r="K400" i="40"/>
  <c r="J400" i="40"/>
  <c r="M399" i="40"/>
  <c r="L399" i="40"/>
  <c r="K399" i="40"/>
  <c r="J399" i="40"/>
  <c r="H399" i="40"/>
  <c r="G399" i="40"/>
  <c r="F399" i="40"/>
  <c r="E399" i="40"/>
  <c r="D399" i="40"/>
  <c r="C399" i="40"/>
  <c r="M398" i="40"/>
  <c r="L398" i="40"/>
  <c r="K398" i="40"/>
  <c r="J398" i="40"/>
  <c r="M397" i="40"/>
  <c r="L397" i="40"/>
  <c r="K397" i="40"/>
  <c r="J397" i="40"/>
  <c r="H397" i="40"/>
  <c r="G397" i="40"/>
  <c r="F397" i="40"/>
  <c r="E397" i="40"/>
  <c r="D397" i="40"/>
  <c r="C397" i="40"/>
  <c r="M396" i="40"/>
  <c r="L396" i="40"/>
  <c r="K396" i="40"/>
  <c r="J396" i="40"/>
  <c r="M395" i="40"/>
  <c r="L395" i="40"/>
  <c r="K395" i="40"/>
  <c r="J395" i="40"/>
  <c r="H395" i="40"/>
  <c r="G395" i="40"/>
  <c r="F395" i="40"/>
  <c r="E395" i="40"/>
  <c r="D395" i="40"/>
  <c r="C395" i="40"/>
  <c r="M394" i="40"/>
  <c r="L394" i="40"/>
  <c r="K394" i="40"/>
  <c r="J394" i="40"/>
  <c r="M393" i="40"/>
  <c r="L393" i="40"/>
  <c r="K393" i="40"/>
  <c r="J393" i="40"/>
  <c r="H393" i="40"/>
  <c r="G393" i="40"/>
  <c r="F393" i="40"/>
  <c r="E393" i="40"/>
  <c r="D393" i="40"/>
  <c r="C393" i="40"/>
  <c r="M392" i="40"/>
  <c r="L392" i="40"/>
  <c r="K392" i="40"/>
  <c r="J392" i="40"/>
  <c r="M391" i="40"/>
  <c r="L391" i="40"/>
  <c r="K391" i="40"/>
  <c r="J391" i="40"/>
  <c r="H391" i="40"/>
  <c r="G391" i="40"/>
  <c r="F391" i="40"/>
  <c r="E391" i="40"/>
  <c r="D391" i="40"/>
  <c r="C391" i="40"/>
  <c r="M390" i="40"/>
  <c r="L390" i="40"/>
  <c r="K390" i="40"/>
  <c r="J390" i="40"/>
  <c r="M389" i="40"/>
  <c r="L389" i="40"/>
  <c r="K389" i="40"/>
  <c r="J389" i="40"/>
  <c r="H389" i="40"/>
  <c r="G389" i="40"/>
  <c r="F389" i="40"/>
  <c r="E389" i="40"/>
  <c r="D389" i="40"/>
  <c r="C389" i="40"/>
  <c r="M388" i="40"/>
  <c r="L388" i="40"/>
  <c r="K388" i="40"/>
  <c r="J388" i="40"/>
  <c r="M387" i="40"/>
  <c r="L387" i="40"/>
  <c r="K387" i="40"/>
  <c r="J387" i="40"/>
  <c r="H387" i="40"/>
  <c r="G387" i="40"/>
  <c r="F387" i="40"/>
  <c r="E387" i="40"/>
  <c r="D387" i="40"/>
  <c r="C387" i="40"/>
  <c r="M386" i="40"/>
  <c r="L386" i="40"/>
  <c r="K386" i="40"/>
  <c r="J386" i="40"/>
  <c r="M385" i="40"/>
  <c r="L385" i="40"/>
  <c r="K385" i="40"/>
  <c r="J385" i="40"/>
  <c r="H385" i="40"/>
  <c r="G385" i="40"/>
  <c r="F385" i="40"/>
  <c r="E385" i="40"/>
  <c r="D385" i="40"/>
  <c r="C385" i="40"/>
  <c r="M384" i="40"/>
  <c r="L384" i="40"/>
  <c r="K384" i="40"/>
  <c r="J384" i="40"/>
  <c r="M383" i="40"/>
  <c r="L383" i="40"/>
  <c r="K383" i="40"/>
  <c r="J383" i="40"/>
  <c r="H383" i="40"/>
  <c r="G383" i="40"/>
  <c r="F383" i="40"/>
  <c r="E383" i="40"/>
  <c r="D383" i="40"/>
  <c r="C383" i="40"/>
  <c r="M382" i="40"/>
  <c r="L382" i="40"/>
  <c r="K382" i="40"/>
  <c r="J382" i="40"/>
  <c r="M381" i="40"/>
  <c r="L381" i="40"/>
  <c r="K381" i="40"/>
  <c r="J381" i="40"/>
  <c r="H381" i="40"/>
  <c r="G381" i="40"/>
  <c r="F381" i="40"/>
  <c r="E381" i="40"/>
  <c r="D381" i="40"/>
  <c r="C381" i="40"/>
  <c r="M380" i="40"/>
  <c r="L380" i="40"/>
  <c r="K380" i="40"/>
  <c r="J380" i="40"/>
  <c r="M379" i="40"/>
  <c r="L379" i="40"/>
  <c r="K379" i="40"/>
  <c r="J379" i="40"/>
  <c r="H379" i="40"/>
  <c r="G379" i="40"/>
  <c r="F379" i="40"/>
  <c r="E379" i="40"/>
  <c r="D379" i="40"/>
  <c r="C379" i="40"/>
  <c r="M378" i="40"/>
  <c r="L378" i="40"/>
  <c r="K378" i="40"/>
  <c r="J378" i="40"/>
  <c r="M377" i="40"/>
  <c r="L377" i="40"/>
  <c r="K377" i="40"/>
  <c r="J377" i="40"/>
  <c r="H377" i="40"/>
  <c r="G377" i="40"/>
  <c r="F377" i="40"/>
  <c r="E377" i="40"/>
  <c r="D377" i="40"/>
  <c r="C377" i="40"/>
  <c r="M376" i="40"/>
  <c r="L376" i="40"/>
  <c r="K376" i="40"/>
  <c r="J376" i="40"/>
  <c r="M375" i="40"/>
  <c r="L375" i="40"/>
  <c r="K375" i="40"/>
  <c r="J375" i="40"/>
  <c r="H375" i="40"/>
  <c r="G375" i="40"/>
  <c r="F375" i="40"/>
  <c r="E375" i="40"/>
  <c r="D375" i="40"/>
  <c r="C375" i="40"/>
  <c r="M374" i="40"/>
  <c r="L374" i="40"/>
  <c r="K374" i="40"/>
  <c r="J374" i="40"/>
  <c r="M373" i="40"/>
  <c r="L373" i="40"/>
  <c r="K373" i="40"/>
  <c r="J373" i="40"/>
  <c r="H373" i="40"/>
  <c r="G373" i="40"/>
  <c r="F373" i="40"/>
  <c r="E373" i="40"/>
  <c r="D373" i="40"/>
  <c r="C373" i="40"/>
  <c r="M372" i="40"/>
  <c r="L372" i="40"/>
  <c r="K372" i="40"/>
  <c r="J372" i="40"/>
  <c r="M371" i="40"/>
  <c r="L371" i="40"/>
  <c r="K371" i="40"/>
  <c r="J371" i="40"/>
  <c r="H371" i="40"/>
  <c r="G371" i="40"/>
  <c r="F371" i="40"/>
  <c r="E371" i="40"/>
  <c r="D371" i="40"/>
  <c r="C371" i="40"/>
  <c r="M370" i="40"/>
  <c r="L370" i="40"/>
  <c r="K370" i="40"/>
  <c r="J370" i="40"/>
  <c r="M369" i="40"/>
  <c r="L369" i="40"/>
  <c r="K369" i="40"/>
  <c r="J369" i="40"/>
  <c r="H369" i="40"/>
  <c r="G369" i="40"/>
  <c r="F369" i="40"/>
  <c r="E369" i="40"/>
  <c r="D369" i="40"/>
  <c r="C369" i="40"/>
  <c r="M368" i="40"/>
  <c r="L368" i="40"/>
  <c r="K368" i="40"/>
  <c r="J368" i="40"/>
  <c r="M367" i="40"/>
  <c r="L367" i="40"/>
  <c r="K367" i="40"/>
  <c r="J367" i="40"/>
  <c r="H367" i="40"/>
  <c r="G367" i="40"/>
  <c r="F367" i="40"/>
  <c r="E367" i="40"/>
  <c r="D367" i="40"/>
  <c r="C367" i="40"/>
  <c r="M366" i="40"/>
  <c r="L366" i="40"/>
  <c r="K366" i="40"/>
  <c r="J366" i="40"/>
  <c r="M365" i="40"/>
  <c r="L365" i="40"/>
  <c r="K365" i="40"/>
  <c r="J365" i="40"/>
  <c r="H365" i="40"/>
  <c r="G365" i="40"/>
  <c r="F365" i="40"/>
  <c r="E365" i="40"/>
  <c r="D365" i="40"/>
  <c r="C365" i="40"/>
  <c r="M364" i="40"/>
  <c r="L364" i="40"/>
  <c r="K364" i="40"/>
  <c r="J364" i="40"/>
  <c r="M363" i="40"/>
  <c r="L363" i="40"/>
  <c r="K363" i="40"/>
  <c r="J363" i="40"/>
  <c r="H363" i="40"/>
  <c r="G363" i="40"/>
  <c r="F363" i="40"/>
  <c r="E363" i="40"/>
  <c r="D363" i="40"/>
  <c r="C363" i="40"/>
  <c r="M362" i="40"/>
  <c r="L362" i="40"/>
  <c r="K362" i="40"/>
  <c r="J362" i="40"/>
  <c r="M361" i="40"/>
  <c r="L361" i="40"/>
  <c r="K361" i="40"/>
  <c r="J361" i="40"/>
  <c r="H361" i="40"/>
  <c r="G361" i="40"/>
  <c r="F361" i="40"/>
  <c r="E361" i="40"/>
  <c r="D361" i="40"/>
  <c r="C361" i="40"/>
  <c r="M360" i="40"/>
  <c r="L360" i="40"/>
  <c r="K360" i="40"/>
  <c r="J360" i="40"/>
  <c r="M359" i="40"/>
  <c r="L359" i="40"/>
  <c r="K359" i="40"/>
  <c r="J359" i="40"/>
  <c r="H359" i="40"/>
  <c r="G359" i="40"/>
  <c r="F359" i="40"/>
  <c r="E359" i="40"/>
  <c r="D359" i="40"/>
  <c r="C359" i="40"/>
  <c r="M358" i="40"/>
  <c r="L358" i="40"/>
  <c r="K358" i="40"/>
  <c r="J358" i="40"/>
  <c r="M357" i="40"/>
  <c r="L357" i="40"/>
  <c r="K357" i="40"/>
  <c r="J357" i="40"/>
  <c r="H357" i="40"/>
  <c r="G357" i="40"/>
  <c r="F357" i="40"/>
  <c r="E357" i="40"/>
  <c r="D357" i="40"/>
  <c r="C357" i="40"/>
  <c r="M356" i="40"/>
  <c r="L356" i="40"/>
  <c r="K356" i="40"/>
  <c r="J356" i="40"/>
  <c r="M355" i="40"/>
  <c r="L355" i="40"/>
  <c r="K355" i="40"/>
  <c r="J355" i="40"/>
  <c r="H355" i="40"/>
  <c r="G355" i="40"/>
  <c r="F355" i="40"/>
  <c r="E355" i="40"/>
  <c r="D355" i="40"/>
  <c r="C355" i="40"/>
  <c r="M354" i="40"/>
  <c r="L354" i="40"/>
  <c r="K354" i="40"/>
  <c r="J354" i="40"/>
  <c r="M353" i="40"/>
  <c r="L353" i="40"/>
  <c r="K353" i="40"/>
  <c r="J353" i="40"/>
  <c r="H353" i="40"/>
  <c r="G353" i="40"/>
  <c r="F353" i="40"/>
  <c r="E353" i="40"/>
  <c r="D353" i="40"/>
  <c r="C353" i="40"/>
  <c r="M352" i="40"/>
  <c r="L352" i="40"/>
  <c r="K352" i="40"/>
  <c r="J352" i="40"/>
  <c r="M351" i="40"/>
  <c r="L351" i="40"/>
  <c r="K351" i="40"/>
  <c r="J351" i="40"/>
  <c r="H351" i="40"/>
  <c r="G351" i="40"/>
  <c r="F351" i="40"/>
  <c r="E351" i="40"/>
  <c r="D351" i="40"/>
  <c r="C351" i="40"/>
  <c r="M350" i="40"/>
  <c r="L350" i="40"/>
  <c r="K350" i="40"/>
  <c r="J350" i="40"/>
  <c r="M349" i="40"/>
  <c r="L349" i="40"/>
  <c r="K349" i="40"/>
  <c r="J349" i="40"/>
  <c r="H349" i="40"/>
  <c r="G349" i="40"/>
  <c r="F349" i="40"/>
  <c r="E349" i="40"/>
  <c r="D349" i="40"/>
  <c r="C349" i="40"/>
  <c r="M348" i="40"/>
  <c r="L348" i="40"/>
  <c r="K348" i="40"/>
  <c r="J348" i="40"/>
  <c r="M347" i="40"/>
  <c r="L347" i="40"/>
  <c r="K347" i="40"/>
  <c r="J347" i="40"/>
  <c r="H347" i="40"/>
  <c r="G347" i="40"/>
  <c r="F347" i="40"/>
  <c r="E347" i="40"/>
  <c r="D347" i="40"/>
  <c r="C347" i="40"/>
  <c r="M346" i="40"/>
  <c r="L346" i="40"/>
  <c r="K346" i="40"/>
  <c r="J346" i="40"/>
  <c r="M345" i="40"/>
  <c r="L345" i="40"/>
  <c r="K345" i="40"/>
  <c r="J345" i="40"/>
  <c r="H345" i="40"/>
  <c r="G345" i="40"/>
  <c r="F345" i="40"/>
  <c r="E345" i="40"/>
  <c r="D345" i="40"/>
  <c r="C345" i="40"/>
  <c r="M344" i="40"/>
  <c r="L344" i="40"/>
  <c r="K344" i="40"/>
  <c r="J344" i="40"/>
  <c r="M343" i="40"/>
  <c r="L343" i="40"/>
  <c r="K343" i="40"/>
  <c r="J343" i="40"/>
  <c r="H343" i="40"/>
  <c r="G343" i="40"/>
  <c r="F343" i="40"/>
  <c r="E343" i="40"/>
  <c r="D343" i="40"/>
  <c r="C343" i="40"/>
  <c r="M342" i="40"/>
  <c r="L342" i="40"/>
  <c r="K342" i="40"/>
  <c r="J342" i="40"/>
  <c r="M341" i="40"/>
  <c r="L341" i="40"/>
  <c r="K341" i="40"/>
  <c r="J341" i="40"/>
  <c r="H341" i="40"/>
  <c r="G341" i="40"/>
  <c r="F341" i="40"/>
  <c r="E341" i="40"/>
  <c r="D341" i="40"/>
  <c r="C341" i="40"/>
  <c r="M340" i="40"/>
  <c r="L340" i="40"/>
  <c r="K340" i="40"/>
  <c r="J340" i="40"/>
  <c r="M339" i="40"/>
  <c r="L339" i="40"/>
  <c r="K339" i="40"/>
  <c r="J339" i="40"/>
  <c r="H339" i="40"/>
  <c r="G339" i="40"/>
  <c r="F339" i="40"/>
  <c r="E339" i="40"/>
  <c r="D339" i="40"/>
  <c r="C339" i="40"/>
  <c r="M338" i="40"/>
  <c r="L338" i="40"/>
  <c r="K338" i="40"/>
  <c r="J338" i="40"/>
  <c r="M337" i="40"/>
  <c r="L337" i="40"/>
  <c r="K337" i="40"/>
  <c r="J337" i="40"/>
  <c r="H337" i="40"/>
  <c r="G337" i="40"/>
  <c r="F337" i="40"/>
  <c r="E337" i="40"/>
  <c r="D337" i="40"/>
  <c r="C337" i="40"/>
  <c r="M336" i="40"/>
  <c r="L336" i="40"/>
  <c r="K336" i="40"/>
  <c r="J336" i="40"/>
  <c r="M335" i="40"/>
  <c r="L335" i="40"/>
  <c r="K335" i="40"/>
  <c r="J335" i="40"/>
  <c r="H335" i="40"/>
  <c r="G335" i="40"/>
  <c r="F335" i="40"/>
  <c r="E335" i="40"/>
  <c r="D335" i="40"/>
  <c r="C335" i="40"/>
  <c r="M334" i="40"/>
  <c r="L334" i="40"/>
  <c r="K334" i="40"/>
  <c r="J334" i="40"/>
  <c r="M333" i="40"/>
  <c r="L333" i="40"/>
  <c r="K333" i="40"/>
  <c r="J333" i="40"/>
  <c r="H333" i="40"/>
  <c r="G333" i="40"/>
  <c r="F333" i="40"/>
  <c r="E333" i="40"/>
  <c r="D333" i="40"/>
  <c r="C333" i="40"/>
  <c r="M332" i="40"/>
  <c r="L332" i="40"/>
  <c r="K332" i="40"/>
  <c r="J332" i="40"/>
  <c r="M331" i="40"/>
  <c r="L331" i="40"/>
  <c r="K331" i="40"/>
  <c r="J331" i="40"/>
  <c r="H331" i="40"/>
  <c r="G331" i="40"/>
  <c r="F331" i="40"/>
  <c r="E331" i="40"/>
  <c r="D331" i="40"/>
  <c r="C331" i="40"/>
  <c r="M330" i="40"/>
  <c r="L330" i="40"/>
  <c r="K330" i="40"/>
  <c r="J330" i="40"/>
  <c r="M329" i="40"/>
  <c r="L329" i="40"/>
  <c r="K329" i="40"/>
  <c r="J329" i="40"/>
  <c r="H329" i="40"/>
  <c r="G329" i="40"/>
  <c r="F329" i="40"/>
  <c r="E329" i="40"/>
  <c r="D329" i="40"/>
  <c r="C329" i="40"/>
  <c r="M328" i="40"/>
  <c r="L328" i="40"/>
  <c r="K328" i="40"/>
  <c r="J328" i="40"/>
  <c r="M327" i="40"/>
  <c r="L327" i="40"/>
  <c r="K327" i="40"/>
  <c r="J327" i="40"/>
  <c r="H327" i="40"/>
  <c r="G327" i="40"/>
  <c r="F327" i="40"/>
  <c r="E327" i="40"/>
  <c r="D327" i="40"/>
  <c r="C327" i="40"/>
  <c r="M326" i="40"/>
  <c r="L326" i="40"/>
  <c r="K326" i="40"/>
  <c r="J326" i="40"/>
  <c r="M325" i="40"/>
  <c r="L325" i="40"/>
  <c r="K325" i="40"/>
  <c r="J325" i="40"/>
  <c r="H325" i="40"/>
  <c r="G325" i="40"/>
  <c r="F325" i="40"/>
  <c r="E325" i="40"/>
  <c r="D325" i="40"/>
  <c r="C325" i="40"/>
  <c r="M324" i="40"/>
  <c r="L324" i="40"/>
  <c r="K324" i="40"/>
  <c r="J324" i="40"/>
  <c r="M323" i="40"/>
  <c r="L323" i="40"/>
  <c r="K323" i="40"/>
  <c r="J323" i="40"/>
  <c r="H323" i="40"/>
  <c r="G323" i="40"/>
  <c r="F323" i="40"/>
  <c r="E323" i="40"/>
  <c r="D323" i="40"/>
  <c r="C323" i="40"/>
  <c r="M322" i="40"/>
  <c r="L322" i="40"/>
  <c r="K322" i="40"/>
  <c r="J322" i="40"/>
  <c r="M321" i="40"/>
  <c r="L321" i="40"/>
  <c r="K321" i="40"/>
  <c r="J321" i="40"/>
  <c r="H321" i="40"/>
  <c r="G321" i="40"/>
  <c r="F321" i="40"/>
  <c r="E321" i="40"/>
  <c r="D321" i="40"/>
  <c r="C321" i="40"/>
  <c r="M320" i="40"/>
  <c r="L320" i="40"/>
  <c r="K320" i="40"/>
  <c r="J320" i="40"/>
  <c r="M319" i="40"/>
  <c r="L319" i="40"/>
  <c r="K319" i="40"/>
  <c r="J319" i="40"/>
  <c r="H319" i="40"/>
  <c r="G319" i="40"/>
  <c r="F319" i="40"/>
  <c r="E319" i="40"/>
  <c r="D319" i="40"/>
  <c r="C319" i="40"/>
  <c r="M318" i="40"/>
  <c r="L318" i="40"/>
  <c r="K318" i="40"/>
  <c r="J318" i="40"/>
  <c r="M317" i="40"/>
  <c r="L317" i="40"/>
  <c r="K317" i="40"/>
  <c r="J317" i="40"/>
  <c r="H317" i="40"/>
  <c r="G317" i="40"/>
  <c r="F317" i="40"/>
  <c r="E317" i="40"/>
  <c r="D317" i="40"/>
  <c r="C317" i="40"/>
  <c r="M316" i="40"/>
  <c r="L316" i="40"/>
  <c r="K316" i="40"/>
  <c r="J316" i="40"/>
  <c r="M315" i="40"/>
  <c r="L315" i="40"/>
  <c r="K315" i="40"/>
  <c r="J315" i="40"/>
  <c r="H315" i="40"/>
  <c r="G315" i="40"/>
  <c r="F315" i="40"/>
  <c r="E315" i="40"/>
  <c r="D315" i="40"/>
  <c r="C315" i="40"/>
  <c r="M314" i="40"/>
  <c r="L314" i="40"/>
  <c r="K314" i="40"/>
  <c r="J314" i="40"/>
  <c r="M313" i="40"/>
  <c r="L313" i="40"/>
  <c r="K313" i="40"/>
  <c r="J313" i="40"/>
  <c r="H313" i="40"/>
  <c r="G313" i="40"/>
  <c r="F313" i="40"/>
  <c r="E313" i="40"/>
  <c r="D313" i="40"/>
  <c r="C313" i="40"/>
  <c r="M312" i="40"/>
  <c r="L312" i="40"/>
  <c r="K312" i="40"/>
  <c r="J312" i="40"/>
  <c r="M311" i="40"/>
  <c r="L311" i="40"/>
  <c r="K311" i="40"/>
  <c r="J311" i="40"/>
  <c r="H311" i="40"/>
  <c r="G311" i="40"/>
  <c r="F311" i="40"/>
  <c r="E311" i="40"/>
  <c r="D311" i="40"/>
  <c r="C311" i="40"/>
  <c r="M310" i="40"/>
  <c r="L310" i="40"/>
  <c r="K310" i="40"/>
  <c r="J310" i="40"/>
  <c r="M309" i="40"/>
  <c r="L309" i="40"/>
  <c r="K309" i="40"/>
  <c r="J309" i="40"/>
  <c r="H309" i="40"/>
  <c r="G309" i="40"/>
  <c r="F309" i="40"/>
  <c r="E309" i="40"/>
  <c r="D309" i="40"/>
  <c r="C309" i="40"/>
  <c r="M308" i="40"/>
  <c r="L308" i="40"/>
  <c r="K308" i="40"/>
  <c r="J308" i="40"/>
  <c r="M307" i="40"/>
  <c r="L307" i="40"/>
  <c r="K307" i="40"/>
  <c r="J307" i="40"/>
  <c r="H307" i="40"/>
  <c r="G307" i="40"/>
  <c r="F307" i="40"/>
  <c r="E307" i="40"/>
  <c r="D307" i="40"/>
  <c r="C307" i="40"/>
  <c r="M306" i="40"/>
  <c r="L306" i="40"/>
  <c r="K306" i="40"/>
  <c r="J306" i="40"/>
  <c r="M305" i="40"/>
  <c r="L305" i="40"/>
  <c r="K305" i="40"/>
  <c r="J305" i="40"/>
  <c r="H305" i="40"/>
  <c r="G305" i="40"/>
  <c r="F305" i="40"/>
  <c r="E305" i="40"/>
  <c r="D305" i="40"/>
  <c r="C305" i="40"/>
  <c r="M304" i="40"/>
  <c r="L304" i="40"/>
  <c r="K304" i="40"/>
  <c r="J304" i="40"/>
  <c r="M303" i="40"/>
  <c r="L303" i="40"/>
  <c r="K303" i="40"/>
  <c r="J303" i="40"/>
  <c r="H303" i="40"/>
  <c r="G303" i="40"/>
  <c r="F303" i="40"/>
  <c r="E303" i="40"/>
  <c r="D303" i="40"/>
  <c r="C303" i="40"/>
  <c r="M302" i="40"/>
  <c r="L302" i="40"/>
  <c r="K302" i="40"/>
  <c r="J302" i="40"/>
  <c r="M301" i="40"/>
  <c r="L301" i="40"/>
  <c r="K301" i="40"/>
  <c r="J301" i="40"/>
  <c r="H301" i="40"/>
  <c r="G301" i="40"/>
  <c r="F301" i="40"/>
  <c r="E301" i="40"/>
  <c r="D301" i="40"/>
  <c r="C301" i="40"/>
  <c r="M300" i="40"/>
  <c r="L300" i="40"/>
  <c r="K300" i="40"/>
  <c r="J300" i="40"/>
  <c r="M299" i="40"/>
  <c r="L299" i="40"/>
  <c r="K299" i="40"/>
  <c r="J299" i="40"/>
  <c r="H299" i="40"/>
  <c r="G299" i="40"/>
  <c r="F299" i="40"/>
  <c r="E299" i="40"/>
  <c r="D299" i="40"/>
  <c r="C299" i="40"/>
  <c r="M298" i="40"/>
  <c r="L298" i="40"/>
  <c r="K298" i="40"/>
  <c r="J298" i="40"/>
  <c r="M297" i="40"/>
  <c r="L297" i="40"/>
  <c r="K297" i="40"/>
  <c r="J297" i="40"/>
  <c r="H297" i="40"/>
  <c r="G297" i="40"/>
  <c r="F297" i="40"/>
  <c r="E297" i="40"/>
  <c r="D297" i="40"/>
  <c r="C297" i="40"/>
  <c r="M296" i="40"/>
  <c r="L296" i="40"/>
  <c r="K296" i="40"/>
  <c r="J296" i="40"/>
  <c r="M295" i="40"/>
  <c r="L295" i="40"/>
  <c r="K295" i="40"/>
  <c r="J295" i="40"/>
  <c r="H295" i="40"/>
  <c r="G295" i="40"/>
  <c r="F295" i="40"/>
  <c r="E295" i="40"/>
  <c r="D295" i="40"/>
  <c r="C295" i="40"/>
  <c r="M294" i="40"/>
  <c r="L294" i="40"/>
  <c r="K294" i="40"/>
  <c r="J294" i="40"/>
  <c r="M293" i="40"/>
  <c r="L293" i="40"/>
  <c r="K293" i="40"/>
  <c r="J293" i="40"/>
  <c r="H293" i="40"/>
  <c r="G293" i="40"/>
  <c r="F293" i="40"/>
  <c r="E293" i="40"/>
  <c r="D293" i="40"/>
  <c r="C293" i="40"/>
  <c r="M292" i="40"/>
  <c r="L292" i="40"/>
  <c r="K292" i="40"/>
  <c r="J292" i="40"/>
  <c r="M291" i="40"/>
  <c r="L291" i="40"/>
  <c r="K291" i="40"/>
  <c r="J291" i="40"/>
  <c r="H291" i="40"/>
  <c r="G291" i="40"/>
  <c r="F291" i="40"/>
  <c r="E291" i="40"/>
  <c r="D291" i="40"/>
  <c r="C291" i="40"/>
  <c r="M290" i="40"/>
  <c r="L290" i="40"/>
  <c r="K290" i="40"/>
  <c r="J290" i="40"/>
  <c r="M289" i="40"/>
  <c r="L289" i="40"/>
  <c r="K289" i="40"/>
  <c r="J289" i="40"/>
  <c r="H289" i="40"/>
  <c r="G289" i="40"/>
  <c r="F289" i="40"/>
  <c r="E289" i="40"/>
  <c r="D289" i="40"/>
  <c r="C289" i="40"/>
  <c r="M288" i="40"/>
  <c r="L288" i="40"/>
  <c r="K288" i="40"/>
  <c r="J288" i="40"/>
  <c r="M287" i="40"/>
  <c r="L287" i="40"/>
  <c r="K287" i="40"/>
  <c r="J287" i="40"/>
  <c r="H287" i="40"/>
  <c r="G287" i="40"/>
  <c r="F287" i="40"/>
  <c r="E287" i="40"/>
  <c r="D287" i="40"/>
  <c r="C287" i="40"/>
  <c r="M286" i="40"/>
  <c r="L286" i="40"/>
  <c r="K286" i="40"/>
  <c r="J286" i="40"/>
  <c r="M285" i="40"/>
  <c r="L285" i="40"/>
  <c r="K285" i="40"/>
  <c r="J285" i="40"/>
  <c r="H285" i="40"/>
  <c r="G285" i="40"/>
  <c r="F285" i="40"/>
  <c r="E285" i="40"/>
  <c r="D285" i="40"/>
  <c r="C285" i="40"/>
  <c r="M284" i="40"/>
  <c r="L284" i="40"/>
  <c r="K284" i="40"/>
  <c r="J284" i="40"/>
  <c r="M283" i="40"/>
  <c r="L283" i="40"/>
  <c r="K283" i="40"/>
  <c r="J283" i="40"/>
  <c r="H283" i="40"/>
  <c r="G283" i="40"/>
  <c r="F283" i="40"/>
  <c r="E283" i="40"/>
  <c r="D283" i="40"/>
  <c r="C283" i="40"/>
  <c r="M282" i="40"/>
  <c r="L282" i="40"/>
  <c r="K282" i="40"/>
  <c r="J282" i="40"/>
  <c r="M281" i="40"/>
  <c r="L281" i="40"/>
  <c r="K281" i="40"/>
  <c r="J281" i="40"/>
  <c r="H281" i="40"/>
  <c r="G281" i="40"/>
  <c r="F281" i="40"/>
  <c r="E281" i="40"/>
  <c r="D281" i="40"/>
  <c r="C281" i="40"/>
  <c r="M280" i="40"/>
  <c r="L280" i="40"/>
  <c r="K280" i="40"/>
  <c r="J280" i="40"/>
  <c r="M279" i="40"/>
  <c r="L279" i="40"/>
  <c r="K279" i="40"/>
  <c r="J279" i="40"/>
  <c r="H279" i="40"/>
  <c r="G279" i="40"/>
  <c r="F279" i="40"/>
  <c r="E279" i="40"/>
  <c r="D279" i="40"/>
  <c r="C279" i="40"/>
  <c r="M278" i="40"/>
  <c r="L278" i="40"/>
  <c r="K278" i="40"/>
  <c r="J278" i="40"/>
  <c r="M277" i="40"/>
  <c r="L277" i="40"/>
  <c r="K277" i="40"/>
  <c r="J277" i="40"/>
  <c r="H277" i="40"/>
  <c r="G277" i="40"/>
  <c r="F277" i="40"/>
  <c r="E277" i="40"/>
  <c r="D277" i="40"/>
  <c r="C277" i="40"/>
  <c r="M276" i="40"/>
  <c r="L276" i="40"/>
  <c r="K276" i="40"/>
  <c r="J276" i="40"/>
  <c r="M275" i="40"/>
  <c r="L275" i="40"/>
  <c r="K275" i="40"/>
  <c r="J275" i="40"/>
  <c r="H275" i="40"/>
  <c r="G275" i="40"/>
  <c r="F275" i="40"/>
  <c r="E275" i="40"/>
  <c r="D275" i="40"/>
  <c r="C275" i="40"/>
  <c r="M274" i="40"/>
  <c r="L274" i="40"/>
  <c r="K274" i="40"/>
  <c r="J274" i="40"/>
  <c r="M273" i="40"/>
  <c r="L273" i="40"/>
  <c r="K273" i="40"/>
  <c r="J273" i="40"/>
  <c r="H273" i="40"/>
  <c r="G273" i="40"/>
  <c r="F273" i="40"/>
  <c r="E273" i="40"/>
  <c r="D273" i="40"/>
  <c r="C273" i="40"/>
  <c r="M272" i="40"/>
  <c r="L272" i="40"/>
  <c r="K272" i="40"/>
  <c r="J272" i="40"/>
  <c r="M271" i="40"/>
  <c r="L271" i="40"/>
  <c r="K271" i="40"/>
  <c r="J271" i="40"/>
  <c r="H271" i="40"/>
  <c r="G271" i="40"/>
  <c r="F271" i="40"/>
  <c r="E271" i="40"/>
  <c r="D271" i="40"/>
  <c r="C271" i="40"/>
  <c r="M270" i="40"/>
  <c r="L270" i="40"/>
  <c r="K270" i="40"/>
  <c r="J270" i="40"/>
  <c r="M269" i="40"/>
  <c r="L269" i="40"/>
  <c r="K269" i="40"/>
  <c r="J269" i="40"/>
  <c r="H269" i="40"/>
  <c r="G269" i="40"/>
  <c r="F269" i="40"/>
  <c r="E269" i="40"/>
  <c r="D269" i="40"/>
  <c r="C269" i="40"/>
  <c r="M268" i="40"/>
  <c r="L268" i="40"/>
  <c r="K268" i="40"/>
  <c r="J268" i="40"/>
  <c r="M267" i="40"/>
  <c r="L267" i="40"/>
  <c r="K267" i="40"/>
  <c r="J267" i="40"/>
  <c r="H267" i="40"/>
  <c r="G267" i="40"/>
  <c r="F267" i="40"/>
  <c r="E267" i="40"/>
  <c r="D267" i="40"/>
  <c r="C267" i="40"/>
  <c r="M266" i="40"/>
  <c r="L266" i="40"/>
  <c r="K266" i="40"/>
  <c r="J266" i="40"/>
  <c r="M265" i="40"/>
  <c r="L265" i="40"/>
  <c r="K265" i="40"/>
  <c r="J265" i="40"/>
  <c r="H265" i="40"/>
  <c r="G265" i="40"/>
  <c r="F265" i="40"/>
  <c r="E265" i="40"/>
  <c r="D265" i="40"/>
  <c r="C265" i="40"/>
  <c r="M264" i="40"/>
  <c r="L264" i="40"/>
  <c r="K264" i="40"/>
  <c r="J264" i="40"/>
  <c r="M263" i="40"/>
  <c r="L263" i="40"/>
  <c r="K263" i="40"/>
  <c r="J263" i="40"/>
  <c r="H263" i="40"/>
  <c r="G263" i="40"/>
  <c r="F263" i="40"/>
  <c r="E263" i="40"/>
  <c r="D263" i="40"/>
  <c r="C263" i="40"/>
  <c r="M262" i="40"/>
  <c r="L262" i="40"/>
  <c r="K262" i="40"/>
  <c r="J262" i="40"/>
  <c r="M261" i="40"/>
  <c r="L261" i="40"/>
  <c r="K261" i="40"/>
  <c r="J261" i="40"/>
  <c r="H261" i="40"/>
  <c r="G261" i="40"/>
  <c r="F261" i="40"/>
  <c r="E261" i="40"/>
  <c r="D261" i="40"/>
  <c r="C261" i="40"/>
  <c r="M260" i="40"/>
  <c r="L260" i="40"/>
  <c r="K260" i="40"/>
  <c r="J260" i="40"/>
  <c r="M259" i="40"/>
  <c r="L259" i="40"/>
  <c r="K259" i="40"/>
  <c r="J259" i="40"/>
  <c r="H259" i="40"/>
  <c r="G259" i="40"/>
  <c r="F259" i="40"/>
  <c r="E259" i="40"/>
  <c r="D259" i="40"/>
  <c r="C259" i="40"/>
  <c r="M258" i="40"/>
  <c r="L258" i="40"/>
  <c r="K258" i="40"/>
  <c r="J258" i="40"/>
  <c r="M257" i="40"/>
  <c r="L257" i="40"/>
  <c r="K257" i="40"/>
  <c r="J257" i="40"/>
  <c r="H257" i="40"/>
  <c r="G257" i="40"/>
  <c r="F257" i="40"/>
  <c r="E257" i="40"/>
  <c r="D257" i="40"/>
  <c r="C257" i="40"/>
  <c r="M256" i="40"/>
  <c r="L256" i="40"/>
  <c r="K256" i="40"/>
  <c r="J256" i="40"/>
  <c r="M255" i="40"/>
  <c r="L255" i="40"/>
  <c r="K255" i="40"/>
  <c r="J255" i="40"/>
  <c r="H255" i="40"/>
  <c r="G255" i="40"/>
  <c r="F255" i="40"/>
  <c r="E255" i="40"/>
  <c r="D255" i="40"/>
  <c r="C255" i="40"/>
  <c r="M254" i="40"/>
  <c r="L254" i="40"/>
  <c r="K254" i="40"/>
  <c r="J254" i="40"/>
  <c r="M253" i="40"/>
  <c r="L253" i="40"/>
  <c r="K253" i="40"/>
  <c r="J253" i="40"/>
  <c r="H253" i="40"/>
  <c r="G253" i="40"/>
  <c r="F253" i="40"/>
  <c r="E253" i="40"/>
  <c r="D253" i="40"/>
  <c r="C253" i="40"/>
  <c r="M252" i="40"/>
  <c r="L252" i="40"/>
  <c r="K252" i="40"/>
  <c r="J252" i="40"/>
  <c r="M251" i="40"/>
  <c r="L251" i="40"/>
  <c r="K251" i="40"/>
  <c r="J251" i="40"/>
  <c r="H251" i="40"/>
  <c r="G251" i="40"/>
  <c r="F251" i="40"/>
  <c r="E251" i="40"/>
  <c r="D251" i="40"/>
  <c r="C251" i="40"/>
  <c r="M250" i="40"/>
  <c r="L250" i="40"/>
  <c r="K250" i="40"/>
  <c r="J250" i="40"/>
  <c r="M249" i="40"/>
  <c r="L249" i="40"/>
  <c r="K249" i="40"/>
  <c r="J249" i="40"/>
  <c r="H249" i="40"/>
  <c r="G249" i="40"/>
  <c r="F249" i="40"/>
  <c r="E249" i="40"/>
  <c r="D249" i="40"/>
  <c r="C249" i="40"/>
  <c r="M248" i="40"/>
  <c r="L248" i="40"/>
  <c r="K248" i="40"/>
  <c r="J248" i="40"/>
  <c r="M247" i="40"/>
  <c r="L247" i="40"/>
  <c r="K247" i="40"/>
  <c r="J247" i="40"/>
  <c r="H247" i="40"/>
  <c r="G247" i="40"/>
  <c r="F247" i="40"/>
  <c r="E247" i="40"/>
  <c r="D247" i="40"/>
  <c r="C247" i="40"/>
  <c r="M246" i="40"/>
  <c r="L246" i="40"/>
  <c r="K246" i="40"/>
  <c r="J246" i="40"/>
  <c r="M245" i="40"/>
  <c r="L245" i="40"/>
  <c r="K245" i="40"/>
  <c r="J245" i="40"/>
  <c r="H245" i="40"/>
  <c r="G245" i="40"/>
  <c r="F245" i="40"/>
  <c r="E245" i="40"/>
  <c r="D245" i="40"/>
  <c r="C245" i="40"/>
  <c r="M244" i="40"/>
  <c r="L244" i="40"/>
  <c r="K244" i="40"/>
  <c r="J244" i="40"/>
  <c r="M243" i="40"/>
  <c r="L243" i="40"/>
  <c r="K243" i="40"/>
  <c r="J243" i="40"/>
  <c r="H243" i="40"/>
  <c r="G243" i="40"/>
  <c r="F243" i="40"/>
  <c r="E243" i="40"/>
  <c r="D243" i="40"/>
  <c r="C243" i="40"/>
  <c r="M242" i="40"/>
  <c r="L242" i="40"/>
  <c r="K242" i="40"/>
  <c r="J242" i="40"/>
  <c r="M241" i="40"/>
  <c r="L241" i="40"/>
  <c r="K241" i="40"/>
  <c r="J241" i="40"/>
  <c r="H241" i="40"/>
  <c r="G241" i="40"/>
  <c r="F241" i="40"/>
  <c r="E241" i="40"/>
  <c r="D241" i="40"/>
  <c r="C241" i="40"/>
  <c r="M240" i="40"/>
  <c r="L240" i="40"/>
  <c r="K240" i="40"/>
  <c r="J240" i="40"/>
  <c r="M239" i="40"/>
  <c r="L239" i="40"/>
  <c r="K239" i="40"/>
  <c r="J239" i="40"/>
  <c r="H239" i="40"/>
  <c r="G239" i="40"/>
  <c r="F239" i="40"/>
  <c r="E239" i="40"/>
  <c r="D239" i="40"/>
  <c r="C239" i="40"/>
  <c r="M238" i="40"/>
  <c r="L238" i="40"/>
  <c r="K238" i="40"/>
  <c r="J238" i="40"/>
  <c r="M237" i="40"/>
  <c r="L237" i="40"/>
  <c r="K237" i="40"/>
  <c r="J237" i="40"/>
  <c r="H237" i="40"/>
  <c r="G237" i="40"/>
  <c r="F237" i="40"/>
  <c r="E237" i="40"/>
  <c r="D237" i="40"/>
  <c r="C237" i="40"/>
  <c r="M236" i="40"/>
  <c r="L236" i="40"/>
  <c r="K236" i="40"/>
  <c r="J236" i="40"/>
  <c r="M235" i="40"/>
  <c r="L235" i="40"/>
  <c r="K235" i="40"/>
  <c r="J235" i="40"/>
  <c r="H235" i="40"/>
  <c r="G235" i="40"/>
  <c r="F235" i="40"/>
  <c r="E235" i="40"/>
  <c r="D235" i="40"/>
  <c r="C235" i="40"/>
  <c r="M234" i="40"/>
  <c r="L234" i="40"/>
  <c r="K234" i="40"/>
  <c r="J234" i="40"/>
  <c r="M233" i="40"/>
  <c r="L233" i="40"/>
  <c r="K233" i="40"/>
  <c r="J233" i="40"/>
  <c r="H233" i="40"/>
  <c r="G233" i="40"/>
  <c r="F233" i="40"/>
  <c r="E233" i="40"/>
  <c r="D233" i="40"/>
  <c r="C233" i="40"/>
  <c r="M232" i="40"/>
  <c r="L232" i="40"/>
  <c r="K232" i="40"/>
  <c r="J232" i="40"/>
  <c r="M231" i="40"/>
  <c r="L231" i="40"/>
  <c r="K231" i="40"/>
  <c r="J231" i="40"/>
  <c r="H231" i="40"/>
  <c r="G231" i="40"/>
  <c r="F231" i="40"/>
  <c r="E231" i="40"/>
  <c r="D231" i="40"/>
  <c r="C231" i="40"/>
  <c r="M230" i="40"/>
  <c r="L230" i="40"/>
  <c r="K230" i="40"/>
  <c r="J230" i="40"/>
  <c r="M229" i="40"/>
  <c r="L229" i="40"/>
  <c r="K229" i="40"/>
  <c r="J229" i="40"/>
  <c r="H229" i="40"/>
  <c r="G229" i="40"/>
  <c r="F229" i="40"/>
  <c r="E229" i="40"/>
  <c r="D229" i="40"/>
  <c r="C229" i="40"/>
  <c r="M228" i="40"/>
  <c r="L228" i="40"/>
  <c r="K228" i="40"/>
  <c r="J228" i="40"/>
  <c r="M227" i="40"/>
  <c r="L227" i="40"/>
  <c r="K227" i="40"/>
  <c r="J227" i="40"/>
  <c r="H227" i="40"/>
  <c r="G227" i="40"/>
  <c r="F227" i="40"/>
  <c r="E227" i="40"/>
  <c r="D227" i="40"/>
  <c r="C227" i="40"/>
  <c r="M226" i="40"/>
  <c r="L226" i="40"/>
  <c r="K226" i="40"/>
  <c r="J226" i="40"/>
  <c r="M225" i="40"/>
  <c r="L225" i="40"/>
  <c r="K225" i="40"/>
  <c r="J225" i="40"/>
  <c r="H225" i="40"/>
  <c r="G225" i="40"/>
  <c r="F225" i="40"/>
  <c r="E225" i="40"/>
  <c r="D225" i="40"/>
  <c r="C225" i="40"/>
  <c r="M224" i="40"/>
  <c r="L224" i="40"/>
  <c r="K224" i="40"/>
  <c r="J224" i="40"/>
  <c r="M223" i="40"/>
  <c r="L223" i="40"/>
  <c r="K223" i="40"/>
  <c r="J223" i="40"/>
  <c r="H223" i="40"/>
  <c r="G223" i="40"/>
  <c r="F223" i="40"/>
  <c r="E223" i="40"/>
  <c r="D223" i="40"/>
  <c r="C223" i="40"/>
  <c r="M222" i="40"/>
  <c r="L222" i="40"/>
  <c r="K222" i="40"/>
  <c r="J222" i="40"/>
  <c r="M221" i="40"/>
  <c r="L221" i="40"/>
  <c r="K221" i="40"/>
  <c r="J221" i="40"/>
  <c r="H221" i="40"/>
  <c r="G221" i="40"/>
  <c r="F221" i="40"/>
  <c r="E221" i="40"/>
  <c r="D221" i="40"/>
  <c r="C221" i="40"/>
  <c r="M220" i="40"/>
  <c r="L220" i="40"/>
  <c r="K220" i="40"/>
  <c r="J220" i="40"/>
  <c r="M219" i="40"/>
  <c r="L219" i="40"/>
  <c r="K219" i="40"/>
  <c r="J219" i="40"/>
  <c r="H219" i="40"/>
  <c r="G219" i="40"/>
  <c r="F219" i="40"/>
  <c r="E219" i="40"/>
  <c r="D219" i="40"/>
  <c r="C219" i="40"/>
  <c r="M218" i="40"/>
  <c r="L218" i="40"/>
  <c r="K218" i="40"/>
  <c r="J218" i="40"/>
  <c r="M217" i="40"/>
  <c r="L217" i="40"/>
  <c r="K217" i="40"/>
  <c r="J217" i="40"/>
  <c r="H217" i="40"/>
  <c r="G217" i="40"/>
  <c r="F217" i="40"/>
  <c r="E217" i="40"/>
  <c r="D217" i="40"/>
  <c r="C217" i="40"/>
  <c r="M216" i="40"/>
  <c r="L216" i="40"/>
  <c r="K216" i="40"/>
  <c r="J216" i="40"/>
  <c r="M215" i="40"/>
  <c r="L215" i="40"/>
  <c r="K215" i="40"/>
  <c r="J215" i="40"/>
  <c r="H215" i="40"/>
  <c r="G215" i="40"/>
  <c r="F215" i="40"/>
  <c r="E215" i="40"/>
  <c r="D215" i="40"/>
  <c r="C215" i="40"/>
  <c r="M214" i="40"/>
  <c r="L214" i="40"/>
  <c r="K214" i="40"/>
  <c r="J214" i="40"/>
  <c r="M213" i="40"/>
  <c r="L213" i="40"/>
  <c r="K213" i="40"/>
  <c r="J213" i="40"/>
  <c r="H213" i="40"/>
  <c r="G213" i="40"/>
  <c r="F213" i="40"/>
  <c r="E213" i="40"/>
  <c r="D213" i="40"/>
  <c r="C213" i="40"/>
  <c r="M212" i="40"/>
  <c r="L212" i="40"/>
  <c r="K212" i="40"/>
  <c r="J212" i="40"/>
  <c r="M211" i="40"/>
  <c r="L211" i="40"/>
  <c r="K211" i="40"/>
  <c r="J211" i="40"/>
  <c r="H211" i="40"/>
  <c r="G211" i="40"/>
  <c r="F211" i="40"/>
  <c r="E211" i="40"/>
  <c r="D211" i="40"/>
  <c r="C211" i="40"/>
  <c r="M210" i="40"/>
  <c r="L210" i="40"/>
  <c r="K210" i="40"/>
  <c r="J210" i="40"/>
  <c r="M209" i="40"/>
  <c r="L209" i="40"/>
  <c r="K209" i="40"/>
  <c r="J209" i="40"/>
  <c r="H209" i="40"/>
  <c r="G209" i="40"/>
  <c r="F209" i="40"/>
  <c r="E209" i="40"/>
  <c r="D209" i="40"/>
  <c r="C209" i="40"/>
  <c r="M208" i="40"/>
  <c r="L208" i="40"/>
  <c r="K208" i="40"/>
  <c r="J208" i="40"/>
  <c r="M207" i="40"/>
  <c r="L207" i="40"/>
  <c r="K207" i="40"/>
  <c r="J207" i="40"/>
  <c r="H207" i="40"/>
  <c r="G207" i="40"/>
  <c r="F207" i="40"/>
  <c r="E207" i="40"/>
  <c r="D207" i="40"/>
  <c r="C207" i="40"/>
  <c r="M206" i="40"/>
  <c r="L206" i="40"/>
  <c r="K206" i="40"/>
  <c r="J206" i="40"/>
  <c r="M205" i="40"/>
  <c r="L205" i="40"/>
  <c r="K205" i="40"/>
  <c r="J205" i="40"/>
  <c r="H205" i="40"/>
  <c r="G205" i="40"/>
  <c r="F205" i="40"/>
  <c r="E205" i="40"/>
  <c r="D205" i="40"/>
  <c r="C205" i="40"/>
  <c r="M204" i="40"/>
  <c r="L204" i="40"/>
  <c r="K204" i="40"/>
  <c r="J204" i="40"/>
  <c r="M203" i="40"/>
  <c r="L203" i="40"/>
  <c r="K203" i="40"/>
  <c r="J203" i="40"/>
  <c r="H203" i="40"/>
  <c r="G203" i="40"/>
  <c r="F203" i="40"/>
  <c r="E203" i="40"/>
  <c r="D203" i="40"/>
  <c r="C203" i="40"/>
  <c r="M202" i="40"/>
  <c r="L202" i="40"/>
  <c r="K202" i="40"/>
  <c r="J202" i="40"/>
  <c r="M201" i="40"/>
  <c r="L201" i="40"/>
  <c r="K201" i="40"/>
  <c r="J201" i="40"/>
  <c r="H201" i="40"/>
  <c r="G201" i="40"/>
  <c r="F201" i="40"/>
  <c r="E201" i="40"/>
  <c r="D201" i="40"/>
  <c r="C201" i="40"/>
  <c r="M200" i="40"/>
  <c r="L200" i="40"/>
  <c r="K200" i="40"/>
  <c r="J200" i="40"/>
  <c r="M199" i="40"/>
  <c r="L199" i="40"/>
  <c r="K199" i="40"/>
  <c r="J199" i="40"/>
  <c r="H199" i="40"/>
  <c r="G199" i="40"/>
  <c r="F199" i="40"/>
  <c r="E199" i="40"/>
  <c r="D199" i="40"/>
  <c r="C199" i="40"/>
  <c r="M198" i="40"/>
  <c r="L198" i="40"/>
  <c r="K198" i="40"/>
  <c r="J198" i="40"/>
  <c r="M197" i="40"/>
  <c r="L197" i="40"/>
  <c r="K197" i="40"/>
  <c r="J197" i="40"/>
  <c r="H197" i="40"/>
  <c r="G197" i="40"/>
  <c r="F197" i="40"/>
  <c r="E197" i="40"/>
  <c r="D197" i="40"/>
  <c r="C197" i="40"/>
  <c r="M196" i="40"/>
  <c r="L196" i="40"/>
  <c r="K196" i="40"/>
  <c r="J196" i="40"/>
  <c r="M195" i="40"/>
  <c r="L195" i="40"/>
  <c r="K195" i="40"/>
  <c r="J195" i="40"/>
  <c r="H195" i="40"/>
  <c r="G195" i="40"/>
  <c r="F195" i="40"/>
  <c r="E195" i="40"/>
  <c r="D195" i="40"/>
  <c r="C195" i="40"/>
  <c r="M194" i="40"/>
  <c r="L194" i="40"/>
  <c r="K194" i="40"/>
  <c r="J194" i="40"/>
  <c r="M193" i="40"/>
  <c r="L193" i="40"/>
  <c r="K193" i="40"/>
  <c r="J193" i="40"/>
  <c r="H193" i="40"/>
  <c r="G193" i="40"/>
  <c r="F193" i="40"/>
  <c r="E193" i="40"/>
  <c r="D193" i="40"/>
  <c r="C193" i="40"/>
  <c r="M192" i="40"/>
  <c r="L192" i="40"/>
  <c r="K192" i="40"/>
  <c r="J192" i="40"/>
  <c r="M191" i="40"/>
  <c r="L191" i="40"/>
  <c r="K191" i="40"/>
  <c r="J191" i="40"/>
  <c r="H191" i="40"/>
  <c r="G191" i="40"/>
  <c r="F191" i="40"/>
  <c r="E191" i="40"/>
  <c r="D191" i="40"/>
  <c r="C191" i="40"/>
  <c r="M190" i="40"/>
  <c r="L190" i="40"/>
  <c r="K190" i="40"/>
  <c r="J190" i="40"/>
  <c r="M189" i="40"/>
  <c r="L189" i="40"/>
  <c r="K189" i="40"/>
  <c r="J189" i="40"/>
  <c r="H189" i="40"/>
  <c r="G189" i="40"/>
  <c r="F189" i="40"/>
  <c r="E189" i="40"/>
  <c r="D189" i="40"/>
  <c r="C189" i="40"/>
  <c r="M188" i="40"/>
  <c r="L188" i="40"/>
  <c r="K188" i="40"/>
  <c r="J188" i="40"/>
  <c r="M187" i="40"/>
  <c r="L187" i="40"/>
  <c r="K187" i="40"/>
  <c r="J187" i="40"/>
  <c r="H187" i="40"/>
  <c r="G187" i="40"/>
  <c r="F187" i="40"/>
  <c r="E187" i="40"/>
  <c r="D187" i="40"/>
  <c r="C187" i="40"/>
  <c r="M186" i="40"/>
  <c r="L186" i="40"/>
  <c r="K186" i="40"/>
  <c r="J186" i="40"/>
  <c r="M185" i="40"/>
  <c r="L185" i="40"/>
  <c r="K185" i="40"/>
  <c r="J185" i="40"/>
  <c r="H185" i="40"/>
  <c r="G185" i="40"/>
  <c r="F185" i="40"/>
  <c r="E185" i="40"/>
  <c r="D185" i="40"/>
  <c r="C185" i="40"/>
  <c r="M184" i="40"/>
  <c r="L184" i="40"/>
  <c r="K184" i="40"/>
  <c r="J184" i="40"/>
  <c r="M183" i="40"/>
  <c r="L183" i="40"/>
  <c r="K183" i="40"/>
  <c r="J183" i="40"/>
  <c r="H183" i="40"/>
  <c r="G183" i="40"/>
  <c r="F183" i="40"/>
  <c r="E183" i="40"/>
  <c r="D183" i="40"/>
  <c r="C183" i="40"/>
  <c r="M182" i="40"/>
  <c r="L182" i="40"/>
  <c r="K182" i="40"/>
  <c r="J182" i="40"/>
  <c r="M181" i="40"/>
  <c r="L181" i="40"/>
  <c r="K181" i="40"/>
  <c r="J181" i="40"/>
  <c r="H181" i="40"/>
  <c r="G181" i="40"/>
  <c r="F181" i="40"/>
  <c r="E181" i="40"/>
  <c r="D181" i="40"/>
  <c r="C181" i="40"/>
  <c r="M180" i="40"/>
  <c r="L180" i="40"/>
  <c r="K180" i="40"/>
  <c r="J180" i="40"/>
  <c r="M179" i="40"/>
  <c r="L179" i="40"/>
  <c r="K179" i="40"/>
  <c r="J179" i="40"/>
  <c r="H179" i="40"/>
  <c r="G179" i="40"/>
  <c r="F179" i="40"/>
  <c r="E179" i="40"/>
  <c r="D179" i="40"/>
  <c r="C179" i="40"/>
  <c r="M178" i="40"/>
  <c r="L178" i="40"/>
  <c r="K178" i="40"/>
  <c r="J178" i="40"/>
  <c r="M177" i="40"/>
  <c r="L177" i="40"/>
  <c r="K177" i="40"/>
  <c r="J177" i="40"/>
  <c r="H177" i="40"/>
  <c r="G177" i="40"/>
  <c r="F177" i="40"/>
  <c r="E177" i="40"/>
  <c r="D177" i="40"/>
  <c r="C177" i="40"/>
  <c r="M176" i="40"/>
  <c r="L176" i="40"/>
  <c r="K176" i="40"/>
  <c r="J176" i="40"/>
  <c r="M175" i="40"/>
  <c r="L175" i="40"/>
  <c r="K175" i="40"/>
  <c r="J175" i="40"/>
  <c r="H175" i="40"/>
  <c r="G175" i="40"/>
  <c r="F175" i="40"/>
  <c r="E175" i="40"/>
  <c r="D175" i="40"/>
  <c r="C175" i="40"/>
  <c r="M174" i="40"/>
  <c r="L174" i="40"/>
  <c r="K174" i="40"/>
  <c r="J174" i="40"/>
  <c r="M173" i="40"/>
  <c r="L173" i="40"/>
  <c r="K173" i="40"/>
  <c r="J173" i="40"/>
  <c r="H173" i="40"/>
  <c r="G173" i="40"/>
  <c r="F173" i="40"/>
  <c r="E173" i="40"/>
  <c r="D173" i="40"/>
  <c r="C173" i="40"/>
  <c r="M172" i="40"/>
  <c r="L172" i="40"/>
  <c r="K172" i="40"/>
  <c r="J172" i="40"/>
  <c r="M171" i="40"/>
  <c r="L171" i="40"/>
  <c r="K171" i="40"/>
  <c r="J171" i="40"/>
  <c r="H171" i="40"/>
  <c r="G171" i="40"/>
  <c r="F171" i="40"/>
  <c r="E171" i="40"/>
  <c r="D171" i="40"/>
  <c r="C171" i="40"/>
  <c r="M170" i="40"/>
  <c r="L170" i="40"/>
  <c r="K170" i="40"/>
  <c r="J170" i="40"/>
  <c r="M169" i="40"/>
  <c r="L169" i="40"/>
  <c r="K169" i="40"/>
  <c r="J169" i="40"/>
  <c r="H169" i="40"/>
  <c r="G169" i="40"/>
  <c r="F169" i="40"/>
  <c r="E169" i="40"/>
  <c r="D169" i="40"/>
  <c r="C169" i="40"/>
  <c r="M168" i="40"/>
  <c r="L168" i="40"/>
  <c r="K168" i="40"/>
  <c r="J168" i="40"/>
  <c r="M167" i="40"/>
  <c r="L167" i="40"/>
  <c r="K167" i="40"/>
  <c r="J167" i="40"/>
  <c r="H167" i="40"/>
  <c r="G167" i="40"/>
  <c r="F167" i="40"/>
  <c r="E167" i="40"/>
  <c r="D167" i="40"/>
  <c r="C167" i="40"/>
  <c r="M166" i="40"/>
  <c r="L166" i="40"/>
  <c r="K166" i="40"/>
  <c r="J166" i="40"/>
  <c r="M165" i="40"/>
  <c r="L165" i="40"/>
  <c r="K165" i="40"/>
  <c r="J165" i="40"/>
  <c r="H165" i="40"/>
  <c r="G165" i="40"/>
  <c r="F165" i="40"/>
  <c r="E165" i="40"/>
  <c r="D165" i="40"/>
  <c r="C165" i="40"/>
  <c r="M164" i="40"/>
  <c r="L164" i="40"/>
  <c r="K164" i="40"/>
  <c r="J164" i="40"/>
  <c r="M163" i="40"/>
  <c r="L163" i="40"/>
  <c r="K163" i="40"/>
  <c r="J163" i="40"/>
  <c r="H163" i="40"/>
  <c r="G163" i="40"/>
  <c r="F163" i="40"/>
  <c r="E163" i="40"/>
  <c r="D163" i="40"/>
  <c r="C163" i="40"/>
  <c r="M162" i="40"/>
  <c r="L162" i="40"/>
  <c r="K162" i="40"/>
  <c r="J162" i="40"/>
  <c r="M161" i="40"/>
  <c r="L161" i="40"/>
  <c r="K161" i="40"/>
  <c r="J161" i="40"/>
  <c r="H161" i="40"/>
  <c r="G161" i="40"/>
  <c r="F161" i="40"/>
  <c r="E161" i="40"/>
  <c r="D161" i="40"/>
  <c r="C161" i="40"/>
  <c r="M160" i="40"/>
  <c r="L160" i="40"/>
  <c r="K160" i="40"/>
  <c r="J160" i="40"/>
  <c r="M159" i="40"/>
  <c r="L159" i="40"/>
  <c r="K159" i="40"/>
  <c r="J159" i="40"/>
  <c r="H159" i="40"/>
  <c r="G159" i="40"/>
  <c r="F159" i="40"/>
  <c r="E159" i="40"/>
  <c r="D159" i="40"/>
  <c r="C159" i="40"/>
  <c r="M158" i="40"/>
  <c r="L158" i="40"/>
  <c r="K158" i="40"/>
  <c r="J158" i="40"/>
  <c r="M157" i="40"/>
  <c r="L157" i="40"/>
  <c r="K157" i="40"/>
  <c r="J157" i="40"/>
  <c r="H157" i="40"/>
  <c r="G157" i="40"/>
  <c r="F157" i="40"/>
  <c r="E157" i="40"/>
  <c r="D157" i="40"/>
  <c r="C157" i="40"/>
  <c r="M156" i="40"/>
  <c r="L156" i="40"/>
  <c r="K156" i="40"/>
  <c r="J156" i="40"/>
  <c r="M155" i="40"/>
  <c r="L155" i="40"/>
  <c r="K155" i="40"/>
  <c r="J155" i="40"/>
  <c r="H155" i="40"/>
  <c r="G155" i="40"/>
  <c r="F155" i="40"/>
  <c r="E155" i="40"/>
  <c r="D155" i="40"/>
  <c r="C155" i="40"/>
  <c r="M154" i="40"/>
  <c r="L154" i="40"/>
  <c r="K154" i="40"/>
  <c r="J154" i="40"/>
  <c r="M153" i="40"/>
  <c r="L153" i="40"/>
  <c r="K153" i="40"/>
  <c r="J153" i="40"/>
  <c r="H153" i="40"/>
  <c r="G153" i="40"/>
  <c r="F153" i="40"/>
  <c r="E153" i="40"/>
  <c r="D153" i="40"/>
  <c r="C153" i="40"/>
  <c r="M152" i="40"/>
  <c r="L152" i="40"/>
  <c r="K152" i="40"/>
  <c r="J152" i="40"/>
  <c r="M151" i="40"/>
  <c r="L151" i="40"/>
  <c r="K151" i="40"/>
  <c r="J151" i="40"/>
  <c r="H151" i="40"/>
  <c r="G151" i="40"/>
  <c r="F151" i="40"/>
  <c r="E151" i="40"/>
  <c r="D151" i="40"/>
  <c r="C151" i="40"/>
  <c r="M150" i="40"/>
  <c r="L150" i="40"/>
  <c r="K150" i="40"/>
  <c r="J150" i="40"/>
  <c r="M149" i="40"/>
  <c r="L149" i="40"/>
  <c r="K149" i="40"/>
  <c r="J149" i="40"/>
  <c r="H149" i="40"/>
  <c r="G149" i="40"/>
  <c r="F149" i="40"/>
  <c r="E149" i="40"/>
  <c r="D149" i="40"/>
  <c r="C149" i="40"/>
  <c r="M148" i="40"/>
  <c r="L148" i="40"/>
  <c r="K148" i="40"/>
  <c r="J148" i="40"/>
  <c r="M147" i="40"/>
  <c r="L147" i="40"/>
  <c r="K147" i="40"/>
  <c r="J147" i="40"/>
  <c r="H147" i="40"/>
  <c r="G147" i="40"/>
  <c r="F147" i="40"/>
  <c r="E147" i="40"/>
  <c r="D147" i="40"/>
  <c r="C147" i="40"/>
  <c r="M146" i="40"/>
  <c r="L146" i="40"/>
  <c r="K146" i="40"/>
  <c r="J146" i="40"/>
  <c r="M145" i="40"/>
  <c r="L145" i="40"/>
  <c r="K145" i="40"/>
  <c r="J145" i="40"/>
  <c r="H145" i="40"/>
  <c r="G145" i="40"/>
  <c r="F145" i="40"/>
  <c r="E145" i="40"/>
  <c r="D145" i="40"/>
  <c r="C145" i="40"/>
  <c r="M144" i="40"/>
  <c r="L144" i="40"/>
  <c r="K144" i="40"/>
  <c r="J144" i="40"/>
  <c r="M143" i="40"/>
  <c r="L143" i="40"/>
  <c r="K143" i="40"/>
  <c r="J143" i="40"/>
  <c r="H143" i="40"/>
  <c r="G143" i="40"/>
  <c r="F143" i="40"/>
  <c r="E143" i="40"/>
  <c r="D143" i="40"/>
  <c r="C143" i="40"/>
  <c r="M142" i="40"/>
  <c r="L142" i="40"/>
  <c r="K142" i="40"/>
  <c r="J142" i="40"/>
  <c r="M141" i="40"/>
  <c r="L141" i="40"/>
  <c r="K141" i="40"/>
  <c r="J141" i="40"/>
  <c r="H141" i="40"/>
  <c r="G141" i="40"/>
  <c r="F141" i="40"/>
  <c r="E141" i="40"/>
  <c r="D141" i="40"/>
  <c r="C141" i="40"/>
  <c r="M140" i="40"/>
  <c r="L140" i="40"/>
  <c r="K140" i="40"/>
  <c r="J140" i="40"/>
  <c r="M139" i="40"/>
  <c r="L139" i="40"/>
  <c r="K139" i="40"/>
  <c r="J139" i="40"/>
  <c r="H139" i="40"/>
  <c r="G139" i="40"/>
  <c r="F139" i="40"/>
  <c r="E139" i="40"/>
  <c r="D139" i="40"/>
  <c r="C139" i="40"/>
  <c r="M138" i="40"/>
  <c r="L138" i="40"/>
  <c r="K138" i="40"/>
  <c r="J138" i="40"/>
  <c r="M137" i="40"/>
  <c r="L137" i="40"/>
  <c r="K137" i="40"/>
  <c r="J137" i="40"/>
  <c r="H137" i="40"/>
  <c r="G137" i="40"/>
  <c r="F137" i="40"/>
  <c r="E137" i="40"/>
  <c r="D137" i="40"/>
  <c r="C137" i="40"/>
  <c r="M136" i="40"/>
  <c r="L136" i="40"/>
  <c r="K136" i="40"/>
  <c r="J136" i="40"/>
  <c r="M135" i="40"/>
  <c r="L135" i="40"/>
  <c r="K135" i="40"/>
  <c r="J135" i="40"/>
  <c r="H135" i="40"/>
  <c r="G135" i="40"/>
  <c r="F135" i="40"/>
  <c r="E135" i="40"/>
  <c r="D135" i="40"/>
  <c r="C135" i="40"/>
  <c r="M134" i="40"/>
  <c r="L134" i="40"/>
  <c r="K134" i="40"/>
  <c r="J134" i="40"/>
  <c r="M133" i="40"/>
  <c r="L133" i="40"/>
  <c r="K133" i="40"/>
  <c r="J133" i="40"/>
  <c r="H133" i="40"/>
  <c r="G133" i="40"/>
  <c r="F133" i="40"/>
  <c r="E133" i="40"/>
  <c r="D133" i="40"/>
  <c r="C133" i="40"/>
  <c r="M132" i="40"/>
  <c r="L132" i="40"/>
  <c r="K132" i="40"/>
  <c r="J132" i="40"/>
  <c r="M131" i="40"/>
  <c r="L131" i="40"/>
  <c r="K131" i="40"/>
  <c r="J131" i="40"/>
  <c r="H131" i="40"/>
  <c r="G131" i="40"/>
  <c r="F131" i="40"/>
  <c r="E131" i="40"/>
  <c r="D131" i="40"/>
  <c r="C131" i="40"/>
  <c r="M130" i="40"/>
  <c r="L130" i="40"/>
  <c r="K130" i="40"/>
  <c r="J130" i="40"/>
  <c r="M129" i="40"/>
  <c r="L129" i="40"/>
  <c r="K129" i="40"/>
  <c r="J129" i="40"/>
  <c r="H129" i="40"/>
  <c r="G129" i="40"/>
  <c r="F129" i="40"/>
  <c r="E129" i="40"/>
  <c r="D129" i="40"/>
  <c r="C129" i="40"/>
  <c r="M128" i="40"/>
  <c r="L128" i="40"/>
  <c r="K128" i="40"/>
  <c r="J128" i="40"/>
  <c r="M127" i="40"/>
  <c r="L127" i="40"/>
  <c r="K127" i="40"/>
  <c r="J127" i="40"/>
  <c r="H127" i="40"/>
  <c r="G127" i="40"/>
  <c r="F127" i="40"/>
  <c r="E127" i="40"/>
  <c r="D127" i="40"/>
  <c r="C127" i="40"/>
  <c r="M126" i="40"/>
  <c r="L126" i="40"/>
  <c r="K126" i="40"/>
  <c r="J126" i="40"/>
  <c r="M125" i="40"/>
  <c r="L125" i="40"/>
  <c r="K125" i="40"/>
  <c r="J125" i="40"/>
  <c r="H125" i="40"/>
  <c r="G125" i="40"/>
  <c r="F125" i="40"/>
  <c r="E125" i="40"/>
  <c r="D125" i="40"/>
  <c r="C125" i="40"/>
  <c r="M124" i="40"/>
  <c r="L124" i="40"/>
  <c r="K124" i="40"/>
  <c r="J124" i="40"/>
  <c r="M123" i="40"/>
  <c r="L123" i="40"/>
  <c r="K123" i="40"/>
  <c r="J123" i="40"/>
  <c r="H123" i="40"/>
  <c r="G123" i="40"/>
  <c r="F123" i="40"/>
  <c r="E123" i="40"/>
  <c r="D123" i="40"/>
  <c r="C123" i="40"/>
  <c r="M122" i="40"/>
  <c r="L122" i="40"/>
  <c r="K122" i="40"/>
  <c r="J122" i="40"/>
  <c r="M121" i="40"/>
  <c r="L121" i="40"/>
  <c r="K121" i="40"/>
  <c r="J121" i="40"/>
  <c r="H121" i="40"/>
  <c r="G121" i="40"/>
  <c r="F121" i="40"/>
  <c r="E121" i="40"/>
  <c r="D121" i="40"/>
  <c r="C121" i="40"/>
  <c r="M120" i="40"/>
  <c r="L120" i="40"/>
  <c r="K120" i="40"/>
  <c r="J120" i="40"/>
  <c r="M119" i="40"/>
  <c r="L119" i="40"/>
  <c r="K119" i="40"/>
  <c r="J119" i="40"/>
  <c r="H119" i="40"/>
  <c r="G119" i="40"/>
  <c r="F119" i="40"/>
  <c r="E119" i="40"/>
  <c r="D119" i="40"/>
  <c r="C119" i="40"/>
  <c r="M118" i="40"/>
  <c r="L118" i="40"/>
  <c r="K118" i="40"/>
  <c r="J118" i="40"/>
  <c r="M117" i="40"/>
  <c r="L117" i="40"/>
  <c r="K117" i="40"/>
  <c r="J117" i="40"/>
  <c r="H117" i="40"/>
  <c r="G117" i="40"/>
  <c r="F117" i="40"/>
  <c r="E117" i="40"/>
  <c r="D117" i="40"/>
  <c r="C117" i="40"/>
  <c r="M116" i="40"/>
  <c r="L116" i="40"/>
  <c r="K116" i="40"/>
  <c r="J116" i="40"/>
  <c r="M115" i="40"/>
  <c r="L115" i="40"/>
  <c r="K115" i="40"/>
  <c r="J115" i="40"/>
  <c r="H115" i="40"/>
  <c r="G115" i="40"/>
  <c r="F115" i="40"/>
  <c r="E115" i="40"/>
  <c r="D115" i="40"/>
  <c r="C115" i="40"/>
  <c r="M114" i="40"/>
  <c r="L114" i="40"/>
  <c r="K114" i="40"/>
  <c r="J114" i="40"/>
  <c r="M113" i="40"/>
  <c r="L113" i="40"/>
  <c r="K113" i="40"/>
  <c r="J113" i="40"/>
  <c r="H113" i="40"/>
  <c r="G113" i="40"/>
  <c r="F113" i="40"/>
  <c r="E113" i="40"/>
  <c r="D113" i="40"/>
  <c r="C113" i="40"/>
  <c r="M112" i="40"/>
  <c r="L112" i="40"/>
  <c r="K112" i="40"/>
  <c r="J112" i="40"/>
  <c r="M111" i="40"/>
  <c r="L111" i="40"/>
  <c r="K111" i="40"/>
  <c r="J111" i="40"/>
  <c r="H111" i="40"/>
  <c r="G111" i="40"/>
  <c r="F111" i="40"/>
  <c r="E111" i="40"/>
  <c r="D111" i="40"/>
  <c r="C111" i="40"/>
  <c r="M110" i="40"/>
  <c r="L110" i="40"/>
  <c r="K110" i="40"/>
  <c r="J110" i="40"/>
  <c r="M109" i="40"/>
  <c r="L109" i="40"/>
  <c r="K109" i="40"/>
  <c r="J109" i="40"/>
  <c r="H109" i="40"/>
  <c r="G109" i="40"/>
  <c r="F109" i="40"/>
  <c r="E109" i="40"/>
  <c r="D109" i="40"/>
  <c r="C109" i="40"/>
  <c r="M108" i="40"/>
  <c r="L108" i="40"/>
  <c r="K108" i="40"/>
  <c r="J108" i="40"/>
  <c r="M107" i="40"/>
  <c r="L107" i="40"/>
  <c r="K107" i="40"/>
  <c r="J107" i="40"/>
  <c r="H107" i="40"/>
  <c r="G107" i="40"/>
  <c r="F107" i="40"/>
  <c r="E107" i="40"/>
  <c r="D107" i="40"/>
  <c r="C107" i="40"/>
  <c r="M106" i="40"/>
  <c r="L106" i="40"/>
  <c r="K106" i="40"/>
  <c r="J106" i="40"/>
  <c r="M105" i="40"/>
  <c r="L105" i="40"/>
  <c r="K105" i="40"/>
  <c r="J105" i="40"/>
  <c r="H105" i="40"/>
  <c r="G105" i="40"/>
  <c r="F105" i="40"/>
  <c r="E105" i="40"/>
  <c r="D105" i="40"/>
  <c r="C105" i="40"/>
  <c r="M104" i="40"/>
  <c r="L104" i="40"/>
  <c r="K104" i="40"/>
  <c r="J104" i="40"/>
  <c r="M103" i="40"/>
  <c r="L103" i="40"/>
  <c r="K103" i="40"/>
  <c r="J103" i="40"/>
  <c r="H103" i="40"/>
  <c r="G103" i="40"/>
  <c r="F103" i="40"/>
  <c r="E103" i="40"/>
  <c r="D103" i="40"/>
  <c r="C103" i="40"/>
  <c r="M102" i="40"/>
  <c r="L102" i="40"/>
  <c r="K102" i="40"/>
  <c r="J102" i="40"/>
  <c r="M101" i="40"/>
  <c r="L101" i="40"/>
  <c r="K101" i="40"/>
  <c r="J101" i="40"/>
  <c r="H101" i="40"/>
  <c r="G101" i="40"/>
  <c r="F101" i="40"/>
  <c r="E101" i="40"/>
  <c r="D101" i="40"/>
  <c r="C101" i="40"/>
  <c r="M100" i="40"/>
  <c r="L100" i="40"/>
  <c r="K100" i="40"/>
  <c r="J100" i="40"/>
  <c r="M99" i="40"/>
  <c r="L99" i="40"/>
  <c r="K99" i="40"/>
  <c r="J99" i="40"/>
  <c r="H99" i="40"/>
  <c r="G99" i="40"/>
  <c r="F99" i="40"/>
  <c r="E99" i="40"/>
  <c r="D99" i="40"/>
  <c r="C99" i="40"/>
  <c r="M98" i="40"/>
  <c r="L98" i="40"/>
  <c r="K98" i="40"/>
  <c r="J98" i="40"/>
  <c r="M97" i="40"/>
  <c r="L97" i="40"/>
  <c r="K97" i="40"/>
  <c r="J97" i="40"/>
  <c r="H97" i="40"/>
  <c r="G97" i="40"/>
  <c r="F97" i="40"/>
  <c r="E97" i="40"/>
  <c r="D97" i="40"/>
  <c r="C97" i="40"/>
  <c r="M96" i="40"/>
  <c r="L96" i="40"/>
  <c r="K96" i="40"/>
  <c r="J96" i="40"/>
  <c r="M95" i="40"/>
  <c r="L95" i="40"/>
  <c r="K95" i="40"/>
  <c r="J95" i="40"/>
  <c r="H95" i="40"/>
  <c r="G95" i="40"/>
  <c r="F95" i="40"/>
  <c r="E95" i="40"/>
  <c r="D95" i="40"/>
  <c r="C95" i="40"/>
  <c r="M94" i="40"/>
  <c r="L94" i="40"/>
  <c r="K94" i="40"/>
  <c r="J94" i="40"/>
  <c r="M93" i="40"/>
  <c r="L93" i="40"/>
  <c r="K93" i="40"/>
  <c r="J93" i="40"/>
  <c r="H93" i="40"/>
  <c r="G93" i="40"/>
  <c r="F93" i="40"/>
  <c r="E93" i="40"/>
  <c r="D93" i="40"/>
  <c r="C93" i="40"/>
  <c r="M92" i="40"/>
  <c r="L92" i="40"/>
  <c r="K92" i="40"/>
  <c r="J92" i="40"/>
  <c r="M91" i="40"/>
  <c r="L91" i="40"/>
  <c r="K91" i="40"/>
  <c r="J91" i="40"/>
  <c r="H91" i="40"/>
  <c r="G91" i="40"/>
  <c r="F91" i="40"/>
  <c r="E91" i="40"/>
  <c r="D91" i="40"/>
  <c r="C91" i="40"/>
  <c r="M90" i="40"/>
  <c r="L90" i="40"/>
  <c r="K90" i="40"/>
  <c r="J90" i="40"/>
  <c r="M89" i="40"/>
  <c r="L89" i="40"/>
  <c r="K89" i="40"/>
  <c r="J89" i="40"/>
  <c r="H89" i="40"/>
  <c r="G89" i="40"/>
  <c r="F89" i="40"/>
  <c r="E89" i="40"/>
  <c r="D89" i="40"/>
  <c r="C89" i="40"/>
  <c r="M88" i="40"/>
  <c r="L88" i="40"/>
  <c r="K88" i="40"/>
  <c r="J88" i="40"/>
  <c r="M87" i="40"/>
  <c r="L87" i="40"/>
  <c r="K87" i="40"/>
  <c r="J87" i="40"/>
  <c r="H87" i="40"/>
  <c r="G87" i="40"/>
  <c r="F87" i="40"/>
  <c r="E87" i="40"/>
  <c r="D87" i="40"/>
  <c r="C87" i="40"/>
  <c r="M86" i="40"/>
  <c r="L86" i="40"/>
  <c r="K86" i="40"/>
  <c r="J86" i="40"/>
  <c r="M85" i="40"/>
  <c r="L85" i="40"/>
  <c r="K85" i="40"/>
  <c r="J85" i="40"/>
  <c r="H85" i="40"/>
  <c r="G85" i="40"/>
  <c r="F85" i="40"/>
  <c r="E85" i="40"/>
  <c r="D85" i="40"/>
  <c r="C85" i="40"/>
  <c r="M84" i="40"/>
  <c r="L84" i="40"/>
  <c r="K84" i="40"/>
  <c r="J84" i="40"/>
  <c r="M83" i="40"/>
  <c r="L83" i="40"/>
  <c r="K83" i="40"/>
  <c r="J83" i="40"/>
  <c r="H83" i="40"/>
  <c r="G83" i="40"/>
  <c r="F83" i="40"/>
  <c r="E83" i="40"/>
  <c r="D83" i="40"/>
  <c r="C83" i="40"/>
  <c r="M82" i="40"/>
  <c r="L82" i="40"/>
  <c r="K82" i="40"/>
  <c r="J82" i="40"/>
  <c r="M81" i="40"/>
  <c r="L81" i="40"/>
  <c r="K81" i="40"/>
  <c r="J81" i="40"/>
  <c r="H81" i="40"/>
  <c r="G81" i="40"/>
  <c r="F81" i="40"/>
  <c r="E81" i="40"/>
  <c r="D81" i="40"/>
  <c r="C81" i="40"/>
  <c r="M80" i="40"/>
  <c r="L80" i="40"/>
  <c r="K80" i="40"/>
  <c r="J80" i="40"/>
  <c r="M79" i="40"/>
  <c r="L79" i="40"/>
  <c r="K79" i="40"/>
  <c r="J79" i="40"/>
  <c r="H79" i="40"/>
  <c r="G79" i="40"/>
  <c r="F79" i="40"/>
  <c r="E79" i="40"/>
  <c r="D79" i="40"/>
  <c r="C79" i="40"/>
  <c r="M78" i="40"/>
  <c r="L78" i="40"/>
  <c r="K78" i="40"/>
  <c r="J78" i="40"/>
  <c r="M77" i="40"/>
  <c r="L77" i="40"/>
  <c r="K77" i="40"/>
  <c r="J77" i="40"/>
  <c r="H77" i="40"/>
  <c r="G77" i="40"/>
  <c r="F77" i="40"/>
  <c r="E77" i="40"/>
  <c r="D77" i="40"/>
  <c r="C77" i="40"/>
  <c r="M76" i="40"/>
  <c r="L76" i="40"/>
  <c r="K76" i="40"/>
  <c r="J76" i="40"/>
  <c r="M75" i="40"/>
  <c r="L75" i="40"/>
  <c r="K75" i="40"/>
  <c r="J75" i="40"/>
  <c r="H75" i="40"/>
  <c r="G75" i="40"/>
  <c r="F75" i="40"/>
  <c r="E75" i="40"/>
  <c r="D75" i="40"/>
  <c r="C75" i="40"/>
  <c r="M74" i="40"/>
  <c r="L74" i="40"/>
  <c r="K74" i="40"/>
  <c r="J74" i="40"/>
  <c r="M73" i="40"/>
  <c r="L73" i="40"/>
  <c r="K73" i="40"/>
  <c r="J73" i="40"/>
  <c r="H73" i="40"/>
  <c r="G73" i="40"/>
  <c r="F73" i="40"/>
  <c r="E73" i="40"/>
  <c r="D73" i="40"/>
  <c r="C73" i="40"/>
  <c r="M72" i="40"/>
  <c r="L72" i="40"/>
  <c r="K72" i="40"/>
  <c r="J72" i="40"/>
  <c r="M71" i="40"/>
  <c r="L71" i="40"/>
  <c r="K71" i="40"/>
  <c r="J71" i="40"/>
  <c r="H71" i="40"/>
  <c r="G71" i="40"/>
  <c r="F71" i="40"/>
  <c r="E71" i="40"/>
  <c r="D71" i="40"/>
  <c r="C71" i="40"/>
  <c r="M70" i="40"/>
  <c r="L70" i="40"/>
  <c r="K70" i="40"/>
  <c r="J70" i="40"/>
  <c r="M69" i="40"/>
  <c r="L69" i="40"/>
  <c r="K69" i="40"/>
  <c r="J69" i="40"/>
  <c r="H69" i="40"/>
  <c r="G69" i="40"/>
  <c r="F69" i="40"/>
  <c r="E69" i="40"/>
  <c r="D69" i="40"/>
  <c r="C69" i="40"/>
  <c r="M68" i="40"/>
  <c r="L68" i="40"/>
  <c r="K68" i="40"/>
  <c r="J68" i="40"/>
  <c r="M67" i="40"/>
  <c r="L67" i="40"/>
  <c r="K67" i="40"/>
  <c r="J67" i="40"/>
  <c r="H67" i="40"/>
  <c r="G67" i="40"/>
  <c r="F67" i="40"/>
  <c r="E67" i="40"/>
  <c r="D67" i="40"/>
  <c r="C67" i="40"/>
  <c r="M66" i="40"/>
  <c r="L66" i="40"/>
  <c r="K66" i="40"/>
  <c r="J66" i="40"/>
  <c r="M65" i="40"/>
  <c r="L65" i="40"/>
  <c r="K65" i="40"/>
  <c r="J65" i="40"/>
  <c r="H65" i="40"/>
  <c r="G65" i="40"/>
  <c r="F65" i="40"/>
  <c r="E65" i="40"/>
  <c r="D65" i="40"/>
  <c r="C65" i="40"/>
  <c r="M64" i="40"/>
  <c r="L64" i="40"/>
  <c r="K64" i="40"/>
  <c r="J64" i="40"/>
  <c r="M63" i="40"/>
  <c r="L63" i="40"/>
  <c r="K63" i="40"/>
  <c r="J63" i="40"/>
  <c r="H63" i="40"/>
  <c r="G63" i="40"/>
  <c r="F63" i="40"/>
  <c r="E63" i="40"/>
  <c r="D63" i="40"/>
  <c r="C63" i="40"/>
  <c r="M62" i="40"/>
  <c r="L62" i="40"/>
  <c r="K62" i="40"/>
  <c r="J62" i="40"/>
  <c r="M61" i="40"/>
  <c r="L61" i="40"/>
  <c r="K61" i="40"/>
  <c r="J61" i="40"/>
  <c r="H61" i="40"/>
  <c r="G61" i="40"/>
  <c r="F61" i="40"/>
  <c r="E61" i="40"/>
  <c r="D61" i="40"/>
  <c r="C61" i="40"/>
  <c r="M60" i="40"/>
  <c r="L60" i="40"/>
  <c r="K60" i="40"/>
  <c r="J60" i="40"/>
  <c r="M59" i="40"/>
  <c r="L59" i="40"/>
  <c r="K59" i="40"/>
  <c r="J59" i="40"/>
  <c r="H59" i="40"/>
  <c r="G59" i="40"/>
  <c r="F59" i="40"/>
  <c r="E59" i="40"/>
  <c r="D59" i="40"/>
  <c r="C59" i="40"/>
  <c r="M58" i="40"/>
  <c r="L58" i="40"/>
  <c r="K58" i="40"/>
  <c r="J58" i="40"/>
  <c r="M57" i="40"/>
  <c r="L57" i="40"/>
  <c r="K57" i="40"/>
  <c r="J57" i="40"/>
  <c r="H57" i="40"/>
  <c r="G57" i="40"/>
  <c r="F57" i="40"/>
  <c r="E57" i="40"/>
  <c r="D57" i="40"/>
  <c r="C57" i="40"/>
  <c r="M56" i="40"/>
  <c r="L56" i="40"/>
  <c r="K56" i="40"/>
  <c r="J56" i="40"/>
  <c r="M55" i="40"/>
  <c r="L55" i="40"/>
  <c r="K55" i="40"/>
  <c r="J55" i="40"/>
  <c r="H55" i="40"/>
  <c r="G55" i="40"/>
  <c r="F55" i="40"/>
  <c r="E55" i="40"/>
  <c r="D55" i="40"/>
  <c r="C55" i="40"/>
  <c r="M54" i="40"/>
  <c r="L54" i="40"/>
  <c r="K54" i="40"/>
  <c r="J54" i="40"/>
  <c r="M53" i="40"/>
  <c r="L53" i="40"/>
  <c r="K53" i="40"/>
  <c r="J53" i="40"/>
  <c r="H53" i="40"/>
  <c r="G53" i="40"/>
  <c r="F53" i="40"/>
  <c r="E53" i="40"/>
  <c r="D53" i="40"/>
  <c r="C53" i="40"/>
  <c r="M52" i="40"/>
  <c r="L52" i="40"/>
  <c r="K52" i="40"/>
  <c r="J52" i="40"/>
  <c r="M51" i="40"/>
  <c r="L51" i="40"/>
  <c r="K51" i="40"/>
  <c r="J51" i="40"/>
  <c r="H51" i="40"/>
  <c r="G51" i="40"/>
  <c r="F51" i="40"/>
  <c r="E51" i="40"/>
  <c r="D51" i="40"/>
  <c r="C51" i="40"/>
  <c r="M50" i="40"/>
  <c r="L50" i="40"/>
  <c r="K50" i="40"/>
  <c r="J50" i="40"/>
  <c r="M49" i="40"/>
  <c r="L49" i="40"/>
  <c r="K49" i="40"/>
  <c r="J49" i="40"/>
  <c r="H49" i="40"/>
  <c r="G49" i="40"/>
  <c r="F49" i="40"/>
  <c r="E49" i="40"/>
  <c r="D49" i="40"/>
  <c r="C49" i="40"/>
  <c r="M48" i="40"/>
  <c r="L48" i="40"/>
  <c r="K48" i="40"/>
  <c r="J48" i="40"/>
  <c r="M47" i="40"/>
  <c r="L47" i="40"/>
  <c r="K47" i="40"/>
  <c r="J47" i="40"/>
  <c r="H47" i="40"/>
  <c r="G47" i="40"/>
  <c r="F47" i="40"/>
  <c r="E47" i="40"/>
  <c r="D47" i="40"/>
  <c r="C47" i="40"/>
  <c r="M46" i="40"/>
  <c r="L46" i="40"/>
  <c r="K46" i="40"/>
  <c r="J46" i="40"/>
  <c r="M45" i="40"/>
  <c r="L45" i="40"/>
  <c r="K45" i="40"/>
  <c r="J45" i="40"/>
  <c r="H45" i="40"/>
  <c r="G45" i="40"/>
  <c r="F45" i="40"/>
  <c r="E45" i="40"/>
  <c r="D45" i="40"/>
  <c r="C45" i="40"/>
  <c r="M44" i="40"/>
  <c r="L44" i="40"/>
  <c r="K44" i="40"/>
  <c r="J44" i="40"/>
  <c r="M43" i="40"/>
  <c r="L43" i="40"/>
  <c r="K43" i="40"/>
  <c r="J43" i="40"/>
  <c r="H43" i="40"/>
  <c r="G43" i="40"/>
  <c r="F43" i="40"/>
  <c r="E43" i="40"/>
  <c r="D43" i="40"/>
  <c r="C43" i="40"/>
  <c r="M42" i="40"/>
  <c r="L42" i="40"/>
  <c r="K42" i="40"/>
  <c r="J42" i="40"/>
  <c r="M41" i="40"/>
  <c r="L41" i="40"/>
  <c r="K41" i="40"/>
  <c r="J41" i="40"/>
  <c r="H41" i="40"/>
  <c r="G41" i="40"/>
  <c r="F41" i="40"/>
  <c r="E41" i="40"/>
  <c r="D41" i="40"/>
  <c r="C41" i="40"/>
  <c r="M40" i="40"/>
  <c r="L40" i="40"/>
  <c r="K40" i="40"/>
  <c r="J40" i="40"/>
  <c r="M39" i="40"/>
  <c r="L39" i="40"/>
  <c r="K39" i="40"/>
  <c r="J39" i="40"/>
  <c r="H39" i="40"/>
  <c r="G39" i="40"/>
  <c r="F39" i="40"/>
  <c r="E39" i="40"/>
  <c r="D39" i="40"/>
  <c r="C39" i="40"/>
  <c r="M38" i="40"/>
  <c r="L38" i="40"/>
  <c r="K38" i="40"/>
  <c r="J38" i="40"/>
  <c r="M37" i="40"/>
  <c r="L37" i="40"/>
  <c r="K37" i="40"/>
  <c r="J37" i="40"/>
  <c r="H37" i="40"/>
  <c r="G37" i="40"/>
  <c r="F37" i="40"/>
  <c r="E37" i="40"/>
  <c r="D37" i="40"/>
  <c r="C37" i="40"/>
  <c r="M36" i="40"/>
  <c r="L36" i="40"/>
  <c r="K36" i="40"/>
  <c r="J36" i="40"/>
  <c r="M35" i="40"/>
  <c r="L35" i="40"/>
  <c r="K35" i="40"/>
  <c r="J35" i="40"/>
  <c r="H35" i="40"/>
  <c r="G35" i="40"/>
  <c r="F35" i="40"/>
  <c r="E35" i="40"/>
  <c r="D35" i="40"/>
  <c r="C35" i="40"/>
  <c r="M34" i="40"/>
  <c r="L34" i="40"/>
  <c r="K34" i="40"/>
  <c r="J34" i="40"/>
  <c r="M33" i="40"/>
  <c r="L33" i="40"/>
  <c r="K33" i="40"/>
  <c r="J33" i="40"/>
  <c r="H33" i="40"/>
  <c r="G33" i="40"/>
  <c r="F33" i="40"/>
  <c r="E33" i="40"/>
  <c r="D33" i="40"/>
  <c r="C33" i="40"/>
  <c r="M32" i="40"/>
  <c r="L32" i="40"/>
  <c r="K32" i="40"/>
  <c r="J32" i="40"/>
  <c r="M31" i="40"/>
  <c r="L31" i="40"/>
  <c r="K31" i="40"/>
  <c r="J31" i="40"/>
  <c r="H31" i="40"/>
  <c r="G31" i="40"/>
  <c r="F31" i="40"/>
  <c r="E31" i="40"/>
  <c r="D31" i="40"/>
  <c r="C31" i="40"/>
  <c r="M30" i="40"/>
  <c r="L30" i="40"/>
  <c r="K30" i="40"/>
  <c r="J30" i="40"/>
  <c r="M29" i="40"/>
  <c r="L29" i="40"/>
  <c r="K29" i="40"/>
  <c r="J29" i="40"/>
  <c r="H29" i="40"/>
  <c r="G29" i="40"/>
  <c r="F29" i="40"/>
  <c r="E29" i="40"/>
  <c r="D29" i="40"/>
  <c r="C29" i="40"/>
  <c r="M28" i="40"/>
  <c r="L28" i="40"/>
  <c r="K28" i="40"/>
  <c r="J28" i="40"/>
  <c r="M27" i="40"/>
  <c r="L27" i="40"/>
  <c r="K27" i="40"/>
  <c r="J27" i="40"/>
  <c r="H27" i="40"/>
  <c r="G27" i="40"/>
  <c r="F27" i="40"/>
  <c r="E27" i="40"/>
  <c r="D27" i="40"/>
  <c r="C27" i="40"/>
  <c r="M26" i="40"/>
  <c r="L26" i="40"/>
  <c r="K26" i="40"/>
  <c r="J26" i="40"/>
  <c r="M25" i="40"/>
  <c r="L25" i="40"/>
  <c r="K25" i="40"/>
  <c r="J25" i="40"/>
  <c r="H25" i="40"/>
  <c r="G25" i="40"/>
  <c r="F25" i="40"/>
  <c r="E25" i="40"/>
  <c r="D25" i="40"/>
  <c r="C25" i="40"/>
  <c r="M24" i="40"/>
  <c r="L24" i="40"/>
  <c r="K24" i="40"/>
  <c r="J24" i="40"/>
  <c r="M23" i="40"/>
  <c r="L23" i="40"/>
  <c r="K23" i="40"/>
  <c r="J23" i="40"/>
  <c r="H23" i="40"/>
  <c r="G23" i="40"/>
  <c r="F23" i="40"/>
  <c r="E23" i="40"/>
  <c r="D23" i="40"/>
  <c r="C23" i="40"/>
  <c r="M22" i="40"/>
  <c r="L22" i="40"/>
  <c r="K22" i="40"/>
  <c r="J22" i="40"/>
  <c r="M21" i="40"/>
  <c r="L21" i="40"/>
  <c r="K21" i="40"/>
  <c r="J21" i="40"/>
  <c r="H21" i="40"/>
  <c r="G21" i="40"/>
  <c r="F21" i="40"/>
  <c r="E21" i="40"/>
  <c r="D21" i="40"/>
  <c r="C21" i="40"/>
  <c r="M20" i="40"/>
  <c r="L20" i="40"/>
  <c r="K20" i="40"/>
  <c r="J20" i="40"/>
  <c r="M19" i="40"/>
  <c r="L19" i="40"/>
  <c r="K19" i="40"/>
  <c r="J19" i="40"/>
  <c r="H19" i="40"/>
  <c r="G19" i="40"/>
  <c r="F19" i="40"/>
  <c r="E19" i="40"/>
  <c r="D19" i="40"/>
  <c r="C19" i="40"/>
  <c r="M18" i="40"/>
  <c r="L18" i="40"/>
  <c r="K18" i="40"/>
  <c r="J18" i="40"/>
  <c r="M17" i="40"/>
  <c r="L17" i="40"/>
  <c r="K17" i="40"/>
  <c r="J17" i="40"/>
  <c r="H17" i="40"/>
  <c r="G17" i="40"/>
  <c r="F17" i="40"/>
  <c r="E17" i="40"/>
  <c r="D17" i="40"/>
  <c r="C17" i="40"/>
  <c r="M16" i="40"/>
  <c r="L16" i="40"/>
  <c r="K16" i="40"/>
  <c r="J16" i="40"/>
  <c r="M15" i="40"/>
  <c r="L15" i="40"/>
  <c r="K15" i="40"/>
  <c r="J15" i="40"/>
  <c r="H15" i="40"/>
  <c r="G15" i="40"/>
  <c r="F15" i="40"/>
  <c r="E15" i="40"/>
  <c r="D15" i="40"/>
  <c r="C15" i="40"/>
  <c r="M14" i="40"/>
  <c r="L14" i="40"/>
  <c r="K14" i="40"/>
  <c r="J14" i="40"/>
  <c r="M13" i="40"/>
  <c r="L13" i="40"/>
  <c r="K13" i="40"/>
  <c r="J13" i="40"/>
  <c r="H13" i="40"/>
  <c r="G13" i="40"/>
  <c r="F13" i="40"/>
  <c r="E13" i="40"/>
  <c r="D13" i="40"/>
  <c r="C13" i="40"/>
  <c r="M474" i="38"/>
  <c r="L474" i="38"/>
  <c r="K474" i="38"/>
  <c r="J474" i="38"/>
  <c r="M473" i="38"/>
  <c r="L473" i="38"/>
  <c r="K473" i="38"/>
  <c r="J473" i="38"/>
  <c r="H473" i="38"/>
  <c r="G473" i="38"/>
  <c r="F473" i="38"/>
  <c r="E473" i="38"/>
  <c r="D473" i="38"/>
  <c r="C473" i="38"/>
  <c r="M472" i="38"/>
  <c r="L472" i="38"/>
  <c r="K472" i="38"/>
  <c r="J472" i="38"/>
  <c r="M471" i="38"/>
  <c r="L471" i="38"/>
  <c r="K471" i="38"/>
  <c r="J471" i="38"/>
  <c r="H471" i="38"/>
  <c r="G471" i="38"/>
  <c r="F471" i="38"/>
  <c r="E471" i="38"/>
  <c r="D471" i="38"/>
  <c r="C471" i="38"/>
  <c r="M470" i="38"/>
  <c r="L470" i="38"/>
  <c r="K470" i="38"/>
  <c r="J470" i="38"/>
  <c r="M469" i="38"/>
  <c r="L469" i="38"/>
  <c r="K469" i="38"/>
  <c r="J469" i="38"/>
  <c r="H469" i="38"/>
  <c r="G469" i="38"/>
  <c r="F469" i="38"/>
  <c r="E469" i="38"/>
  <c r="D469" i="38"/>
  <c r="C469" i="38"/>
  <c r="M468" i="38"/>
  <c r="L468" i="38"/>
  <c r="K468" i="38"/>
  <c r="J468" i="38"/>
  <c r="M467" i="38"/>
  <c r="L467" i="38"/>
  <c r="K467" i="38"/>
  <c r="J467" i="38"/>
  <c r="H467" i="38"/>
  <c r="G467" i="38"/>
  <c r="F467" i="38"/>
  <c r="E467" i="38"/>
  <c r="D467" i="38"/>
  <c r="C467" i="38"/>
  <c r="M466" i="38"/>
  <c r="L466" i="38"/>
  <c r="K466" i="38"/>
  <c r="J466" i="38"/>
  <c r="M465" i="38"/>
  <c r="L465" i="38"/>
  <c r="K465" i="38"/>
  <c r="J465" i="38"/>
  <c r="H465" i="38"/>
  <c r="G465" i="38"/>
  <c r="F465" i="38"/>
  <c r="E465" i="38"/>
  <c r="D465" i="38"/>
  <c r="C465" i="38"/>
  <c r="M464" i="38"/>
  <c r="L464" i="38"/>
  <c r="K464" i="38"/>
  <c r="J464" i="38"/>
  <c r="M463" i="38"/>
  <c r="L463" i="38"/>
  <c r="K463" i="38"/>
  <c r="J463" i="38"/>
  <c r="H463" i="38"/>
  <c r="G463" i="38"/>
  <c r="F463" i="38"/>
  <c r="E463" i="38"/>
  <c r="D463" i="38"/>
  <c r="C463" i="38"/>
  <c r="M462" i="38"/>
  <c r="L462" i="38"/>
  <c r="K462" i="38"/>
  <c r="J462" i="38"/>
  <c r="M461" i="38"/>
  <c r="L461" i="38"/>
  <c r="K461" i="38"/>
  <c r="J461" i="38"/>
  <c r="H461" i="38"/>
  <c r="G461" i="38"/>
  <c r="F461" i="38"/>
  <c r="E461" i="38"/>
  <c r="D461" i="38"/>
  <c r="C461" i="38"/>
  <c r="M460" i="38"/>
  <c r="L460" i="38"/>
  <c r="K460" i="38"/>
  <c r="J460" i="38"/>
  <c r="M459" i="38"/>
  <c r="L459" i="38"/>
  <c r="K459" i="38"/>
  <c r="J459" i="38"/>
  <c r="H459" i="38"/>
  <c r="G459" i="38"/>
  <c r="F459" i="38"/>
  <c r="E459" i="38"/>
  <c r="D459" i="38"/>
  <c r="C459" i="38"/>
  <c r="M458" i="38"/>
  <c r="L458" i="38"/>
  <c r="K458" i="38"/>
  <c r="J458" i="38"/>
  <c r="M457" i="38"/>
  <c r="L457" i="38"/>
  <c r="K457" i="38"/>
  <c r="J457" i="38"/>
  <c r="H457" i="38"/>
  <c r="G457" i="38"/>
  <c r="F457" i="38"/>
  <c r="E457" i="38"/>
  <c r="D457" i="38"/>
  <c r="C457" i="38"/>
  <c r="M456" i="38"/>
  <c r="L456" i="38"/>
  <c r="K456" i="38"/>
  <c r="J456" i="38"/>
  <c r="M455" i="38"/>
  <c r="L455" i="38"/>
  <c r="K455" i="38"/>
  <c r="J455" i="38"/>
  <c r="H455" i="38"/>
  <c r="G455" i="38"/>
  <c r="F455" i="38"/>
  <c r="E455" i="38"/>
  <c r="D455" i="38"/>
  <c r="C455" i="38"/>
  <c r="M454" i="38"/>
  <c r="L454" i="38"/>
  <c r="K454" i="38"/>
  <c r="J454" i="38"/>
  <c r="M453" i="38"/>
  <c r="L453" i="38"/>
  <c r="K453" i="38"/>
  <c r="J453" i="38"/>
  <c r="H453" i="38"/>
  <c r="G453" i="38"/>
  <c r="F453" i="38"/>
  <c r="E453" i="38"/>
  <c r="D453" i="38"/>
  <c r="C453" i="38"/>
  <c r="M452" i="38"/>
  <c r="L452" i="38"/>
  <c r="K452" i="38"/>
  <c r="J452" i="38"/>
  <c r="M451" i="38"/>
  <c r="L451" i="38"/>
  <c r="K451" i="38"/>
  <c r="J451" i="38"/>
  <c r="H451" i="38"/>
  <c r="G451" i="38"/>
  <c r="F451" i="38"/>
  <c r="E451" i="38"/>
  <c r="D451" i="38"/>
  <c r="C451" i="38"/>
  <c r="M450" i="38"/>
  <c r="L450" i="38"/>
  <c r="K450" i="38"/>
  <c r="J450" i="38"/>
  <c r="M449" i="38"/>
  <c r="L449" i="38"/>
  <c r="K449" i="38"/>
  <c r="J449" i="38"/>
  <c r="H449" i="38"/>
  <c r="G449" i="38"/>
  <c r="F449" i="38"/>
  <c r="E449" i="38"/>
  <c r="D449" i="38"/>
  <c r="C449" i="38"/>
  <c r="M448" i="38"/>
  <c r="L448" i="38"/>
  <c r="K448" i="38"/>
  <c r="J448" i="38"/>
  <c r="M447" i="38"/>
  <c r="L447" i="38"/>
  <c r="K447" i="38"/>
  <c r="J447" i="38"/>
  <c r="H447" i="38"/>
  <c r="G447" i="38"/>
  <c r="F447" i="38"/>
  <c r="E447" i="38"/>
  <c r="D447" i="38"/>
  <c r="C447" i="38"/>
  <c r="M446" i="38"/>
  <c r="L446" i="38"/>
  <c r="K446" i="38"/>
  <c r="J446" i="38"/>
  <c r="M445" i="38"/>
  <c r="L445" i="38"/>
  <c r="K445" i="38"/>
  <c r="J445" i="38"/>
  <c r="H445" i="38"/>
  <c r="G445" i="38"/>
  <c r="F445" i="38"/>
  <c r="E445" i="38"/>
  <c r="D445" i="38"/>
  <c r="C445" i="38"/>
  <c r="M444" i="38"/>
  <c r="L444" i="38"/>
  <c r="K444" i="38"/>
  <c r="J444" i="38"/>
  <c r="M443" i="38"/>
  <c r="L443" i="38"/>
  <c r="K443" i="38"/>
  <c r="J443" i="38"/>
  <c r="H443" i="38"/>
  <c r="G443" i="38"/>
  <c r="F443" i="38"/>
  <c r="E443" i="38"/>
  <c r="D443" i="38"/>
  <c r="C443" i="38"/>
  <c r="M442" i="38"/>
  <c r="L442" i="38"/>
  <c r="K442" i="38"/>
  <c r="J442" i="38"/>
  <c r="M441" i="38"/>
  <c r="L441" i="38"/>
  <c r="K441" i="38"/>
  <c r="J441" i="38"/>
  <c r="H441" i="38"/>
  <c r="G441" i="38"/>
  <c r="F441" i="38"/>
  <c r="E441" i="38"/>
  <c r="D441" i="38"/>
  <c r="C441" i="38"/>
  <c r="M440" i="38"/>
  <c r="L440" i="38"/>
  <c r="K440" i="38"/>
  <c r="J440" i="38"/>
  <c r="M439" i="38"/>
  <c r="L439" i="38"/>
  <c r="K439" i="38"/>
  <c r="J439" i="38"/>
  <c r="H439" i="38"/>
  <c r="G439" i="38"/>
  <c r="F439" i="38"/>
  <c r="E439" i="38"/>
  <c r="D439" i="38"/>
  <c r="C439" i="38"/>
  <c r="M438" i="38"/>
  <c r="L438" i="38"/>
  <c r="K438" i="38"/>
  <c r="J438" i="38"/>
  <c r="M437" i="38"/>
  <c r="L437" i="38"/>
  <c r="K437" i="38"/>
  <c r="J437" i="38"/>
  <c r="H437" i="38"/>
  <c r="G437" i="38"/>
  <c r="F437" i="38"/>
  <c r="E437" i="38"/>
  <c r="D437" i="38"/>
  <c r="C437" i="38"/>
  <c r="M436" i="38"/>
  <c r="L436" i="38"/>
  <c r="K436" i="38"/>
  <c r="J436" i="38"/>
  <c r="M435" i="38"/>
  <c r="L435" i="38"/>
  <c r="K435" i="38"/>
  <c r="J435" i="38"/>
  <c r="H435" i="38"/>
  <c r="G435" i="38"/>
  <c r="F435" i="38"/>
  <c r="E435" i="38"/>
  <c r="D435" i="38"/>
  <c r="C435" i="38"/>
  <c r="M434" i="38"/>
  <c r="L434" i="38"/>
  <c r="K434" i="38"/>
  <c r="J434" i="38"/>
  <c r="M433" i="38"/>
  <c r="L433" i="38"/>
  <c r="K433" i="38"/>
  <c r="J433" i="38"/>
  <c r="H433" i="38"/>
  <c r="G433" i="38"/>
  <c r="F433" i="38"/>
  <c r="E433" i="38"/>
  <c r="D433" i="38"/>
  <c r="C433" i="38"/>
  <c r="M432" i="38"/>
  <c r="L432" i="38"/>
  <c r="K432" i="38"/>
  <c r="J432" i="38"/>
  <c r="M431" i="38"/>
  <c r="L431" i="38"/>
  <c r="K431" i="38"/>
  <c r="J431" i="38"/>
  <c r="H431" i="38"/>
  <c r="G431" i="38"/>
  <c r="F431" i="38"/>
  <c r="E431" i="38"/>
  <c r="D431" i="38"/>
  <c r="C431" i="38"/>
  <c r="M430" i="38"/>
  <c r="L430" i="38"/>
  <c r="K430" i="38"/>
  <c r="J430" i="38"/>
  <c r="M429" i="38"/>
  <c r="L429" i="38"/>
  <c r="K429" i="38"/>
  <c r="J429" i="38"/>
  <c r="H429" i="38"/>
  <c r="G429" i="38"/>
  <c r="F429" i="38"/>
  <c r="E429" i="38"/>
  <c r="D429" i="38"/>
  <c r="C429" i="38"/>
  <c r="M428" i="38"/>
  <c r="L428" i="38"/>
  <c r="K428" i="38"/>
  <c r="J428" i="38"/>
  <c r="M427" i="38"/>
  <c r="L427" i="38"/>
  <c r="K427" i="38"/>
  <c r="J427" i="38"/>
  <c r="H427" i="38"/>
  <c r="G427" i="38"/>
  <c r="F427" i="38"/>
  <c r="E427" i="38"/>
  <c r="D427" i="38"/>
  <c r="C427" i="38"/>
  <c r="M426" i="38"/>
  <c r="L426" i="38"/>
  <c r="K426" i="38"/>
  <c r="J426" i="38"/>
  <c r="M425" i="38"/>
  <c r="L425" i="38"/>
  <c r="K425" i="38"/>
  <c r="J425" i="38"/>
  <c r="H425" i="38"/>
  <c r="G425" i="38"/>
  <c r="F425" i="38"/>
  <c r="E425" i="38"/>
  <c r="D425" i="38"/>
  <c r="C425" i="38"/>
  <c r="M424" i="38"/>
  <c r="L424" i="38"/>
  <c r="K424" i="38"/>
  <c r="J424" i="38"/>
  <c r="M423" i="38"/>
  <c r="L423" i="38"/>
  <c r="K423" i="38"/>
  <c r="J423" i="38"/>
  <c r="H423" i="38"/>
  <c r="G423" i="38"/>
  <c r="F423" i="38"/>
  <c r="E423" i="38"/>
  <c r="D423" i="38"/>
  <c r="C423" i="38"/>
  <c r="M422" i="38"/>
  <c r="L422" i="38"/>
  <c r="K422" i="38"/>
  <c r="J422" i="38"/>
  <c r="M421" i="38"/>
  <c r="L421" i="38"/>
  <c r="K421" i="38"/>
  <c r="J421" i="38"/>
  <c r="H421" i="38"/>
  <c r="G421" i="38"/>
  <c r="F421" i="38"/>
  <c r="E421" i="38"/>
  <c r="D421" i="38"/>
  <c r="C421" i="38"/>
  <c r="M420" i="38"/>
  <c r="L420" i="38"/>
  <c r="K420" i="38"/>
  <c r="J420" i="38"/>
  <c r="M419" i="38"/>
  <c r="L419" i="38"/>
  <c r="K419" i="38"/>
  <c r="J419" i="38"/>
  <c r="H419" i="38"/>
  <c r="G419" i="38"/>
  <c r="F419" i="38"/>
  <c r="E419" i="38"/>
  <c r="D419" i="38"/>
  <c r="C419" i="38"/>
  <c r="M418" i="38"/>
  <c r="L418" i="38"/>
  <c r="K418" i="38"/>
  <c r="J418" i="38"/>
  <c r="M417" i="38"/>
  <c r="L417" i="38"/>
  <c r="K417" i="38"/>
  <c r="J417" i="38"/>
  <c r="H417" i="38"/>
  <c r="G417" i="38"/>
  <c r="F417" i="38"/>
  <c r="E417" i="38"/>
  <c r="D417" i="38"/>
  <c r="C417" i="38"/>
  <c r="M416" i="38"/>
  <c r="L416" i="38"/>
  <c r="K416" i="38"/>
  <c r="J416" i="38"/>
  <c r="M415" i="38"/>
  <c r="L415" i="38"/>
  <c r="K415" i="38"/>
  <c r="J415" i="38"/>
  <c r="H415" i="38"/>
  <c r="G415" i="38"/>
  <c r="F415" i="38"/>
  <c r="E415" i="38"/>
  <c r="D415" i="38"/>
  <c r="C415" i="38"/>
  <c r="M414" i="38"/>
  <c r="L414" i="38"/>
  <c r="K414" i="38"/>
  <c r="J414" i="38"/>
  <c r="M413" i="38"/>
  <c r="L413" i="38"/>
  <c r="K413" i="38"/>
  <c r="J413" i="38"/>
  <c r="H413" i="38"/>
  <c r="G413" i="38"/>
  <c r="F413" i="38"/>
  <c r="E413" i="38"/>
  <c r="D413" i="38"/>
  <c r="C413" i="38"/>
  <c r="M412" i="38"/>
  <c r="L412" i="38"/>
  <c r="K412" i="38"/>
  <c r="J412" i="38"/>
  <c r="M411" i="38"/>
  <c r="L411" i="38"/>
  <c r="K411" i="38"/>
  <c r="J411" i="38"/>
  <c r="H411" i="38"/>
  <c r="G411" i="38"/>
  <c r="F411" i="38"/>
  <c r="E411" i="38"/>
  <c r="D411" i="38"/>
  <c r="C411" i="38"/>
  <c r="M410" i="38"/>
  <c r="L410" i="38"/>
  <c r="K410" i="38"/>
  <c r="J410" i="38"/>
  <c r="M409" i="38"/>
  <c r="L409" i="38"/>
  <c r="K409" i="38"/>
  <c r="J409" i="38"/>
  <c r="H409" i="38"/>
  <c r="G409" i="38"/>
  <c r="F409" i="38"/>
  <c r="E409" i="38"/>
  <c r="D409" i="38"/>
  <c r="C409" i="38"/>
  <c r="M408" i="38"/>
  <c r="L408" i="38"/>
  <c r="K408" i="38"/>
  <c r="J408" i="38"/>
  <c r="M407" i="38"/>
  <c r="L407" i="38"/>
  <c r="K407" i="38"/>
  <c r="J407" i="38"/>
  <c r="H407" i="38"/>
  <c r="G407" i="38"/>
  <c r="F407" i="38"/>
  <c r="E407" i="38"/>
  <c r="D407" i="38"/>
  <c r="C407" i="38"/>
  <c r="M406" i="38"/>
  <c r="L406" i="38"/>
  <c r="K406" i="38"/>
  <c r="J406" i="38"/>
  <c r="M405" i="38"/>
  <c r="L405" i="38"/>
  <c r="K405" i="38"/>
  <c r="J405" i="38"/>
  <c r="H405" i="38"/>
  <c r="G405" i="38"/>
  <c r="F405" i="38"/>
  <c r="E405" i="38"/>
  <c r="D405" i="38"/>
  <c r="C405" i="38"/>
  <c r="M404" i="38"/>
  <c r="L404" i="38"/>
  <c r="K404" i="38"/>
  <c r="J404" i="38"/>
  <c r="M403" i="38"/>
  <c r="L403" i="38"/>
  <c r="K403" i="38"/>
  <c r="J403" i="38"/>
  <c r="H403" i="38"/>
  <c r="G403" i="38"/>
  <c r="F403" i="38"/>
  <c r="E403" i="38"/>
  <c r="D403" i="38"/>
  <c r="C403" i="38"/>
  <c r="M402" i="38"/>
  <c r="L402" i="38"/>
  <c r="K402" i="38"/>
  <c r="J402" i="38"/>
  <c r="M401" i="38"/>
  <c r="L401" i="38"/>
  <c r="K401" i="38"/>
  <c r="J401" i="38"/>
  <c r="H401" i="38"/>
  <c r="G401" i="38"/>
  <c r="F401" i="38"/>
  <c r="E401" i="38"/>
  <c r="D401" i="38"/>
  <c r="C401" i="38"/>
  <c r="M400" i="38"/>
  <c r="L400" i="38"/>
  <c r="K400" i="38"/>
  <c r="J400" i="38"/>
  <c r="M399" i="38"/>
  <c r="L399" i="38"/>
  <c r="K399" i="38"/>
  <c r="J399" i="38"/>
  <c r="H399" i="38"/>
  <c r="G399" i="38"/>
  <c r="F399" i="38"/>
  <c r="E399" i="38"/>
  <c r="D399" i="38"/>
  <c r="C399" i="38"/>
  <c r="M398" i="38"/>
  <c r="L398" i="38"/>
  <c r="K398" i="38"/>
  <c r="J398" i="38"/>
  <c r="M397" i="38"/>
  <c r="L397" i="38"/>
  <c r="K397" i="38"/>
  <c r="J397" i="38"/>
  <c r="H397" i="38"/>
  <c r="G397" i="38"/>
  <c r="F397" i="38"/>
  <c r="E397" i="38"/>
  <c r="D397" i="38"/>
  <c r="C397" i="38"/>
  <c r="M396" i="38"/>
  <c r="L396" i="38"/>
  <c r="K396" i="38"/>
  <c r="J396" i="38"/>
  <c r="M395" i="38"/>
  <c r="L395" i="38"/>
  <c r="K395" i="38"/>
  <c r="J395" i="38"/>
  <c r="H395" i="38"/>
  <c r="G395" i="38"/>
  <c r="F395" i="38"/>
  <c r="E395" i="38"/>
  <c r="D395" i="38"/>
  <c r="C395" i="38"/>
  <c r="M394" i="38"/>
  <c r="L394" i="38"/>
  <c r="K394" i="38"/>
  <c r="J394" i="38"/>
  <c r="M393" i="38"/>
  <c r="L393" i="38"/>
  <c r="K393" i="38"/>
  <c r="J393" i="38"/>
  <c r="H393" i="38"/>
  <c r="G393" i="38"/>
  <c r="F393" i="38"/>
  <c r="E393" i="38"/>
  <c r="D393" i="38"/>
  <c r="C393" i="38"/>
  <c r="M392" i="38"/>
  <c r="L392" i="38"/>
  <c r="K392" i="38"/>
  <c r="J392" i="38"/>
  <c r="M391" i="38"/>
  <c r="L391" i="38"/>
  <c r="K391" i="38"/>
  <c r="J391" i="38"/>
  <c r="H391" i="38"/>
  <c r="G391" i="38"/>
  <c r="F391" i="38"/>
  <c r="E391" i="38"/>
  <c r="D391" i="38"/>
  <c r="C391" i="38"/>
  <c r="M390" i="38"/>
  <c r="L390" i="38"/>
  <c r="K390" i="38"/>
  <c r="J390" i="38"/>
  <c r="M389" i="38"/>
  <c r="L389" i="38"/>
  <c r="K389" i="38"/>
  <c r="J389" i="38"/>
  <c r="H389" i="38"/>
  <c r="G389" i="38"/>
  <c r="F389" i="38"/>
  <c r="E389" i="38"/>
  <c r="D389" i="38"/>
  <c r="C389" i="38"/>
  <c r="M388" i="38"/>
  <c r="L388" i="38"/>
  <c r="K388" i="38"/>
  <c r="J388" i="38"/>
  <c r="M387" i="38"/>
  <c r="L387" i="38"/>
  <c r="K387" i="38"/>
  <c r="J387" i="38"/>
  <c r="H387" i="38"/>
  <c r="G387" i="38"/>
  <c r="F387" i="38"/>
  <c r="E387" i="38"/>
  <c r="D387" i="38"/>
  <c r="C387" i="38"/>
  <c r="M386" i="38"/>
  <c r="L386" i="38"/>
  <c r="K386" i="38"/>
  <c r="J386" i="38"/>
  <c r="M385" i="38"/>
  <c r="L385" i="38"/>
  <c r="K385" i="38"/>
  <c r="J385" i="38"/>
  <c r="H385" i="38"/>
  <c r="G385" i="38"/>
  <c r="F385" i="38"/>
  <c r="E385" i="38"/>
  <c r="D385" i="38"/>
  <c r="C385" i="38"/>
  <c r="M384" i="38"/>
  <c r="L384" i="38"/>
  <c r="K384" i="38"/>
  <c r="J384" i="38"/>
  <c r="M383" i="38"/>
  <c r="L383" i="38"/>
  <c r="K383" i="38"/>
  <c r="J383" i="38"/>
  <c r="H383" i="38"/>
  <c r="G383" i="38"/>
  <c r="F383" i="38"/>
  <c r="E383" i="38"/>
  <c r="D383" i="38"/>
  <c r="C383" i="38"/>
  <c r="M382" i="38"/>
  <c r="L382" i="38"/>
  <c r="K382" i="38"/>
  <c r="J382" i="38"/>
  <c r="M381" i="38"/>
  <c r="L381" i="38"/>
  <c r="K381" i="38"/>
  <c r="J381" i="38"/>
  <c r="H381" i="38"/>
  <c r="G381" i="38"/>
  <c r="F381" i="38"/>
  <c r="E381" i="38"/>
  <c r="D381" i="38"/>
  <c r="C381" i="38"/>
  <c r="M380" i="38"/>
  <c r="L380" i="38"/>
  <c r="K380" i="38"/>
  <c r="J380" i="38"/>
  <c r="M379" i="38"/>
  <c r="L379" i="38"/>
  <c r="K379" i="38"/>
  <c r="J379" i="38"/>
  <c r="H379" i="38"/>
  <c r="G379" i="38"/>
  <c r="F379" i="38"/>
  <c r="E379" i="38"/>
  <c r="D379" i="38"/>
  <c r="C379" i="38"/>
  <c r="M378" i="38"/>
  <c r="L378" i="38"/>
  <c r="K378" i="38"/>
  <c r="J378" i="38"/>
  <c r="M377" i="38"/>
  <c r="L377" i="38"/>
  <c r="K377" i="38"/>
  <c r="J377" i="38"/>
  <c r="H377" i="38"/>
  <c r="G377" i="38"/>
  <c r="F377" i="38"/>
  <c r="E377" i="38"/>
  <c r="D377" i="38"/>
  <c r="C377" i="38"/>
  <c r="M376" i="38"/>
  <c r="L376" i="38"/>
  <c r="K376" i="38"/>
  <c r="J376" i="38"/>
  <c r="M375" i="38"/>
  <c r="L375" i="38"/>
  <c r="K375" i="38"/>
  <c r="J375" i="38"/>
  <c r="H375" i="38"/>
  <c r="G375" i="38"/>
  <c r="F375" i="38"/>
  <c r="E375" i="38"/>
  <c r="D375" i="38"/>
  <c r="C375" i="38"/>
  <c r="M374" i="38"/>
  <c r="L374" i="38"/>
  <c r="K374" i="38"/>
  <c r="J374" i="38"/>
  <c r="M373" i="38"/>
  <c r="L373" i="38"/>
  <c r="K373" i="38"/>
  <c r="J373" i="38"/>
  <c r="H373" i="38"/>
  <c r="G373" i="38"/>
  <c r="F373" i="38"/>
  <c r="E373" i="38"/>
  <c r="D373" i="38"/>
  <c r="C373" i="38"/>
  <c r="M372" i="38"/>
  <c r="L372" i="38"/>
  <c r="K372" i="38"/>
  <c r="J372" i="38"/>
  <c r="M371" i="38"/>
  <c r="L371" i="38"/>
  <c r="K371" i="38"/>
  <c r="J371" i="38"/>
  <c r="H371" i="38"/>
  <c r="G371" i="38"/>
  <c r="F371" i="38"/>
  <c r="E371" i="38"/>
  <c r="D371" i="38"/>
  <c r="C371" i="38"/>
  <c r="M370" i="38"/>
  <c r="L370" i="38"/>
  <c r="K370" i="38"/>
  <c r="J370" i="38"/>
  <c r="M369" i="38"/>
  <c r="L369" i="38"/>
  <c r="K369" i="38"/>
  <c r="J369" i="38"/>
  <c r="H369" i="38"/>
  <c r="G369" i="38"/>
  <c r="F369" i="38"/>
  <c r="E369" i="38"/>
  <c r="D369" i="38"/>
  <c r="C369" i="38"/>
  <c r="M368" i="38"/>
  <c r="L368" i="38"/>
  <c r="K368" i="38"/>
  <c r="J368" i="38"/>
  <c r="M367" i="38"/>
  <c r="L367" i="38"/>
  <c r="K367" i="38"/>
  <c r="J367" i="38"/>
  <c r="H367" i="38"/>
  <c r="G367" i="38"/>
  <c r="F367" i="38"/>
  <c r="E367" i="38"/>
  <c r="D367" i="38"/>
  <c r="C367" i="38"/>
  <c r="M366" i="38"/>
  <c r="L366" i="38"/>
  <c r="K366" i="38"/>
  <c r="J366" i="38"/>
  <c r="M365" i="38"/>
  <c r="L365" i="38"/>
  <c r="K365" i="38"/>
  <c r="J365" i="38"/>
  <c r="H365" i="38"/>
  <c r="G365" i="38"/>
  <c r="F365" i="38"/>
  <c r="E365" i="38"/>
  <c r="D365" i="38"/>
  <c r="C365" i="38"/>
  <c r="M364" i="38"/>
  <c r="L364" i="38"/>
  <c r="K364" i="38"/>
  <c r="J364" i="38"/>
  <c r="M363" i="38"/>
  <c r="L363" i="38"/>
  <c r="K363" i="38"/>
  <c r="J363" i="38"/>
  <c r="H363" i="38"/>
  <c r="G363" i="38"/>
  <c r="F363" i="38"/>
  <c r="E363" i="38"/>
  <c r="D363" i="38"/>
  <c r="C363" i="38"/>
  <c r="M362" i="38"/>
  <c r="L362" i="38"/>
  <c r="K362" i="38"/>
  <c r="J362" i="38"/>
  <c r="M361" i="38"/>
  <c r="L361" i="38"/>
  <c r="K361" i="38"/>
  <c r="J361" i="38"/>
  <c r="H361" i="38"/>
  <c r="G361" i="38"/>
  <c r="F361" i="38"/>
  <c r="E361" i="38"/>
  <c r="D361" i="38"/>
  <c r="C361" i="38"/>
  <c r="M360" i="38"/>
  <c r="L360" i="38"/>
  <c r="K360" i="38"/>
  <c r="J360" i="38"/>
  <c r="M359" i="38"/>
  <c r="L359" i="38"/>
  <c r="K359" i="38"/>
  <c r="J359" i="38"/>
  <c r="H359" i="38"/>
  <c r="G359" i="38"/>
  <c r="F359" i="38"/>
  <c r="E359" i="38"/>
  <c r="D359" i="38"/>
  <c r="C359" i="38"/>
  <c r="M358" i="38"/>
  <c r="L358" i="38"/>
  <c r="K358" i="38"/>
  <c r="J358" i="38"/>
  <c r="M357" i="38"/>
  <c r="L357" i="38"/>
  <c r="K357" i="38"/>
  <c r="J357" i="38"/>
  <c r="H357" i="38"/>
  <c r="G357" i="38"/>
  <c r="F357" i="38"/>
  <c r="E357" i="38"/>
  <c r="D357" i="38"/>
  <c r="C357" i="38"/>
  <c r="M356" i="38"/>
  <c r="L356" i="38"/>
  <c r="K356" i="38"/>
  <c r="J356" i="38"/>
  <c r="M355" i="38"/>
  <c r="L355" i="38"/>
  <c r="K355" i="38"/>
  <c r="J355" i="38"/>
  <c r="H355" i="38"/>
  <c r="G355" i="38"/>
  <c r="F355" i="38"/>
  <c r="E355" i="38"/>
  <c r="D355" i="38"/>
  <c r="C355" i="38"/>
  <c r="M354" i="38"/>
  <c r="L354" i="38"/>
  <c r="K354" i="38"/>
  <c r="J354" i="38"/>
  <c r="M353" i="38"/>
  <c r="L353" i="38"/>
  <c r="K353" i="38"/>
  <c r="J353" i="38"/>
  <c r="H353" i="38"/>
  <c r="G353" i="38"/>
  <c r="F353" i="38"/>
  <c r="E353" i="38"/>
  <c r="D353" i="38"/>
  <c r="C353" i="38"/>
  <c r="M352" i="38"/>
  <c r="L352" i="38"/>
  <c r="K352" i="38"/>
  <c r="J352" i="38"/>
  <c r="M351" i="38"/>
  <c r="L351" i="38"/>
  <c r="K351" i="38"/>
  <c r="J351" i="38"/>
  <c r="H351" i="38"/>
  <c r="G351" i="38"/>
  <c r="F351" i="38"/>
  <c r="E351" i="38"/>
  <c r="D351" i="38"/>
  <c r="C351" i="38"/>
  <c r="M350" i="38"/>
  <c r="L350" i="38"/>
  <c r="K350" i="38"/>
  <c r="J350" i="38"/>
  <c r="M349" i="38"/>
  <c r="L349" i="38"/>
  <c r="K349" i="38"/>
  <c r="J349" i="38"/>
  <c r="H349" i="38"/>
  <c r="G349" i="38"/>
  <c r="F349" i="38"/>
  <c r="E349" i="38"/>
  <c r="D349" i="38"/>
  <c r="C349" i="38"/>
  <c r="M348" i="38"/>
  <c r="L348" i="38"/>
  <c r="K348" i="38"/>
  <c r="J348" i="38"/>
  <c r="M347" i="38"/>
  <c r="L347" i="38"/>
  <c r="K347" i="38"/>
  <c r="J347" i="38"/>
  <c r="H347" i="38"/>
  <c r="G347" i="38"/>
  <c r="F347" i="38"/>
  <c r="E347" i="38"/>
  <c r="D347" i="38"/>
  <c r="C347" i="38"/>
  <c r="M346" i="38"/>
  <c r="L346" i="38"/>
  <c r="K346" i="38"/>
  <c r="J346" i="38"/>
  <c r="M345" i="38"/>
  <c r="L345" i="38"/>
  <c r="K345" i="38"/>
  <c r="J345" i="38"/>
  <c r="H345" i="38"/>
  <c r="G345" i="38"/>
  <c r="F345" i="38"/>
  <c r="E345" i="38"/>
  <c r="D345" i="38"/>
  <c r="C345" i="38"/>
  <c r="M344" i="38"/>
  <c r="L344" i="38"/>
  <c r="K344" i="38"/>
  <c r="J344" i="38"/>
  <c r="M343" i="38"/>
  <c r="L343" i="38"/>
  <c r="K343" i="38"/>
  <c r="J343" i="38"/>
  <c r="H343" i="38"/>
  <c r="G343" i="38"/>
  <c r="F343" i="38"/>
  <c r="E343" i="38"/>
  <c r="D343" i="38"/>
  <c r="C343" i="38"/>
  <c r="M342" i="38"/>
  <c r="L342" i="38"/>
  <c r="K342" i="38"/>
  <c r="J342" i="38"/>
  <c r="M341" i="38"/>
  <c r="L341" i="38"/>
  <c r="K341" i="38"/>
  <c r="J341" i="38"/>
  <c r="H341" i="38"/>
  <c r="G341" i="38"/>
  <c r="F341" i="38"/>
  <c r="E341" i="38"/>
  <c r="D341" i="38"/>
  <c r="C341" i="38"/>
  <c r="M340" i="38"/>
  <c r="L340" i="38"/>
  <c r="K340" i="38"/>
  <c r="J340" i="38"/>
  <c r="M339" i="38"/>
  <c r="L339" i="38"/>
  <c r="K339" i="38"/>
  <c r="J339" i="38"/>
  <c r="H339" i="38"/>
  <c r="G339" i="38"/>
  <c r="F339" i="38"/>
  <c r="E339" i="38"/>
  <c r="D339" i="38"/>
  <c r="C339" i="38"/>
  <c r="M338" i="38"/>
  <c r="L338" i="38"/>
  <c r="K338" i="38"/>
  <c r="J338" i="38"/>
  <c r="M337" i="38"/>
  <c r="L337" i="38"/>
  <c r="K337" i="38"/>
  <c r="J337" i="38"/>
  <c r="H337" i="38"/>
  <c r="G337" i="38"/>
  <c r="F337" i="38"/>
  <c r="E337" i="38"/>
  <c r="D337" i="38"/>
  <c r="C337" i="38"/>
  <c r="M336" i="38"/>
  <c r="L336" i="38"/>
  <c r="K336" i="38"/>
  <c r="J336" i="38"/>
  <c r="M335" i="38"/>
  <c r="L335" i="38"/>
  <c r="K335" i="38"/>
  <c r="J335" i="38"/>
  <c r="H335" i="38"/>
  <c r="G335" i="38"/>
  <c r="F335" i="38"/>
  <c r="E335" i="38"/>
  <c r="D335" i="38"/>
  <c r="C335" i="38"/>
  <c r="M334" i="38"/>
  <c r="L334" i="38"/>
  <c r="K334" i="38"/>
  <c r="J334" i="38"/>
  <c r="M333" i="38"/>
  <c r="L333" i="38"/>
  <c r="K333" i="38"/>
  <c r="J333" i="38"/>
  <c r="H333" i="38"/>
  <c r="G333" i="38"/>
  <c r="F333" i="38"/>
  <c r="E333" i="38"/>
  <c r="D333" i="38"/>
  <c r="C333" i="38"/>
  <c r="M332" i="38"/>
  <c r="L332" i="38"/>
  <c r="K332" i="38"/>
  <c r="J332" i="38"/>
  <c r="M331" i="38"/>
  <c r="L331" i="38"/>
  <c r="K331" i="38"/>
  <c r="J331" i="38"/>
  <c r="H331" i="38"/>
  <c r="G331" i="38"/>
  <c r="F331" i="38"/>
  <c r="E331" i="38"/>
  <c r="D331" i="38"/>
  <c r="C331" i="38"/>
  <c r="M330" i="38"/>
  <c r="L330" i="38"/>
  <c r="K330" i="38"/>
  <c r="J330" i="38"/>
  <c r="M329" i="38"/>
  <c r="L329" i="38"/>
  <c r="K329" i="38"/>
  <c r="J329" i="38"/>
  <c r="H329" i="38"/>
  <c r="G329" i="38"/>
  <c r="F329" i="38"/>
  <c r="E329" i="38"/>
  <c r="D329" i="38"/>
  <c r="C329" i="38"/>
  <c r="M328" i="38"/>
  <c r="L328" i="38"/>
  <c r="K328" i="38"/>
  <c r="J328" i="38"/>
  <c r="M327" i="38"/>
  <c r="L327" i="38"/>
  <c r="K327" i="38"/>
  <c r="J327" i="38"/>
  <c r="H327" i="38"/>
  <c r="G327" i="38"/>
  <c r="F327" i="38"/>
  <c r="E327" i="38"/>
  <c r="D327" i="38"/>
  <c r="C327" i="38"/>
  <c r="M326" i="38"/>
  <c r="L326" i="38"/>
  <c r="K326" i="38"/>
  <c r="J326" i="38"/>
  <c r="M325" i="38"/>
  <c r="L325" i="38"/>
  <c r="K325" i="38"/>
  <c r="J325" i="38"/>
  <c r="H325" i="38"/>
  <c r="G325" i="38"/>
  <c r="F325" i="38"/>
  <c r="E325" i="38"/>
  <c r="D325" i="38"/>
  <c r="C325" i="38"/>
  <c r="M324" i="38"/>
  <c r="L324" i="38"/>
  <c r="K324" i="38"/>
  <c r="J324" i="38"/>
  <c r="M323" i="38"/>
  <c r="L323" i="38"/>
  <c r="K323" i="38"/>
  <c r="J323" i="38"/>
  <c r="H323" i="38"/>
  <c r="G323" i="38"/>
  <c r="F323" i="38"/>
  <c r="E323" i="38"/>
  <c r="D323" i="38"/>
  <c r="C323" i="38"/>
  <c r="M322" i="38"/>
  <c r="L322" i="38"/>
  <c r="K322" i="38"/>
  <c r="J322" i="38"/>
  <c r="M321" i="38"/>
  <c r="L321" i="38"/>
  <c r="K321" i="38"/>
  <c r="J321" i="38"/>
  <c r="H321" i="38"/>
  <c r="G321" i="38"/>
  <c r="F321" i="38"/>
  <c r="E321" i="38"/>
  <c r="D321" i="38"/>
  <c r="C321" i="38"/>
  <c r="M320" i="38"/>
  <c r="L320" i="38"/>
  <c r="K320" i="38"/>
  <c r="J320" i="38"/>
  <c r="M319" i="38"/>
  <c r="L319" i="38"/>
  <c r="K319" i="38"/>
  <c r="J319" i="38"/>
  <c r="H319" i="38"/>
  <c r="G319" i="38"/>
  <c r="F319" i="38"/>
  <c r="E319" i="38"/>
  <c r="D319" i="38"/>
  <c r="C319" i="38"/>
  <c r="M318" i="38"/>
  <c r="L318" i="38"/>
  <c r="K318" i="38"/>
  <c r="J318" i="38"/>
  <c r="M317" i="38"/>
  <c r="L317" i="38"/>
  <c r="K317" i="38"/>
  <c r="J317" i="38"/>
  <c r="H317" i="38"/>
  <c r="G317" i="38"/>
  <c r="F317" i="38"/>
  <c r="E317" i="38"/>
  <c r="D317" i="38"/>
  <c r="C317" i="38"/>
  <c r="M316" i="38"/>
  <c r="L316" i="38"/>
  <c r="K316" i="38"/>
  <c r="J316" i="38"/>
  <c r="M315" i="38"/>
  <c r="L315" i="38"/>
  <c r="K315" i="38"/>
  <c r="J315" i="38"/>
  <c r="H315" i="38"/>
  <c r="G315" i="38"/>
  <c r="F315" i="38"/>
  <c r="E315" i="38"/>
  <c r="D315" i="38"/>
  <c r="C315" i="38"/>
  <c r="M314" i="38"/>
  <c r="L314" i="38"/>
  <c r="K314" i="38"/>
  <c r="J314" i="38"/>
  <c r="M313" i="38"/>
  <c r="L313" i="38"/>
  <c r="K313" i="38"/>
  <c r="J313" i="38"/>
  <c r="H313" i="38"/>
  <c r="G313" i="38"/>
  <c r="F313" i="38"/>
  <c r="E313" i="38"/>
  <c r="D313" i="38"/>
  <c r="C313" i="38"/>
  <c r="M312" i="38"/>
  <c r="L312" i="38"/>
  <c r="K312" i="38"/>
  <c r="J312" i="38"/>
  <c r="M311" i="38"/>
  <c r="L311" i="38"/>
  <c r="K311" i="38"/>
  <c r="J311" i="38"/>
  <c r="H311" i="38"/>
  <c r="G311" i="38"/>
  <c r="F311" i="38"/>
  <c r="E311" i="38"/>
  <c r="D311" i="38"/>
  <c r="C311" i="38"/>
  <c r="M310" i="38"/>
  <c r="L310" i="38"/>
  <c r="K310" i="38"/>
  <c r="J310" i="38"/>
  <c r="M309" i="38"/>
  <c r="L309" i="38"/>
  <c r="K309" i="38"/>
  <c r="J309" i="38"/>
  <c r="H309" i="38"/>
  <c r="G309" i="38"/>
  <c r="F309" i="38"/>
  <c r="E309" i="38"/>
  <c r="D309" i="38"/>
  <c r="C309" i="38"/>
  <c r="M308" i="38"/>
  <c r="L308" i="38"/>
  <c r="K308" i="38"/>
  <c r="J308" i="38"/>
  <c r="M307" i="38"/>
  <c r="L307" i="38"/>
  <c r="K307" i="38"/>
  <c r="J307" i="38"/>
  <c r="H307" i="38"/>
  <c r="G307" i="38"/>
  <c r="F307" i="38"/>
  <c r="E307" i="38"/>
  <c r="D307" i="38"/>
  <c r="C307" i="38"/>
  <c r="M306" i="38"/>
  <c r="L306" i="38"/>
  <c r="K306" i="38"/>
  <c r="J306" i="38"/>
  <c r="M305" i="38"/>
  <c r="L305" i="38"/>
  <c r="K305" i="38"/>
  <c r="J305" i="38"/>
  <c r="H305" i="38"/>
  <c r="G305" i="38"/>
  <c r="F305" i="38"/>
  <c r="E305" i="38"/>
  <c r="D305" i="38"/>
  <c r="C305" i="38"/>
  <c r="M304" i="38"/>
  <c r="L304" i="38"/>
  <c r="K304" i="38"/>
  <c r="J304" i="38"/>
  <c r="M303" i="38"/>
  <c r="L303" i="38"/>
  <c r="K303" i="38"/>
  <c r="J303" i="38"/>
  <c r="H303" i="38"/>
  <c r="G303" i="38"/>
  <c r="F303" i="38"/>
  <c r="E303" i="38"/>
  <c r="D303" i="38"/>
  <c r="C303" i="38"/>
  <c r="M302" i="38"/>
  <c r="L302" i="38"/>
  <c r="K302" i="38"/>
  <c r="J302" i="38"/>
  <c r="M301" i="38"/>
  <c r="L301" i="38"/>
  <c r="K301" i="38"/>
  <c r="J301" i="38"/>
  <c r="H301" i="38"/>
  <c r="G301" i="38"/>
  <c r="F301" i="38"/>
  <c r="E301" i="38"/>
  <c r="D301" i="38"/>
  <c r="C301" i="38"/>
  <c r="M300" i="38"/>
  <c r="L300" i="38"/>
  <c r="K300" i="38"/>
  <c r="J300" i="38"/>
  <c r="M299" i="38"/>
  <c r="L299" i="38"/>
  <c r="K299" i="38"/>
  <c r="J299" i="38"/>
  <c r="H299" i="38"/>
  <c r="G299" i="38"/>
  <c r="F299" i="38"/>
  <c r="E299" i="38"/>
  <c r="D299" i="38"/>
  <c r="C299" i="38"/>
  <c r="M298" i="38"/>
  <c r="L298" i="38"/>
  <c r="K298" i="38"/>
  <c r="J298" i="38"/>
  <c r="M297" i="38"/>
  <c r="L297" i="38"/>
  <c r="K297" i="38"/>
  <c r="J297" i="38"/>
  <c r="H297" i="38"/>
  <c r="G297" i="38"/>
  <c r="F297" i="38"/>
  <c r="E297" i="38"/>
  <c r="D297" i="38"/>
  <c r="C297" i="38"/>
  <c r="M296" i="38"/>
  <c r="L296" i="38"/>
  <c r="K296" i="38"/>
  <c r="J296" i="38"/>
  <c r="M295" i="38"/>
  <c r="L295" i="38"/>
  <c r="K295" i="38"/>
  <c r="J295" i="38"/>
  <c r="H295" i="38"/>
  <c r="G295" i="38"/>
  <c r="F295" i="38"/>
  <c r="E295" i="38"/>
  <c r="D295" i="38"/>
  <c r="C295" i="38"/>
  <c r="M294" i="38"/>
  <c r="L294" i="38"/>
  <c r="K294" i="38"/>
  <c r="J294" i="38"/>
  <c r="M293" i="38"/>
  <c r="L293" i="38"/>
  <c r="K293" i="38"/>
  <c r="J293" i="38"/>
  <c r="H293" i="38"/>
  <c r="G293" i="38"/>
  <c r="F293" i="38"/>
  <c r="E293" i="38"/>
  <c r="D293" i="38"/>
  <c r="C293" i="38"/>
  <c r="M292" i="38"/>
  <c r="L292" i="38"/>
  <c r="K292" i="38"/>
  <c r="J292" i="38"/>
  <c r="M291" i="38"/>
  <c r="L291" i="38"/>
  <c r="K291" i="38"/>
  <c r="J291" i="38"/>
  <c r="H291" i="38"/>
  <c r="G291" i="38"/>
  <c r="F291" i="38"/>
  <c r="E291" i="38"/>
  <c r="D291" i="38"/>
  <c r="C291" i="38"/>
  <c r="M290" i="38"/>
  <c r="L290" i="38"/>
  <c r="K290" i="38"/>
  <c r="J290" i="38"/>
  <c r="M289" i="38"/>
  <c r="L289" i="38"/>
  <c r="K289" i="38"/>
  <c r="J289" i="38"/>
  <c r="H289" i="38"/>
  <c r="G289" i="38"/>
  <c r="F289" i="38"/>
  <c r="E289" i="38"/>
  <c r="D289" i="38"/>
  <c r="C289" i="38"/>
  <c r="M288" i="38"/>
  <c r="L288" i="38"/>
  <c r="K288" i="38"/>
  <c r="J288" i="38"/>
  <c r="M287" i="38"/>
  <c r="L287" i="38"/>
  <c r="K287" i="38"/>
  <c r="J287" i="38"/>
  <c r="H287" i="38"/>
  <c r="G287" i="38"/>
  <c r="F287" i="38"/>
  <c r="E287" i="38"/>
  <c r="D287" i="38"/>
  <c r="C287" i="38"/>
  <c r="M286" i="38"/>
  <c r="L286" i="38"/>
  <c r="K286" i="38"/>
  <c r="J286" i="38"/>
  <c r="M285" i="38"/>
  <c r="L285" i="38"/>
  <c r="K285" i="38"/>
  <c r="J285" i="38"/>
  <c r="H285" i="38"/>
  <c r="G285" i="38"/>
  <c r="F285" i="38"/>
  <c r="E285" i="38"/>
  <c r="D285" i="38"/>
  <c r="C285" i="38"/>
  <c r="M284" i="38"/>
  <c r="L284" i="38"/>
  <c r="K284" i="38"/>
  <c r="J284" i="38"/>
  <c r="M283" i="38"/>
  <c r="L283" i="38"/>
  <c r="K283" i="38"/>
  <c r="J283" i="38"/>
  <c r="H283" i="38"/>
  <c r="G283" i="38"/>
  <c r="F283" i="38"/>
  <c r="E283" i="38"/>
  <c r="D283" i="38"/>
  <c r="C283" i="38"/>
  <c r="M282" i="38"/>
  <c r="L282" i="38"/>
  <c r="K282" i="38"/>
  <c r="J282" i="38"/>
  <c r="M281" i="38"/>
  <c r="L281" i="38"/>
  <c r="K281" i="38"/>
  <c r="J281" i="38"/>
  <c r="H281" i="38"/>
  <c r="G281" i="38"/>
  <c r="F281" i="38"/>
  <c r="E281" i="38"/>
  <c r="D281" i="38"/>
  <c r="C281" i="38"/>
  <c r="M280" i="38"/>
  <c r="L280" i="38"/>
  <c r="K280" i="38"/>
  <c r="J280" i="38"/>
  <c r="M279" i="38"/>
  <c r="L279" i="38"/>
  <c r="K279" i="38"/>
  <c r="J279" i="38"/>
  <c r="H279" i="38"/>
  <c r="G279" i="38"/>
  <c r="F279" i="38"/>
  <c r="E279" i="38"/>
  <c r="D279" i="38"/>
  <c r="C279" i="38"/>
  <c r="M278" i="38"/>
  <c r="L278" i="38"/>
  <c r="K278" i="38"/>
  <c r="J278" i="38"/>
  <c r="M277" i="38"/>
  <c r="L277" i="38"/>
  <c r="K277" i="38"/>
  <c r="J277" i="38"/>
  <c r="H277" i="38"/>
  <c r="G277" i="38"/>
  <c r="F277" i="38"/>
  <c r="E277" i="38"/>
  <c r="D277" i="38"/>
  <c r="C277" i="38"/>
  <c r="M276" i="38"/>
  <c r="L276" i="38"/>
  <c r="K276" i="38"/>
  <c r="J276" i="38"/>
  <c r="M275" i="38"/>
  <c r="L275" i="38"/>
  <c r="K275" i="38"/>
  <c r="J275" i="38"/>
  <c r="H275" i="38"/>
  <c r="G275" i="38"/>
  <c r="F275" i="38"/>
  <c r="E275" i="38"/>
  <c r="D275" i="38"/>
  <c r="C275" i="38"/>
  <c r="M274" i="38"/>
  <c r="L274" i="38"/>
  <c r="K274" i="38"/>
  <c r="J274" i="38"/>
  <c r="M273" i="38"/>
  <c r="L273" i="38"/>
  <c r="K273" i="38"/>
  <c r="J273" i="38"/>
  <c r="H273" i="38"/>
  <c r="G273" i="38"/>
  <c r="F273" i="38"/>
  <c r="E273" i="38"/>
  <c r="D273" i="38"/>
  <c r="C273" i="38"/>
  <c r="M272" i="38"/>
  <c r="L272" i="38"/>
  <c r="K272" i="38"/>
  <c r="J272" i="38"/>
  <c r="M271" i="38"/>
  <c r="L271" i="38"/>
  <c r="K271" i="38"/>
  <c r="J271" i="38"/>
  <c r="H271" i="38"/>
  <c r="G271" i="38"/>
  <c r="F271" i="38"/>
  <c r="E271" i="38"/>
  <c r="D271" i="38"/>
  <c r="C271" i="38"/>
  <c r="M270" i="38"/>
  <c r="L270" i="38"/>
  <c r="K270" i="38"/>
  <c r="J270" i="38"/>
  <c r="M269" i="38"/>
  <c r="L269" i="38"/>
  <c r="K269" i="38"/>
  <c r="J269" i="38"/>
  <c r="H269" i="38"/>
  <c r="G269" i="38"/>
  <c r="F269" i="38"/>
  <c r="E269" i="38"/>
  <c r="D269" i="38"/>
  <c r="C269" i="38"/>
  <c r="M268" i="38"/>
  <c r="L268" i="38"/>
  <c r="K268" i="38"/>
  <c r="J268" i="38"/>
  <c r="M267" i="38"/>
  <c r="L267" i="38"/>
  <c r="K267" i="38"/>
  <c r="J267" i="38"/>
  <c r="H267" i="38"/>
  <c r="G267" i="38"/>
  <c r="F267" i="38"/>
  <c r="E267" i="38"/>
  <c r="D267" i="38"/>
  <c r="C267" i="38"/>
  <c r="M266" i="38"/>
  <c r="L266" i="38"/>
  <c r="K266" i="38"/>
  <c r="J266" i="38"/>
  <c r="M265" i="38"/>
  <c r="L265" i="38"/>
  <c r="K265" i="38"/>
  <c r="J265" i="38"/>
  <c r="H265" i="38"/>
  <c r="G265" i="38"/>
  <c r="F265" i="38"/>
  <c r="E265" i="38"/>
  <c r="D265" i="38"/>
  <c r="C265" i="38"/>
  <c r="M264" i="38"/>
  <c r="L264" i="38"/>
  <c r="K264" i="38"/>
  <c r="J264" i="38"/>
  <c r="M263" i="38"/>
  <c r="L263" i="38"/>
  <c r="K263" i="38"/>
  <c r="J263" i="38"/>
  <c r="H263" i="38"/>
  <c r="G263" i="38"/>
  <c r="F263" i="38"/>
  <c r="E263" i="38"/>
  <c r="D263" i="38"/>
  <c r="C263" i="38"/>
  <c r="M262" i="38"/>
  <c r="L262" i="38"/>
  <c r="K262" i="38"/>
  <c r="J262" i="38"/>
  <c r="M261" i="38"/>
  <c r="L261" i="38"/>
  <c r="K261" i="38"/>
  <c r="J261" i="38"/>
  <c r="H261" i="38"/>
  <c r="G261" i="38"/>
  <c r="F261" i="38"/>
  <c r="E261" i="38"/>
  <c r="D261" i="38"/>
  <c r="C261" i="38"/>
  <c r="M260" i="38"/>
  <c r="L260" i="38"/>
  <c r="K260" i="38"/>
  <c r="J260" i="38"/>
  <c r="M259" i="38"/>
  <c r="L259" i="38"/>
  <c r="K259" i="38"/>
  <c r="J259" i="38"/>
  <c r="H259" i="38"/>
  <c r="G259" i="38"/>
  <c r="F259" i="38"/>
  <c r="E259" i="38"/>
  <c r="D259" i="38"/>
  <c r="C259" i="38"/>
  <c r="M258" i="38"/>
  <c r="L258" i="38"/>
  <c r="K258" i="38"/>
  <c r="J258" i="38"/>
  <c r="M257" i="38"/>
  <c r="L257" i="38"/>
  <c r="K257" i="38"/>
  <c r="J257" i="38"/>
  <c r="H257" i="38"/>
  <c r="G257" i="38"/>
  <c r="F257" i="38"/>
  <c r="E257" i="38"/>
  <c r="D257" i="38"/>
  <c r="C257" i="38"/>
  <c r="M256" i="38"/>
  <c r="L256" i="38"/>
  <c r="K256" i="38"/>
  <c r="J256" i="38"/>
  <c r="M255" i="38"/>
  <c r="L255" i="38"/>
  <c r="K255" i="38"/>
  <c r="J255" i="38"/>
  <c r="H255" i="38"/>
  <c r="G255" i="38"/>
  <c r="F255" i="38"/>
  <c r="E255" i="38"/>
  <c r="D255" i="38"/>
  <c r="C255" i="38"/>
  <c r="M254" i="38"/>
  <c r="L254" i="38"/>
  <c r="K254" i="38"/>
  <c r="J254" i="38"/>
  <c r="M253" i="38"/>
  <c r="L253" i="38"/>
  <c r="K253" i="38"/>
  <c r="J253" i="38"/>
  <c r="H253" i="38"/>
  <c r="G253" i="38"/>
  <c r="F253" i="38"/>
  <c r="E253" i="38"/>
  <c r="D253" i="38"/>
  <c r="C253" i="38"/>
  <c r="M252" i="38"/>
  <c r="L252" i="38"/>
  <c r="K252" i="38"/>
  <c r="J252" i="38"/>
  <c r="M251" i="38"/>
  <c r="L251" i="38"/>
  <c r="K251" i="38"/>
  <c r="J251" i="38"/>
  <c r="H251" i="38"/>
  <c r="G251" i="38"/>
  <c r="F251" i="38"/>
  <c r="E251" i="38"/>
  <c r="D251" i="38"/>
  <c r="C251" i="38"/>
  <c r="M250" i="38"/>
  <c r="L250" i="38"/>
  <c r="K250" i="38"/>
  <c r="J250" i="38"/>
  <c r="M249" i="38"/>
  <c r="L249" i="38"/>
  <c r="K249" i="38"/>
  <c r="J249" i="38"/>
  <c r="H249" i="38"/>
  <c r="G249" i="38"/>
  <c r="F249" i="38"/>
  <c r="E249" i="38"/>
  <c r="D249" i="38"/>
  <c r="C249" i="38"/>
  <c r="M248" i="38"/>
  <c r="L248" i="38"/>
  <c r="K248" i="38"/>
  <c r="J248" i="38"/>
  <c r="M247" i="38"/>
  <c r="L247" i="38"/>
  <c r="K247" i="38"/>
  <c r="J247" i="38"/>
  <c r="H247" i="38"/>
  <c r="G247" i="38"/>
  <c r="F247" i="38"/>
  <c r="E247" i="38"/>
  <c r="D247" i="38"/>
  <c r="C247" i="38"/>
  <c r="M246" i="38"/>
  <c r="L246" i="38"/>
  <c r="K246" i="38"/>
  <c r="J246" i="38"/>
  <c r="M245" i="38"/>
  <c r="L245" i="38"/>
  <c r="K245" i="38"/>
  <c r="J245" i="38"/>
  <c r="H245" i="38"/>
  <c r="G245" i="38"/>
  <c r="F245" i="38"/>
  <c r="E245" i="38"/>
  <c r="D245" i="38"/>
  <c r="C245" i="38"/>
  <c r="M244" i="38"/>
  <c r="L244" i="38"/>
  <c r="K244" i="38"/>
  <c r="J244" i="38"/>
  <c r="M243" i="38"/>
  <c r="L243" i="38"/>
  <c r="K243" i="38"/>
  <c r="J243" i="38"/>
  <c r="H243" i="38"/>
  <c r="G243" i="38"/>
  <c r="F243" i="38"/>
  <c r="E243" i="38"/>
  <c r="D243" i="38"/>
  <c r="C243" i="38"/>
  <c r="M242" i="38"/>
  <c r="L242" i="38"/>
  <c r="K242" i="38"/>
  <c r="J242" i="38"/>
  <c r="M241" i="38"/>
  <c r="L241" i="38"/>
  <c r="K241" i="38"/>
  <c r="J241" i="38"/>
  <c r="H241" i="38"/>
  <c r="G241" i="38"/>
  <c r="F241" i="38"/>
  <c r="E241" i="38"/>
  <c r="D241" i="38"/>
  <c r="C241" i="38"/>
  <c r="M240" i="38"/>
  <c r="L240" i="38"/>
  <c r="K240" i="38"/>
  <c r="J240" i="38"/>
  <c r="M239" i="38"/>
  <c r="L239" i="38"/>
  <c r="K239" i="38"/>
  <c r="J239" i="38"/>
  <c r="H239" i="38"/>
  <c r="G239" i="38"/>
  <c r="F239" i="38"/>
  <c r="E239" i="38"/>
  <c r="D239" i="38"/>
  <c r="C239" i="38"/>
  <c r="M238" i="38"/>
  <c r="L238" i="38"/>
  <c r="K238" i="38"/>
  <c r="J238" i="38"/>
  <c r="M237" i="38"/>
  <c r="L237" i="38"/>
  <c r="K237" i="38"/>
  <c r="J237" i="38"/>
  <c r="H237" i="38"/>
  <c r="G237" i="38"/>
  <c r="F237" i="38"/>
  <c r="E237" i="38"/>
  <c r="D237" i="38"/>
  <c r="C237" i="38"/>
  <c r="M236" i="38"/>
  <c r="L236" i="38"/>
  <c r="K236" i="38"/>
  <c r="J236" i="38"/>
  <c r="M235" i="38"/>
  <c r="L235" i="38"/>
  <c r="K235" i="38"/>
  <c r="J235" i="38"/>
  <c r="H235" i="38"/>
  <c r="G235" i="38"/>
  <c r="F235" i="38"/>
  <c r="E235" i="38"/>
  <c r="D235" i="38"/>
  <c r="C235" i="38"/>
  <c r="M234" i="38"/>
  <c r="L234" i="38"/>
  <c r="K234" i="38"/>
  <c r="J234" i="38"/>
  <c r="M233" i="38"/>
  <c r="L233" i="38"/>
  <c r="K233" i="38"/>
  <c r="J233" i="38"/>
  <c r="H233" i="38"/>
  <c r="G233" i="38"/>
  <c r="F233" i="38"/>
  <c r="E233" i="38"/>
  <c r="D233" i="38"/>
  <c r="C233" i="38"/>
  <c r="M232" i="38"/>
  <c r="L232" i="38"/>
  <c r="K232" i="38"/>
  <c r="J232" i="38"/>
  <c r="M231" i="38"/>
  <c r="L231" i="38"/>
  <c r="K231" i="38"/>
  <c r="J231" i="38"/>
  <c r="H231" i="38"/>
  <c r="G231" i="38"/>
  <c r="F231" i="38"/>
  <c r="E231" i="38"/>
  <c r="D231" i="38"/>
  <c r="C231" i="38"/>
  <c r="M230" i="38"/>
  <c r="L230" i="38"/>
  <c r="K230" i="38"/>
  <c r="J230" i="38"/>
  <c r="M229" i="38"/>
  <c r="L229" i="38"/>
  <c r="K229" i="38"/>
  <c r="J229" i="38"/>
  <c r="H229" i="38"/>
  <c r="G229" i="38"/>
  <c r="F229" i="38"/>
  <c r="E229" i="38"/>
  <c r="D229" i="38"/>
  <c r="C229" i="38"/>
  <c r="M228" i="38"/>
  <c r="L228" i="38"/>
  <c r="K228" i="38"/>
  <c r="J228" i="38"/>
  <c r="M227" i="38"/>
  <c r="L227" i="38"/>
  <c r="K227" i="38"/>
  <c r="J227" i="38"/>
  <c r="H227" i="38"/>
  <c r="G227" i="38"/>
  <c r="F227" i="38"/>
  <c r="E227" i="38"/>
  <c r="D227" i="38"/>
  <c r="C227" i="38"/>
  <c r="M226" i="38"/>
  <c r="L226" i="38"/>
  <c r="K226" i="38"/>
  <c r="J226" i="38"/>
  <c r="M225" i="38"/>
  <c r="L225" i="38"/>
  <c r="K225" i="38"/>
  <c r="J225" i="38"/>
  <c r="H225" i="38"/>
  <c r="G225" i="38"/>
  <c r="F225" i="38"/>
  <c r="E225" i="38"/>
  <c r="D225" i="38"/>
  <c r="C225" i="38"/>
  <c r="M224" i="38"/>
  <c r="L224" i="38"/>
  <c r="K224" i="38"/>
  <c r="J224" i="38"/>
  <c r="M223" i="38"/>
  <c r="L223" i="38"/>
  <c r="K223" i="38"/>
  <c r="J223" i="38"/>
  <c r="H223" i="38"/>
  <c r="G223" i="38"/>
  <c r="F223" i="38"/>
  <c r="E223" i="38"/>
  <c r="D223" i="38"/>
  <c r="C223" i="38"/>
  <c r="M222" i="38"/>
  <c r="L222" i="38"/>
  <c r="K222" i="38"/>
  <c r="J222" i="38"/>
  <c r="M221" i="38"/>
  <c r="L221" i="38"/>
  <c r="K221" i="38"/>
  <c r="J221" i="38"/>
  <c r="H221" i="38"/>
  <c r="G221" i="38"/>
  <c r="F221" i="38"/>
  <c r="E221" i="38"/>
  <c r="D221" i="38"/>
  <c r="C221" i="38"/>
  <c r="M220" i="38"/>
  <c r="L220" i="38"/>
  <c r="K220" i="38"/>
  <c r="J220" i="38"/>
  <c r="M219" i="38"/>
  <c r="L219" i="38"/>
  <c r="K219" i="38"/>
  <c r="J219" i="38"/>
  <c r="H219" i="38"/>
  <c r="G219" i="38"/>
  <c r="F219" i="38"/>
  <c r="E219" i="38"/>
  <c r="D219" i="38"/>
  <c r="C219" i="38"/>
  <c r="M218" i="38"/>
  <c r="L218" i="38"/>
  <c r="K218" i="38"/>
  <c r="J218" i="38"/>
  <c r="M217" i="38"/>
  <c r="L217" i="38"/>
  <c r="K217" i="38"/>
  <c r="J217" i="38"/>
  <c r="H217" i="38"/>
  <c r="G217" i="38"/>
  <c r="F217" i="38"/>
  <c r="E217" i="38"/>
  <c r="D217" i="38"/>
  <c r="C217" i="38"/>
  <c r="M216" i="38"/>
  <c r="L216" i="38"/>
  <c r="K216" i="38"/>
  <c r="J216" i="38"/>
  <c r="M215" i="38"/>
  <c r="L215" i="38"/>
  <c r="K215" i="38"/>
  <c r="J215" i="38"/>
  <c r="H215" i="38"/>
  <c r="G215" i="38"/>
  <c r="F215" i="38"/>
  <c r="E215" i="38"/>
  <c r="D215" i="38"/>
  <c r="C215" i="38"/>
  <c r="M214" i="38"/>
  <c r="L214" i="38"/>
  <c r="K214" i="38"/>
  <c r="J214" i="38"/>
  <c r="M213" i="38"/>
  <c r="L213" i="38"/>
  <c r="K213" i="38"/>
  <c r="J213" i="38"/>
  <c r="H213" i="38"/>
  <c r="G213" i="38"/>
  <c r="F213" i="38"/>
  <c r="E213" i="38"/>
  <c r="D213" i="38"/>
  <c r="C213" i="38"/>
  <c r="M212" i="38"/>
  <c r="L212" i="38"/>
  <c r="K212" i="38"/>
  <c r="J212" i="38"/>
  <c r="M211" i="38"/>
  <c r="L211" i="38"/>
  <c r="K211" i="38"/>
  <c r="J211" i="38"/>
  <c r="H211" i="38"/>
  <c r="G211" i="38"/>
  <c r="F211" i="38"/>
  <c r="E211" i="38"/>
  <c r="D211" i="38"/>
  <c r="C211" i="38"/>
  <c r="M210" i="38"/>
  <c r="L210" i="38"/>
  <c r="K210" i="38"/>
  <c r="J210" i="38"/>
  <c r="M209" i="38"/>
  <c r="L209" i="38"/>
  <c r="K209" i="38"/>
  <c r="J209" i="38"/>
  <c r="H209" i="38"/>
  <c r="G209" i="38"/>
  <c r="F209" i="38"/>
  <c r="E209" i="38"/>
  <c r="D209" i="38"/>
  <c r="C209" i="38"/>
  <c r="M208" i="38"/>
  <c r="L208" i="38"/>
  <c r="K208" i="38"/>
  <c r="J208" i="38"/>
  <c r="M207" i="38"/>
  <c r="L207" i="38"/>
  <c r="K207" i="38"/>
  <c r="J207" i="38"/>
  <c r="H207" i="38"/>
  <c r="G207" i="38"/>
  <c r="F207" i="38"/>
  <c r="E207" i="38"/>
  <c r="D207" i="38"/>
  <c r="C207" i="38"/>
  <c r="M206" i="38"/>
  <c r="L206" i="38"/>
  <c r="K206" i="38"/>
  <c r="J206" i="38"/>
  <c r="M205" i="38"/>
  <c r="L205" i="38"/>
  <c r="K205" i="38"/>
  <c r="J205" i="38"/>
  <c r="H205" i="38"/>
  <c r="G205" i="38"/>
  <c r="F205" i="38"/>
  <c r="E205" i="38"/>
  <c r="D205" i="38"/>
  <c r="C205" i="38"/>
  <c r="M204" i="38"/>
  <c r="L204" i="38"/>
  <c r="K204" i="38"/>
  <c r="J204" i="38"/>
  <c r="M203" i="38"/>
  <c r="L203" i="38"/>
  <c r="K203" i="38"/>
  <c r="J203" i="38"/>
  <c r="H203" i="38"/>
  <c r="G203" i="38"/>
  <c r="F203" i="38"/>
  <c r="E203" i="38"/>
  <c r="D203" i="38"/>
  <c r="C203" i="38"/>
  <c r="M202" i="38"/>
  <c r="L202" i="38"/>
  <c r="K202" i="38"/>
  <c r="J202" i="38"/>
  <c r="M201" i="38"/>
  <c r="L201" i="38"/>
  <c r="K201" i="38"/>
  <c r="J201" i="38"/>
  <c r="H201" i="38"/>
  <c r="G201" i="38"/>
  <c r="F201" i="38"/>
  <c r="E201" i="38"/>
  <c r="D201" i="38"/>
  <c r="C201" i="38"/>
  <c r="M200" i="38"/>
  <c r="L200" i="38"/>
  <c r="K200" i="38"/>
  <c r="J200" i="38"/>
  <c r="M199" i="38"/>
  <c r="L199" i="38"/>
  <c r="K199" i="38"/>
  <c r="J199" i="38"/>
  <c r="H199" i="38"/>
  <c r="G199" i="38"/>
  <c r="F199" i="38"/>
  <c r="E199" i="38"/>
  <c r="D199" i="38"/>
  <c r="C199" i="38"/>
  <c r="M198" i="38"/>
  <c r="L198" i="38"/>
  <c r="K198" i="38"/>
  <c r="J198" i="38"/>
  <c r="M197" i="38"/>
  <c r="L197" i="38"/>
  <c r="K197" i="38"/>
  <c r="J197" i="38"/>
  <c r="H197" i="38"/>
  <c r="G197" i="38"/>
  <c r="F197" i="38"/>
  <c r="E197" i="38"/>
  <c r="D197" i="38"/>
  <c r="C197" i="38"/>
  <c r="M196" i="38"/>
  <c r="L196" i="38"/>
  <c r="K196" i="38"/>
  <c r="J196" i="38"/>
  <c r="M195" i="38"/>
  <c r="L195" i="38"/>
  <c r="K195" i="38"/>
  <c r="J195" i="38"/>
  <c r="H195" i="38"/>
  <c r="G195" i="38"/>
  <c r="F195" i="38"/>
  <c r="E195" i="38"/>
  <c r="D195" i="38"/>
  <c r="C195" i="38"/>
  <c r="M194" i="38"/>
  <c r="L194" i="38"/>
  <c r="K194" i="38"/>
  <c r="J194" i="38"/>
  <c r="M193" i="38"/>
  <c r="L193" i="38"/>
  <c r="K193" i="38"/>
  <c r="J193" i="38"/>
  <c r="H193" i="38"/>
  <c r="G193" i="38"/>
  <c r="F193" i="38"/>
  <c r="E193" i="38"/>
  <c r="D193" i="38"/>
  <c r="C193" i="38"/>
  <c r="M192" i="38"/>
  <c r="L192" i="38"/>
  <c r="K192" i="38"/>
  <c r="J192" i="38"/>
  <c r="M191" i="38"/>
  <c r="L191" i="38"/>
  <c r="K191" i="38"/>
  <c r="J191" i="38"/>
  <c r="H191" i="38"/>
  <c r="G191" i="38"/>
  <c r="F191" i="38"/>
  <c r="E191" i="38"/>
  <c r="D191" i="38"/>
  <c r="C191" i="38"/>
  <c r="M190" i="38"/>
  <c r="L190" i="38"/>
  <c r="K190" i="38"/>
  <c r="J190" i="38"/>
  <c r="M189" i="38"/>
  <c r="L189" i="38"/>
  <c r="K189" i="38"/>
  <c r="J189" i="38"/>
  <c r="H189" i="38"/>
  <c r="G189" i="38"/>
  <c r="F189" i="38"/>
  <c r="E189" i="38"/>
  <c r="D189" i="38"/>
  <c r="C189" i="38"/>
  <c r="M188" i="38"/>
  <c r="L188" i="38"/>
  <c r="K188" i="38"/>
  <c r="J188" i="38"/>
  <c r="M187" i="38"/>
  <c r="L187" i="38"/>
  <c r="K187" i="38"/>
  <c r="J187" i="38"/>
  <c r="H187" i="38"/>
  <c r="G187" i="38"/>
  <c r="F187" i="38"/>
  <c r="E187" i="38"/>
  <c r="D187" i="38"/>
  <c r="C187" i="38"/>
  <c r="M186" i="38"/>
  <c r="L186" i="38"/>
  <c r="K186" i="38"/>
  <c r="J186" i="38"/>
  <c r="M185" i="38"/>
  <c r="L185" i="38"/>
  <c r="K185" i="38"/>
  <c r="J185" i="38"/>
  <c r="H185" i="38"/>
  <c r="G185" i="38"/>
  <c r="F185" i="38"/>
  <c r="E185" i="38"/>
  <c r="D185" i="38"/>
  <c r="C185" i="38"/>
  <c r="M184" i="38"/>
  <c r="L184" i="38"/>
  <c r="K184" i="38"/>
  <c r="J184" i="38"/>
  <c r="M183" i="38"/>
  <c r="L183" i="38"/>
  <c r="K183" i="38"/>
  <c r="J183" i="38"/>
  <c r="H183" i="38"/>
  <c r="G183" i="38"/>
  <c r="F183" i="38"/>
  <c r="E183" i="38"/>
  <c r="D183" i="38"/>
  <c r="C183" i="38"/>
  <c r="M182" i="38"/>
  <c r="L182" i="38"/>
  <c r="K182" i="38"/>
  <c r="J182" i="38"/>
  <c r="M181" i="38"/>
  <c r="L181" i="38"/>
  <c r="K181" i="38"/>
  <c r="J181" i="38"/>
  <c r="H181" i="38"/>
  <c r="G181" i="38"/>
  <c r="F181" i="38"/>
  <c r="E181" i="38"/>
  <c r="D181" i="38"/>
  <c r="C181" i="38"/>
  <c r="M180" i="38"/>
  <c r="L180" i="38"/>
  <c r="K180" i="38"/>
  <c r="J180" i="38"/>
  <c r="M179" i="38"/>
  <c r="L179" i="38"/>
  <c r="K179" i="38"/>
  <c r="J179" i="38"/>
  <c r="H179" i="38"/>
  <c r="G179" i="38"/>
  <c r="F179" i="38"/>
  <c r="E179" i="38"/>
  <c r="D179" i="38"/>
  <c r="C179" i="38"/>
  <c r="M178" i="38"/>
  <c r="L178" i="38"/>
  <c r="K178" i="38"/>
  <c r="J178" i="38"/>
  <c r="M177" i="38"/>
  <c r="L177" i="38"/>
  <c r="K177" i="38"/>
  <c r="J177" i="38"/>
  <c r="H177" i="38"/>
  <c r="G177" i="38"/>
  <c r="F177" i="38"/>
  <c r="E177" i="38"/>
  <c r="D177" i="38"/>
  <c r="C177" i="38"/>
  <c r="M176" i="38"/>
  <c r="L176" i="38"/>
  <c r="K176" i="38"/>
  <c r="J176" i="38"/>
  <c r="M175" i="38"/>
  <c r="L175" i="38"/>
  <c r="K175" i="38"/>
  <c r="J175" i="38"/>
  <c r="H175" i="38"/>
  <c r="G175" i="38"/>
  <c r="F175" i="38"/>
  <c r="E175" i="38"/>
  <c r="D175" i="38"/>
  <c r="C175" i="38"/>
  <c r="M174" i="38"/>
  <c r="L174" i="38"/>
  <c r="K174" i="38"/>
  <c r="J174" i="38"/>
  <c r="M173" i="38"/>
  <c r="L173" i="38"/>
  <c r="K173" i="38"/>
  <c r="J173" i="38"/>
  <c r="H173" i="38"/>
  <c r="G173" i="38"/>
  <c r="F173" i="38"/>
  <c r="E173" i="38"/>
  <c r="D173" i="38"/>
  <c r="C173" i="38"/>
  <c r="M172" i="38"/>
  <c r="L172" i="38"/>
  <c r="K172" i="38"/>
  <c r="J172" i="38"/>
  <c r="M171" i="38"/>
  <c r="L171" i="38"/>
  <c r="K171" i="38"/>
  <c r="J171" i="38"/>
  <c r="H171" i="38"/>
  <c r="G171" i="38"/>
  <c r="F171" i="38"/>
  <c r="E171" i="38"/>
  <c r="D171" i="38"/>
  <c r="C171" i="38"/>
  <c r="M170" i="38"/>
  <c r="L170" i="38"/>
  <c r="K170" i="38"/>
  <c r="J170" i="38"/>
  <c r="M169" i="38"/>
  <c r="L169" i="38"/>
  <c r="K169" i="38"/>
  <c r="J169" i="38"/>
  <c r="H169" i="38"/>
  <c r="G169" i="38"/>
  <c r="F169" i="38"/>
  <c r="E169" i="38"/>
  <c r="D169" i="38"/>
  <c r="C169" i="38"/>
  <c r="M168" i="38"/>
  <c r="L168" i="38"/>
  <c r="K168" i="38"/>
  <c r="J168" i="38"/>
  <c r="M167" i="38"/>
  <c r="L167" i="38"/>
  <c r="K167" i="38"/>
  <c r="J167" i="38"/>
  <c r="H167" i="38"/>
  <c r="G167" i="38"/>
  <c r="F167" i="38"/>
  <c r="E167" i="38"/>
  <c r="D167" i="38"/>
  <c r="C167" i="38"/>
  <c r="M166" i="38"/>
  <c r="L166" i="38"/>
  <c r="K166" i="38"/>
  <c r="J166" i="38"/>
  <c r="M165" i="38"/>
  <c r="L165" i="38"/>
  <c r="K165" i="38"/>
  <c r="J165" i="38"/>
  <c r="H165" i="38"/>
  <c r="G165" i="38"/>
  <c r="F165" i="38"/>
  <c r="E165" i="38"/>
  <c r="D165" i="38"/>
  <c r="C165" i="38"/>
  <c r="M164" i="38"/>
  <c r="L164" i="38"/>
  <c r="K164" i="38"/>
  <c r="J164" i="38"/>
  <c r="M163" i="38"/>
  <c r="L163" i="38"/>
  <c r="K163" i="38"/>
  <c r="J163" i="38"/>
  <c r="H163" i="38"/>
  <c r="G163" i="38"/>
  <c r="F163" i="38"/>
  <c r="E163" i="38"/>
  <c r="D163" i="38"/>
  <c r="C163" i="38"/>
  <c r="M162" i="38"/>
  <c r="L162" i="38"/>
  <c r="K162" i="38"/>
  <c r="J162" i="38"/>
  <c r="M161" i="38"/>
  <c r="L161" i="38"/>
  <c r="K161" i="38"/>
  <c r="J161" i="38"/>
  <c r="H161" i="38"/>
  <c r="G161" i="38"/>
  <c r="F161" i="38"/>
  <c r="E161" i="38"/>
  <c r="D161" i="38"/>
  <c r="C161" i="38"/>
  <c r="M160" i="38"/>
  <c r="L160" i="38"/>
  <c r="K160" i="38"/>
  <c r="J160" i="38"/>
  <c r="M159" i="38"/>
  <c r="L159" i="38"/>
  <c r="K159" i="38"/>
  <c r="J159" i="38"/>
  <c r="H159" i="38"/>
  <c r="G159" i="38"/>
  <c r="F159" i="38"/>
  <c r="E159" i="38"/>
  <c r="D159" i="38"/>
  <c r="C159" i="38"/>
  <c r="M158" i="38"/>
  <c r="L158" i="38"/>
  <c r="K158" i="38"/>
  <c r="J158" i="38"/>
  <c r="M157" i="38"/>
  <c r="L157" i="38"/>
  <c r="K157" i="38"/>
  <c r="J157" i="38"/>
  <c r="H157" i="38"/>
  <c r="G157" i="38"/>
  <c r="F157" i="38"/>
  <c r="E157" i="38"/>
  <c r="D157" i="38"/>
  <c r="C157" i="38"/>
  <c r="M156" i="38"/>
  <c r="L156" i="38"/>
  <c r="K156" i="38"/>
  <c r="J156" i="38"/>
  <c r="M155" i="38"/>
  <c r="L155" i="38"/>
  <c r="K155" i="38"/>
  <c r="J155" i="38"/>
  <c r="H155" i="38"/>
  <c r="G155" i="38"/>
  <c r="F155" i="38"/>
  <c r="E155" i="38"/>
  <c r="D155" i="38"/>
  <c r="C155" i="38"/>
  <c r="M154" i="38"/>
  <c r="L154" i="38"/>
  <c r="K154" i="38"/>
  <c r="J154" i="38"/>
  <c r="M153" i="38"/>
  <c r="L153" i="38"/>
  <c r="K153" i="38"/>
  <c r="J153" i="38"/>
  <c r="H153" i="38"/>
  <c r="G153" i="38"/>
  <c r="F153" i="38"/>
  <c r="E153" i="38"/>
  <c r="D153" i="38"/>
  <c r="C153" i="38"/>
  <c r="M152" i="38"/>
  <c r="L152" i="38"/>
  <c r="K152" i="38"/>
  <c r="J152" i="38"/>
  <c r="M151" i="38"/>
  <c r="L151" i="38"/>
  <c r="K151" i="38"/>
  <c r="J151" i="38"/>
  <c r="H151" i="38"/>
  <c r="G151" i="38"/>
  <c r="F151" i="38"/>
  <c r="E151" i="38"/>
  <c r="D151" i="38"/>
  <c r="C151" i="38"/>
  <c r="M150" i="38"/>
  <c r="L150" i="38"/>
  <c r="K150" i="38"/>
  <c r="J150" i="38"/>
  <c r="M149" i="38"/>
  <c r="L149" i="38"/>
  <c r="K149" i="38"/>
  <c r="J149" i="38"/>
  <c r="H149" i="38"/>
  <c r="G149" i="38"/>
  <c r="F149" i="38"/>
  <c r="E149" i="38"/>
  <c r="D149" i="38"/>
  <c r="C149" i="38"/>
  <c r="M148" i="38"/>
  <c r="L148" i="38"/>
  <c r="K148" i="38"/>
  <c r="J148" i="38"/>
  <c r="M147" i="38"/>
  <c r="L147" i="38"/>
  <c r="K147" i="38"/>
  <c r="J147" i="38"/>
  <c r="H147" i="38"/>
  <c r="G147" i="38"/>
  <c r="F147" i="38"/>
  <c r="E147" i="38"/>
  <c r="D147" i="38"/>
  <c r="C147" i="38"/>
  <c r="M146" i="38"/>
  <c r="L146" i="38"/>
  <c r="K146" i="38"/>
  <c r="J146" i="38"/>
  <c r="M145" i="38"/>
  <c r="L145" i="38"/>
  <c r="K145" i="38"/>
  <c r="J145" i="38"/>
  <c r="H145" i="38"/>
  <c r="G145" i="38"/>
  <c r="F145" i="38"/>
  <c r="E145" i="38"/>
  <c r="D145" i="38"/>
  <c r="C145" i="38"/>
  <c r="M144" i="38"/>
  <c r="L144" i="38"/>
  <c r="K144" i="38"/>
  <c r="J144" i="38"/>
  <c r="M143" i="38"/>
  <c r="L143" i="38"/>
  <c r="K143" i="38"/>
  <c r="J143" i="38"/>
  <c r="H143" i="38"/>
  <c r="G143" i="38"/>
  <c r="F143" i="38"/>
  <c r="E143" i="38"/>
  <c r="D143" i="38"/>
  <c r="C143" i="38"/>
  <c r="M142" i="38"/>
  <c r="L142" i="38"/>
  <c r="K142" i="38"/>
  <c r="J142" i="38"/>
  <c r="M141" i="38"/>
  <c r="L141" i="38"/>
  <c r="K141" i="38"/>
  <c r="J141" i="38"/>
  <c r="H141" i="38"/>
  <c r="G141" i="38"/>
  <c r="F141" i="38"/>
  <c r="E141" i="38"/>
  <c r="D141" i="38"/>
  <c r="C141" i="38"/>
  <c r="M140" i="38"/>
  <c r="L140" i="38"/>
  <c r="K140" i="38"/>
  <c r="J140" i="38"/>
  <c r="M139" i="38"/>
  <c r="L139" i="38"/>
  <c r="K139" i="38"/>
  <c r="J139" i="38"/>
  <c r="H139" i="38"/>
  <c r="G139" i="38"/>
  <c r="F139" i="38"/>
  <c r="E139" i="38"/>
  <c r="D139" i="38"/>
  <c r="C139" i="38"/>
  <c r="M138" i="38"/>
  <c r="L138" i="38"/>
  <c r="K138" i="38"/>
  <c r="J138" i="38"/>
  <c r="M137" i="38"/>
  <c r="L137" i="38"/>
  <c r="K137" i="38"/>
  <c r="J137" i="38"/>
  <c r="H137" i="38"/>
  <c r="G137" i="38"/>
  <c r="F137" i="38"/>
  <c r="E137" i="38"/>
  <c r="D137" i="38"/>
  <c r="C137" i="38"/>
  <c r="M136" i="38"/>
  <c r="L136" i="38"/>
  <c r="K136" i="38"/>
  <c r="J136" i="38"/>
  <c r="M135" i="38"/>
  <c r="L135" i="38"/>
  <c r="K135" i="38"/>
  <c r="J135" i="38"/>
  <c r="H135" i="38"/>
  <c r="G135" i="38"/>
  <c r="F135" i="38"/>
  <c r="E135" i="38"/>
  <c r="D135" i="38"/>
  <c r="C135" i="38"/>
  <c r="M134" i="38"/>
  <c r="L134" i="38"/>
  <c r="K134" i="38"/>
  <c r="J134" i="38"/>
  <c r="M133" i="38"/>
  <c r="L133" i="38"/>
  <c r="K133" i="38"/>
  <c r="J133" i="38"/>
  <c r="H133" i="38"/>
  <c r="G133" i="38"/>
  <c r="F133" i="38"/>
  <c r="E133" i="38"/>
  <c r="D133" i="38"/>
  <c r="C133" i="38"/>
  <c r="M132" i="38"/>
  <c r="L132" i="38"/>
  <c r="K132" i="38"/>
  <c r="J132" i="38"/>
  <c r="M131" i="38"/>
  <c r="L131" i="38"/>
  <c r="K131" i="38"/>
  <c r="J131" i="38"/>
  <c r="H131" i="38"/>
  <c r="G131" i="38"/>
  <c r="F131" i="38"/>
  <c r="E131" i="38"/>
  <c r="D131" i="38"/>
  <c r="C131" i="38"/>
  <c r="M130" i="38"/>
  <c r="L130" i="38"/>
  <c r="K130" i="38"/>
  <c r="J130" i="38"/>
  <c r="M129" i="38"/>
  <c r="L129" i="38"/>
  <c r="K129" i="38"/>
  <c r="J129" i="38"/>
  <c r="H129" i="38"/>
  <c r="G129" i="38"/>
  <c r="F129" i="38"/>
  <c r="E129" i="38"/>
  <c r="D129" i="38"/>
  <c r="C129" i="38"/>
  <c r="M128" i="38"/>
  <c r="L128" i="38"/>
  <c r="K128" i="38"/>
  <c r="J128" i="38"/>
  <c r="M127" i="38"/>
  <c r="L127" i="38"/>
  <c r="K127" i="38"/>
  <c r="J127" i="38"/>
  <c r="H127" i="38"/>
  <c r="G127" i="38"/>
  <c r="F127" i="38"/>
  <c r="E127" i="38"/>
  <c r="D127" i="38"/>
  <c r="C127" i="38"/>
  <c r="M126" i="38"/>
  <c r="L126" i="38"/>
  <c r="K126" i="38"/>
  <c r="J126" i="38"/>
  <c r="M125" i="38"/>
  <c r="L125" i="38"/>
  <c r="K125" i="38"/>
  <c r="J125" i="38"/>
  <c r="H125" i="38"/>
  <c r="G125" i="38"/>
  <c r="F125" i="38"/>
  <c r="E125" i="38"/>
  <c r="D125" i="38"/>
  <c r="C125" i="38"/>
  <c r="M124" i="38"/>
  <c r="L124" i="38"/>
  <c r="K124" i="38"/>
  <c r="J124" i="38"/>
  <c r="M123" i="38"/>
  <c r="L123" i="38"/>
  <c r="K123" i="38"/>
  <c r="J123" i="38"/>
  <c r="H123" i="38"/>
  <c r="G123" i="38"/>
  <c r="F123" i="38"/>
  <c r="E123" i="38"/>
  <c r="D123" i="38"/>
  <c r="C123" i="38"/>
  <c r="M122" i="38"/>
  <c r="L122" i="38"/>
  <c r="K122" i="38"/>
  <c r="J122" i="38"/>
  <c r="M121" i="38"/>
  <c r="L121" i="38"/>
  <c r="K121" i="38"/>
  <c r="J121" i="38"/>
  <c r="H121" i="38"/>
  <c r="G121" i="38"/>
  <c r="F121" i="38"/>
  <c r="E121" i="38"/>
  <c r="D121" i="38"/>
  <c r="C121" i="38"/>
  <c r="M120" i="38"/>
  <c r="L120" i="38"/>
  <c r="K120" i="38"/>
  <c r="J120" i="38"/>
  <c r="M119" i="38"/>
  <c r="L119" i="38"/>
  <c r="K119" i="38"/>
  <c r="J119" i="38"/>
  <c r="H119" i="38"/>
  <c r="G119" i="38"/>
  <c r="F119" i="38"/>
  <c r="E119" i="38"/>
  <c r="D119" i="38"/>
  <c r="C119" i="38"/>
  <c r="M118" i="38"/>
  <c r="L118" i="38"/>
  <c r="K118" i="38"/>
  <c r="J118" i="38"/>
  <c r="M117" i="38"/>
  <c r="L117" i="38"/>
  <c r="K117" i="38"/>
  <c r="J117" i="38"/>
  <c r="H117" i="38"/>
  <c r="G117" i="38"/>
  <c r="F117" i="38"/>
  <c r="E117" i="38"/>
  <c r="D117" i="38"/>
  <c r="C117" i="38"/>
  <c r="M116" i="38"/>
  <c r="L116" i="38"/>
  <c r="K116" i="38"/>
  <c r="J116" i="38"/>
  <c r="M115" i="38"/>
  <c r="L115" i="38"/>
  <c r="K115" i="38"/>
  <c r="J115" i="38"/>
  <c r="H115" i="38"/>
  <c r="G115" i="38"/>
  <c r="F115" i="38"/>
  <c r="E115" i="38"/>
  <c r="D115" i="38"/>
  <c r="C115" i="38"/>
  <c r="M114" i="38"/>
  <c r="L114" i="38"/>
  <c r="K114" i="38"/>
  <c r="J114" i="38"/>
  <c r="M113" i="38"/>
  <c r="L113" i="38"/>
  <c r="K113" i="38"/>
  <c r="J113" i="38"/>
  <c r="H113" i="38"/>
  <c r="G113" i="38"/>
  <c r="F113" i="38"/>
  <c r="E113" i="38"/>
  <c r="D113" i="38"/>
  <c r="C113" i="38"/>
  <c r="M112" i="38"/>
  <c r="L112" i="38"/>
  <c r="K112" i="38"/>
  <c r="J112" i="38"/>
  <c r="M111" i="38"/>
  <c r="L111" i="38"/>
  <c r="K111" i="38"/>
  <c r="J111" i="38"/>
  <c r="H111" i="38"/>
  <c r="G111" i="38"/>
  <c r="F111" i="38"/>
  <c r="E111" i="38"/>
  <c r="D111" i="38"/>
  <c r="C111" i="38"/>
  <c r="M110" i="38"/>
  <c r="L110" i="38"/>
  <c r="K110" i="38"/>
  <c r="J110" i="38"/>
  <c r="M109" i="38"/>
  <c r="L109" i="38"/>
  <c r="K109" i="38"/>
  <c r="J109" i="38"/>
  <c r="H109" i="38"/>
  <c r="G109" i="38"/>
  <c r="F109" i="38"/>
  <c r="E109" i="38"/>
  <c r="D109" i="38"/>
  <c r="C109" i="38"/>
  <c r="M108" i="38"/>
  <c r="L108" i="38"/>
  <c r="K108" i="38"/>
  <c r="J108" i="38"/>
  <c r="M107" i="38"/>
  <c r="L107" i="38"/>
  <c r="K107" i="38"/>
  <c r="J107" i="38"/>
  <c r="H107" i="38"/>
  <c r="G107" i="38"/>
  <c r="F107" i="38"/>
  <c r="E107" i="38"/>
  <c r="D107" i="38"/>
  <c r="C107" i="38"/>
  <c r="M106" i="38"/>
  <c r="L106" i="38"/>
  <c r="K106" i="38"/>
  <c r="J106" i="38"/>
  <c r="M105" i="38"/>
  <c r="L105" i="38"/>
  <c r="K105" i="38"/>
  <c r="J105" i="38"/>
  <c r="H105" i="38"/>
  <c r="G105" i="38"/>
  <c r="F105" i="38"/>
  <c r="E105" i="38"/>
  <c r="D105" i="38"/>
  <c r="C105" i="38"/>
  <c r="M104" i="38"/>
  <c r="L104" i="38"/>
  <c r="K104" i="38"/>
  <c r="J104" i="38"/>
  <c r="M103" i="38"/>
  <c r="L103" i="38"/>
  <c r="K103" i="38"/>
  <c r="J103" i="38"/>
  <c r="H103" i="38"/>
  <c r="G103" i="38"/>
  <c r="F103" i="38"/>
  <c r="E103" i="38"/>
  <c r="D103" i="38"/>
  <c r="C103" i="38"/>
  <c r="M102" i="38"/>
  <c r="L102" i="38"/>
  <c r="K102" i="38"/>
  <c r="J102" i="38"/>
  <c r="M101" i="38"/>
  <c r="L101" i="38"/>
  <c r="K101" i="38"/>
  <c r="J101" i="38"/>
  <c r="H101" i="38"/>
  <c r="G101" i="38"/>
  <c r="F101" i="38"/>
  <c r="E101" i="38"/>
  <c r="D101" i="38"/>
  <c r="C101" i="38"/>
  <c r="M100" i="38"/>
  <c r="L100" i="38"/>
  <c r="K100" i="38"/>
  <c r="J100" i="38"/>
  <c r="M99" i="38"/>
  <c r="L99" i="38"/>
  <c r="K99" i="38"/>
  <c r="J99" i="38"/>
  <c r="H99" i="38"/>
  <c r="G99" i="38"/>
  <c r="F99" i="38"/>
  <c r="E99" i="38"/>
  <c r="D99" i="38"/>
  <c r="C99" i="38"/>
  <c r="M98" i="38"/>
  <c r="L98" i="38"/>
  <c r="K98" i="38"/>
  <c r="J98" i="38"/>
  <c r="M97" i="38"/>
  <c r="L97" i="38"/>
  <c r="K97" i="38"/>
  <c r="J97" i="38"/>
  <c r="H97" i="38"/>
  <c r="G97" i="38"/>
  <c r="F97" i="38"/>
  <c r="E97" i="38"/>
  <c r="D97" i="38"/>
  <c r="C97" i="38"/>
  <c r="M96" i="38"/>
  <c r="L96" i="38"/>
  <c r="K96" i="38"/>
  <c r="J96" i="38"/>
  <c r="M95" i="38"/>
  <c r="L95" i="38"/>
  <c r="K95" i="38"/>
  <c r="J95" i="38"/>
  <c r="H95" i="38"/>
  <c r="G95" i="38"/>
  <c r="F95" i="38"/>
  <c r="E95" i="38"/>
  <c r="D95" i="38"/>
  <c r="C95" i="38"/>
  <c r="M94" i="38"/>
  <c r="L94" i="38"/>
  <c r="K94" i="38"/>
  <c r="J94" i="38"/>
  <c r="M93" i="38"/>
  <c r="L93" i="38"/>
  <c r="K93" i="38"/>
  <c r="J93" i="38"/>
  <c r="H93" i="38"/>
  <c r="G93" i="38"/>
  <c r="F93" i="38"/>
  <c r="E93" i="38"/>
  <c r="D93" i="38"/>
  <c r="C93" i="38"/>
  <c r="M92" i="38"/>
  <c r="L92" i="38"/>
  <c r="K92" i="38"/>
  <c r="J92" i="38"/>
  <c r="M91" i="38"/>
  <c r="L91" i="38"/>
  <c r="K91" i="38"/>
  <c r="J91" i="38"/>
  <c r="H91" i="38"/>
  <c r="G91" i="38"/>
  <c r="F91" i="38"/>
  <c r="E91" i="38"/>
  <c r="D91" i="38"/>
  <c r="C91" i="38"/>
  <c r="M90" i="38"/>
  <c r="L90" i="38"/>
  <c r="K90" i="38"/>
  <c r="J90" i="38"/>
  <c r="M89" i="38"/>
  <c r="L89" i="38"/>
  <c r="K89" i="38"/>
  <c r="J89" i="38"/>
  <c r="H89" i="38"/>
  <c r="G89" i="38"/>
  <c r="F89" i="38"/>
  <c r="E89" i="38"/>
  <c r="D89" i="38"/>
  <c r="C89" i="38"/>
  <c r="M88" i="38"/>
  <c r="L88" i="38"/>
  <c r="K88" i="38"/>
  <c r="J88" i="38"/>
  <c r="M87" i="38"/>
  <c r="L87" i="38"/>
  <c r="K87" i="38"/>
  <c r="J87" i="38"/>
  <c r="H87" i="38"/>
  <c r="G87" i="38"/>
  <c r="F87" i="38"/>
  <c r="E87" i="38"/>
  <c r="D87" i="38"/>
  <c r="C87" i="38"/>
  <c r="M86" i="38"/>
  <c r="L86" i="38"/>
  <c r="K86" i="38"/>
  <c r="J86" i="38"/>
  <c r="M85" i="38"/>
  <c r="L85" i="38"/>
  <c r="K85" i="38"/>
  <c r="J85" i="38"/>
  <c r="H85" i="38"/>
  <c r="G85" i="38"/>
  <c r="F85" i="38"/>
  <c r="E85" i="38"/>
  <c r="D85" i="38"/>
  <c r="C85" i="38"/>
  <c r="M84" i="38"/>
  <c r="L84" i="38"/>
  <c r="K84" i="38"/>
  <c r="J84" i="38"/>
  <c r="M83" i="38"/>
  <c r="L83" i="38"/>
  <c r="K83" i="38"/>
  <c r="J83" i="38"/>
  <c r="H83" i="38"/>
  <c r="G83" i="38"/>
  <c r="F83" i="38"/>
  <c r="E83" i="38"/>
  <c r="D83" i="38"/>
  <c r="C83" i="38"/>
  <c r="M82" i="38"/>
  <c r="L82" i="38"/>
  <c r="K82" i="38"/>
  <c r="J82" i="38"/>
  <c r="M81" i="38"/>
  <c r="L81" i="38"/>
  <c r="K81" i="38"/>
  <c r="J81" i="38"/>
  <c r="H81" i="38"/>
  <c r="G81" i="38"/>
  <c r="F81" i="38"/>
  <c r="E81" i="38"/>
  <c r="D81" i="38"/>
  <c r="C81" i="38"/>
  <c r="M80" i="38"/>
  <c r="L80" i="38"/>
  <c r="K80" i="38"/>
  <c r="J80" i="38"/>
  <c r="M79" i="38"/>
  <c r="L79" i="38"/>
  <c r="K79" i="38"/>
  <c r="J79" i="38"/>
  <c r="H79" i="38"/>
  <c r="G79" i="38"/>
  <c r="F79" i="38"/>
  <c r="E79" i="38"/>
  <c r="D79" i="38"/>
  <c r="C79" i="38"/>
  <c r="M78" i="38"/>
  <c r="L78" i="38"/>
  <c r="K78" i="38"/>
  <c r="J78" i="38"/>
  <c r="M77" i="38"/>
  <c r="L77" i="38"/>
  <c r="K77" i="38"/>
  <c r="J77" i="38"/>
  <c r="H77" i="38"/>
  <c r="G77" i="38"/>
  <c r="F77" i="38"/>
  <c r="E77" i="38"/>
  <c r="D77" i="38"/>
  <c r="C77" i="38"/>
  <c r="M76" i="38"/>
  <c r="L76" i="38"/>
  <c r="K76" i="38"/>
  <c r="J76" i="38"/>
  <c r="M75" i="38"/>
  <c r="L75" i="38"/>
  <c r="K75" i="38"/>
  <c r="J75" i="38"/>
  <c r="H75" i="38"/>
  <c r="G75" i="38"/>
  <c r="F75" i="38"/>
  <c r="E75" i="38"/>
  <c r="D75" i="38"/>
  <c r="C75" i="38"/>
  <c r="M74" i="38"/>
  <c r="L74" i="38"/>
  <c r="K74" i="38"/>
  <c r="J74" i="38"/>
  <c r="M73" i="38"/>
  <c r="L73" i="38"/>
  <c r="K73" i="38"/>
  <c r="J73" i="38"/>
  <c r="H73" i="38"/>
  <c r="G73" i="38"/>
  <c r="F73" i="38"/>
  <c r="E73" i="38"/>
  <c r="D73" i="38"/>
  <c r="C73" i="38"/>
  <c r="M72" i="38"/>
  <c r="L72" i="38"/>
  <c r="K72" i="38"/>
  <c r="J72" i="38"/>
  <c r="M71" i="38"/>
  <c r="L71" i="38"/>
  <c r="K71" i="38"/>
  <c r="J71" i="38"/>
  <c r="H71" i="38"/>
  <c r="G71" i="38"/>
  <c r="F71" i="38"/>
  <c r="E71" i="38"/>
  <c r="D71" i="38"/>
  <c r="C71" i="38"/>
  <c r="M70" i="38"/>
  <c r="L70" i="38"/>
  <c r="K70" i="38"/>
  <c r="J70" i="38"/>
  <c r="M69" i="38"/>
  <c r="L69" i="38"/>
  <c r="K69" i="38"/>
  <c r="J69" i="38"/>
  <c r="H69" i="38"/>
  <c r="G69" i="38"/>
  <c r="F69" i="38"/>
  <c r="E69" i="38"/>
  <c r="D69" i="38"/>
  <c r="C69" i="38"/>
  <c r="M68" i="38"/>
  <c r="L68" i="38"/>
  <c r="K68" i="38"/>
  <c r="J68" i="38"/>
  <c r="M67" i="38"/>
  <c r="L67" i="38"/>
  <c r="K67" i="38"/>
  <c r="J67" i="38"/>
  <c r="H67" i="38"/>
  <c r="G67" i="38"/>
  <c r="F67" i="38"/>
  <c r="E67" i="38"/>
  <c r="D67" i="38"/>
  <c r="C67" i="38"/>
  <c r="M66" i="38"/>
  <c r="L66" i="38"/>
  <c r="K66" i="38"/>
  <c r="J66" i="38"/>
  <c r="M65" i="38"/>
  <c r="L65" i="38"/>
  <c r="K65" i="38"/>
  <c r="J65" i="38"/>
  <c r="H65" i="38"/>
  <c r="G65" i="38"/>
  <c r="F65" i="38"/>
  <c r="E65" i="38"/>
  <c r="D65" i="38"/>
  <c r="C65" i="38"/>
  <c r="M64" i="38"/>
  <c r="L64" i="38"/>
  <c r="K64" i="38"/>
  <c r="J64" i="38"/>
  <c r="M63" i="38"/>
  <c r="L63" i="38"/>
  <c r="K63" i="38"/>
  <c r="J63" i="38"/>
  <c r="H63" i="38"/>
  <c r="G63" i="38"/>
  <c r="F63" i="38"/>
  <c r="E63" i="38"/>
  <c r="D63" i="38"/>
  <c r="C63" i="38"/>
  <c r="M62" i="38"/>
  <c r="L62" i="38"/>
  <c r="K62" i="38"/>
  <c r="J62" i="38"/>
  <c r="M61" i="38"/>
  <c r="L61" i="38"/>
  <c r="K61" i="38"/>
  <c r="J61" i="38"/>
  <c r="H61" i="38"/>
  <c r="G61" i="38"/>
  <c r="F61" i="38"/>
  <c r="E61" i="38"/>
  <c r="D61" i="38"/>
  <c r="C61" i="38"/>
  <c r="M60" i="38"/>
  <c r="L60" i="38"/>
  <c r="K60" i="38"/>
  <c r="J60" i="38"/>
  <c r="M59" i="38"/>
  <c r="L59" i="38"/>
  <c r="K59" i="38"/>
  <c r="J59" i="38"/>
  <c r="H59" i="38"/>
  <c r="G59" i="38"/>
  <c r="F59" i="38"/>
  <c r="E59" i="38"/>
  <c r="D59" i="38"/>
  <c r="C59" i="38"/>
  <c r="M58" i="38"/>
  <c r="L58" i="38"/>
  <c r="K58" i="38"/>
  <c r="J58" i="38"/>
  <c r="M57" i="38"/>
  <c r="L57" i="38"/>
  <c r="K57" i="38"/>
  <c r="J57" i="38"/>
  <c r="H57" i="38"/>
  <c r="G57" i="38"/>
  <c r="F57" i="38"/>
  <c r="E57" i="38"/>
  <c r="D57" i="38"/>
  <c r="C57" i="38"/>
  <c r="M56" i="38"/>
  <c r="L56" i="38"/>
  <c r="K56" i="38"/>
  <c r="J56" i="38"/>
  <c r="M55" i="38"/>
  <c r="L55" i="38"/>
  <c r="K55" i="38"/>
  <c r="J55" i="38"/>
  <c r="H55" i="38"/>
  <c r="G55" i="38"/>
  <c r="F55" i="38"/>
  <c r="E55" i="38"/>
  <c r="D55" i="38"/>
  <c r="C55" i="38"/>
  <c r="M54" i="38"/>
  <c r="L54" i="38"/>
  <c r="K54" i="38"/>
  <c r="J54" i="38"/>
  <c r="M53" i="38"/>
  <c r="L53" i="38"/>
  <c r="K53" i="38"/>
  <c r="J53" i="38"/>
  <c r="H53" i="38"/>
  <c r="G53" i="38"/>
  <c r="F53" i="38"/>
  <c r="E53" i="38"/>
  <c r="D53" i="38"/>
  <c r="C53" i="38"/>
  <c r="M52" i="38"/>
  <c r="L52" i="38"/>
  <c r="K52" i="38"/>
  <c r="J52" i="38"/>
  <c r="M51" i="38"/>
  <c r="L51" i="38"/>
  <c r="K51" i="38"/>
  <c r="J51" i="38"/>
  <c r="H51" i="38"/>
  <c r="G51" i="38"/>
  <c r="F51" i="38"/>
  <c r="E51" i="38"/>
  <c r="D51" i="38"/>
  <c r="C51" i="38"/>
  <c r="M50" i="38"/>
  <c r="L50" i="38"/>
  <c r="K50" i="38"/>
  <c r="J50" i="38"/>
  <c r="M49" i="38"/>
  <c r="L49" i="38"/>
  <c r="K49" i="38"/>
  <c r="J49" i="38"/>
  <c r="H49" i="38"/>
  <c r="G49" i="38"/>
  <c r="F49" i="38"/>
  <c r="E49" i="38"/>
  <c r="D49" i="38"/>
  <c r="C49" i="38"/>
  <c r="M48" i="38"/>
  <c r="L48" i="38"/>
  <c r="K48" i="38"/>
  <c r="J48" i="38"/>
  <c r="M47" i="38"/>
  <c r="L47" i="38"/>
  <c r="K47" i="38"/>
  <c r="J47" i="38"/>
  <c r="H47" i="38"/>
  <c r="G47" i="38"/>
  <c r="F47" i="38"/>
  <c r="E47" i="38"/>
  <c r="D47" i="38"/>
  <c r="C47" i="38"/>
  <c r="M46" i="38"/>
  <c r="L46" i="38"/>
  <c r="K46" i="38"/>
  <c r="J46" i="38"/>
  <c r="M45" i="38"/>
  <c r="L45" i="38"/>
  <c r="K45" i="38"/>
  <c r="J45" i="38"/>
  <c r="H45" i="38"/>
  <c r="G45" i="38"/>
  <c r="F45" i="38"/>
  <c r="E45" i="38"/>
  <c r="D45" i="38"/>
  <c r="C45" i="38"/>
  <c r="M44" i="38"/>
  <c r="L44" i="38"/>
  <c r="K44" i="38"/>
  <c r="J44" i="38"/>
  <c r="M43" i="38"/>
  <c r="L43" i="38"/>
  <c r="K43" i="38"/>
  <c r="J43" i="38"/>
  <c r="H43" i="38"/>
  <c r="G43" i="38"/>
  <c r="F43" i="38"/>
  <c r="E43" i="38"/>
  <c r="D43" i="38"/>
  <c r="C43" i="38"/>
  <c r="M42" i="38"/>
  <c r="L42" i="38"/>
  <c r="K42" i="38"/>
  <c r="J42" i="38"/>
  <c r="M41" i="38"/>
  <c r="L41" i="38"/>
  <c r="K41" i="38"/>
  <c r="J41" i="38"/>
  <c r="H41" i="38"/>
  <c r="G41" i="38"/>
  <c r="F41" i="38"/>
  <c r="E41" i="38"/>
  <c r="D41" i="38"/>
  <c r="C41" i="38"/>
  <c r="M40" i="38"/>
  <c r="L40" i="38"/>
  <c r="K40" i="38"/>
  <c r="J40" i="38"/>
  <c r="M39" i="38"/>
  <c r="L39" i="38"/>
  <c r="K39" i="38"/>
  <c r="J39" i="38"/>
  <c r="H39" i="38"/>
  <c r="G39" i="38"/>
  <c r="F39" i="38"/>
  <c r="E39" i="38"/>
  <c r="D39" i="38"/>
  <c r="C39" i="38"/>
  <c r="M38" i="38"/>
  <c r="L38" i="38"/>
  <c r="K38" i="38"/>
  <c r="J38" i="38"/>
  <c r="M37" i="38"/>
  <c r="L37" i="38"/>
  <c r="K37" i="38"/>
  <c r="J37" i="38"/>
  <c r="H37" i="38"/>
  <c r="G37" i="38"/>
  <c r="F37" i="38"/>
  <c r="E37" i="38"/>
  <c r="D37" i="38"/>
  <c r="C37" i="38"/>
  <c r="M36" i="38"/>
  <c r="L36" i="38"/>
  <c r="K36" i="38"/>
  <c r="J36" i="38"/>
  <c r="M35" i="38"/>
  <c r="L35" i="38"/>
  <c r="K35" i="38"/>
  <c r="J35" i="38"/>
  <c r="H35" i="38"/>
  <c r="G35" i="38"/>
  <c r="F35" i="38"/>
  <c r="E35" i="38"/>
  <c r="D35" i="38"/>
  <c r="C35" i="38"/>
  <c r="M34" i="38"/>
  <c r="L34" i="38"/>
  <c r="K34" i="38"/>
  <c r="J34" i="38"/>
  <c r="M33" i="38"/>
  <c r="L33" i="38"/>
  <c r="K33" i="38"/>
  <c r="J33" i="38"/>
  <c r="H33" i="38"/>
  <c r="G33" i="38"/>
  <c r="F33" i="38"/>
  <c r="E33" i="38"/>
  <c r="D33" i="38"/>
  <c r="C33" i="38"/>
  <c r="M32" i="38"/>
  <c r="L32" i="38"/>
  <c r="K32" i="38"/>
  <c r="J32" i="38"/>
  <c r="M31" i="38"/>
  <c r="L31" i="38"/>
  <c r="K31" i="38"/>
  <c r="J31" i="38"/>
  <c r="H31" i="38"/>
  <c r="G31" i="38"/>
  <c r="F31" i="38"/>
  <c r="E31" i="38"/>
  <c r="D31" i="38"/>
  <c r="C31" i="38"/>
  <c r="M30" i="38"/>
  <c r="L30" i="38"/>
  <c r="K30" i="38"/>
  <c r="J30" i="38"/>
  <c r="M29" i="38"/>
  <c r="L29" i="38"/>
  <c r="K29" i="38"/>
  <c r="J29" i="38"/>
  <c r="H29" i="38"/>
  <c r="G29" i="38"/>
  <c r="F29" i="38"/>
  <c r="E29" i="38"/>
  <c r="D29" i="38"/>
  <c r="C29" i="38"/>
  <c r="M28" i="38"/>
  <c r="L28" i="38"/>
  <c r="K28" i="38"/>
  <c r="J28" i="38"/>
  <c r="M27" i="38"/>
  <c r="L27" i="38"/>
  <c r="K27" i="38"/>
  <c r="J27" i="38"/>
  <c r="H27" i="38"/>
  <c r="G27" i="38"/>
  <c r="F27" i="38"/>
  <c r="E27" i="38"/>
  <c r="D27" i="38"/>
  <c r="C27" i="38"/>
  <c r="M26" i="38"/>
  <c r="L26" i="38"/>
  <c r="K26" i="38"/>
  <c r="J26" i="38"/>
  <c r="M25" i="38"/>
  <c r="L25" i="38"/>
  <c r="K25" i="38"/>
  <c r="J25" i="38"/>
  <c r="H25" i="38"/>
  <c r="G25" i="38"/>
  <c r="F25" i="38"/>
  <c r="E25" i="38"/>
  <c r="D25" i="38"/>
  <c r="C25" i="38"/>
  <c r="M24" i="38"/>
  <c r="L24" i="38"/>
  <c r="K24" i="38"/>
  <c r="J24" i="38"/>
  <c r="M23" i="38"/>
  <c r="L23" i="38"/>
  <c r="K23" i="38"/>
  <c r="J23" i="38"/>
  <c r="H23" i="38"/>
  <c r="G23" i="38"/>
  <c r="F23" i="38"/>
  <c r="E23" i="38"/>
  <c r="D23" i="38"/>
  <c r="C23" i="38"/>
  <c r="M22" i="38"/>
  <c r="L22" i="38"/>
  <c r="K22" i="38"/>
  <c r="J22" i="38"/>
  <c r="M21" i="38"/>
  <c r="L21" i="38"/>
  <c r="K21" i="38"/>
  <c r="J21" i="38"/>
  <c r="H21" i="38"/>
  <c r="G21" i="38"/>
  <c r="F21" i="38"/>
  <c r="E21" i="38"/>
  <c r="D21" i="38"/>
  <c r="C21" i="38"/>
  <c r="M20" i="38"/>
  <c r="L20" i="38"/>
  <c r="K20" i="38"/>
  <c r="J20" i="38"/>
  <c r="M19" i="38"/>
  <c r="L19" i="38"/>
  <c r="K19" i="38"/>
  <c r="J19" i="38"/>
  <c r="H19" i="38"/>
  <c r="G19" i="38"/>
  <c r="F19" i="38"/>
  <c r="E19" i="38"/>
  <c r="D19" i="38"/>
  <c r="C19" i="38"/>
  <c r="M18" i="38"/>
  <c r="L18" i="38"/>
  <c r="K18" i="38"/>
  <c r="J18" i="38"/>
  <c r="M17" i="38"/>
  <c r="L17" i="38"/>
  <c r="K17" i="38"/>
  <c r="J17" i="38"/>
  <c r="H17" i="38"/>
  <c r="G17" i="38"/>
  <c r="F17" i="38"/>
  <c r="E17" i="38"/>
  <c r="D17" i="38"/>
  <c r="C17" i="38"/>
  <c r="M16" i="38"/>
  <c r="L16" i="38"/>
  <c r="K16" i="38"/>
  <c r="J16" i="38"/>
  <c r="M15" i="38"/>
  <c r="L15" i="38"/>
  <c r="K15" i="38"/>
  <c r="J15" i="38"/>
  <c r="H15" i="38"/>
  <c r="G15" i="38"/>
  <c r="F15" i="38"/>
  <c r="E15" i="38"/>
  <c r="D15" i="38"/>
  <c r="C15" i="38"/>
  <c r="M14" i="38"/>
  <c r="L14" i="38"/>
  <c r="K14" i="38"/>
  <c r="J14" i="38"/>
  <c r="M13" i="38"/>
  <c r="L13" i="38"/>
  <c r="K13" i="38"/>
  <c r="J13" i="38"/>
  <c r="H13" i="38"/>
  <c r="G13" i="38"/>
  <c r="F13" i="38"/>
  <c r="E13" i="38"/>
  <c r="D13" i="38"/>
  <c r="C13" i="38"/>
  <c r="M474" i="37"/>
  <c r="L474" i="37"/>
  <c r="K474" i="37"/>
  <c r="J474" i="37"/>
  <c r="M473" i="37"/>
  <c r="L473" i="37"/>
  <c r="K473" i="37"/>
  <c r="J473" i="37"/>
  <c r="H473" i="37"/>
  <c r="G473" i="37"/>
  <c r="F473" i="37"/>
  <c r="E473" i="37"/>
  <c r="D473" i="37"/>
  <c r="C473" i="37"/>
  <c r="M472" i="37"/>
  <c r="L472" i="37"/>
  <c r="K472" i="37"/>
  <c r="J472" i="37"/>
  <c r="M471" i="37"/>
  <c r="L471" i="37"/>
  <c r="K471" i="37"/>
  <c r="J471" i="37"/>
  <c r="H471" i="37"/>
  <c r="G471" i="37"/>
  <c r="F471" i="37"/>
  <c r="E471" i="37"/>
  <c r="D471" i="37"/>
  <c r="C471" i="37"/>
  <c r="M470" i="37"/>
  <c r="L470" i="37"/>
  <c r="K470" i="37"/>
  <c r="J470" i="37"/>
  <c r="M469" i="37"/>
  <c r="L469" i="37"/>
  <c r="K469" i="37"/>
  <c r="J469" i="37"/>
  <c r="H469" i="37"/>
  <c r="G469" i="37"/>
  <c r="F469" i="37"/>
  <c r="E469" i="37"/>
  <c r="D469" i="37"/>
  <c r="C469" i="37"/>
  <c r="M468" i="37"/>
  <c r="L468" i="37"/>
  <c r="K468" i="37"/>
  <c r="J468" i="37"/>
  <c r="M467" i="37"/>
  <c r="L467" i="37"/>
  <c r="K467" i="37"/>
  <c r="J467" i="37"/>
  <c r="H467" i="37"/>
  <c r="G467" i="37"/>
  <c r="F467" i="37"/>
  <c r="E467" i="37"/>
  <c r="D467" i="37"/>
  <c r="C467" i="37"/>
  <c r="M466" i="37"/>
  <c r="L466" i="37"/>
  <c r="K466" i="37"/>
  <c r="J466" i="37"/>
  <c r="M465" i="37"/>
  <c r="L465" i="37"/>
  <c r="K465" i="37"/>
  <c r="J465" i="37"/>
  <c r="H465" i="37"/>
  <c r="G465" i="37"/>
  <c r="F465" i="37"/>
  <c r="E465" i="37"/>
  <c r="D465" i="37"/>
  <c r="C465" i="37"/>
  <c r="M464" i="37"/>
  <c r="L464" i="37"/>
  <c r="K464" i="37"/>
  <c r="J464" i="37"/>
  <c r="M463" i="37"/>
  <c r="L463" i="37"/>
  <c r="K463" i="37"/>
  <c r="J463" i="37"/>
  <c r="H463" i="37"/>
  <c r="G463" i="37"/>
  <c r="F463" i="37"/>
  <c r="E463" i="37"/>
  <c r="D463" i="37"/>
  <c r="C463" i="37"/>
  <c r="M462" i="37"/>
  <c r="L462" i="37"/>
  <c r="K462" i="37"/>
  <c r="J462" i="37"/>
  <c r="M461" i="37"/>
  <c r="L461" i="37"/>
  <c r="K461" i="37"/>
  <c r="J461" i="37"/>
  <c r="H461" i="37"/>
  <c r="G461" i="37"/>
  <c r="F461" i="37"/>
  <c r="E461" i="37"/>
  <c r="D461" i="37"/>
  <c r="C461" i="37"/>
  <c r="M460" i="37"/>
  <c r="L460" i="37"/>
  <c r="K460" i="37"/>
  <c r="J460" i="37"/>
  <c r="M459" i="37"/>
  <c r="L459" i="37"/>
  <c r="K459" i="37"/>
  <c r="J459" i="37"/>
  <c r="H459" i="37"/>
  <c r="G459" i="37"/>
  <c r="F459" i="37"/>
  <c r="E459" i="37"/>
  <c r="D459" i="37"/>
  <c r="C459" i="37"/>
  <c r="M458" i="37"/>
  <c r="L458" i="37"/>
  <c r="K458" i="37"/>
  <c r="J458" i="37"/>
  <c r="M457" i="37"/>
  <c r="L457" i="37"/>
  <c r="K457" i="37"/>
  <c r="J457" i="37"/>
  <c r="H457" i="37"/>
  <c r="G457" i="37"/>
  <c r="F457" i="37"/>
  <c r="E457" i="37"/>
  <c r="D457" i="37"/>
  <c r="C457" i="37"/>
  <c r="M456" i="37"/>
  <c r="L456" i="37"/>
  <c r="K456" i="37"/>
  <c r="J456" i="37"/>
  <c r="M455" i="37"/>
  <c r="L455" i="37"/>
  <c r="K455" i="37"/>
  <c r="J455" i="37"/>
  <c r="H455" i="37"/>
  <c r="G455" i="37"/>
  <c r="F455" i="37"/>
  <c r="E455" i="37"/>
  <c r="D455" i="37"/>
  <c r="C455" i="37"/>
  <c r="M454" i="37"/>
  <c r="L454" i="37"/>
  <c r="K454" i="37"/>
  <c r="J454" i="37"/>
  <c r="M453" i="37"/>
  <c r="L453" i="37"/>
  <c r="K453" i="37"/>
  <c r="J453" i="37"/>
  <c r="H453" i="37"/>
  <c r="G453" i="37"/>
  <c r="F453" i="37"/>
  <c r="E453" i="37"/>
  <c r="D453" i="37"/>
  <c r="C453" i="37"/>
  <c r="M452" i="37"/>
  <c r="L452" i="37"/>
  <c r="K452" i="37"/>
  <c r="J452" i="37"/>
  <c r="M451" i="37"/>
  <c r="L451" i="37"/>
  <c r="K451" i="37"/>
  <c r="J451" i="37"/>
  <c r="H451" i="37"/>
  <c r="G451" i="37"/>
  <c r="F451" i="37"/>
  <c r="E451" i="37"/>
  <c r="D451" i="37"/>
  <c r="C451" i="37"/>
  <c r="M450" i="37"/>
  <c r="L450" i="37"/>
  <c r="K450" i="37"/>
  <c r="J450" i="37"/>
  <c r="M449" i="37"/>
  <c r="L449" i="37"/>
  <c r="K449" i="37"/>
  <c r="J449" i="37"/>
  <c r="H449" i="37"/>
  <c r="G449" i="37"/>
  <c r="F449" i="37"/>
  <c r="E449" i="37"/>
  <c r="D449" i="37"/>
  <c r="C449" i="37"/>
  <c r="M448" i="37"/>
  <c r="L448" i="37"/>
  <c r="K448" i="37"/>
  <c r="J448" i="37"/>
  <c r="M447" i="37"/>
  <c r="L447" i="37"/>
  <c r="K447" i="37"/>
  <c r="J447" i="37"/>
  <c r="H447" i="37"/>
  <c r="G447" i="37"/>
  <c r="F447" i="37"/>
  <c r="E447" i="37"/>
  <c r="D447" i="37"/>
  <c r="C447" i="37"/>
  <c r="M446" i="37"/>
  <c r="L446" i="37"/>
  <c r="K446" i="37"/>
  <c r="J446" i="37"/>
  <c r="M445" i="37"/>
  <c r="L445" i="37"/>
  <c r="K445" i="37"/>
  <c r="J445" i="37"/>
  <c r="H445" i="37"/>
  <c r="G445" i="37"/>
  <c r="F445" i="37"/>
  <c r="E445" i="37"/>
  <c r="D445" i="37"/>
  <c r="C445" i="37"/>
  <c r="M444" i="37"/>
  <c r="L444" i="37"/>
  <c r="K444" i="37"/>
  <c r="J444" i="37"/>
  <c r="M443" i="37"/>
  <c r="L443" i="37"/>
  <c r="K443" i="37"/>
  <c r="J443" i="37"/>
  <c r="H443" i="37"/>
  <c r="G443" i="37"/>
  <c r="F443" i="37"/>
  <c r="E443" i="37"/>
  <c r="D443" i="37"/>
  <c r="C443" i="37"/>
  <c r="M442" i="37"/>
  <c r="L442" i="37"/>
  <c r="K442" i="37"/>
  <c r="J442" i="37"/>
  <c r="M441" i="37"/>
  <c r="L441" i="37"/>
  <c r="K441" i="37"/>
  <c r="J441" i="37"/>
  <c r="H441" i="37"/>
  <c r="G441" i="37"/>
  <c r="F441" i="37"/>
  <c r="E441" i="37"/>
  <c r="D441" i="37"/>
  <c r="C441" i="37"/>
  <c r="M440" i="37"/>
  <c r="L440" i="37"/>
  <c r="K440" i="37"/>
  <c r="J440" i="37"/>
  <c r="M439" i="37"/>
  <c r="L439" i="37"/>
  <c r="K439" i="37"/>
  <c r="J439" i="37"/>
  <c r="H439" i="37"/>
  <c r="G439" i="37"/>
  <c r="F439" i="37"/>
  <c r="E439" i="37"/>
  <c r="D439" i="37"/>
  <c r="C439" i="37"/>
  <c r="M438" i="37"/>
  <c r="L438" i="37"/>
  <c r="K438" i="37"/>
  <c r="J438" i="37"/>
  <c r="M437" i="37"/>
  <c r="L437" i="37"/>
  <c r="K437" i="37"/>
  <c r="J437" i="37"/>
  <c r="H437" i="37"/>
  <c r="G437" i="37"/>
  <c r="F437" i="37"/>
  <c r="E437" i="37"/>
  <c r="D437" i="37"/>
  <c r="C437" i="37"/>
  <c r="M436" i="37"/>
  <c r="L436" i="37"/>
  <c r="K436" i="37"/>
  <c r="J436" i="37"/>
  <c r="M435" i="37"/>
  <c r="L435" i="37"/>
  <c r="K435" i="37"/>
  <c r="J435" i="37"/>
  <c r="H435" i="37"/>
  <c r="G435" i="37"/>
  <c r="F435" i="37"/>
  <c r="E435" i="37"/>
  <c r="D435" i="37"/>
  <c r="C435" i="37"/>
  <c r="M434" i="37"/>
  <c r="L434" i="37"/>
  <c r="K434" i="37"/>
  <c r="J434" i="37"/>
  <c r="M433" i="37"/>
  <c r="L433" i="37"/>
  <c r="K433" i="37"/>
  <c r="J433" i="37"/>
  <c r="H433" i="37"/>
  <c r="G433" i="37"/>
  <c r="F433" i="37"/>
  <c r="E433" i="37"/>
  <c r="D433" i="37"/>
  <c r="C433" i="37"/>
  <c r="M432" i="37"/>
  <c r="L432" i="37"/>
  <c r="K432" i="37"/>
  <c r="J432" i="37"/>
  <c r="M431" i="37"/>
  <c r="L431" i="37"/>
  <c r="K431" i="37"/>
  <c r="J431" i="37"/>
  <c r="H431" i="37"/>
  <c r="G431" i="37"/>
  <c r="F431" i="37"/>
  <c r="E431" i="37"/>
  <c r="D431" i="37"/>
  <c r="C431" i="37"/>
  <c r="M430" i="37"/>
  <c r="L430" i="37"/>
  <c r="K430" i="37"/>
  <c r="J430" i="37"/>
  <c r="M429" i="37"/>
  <c r="L429" i="37"/>
  <c r="K429" i="37"/>
  <c r="J429" i="37"/>
  <c r="H429" i="37"/>
  <c r="G429" i="37"/>
  <c r="F429" i="37"/>
  <c r="E429" i="37"/>
  <c r="D429" i="37"/>
  <c r="C429" i="37"/>
  <c r="M428" i="37"/>
  <c r="L428" i="37"/>
  <c r="K428" i="37"/>
  <c r="J428" i="37"/>
  <c r="M427" i="37"/>
  <c r="L427" i="37"/>
  <c r="K427" i="37"/>
  <c r="J427" i="37"/>
  <c r="H427" i="37"/>
  <c r="G427" i="37"/>
  <c r="F427" i="37"/>
  <c r="E427" i="37"/>
  <c r="D427" i="37"/>
  <c r="C427" i="37"/>
  <c r="M426" i="37"/>
  <c r="L426" i="37"/>
  <c r="K426" i="37"/>
  <c r="J426" i="37"/>
  <c r="M425" i="37"/>
  <c r="L425" i="37"/>
  <c r="K425" i="37"/>
  <c r="J425" i="37"/>
  <c r="H425" i="37"/>
  <c r="G425" i="37"/>
  <c r="F425" i="37"/>
  <c r="E425" i="37"/>
  <c r="D425" i="37"/>
  <c r="C425" i="37"/>
  <c r="M424" i="37"/>
  <c r="L424" i="37"/>
  <c r="K424" i="37"/>
  <c r="J424" i="37"/>
  <c r="M423" i="37"/>
  <c r="L423" i="37"/>
  <c r="K423" i="37"/>
  <c r="J423" i="37"/>
  <c r="H423" i="37"/>
  <c r="G423" i="37"/>
  <c r="F423" i="37"/>
  <c r="E423" i="37"/>
  <c r="D423" i="37"/>
  <c r="C423" i="37"/>
  <c r="M422" i="37"/>
  <c r="L422" i="37"/>
  <c r="K422" i="37"/>
  <c r="J422" i="37"/>
  <c r="M421" i="37"/>
  <c r="L421" i="37"/>
  <c r="K421" i="37"/>
  <c r="J421" i="37"/>
  <c r="H421" i="37"/>
  <c r="G421" i="37"/>
  <c r="F421" i="37"/>
  <c r="E421" i="37"/>
  <c r="D421" i="37"/>
  <c r="C421" i="37"/>
  <c r="M420" i="37"/>
  <c r="L420" i="37"/>
  <c r="K420" i="37"/>
  <c r="J420" i="37"/>
  <c r="M419" i="37"/>
  <c r="L419" i="37"/>
  <c r="K419" i="37"/>
  <c r="J419" i="37"/>
  <c r="H419" i="37"/>
  <c r="G419" i="37"/>
  <c r="F419" i="37"/>
  <c r="E419" i="37"/>
  <c r="D419" i="37"/>
  <c r="C419" i="37"/>
  <c r="M418" i="37"/>
  <c r="L418" i="37"/>
  <c r="K418" i="37"/>
  <c r="J418" i="37"/>
  <c r="M417" i="37"/>
  <c r="L417" i="37"/>
  <c r="K417" i="37"/>
  <c r="J417" i="37"/>
  <c r="H417" i="37"/>
  <c r="G417" i="37"/>
  <c r="F417" i="37"/>
  <c r="E417" i="37"/>
  <c r="D417" i="37"/>
  <c r="C417" i="37"/>
  <c r="M416" i="37"/>
  <c r="L416" i="37"/>
  <c r="K416" i="37"/>
  <c r="J416" i="37"/>
  <c r="M415" i="37"/>
  <c r="L415" i="37"/>
  <c r="K415" i="37"/>
  <c r="J415" i="37"/>
  <c r="H415" i="37"/>
  <c r="G415" i="37"/>
  <c r="F415" i="37"/>
  <c r="E415" i="37"/>
  <c r="D415" i="37"/>
  <c r="C415" i="37"/>
  <c r="M414" i="37"/>
  <c r="L414" i="37"/>
  <c r="K414" i="37"/>
  <c r="J414" i="37"/>
  <c r="M413" i="37"/>
  <c r="L413" i="37"/>
  <c r="K413" i="37"/>
  <c r="J413" i="37"/>
  <c r="H413" i="37"/>
  <c r="G413" i="37"/>
  <c r="F413" i="37"/>
  <c r="E413" i="37"/>
  <c r="D413" i="37"/>
  <c r="C413" i="37"/>
  <c r="M412" i="37"/>
  <c r="L412" i="37"/>
  <c r="K412" i="37"/>
  <c r="J412" i="37"/>
  <c r="M411" i="37"/>
  <c r="L411" i="37"/>
  <c r="K411" i="37"/>
  <c r="J411" i="37"/>
  <c r="H411" i="37"/>
  <c r="G411" i="37"/>
  <c r="F411" i="37"/>
  <c r="E411" i="37"/>
  <c r="D411" i="37"/>
  <c r="C411" i="37"/>
  <c r="M410" i="37"/>
  <c r="L410" i="37"/>
  <c r="K410" i="37"/>
  <c r="J410" i="37"/>
  <c r="M409" i="37"/>
  <c r="L409" i="37"/>
  <c r="K409" i="37"/>
  <c r="J409" i="37"/>
  <c r="H409" i="37"/>
  <c r="G409" i="37"/>
  <c r="F409" i="37"/>
  <c r="E409" i="37"/>
  <c r="D409" i="37"/>
  <c r="C409" i="37"/>
  <c r="M408" i="37"/>
  <c r="L408" i="37"/>
  <c r="K408" i="37"/>
  <c r="J408" i="37"/>
  <c r="M407" i="37"/>
  <c r="L407" i="37"/>
  <c r="K407" i="37"/>
  <c r="J407" i="37"/>
  <c r="H407" i="37"/>
  <c r="G407" i="37"/>
  <c r="F407" i="37"/>
  <c r="E407" i="37"/>
  <c r="D407" i="37"/>
  <c r="C407" i="37"/>
  <c r="M406" i="37"/>
  <c r="L406" i="37"/>
  <c r="K406" i="37"/>
  <c r="J406" i="37"/>
  <c r="M405" i="37"/>
  <c r="L405" i="37"/>
  <c r="K405" i="37"/>
  <c r="J405" i="37"/>
  <c r="H405" i="37"/>
  <c r="G405" i="37"/>
  <c r="F405" i="37"/>
  <c r="E405" i="37"/>
  <c r="D405" i="37"/>
  <c r="C405" i="37"/>
  <c r="M404" i="37"/>
  <c r="L404" i="37"/>
  <c r="K404" i="37"/>
  <c r="J404" i="37"/>
  <c r="M403" i="37"/>
  <c r="L403" i="37"/>
  <c r="K403" i="37"/>
  <c r="J403" i="37"/>
  <c r="H403" i="37"/>
  <c r="G403" i="37"/>
  <c r="F403" i="37"/>
  <c r="E403" i="37"/>
  <c r="D403" i="37"/>
  <c r="C403" i="37"/>
  <c r="M402" i="37"/>
  <c r="L402" i="37"/>
  <c r="K402" i="37"/>
  <c r="J402" i="37"/>
  <c r="M401" i="37"/>
  <c r="L401" i="37"/>
  <c r="K401" i="37"/>
  <c r="J401" i="37"/>
  <c r="H401" i="37"/>
  <c r="G401" i="37"/>
  <c r="F401" i="37"/>
  <c r="E401" i="37"/>
  <c r="D401" i="37"/>
  <c r="C401" i="37"/>
  <c r="M400" i="37"/>
  <c r="L400" i="37"/>
  <c r="K400" i="37"/>
  <c r="J400" i="37"/>
  <c r="M399" i="37"/>
  <c r="L399" i="37"/>
  <c r="K399" i="37"/>
  <c r="J399" i="37"/>
  <c r="H399" i="37"/>
  <c r="G399" i="37"/>
  <c r="F399" i="37"/>
  <c r="E399" i="37"/>
  <c r="D399" i="37"/>
  <c r="C399" i="37"/>
  <c r="M398" i="37"/>
  <c r="L398" i="37"/>
  <c r="K398" i="37"/>
  <c r="J398" i="37"/>
  <c r="M397" i="37"/>
  <c r="L397" i="37"/>
  <c r="K397" i="37"/>
  <c r="J397" i="37"/>
  <c r="H397" i="37"/>
  <c r="G397" i="37"/>
  <c r="F397" i="37"/>
  <c r="E397" i="37"/>
  <c r="D397" i="37"/>
  <c r="C397" i="37"/>
  <c r="M396" i="37"/>
  <c r="L396" i="37"/>
  <c r="K396" i="37"/>
  <c r="J396" i="37"/>
  <c r="M395" i="37"/>
  <c r="L395" i="37"/>
  <c r="K395" i="37"/>
  <c r="J395" i="37"/>
  <c r="H395" i="37"/>
  <c r="G395" i="37"/>
  <c r="F395" i="37"/>
  <c r="E395" i="37"/>
  <c r="D395" i="37"/>
  <c r="C395" i="37"/>
  <c r="M394" i="37"/>
  <c r="L394" i="37"/>
  <c r="K394" i="37"/>
  <c r="J394" i="37"/>
  <c r="M393" i="37"/>
  <c r="L393" i="37"/>
  <c r="K393" i="37"/>
  <c r="J393" i="37"/>
  <c r="H393" i="37"/>
  <c r="G393" i="37"/>
  <c r="F393" i="37"/>
  <c r="E393" i="37"/>
  <c r="D393" i="37"/>
  <c r="C393" i="37"/>
  <c r="M392" i="37"/>
  <c r="L392" i="37"/>
  <c r="K392" i="37"/>
  <c r="J392" i="37"/>
  <c r="M391" i="37"/>
  <c r="L391" i="37"/>
  <c r="K391" i="37"/>
  <c r="J391" i="37"/>
  <c r="H391" i="37"/>
  <c r="G391" i="37"/>
  <c r="F391" i="37"/>
  <c r="E391" i="37"/>
  <c r="D391" i="37"/>
  <c r="C391" i="37"/>
  <c r="M390" i="37"/>
  <c r="L390" i="37"/>
  <c r="K390" i="37"/>
  <c r="J390" i="37"/>
  <c r="M389" i="37"/>
  <c r="L389" i="37"/>
  <c r="K389" i="37"/>
  <c r="J389" i="37"/>
  <c r="H389" i="37"/>
  <c r="G389" i="37"/>
  <c r="F389" i="37"/>
  <c r="E389" i="37"/>
  <c r="D389" i="37"/>
  <c r="C389" i="37"/>
  <c r="M388" i="37"/>
  <c r="L388" i="37"/>
  <c r="K388" i="37"/>
  <c r="J388" i="37"/>
  <c r="M387" i="37"/>
  <c r="L387" i="37"/>
  <c r="K387" i="37"/>
  <c r="J387" i="37"/>
  <c r="H387" i="37"/>
  <c r="G387" i="37"/>
  <c r="F387" i="37"/>
  <c r="E387" i="37"/>
  <c r="D387" i="37"/>
  <c r="C387" i="37"/>
  <c r="M386" i="37"/>
  <c r="L386" i="37"/>
  <c r="K386" i="37"/>
  <c r="J386" i="37"/>
  <c r="M385" i="37"/>
  <c r="L385" i="37"/>
  <c r="K385" i="37"/>
  <c r="J385" i="37"/>
  <c r="H385" i="37"/>
  <c r="G385" i="37"/>
  <c r="F385" i="37"/>
  <c r="E385" i="37"/>
  <c r="D385" i="37"/>
  <c r="C385" i="37"/>
  <c r="M384" i="37"/>
  <c r="L384" i="37"/>
  <c r="K384" i="37"/>
  <c r="J384" i="37"/>
  <c r="M383" i="37"/>
  <c r="L383" i="37"/>
  <c r="K383" i="37"/>
  <c r="J383" i="37"/>
  <c r="H383" i="37"/>
  <c r="G383" i="37"/>
  <c r="F383" i="37"/>
  <c r="E383" i="37"/>
  <c r="D383" i="37"/>
  <c r="C383" i="37"/>
  <c r="M382" i="37"/>
  <c r="L382" i="37"/>
  <c r="K382" i="37"/>
  <c r="J382" i="37"/>
  <c r="M381" i="37"/>
  <c r="L381" i="37"/>
  <c r="K381" i="37"/>
  <c r="J381" i="37"/>
  <c r="H381" i="37"/>
  <c r="G381" i="37"/>
  <c r="F381" i="37"/>
  <c r="E381" i="37"/>
  <c r="D381" i="37"/>
  <c r="C381" i="37"/>
  <c r="M380" i="37"/>
  <c r="L380" i="37"/>
  <c r="K380" i="37"/>
  <c r="J380" i="37"/>
  <c r="M379" i="37"/>
  <c r="L379" i="37"/>
  <c r="K379" i="37"/>
  <c r="J379" i="37"/>
  <c r="H379" i="37"/>
  <c r="G379" i="37"/>
  <c r="F379" i="37"/>
  <c r="E379" i="37"/>
  <c r="D379" i="37"/>
  <c r="C379" i="37"/>
  <c r="M378" i="37"/>
  <c r="L378" i="37"/>
  <c r="K378" i="37"/>
  <c r="J378" i="37"/>
  <c r="M377" i="37"/>
  <c r="L377" i="37"/>
  <c r="K377" i="37"/>
  <c r="J377" i="37"/>
  <c r="H377" i="37"/>
  <c r="G377" i="37"/>
  <c r="F377" i="37"/>
  <c r="E377" i="37"/>
  <c r="D377" i="37"/>
  <c r="C377" i="37"/>
  <c r="M376" i="37"/>
  <c r="L376" i="37"/>
  <c r="K376" i="37"/>
  <c r="J376" i="37"/>
  <c r="M375" i="37"/>
  <c r="L375" i="37"/>
  <c r="K375" i="37"/>
  <c r="J375" i="37"/>
  <c r="H375" i="37"/>
  <c r="G375" i="37"/>
  <c r="F375" i="37"/>
  <c r="E375" i="37"/>
  <c r="D375" i="37"/>
  <c r="C375" i="37"/>
  <c r="M374" i="37"/>
  <c r="L374" i="37"/>
  <c r="K374" i="37"/>
  <c r="J374" i="37"/>
  <c r="M373" i="37"/>
  <c r="L373" i="37"/>
  <c r="K373" i="37"/>
  <c r="J373" i="37"/>
  <c r="H373" i="37"/>
  <c r="G373" i="37"/>
  <c r="F373" i="37"/>
  <c r="E373" i="37"/>
  <c r="D373" i="37"/>
  <c r="C373" i="37"/>
  <c r="M372" i="37"/>
  <c r="L372" i="37"/>
  <c r="K372" i="37"/>
  <c r="J372" i="37"/>
  <c r="M371" i="37"/>
  <c r="L371" i="37"/>
  <c r="K371" i="37"/>
  <c r="J371" i="37"/>
  <c r="H371" i="37"/>
  <c r="G371" i="37"/>
  <c r="F371" i="37"/>
  <c r="E371" i="37"/>
  <c r="D371" i="37"/>
  <c r="C371" i="37"/>
  <c r="M370" i="37"/>
  <c r="L370" i="37"/>
  <c r="K370" i="37"/>
  <c r="J370" i="37"/>
  <c r="M369" i="37"/>
  <c r="L369" i="37"/>
  <c r="K369" i="37"/>
  <c r="J369" i="37"/>
  <c r="H369" i="37"/>
  <c r="G369" i="37"/>
  <c r="F369" i="37"/>
  <c r="E369" i="37"/>
  <c r="D369" i="37"/>
  <c r="C369" i="37"/>
  <c r="M368" i="37"/>
  <c r="L368" i="37"/>
  <c r="K368" i="37"/>
  <c r="J368" i="37"/>
  <c r="M367" i="37"/>
  <c r="L367" i="37"/>
  <c r="K367" i="37"/>
  <c r="J367" i="37"/>
  <c r="H367" i="37"/>
  <c r="G367" i="37"/>
  <c r="F367" i="37"/>
  <c r="E367" i="37"/>
  <c r="D367" i="37"/>
  <c r="C367" i="37"/>
  <c r="M366" i="37"/>
  <c r="L366" i="37"/>
  <c r="K366" i="37"/>
  <c r="J366" i="37"/>
  <c r="M365" i="37"/>
  <c r="L365" i="37"/>
  <c r="K365" i="37"/>
  <c r="J365" i="37"/>
  <c r="H365" i="37"/>
  <c r="G365" i="37"/>
  <c r="F365" i="37"/>
  <c r="E365" i="37"/>
  <c r="D365" i="37"/>
  <c r="C365" i="37"/>
  <c r="M364" i="37"/>
  <c r="L364" i="37"/>
  <c r="K364" i="37"/>
  <c r="J364" i="37"/>
  <c r="M363" i="37"/>
  <c r="L363" i="37"/>
  <c r="K363" i="37"/>
  <c r="J363" i="37"/>
  <c r="H363" i="37"/>
  <c r="G363" i="37"/>
  <c r="F363" i="37"/>
  <c r="E363" i="37"/>
  <c r="D363" i="37"/>
  <c r="C363" i="37"/>
  <c r="M362" i="37"/>
  <c r="L362" i="37"/>
  <c r="K362" i="37"/>
  <c r="J362" i="37"/>
  <c r="M361" i="37"/>
  <c r="L361" i="37"/>
  <c r="K361" i="37"/>
  <c r="J361" i="37"/>
  <c r="H361" i="37"/>
  <c r="G361" i="37"/>
  <c r="F361" i="37"/>
  <c r="E361" i="37"/>
  <c r="D361" i="37"/>
  <c r="C361" i="37"/>
  <c r="M360" i="37"/>
  <c r="L360" i="37"/>
  <c r="K360" i="37"/>
  <c r="J360" i="37"/>
  <c r="M359" i="37"/>
  <c r="L359" i="37"/>
  <c r="K359" i="37"/>
  <c r="J359" i="37"/>
  <c r="H359" i="37"/>
  <c r="G359" i="37"/>
  <c r="F359" i="37"/>
  <c r="E359" i="37"/>
  <c r="D359" i="37"/>
  <c r="C359" i="37"/>
  <c r="M358" i="37"/>
  <c r="L358" i="37"/>
  <c r="K358" i="37"/>
  <c r="J358" i="37"/>
  <c r="M357" i="37"/>
  <c r="L357" i="37"/>
  <c r="K357" i="37"/>
  <c r="J357" i="37"/>
  <c r="H357" i="37"/>
  <c r="G357" i="37"/>
  <c r="F357" i="37"/>
  <c r="E357" i="37"/>
  <c r="D357" i="37"/>
  <c r="C357" i="37"/>
  <c r="M356" i="37"/>
  <c r="L356" i="37"/>
  <c r="K356" i="37"/>
  <c r="J356" i="37"/>
  <c r="M355" i="37"/>
  <c r="L355" i="37"/>
  <c r="K355" i="37"/>
  <c r="J355" i="37"/>
  <c r="H355" i="37"/>
  <c r="G355" i="37"/>
  <c r="F355" i="37"/>
  <c r="E355" i="37"/>
  <c r="D355" i="37"/>
  <c r="C355" i="37"/>
  <c r="M354" i="37"/>
  <c r="L354" i="37"/>
  <c r="K354" i="37"/>
  <c r="J354" i="37"/>
  <c r="M353" i="37"/>
  <c r="L353" i="37"/>
  <c r="K353" i="37"/>
  <c r="J353" i="37"/>
  <c r="H353" i="37"/>
  <c r="G353" i="37"/>
  <c r="F353" i="37"/>
  <c r="E353" i="37"/>
  <c r="D353" i="37"/>
  <c r="C353" i="37"/>
  <c r="M352" i="37"/>
  <c r="L352" i="37"/>
  <c r="K352" i="37"/>
  <c r="J352" i="37"/>
  <c r="M351" i="37"/>
  <c r="L351" i="37"/>
  <c r="K351" i="37"/>
  <c r="J351" i="37"/>
  <c r="H351" i="37"/>
  <c r="G351" i="37"/>
  <c r="F351" i="37"/>
  <c r="E351" i="37"/>
  <c r="D351" i="37"/>
  <c r="C351" i="37"/>
  <c r="M350" i="37"/>
  <c r="L350" i="37"/>
  <c r="K350" i="37"/>
  <c r="J350" i="37"/>
  <c r="M349" i="37"/>
  <c r="L349" i="37"/>
  <c r="K349" i="37"/>
  <c r="J349" i="37"/>
  <c r="H349" i="37"/>
  <c r="G349" i="37"/>
  <c r="F349" i="37"/>
  <c r="E349" i="37"/>
  <c r="D349" i="37"/>
  <c r="C349" i="37"/>
  <c r="M348" i="37"/>
  <c r="L348" i="37"/>
  <c r="K348" i="37"/>
  <c r="J348" i="37"/>
  <c r="M347" i="37"/>
  <c r="L347" i="37"/>
  <c r="K347" i="37"/>
  <c r="J347" i="37"/>
  <c r="H347" i="37"/>
  <c r="G347" i="37"/>
  <c r="F347" i="37"/>
  <c r="E347" i="37"/>
  <c r="D347" i="37"/>
  <c r="C347" i="37"/>
  <c r="M346" i="37"/>
  <c r="L346" i="37"/>
  <c r="K346" i="37"/>
  <c r="J346" i="37"/>
  <c r="M345" i="37"/>
  <c r="L345" i="37"/>
  <c r="K345" i="37"/>
  <c r="J345" i="37"/>
  <c r="H345" i="37"/>
  <c r="G345" i="37"/>
  <c r="F345" i="37"/>
  <c r="E345" i="37"/>
  <c r="D345" i="37"/>
  <c r="C345" i="37"/>
  <c r="M344" i="37"/>
  <c r="L344" i="37"/>
  <c r="K344" i="37"/>
  <c r="J344" i="37"/>
  <c r="M343" i="37"/>
  <c r="L343" i="37"/>
  <c r="K343" i="37"/>
  <c r="J343" i="37"/>
  <c r="H343" i="37"/>
  <c r="G343" i="37"/>
  <c r="F343" i="37"/>
  <c r="E343" i="37"/>
  <c r="D343" i="37"/>
  <c r="C343" i="37"/>
  <c r="M342" i="37"/>
  <c r="L342" i="37"/>
  <c r="K342" i="37"/>
  <c r="J342" i="37"/>
  <c r="M341" i="37"/>
  <c r="L341" i="37"/>
  <c r="K341" i="37"/>
  <c r="J341" i="37"/>
  <c r="H341" i="37"/>
  <c r="G341" i="37"/>
  <c r="F341" i="37"/>
  <c r="E341" i="37"/>
  <c r="D341" i="37"/>
  <c r="C341" i="37"/>
  <c r="M340" i="37"/>
  <c r="L340" i="37"/>
  <c r="K340" i="37"/>
  <c r="J340" i="37"/>
  <c r="M339" i="37"/>
  <c r="L339" i="37"/>
  <c r="K339" i="37"/>
  <c r="J339" i="37"/>
  <c r="H339" i="37"/>
  <c r="G339" i="37"/>
  <c r="F339" i="37"/>
  <c r="E339" i="37"/>
  <c r="D339" i="37"/>
  <c r="C339" i="37"/>
  <c r="M338" i="37"/>
  <c r="L338" i="37"/>
  <c r="K338" i="37"/>
  <c r="J338" i="37"/>
  <c r="M337" i="37"/>
  <c r="L337" i="37"/>
  <c r="K337" i="37"/>
  <c r="J337" i="37"/>
  <c r="H337" i="37"/>
  <c r="G337" i="37"/>
  <c r="F337" i="37"/>
  <c r="E337" i="37"/>
  <c r="D337" i="37"/>
  <c r="C337" i="37"/>
  <c r="M336" i="37"/>
  <c r="L336" i="37"/>
  <c r="K336" i="37"/>
  <c r="J336" i="37"/>
  <c r="M335" i="37"/>
  <c r="L335" i="37"/>
  <c r="K335" i="37"/>
  <c r="J335" i="37"/>
  <c r="H335" i="37"/>
  <c r="G335" i="37"/>
  <c r="F335" i="37"/>
  <c r="E335" i="37"/>
  <c r="D335" i="37"/>
  <c r="C335" i="37"/>
  <c r="M334" i="37"/>
  <c r="L334" i="37"/>
  <c r="K334" i="37"/>
  <c r="J334" i="37"/>
  <c r="M333" i="37"/>
  <c r="L333" i="37"/>
  <c r="K333" i="37"/>
  <c r="J333" i="37"/>
  <c r="H333" i="37"/>
  <c r="G333" i="37"/>
  <c r="F333" i="37"/>
  <c r="E333" i="37"/>
  <c r="D333" i="37"/>
  <c r="C333" i="37"/>
  <c r="M332" i="37"/>
  <c r="L332" i="37"/>
  <c r="K332" i="37"/>
  <c r="J332" i="37"/>
  <c r="M331" i="37"/>
  <c r="L331" i="37"/>
  <c r="K331" i="37"/>
  <c r="J331" i="37"/>
  <c r="H331" i="37"/>
  <c r="G331" i="37"/>
  <c r="F331" i="37"/>
  <c r="E331" i="37"/>
  <c r="D331" i="37"/>
  <c r="C331" i="37"/>
  <c r="M330" i="37"/>
  <c r="L330" i="37"/>
  <c r="K330" i="37"/>
  <c r="J330" i="37"/>
  <c r="M329" i="37"/>
  <c r="L329" i="37"/>
  <c r="K329" i="37"/>
  <c r="J329" i="37"/>
  <c r="H329" i="37"/>
  <c r="G329" i="37"/>
  <c r="F329" i="37"/>
  <c r="E329" i="37"/>
  <c r="D329" i="37"/>
  <c r="C329" i="37"/>
  <c r="M328" i="37"/>
  <c r="L328" i="37"/>
  <c r="K328" i="37"/>
  <c r="J328" i="37"/>
  <c r="M327" i="37"/>
  <c r="L327" i="37"/>
  <c r="K327" i="37"/>
  <c r="J327" i="37"/>
  <c r="H327" i="37"/>
  <c r="G327" i="37"/>
  <c r="F327" i="37"/>
  <c r="E327" i="37"/>
  <c r="D327" i="37"/>
  <c r="C327" i="37"/>
  <c r="M326" i="37"/>
  <c r="L326" i="37"/>
  <c r="K326" i="37"/>
  <c r="J326" i="37"/>
  <c r="M325" i="37"/>
  <c r="L325" i="37"/>
  <c r="K325" i="37"/>
  <c r="J325" i="37"/>
  <c r="H325" i="37"/>
  <c r="G325" i="37"/>
  <c r="F325" i="37"/>
  <c r="E325" i="37"/>
  <c r="D325" i="37"/>
  <c r="C325" i="37"/>
  <c r="M324" i="37"/>
  <c r="L324" i="37"/>
  <c r="K324" i="37"/>
  <c r="J324" i="37"/>
  <c r="M323" i="37"/>
  <c r="L323" i="37"/>
  <c r="K323" i="37"/>
  <c r="J323" i="37"/>
  <c r="H323" i="37"/>
  <c r="G323" i="37"/>
  <c r="F323" i="37"/>
  <c r="E323" i="37"/>
  <c r="D323" i="37"/>
  <c r="C323" i="37"/>
  <c r="M322" i="37"/>
  <c r="L322" i="37"/>
  <c r="K322" i="37"/>
  <c r="J322" i="37"/>
  <c r="M321" i="37"/>
  <c r="L321" i="37"/>
  <c r="K321" i="37"/>
  <c r="J321" i="37"/>
  <c r="H321" i="37"/>
  <c r="G321" i="37"/>
  <c r="F321" i="37"/>
  <c r="E321" i="37"/>
  <c r="D321" i="37"/>
  <c r="C321" i="37"/>
  <c r="M320" i="37"/>
  <c r="L320" i="37"/>
  <c r="K320" i="37"/>
  <c r="J320" i="37"/>
  <c r="M319" i="37"/>
  <c r="L319" i="37"/>
  <c r="K319" i="37"/>
  <c r="J319" i="37"/>
  <c r="H319" i="37"/>
  <c r="G319" i="37"/>
  <c r="F319" i="37"/>
  <c r="E319" i="37"/>
  <c r="D319" i="37"/>
  <c r="C319" i="37"/>
  <c r="M318" i="37"/>
  <c r="L318" i="37"/>
  <c r="K318" i="37"/>
  <c r="J318" i="37"/>
  <c r="M317" i="37"/>
  <c r="L317" i="37"/>
  <c r="K317" i="37"/>
  <c r="J317" i="37"/>
  <c r="H317" i="37"/>
  <c r="G317" i="37"/>
  <c r="F317" i="37"/>
  <c r="E317" i="37"/>
  <c r="D317" i="37"/>
  <c r="C317" i="37"/>
  <c r="M316" i="37"/>
  <c r="L316" i="37"/>
  <c r="K316" i="37"/>
  <c r="J316" i="37"/>
  <c r="M315" i="37"/>
  <c r="L315" i="37"/>
  <c r="K315" i="37"/>
  <c r="J315" i="37"/>
  <c r="H315" i="37"/>
  <c r="G315" i="37"/>
  <c r="F315" i="37"/>
  <c r="E315" i="37"/>
  <c r="D315" i="37"/>
  <c r="C315" i="37"/>
  <c r="M314" i="37"/>
  <c r="L314" i="37"/>
  <c r="K314" i="37"/>
  <c r="J314" i="37"/>
  <c r="M313" i="37"/>
  <c r="L313" i="37"/>
  <c r="K313" i="37"/>
  <c r="J313" i="37"/>
  <c r="H313" i="37"/>
  <c r="G313" i="37"/>
  <c r="F313" i="37"/>
  <c r="E313" i="37"/>
  <c r="D313" i="37"/>
  <c r="C313" i="37"/>
  <c r="M312" i="37"/>
  <c r="L312" i="37"/>
  <c r="K312" i="37"/>
  <c r="J312" i="37"/>
  <c r="M311" i="37"/>
  <c r="L311" i="37"/>
  <c r="K311" i="37"/>
  <c r="J311" i="37"/>
  <c r="H311" i="37"/>
  <c r="G311" i="37"/>
  <c r="F311" i="37"/>
  <c r="E311" i="37"/>
  <c r="D311" i="37"/>
  <c r="C311" i="37"/>
  <c r="M310" i="37"/>
  <c r="L310" i="37"/>
  <c r="K310" i="37"/>
  <c r="J310" i="37"/>
  <c r="M309" i="37"/>
  <c r="L309" i="37"/>
  <c r="K309" i="37"/>
  <c r="J309" i="37"/>
  <c r="H309" i="37"/>
  <c r="G309" i="37"/>
  <c r="F309" i="37"/>
  <c r="E309" i="37"/>
  <c r="D309" i="37"/>
  <c r="C309" i="37"/>
  <c r="M308" i="37"/>
  <c r="L308" i="37"/>
  <c r="K308" i="37"/>
  <c r="J308" i="37"/>
  <c r="M307" i="37"/>
  <c r="L307" i="37"/>
  <c r="K307" i="37"/>
  <c r="J307" i="37"/>
  <c r="H307" i="37"/>
  <c r="G307" i="37"/>
  <c r="F307" i="37"/>
  <c r="E307" i="37"/>
  <c r="D307" i="37"/>
  <c r="C307" i="37"/>
  <c r="M306" i="37"/>
  <c r="L306" i="37"/>
  <c r="K306" i="37"/>
  <c r="J306" i="37"/>
  <c r="M305" i="37"/>
  <c r="L305" i="37"/>
  <c r="K305" i="37"/>
  <c r="J305" i="37"/>
  <c r="H305" i="37"/>
  <c r="G305" i="37"/>
  <c r="F305" i="37"/>
  <c r="E305" i="37"/>
  <c r="D305" i="37"/>
  <c r="C305" i="37"/>
  <c r="M304" i="37"/>
  <c r="L304" i="37"/>
  <c r="K304" i="37"/>
  <c r="J304" i="37"/>
  <c r="M303" i="37"/>
  <c r="L303" i="37"/>
  <c r="K303" i="37"/>
  <c r="J303" i="37"/>
  <c r="H303" i="37"/>
  <c r="G303" i="37"/>
  <c r="F303" i="37"/>
  <c r="E303" i="37"/>
  <c r="D303" i="37"/>
  <c r="C303" i="37"/>
  <c r="M302" i="37"/>
  <c r="L302" i="37"/>
  <c r="K302" i="37"/>
  <c r="J302" i="37"/>
  <c r="M301" i="37"/>
  <c r="L301" i="37"/>
  <c r="K301" i="37"/>
  <c r="J301" i="37"/>
  <c r="H301" i="37"/>
  <c r="G301" i="37"/>
  <c r="F301" i="37"/>
  <c r="E301" i="37"/>
  <c r="D301" i="37"/>
  <c r="C301" i="37"/>
  <c r="M300" i="37"/>
  <c r="L300" i="37"/>
  <c r="K300" i="37"/>
  <c r="J300" i="37"/>
  <c r="M299" i="37"/>
  <c r="L299" i="37"/>
  <c r="K299" i="37"/>
  <c r="J299" i="37"/>
  <c r="H299" i="37"/>
  <c r="G299" i="37"/>
  <c r="F299" i="37"/>
  <c r="E299" i="37"/>
  <c r="D299" i="37"/>
  <c r="C299" i="37"/>
  <c r="M298" i="37"/>
  <c r="L298" i="37"/>
  <c r="K298" i="37"/>
  <c r="J298" i="37"/>
  <c r="M297" i="37"/>
  <c r="L297" i="37"/>
  <c r="K297" i="37"/>
  <c r="J297" i="37"/>
  <c r="H297" i="37"/>
  <c r="G297" i="37"/>
  <c r="F297" i="37"/>
  <c r="E297" i="37"/>
  <c r="D297" i="37"/>
  <c r="C297" i="37"/>
  <c r="M296" i="37"/>
  <c r="L296" i="37"/>
  <c r="K296" i="37"/>
  <c r="J296" i="37"/>
  <c r="M295" i="37"/>
  <c r="L295" i="37"/>
  <c r="K295" i="37"/>
  <c r="J295" i="37"/>
  <c r="H295" i="37"/>
  <c r="G295" i="37"/>
  <c r="F295" i="37"/>
  <c r="E295" i="37"/>
  <c r="D295" i="37"/>
  <c r="C295" i="37"/>
  <c r="M294" i="37"/>
  <c r="L294" i="37"/>
  <c r="K294" i="37"/>
  <c r="J294" i="37"/>
  <c r="M293" i="37"/>
  <c r="L293" i="37"/>
  <c r="K293" i="37"/>
  <c r="J293" i="37"/>
  <c r="H293" i="37"/>
  <c r="G293" i="37"/>
  <c r="F293" i="37"/>
  <c r="E293" i="37"/>
  <c r="D293" i="37"/>
  <c r="C293" i="37"/>
  <c r="M292" i="37"/>
  <c r="L292" i="37"/>
  <c r="K292" i="37"/>
  <c r="J292" i="37"/>
  <c r="M291" i="37"/>
  <c r="L291" i="37"/>
  <c r="K291" i="37"/>
  <c r="J291" i="37"/>
  <c r="H291" i="37"/>
  <c r="G291" i="37"/>
  <c r="F291" i="37"/>
  <c r="E291" i="37"/>
  <c r="D291" i="37"/>
  <c r="C291" i="37"/>
  <c r="M290" i="37"/>
  <c r="L290" i="37"/>
  <c r="K290" i="37"/>
  <c r="J290" i="37"/>
  <c r="M289" i="37"/>
  <c r="L289" i="37"/>
  <c r="K289" i="37"/>
  <c r="J289" i="37"/>
  <c r="H289" i="37"/>
  <c r="G289" i="37"/>
  <c r="F289" i="37"/>
  <c r="E289" i="37"/>
  <c r="D289" i="37"/>
  <c r="C289" i="37"/>
  <c r="M288" i="37"/>
  <c r="L288" i="37"/>
  <c r="K288" i="37"/>
  <c r="J288" i="37"/>
  <c r="M287" i="37"/>
  <c r="L287" i="37"/>
  <c r="K287" i="37"/>
  <c r="J287" i="37"/>
  <c r="H287" i="37"/>
  <c r="G287" i="37"/>
  <c r="F287" i="37"/>
  <c r="E287" i="37"/>
  <c r="D287" i="37"/>
  <c r="C287" i="37"/>
  <c r="M286" i="37"/>
  <c r="L286" i="37"/>
  <c r="K286" i="37"/>
  <c r="J286" i="37"/>
  <c r="M285" i="37"/>
  <c r="L285" i="37"/>
  <c r="K285" i="37"/>
  <c r="J285" i="37"/>
  <c r="H285" i="37"/>
  <c r="G285" i="37"/>
  <c r="F285" i="37"/>
  <c r="E285" i="37"/>
  <c r="D285" i="37"/>
  <c r="C285" i="37"/>
  <c r="M284" i="37"/>
  <c r="L284" i="37"/>
  <c r="K284" i="37"/>
  <c r="J284" i="37"/>
  <c r="M283" i="37"/>
  <c r="L283" i="37"/>
  <c r="K283" i="37"/>
  <c r="J283" i="37"/>
  <c r="H283" i="37"/>
  <c r="G283" i="37"/>
  <c r="F283" i="37"/>
  <c r="E283" i="37"/>
  <c r="D283" i="37"/>
  <c r="C283" i="37"/>
  <c r="M282" i="37"/>
  <c r="L282" i="37"/>
  <c r="K282" i="37"/>
  <c r="J282" i="37"/>
  <c r="M281" i="37"/>
  <c r="L281" i="37"/>
  <c r="K281" i="37"/>
  <c r="J281" i="37"/>
  <c r="H281" i="37"/>
  <c r="G281" i="37"/>
  <c r="F281" i="37"/>
  <c r="E281" i="37"/>
  <c r="D281" i="37"/>
  <c r="C281" i="37"/>
  <c r="M280" i="37"/>
  <c r="L280" i="37"/>
  <c r="K280" i="37"/>
  <c r="J280" i="37"/>
  <c r="M279" i="37"/>
  <c r="L279" i="37"/>
  <c r="K279" i="37"/>
  <c r="J279" i="37"/>
  <c r="H279" i="37"/>
  <c r="G279" i="37"/>
  <c r="F279" i="37"/>
  <c r="E279" i="37"/>
  <c r="D279" i="37"/>
  <c r="C279" i="37"/>
  <c r="M278" i="37"/>
  <c r="L278" i="37"/>
  <c r="K278" i="37"/>
  <c r="J278" i="37"/>
  <c r="M277" i="37"/>
  <c r="L277" i="37"/>
  <c r="K277" i="37"/>
  <c r="J277" i="37"/>
  <c r="H277" i="37"/>
  <c r="G277" i="37"/>
  <c r="F277" i="37"/>
  <c r="E277" i="37"/>
  <c r="D277" i="37"/>
  <c r="C277" i="37"/>
  <c r="M276" i="37"/>
  <c r="L276" i="37"/>
  <c r="K276" i="37"/>
  <c r="J276" i="37"/>
  <c r="M275" i="37"/>
  <c r="L275" i="37"/>
  <c r="K275" i="37"/>
  <c r="J275" i="37"/>
  <c r="H275" i="37"/>
  <c r="G275" i="37"/>
  <c r="F275" i="37"/>
  <c r="E275" i="37"/>
  <c r="D275" i="37"/>
  <c r="C275" i="37"/>
  <c r="M274" i="37"/>
  <c r="L274" i="37"/>
  <c r="K274" i="37"/>
  <c r="J274" i="37"/>
  <c r="M273" i="37"/>
  <c r="L273" i="37"/>
  <c r="K273" i="37"/>
  <c r="J273" i="37"/>
  <c r="H273" i="37"/>
  <c r="G273" i="37"/>
  <c r="F273" i="37"/>
  <c r="E273" i="37"/>
  <c r="D273" i="37"/>
  <c r="C273" i="37"/>
  <c r="M272" i="37"/>
  <c r="L272" i="37"/>
  <c r="K272" i="37"/>
  <c r="J272" i="37"/>
  <c r="M271" i="37"/>
  <c r="L271" i="37"/>
  <c r="K271" i="37"/>
  <c r="J271" i="37"/>
  <c r="H271" i="37"/>
  <c r="G271" i="37"/>
  <c r="F271" i="37"/>
  <c r="E271" i="37"/>
  <c r="D271" i="37"/>
  <c r="C271" i="37"/>
  <c r="M270" i="37"/>
  <c r="L270" i="37"/>
  <c r="K270" i="37"/>
  <c r="J270" i="37"/>
  <c r="M269" i="37"/>
  <c r="L269" i="37"/>
  <c r="K269" i="37"/>
  <c r="J269" i="37"/>
  <c r="H269" i="37"/>
  <c r="G269" i="37"/>
  <c r="F269" i="37"/>
  <c r="E269" i="37"/>
  <c r="D269" i="37"/>
  <c r="C269" i="37"/>
  <c r="M268" i="37"/>
  <c r="L268" i="37"/>
  <c r="K268" i="37"/>
  <c r="J268" i="37"/>
  <c r="M267" i="37"/>
  <c r="L267" i="37"/>
  <c r="K267" i="37"/>
  <c r="J267" i="37"/>
  <c r="H267" i="37"/>
  <c r="G267" i="37"/>
  <c r="F267" i="37"/>
  <c r="E267" i="37"/>
  <c r="D267" i="37"/>
  <c r="C267" i="37"/>
  <c r="M266" i="37"/>
  <c r="L266" i="37"/>
  <c r="K266" i="37"/>
  <c r="J266" i="37"/>
  <c r="M265" i="37"/>
  <c r="L265" i="37"/>
  <c r="K265" i="37"/>
  <c r="J265" i="37"/>
  <c r="H265" i="37"/>
  <c r="G265" i="37"/>
  <c r="F265" i="37"/>
  <c r="E265" i="37"/>
  <c r="D265" i="37"/>
  <c r="C265" i="37"/>
  <c r="M264" i="37"/>
  <c r="L264" i="37"/>
  <c r="K264" i="37"/>
  <c r="J264" i="37"/>
  <c r="M263" i="37"/>
  <c r="L263" i="37"/>
  <c r="K263" i="37"/>
  <c r="J263" i="37"/>
  <c r="H263" i="37"/>
  <c r="G263" i="37"/>
  <c r="F263" i="37"/>
  <c r="E263" i="37"/>
  <c r="D263" i="37"/>
  <c r="C263" i="37"/>
  <c r="M262" i="37"/>
  <c r="L262" i="37"/>
  <c r="K262" i="37"/>
  <c r="J262" i="37"/>
  <c r="M261" i="37"/>
  <c r="L261" i="37"/>
  <c r="K261" i="37"/>
  <c r="J261" i="37"/>
  <c r="H261" i="37"/>
  <c r="G261" i="37"/>
  <c r="F261" i="37"/>
  <c r="E261" i="37"/>
  <c r="D261" i="37"/>
  <c r="C261" i="37"/>
  <c r="M260" i="37"/>
  <c r="L260" i="37"/>
  <c r="K260" i="37"/>
  <c r="J260" i="37"/>
  <c r="M259" i="37"/>
  <c r="L259" i="37"/>
  <c r="K259" i="37"/>
  <c r="J259" i="37"/>
  <c r="H259" i="37"/>
  <c r="G259" i="37"/>
  <c r="F259" i="37"/>
  <c r="E259" i="37"/>
  <c r="D259" i="37"/>
  <c r="C259" i="37"/>
  <c r="M258" i="37"/>
  <c r="L258" i="37"/>
  <c r="K258" i="37"/>
  <c r="J258" i="37"/>
  <c r="M257" i="37"/>
  <c r="L257" i="37"/>
  <c r="K257" i="37"/>
  <c r="J257" i="37"/>
  <c r="H257" i="37"/>
  <c r="G257" i="37"/>
  <c r="F257" i="37"/>
  <c r="E257" i="37"/>
  <c r="D257" i="37"/>
  <c r="C257" i="37"/>
  <c r="M256" i="37"/>
  <c r="L256" i="37"/>
  <c r="K256" i="37"/>
  <c r="J256" i="37"/>
  <c r="M255" i="37"/>
  <c r="L255" i="37"/>
  <c r="K255" i="37"/>
  <c r="J255" i="37"/>
  <c r="H255" i="37"/>
  <c r="G255" i="37"/>
  <c r="F255" i="37"/>
  <c r="E255" i="37"/>
  <c r="D255" i="37"/>
  <c r="C255" i="37"/>
  <c r="M254" i="37"/>
  <c r="L254" i="37"/>
  <c r="K254" i="37"/>
  <c r="J254" i="37"/>
  <c r="M253" i="37"/>
  <c r="L253" i="37"/>
  <c r="K253" i="37"/>
  <c r="J253" i="37"/>
  <c r="H253" i="37"/>
  <c r="G253" i="37"/>
  <c r="F253" i="37"/>
  <c r="E253" i="37"/>
  <c r="D253" i="37"/>
  <c r="C253" i="37"/>
  <c r="M252" i="37"/>
  <c r="L252" i="37"/>
  <c r="K252" i="37"/>
  <c r="J252" i="37"/>
  <c r="M251" i="37"/>
  <c r="L251" i="37"/>
  <c r="K251" i="37"/>
  <c r="J251" i="37"/>
  <c r="H251" i="37"/>
  <c r="G251" i="37"/>
  <c r="F251" i="37"/>
  <c r="E251" i="37"/>
  <c r="D251" i="37"/>
  <c r="C251" i="37"/>
  <c r="M250" i="37"/>
  <c r="L250" i="37"/>
  <c r="K250" i="37"/>
  <c r="J250" i="37"/>
  <c r="M249" i="37"/>
  <c r="L249" i="37"/>
  <c r="K249" i="37"/>
  <c r="J249" i="37"/>
  <c r="H249" i="37"/>
  <c r="G249" i="37"/>
  <c r="F249" i="37"/>
  <c r="E249" i="37"/>
  <c r="D249" i="37"/>
  <c r="C249" i="37"/>
  <c r="M248" i="37"/>
  <c r="L248" i="37"/>
  <c r="K248" i="37"/>
  <c r="J248" i="37"/>
  <c r="M247" i="37"/>
  <c r="L247" i="37"/>
  <c r="K247" i="37"/>
  <c r="J247" i="37"/>
  <c r="H247" i="37"/>
  <c r="G247" i="37"/>
  <c r="F247" i="37"/>
  <c r="E247" i="37"/>
  <c r="D247" i="37"/>
  <c r="C247" i="37"/>
  <c r="M246" i="37"/>
  <c r="L246" i="37"/>
  <c r="K246" i="37"/>
  <c r="J246" i="37"/>
  <c r="M245" i="37"/>
  <c r="L245" i="37"/>
  <c r="K245" i="37"/>
  <c r="J245" i="37"/>
  <c r="H245" i="37"/>
  <c r="G245" i="37"/>
  <c r="F245" i="37"/>
  <c r="E245" i="37"/>
  <c r="D245" i="37"/>
  <c r="C245" i="37"/>
  <c r="M244" i="37"/>
  <c r="L244" i="37"/>
  <c r="K244" i="37"/>
  <c r="J244" i="37"/>
  <c r="M243" i="37"/>
  <c r="L243" i="37"/>
  <c r="K243" i="37"/>
  <c r="J243" i="37"/>
  <c r="H243" i="37"/>
  <c r="G243" i="37"/>
  <c r="F243" i="37"/>
  <c r="E243" i="37"/>
  <c r="D243" i="37"/>
  <c r="C243" i="37"/>
  <c r="M242" i="37"/>
  <c r="L242" i="37"/>
  <c r="K242" i="37"/>
  <c r="J242" i="37"/>
  <c r="M241" i="37"/>
  <c r="L241" i="37"/>
  <c r="K241" i="37"/>
  <c r="J241" i="37"/>
  <c r="H241" i="37"/>
  <c r="G241" i="37"/>
  <c r="F241" i="37"/>
  <c r="E241" i="37"/>
  <c r="D241" i="37"/>
  <c r="C241" i="37"/>
  <c r="M240" i="37"/>
  <c r="L240" i="37"/>
  <c r="K240" i="37"/>
  <c r="J240" i="37"/>
  <c r="M239" i="37"/>
  <c r="L239" i="37"/>
  <c r="K239" i="37"/>
  <c r="J239" i="37"/>
  <c r="H239" i="37"/>
  <c r="G239" i="37"/>
  <c r="F239" i="37"/>
  <c r="E239" i="37"/>
  <c r="D239" i="37"/>
  <c r="C239" i="37"/>
  <c r="M238" i="37"/>
  <c r="L238" i="37"/>
  <c r="K238" i="37"/>
  <c r="J238" i="37"/>
  <c r="M237" i="37"/>
  <c r="L237" i="37"/>
  <c r="K237" i="37"/>
  <c r="J237" i="37"/>
  <c r="H237" i="37"/>
  <c r="G237" i="37"/>
  <c r="F237" i="37"/>
  <c r="E237" i="37"/>
  <c r="D237" i="37"/>
  <c r="C237" i="37"/>
  <c r="M236" i="37"/>
  <c r="L236" i="37"/>
  <c r="K236" i="37"/>
  <c r="J236" i="37"/>
  <c r="M235" i="37"/>
  <c r="L235" i="37"/>
  <c r="K235" i="37"/>
  <c r="J235" i="37"/>
  <c r="H235" i="37"/>
  <c r="G235" i="37"/>
  <c r="F235" i="37"/>
  <c r="E235" i="37"/>
  <c r="D235" i="37"/>
  <c r="C235" i="37"/>
  <c r="M234" i="37"/>
  <c r="L234" i="37"/>
  <c r="K234" i="37"/>
  <c r="J234" i="37"/>
  <c r="M233" i="37"/>
  <c r="L233" i="37"/>
  <c r="K233" i="37"/>
  <c r="J233" i="37"/>
  <c r="H233" i="37"/>
  <c r="G233" i="37"/>
  <c r="F233" i="37"/>
  <c r="E233" i="37"/>
  <c r="D233" i="37"/>
  <c r="C233" i="37"/>
  <c r="M232" i="37"/>
  <c r="L232" i="37"/>
  <c r="K232" i="37"/>
  <c r="J232" i="37"/>
  <c r="M231" i="37"/>
  <c r="L231" i="37"/>
  <c r="K231" i="37"/>
  <c r="J231" i="37"/>
  <c r="H231" i="37"/>
  <c r="G231" i="37"/>
  <c r="F231" i="37"/>
  <c r="E231" i="37"/>
  <c r="D231" i="37"/>
  <c r="C231" i="37"/>
  <c r="M230" i="37"/>
  <c r="L230" i="37"/>
  <c r="K230" i="37"/>
  <c r="J230" i="37"/>
  <c r="M229" i="37"/>
  <c r="L229" i="37"/>
  <c r="K229" i="37"/>
  <c r="J229" i="37"/>
  <c r="H229" i="37"/>
  <c r="G229" i="37"/>
  <c r="F229" i="37"/>
  <c r="E229" i="37"/>
  <c r="D229" i="37"/>
  <c r="C229" i="37"/>
  <c r="M228" i="37"/>
  <c r="L228" i="37"/>
  <c r="K228" i="37"/>
  <c r="J228" i="37"/>
  <c r="M227" i="37"/>
  <c r="L227" i="37"/>
  <c r="K227" i="37"/>
  <c r="J227" i="37"/>
  <c r="H227" i="37"/>
  <c r="G227" i="37"/>
  <c r="F227" i="37"/>
  <c r="E227" i="37"/>
  <c r="D227" i="37"/>
  <c r="C227" i="37"/>
  <c r="M226" i="37"/>
  <c r="L226" i="37"/>
  <c r="K226" i="37"/>
  <c r="J226" i="37"/>
  <c r="M225" i="37"/>
  <c r="L225" i="37"/>
  <c r="K225" i="37"/>
  <c r="J225" i="37"/>
  <c r="H225" i="37"/>
  <c r="G225" i="37"/>
  <c r="F225" i="37"/>
  <c r="E225" i="37"/>
  <c r="D225" i="37"/>
  <c r="C225" i="37"/>
  <c r="M224" i="37"/>
  <c r="L224" i="37"/>
  <c r="K224" i="37"/>
  <c r="J224" i="37"/>
  <c r="M223" i="37"/>
  <c r="L223" i="37"/>
  <c r="K223" i="37"/>
  <c r="J223" i="37"/>
  <c r="H223" i="37"/>
  <c r="G223" i="37"/>
  <c r="F223" i="37"/>
  <c r="E223" i="37"/>
  <c r="D223" i="37"/>
  <c r="C223" i="37"/>
  <c r="M222" i="37"/>
  <c r="L222" i="37"/>
  <c r="K222" i="37"/>
  <c r="J222" i="37"/>
  <c r="M221" i="37"/>
  <c r="L221" i="37"/>
  <c r="K221" i="37"/>
  <c r="J221" i="37"/>
  <c r="H221" i="37"/>
  <c r="G221" i="37"/>
  <c r="F221" i="37"/>
  <c r="E221" i="37"/>
  <c r="D221" i="37"/>
  <c r="C221" i="37"/>
  <c r="M220" i="37"/>
  <c r="L220" i="37"/>
  <c r="K220" i="37"/>
  <c r="J220" i="37"/>
  <c r="M219" i="37"/>
  <c r="L219" i="37"/>
  <c r="K219" i="37"/>
  <c r="J219" i="37"/>
  <c r="H219" i="37"/>
  <c r="G219" i="37"/>
  <c r="F219" i="37"/>
  <c r="E219" i="37"/>
  <c r="D219" i="37"/>
  <c r="C219" i="37"/>
  <c r="M218" i="37"/>
  <c r="L218" i="37"/>
  <c r="K218" i="37"/>
  <c r="J218" i="37"/>
  <c r="M217" i="37"/>
  <c r="L217" i="37"/>
  <c r="K217" i="37"/>
  <c r="J217" i="37"/>
  <c r="H217" i="37"/>
  <c r="G217" i="37"/>
  <c r="F217" i="37"/>
  <c r="E217" i="37"/>
  <c r="D217" i="37"/>
  <c r="C217" i="37"/>
  <c r="M216" i="37"/>
  <c r="L216" i="37"/>
  <c r="K216" i="37"/>
  <c r="J216" i="37"/>
  <c r="M215" i="37"/>
  <c r="L215" i="37"/>
  <c r="K215" i="37"/>
  <c r="J215" i="37"/>
  <c r="H215" i="37"/>
  <c r="G215" i="37"/>
  <c r="F215" i="37"/>
  <c r="E215" i="37"/>
  <c r="D215" i="37"/>
  <c r="C215" i="37"/>
  <c r="M214" i="37"/>
  <c r="L214" i="37"/>
  <c r="K214" i="37"/>
  <c r="J214" i="37"/>
  <c r="M213" i="37"/>
  <c r="L213" i="37"/>
  <c r="K213" i="37"/>
  <c r="J213" i="37"/>
  <c r="H213" i="37"/>
  <c r="G213" i="37"/>
  <c r="F213" i="37"/>
  <c r="E213" i="37"/>
  <c r="D213" i="37"/>
  <c r="C213" i="37"/>
  <c r="M212" i="37"/>
  <c r="L212" i="37"/>
  <c r="K212" i="37"/>
  <c r="J212" i="37"/>
  <c r="M211" i="37"/>
  <c r="L211" i="37"/>
  <c r="K211" i="37"/>
  <c r="J211" i="37"/>
  <c r="H211" i="37"/>
  <c r="G211" i="37"/>
  <c r="F211" i="37"/>
  <c r="E211" i="37"/>
  <c r="D211" i="37"/>
  <c r="C211" i="37"/>
  <c r="M210" i="37"/>
  <c r="L210" i="37"/>
  <c r="K210" i="37"/>
  <c r="J210" i="37"/>
  <c r="M209" i="37"/>
  <c r="L209" i="37"/>
  <c r="K209" i="37"/>
  <c r="J209" i="37"/>
  <c r="H209" i="37"/>
  <c r="G209" i="37"/>
  <c r="F209" i="37"/>
  <c r="E209" i="37"/>
  <c r="D209" i="37"/>
  <c r="C209" i="37"/>
  <c r="M208" i="37"/>
  <c r="L208" i="37"/>
  <c r="K208" i="37"/>
  <c r="J208" i="37"/>
  <c r="M207" i="37"/>
  <c r="L207" i="37"/>
  <c r="K207" i="37"/>
  <c r="J207" i="37"/>
  <c r="H207" i="37"/>
  <c r="G207" i="37"/>
  <c r="F207" i="37"/>
  <c r="E207" i="37"/>
  <c r="D207" i="37"/>
  <c r="C207" i="37"/>
  <c r="M206" i="37"/>
  <c r="L206" i="37"/>
  <c r="K206" i="37"/>
  <c r="J206" i="37"/>
  <c r="M205" i="37"/>
  <c r="L205" i="37"/>
  <c r="K205" i="37"/>
  <c r="J205" i="37"/>
  <c r="H205" i="37"/>
  <c r="G205" i="37"/>
  <c r="F205" i="37"/>
  <c r="E205" i="37"/>
  <c r="D205" i="37"/>
  <c r="C205" i="37"/>
  <c r="M204" i="37"/>
  <c r="L204" i="37"/>
  <c r="K204" i="37"/>
  <c r="J204" i="37"/>
  <c r="M203" i="37"/>
  <c r="L203" i="37"/>
  <c r="K203" i="37"/>
  <c r="J203" i="37"/>
  <c r="H203" i="37"/>
  <c r="G203" i="37"/>
  <c r="F203" i="37"/>
  <c r="E203" i="37"/>
  <c r="D203" i="37"/>
  <c r="C203" i="37"/>
  <c r="M202" i="37"/>
  <c r="L202" i="37"/>
  <c r="K202" i="37"/>
  <c r="J202" i="37"/>
  <c r="M201" i="37"/>
  <c r="L201" i="37"/>
  <c r="K201" i="37"/>
  <c r="J201" i="37"/>
  <c r="H201" i="37"/>
  <c r="G201" i="37"/>
  <c r="F201" i="37"/>
  <c r="E201" i="37"/>
  <c r="D201" i="37"/>
  <c r="C201" i="37"/>
  <c r="M200" i="37"/>
  <c r="L200" i="37"/>
  <c r="K200" i="37"/>
  <c r="J200" i="37"/>
  <c r="M199" i="37"/>
  <c r="L199" i="37"/>
  <c r="K199" i="37"/>
  <c r="J199" i="37"/>
  <c r="H199" i="37"/>
  <c r="G199" i="37"/>
  <c r="F199" i="37"/>
  <c r="E199" i="37"/>
  <c r="D199" i="37"/>
  <c r="C199" i="37"/>
  <c r="M198" i="37"/>
  <c r="L198" i="37"/>
  <c r="K198" i="37"/>
  <c r="J198" i="37"/>
  <c r="M197" i="37"/>
  <c r="L197" i="37"/>
  <c r="K197" i="37"/>
  <c r="J197" i="37"/>
  <c r="H197" i="37"/>
  <c r="G197" i="37"/>
  <c r="F197" i="37"/>
  <c r="E197" i="37"/>
  <c r="D197" i="37"/>
  <c r="C197" i="37"/>
  <c r="M196" i="37"/>
  <c r="L196" i="37"/>
  <c r="K196" i="37"/>
  <c r="J196" i="37"/>
  <c r="M195" i="37"/>
  <c r="L195" i="37"/>
  <c r="K195" i="37"/>
  <c r="J195" i="37"/>
  <c r="H195" i="37"/>
  <c r="G195" i="37"/>
  <c r="F195" i="37"/>
  <c r="E195" i="37"/>
  <c r="D195" i="37"/>
  <c r="C195" i="37"/>
  <c r="M194" i="37"/>
  <c r="L194" i="37"/>
  <c r="K194" i="37"/>
  <c r="J194" i="37"/>
  <c r="M193" i="37"/>
  <c r="L193" i="37"/>
  <c r="K193" i="37"/>
  <c r="J193" i="37"/>
  <c r="H193" i="37"/>
  <c r="G193" i="37"/>
  <c r="F193" i="37"/>
  <c r="E193" i="37"/>
  <c r="D193" i="37"/>
  <c r="C193" i="37"/>
  <c r="M192" i="37"/>
  <c r="L192" i="37"/>
  <c r="K192" i="37"/>
  <c r="J192" i="37"/>
  <c r="M191" i="37"/>
  <c r="L191" i="37"/>
  <c r="K191" i="37"/>
  <c r="J191" i="37"/>
  <c r="H191" i="37"/>
  <c r="G191" i="37"/>
  <c r="F191" i="37"/>
  <c r="E191" i="37"/>
  <c r="D191" i="37"/>
  <c r="C191" i="37"/>
  <c r="M190" i="37"/>
  <c r="L190" i="37"/>
  <c r="K190" i="37"/>
  <c r="J190" i="37"/>
  <c r="M189" i="37"/>
  <c r="L189" i="37"/>
  <c r="K189" i="37"/>
  <c r="J189" i="37"/>
  <c r="H189" i="37"/>
  <c r="G189" i="37"/>
  <c r="F189" i="37"/>
  <c r="E189" i="37"/>
  <c r="D189" i="37"/>
  <c r="C189" i="37"/>
  <c r="M188" i="37"/>
  <c r="L188" i="37"/>
  <c r="K188" i="37"/>
  <c r="J188" i="37"/>
  <c r="M187" i="37"/>
  <c r="L187" i="37"/>
  <c r="K187" i="37"/>
  <c r="J187" i="37"/>
  <c r="H187" i="37"/>
  <c r="G187" i="37"/>
  <c r="F187" i="37"/>
  <c r="E187" i="37"/>
  <c r="D187" i="37"/>
  <c r="C187" i="37"/>
  <c r="M186" i="37"/>
  <c r="L186" i="37"/>
  <c r="K186" i="37"/>
  <c r="J186" i="37"/>
  <c r="M185" i="37"/>
  <c r="L185" i="37"/>
  <c r="K185" i="37"/>
  <c r="J185" i="37"/>
  <c r="H185" i="37"/>
  <c r="G185" i="37"/>
  <c r="F185" i="37"/>
  <c r="E185" i="37"/>
  <c r="D185" i="37"/>
  <c r="C185" i="37"/>
  <c r="M184" i="37"/>
  <c r="L184" i="37"/>
  <c r="K184" i="37"/>
  <c r="J184" i="37"/>
  <c r="M183" i="37"/>
  <c r="L183" i="37"/>
  <c r="K183" i="37"/>
  <c r="J183" i="37"/>
  <c r="H183" i="37"/>
  <c r="G183" i="37"/>
  <c r="F183" i="37"/>
  <c r="E183" i="37"/>
  <c r="D183" i="37"/>
  <c r="C183" i="37"/>
  <c r="M182" i="37"/>
  <c r="L182" i="37"/>
  <c r="K182" i="37"/>
  <c r="J182" i="37"/>
  <c r="M181" i="37"/>
  <c r="L181" i="37"/>
  <c r="K181" i="37"/>
  <c r="J181" i="37"/>
  <c r="H181" i="37"/>
  <c r="G181" i="37"/>
  <c r="F181" i="37"/>
  <c r="E181" i="37"/>
  <c r="D181" i="37"/>
  <c r="C181" i="37"/>
  <c r="M180" i="37"/>
  <c r="L180" i="37"/>
  <c r="K180" i="37"/>
  <c r="J180" i="37"/>
  <c r="M179" i="37"/>
  <c r="L179" i="37"/>
  <c r="K179" i="37"/>
  <c r="J179" i="37"/>
  <c r="H179" i="37"/>
  <c r="G179" i="37"/>
  <c r="F179" i="37"/>
  <c r="E179" i="37"/>
  <c r="D179" i="37"/>
  <c r="C179" i="37"/>
  <c r="M178" i="37"/>
  <c r="L178" i="37"/>
  <c r="K178" i="37"/>
  <c r="J178" i="37"/>
  <c r="M177" i="37"/>
  <c r="L177" i="37"/>
  <c r="K177" i="37"/>
  <c r="J177" i="37"/>
  <c r="H177" i="37"/>
  <c r="G177" i="37"/>
  <c r="F177" i="37"/>
  <c r="E177" i="37"/>
  <c r="D177" i="37"/>
  <c r="C177" i="37"/>
  <c r="M176" i="37"/>
  <c r="L176" i="37"/>
  <c r="K176" i="37"/>
  <c r="J176" i="37"/>
  <c r="M175" i="37"/>
  <c r="L175" i="37"/>
  <c r="K175" i="37"/>
  <c r="J175" i="37"/>
  <c r="H175" i="37"/>
  <c r="G175" i="37"/>
  <c r="F175" i="37"/>
  <c r="E175" i="37"/>
  <c r="D175" i="37"/>
  <c r="C175" i="37"/>
  <c r="M174" i="37"/>
  <c r="L174" i="37"/>
  <c r="K174" i="37"/>
  <c r="J174" i="37"/>
  <c r="M173" i="37"/>
  <c r="L173" i="37"/>
  <c r="K173" i="37"/>
  <c r="J173" i="37"/>
  <c r="H173" i="37"/>
  <c r="G173" i="37"/>
  <c r="F173" i="37"/>
  <c r="E173" i="37"/>
  <c r="D173" i="37"/>
  <c r="C173" i="37"/>
  <c r="M172" i="37"/>
  <c r="L172" i="37"/>
  <c r="K172" i="37"/>
  <c r="J172" i="37"/>
  <c r="M171" i="37"/>
  <c r="L171" i="37"/>
  <c r="K171" i="37"/>
  <c r="J171" i="37"/>
  <c r="H171" i="37"/>
  <c r="G171" i="37"/>
  <c r="F171" i="37"/>
  <c r="E171" i="37"/>
  <c r="D171" i="37"/>
  <c r="C171" i="37"/>
  <c r="M170" i="37"/>
  <c r="L170" i="37"/>
  <c r="K170" i="37"/>
  <c r="J170" i="37"/>
  <c r="M169" i="37"/>
  <c r="L169" i="37"/>
  <c r="K169" i="37"/>
  <c r="J169" i="37"/>
  <c r="H169" i="37"/>
  <c r="G169" i="37"/>
  <c r="F169" i="37"/>
  <c r="E169" i="37"/>
  <c r="D169" i="37"/>
  <c r="C169" i="37"/>
  <c r="M168" i="37"/>
  <c r="L168" i="37"/>
  <c r="K168" i="37"/>
  <c r="J168" i="37"/>
  <c r="M167" i="37"/>
  <c r="L167" i="37"/>
  <c r="K167" i="37"/>
  <c r="J167" i="37"/>
  <c r="H167" i="37"/>
  <c r="G167" i="37"/>
  <c r="F167" i="37"/>
  <c r="E167" i="37"/>
  <c r="D167" i="37"/>
  <c r="C167" i="37"/>
  <c r="M166" i="37"/>
  <c r="L166" i="37"/>
  <c r="K166" i="37"/>
  <c r="J166" i="37"/>
  <c r="M165" i="37"/>
  <c r="L165" i="37"/>
  <c r="K165" i="37"/>
  <c r="J165" i="37"/>
  <c r="H165" i="37"/>
  <c r="G165" i="37"/>
  <c r="F165" i="37"/>
  <c r="E165" i="37"/>
  <c r="D165" i="37"/>
  <c r="C165" i="37"/>
  <c r="M164" i="37"/>
  <c r="L164" i="37"/>
  <c r="K164" i="37"/>
  <c r="J164" i="37"/>
  <c r="M163" i="37"/>
  <c r="L163" i="37"/>
  <c r="K163" i="37"/>
  <c r="J163" i="37"/>
  <c r="H163" i="37"/>
  <c r="G163" i="37"/>
  <c r="F163" i="37"/>
  <c r="E163" i="37"/>
  <c r="D163" i="37"/>
  <c r="C163" i="37"/>
  <c r="M162" i="37"/>
  <c r="L162" i="37"/>
  <c r="K162" i="37"/>
  <c r="J162" i="37"/>
  <c r="M161" i="37"/>
  <c r="L161" i="37"/>
  <c r="K161" i="37"/>
  <c r="J161" i="37"/>
  <c r="H161" i="37"/>
  <c r="G161" i="37"/>
  <c r="F161" i="37"/>
  <c r="E161" i="37"/>
  <c r="D161" i="37"/>
  <c r="C161" i="37"/>
  <c r="M160" i="37"/>
  <c r="L160" i="37"/>
  <c r="K160" i="37"/>
  <c r="J160" i="37"/>
  <c r="M159" i="37"/>
  <c r="L159" i="37"/>
  <c r="K159" i="37"/>
  <c r="J159" i="37"/>
  <c r="H159" i="37"/>
  <c r="G159" i="37"/>
  <c r="F159" i="37"/>
  <c r="E159" i="37"/>
  <c r="D159" i="37"/>
  <c r="C159" i="37"/>
  <c r="M158" i="37"/>
  <c r="L158" i="37"/>
  <c r="K158" i="37"/>
  <c r="J158" i="37"/>
  <c r="M157" i="37"/>
  <c r="L157" i="37"/>
  <c r="K157" i="37"/>
  <c r="J157" i="37"/>
  <c r="H157" i="37"/>
  <c r="G157" i="37"/>
  <c r="F157" i="37"/>
  <c r="E157" i="37"/>
  <c r="D157" i="37"/>
  <c r="C157" i="37"/>
  <c r="M156" i="37"/>
  <c r="L156" i="37"/>
  <c r="K156" i="37"/>
  <c r="J156" i="37"/>
  <c r="M155" i="37"/>
  <c r="L155" i="37"/>
  <c r="K155" i="37"/>
  <c r="J155" i="37"/>
  <c r="H155" i="37"/>
  <c r="G155" i="37"/>
  <c r="F155" i="37"/>
  <c r="E155" i="37"/>
  <c r="D155" i="37"/>
  <c r="C155" i="37"/>
  <c r="M154" i="37"/>
  <c r="L154" i="37"/>
  <c r="K154" i="37"/>
  <c r="J154" i="37"/>
  <c r="M153" i="37"/>
  <c r="L153" i="37"/>
  <c r="K153" i="37"/>
  <c r="J153" i="37"/>
  <c r="H153" i="37"/>
  <c r="G153" i="37"/>
  <c r="F153" i="37"/>
  <c r="E153" i="37"/>
  <c r="D153" i="37"/>
  <c r="C153" i="37"/>
  <c r="M152" i="37"/>
  <c r="L152" i="37"/>
  <c r="K152" i="37"/>
  <c r="J152" i="37"/>
  <c r="M151" i="37"/>
  <c r="L151" i="37"/>
  <c r="K151" i="37"/>
  <c r="J151" i="37"/>
  <c r="H151" i="37"/>
  <c r="G151" i="37"/>
  <c r="F151" i="37"/>
  <c r="E151" i="37"/>
  <c r="D151" i="37"/>
  <c r="C151" i="37"/>
  <c r="M150" i="37"/>
  <c r="L150" i="37"/>
  <c r="K150" i="37"/>
  <c r="J150" i="37"/>
  <c r="M149" i="37"/>
  <c r="L149" i="37"/>
  <c r="K149" i="37"/>
  <c r="J149" i="37"/>
  <c r="H149" i="37"/>
  <c r="G149" i="37"/>
  <c r="F149" i="37"/>
  <c r="E149" i="37"/>
  <c r="D149" i="37"/>
  <c r="C149" i="37"/>
  <c r="M148" i="37"/>
  <c r="L148" i="37"/>
  <c r="K148" i="37"/>
  <c r="J148" i="37"/>
  <c r="M147" i="37"/>
  <c r="L147" i="37"/>
  <c r="K147" i="37"/>
  <c r="J147" i="37"/>
  <c r="H147" i="37"/>
  <c r="G147" i="37"/>
  <c r="F147" i="37"/>
  <c r="E147" i="37"/>
  <c r="D147" i="37"/>
  <c r="C147" i="37"/>
  <c r="M146" i="37"/>
  <c r="L146" i="37"/>
  <c r="K146" i="37"/>
  <c r="J146" i="37"/>
  <c r="M145" i="37"/>
  <c r="L145" i="37"/>
  <c r="K145" i="37"/>
  <c r="J145" i="37"/>
  <c r="H145" i="37"/>
  <c r="G145" i="37"/>
  <c r="F145" i="37"/>
  <c r="E145" i="37"/>
  <c r="D145" i="37"/>
  <c r="C145" i="37"/>
  <c r="M144" i="37"/>
  <c r="L144" i="37"/>
  <c r="K144" i="37"/>
  <c r="J144" i="37"/>
  <c r="M143" i="37"/>
  <c r="L143" i="37"/>
  <c r="K143" i="37"/>
  <c r="J143" i="37"/>
  <c r="H143" i="37"/>
  <c r="G143" i="37"/>
  <c r="F143" i="37"/>
  <c r="E143" i="37"/>
  <c r="D143" i="37"/>
  <c r="C143" i="37"/>
  <c r="M142" i="37"/>
  <c r="L142" i="37"/>
  <c r="K142" i="37"/>
  <c r="J142" i="37"/>
  <c r="M141" i="37"/>
  <c r="L141" i="37"/>
  <c r="K141" i="37"/>
  <c r="J141" i="37"/>
  <c r="H141" i="37"/>
  <c r="G141" i="37"/>
  <c r="F141" i="37"/>
  <c r="E141" i="37"/>
  <c r="D141" i="37"/>
  <c r="C141" i="37"/>
  <c r="M140" i="37"/>
  <c r="L140" i="37"/>
  <c r="K140" i="37"/>
  <c r="J140" i="37"/>
  <c r="M139" i="37"/>
  <c r="L139" i="37"/>
  <c r="K139" i="37"/>
  <c r="J139" i="37"/>
  <c r="H139" i="37"/>
  <c r="G139" i="37"/>
  <c r="F139" i="37"/>
  <c r="E139" i="37"/>
  <c r="D139" i="37"/>
  <c r="C139" i="37"/>
  <c r="M138" i="37"/>
  <c r="L138" i="37"/>
  <c r="K138" i="37"/>
  <c r="J138" i="37"/>
  <c r="M137" i="37"/>
  <c r="L137" i="37"/>
  <c r="K137" i="37"/>
  <c r="J137" i="37"/>
  <c r="H137" i="37"/>
  <c r="G137" i="37"/>
  <c r="F137" i="37"/>
  <c r="E137" i="37"/>
  <c r="D137" i="37"/>
  <c r="C137" i="37"/>
  <c r="M136" i="37"/>
  <c r="L136" i="37"/>
  <c r="K136" i="37"/>
  <c r="J136" i="37"/>
  <c r="M135" i="37"/>
  <c r="L135" i="37"/>
  <c r="K135" i="37"/>
  <c r="J135" i="37"/>
  <c r="H135" i="37"/>
  <c r="G135" i="37"/>
  <c r="F135" i="37"/>
  <c r="E135" i="37"/>
  <c r="D135" i="37"/>
  <c r="C135" i="37"/>
  <c r="M134" i="37"/>
  <c r="L134" i="37"/>
  <c r="K134" i="37"/>
  <c r="J134" i="37"/>
  <c r="M133" i="37"/>
  <c r="L133" i="37"/>
  <c r="K133" i="37"/>
  <c r="J133" i="37"/>
  <c r="H133" i="37"/>
  <c r="G133" i="37"/>
  <c r="F133" i="37"/>
  <c r="E133" i="37"/>
  <c r="D133" i="37"/>
  <c r="C133" i="37"/>
  <c r="M132" i="37"/>
  <c r="L132" i="37"/>
  <c r="K132" i="37"/>
  <c r="J132" i="37"/>
  <c r="M131" i="37"/>
  <c r="L131" i="37"/>
  <c r="K131" i="37"/>
  <c r="J131" i="37"/>
  <c r="H131" i="37"/>
  <c r="G131" i="37"/>
  <c r="F131" i="37"/>
  <c r="E131" i="37"/>
  <c r="D131" i="37"/>
  <c r="C131" i="37"/>
  <c r="M130" i="37"/>
  <c r="L130" i="37"/>
  <c r="K130" i="37"/>
  <c r="J130" i="37"/>
  <c r="M129" i="37"/>
  <c r="L129" i="37"/>
  <c r="K129" i="37"/>
  <c r="J129" i="37"/>
  <c r="H129" i="37"/>
  <c r="G129" i="37"/>
  <c r="F129" i="37"/>
  <c r="E129" i="37"/>
  <c r="D129" i="37"/>
  <c r="C129" i="37"/>
  <c r="M128" i="37"/>
  <c r="L128" i="37"/>
  <c r="K128" i="37"/>
  <c r="J128" i="37"/>
  <c r="M127" i="37"/>
  <c r="L127" i="37"/>
  <c r="K127" i="37"/>
  <c r="J127" i="37"/>
  <c r="H127" i="37"/>
  <c r="G127" i="37"/>
  <c r="F127" i="37"/>
  <c r="E127" i="37"/>
  <c r="D127" i="37"/>
  <c r="C127" i="37"/>
  <c r="M126" i="37"/>
  <c r="L126" i="37"/>
  <c r="K126" i="37"/>
  <c r="J126" i="37"/>
  <c r="M125" i="37"/>
  <c r="L125" i="37"/>
  <c r="K125" i="37"/>
  <c r="J125" i="37"/>
  <c r="H125" i="37"/>
  <c r="G125" i="37"/>
  <c r="F125" i="37"/>
  <c r="E125" i="37"/>
  <c r="D125" i="37"/>
  <c r="C125" i="37"/>
  <c r="M124" i="37"/>
  <c r="L124" i="37"/>
  <c r="K124" i="37"/>
  <c r="J124" i="37"/>
  <c r="M123" i="37"/>
  <c r="L123" i="37"/>
  <c r="K123" i="37"/>
  <c r="J123" i="37"/>
  <c r="H123" i="37"/>
  <c r="G123" i="37"/>
  <c r="F123" i="37"/>
  <c r="E123" i="37"/>
  <c r="D123" i="37"/>
  <c r="C123" i="37"/>
  <c r="M122" i="37"/>
  <c r="L122" i="37"/>
  <c r="K122" i="37"/>
  <c r="J122" i="37"/>
  <c r="M121" i="37"/>
  <c r="L121" i="37"/>
  <c r="K121" i="37"/>
  <c r="J121" i="37"/>
  <c r="H121" i="37"/>
  <c r="G121" i="37"/>
  <c r="F121" i="37"/>
  <c r="E121" i="37"/>
  <c r="D121" i="37"/>
  <c r="C121" i="37"/>
  <c r="M120" i="37"/>
  <c r="L120" i="37"/>
  <c r="K120" i="37"/>
  <c r="J120" i="37"/>
  <c r="M119" i="37"/>
  <c r="L119" i="37"/>
  <c r="K119" i="37"/>
  <c r="J119" i="37"/>
  <c r="H119" i="37"/>
  <c r="G119" i="37"/>
  <c r="F119" i="37"/>
  <c r="E119" i="37"/>
  <c r="D119" i="37"/>
  <c r="C119" i="37"/>
  <c r="M118" i="37"/>
  <c r="L118" i="37"/>
  <c r="K118" i="37"/>
  <c r="J118" i="37"/>
  <c r="M117" i="37"/>
  <c r="L117" i="37"/>
  <c r="K117" i="37"/>
  <c r="J117" i="37"/>
  <c r="H117" i="37"/>
  <c r="G117" i="37"/>
  <c r="F117" i="37"/>
  <c r="E117" i="37"/>
  <c r="D117" i="37"/>
  <c r="C117" i="37"/>
  <c r="M116" i="37"/>
  <c r="L116" i="37"/>
  <c r="K116" i="37"/>
  <c r="J116" i="37"/>
  <c r="M115" i="37"/>
  <c r="L115" i="37"/>
  <c r="K115" i="37"/>
  <c r="J115" i="37"/>
  <c r="H115" i="37"/>
  <c r="G115" i="37"/>
  <c r="F115" i="37"/>
  <c r="E115" i="37"/>
  <c r="D115" i="37"/>
  <c r="C115" i="37"/>
  <c r="M114" i="37"/>
  <c r="L114" i="37"/>
  <c r="K114" i="37"/>
  <c r="J114" i="37"/>
  <c r="M113" i="37"/>
  <c r="L113" i="37"/>
  <c r="K113" i="37"/>
  <c r="J113" i="37"/>
  <c r="H113" i="37"/>
  <c r="G113" i="37"/>
  <c r="F113" i="37"/>
  <c r="E113" i="37"/>
  <c r="D113" i="37"/>
  <c r="C113" i="37"/>
  <c r="M112" i="37"/>
  <c r="L112" i="37"/>
  <c r="K112" i="37"/>
  <c r="J112" i="37"/>
  <c r="M111" i="37"/>
  <c r="L111" i="37"/>
  <c r="K111" i="37"/>
  <c r="J111" i="37"/>
  <c r="H111" i="37"/>
  <c r="G111" i="37"/>
  <c r="F111" i="37"/>
  <c r="E111" i="37"/>
  <c r="D111" i="37"/>
  <c r="C111" i="37"/>
  <c r="M110" i="37"/>
  <c r="L110" i="37"/>
  <c r="K110" i="37"/>
  <c r="J110" i="37"/>
  <c r="M109" i="37"/>
  <c r="L109" i="37"/>
  <c r="K109" i="37"/>
  <c r="J109" i="37"/>
  <c r="H109" i="37"/>
  <c r="G109" i="37"/>
  <c r="F109" i="37"/>
  <c r="E109" i="37"/>
  <c r="D109" i="37"/>
  <c r="C109" i="37"/>
  <c r="M108" i="37"/>
  <c r="L108" i="37"/>
  <c r="K108" i="37"/>
  <c r="J108" i="37"/>
  <c r="M107" i="37"/>
  <c r="L107" i="37"/>
  <c r="K107" i="37"/>
  <c r="J107" i="37"/>
  <c r="H107" i="37"/>
  <c r="G107" i="37"/>
  <c r="F107" i="37"/>
  <c r="E107" i="37"/>
  <c r="D107" i="37"/>
  <c r="C107" i="37"/>
  <c r="M106" i="37"/>
  <c r="L106" i="37"/>
  <c r="K106" i="37"/>
  <c r="J106" i="37"/>
  <c r="M105" i="37"/>
  <c r="L105" i="37"/>
  <c r="K105" i="37"/>
  <c r="J105" i="37"/>
  <c r="H105" i="37"/>
  <c r="G105" i="37"/>
  <c r="F105" i="37"/>
  <c r="E105" i="37"/>
  <c r="D105" i="37"/>
  <c r="C105" i="37"/>
  <c r="M104" i="37"/>
  <c r="L104" i="37"/>
  <c r="K104" i="37"/>
  <c r="J104" i="37"/>
  <c r="M103" i="37"/>
  <c r="L103" i="37"/>
  <c r="K103" i="37"/>
  <c r="J103" i="37"/>
  <c r="H103" i="37"/>
  <c r="G103" i="37"/>
  <c r="F103" i="37"/>
  <c r="E103" i="37"/>
  <c r="D103" i="37"/>
  <c r="C103" i="37"/>
  <c r="M102" i="37"/>
  <c r="L102" i="37"/>
  <c r="K102" i="37"/>
  <c r="J102" i="37"/>
  <c r="M101" i="37"/>
  <c r="L101" i="37"/>
  <c r="K101" i="37"/>
  <c r="J101" i="37"/>
  <c r="H101" i="37"/>
  <c r="G101" i="37"/>
  <c r="F101" i="37"/>
  <c r="E101" i="37"/>
  <c r="D101" i="37"/>
  <c r="C101" i="37"/>
  <c r="M100" i="37"/>
  <c r="L100" i="37"/>
  <c r="K100" i="37"/>
  <c r="J100" i="37"/>
  <c r="M99" i="37"/>
  <c r="L99" i="37"/>
  <c r="K99" i="37"/>
  <c r="J99" i="37"/>
  <c r="H99" i="37"/>
  <c r="G99" i="37"/>
  <c r="F99" i="37"/>
  <c r="E99" i="37"/>
  <c r="D99" i="37"/>
  <c r="C99" i="37"/>
  <c r="M98" i="37"/>
  <c r="L98" i="37"/>
  <c r="K98" i="37"/>
  <c r="J98" i="37"/>
  <c r="M97" i="37"/>
  <c r="L97" i="37"/>
  <c r="K97" i="37"/>
  <c r="J97" i="37"/>
  <c r="H97" i="37"/>
  <c r="G97" i="37"/>
  <c r="F97" i="37"/>
  <c r="E97" i="37"/>
  <c r="D97" i="37"/>
  <c r="C97" i="37"/>
  <c r="M96" i="37"/>
  <c r="L96" i="37"/>
  <c r="K96" i="37"/>
  <c r="J96" i="37"/>
  <c r="M95" i="37"/>
  <c r="L95" i="37"/>
  <c r="K95" i="37"/>
  <c r="J95" i="37"/>
  <c r="H95" i="37"/>
  <c r="G95" i="37"/>
  <c r="F95" i="37"/>
  <c r="E95" i="37"/>
  <c r="D95" i="37"/>
  <c r="C95" i="37"/>
  <c r="M94" i="37"/>
  <c r="L94" i="37"/>
  <c r="K94" i="37"/>
  <c r="J94" i="37"/>
  <c r="M93" i="37"/>
  <c r="L93" i="37"/>
  <c r="K93" i="37"/>
  <c r="J93" i="37"/>
  <c r="H93" i="37"/>
  <c r="G93" i="37"/>
  <c r="F93" i="37"/>
  <c r="E93" i="37"/>
  <c r="D93" i="37"/>
  <c r="C93" i="37"/>
  <c r="M92" i="37"/>
  <c r="L92" i="37"/>
  <c r="K92" i="37"/>
  <c r="J92" i="37"/>
  <c r="M91" i="37"/>
  <c r="L91" i="37"/>
  <c r="K91" i="37"/>
  <c r="J91" i="37"/>
  <c r="H91" i="37"/>
  <c r="G91" i="37"/>
  <c r="F91" i="37"/>
  <c r="E91" i="37"/>
  <c r="D91" i="37"/>
  <c r="C91" i="37"/>
  <c r="M90" i="37"/>
  <c r="L90" i="37"/>
  <c r="K90" i="37"/>
  <c r="J90" i="37"/>
  <c r="M89" i="37"/>
  <c r="L89" i="37"/>
  <c r="K89" i="37"/>
  <c r="J89" i="37"/>
  <c r="H89" i="37"/>
  <c r="G89" i="37"/>
  <c r="F89" i="37"/>
  <c r="E89" i="37"/>
  <c r="D89" i="37"/>
  <c r="C89" i="37"/>
  <c r="M88" i="37"/>
  <c r="L88" i="37"/>
  <c r="K88" i="37"/>
  <c r="J88" i="37"/>
  <c r="M87" i="37"/>
  <c r="L87" i="37"/>
  <c r="K87" i="37"/>
  <c r="J87" i="37"/>
  <c r="H87" i="37"/>
  <c r="G87" i="37"/>
  <c r="F87" i="37"/>
  <c r="E87" i="37"/>
  <c r="D87" i="37"/>
  <c r="C87" i="37"/>
  <c r="M86" i="37"/>
  <c r="L86" i="37"/>
  <c r="K86" i="37"/>
  <c r="J86" i="37"/>
  <c r="M85" i="37"/>
  <c r="L85" i="37"/>
  <c r="K85" i="37"/>
  <c r="J85" i="37"/>
  <c r="H85" i="37"/>
  <c r="G85" i="37"/>
  <c r="F85" i="37"/>
  <c r="E85" i="37"/>
  <c r="D85" i="37"/>
  <c r="C85" i="37"/>
  <c r="M84" i="37"/>
  <c r="L84" i="37"/>
  <c r="K84" i="37"/>
  <c r="J84" i="37"/>
  <c r="M83" i="37"/>
  <c r="L83" i="37"/>
  <c r="K83" i="37"/>
  <c r="J83" i="37"/>
  <c r="H83" i="37"/>
  <c r="G83" i="37"/>
  <c r="F83" i="37"/>
  <c r="E83" i="37"/>
  <c r="D83" i="37"/>
  <c r="C83" i="37"/>
  <c r="M82" i="37"/>
  <c r="L82" i="37"/>
  <c r="K82" i="37"/>
  <c r="J82" i="37"/>
  <c r="M81" i="37"/>
  <c r="L81" i="37"/>
  <c r="K81" i="37"/>
  <c r="J81" i="37"/>
  <c r="H81" i="37"/>
  <c r="G81" i="37"/>
  <c r="F81" i="37"/>
  <c r="E81" i="37"/>
  <c r="D81" i="37"/>
  <c r="C81" i="37"/>
  <c r="M80" i="37"/>
  <c r="L80" i="37"/>
  <c r="K80" i="37"/>
  <c r="J80" i="37"/>
  <c r="M79" i="37"/>
  <c r="L79" i="37"/>
  <c r="K79" i="37"/>
  <c r="J79" i="37"/>
  <c r="H79" i="37"/>
  <c r="G79" i="37"/>
  <c r="F79" i="37"/>
  <c r="E79" i="37"/>
  <c r="D79" i="37"/>
  <c r="C79" i="37"/>
  <c r="M78" i="37"/>
  <c r="L78" i="37"/>
  <c r="K78" i="37"/>
  <c r="J78" i="37"/>
  <c r="M77" i="37"/>
  <c r="L77" i="37"/>
  <c r="K77" i="37"/>
  <c r="J77" i="37"/>
  <c r="H77" i="37"/>
  <c r="G77" i="37"/>
  <c r="F77" i="37"/>
  <c r="E77" i="37"/>
  <c r="D77" i="37"/>
  <c r="C77" i="37"/>
  <c r="M76" i="37"/>
  <c r="L76" i="37"/>
  <c r="K76" i="37"/>
  <c r="J76" i="37"/>
  <c r="M75" i="37"/>
  <c r="L75" i="37"/>
  <c r="K75" i="37"/>
  <c r="J75" i="37"/>
  <c r="H75" i="37"/>
  <c r="G75" i="37"/>
  <c r="F75" i="37"/>
  <c r="E75" i="37"/>
  <c r="D75" i="37"/>
  <c r="C75" i="37"/>
  <c r="M74" i="37"/>
  <c r="L74" i="37"/>
  <c r="K74" i="37"/>
  <c r="J74" i="37"/>
  <c r="M73" i="37"/>
  <c r="L73" i="37"/>
  <c r="K73" i="37"/>
  <c r="J73" i="37"/>
  <c r="H73" i="37"/>
  <c r="G73" i="37"/>
  <c r="F73" i="37"/>
  <c r="E73" i="37"/>
  <c r="D73" i="37"/>
  <c r="C73" i="37"/>
  <c r="M72" i="37"/>
  <c r="L72" i="37"/>
  <c r="K72" i="37"/>
  <c r="J72" i="37"/>
  <c r="M71" i="37"/>
  <c r="L71" i="37"/>
  <c r="K71" i="37"/>
  <c r="J71" i="37"/>
  <c r="H71" i="37"/>
  <c r="G71" i="37"/>
  <c r="F71" i="37"/>
  <c r="E71" i="37"/>
  <c r="D71" i="37"/>
  <c r="C71" i="37"/>
  <c r="M70" i="37"/>
  <c r="L70" i="37"/>
  <c r="K70" i="37"/>
  <c r="J70" i="37"/>
  <c r="M69" i="37"/>
  <c r="L69" i="37"/>
  <c r="K69" i="37"/>
  <c r="J69" i="37"/>
  <c r="H69" i="37"/>
  <c r="G69" i="37"/>
  <c r="F69" i="37"/>
  <c r="E69" i="37"/>
  <c r="D69" i="37"/>
  <c r="C69" i="37"/>
  <c r="M68" i="37"/>
  <c r="L68" i="37"/>
  <c r="K68" i="37"/>
  <c r="J68" i="37"/>
  <c r="M67" i="37"/>
  <c r="L67" i="37"/>
  <c r="K67" i="37"/>
  <c r="J67" i="37"/>
  <c r="H67" i="37"/>
  <c r="G67" i="37"/>
  <c r="F67" i="37"/>
  <c r="E67" i="37"/>
  <c r="D67" i="37"/>
  <c r="C67" i="37"/>
  <c r="M66" i="37"/>
  <c r="L66" i="37"/>
  <c r="K66" i="37"/>
  <c r="J66" i="37"/>
  <c r="M65" i="37"/>
  <c r="L65" i="37"/>
  <c r="K65" i="37"/>
  <c r="J65" i="37"/>
  <c r="H65" i="37"/>
  <c r="G65" i="37"/>
  <c r="F65" i="37"/>
  <c r="E65" i="37"/>
  <c r="D65" i="37"/>
  <c r="C65" i="37"/>
  <c r="M64" i="37"/>
  <c r="L64" i="37"/>
  <c r="K64" i="37"/>
  <c r="J64" i="37"/>
  <c r="M63" i="37"/>
  <c r="L63" i="37"/>
  <c r="K63" i="37"/>
  <c r="J63" i="37"/>
  <c r="H63" i="37"/>
  <c r="G63" i="37"/>
  <c r="F63" i="37"/>
  <c r="E63" i="37"/>
  <c r="D63" i="37"/>
  <c r="C63" i="37"/>
  <c r="M62" i="37"/>
  <c r="L62" i="37"/>
  <c r="K62" i="37"/>
  <c r="J62" i="37"/>
  <c r="M61" i="37"/>
  <c r="L61" i="37"/>
  <c r="K61" i="37"/>
  <c r="J61" i="37"/>
  <c r="H61" i="37"/>
  <c r="G61" i="37"/>
  <c r="F61" i="37"/>
  <c r="E61" i="37"/>
  <c r="D61" i="37"/>
  <c r="C61" i="37"/>
  <c r="M60" i="37"/>
  <c r="L60" i="37"/>
  <c r="K60" i="37"/>
  <c r="J60" i="37"/>
  <c r="M59" i="37"/>
  <c r="L59" i="37"/>
  <c r="K59" i="37"/>
  <c r="J59" i="37"/>
  <c r="H59" i="37"/>
  <c r="G59" i="37"/>
  <c r="F59" i="37"/>
  <c r="E59" i="37"/>
  <c r="D59" i="37"/>
  <c r="C59" i="37"/>
  <c r="M58" i="37"/>
  <c r="L58" i="37"/>
  <c r="K58" i="37"/>
  <c r="J58" i="37"/>
  <c r="M57" i="37"/>
  <c r="L57" i="37"/>
  <c r="K57" i="37"/>
  <c r="J57" i="37"/>
  <c r="H57" i="37"/>
  <c r="G57" i="37"/>
  <c r="F57" i="37"/>
  <c r="E57" i="37"/>
  <c r="D57" i="37"/>
  <c r="C57" i="37"/>
  <c r="M56" i="37"/>
  <c r="L56" i="37"/>
  <c r="K56" i="37"/>
  <c r="J56" i="37"/>
  <c r="M55" i="37"/>
  <c r="L55" i="37"/>
  <c r="K55" i="37"/>
  <c r="J55" i="37"/>
  <c r="H55" i="37"/>
  <c r="G55" i="37"/>
  <c r="F55" i="37"/>
  <c r="E55" i="37"/>
  <c r="D55" i="37"/>
  <c r="C55" i="37"/>
  <c r="M54" i="37"/>
  <c r="L54" i="37"/>
  <c r="K54" i="37"/>
  <c r="J54" i="37"/>
  <c r="M53" i="37"/>
  <c r="L53" i="37"/>
  <c r="K53" i="37"/>
  <c r="J53" i="37"/>
  <c r="H53" i="37"/>
  <c r="G53" i="37"/>
  <c r="F53" i="37"/>
  <c r="E53" i="37"/>
  <c r="D53" i="37"/>
  <c r="C53" i="37"/>
  <c r="M52" i="37"/>
  <c r="L52" i="37"/>
  <c r="K52" i="37"/>
  <c r="J52" i="37"/>
  <c r="M51" i="37"/>
  <c r="L51" i="37"/>
  <c r="K51" i="37"/>
  <c r="J51" i="37"/>
  <c r="H51" i="37"/>
  <c r="G51" i="37"/>
  <c r="F51" i="37"/>
  <c r="E51" i="37"/>
  <c r="D51" i="37"/>
  <c r="C51" i="37"/>
  <c r="M50" i="37"/>
  <c r="L50" i="37"/>
  <c r="K50" i="37"/>
  <c r="J50" i="37"/>
  <c r="M49" i="37"/>
  <c r="L49" i="37"/>
  <c r="K49" i="37"/>
  <c r="J49" i="37"/>
  <c r="H49" i="37"/>
  <c r="G49" i="37"/>
  <c r="F49" i="37"/>
  <c r="E49" i="37"/>
  <c r="D49" i="37"/>
  <c r="C49" i="37"/>
  <c r="M48" i="37"/>
  <c r="L48" i="37"/>
  <c r="K48" i="37"/>
  <c r="J48" i="37"/>
  <c r="M47" i="37"/>
  <c r="L47" i="37"/>
  <c r="K47" i="37"/>
  <c r="J47" i="37"/>
  <c r="H47" i="37"/>
  <c r="G47" i="37"/>
  <c r="F47" i="37"/>
  <c r="E47" i="37"/>
  <c r="D47" i="37"/>
  <c r="C47" i="37"/>
  <c r="M46" i="37"/>
  <c r="L46" i="37"/>
  <c r="K46" i="37"/>
  <c r="J46" i="37"/>
  <c r="M45" i="37"/>
  <c r="L45" i="37"/>
  <c r="K45" i="37"/>
  <c r="J45" i="37"/>
  <c r="H45" i="37"/>
  <c r="G45" i="37"/>
  <c r="F45" i="37"/>
  <c r="E45" i="37"/>
  <c r="D45" i="37"/>
  <c r="C45" i="37"/>
  <c r="M44" i="37"/>
  <c r="L44" i="37"/>
  <c r="K44" i="37"/>
  <c r="J44" i="37"/>
  <c r="M43" i="37"/>
  <c r="L43" i="37"/>
  <c r="K43" i="37"/>
  <c r="J43" i="37"/>
  <c r="H43" i="37"/>
  <c r="G43" i="37"/>
  <c r="F43" i="37"/>
  <c r="E43" i="37"/>
  <c r="D43" i="37"/>
  <c r="C43" i="37"/>
  <c r="M42" i="37"/>
  <c r="L42" i="37"/>
  <c r="K42" i="37"/>
  <c r="J42" i="37"/>
  <c r="M41" i="37"/>
  <c r="L41" i="37"/>
  <c r="K41" i="37"/>
  <c r="J41" i="37"/>
  <c r="H41" i="37"/>
  <c r="G41" i="37"/>
  <c r="F41" i="37"/>
  <c r="E41" i="37"/>
  <c r="D41" i="37"/>
  <c r="C41" i="37"/>
  <c r="M40" i="37"/>
  <c r="L40" i="37"/>
  <c r="K40" i="37"/>
  <c r="J40" i="37"/>
  <c r="M39" i="37"/>
  <c r="L39" i="37"/>
  <c r="K39" i="37"/>
  <c r="J39" i="37"/>
  <c r="H39" i="37"/>
  <c r="G39" i="37"/>
  <c r="F39" i="37"/>
  <c r="E39" i="37"/>
  <c r="D39" i="37"/>
  <c r="C39" i="37"/>
  <c r="M38" i="37"/>
  <c r="L38" i="37"/>
  <c r="K38" i="37"/>
  <c r="J38" i="37"/>
  <c r="M37" i="37"/>
  <c r="L37" i="37"/>
  <c r="K37" i="37"/>
  <c r="J37" i="37"/>
  <c r="H37" i="37"/>
  <c r="G37" i="37"/>
  <c r="F37" i="37"/>
  <c r="E37" i="37"/>
  <c r="D37" i="37"/>
  <c r="C37" i="37"/>
  <c r="M36" i="37"/>
  <c r="L36" i="37"/>
  <c r="K36" i="37"/>
  <c r="J36" i="37"/>
  <c r="M35" i="37"/>
  <c r="L35" i="37"/>
  <c r="K35" i="37"/>
  <c r="J35" i="37"/>
  <c r="H35" i="37"/>
  <c r="G35" i="37"/>
  <c r="F35" i="37"/>
  <c r="E35" i="37"/>
  <c r="D35" i="37"/>
  <c r="C35" i="37"/>
  <c r="M34" i="37"/>
  <c r="L34" i="37"/>
  <c r="K34" i="37"/>
  <c r="J34" i="37"/>
  <c r="M33" i="37"/>
  <c r="L33" i="37"/>
  <c r="K33" i="37"/>
  <c r="J33" i="37"/>
  <c r="H33" i="37"/>
  <c r="G33" i="37"/>
  <c r="F33" i="37"/>
  <c r="E33" i="37"/>
  <c r="D33" i="37"/>
  <c r="C33" i="37"/>
  <c r="M32" i="37"/>
  <c r="L32" i="37"/>
  <c r="K32" i="37"/>
  <c r="J32" i="37"/>
  <c r="M31" i="37"/>
  <c r="L31" i="37"/>
  <c r="K31" i="37"/>
  <c r="J31" i="37"/>
  <c r="H31" i="37"/>
  <c r="G31" i="37"/>
  <c r="F31" i="37"/>
  <c r="E31" i="37"/>
  <c r="D31" i="37"/>
  <c r="C31" i="37"/>
  <c r="M30" i="37"/>
  <c r="L30" i="37"/>
  <c r="K30" i="37"/>
  <c r="J30" i="37"/>
  <c r="M29" i="37"/>
  <c r="L29" i="37"/>
  <c r="K29" i="37"/>
  <c r="J29" i="37"/>
  <c r="H29" i="37"/>
  <c r="G29" i="37"/>
  <c r="F29" i="37"/>
  <c r="E29" i="37"/>
  <c r="D29" i="37"/>
  <c r="C29" i="37"/>
  <c r="M28" i="37"/>
  <c r="L28" i="37"/>
  <c r="K28" i="37"/>
  <c r="J28" i="37"/>
  <c r="M27" i="37"/>
  <c r="L27" i="37"/>
  <c r="K27" i="37"/>
  <c r="J27" i="37"/>
  <c r="H27" i="37"/>
  <c r="G27" i="37"/>
  <c r="F27" i="37"/>
  <c r="E27" i="37"/>
  <c r="D27" i="37"/>
  <c r="C27" i="37"/>
  <c r="M26" i="37"/>
  <c r="L26" i="37"/>
  <c r="K26" i="37"/>
  <c r="J26" i="37"/>
  <c r="M25" i="37"/>
  <c r="L25" i="37"/>
  <c r="K25" i="37"/>
  <c r="J25" i="37"/>
  <c r="H25" i="37"/>
  <c r="G25" i="37"/>
  <c r="F25" i="37"/>
  <c r="E25" i="37"/>
  <c r="D25" i="37"/>
  <c r="C25" i="37"/>
  <c r="M24" i="37"/>
  <c r="L24" i="37"/>
  <c r="K24" i="37"/>
  <c r="J24" i="37"/>
  <c r="M23" i="37"/>
  <c r="L23" i="37"/>
  <c r="K23" i="37"/>
  <c r="J23" i="37"/>
  <c r="H23" i="37"/>
  <c r="G23" i="37"/>
  <c r="F23" i="37"/>
  <c r="E23" i="37"/>
  <c r="D23" i="37"/>
  <c r="C23" i="37"/>
  <c r="M22" i="37"/>
  <c r="L22" i="37"/>
  <c r="K22" i="37"/>
  <c r="J22" i="37"/>
  <c r="M21" i="37"/>
  <c r="L21" i="37"/>
  <c r="K21" i="37"/>
  <c r="J21" i="37"/>
  <c r="H21" i="37"/>
  <c r="G21" i="37"/>
  <c r="F21" i="37"/>
  <c r="E21" i="37"/>
  <c r="D21" i="37"/>
  <c r="C21" i="37"/>
  <c r="M20" i="37"/>
  <c r="L20" i="37"/>
  <c r="K20" i="37"/>
  <c r="J20" i="37"/>
  <c r="M19" i="37"/>
  <c r="L19" i="37"/>
  <c r="K19" i="37"/>
  <c r="J19" i="37"/>
  <c r="H19" i="37"/>
  <c r="G19" i="37"/>
  <c r="F19" i="37"/>
  <c r="E19" i="37"/>
  <c r="D19" i="37"/>
  <c r="C19" i="37"/>
  <c r="M18" i="37"/>
  <c r="L18" i="37"/>
  <c r="K18" i="37"/>
  <c r="J18" i="37"/>
  <c r="M17" i="37"/>
  <c r="L17" i="37"/>
  <c r="K17" i="37"/>
  <c r="J17" i="37"/>
  <c r="H17" i="37"/>
  <c r="G17" i="37"/>
  <c r="F17" i="37"/>
  <c r="E17" i="37"/>
  <c r="D17" i="37"/>
  <c r="C17" i="37"/>
  <c r="M16" i="37"/>
  <c r="L16" i="37"/>
  <c r="K16" i="37"/>
  <c r="J16" i="37"/>
  <c r="M15" i="37"/>
  <c r="L15" i="37"/>
  <c r="K15" i="37"/>
  <c r="J15" i="37"/>
  <c r="H15" i="37"/>
  <c r="G15" i="37"/>
  <c r="F15" i="37"/>
  <c r="E15" i="37"/>
  <c r="D15" i="37"/>
  <c r="C15" i="37"/>
  <c r="M14" i="37"/>
  <c r="L14" i="37"/>
  <c r="K14" i="37"/>
  <c r="J14" i="37"/>
  <c r="M13" i="37"/>
  <c r="L13" i="37"/>
  <c r="K13" i="37"/>
  <c r="J13" i="37"/>
  <c r="H13" i="37"/>
  <c r="G13" i="37"/>
  <c r="F13" i="37"/>
  <c r="E13" i="37"/>
  <c r="D13" i="37"/>
  <c r="C13" i="37"/>
  <c r="H15" i="36"/>
  <c r="H17" i="36"/>
  <c r="H19" i="36"/>
  <c r="H21" i="36"/>
  <c r="H23" i="36"/>
  <c r="H25" i="36"/>
  <c r="H27" i="36"/>
  <c r="H29" i="36"/>
  <c r="H31" i="36"/>
  <c r="H33" i="36"/>
  <c r="H35" i="36"/>
  <c r="H37" i="36"/>
  <c r="H39" i="36"/>
  <c r="H41" i="36"/>
  <c r="H43" i="36"/>
  <c r="H45" i="36"/>
  <c r="H47" i="36"/>
  <c r="H49" i="36"/>
  <c r="H51" i="36"/>
  <c r="H53" i="36"/>
  <c r="H55" i="36"/>
  <c r="H57" i="36"/>
  <c r="H59" i="36"/>
  <c r="H61" i="36"/>
  <c r="H63" i="36"/>
  <c r="H65" i="36"/>
  <c r="H67" i="36"/>
  <c r="H69" i="36"/>
  <c r="H71" i="36"/>
  <c r="H73" i="36"/>
  <c r="H75" i="36"/>
  <c r="H77" i="36"/>
  <c r="H79" i="36"/>
  <c r="H81" i="36"/>
  <c r="H83" i="36"/>
  <c r="H85" i="36"/>
  <c r="H87" i="36"/>
  <c r="H89" i="36"/>
  <c r="H91" i="36"/>
  <c r="H93" i="36"/>
  <c r="H95" i="36"/>
  <c r="H97" i="36"/>
  <c r="H99" i="36"/>
  <c r="H101" i="36"/>
  <c r="H103" i="36"/>
  <c r="H105" i="36"/>
  <c r="H107" i="36"/>
  <c r="H109" i="36"/>
  <c r="H111" i="36"/>
  <c r="H113" i="36"/>
  <c r="H115" i="36"/>
  <c r="H117" i="36"/>
  <c r="H119" i="36"/>
  <c r="H121" i="36"/>
  <c r="H123" i="36"/>
  <c r="H125" i="36"/>
  <c r="H127" i="36"/>
  <c r="H129" i="36"/>
  <c r="H131" i="36"/>
  <c r="H133" i="36"/>
  <c r="H135" i="36"/>
  <c r="H137" i="36"/>
  <c r="H139" i="36"/>
  <c r="H141" i="36"/>
  <c r="H143" i="36"/>
  <c r="H145" i="36"/>
  <c r="H147" i="36"/>
  <c r="H149" i="36"/>
  <c r="H151" i="36"/>
  <c r="H153" i="36"/>
  <c r="H155" i="36"/>
  <c r="H157" i="36"/>
  <c r="H159" i="36"/>
  <c r="H161" i="36"/>
  <c r="H163" i="36"/>
  <c r="H165" i="36"/>
  <c r="H167" i="36"/>
  <c r="H169" i="36"/>
  <c r="H171" i="36"/>
  <c r="H173" i="36"/>
  <c r="H175" i="36"/>
  <c r="H177" i="36"/>
  <c r="H179" i="36"/>
  <c r="H181" i="36"/>
  <c r="H183" i="36"/>
  <c r="H185" i="36"/>
  <c r="H187" i="36"/>
  <c r="H189" i="36"/>
  <c r="H191" i="36"/>
  <c r="H193" i="36"/>
  <c r="H195" i="36"/>
  <c r="H197" i="36"/>
  <c r="H199" i="36"/>
  <c r="H201" i="36"/>
  <c r="H203" i="36"/>
  <c r="H205" i="36"/>
  <c r="H207" i="36"/>
  <c r="H209" i="36"/>
  <c r="H211" i="36"/>
  <c r="H213" i="36"/>
  <c r="H215" i="36"/>
  <c r="H217" i="36"/>
  <c r="H219" i="36"/>
  <c r="H221" i="36"/>
  <c r="H223" i="36"/>
  <c r="H225" i="36"/>
  <c r="H227" i="36"/>
  <c r="H229" i="36"/>
  <c r="H231" i="36"/>
  <c r="H233" i="36"/>
  <c r="H235" i="36"/>
  <c r="H237" i="36"/>
  <c r="H239" i="36"/>
  <c r="H241" i="36"/>
  <c r="H243" i="36"/>
  <c r="H245" i="36"/>
  <c r="H247" i="36"/>
  <c r="H249" i="36"/>
  <c r="H251" i="36"/>
  <c r="H253" i="36"/>
  <c r="H255" i="36"/>
  <c r="H257" i="36"/>
  <c r="H259" i="36"/>
  <c r="H261" i="36"/>
  <c r="H263" i="36"/>
  <c r="H265" i="36"/>
  <c r="H267" i="36"/>
  <c r="H269" i="36"/>
  <c r="H271" i="36"/>
  <c r="H273" i="36"/>
  <c r="H275" i="36"/>
  <c r="H277" i="36"/>
  <c r="H279" i="36"/>
  <c r="H281" i="36"/>
  <c r="H283" i="36"/>
  <c r="H285" i="36"/>
  <c r="H287" i="36"/>
  <c r="H289" i="36"/>
  <c r="H291" i="36"/>
  <c r="H293" i="36"/>
  <c r="H295" i="36"/>
  <c r="H297" i="36"/>
  <c r="H299" i="36"/>
  <c r="H301" i="36"/>
  <c r="H303" i="36"/>
  <c r="H305" i="36"/>
  <c r="H307" i="36"/>
  <c r="H309" i="36"/>
  <c r="H311" i="36"/>
  <c r="H313" i="36"/>
  <c r="H315" i="36"/>
  <c r="H317" i="36"/>
  <c r="H319" i="36"/>
  <c r="H321" i="36"/>
  <c r="H323" i="36"/>
  <c r="H325" i="36"/>
  <c r="H327" i="36"/>
  <c r="H329" i="36"/>
  <c r="H331" i="36"/>
  <c r="H333" i="36"/>
  <c r="H335" i="36"/>
  <c r="H337" i="36"/>
  <c r="H339" i="36"/>
  <c r="H341" i="36"/>
  <c r="H343" i="36"/>
  <c r="H345" i="36"/>
  <c r="H347" i="36"/>
  <c r="H349" i="36"/>
  <c r="H351" i="36"/>
  <c r="H353" i="36"/>
  <c r="H355" i="36"/>
  <c r="H357" i="36"/>
  <c r="H359" i="36"/>
  <c r="H361" i="36"/>
  <c r="H363" i="36"/>
  <c r="H365" i="36"/>
  <c r="H367" i="36"/>
  <c r="H369" i="36"/>
  <c r="H371" i="36"/>
  <c r="H373" i="36"/>
  <c r="H375" i="36"/>
  <c r="H377" i="36"/>
  <c r="H379" i="36"/>
  <c r="H381" i="36"/>
  <c r="H383" i="36"/>
  <c r="H385" i="36"/>
  <c r="H387" i="36"/>
  <c r="H389" i="36"/>
  <c r="H391" i="36"/>
  <c r="H393" i="36"/>
  <c r="H395" i="36"/>
  <c r="H397" i="36"/>
  <c r="H399" i="36"/>
  <c r="H401" i="36"/>
  <c r="H403" i="36"/>
  <c r="H405" i="36"/>
  <c r="H407" i="36"/>
  <c r="H409" i="36"/>
  <c r="H411" i="36"/>
  <c r="H413" i="36"/>
  <c r="H415" i="36"/>
  <c r="H417" i="36"/>
  <c r="H419" i="36"/>
  <c r="H421" i="36"/>
  <c r="H423" i="36"/>
  <c r="H425" i="36"/>
  <c r="H427" i="36"/>
  <c r="H429" i="36"/>
  <c r="H431" i="36"/>
  <c r="H433" i="36"/>
  <c r="H435" i="36"/>
  <c r="H437" i="36"/>
  <c r="H439" i="36"/>
  <c r="H441" i="36"/>
  <c r="H443" i="36"/>
  <c r="H445" i="36"/>
  <c r="H447" i="36"/>
  <c r="H449" i="36"/>
  <c r="H451" i="36"/>
  <c r="H453" i="36"/>
  <c r="H455" i="36"/>
  <c r="H457" i="36"/>
  <c r="H459" i="36"/>
  <c r="H461" i="36"/>
  <c r="H463" i="36"/>
  <c r="H465" i="36"/>
  <c r="H467" i="36"/>
  <c r="H469" i="36"/>
  <c r="H471" i="36"/>
  <c r="H473" i="36"/>
  <c r="J14" i="36"/>
  <c r="K14" i="36"/>
  <c r="L14" i="36"/>
  <c r="M14" i="36"/>
  <c r="J15" i="36"/>
  <c r="K15" i="36"/>
  <c r="L15" i="36"/>
  <c r="M15" i="36"/>
  <c r="J16" i="36"/>
  <c r="K16" i="36"/>
  <c r="L16" i="36"/>
  <c r="M16" i="36"/>
  <c r="J17" i="36"/>
  <c r="K17" i="36"/>
  <c r="L17" i="36"/>
  <c r="M17" i="36"/>
  <c r="J18" i="36"/>
  <c r="K18" i="36"/>
  <c r="L18" i="36"/>
  <c r="M18" i="36"/>
  <c r="J19" i="36"/>
  <c r="K19" i="36"/>
  <c r="L19" i="36"/>
  <c r="M19" i="36"/>
  <c r="J20" i="36"/>
  <c r="K20" i="36"/>
  <c r="L20" i="36"/>
  <c r="M20" i="36"/>
  <c r="J21" i="36"/>
  <c r="K21" i="36"/>
  <c r="L21" i="36"/>
  <c r="M21" i="36"/>
  <c r="J22" i="36"/>
  <c r="K22" i="36"/>
  <c r="L22" i="36"/>
  <c r="M22" i="36"/>
  <c r="J23" i="36"/>
  <c r="K23" i="36"/>
  <c r="L23" i="36"/>
  <c r="M23" i="36"/>
  <c r="J24" i="36"/>
  <c r="K24" i="36"/>
  <c r="L24" i="36"/>
  <c r="M24" i="36"/>
  <c r="J25" i="36"/>
  <c r="K25" i="36"/>
  <c r="L25" i="36"/>
  <c r="M25" i="36"/>
  <c r="J26" i="36"/>
  <c r="K26" i="36"/>
  <c r="L26" i="36"/>
  <c r="M26" i="36"/>
  <c r="J27" i="36"/>
  <c r="K27" i="36"/>
  <c r="L27" i="36"/>
  <c r="M27" i="36"/>
  <c r="J28" i="36"/>
  <c r="K28" i="36"/>
  <c r="L28" i="36"/>
  <c r="M28" i="36"/>
  <c r="J29" i="36"/>
  <c r="K29" i="36"/>
  <c r="L29" i="36"/>
  <c r="M29" i="36"/>
  <c r="J30" i="36"/>
  <c r="K30" i="36"/>
  <c r="L30" i="36"/>
  <c r="M30" i="36"/>
  <c r="J31" i="36"/>
  <c r="K31" i="36"/>
  <c r="L31" i="36"/>
  <c r="M31" i="36"/>
  <c r="J32" i="36"/>
  <c r="K32" i="36"/>
  <c r="L32" i="36"/>
  <c r="M32" i="36"/>
  <c r="J33" i="36"/>
  <c r="K33" i="36"/>
  <c r="L33" i="36"/>
  <c r="M33" i="36"/>
  <c r="J34" i="36"/>
  <c r="K34" i="36"/>
  <c r="L34" i="36"/>
  <c r="M34" i="36"/>
  <c r="J35" i="36"/>
  <c r="K35" i="36"/>
  <c r="L35" i="36"/>
  <c r="M35" i="36"/>
  <c r="J36" i="36"/>
  <c r="K36" i="36"/>
  <c r="L36" i="36"/>
  <c r="M36" i="36"/>
  <c r="J37" i="36"/>
  <c r="K37" i="36"/>
  <c r="L37" i="36"/>
  <c r="M37" i="36"/>
  <c r="J38" i="36"/>
  <c r="K38" i="36"/>
  <c r="L38" i="36"/>
  <c r="M38" i="36"/>
  <c r="J39" i="36"/>
  <c r="K39" i="36"/>
  <c r="L39" i="36"/>
  <c r="M39" i="36"/>
  <c r="J40" i="36"/>
  <c r="K40" i="36"/>
  <c r="L40" i="36"/>
  <c r="M40" i="36"/>
  <c r="J41" i="36"/>
  <c r="K41" i="36"/>
  <c r="L41" i="36"/>
  <c r="M41" i="36"/>
  <c r="J42" i="36"/>
  <c r="K42" i="36"/>
  <c r="L42" i="36"/>
  <c r="M42" i="36"/>
  <c r="J43" i="36"/>
  <c r="K43" i="36"/>
  <c r="L43" i="36"/>
  <c r="M43" i="36"/>
  <c r="J44" i="36"/>
  <c r="K44" i="36"/>
  <c r="L44" i="36"/>
  <c r="M44" i="36"/>
  <c r="J45" i="36"/>
  <c r="K45" i="36"/>
  <c r="L45" i="36"/>
  <c r="M45" i="36"/>
  <c r="J46" i="36"/>
  <c r="K46" i="36"/>
  <c r="L46" i="36"/>
  <c r="M46" i="36"/>
  <c r="J47" i="36"/>
  <c r="K47" i="36"/>
  <c r="L47" i="36"/>
  <c r="M47" i="36"/>
  <c r="J48" i="36"/>
  <c r="K48" i="36"/>
  <c r="L48" i="36"/>
  <c r="M48" i="36"/>
  <c r="J49" i="36"/>
  <c r="K49" i="36"/>
  <c r="L49" i="36"/>
  <c r="M49" i="36"/>
  <c r="J50" i="36"/>
  <c r="K50" i="36"/>
  <c r="L50" i="36"/>
  <c r="M50" i="36"/>
  <c r="J51" i="36"/>
  <c r="K51" i="36"/>
  <c r="L51" i="36"/>
  <c r="M51" i="36"/>
  <c r="J52" i="36"/>
  <c r="K52" i="36"/>
  <c r="L52" i="36"/>
  <c r="M52" i="36"/>
  <c r="J53" i="36"/>
  <c r="K53" i="36"/>
  <c r="L53" i="36"/>
  <c r="M53" i="36"/>
  <c r="J54" i="36"/>
  <c r="K54" i="36"/>
  <c r="L54" i="36"/>
  <c r="M54" i="36"/>
  <c r="J55" i="36"/>
  <c r="K55" i="36"/>
  <c r="L55" i="36"/>
  <c r="M55" i="36"/>
  <c r="J56" i="36"/>
  <c r="K56" i="36"/>
  <c r="L56" i="36"/>
  <c r="M56" i="36"/>
  <c r="J57" i="36"/>
  <c r="K57" i="36"/>
  <c r="L57" i="36"/>
  <c r="M57" i="36"/>
  <c r="J58" i="36"/>
  <c r="K58" i="36"/>
  <c r="L58" i="36"/>
  <c r="M58" i="36"/>
  <c r="J59" i="36"/>
  <c r="K59" i="36"/>
  <c r="L59" i="36"/>
  <c r="M59" i="36"/>
  <c r="J60" i="36"/>
  <c r="K60" i="36"/>
  <c r="L60" i="36"/>
  <c r="M60" i="36"/>
  <c r="J61" i="36"/>
  <c r="K61" i="36"/>
  <c r="L61" i="36"/>
  <c r="M61" i="36"/>
  <c r="J62" i="36"/>
  <c r="K62" i="36"/>
  <c r="L62" i="36"/>
  <c r="M62" i="36"/>
  <c r="J63" i="36"/>
  <c r="K63" i="36"/>
  <c r="L63" i="36"/>
  <c r="M63" i="36"/>
  <c r="J64" i="36"/>
  <c r="K64" i="36"/>
  <c r="L64" i="36"/>
  <c r="M64" i="36"/>
  <c r="J65" i="36"/>
  <c r="K65" i="36"/>
  <c r="L65" i="36"/>
  <c r="M65" i="36"/>
  <c r="J66" i="36"/>
  <c r="K66" i="36"/>
  <c r="L66" i="36"/>
  <c r="M66" i="36"/>
  <c r="J67" i="36"/>
  <c r="K67" i="36"/>
  <c r="L67" i="36"/>
  <c r="M67" i="36"/>
  <c r="J68" i="36"/>
  <c r="K68" i="36"/>
  <c r="L68" i="36"/>
  <c r="M68" i="36"/>
  <c r="J69" i="36"/>
  <c r="K69" i="36"/>
  <c r="L69" i="36"/>
  <c r="M69" i="36"/>
  <c r="J70" i="36"/>
  <c r="K70" i="36"/>
  <c r="L70" i="36"/>
  <c r="M70" i="36"/>
  <c r="J71" i="36"/>
  <c r="K71" i="36"/>
  <c r="L71" i="36"/>
  <c r="M71" i="36"/>
  <c r="J72" i="36"/>
  <c r="K72" i="36"/>
  <c r="L72" i="36"/>
  <c r="M72" i="36"/>
  <c r="J73" i="36"/>
  <c r="K73" i="36"/>
  <c r="L73" i="36"/>
  <c r="M73" i="36"/>
  <c r="J74" i="36"/>
  <c r="K74" i="36"/>
  <c r="L74" i="36"/>
  <c r="M74" i="36"/>
  <c r="J75" i="36"/>
  <c r="K75" i="36"/>
  <c r="L75" i="36"/>
  <c r="M75" i="36"/>
  <c r="J76" i="36"/>
  <c r="K76" i="36"/>
  <c r="L76" i="36"/>
  <c r="M76" i="36"/>
  <c r="J77" i="36"/>
  <c r="K77" i="36"/>
  <c r="L77" i="36"/>
  <c r="M77" i="36"/>
  <c r="J78" i="36"/>
  <c r="K78" i="36"/>
  <c r="L78" i="36"/>
  <c r="M78" i="36"/>
  <c r="J79" i="36"/>
  <c r="K79" i="36"/>
  <c r="L79" i="36"/>
  <c r="M79" i="36"/>
  <c r="J80" i="36"/>
  <c r="K80" i="36"/>
  <c r="L80" i="36"/>
  <c r="M80" i="36"/>
  <c r="J81" i="36"/>
  <c r="K81" i="36"/>
  <c r="L81" i="36"/>
  <c r="M81" i="36"/>
  <c r="J82" i="36"/>
  <c r="K82" i="36"/>
  <c r="L82" i="36"/>
  <c r="M82" i="36"/>
  <c r="J83" i="36"/>
  <c r="K83" i="36"/>
  <c r="L83" i="36"/>
  <c r="M83" i="36"/>
  <c r="J84" i="36"/>
  <c r="K84" i="36"/>
  <c r="L84" i="36"/>
  <c r="M84" i="36"/>
  <c r="J85" i="36"/>
  <c r="K85" i="36"/>
  <c r="L85" i="36"/>
  <c r="M85" i="36"/>
  <c r="J86" i="36"/>
  <c r="K86" i="36"/>
  <c r="L86" i="36"/>
  <c r="M86" i="36"/>
  <c r="J87" i="36"/>
  <c r="K87" i="36"/>
  <c r="L87" i="36"/>
  <c r="M87" i="36"/>
  <c r="J88" i="36"/>
  <c r="K88" i="36"/>
  <c r="L88" i="36"/>
  <c r="M88" i="36"/>
  <c r="J89" i="36"/>
  <c r="K89" i="36"/>
  <c r="L89" i="36"/>
  <c r="M89" i="36"/>
  <c r="J90" i="36"/>
  <c r="K90" i="36"/>
  <c r="L90" i="36"/>
  <c r="M90" i="36"/>
  <c r="J91" i="36"/>
  <c r="K91" i="36"/>
  <c r="L91" i="36"/>
  <c r="M91" i="36"/>
  <c r="J92" i="36"/>
  <c r="K92" i="36"/>
  <c r="L92" i="36"/>
  <c r="M92" i="36"/>
  <c r="J93" i="36"/>
  <c r="K93" i="36"/>
  <c r="L93" i="36"/>
  <c r="M93" i="36"/>
  <c r="J94" i="36"/>
  <c r="K94" i="36"/>
  <c r="L94" i="36"/>
  <c r="M94" i="36"/>
  <c r="J95" i="36"/>
  <c r="K95" i="36"/>
  <c r="L95" i="36"/>
  <c r="M95" i="36"/>
  <c r="J96" i="36"/>
  <c r="K96" i="36"/>
  <c r="L96" i="36"/>
  <c r="M96" i="36"/>
  <c r="J97" i="36"/>
  <c r="K97" i="36"/>
  <c r="L97" i="36"/>
  <c r="M97" i="36"/>
  <c r="J98" i="36"/>
  <c r="K98" i="36"/>
  <c r="L98" i="36"/>
  <c r="M98" i="36"/>
  <c r="J99" i="36"/>
  <c r="K99" i="36"/>
  <c r="L99" i="36"/>
  <c r="M99" i="36"/>
  <c r="J100" i="36"/>
  <c r="K100" i="36"/>
  <c r="L100" i="36"/>
  <c r="M100" i="36"/>
  <c r="J101" i="36"/>
  <c r="K101" i="36"/>
  <c r="L101" i="36"/>
  <c r="M101" i="36"/>
  <c r="J102" i="36"/>
  <c r="K102" i="36"/>
  <c r="L102" i="36"/>
  <c r="M102" i="36"/>
  <c r="J103" i="36"/>
  <c r="K103" i="36"/>
  <c r="L103" i="36"/>
  <c r="M103" i="36"/>
  <c r="J104" i="36"/>
  <c r="K104" i="36"/>
  <c r="L104" i="36"/>
  <c r="M104" i="36"/>
  <c r="J105" i="36"/>
  <c r="K105" i="36"/>
  <c r="L105" i="36"/>
  <c r="M105" i="36"/>
  <c r="J106" i="36"/>
  <c r="K106" i="36"/>
  <c r="L106" i="36"/>
  <c r="M106" i="36"/>
  <c r="J107" i="36"/>
  <c r="K107" i="36"/>
  <c r="L107" i="36"/>
  <c r="M107" i="36"/>
  <c r="J108" i="36"/>
  <c r="K108" i="36"/>
  <c r="L108" i="36"/>
  <c r="M108" i="36"/>
  <c r="J109" i="36"/>
  <c r="K109" i="36"/>
  <c r="L109" i="36"/>
  <c r="M109" i="36"/>
  <c r="J110" i="36"/>
  <c r="K110" i="36"/>
  <c r="L110" i="36"/>
  <c r="M110" i="36"/>
  <c r="J111" i="36"/>
  <c r="K111" i="36"/>
  <c r="L111" i="36"/>
  <c r="M111" i="36"/>
  <c r="J112" i="36"/>
  <c r="K112" i="36"/>
  <c r="L112" i="36"/>
  <c r="M112" i="36"/>
  <c r="J113" i="36"/>
  <c r="K113" i="36"/>
  <c r="L113" i="36"/>
  <c r="M113" i="36"/>
  <c r="J114" i="36"/>
  <c r="K114" i="36"/>
  <c r="L114" i="36"/>
  <c r="M114" i="36"/>
  <c r="J115" i="36"/>
  <c r="K115" i="36"/>
  <c r="L115" i="36"/>
  <c r="M115" i="36"/>
  <c r="J116" i="36"/>
  <c r="K116" i="36"/>
  <c r="L116" i="36"/>
  <c r="M116" i="36"/>
  <c r="J117" i="36"/>
  <c r="K117" i="36"/>
  <c r="L117" i="36"/>
  <c r="M117" i="36"/>
  <c r="J118" i="36"/>
  <c r="K118" i="36"/>
  <c r="L118" i="36"/>
  <c r="M118" i="36"/>
  <c r="J119" i="36"/>
  <c r="K119" i="36"/>
  <c r="L119" i="36"/>
  <c r="M119" i="36"/>
  <c r="J120" i="36"/>
  <c r="K120" i="36"/>
  <c r="L120" i="36"/>
  <c r="M120" i="36"/>
  <c r="J121" i="36"/>
  <c r="K121" i="36"/>
  <c r="L121" i="36"/>
  <c r="M121" i="36"/>
  <c r="J122" i="36"/>
  <c r="K122" i="36"/>
  <c r="L122" i="36"/>
  <c r="M122" i="36"/>
  <c r="J123" i="36"/>
  <c r="K123" i="36"/>
  <c r="L123" i="36"/>
  <c r="M123" i="36"/>
  <c r="J124" i="36"/>
  <c r="K124" i="36"/>
  <c r="L124" i="36"/>
  <c r="M124" i="36"/>
  <c r="J125" i="36"/>
  <c r="K125" i="36"/>
  <c r="L125" i="36"/>
  <c r="M125" i="36"/>
  <c r="J126" i="36"/>
  <c r="K126" i="36"/>
  <c r="L126" i="36"/>
  <c r="M126" i="36"/>
  <c r="J127" i="36"/>
  <c r="K127" i="36"/>
  <c r="L127" i="36"/>
  <c r="M127" i="36"/>
  <c r="J128" i="36"/>
  <c r="K128" i="36"/>
  <c r="L128" i="36"/>
  <c r="M128" i="36"/>
  <c r="J129" i="36"/>
  <c r="K129" i="36"/>
  <c r="L129" i="36"/>
  <c r="M129" i="36"/>
  <c r="J130" i="36"/>
  <c r="K130" i="36"/>
  <c r="L130" i="36"/>
  <c r="M130" i="36"/>
  <c r="J131" i="36"/>
  <c r="K131" i="36"/>
  <c r="L131" i="36"/>
  <c r="M131" i="36"/>
  <c r="J132" i="36"/>
  <c r="K132" i="36"/>
  <c r="L132" i="36"/>
  <c r="M132" i="36"/>
  <c r="J133" i="36"/>
  <c r="K133" i="36"/>
  <c r="L133" i="36"/>
  <c r="M133" i="36"/>
  <c r="J134" i="36"/>
  <c r="K134" i="36"/>
  <c r="L134" i="36"/>
  <c r="M134" i="36"/>
  <c r="J135" i="36"/>
  <c r="K135" i="36"/>
  <c r="L135" i="36"/>
  <c r="M135" i="36"/>
  <c r="J136" i="36"/>
  <c r="K136" i="36"/>
  <c r="L136" i="36"/>
  <c r="M136" i="36"/>
  <c r="J137" i="36"/>
  <c r="K137" i="36"/>
  <c r="L137" i="36"/>
  <c r="M137" i="36"/>
  <c r="J138" i="36"/>
  <c r="K138" i="36"/>
  <c r="L138" i="36"/>
  <c r="M138" i="36"/>
  <c r="J139" i="36"/>
  <c r="K139" i="36"/>
  <c r="L139" i="36"/>
  <c r="M139" i="36"/>
  <c r="J140" i="36"/>
  <c r="K140" i="36"/>
  <c r="L140" i="36"/>
  <c r="M140" i="36"/>
  <c r="J141" i="36"/>
  <c r="K141" i="36"/>
  <c r="L141" i="36"/>
  <c r="M141" i="36"/>
  <c r="J142" i="36"/>
  <c r="K142" i="36"/>
  <c r="L142" i="36"/>
  <c r="M142" i="36"/>
  <c r="J143" i="36"/>
  <c r="K143" i="36"/>
  <c r="L143" i="36"/>
  <c r="M143" i="36"/>
  <c r="J144" i="36"/>
  <c r="K144" i="36"/>
  <c r="L144" i="36"/>
  <c r="M144" i="36"/>
  <c r="J145" i="36"/>
  <c r="K145" i="36"/>
  <c r="L145" i="36"/>
  <c r="M145" i="36"/>
  <c r="J146" i="36"/>
  <c r="K146" i="36"/>
  <c r="L146" i="36"/>
  <c r="M146" i="36"/>
  <c r="J147" i="36"/>
  <c r="K147" i="36"/>
  <c r="L147" i="36"/>
  <c r="M147" i="36"/>
  <c r="J148" i="36"/>
  <c r="K148" i="36"/>
  <c r="L148" i="36"/>
  <c r="M148" i="36"/>
  <c r="J149" i="36"/>
  <c r="K149" i="36"/>
  <c r="L149" i="36"/>
  <c r="M149" i="36"/>
  <c r="J150" i="36"/>
  <c r="K150" i="36"/>
  <c r="L150" i="36"/>
  <c r="M150" i="36"/>
  <c r="J151" i="36"/>
  <c r="K151" i="36"/>
  <c r="L151" i="36"/>
  <c r="M151" i="36"/>
  <c r="J152" i="36"/>
  <c r="K152" i="36"/>
  <c r="L152" i="36"/>
  <c r="M152" i="36"/>
  <c r="J153" i="36"/>
  <c r="K153" i="36"/>
  <c r="L153" i="36"/>
  <c r="M153" i="36"/>
  <c r="J154" i="36"/>
  <c r="K154" i="36"/>
  <c r="L154" i="36"/>
  <c r="M154" i="36"/>
  <c r="J155" i="36"/>
  <c r="K155" i="36"/>
  <c r="L155" i="36"/>
  <c r="M155" i="36"/>
  <c r="J156" i="36"/>
  <c r="K156" i="36"/>
  <c r="L156" i="36"/>
  <c r="M156" i="36"/>
  <c r="J157" i="36"/>
  <c r="K157" i="36"/>
  <c r="L157" i="36"/>
  <c r="M157" i="36"/>
  <c r="J158" i="36"/>
  <c r="K158" i="36"/>
  <c r="L158" i="36"/>
  <c r="M158" i="36"/>
  <c r="J159" i="36"/>
  <c r="K159" i="36"/>
  <c r="L159" i="36"/>
  <c r="M159" i="36"/>
  <c r="J160" i="36"/>
  <c r="K160" i="36"/>
  <c r="L160" i="36"/>
  <c r="M160" i="36"/>
  <c r="J161" i="36"/>
  <c r="K161" i="36"/>
  <c r="L161" i="36"/>
  <c r="M161" i="36"/>
  <c r="J162" i="36"/>
  <c r="K162" i="36"/>
  <c r="L162" i="36"/>
  <c r="M162" i="36"/>
  <c r="J163" i="36"/>
  <c r="K163" i="36"/>
  <c r="L163" i="36"/>
  <c r="M163" i="36"/>
  <c r="J164" i="36"/>
  <c r="K164" i="36"/>
  <c r="L164" i="36"/>
  <c r="M164" i="36"/>
  <c r="J165" i="36"/>
  <c r="K165" i="36"/>
  <c r="L165" i="36"/>
  <c r="M165" i="36"/>
  <c r="J166" i="36"/>
  <c r="K166" i="36"/>
  <c r="L166" i="36"/>
  <c r="M166" i="36"/>
  <c r="J167" i="36"/>
  <c r="K167" i="36"/>
  <c r="L167" i="36"/>
  <c r="M167" i="36"/>
  <c r="J168" i="36"/>
  <c r="K168" i="36"/>
  <c r="L168" i="36"/>
  <c r="M168" i="36"/>
  <c r="J169" i="36"/>
  <c r="K169" i="36"/>
  <c r="L169" i="36"/>
  <c r="M169" i="36"/>
  <c r="J170" i="36"/>
  <c r="K170" i="36"/>
  <c r="L170" i="36"/>
  <c r="M170" i="36"/>
  <c r="J171" i="36"/>
  <c r="K171" i="36"/>
  <c r="L171" i="36"/>
  <c r="M171" i="36"/>
  <c r="J172" i="36"/>
  <c r="K172" i="36"/>
  <c r="L172" i="36"/>
  <c r="M172" i="36"/>
  <c r="J173" i="36"/>
  <c r="K173" i="36"/>
  <c r="L173" i="36"/>
  <c r="M173" i="36"/>
  <c r="J174" i="36"/>
  <c r="K174" i="36"/>
  <c r="L174" i="36"/>
  <c r="M174" i="36"/>
  <c r="J175" i="36"/>
  <c r="K175" i="36"/>
  <c r="L175" i="36"/>
  <c r="M175" i="36"/>
  <c r="J176" i="36"/>
  <c r="K176" i="36"/>
  <c r="L176" i="36"/>
  <c r="M176" i="36"/>
  <c r="J177" i="36"/>
  <c r="K177" i="36"/>
  <c r="L177" i="36"/>
  <c r="M177" i="36"/>
  <c r="J178" i="36"/>
  <c r="K178" i="36"/>
  <c r="L178" i="36"/>
  <c r="M178" i="36"/>
  <c r="J179" i="36"/>
  <c r="K179" i="36"/>
  <c r="L179" i="36"/>
  <c r="M179" i="36"/>
  <c r="J180" i="36"/>
  <c r="K180" i="36"/>
  <c r="L180" i="36"/>
  <c r="M180" i="36"/>
  <c r="J181" i="36"/>
  <c r="K181" i="36"/>
  <c r="L181" i="36"/>
  <c r="M181" i="36"/>
  <c r="J182" i="36"/>
  <c r="K182" i="36"/>
  <c r="L182" i="36"/>
  <c r="M182" i="36"/>
  <c r="J183" i="36"/>
  <c r="K183" i="36"/>
  <c r="L183" i="36"/>
  <c r="M183" i="36"/>
  <c r="J184" i="36"/>
  <c r="K184" i="36"/>
  <c r="L184" i="36"/>
  <c r="M184" i="36"/>
  <c r="J185" i="36"/>
  <c r="K185" i="36"/>
  <c r="L185" i="36"/>
  <c r="M185" i="36"/>
  <c r="J186" i="36"/>
  <c r="K186" i="36"/>
  <c r="L186" i="36"/>
  <c r="M186" i="36"/>
  <c r="J187" i="36"/>
  <c r="K187" i="36"/>
  <c r="L187" i="36"/>
  <c r="M187" i="36"/>
  <c r="J188" i="36"/>
  <c r="K188" i="36"/>
  <c r="L188" i="36"/>
  <c r="M188" i="36"/>
  <c r="J189" i="36"/>
  <c r="K189" i="36"/>
  <c r="L189" i="36"/>
  <c r="M189" i="36"/>
  <c r="J190" i="36"/>
  <c r="K190" i="36"/>
  <c r="L190" i="36"/>
  <c r="M190" i="36"/>
  <c r="J191" i="36"/>
  <c r="K191" i="36"/>
  <c r="L191" i="36"/>
  <c r="M191" i="36"/>
  <c r="J192" i="36"/>
  <c r="K192" i="36"/>
  <c r="L192" i="36"/>
  <c r="M192" i="36"/>
  <c r="J193" i="36"/>
  <c r="K193" i="36"/>
  <c r="L193" i="36"/>
  <c r="M193" i="36"/>
  <c r="J194" i="36"/>
  <c r="K194" i="36"/>
  <c r="L194" i="36"/>
  <c r="M194" i="36"/>
  <c r="J195" i="36"/>
  <c r="K195" i="36"/>
  <c r="L195" i="36"/>
  <c r="M195" i="36"/>
  <c r="J196" i="36"/>
  <c r="K196" i="36"/>
  <c r="L196" i="36"/>
  <c r="M196" i="36"/>
  <c r="J197" i="36"/>
  <c r="K197" i="36"/>
  <c r="L197" i="36"/>
  <c r="M197" i="36"/>
  <c r="J198" i="36"/>
  <c r="K198" i="36"/>
  <c r="L198" i="36"/>
  <c r="M198" i="36"/>
  <c r="J199" i="36"/>
  <c r="K199" i="36"/>
  <c r="L199" i="36"/>
  <c r="M199" i="36"/>
  <c r="J200" i="36"/>
  <c r="K200" i="36"/>
  <c r="L200" i="36"/>
  <c r="M200" i="36"/>
  <c r="J201" i="36"/>
  <c r="K201" i="36"/>
  <c r="L201" i="36"/>
  <c r="M201" i="36"/>
  <c r="J202" i="36"/>
  <c r="K202" i="36"/>
  <c r="L202" i="36"/>
  <c r="M202" i="36"/>
  <c r="J203" i="36"/>
  <c r="K203" i="36"/>
  <c r="L203" i="36"/>
  <c r="M203" i="36"/>
  <c r="J204" i="36"/>
  <c r="K204" i="36"/>
  <c r="L204" i="36"/>
  <c r="M204" i="36"/>
  <c r="J205" i="36"/>
  <c r="K205" i="36"/>
  <c r="L205" i="36"/>
  <c r="M205" i="36"/>
  <c r="J206" i="36"/>
  <c r="K206" i="36"/>
  <c r="L206" i="36"/>
  <c r="M206" i="36"/>
  <c r="J207" i="36"/>
  <c r="K207" i="36"/>
  <c r="L207" i="36"/>
  <c r="M207" i="36"/>
  <c r="J208" i="36"/>
  <c r="K208" i="36"/>
  <c r="L208" i="36"/>
  <c r="M208" i="36"/>
  <c r="J209" i="36"/>
  <c r="K209" i="36"/>
  <c r="L209" i="36"/>
  <c r="M209" i="36"/>
  <c r="J210" i="36"/>
  <c r="K210" i="36"/>
  <c r="L210" i="36"/>
  <c r="M210" i="36"/>
  <c r="J211" i="36"/>
  <c r="K211" i="36"/>
  <c r="L211" i="36"/>
  <c r="M211" i="36"/>
  <c r="J212" i="36"/>
  <c r="K212" i="36"/>
  <c r="L212" i="36"/>
  <c r="M212" i="36"/>
  <c r="J213" i="36"/>
  <c r="K213" i="36"/>
  <c r="L213" i="36"/>
  <c r="M213" i="36"/>
  <c r="J214" i="36"/>
  <c r="K214" i="36"/>
  <c r="L214" i="36"/>
  <c r="M214" i="36"/>
  <c r="J215" i="36"/>
  <c r="K215" i="36"/>
  <c r="L215" i="36"/>
  <c r="M215" i="36"/>
  <c r="J216" i="36"/>
  <c r="K216" i="36"/>
  <c r="L216" i="36"/>
  <c r="M216" i="36"/>
  <c r="J217" i="36"/>
  <c r="K217" i="36"/>
  <c r="L217" i="36"/>
  <c r="M217" i="36"/>
  <c r="J218" i="36"/>
  <c r="K218" i="36"/>
  <c r="L218" i="36"/>
  <c r="M218" i="36"/>
  <c r="J219" i="36"/>
  <c r="K219" i="36"/>
  <c r="L219" i="36"/>
  <c r="M219" i="36"/>
  <c r="J220" i="36"/>
  <c r="K220" i="36"/>
  <c r="L220" i="36"/>
  <c r="M220" i="36"/>
  <c r="J221" i="36"/>
  <c r="K221" i="36"/>
  <c r="L221" i="36"/>
  <c r="M221" i="36"/>
  <c r="J222" i="36"/>
  <c r="K222" i="36"/>
  <c r="L222" i="36"/>
  <c r="M222" i="36"/>
  <c r="J223" i="36"/>
  <c r="K223" i="36"/>
  <c r="L223" i="36"/>
  <c r="M223" i="36"/>
  <c r="J224" i="36"/>
  <c r="K224" i="36"/>
  <c r="L224" i="36"/>
  <c r="M224" i="36"/>
  <c r="J225" i="36"/>
  <c r="K225" i="36"/>
  <c r="L225" i="36"/>
  <c r="M225" i="36"/>
  <c r="J226" i="36"/>
  <c r="K226" i="36"/>
  <c r="L226" i="36"/>
  <c r="M226" i="36"/>
  <c r="J227" i="36"/>
  <c r="K227" i="36"/>
  <c r="L227" i="36"/>
  <c r="M227" i="36"/>
  <c r="J228" i="36"/>
  <c r="K228" i="36"/>
  <c r="L228" i="36"/>
  <c r="M228" i="36"/>
  <c r="J229" i="36"/>
  <c r="K229" i="36"/>
  <c r="L229" i="36"/>
  <c r="M229" i="36"/>
  <c r="J230" i="36"/>
  <c r="K230" i="36"/>
  <c r="L230" i="36"/>
  <c r="M230" i="36"/>
  <c r="J231" i="36"/>
  <c r="K231" i="36"/>
  <c r="L231" i="36"/>
  <c r="M231" i="36"/>
  <c r="J232" i="36"/>
  <c r="K232" i="36"/>
  <c r="L232" i="36"/>
  <c r="M232" i="36"/>
  <c r="J233" i="36"/>
  <c r="K233" i="36"/>
  <c r="L233" i="36"/>
  <c r="M233" i="36"/>
  <c r="J234" i="36"/>
  <c r="K234" i="36"/>
  <c r="L234" i="36"/>
  <c r="M234" i="36"/>
  <c r="J235" i="36"/>
  <c r="K235" i="36"/>
  <c r="L235" i="36"/>
  <c r="M235" i="36"/>
  <c r="J236" i="36"/>
  <c r="K236" i="36"/>
  <c r="L236" i="36"/>
  <c r="M236" i="36"/>
  <c r="J237" i="36"/>
  <c r="K237" i="36"/>
  <c r="L237" i="36"/>
  <c r="M237" i="36"/>
  <c r="J238" i="36"/>
  <c r="K238" i="36"/>
  <c r="L238" i="36"/>
  <c r="M238" i="36"/>
  <c r="J239" i="36"/>
  <c r="K239" i="36"/>
  <c r="L239" i="36"/>
  <c r="M239" i="36"/>
  <c r="J240" i="36"/>
  <c r="K240" i="36"/>
  <c r="L240" i="36"/>
  <c r="M240" i="36"/>
  <c r="J241" i="36"/>
  <c r="K241" i="36"/>
  <c r="L241" i="36"/>
  <c r="M241" i="36"/>
  <c r="J242" i="36"/>
  <c r="K242" i="36"/>
  <c r="L242" i="36"/>
  <c r="M242" i="36"/>
  <c r="J243" i="36"/>
  <c r="K243" i="36"/>
  <c r="L243" i="36"/>
  <c r="M243" i="36"/>
  <c r="J244" i="36"/>
  <c r="K244" i="36"/>
  <c r="L244" i="36"/>
  <c r="M244" i="36"/>
  <c r="J245" i="36"/>
  <c r="K245" i="36"/>
  <c r="L245" i="36"/>
  <c r="M245" i="36"/>
  <c r="J246" i="36"/>
  <c r="K246" i="36"/>
  <c r="L246" i="36"/>
  <c r="M246" i="36"/>
  <c r="J247" i="36"/>
  <c r="K247" i="36"/>
  <c r="L247" i="36"/>
  <c r="M247" i="36"/>
  <c r="J248" i="36"/>
  <c r="K248" i="36"/>
  <c r="L248" i="36"/>
  <c r="M248" i="36"/>
  <c r="J249" i="36"/>
  <c r="K249" i="36"/>
  <c r="L249" i="36"/>
  <c r="M249" i="36"/>
  <c r="J250" i="36"/>
  <c r="K250" i="36"/>
  <c r="L250" i="36"/>
  <c r="M250" i="36"/>
  <c r="J251" i="36"/>
  <c r="K251" i="36"/>
  <c r="L251" i="36"/>
  <c r="M251" i="36"/>
  <c r="J252" i="36"/>
  <c r="K252" i="36"/>
  <c r="L252" i="36"/>
  <c r="M252" i="36"/>
  <c r="J253" i="36"/>
  <c r="K253" i="36"/>
  <c r="L253" i="36"/>
  <c r="M253" i="36"/>
  <c r="J254" i="36"/>
  <c r="K254" i="36"/>
  <c r="L254" i="36"/>
  <c r="M254" i="36"/>
  <c r="J255" i="36"/>
  <c r="K255" i="36"/>
  <c r="L255" i="36"/>
  <c r="M255" i="36"/>
  <c r="J256" i="36"/>
  <c r="K256" i="36"/>
  <c r="L256" i="36"/>
  <c r="M256" i="36"/>
  <c r="J257" i="36"/>
  <c r="K257" i="36"/>
  <c r="L257" i="36"/>
  <c r="M257" i="36"/>
  <c r="J258" i="36"/>
  <c r="K258" i="36"/>
  <c r="L258" i="36"/>
  <c r="M258" i="36"/>
  <c r="J259" i="36"/>
  <c r="K259" i="36"/>
  <c r="L259" i="36"/>
  <c r="M259" i="36"/>
  <c r="J260" i="36"/>
  <c r="K260" i="36"/>
  <c r="L260" i="36"/>
  <c r="M260" i="36"/>
  <c r="J261" i="36"/>
  <c r="K261" i="36"/>
  <c r="L261" i="36"/>
  <c r="M261" i="36"/>
  <c r="J262" i="36"/>
  <c r="K262" i="36"/>
  <c r="L262" i="36"/>
  <c r="M262" i="36"/>
  <c r="J263" i="36"/>
  <c r="K263" i="36"/>
  <c r="L263" i="36"/>
  <c r="M263" i="36"/>
  <c r="J264" i="36"/>
  <c r="K264" i="36"/>
  <c r="L264" i="36"/>
  <c r="M264" i="36"/>
  <c r="J265" i="36"/>
  <c r="K265" i="36"/>
  <c r="L265" i="36"/>
  <c r="M265" i="36"/>
  <c r="J266" i="36"/>
  <c r="K266" i="36"/>
  <c r="L266" i="36"/>
  <c r="M266" i="36"/>
  <c r="J267" i="36"/>
  <c r="K267" i="36"/>
  <c r="L267" i="36"/>
  <c r="M267" i="36"/>
  <c r="J268" i="36"/>
  <c r="K268" i="36"/>
  <c r="L268" i="36"/>
  <c r="M268" i="36"/>
  <c r="J269" i="36"/>
  <c r="K269" i="36"/>
  <c r="L269" i="36"/>
  <c r="M269" i="36"/>
  <c r="J270" i="36"/>
  <c r="K270" i="36"/>
  <c r="L270" i="36"/>
  <c r="M270" i="36"/>
  <c r="J271" i="36"/>
  <c r="K271" i="36"/>
  <c r="L271" i="36"/>
  <c r="M271" i="36"/>
  <c r="J272" i="36"/>
  <c r="K272" i="36"/>
  <c r="L272" i="36"/>
  <c r="M272" i="36"/>
  <c r="J273" i="36"/>
  <c r="K273" i="36"/>
  <c r="L273" i="36"/>
  <c r="M273" i="36"/>
  <c r="J274" i="36"/>
  <c r="K274" i="36"/>
  <c r="L274" i="36"/>
  <c r="M274" i="36"/>
  <c r="J275" i="36"/>
  <c r="K275" i="36"/>
  <c r="L275" i="36"/>
  <c r="M275" i="36"/>
  <c r="J276" i="36"/>
  <c r="K276" i="36"/>
  <c r="L276" i="36"/>
  <c r="M276" i="36"/>
  <c r="J277" i="36"/>
  <c r="K277" i="36"/>
  <c r="L277" i="36"/>
  <c r="M277" i="36"/>
  <c r="J278" i="36"/>
  <c r="K278" i="36"/>
  <c r="L278" i="36"/>
  <c r="M278" i="36"/>
  <c r="J279" i="36"/>
  <c r="K279" i="36"/>
  <c r="L279" i="36"/>
  <c r="M279" i="36"/>
  <c r="J280" i="36"/>
  <c r="K280" i="36"/>
  <c r="L280" i="36"/>
  <c r="M280" i="36"/>
  <c r="J281" i="36"/>
  <c r="K281" i="36"/>
  <c r="L281" i="36"/>
  <c r="M281" i="36"/>
  <c r="J282" i="36"/>
  <c r="K282" i="36"/>
  <c r="L282" i="36"/>
  <c r="M282" i="36"/>
  <c r="J283" i="36"/>
  <c r="K283" i="36"/>
  <c r="L283" i="36"/>
  <c r="M283" i="36"/>
  <c r="J284" i="36"/>
  <c r="K284" i="36"/>
  <c r="L284" i="36"/>
  <c r="M284" i="36"/>
  <c r="J285" i="36"/>
  <c r="K285" i="36"/>
  <c r="L285" i="36"/>
  <c r="M285" i="36"/>
  <c r="J286" i="36"/>
  <c r="K286" i="36"/>
  <c r="L286" i="36"/>
  <c r="M286" i="36"/>
  <c r="J287" i="36"/>
  <c r="K287" i="36"/>
  <c r="L287" i="36"/>
  <c r="M287" i="36"/>
  <c r="J288" i="36"/>
  <c r="K288" i="36"/>
  <c r="L288" i="36"/>
  <c r="M288" i="36"/>
  <c r="J289" i="36"/>
  <c r="K289" i="36"/>
  <c r="L289" i="36"/>
  <c r="M289" i="36"/>
  <c r="J290" i="36"/>
  <c r="K290" i="36"/>
  <c r="L290" i="36"/>
  <c r="M290" i="36"/>
  <c r="J291" i="36"/>
  <c r="K291" i="36"/>
  <c r="L291" i="36"/>
  <c r="M291" i="36"/>
  <c r="J292" i="36"/>
  <c r="K292" i="36"/>
  <c r="L292" i="36"/>
  <c r="M292" i="36"/>
  <c r="J293" i="36"/>
  <c r="K293" i="36"/>
  <c r="L293" i="36"/>
  <c r="M293" i="36"/>
  <c r="J294" i="36"/>
  <c r="K294" i="36"/>
  <c r="L294" i="36"/>
  <c r="M294" i="36"/>
  <c r="J295" i="36"/>
  <c r="K295" i="36"/>
  <c r="L295" i="36"/>
  <c r="M295" i="36"/>
  <c r="J296" i="36"/>
  <c r="K296" i="36"/>
  <c r="L296" i="36"/>
  <c r="M296" i="36"/>
  <c r="J297" i="36"/>
  <c r="K297" i="36"/>
  <c r="L297" i="36"/>
  <c r="M297" i="36"/>
  <c r="J298" i="36"/>
  <c r="K298" i="36"/>
  <c r="L298" i="36"/>
  <c r="M298" i="36"/>
  <c r="J299" i="36"/>
  <c r="K299" i="36"/>
  <c r="L299" i="36"/>
  <c r="M299" i="36"/>
  <c r="J300" i="36"/>
  <c r="K300" i="36"/>
  <c r="L300" i="36"/>
  <c r="M300" i="36"/>
  <c r="J301" i="36"/>
  <c r="K301" i="36"/>
  <c r="L301" i="36"/>
  <c r="M301" i="36"/>
  <c r="J302" i="36"/>
  <c r="K302" i="36"/>
  <c r="L302" i="36"/>
  <c r="M302" i="36"/>
  <c r="J303" i="36"/>
  <c r="K303" i="36"/>
  <c r="L303" i="36"/>
  <c r="M303" i="36"/>
  <c r="J304" i="36"/>
  <c r="K304" i="36"/>
  <c r="L304" i="36"/>
  <c r="M304" i="36"/>
  <c r="J305" i="36"/>
  <c r="K305" i="36"/>
  <c r="L305" i="36"/>
  <c r="M305" i="36"/>
  <c r="J306" i="36"/>
  <c r="K306" i="36"/>
  <c r="L306" i="36"/>
  <c r="M306" i="36"/>
  <c r="J307" i="36"/>
  <c r="K307" i="36"/>
  <c r="L307" i="36"/>
  <c r="M307" i="36"/>
  <c r="J308" i="36"/>
  <c r="K308" i="36"/>
  <c r="L308" i="36"/>
  <c r="M308" i="36"/>
  <c r="J309" i="36"/>
  <c r="K309" i="36"/>
  <c r="L309" i="36"/>
  <c r="M309" i="36"/>
  <c r="J310" i="36"/>
  <c r="K310" i="36"/>
  <c r="L310" i="36"/>
  <c r="M310" i="36"/>
  <c r="J311" i="36"/>
  <c r="K311" i="36"/>
  <c r="L311" i="36"/>
  <c r="M311" i="36"/>
  <c r="J312" i="36"/>
  <c r="K312" i="36"/>
  <c r="L312" i="36"/>
  <c r="M312" i="36"/>
  <c r="J313" i="36"/>
  <c r="K313" i="36"/>
  <c r="L313" i="36"/>
  <c r="M313" i="36"/>
  <c r="J314" i="36"/>
  <c r="K314" i="36"/>
  <c r="L314" i="36"/>
  <c r="M314" i="36"/>
  <c r="J315" i="36"/>
  <c r="K315" i="36"/>
  <c r="L315" i="36"/>
  <c r="M315" i="36"/>
  <c r="J316" i="36"/>
  <c r="K316" i="36"/>
  <c r="L316" i="36"/>
  <c r="M316" i="36"/>
  <c r="J317" i="36"/>
  <c r="K317" i="36"/>
  <c r="L317" i="36"/>
  <c r="M317" i="36"/>
  <c r="J318" i="36"/>
  <c r="K318" i="36"/>
  <c r="L318" i="36"/>
  <c r="M318" i="36"/>
  <c r="J319" i="36"/>
  <c r="K319" i="36"/>
  <c r="L319" i="36"/>
  <c r="M319" i="36"/>
  <c r="J320" i="36"/>
  <c r="K320" i="36"/>
  <c r="L320" i="36"/>
  <c r="M320" i="36"/>
  <c r="J321" i="36"/>
  <c r="K321" i="36"/>
  <c r="L321" i="36"/>
  <c r="M321" i="36"/>
  <c r="J322" i="36"/>
  <c r="K322" i="36"/>
  <c r="L322" i="36"/>
  <c r="M322" i="36"/>
  <c r="J323" i="36"/>
  <c r="K323" i="36"/>
  <c r="L323" i="36"/>
  <c r="M323" i="36"/>
  <c r="J324" i="36"/>
  <c r="K324" i="36"/>
  <c r="L324" i="36"/>
  <c r="M324" i="36"/>
  <c r="J325" i="36"/>
  <c r="K325" i="36"/>
  <c r="L325" i="36"/>
  <c r="M325" i="36"/>
  <c r="J326" i="36"/>
  <c r="K326" i="36"/>
  <c r="L326" i="36"/>
  <c r="M326" i="36"/>
  <c r="J327" i="36"/>
  <c r="K327" i="36"/>
  <c r="L327" i="36"/>
  <c r="M327" i="36"/>
  <c r="J328" i="36"/>
  <c r="K328" i="36"/>
  <c r="L328" i="36"/>
  <c r="M328" i="36"/>
  <c r="J329" i="36"/>
  <c r="K329" i="36"/>
  <c r="L329" i="36"/>
  <c r="M329" i="36"/>
  <c r="J330" i="36"/>
  <c r="K330" i="36"/>
  <c r="L330" i="36"/>
  <c r="M330" i="36"/>
  <c r="J331" i="36"/>
  <c r="K331" i="36"/>
  <c r="L331" i="36"/>
  <c r="M331" i="36"/>
  <c r="J332" i="36"/>
  <c r="K332" i="36"/>
  <c r="L332" i="36"/>
  <c r="M332" i="36"/>
  <c r="J333" i="36"/>
  <c r="K333" i="36"/>
  <c r="L333" i="36"/>
  <c r="M333" i="36"/>
  <c r="J334" i="36"/>
  <c r="K334" i="36"/>
  <c r="L334" i="36"/>
  <c r="M334" i="36"/>
  <c r="J335" i="36"/>
  <c r="K335" i="36"/>
  <c r="L335" i="36"/>
  <c r="M335" i="36"/>
  <c r="J336" i="36"/>
  <c r="K336" i="36"/>
  <c r="L336" i="36"/>
  <c r="M336" i="36"/>
  <c r="J337" i="36"/>
  <c r="K337" i="36"/>
  <c r="L337" i="36"/>
  <c r="M337" i="36"/>
  <c r="J338" i="36"/>
  <c r="K338" i="36"/>
  <c r="L338" i="36"/>
  <c r="M338" i="36"/>
  <c r="J339" i="36"/>
  <c r="K339" i="36"/>
  <c r="L339" i="36"/>
  <c r="M339" i="36"/>
  <c r="J340" i="36"/>
  <c r="K340" i="36"/>
  <c r="L340" i="36"/>
  <c r="M340" i="36"/>
  <c r="J341" i="36"/>
  <c r="K341" i="36"/>
  <c r="L341" i="36"/>
  <c r="M341" i="36"/>
  <c r="J342" i="36"/>
  <c r="K342" i="36"/>
  <c r="L342" i="36"/>
  <c r="M342" i="36"/>
  <c r="J343" i="36"/>
  <c r="K343" i="36"/>
  <c r="L343" i="36"/>
  <c r="M343" i="36"/>
  <c r="J344" i="36"/>
  <c r="K344" i="36"/>
  <c r="L344" i="36"/>
  <c r="M344" i="36"/>
  <c r="J345" i="36"/>
  <c r="K345" i="36"/>
  <c r="L345" i="36"/>
  <c r="M345" i="36"/>
  <c r="J346" i="36"/>
  <c r="K346" i="36"/>
  <c r="L346" i="36"/>
  <c r="M346" i="36"/>
  <c r="J347" i="36"/>
  <c r="K347" i="36"/>
  <c r="L347" i="36"/>
  <c r="M347" i="36"/>
  <c r="J348" i="36"/>
  <c r="K348" i="36"/>
  <c r="L348" i="36"/>
  <c r="M348" i="36"/>
  <c r="J349" i="36"/>
  <c r="K349" i="36"/>
  <c r="L349" i="36"/>
  <c r="M349" i="36"/>
  <c r="J350" i="36"/>
  <c r="K350" i="36"/>
  <c r="L350" i="36"/>
  <c r="M350" i="36"/>
  <c r="J351" i="36"/>
  <c r="K351" i="36"/>
  <c r="L351" i="36"/>
  <c r="M351" i="36"/>
  <c r="J352" i="36"/>
  <c r="K352" i="36"/>
  <c r="L352" i="36"/>
  <c r="M352" i="36"/>
  <c r="J353" i="36"/>
  <c r="K353" i="36"/>
  <c r="L353" i="36"/>
  <c r="M353" i="36"/>
  <c r="J354" i="36"/>
  <c r="K354" i="36"/>
  <c r="L354" i="36"/>
  <c r="M354" i="36"/>
  <c r="J355" i="36"/>
  <c r="K355" i="36"/>
  <c r="L355" i="36"/>
  <c r="M355" i="36"/>
  <c r="J356" i="36"/>
  <c r="K356" i="36"/>
  <c r="L356" i="36"/>
  <c r="M356" i="36"/>
  <c r="J357" i="36"/>
  <c r="K357" i="36"/>
  <c r="L357" i="36"/>
  <c r="M357" i="36"/>
  <c r="J358" i="36"/>
  <c r="K358" i="36"/>
  <c r="L358" i="36"/>
  <c r="M358" i="36"/>
  <c r="J359" i="36"/>
  <c r="K359" i="36"/>
  <c r="L359" i="36"/>
  <c r="M359" i="36"/>
  <c r="J360" i="36"/>
  <c r="K360" i="36"/>
  <c r="L360" i="36"/>
  <c r="M360" i="36"/>
  <c r="J361" i="36"/>
  <c r="K361" i="36"/>
  <c r="L361" i="36"/>
  <c r="M361" i="36"/>
  <c r="J362" i="36"/>
  <c r="K362" i="36"/>
  <c r="L362" i="36"/>
  <c r="M362" i="36"/>
  <c r="J363" i="36"/>
  <c r="K363" i="36"/>
  <c r="L363" i="36"/>
  <c r="M363" i="36"/>
  <c r="J364" i="36"/>
  <c r="K364" i="36"/>
  <c r="L364" i="36"/>
  <c r="M364" i="36"/>
  <c r="J365" i="36"/>
  <c r="K365" i="36"/>
  <c r="L365" i="36"/>
  <c r="M365" i="36"/>
  <c r="J366" i="36"/>
  <c r="K366" i="36"/>
  <c r="L366" i="36"/>
  <c r="M366" i="36"/>
  <c r="J367" i="36"/>
  <c r="K367" i="36"/>
  <c r="L367" i="36"/>
  <c r="M367" i="36"/>
  <c r="J368" i="36"/>
  <c r="K368" i="36"/>
  <c r="L368" i="36"/>
  <c r="M368" i="36"/>
  <c r="J369" i="36"/>
  <c r="K369" i="36"/>
  <c r="L369" i="36"/>
  <c r="M369" i="36"/>
  <c r="J370" i="36"/>
  <c r="K370" i="36"/>
  <c r="L370" i="36"/>
  <c r="M370" i="36"/>
  <c r="J371" i="36"/>
  <c r="K371" i="36"/>
  <c r="L371" i="36"/>
  <c r="M371" i="36"/>
  <c r="J372" i="36"/>
  <c r="K372" i="36"/>
  <c r="L372" i="36"/>
  <c r="M372" i="36"/>
  <c r="J373" i="36"/>
  <c r="K373" i="36"/>
  <c r="L373" i="36"/>
  <c r="M373" i="36"/>
  <c r="J374" i="36"/>
  <c r="K374" i="36"/>
  <c r="L374" i="36"/>
  <c r="M374" i="36"/>
  <c r="J375" i="36"/>
  <c r="K375" i="36"/>
  <c r="L375" i="36"/>
  <c r="M375" i="36"/>
  <c r="J376" i="36"/>
  <c r="K376" i="36"/>
  <c r="L376" i="36"/>
  <c r="M376" i="36"/>
  <c r="J377" i="36"/>
  <c r="K377" i="36"/>
  <c r="L377" i="36"/>
  <c r="M377" i="36"/>
  <c r="J378" i="36"/>
  <c r="K378" i="36"/>
  <c r="L378" i="36"/>
  <c r="M378" i="36"/>
  <c r="J379" i="36"/>
  <c r="K379" i="36"/>
  <c r="L379" i="36"/>
  <c r="M379" i="36"/>
  <c r="J380" i="36"/>
  <c r="K380" i="36"/>
  <c r="L380" i="36"/>
  <c r="M380" i="36"/>
  <c r="J381" i="36"/>
  <c r="K381" i="36"/>
  <c r="L381" i="36"/>
  <c r="M381" i="36"/>
  <c r="J382" i="36"/>
  <c r="K382" i="36"/>
  <c r="L382" i="36"/>
  <c r="M382" i="36"/>
  <c r="J383" i="36"/>
  <c r="K383" i="36"/>
  <c r="L383" i="36"/>
  <c r="M383" i="36"/>
  <c r="J384" i="36"/>
  <c r="K384" i="36"/>
  <c r="L384" i="36"/>
  <c r="M384" i="36"/>
  <c r="J385" i="36"/>
  <c r="K385" i="36"/>
  <c r="L385" i="36"/>
  <c r="M385" i="36"/>
  <c r="J386" i="36"/>
  <c r="K386" i="36"/>
  <c r="L386" i="36"/>
  <c r="M386" i="36"/>
  <c r="J387" i="36"/>
  <c r="K387" i="36"/>
  <c r="L387" i="36"/>
  <c r="M387" i="36"/>
  <c r="J388" i="36"/>
  <c r="K388" i="36"/>
  <c r="L388" i="36"/>
  <c r="M388" i="36"/>
  <c r="J389" i="36"/>
  <c r="K389" i="36"/>
  <c r="L389" i="36"/>
  <c r="M389" i="36"/>
  <c r="J390" i="36"/>
  <c r="K390" i="36"/>
  <c r="L390" i="36"/>
  <c r="M390" i="36"/>
  <c r="J391" i="36"/>
  <c r="K391" i="36"/>
  <c r="L391" i="36"/>
  <c r="M391" i="36"/>
  <c r="J392" i="36"/>
  <c r="K392" i="36"/>
  <c r="L392" i="36"/>
  <c r="M392" i="36"/>
  <c r="J393" i="36"/>
  <c r="K393" i="36"/>
  <c r="L393" i="36"/>
  <c r="M393" i="36"/>
  <c r="J394" i="36"/>
  <c r="K394" i="36"/>
  <c r="L394" i="36"/>
  <c r="M394" i="36"/>
  <c r="J395" i="36"/>
  <c r="K395" i="36"/>
  <c r="L395" i="36"/>
  <c r="M395" i="36"/>
  <c r="J396" i="36"/>
  <c r="K396" i="36"/>
  <c r="L396" i="36"/>
  <c r="M396" i="36"/>
  <c r="J397" i="36"/>
  <c r="K397" i="36"/>
  <c r="L397" i="36"/>
  <c r="M397" i="36"/>
  <c r="J398" i="36"/>
  <c r="K398" i="36"/>
  <c r="L398" i="36"/>
  <c r="M398" i="36"/>
  <c r="J399" i="36"/>
  <c r="K399" i="36"/>
  <c r="L399" i="36"/>
  <c r="M399" i="36"/>
  <c r="J400" i="36"/>
  <c r="K400" i="36"/>
  <c r="L400" i="36"/>
  <c r="M400" i="36"/>
  <c r="J401" i="36"/>
  <c r="K401" i="36"/>
  <c r="L401" i="36"/>
  <c r="M401" i="36"/>
  <c r="J402" i="36"/>
  <c r="K402" i="36"/>
  <c r="L402" i="36"/>
  <c r="M402" i="36"/>
  <c r="J403" i="36"/>
  <c r="K403" i="36"/>
  <c r="L403" i="36"/>
  <c r="M403" i="36"/>
  <c r="J404" i="36"/>
  <c r="K404" i="36"/>
  <c r="L404" i="36"/>
  <c r="M404" i="36"/>
  <c r="J405" i="36"/>
  <c r="K405" i="36"/>
  <c r="L405" i="36"/>
  <c r="M405" i="36"/>
  <c r="J406" i="36"/>
  <c r="K406" i="36"/>
  <c r="L406" i="36"/>
  <c r="M406" i="36"/>
  <c r="J407" i="36"/>
  <c r="K407" i="36"/>
  <c r="L407" i="36"/>
  <c r="M407" i="36"/>
  <c r="J408" i="36"/>
  <c r="K408" i="36"/>
  <c r="L408" i="36"/>
  <c r="M408" i="36"/>
  <c r="J409" i="36"/>
  <c r="K409" i="36"/>
  <c r="L409" i="36"/>
  <c r="M409" i="36"/>
  <c r="J410" i="36"/>
  <c r="K410" i="36"/>
  <c r="L410" i="36"/>
  <c r="M410" i="36"/>
  <c r="J411" i="36"/>
  <c r="K411" i="36"/>
  <c r="L411" i="36"/>
  <c r="M411" i="36"/>
  <c r="J412" i="36"/>
  <c r="K412" i="36"/>
  <c r="L412" i="36"/>
  <c r="M412" i="36"/>
  <c r="J413" i="36"/>
  <c r="K413" i="36"/>
  <c r="L413" i="36"/>
  <c r="M413" i="36"/>
  <c r="J414" i="36"/>
  <c r="K414" i="36"/>
  <c r="L414" i="36"/>
  <c r="M414" i="36"/>
  <c r="J415" i="36"/>
  <c r="K415" i="36"/>
  <c r="L415" i="36"/>
  <c r="M415" i="36"/>
  <c r="J416" i="36"/>
  <c r="K416" i="36"/>
  <c r="L416" i="36"/>
  <c r="M416" i="36"/>
  <c r="J417" i="36"/>
  <c r="K417" i="36"/>
  <c r="L417" i="36"/>
  <c r="M417" i="36"/>
  <c r="J418" i="36"/>
  <c r="K418" i="36"/>
  <c r="L418" i="36"/>
  <c r="M418" i="36"/>
  <c r="J419" i="36"/>
  <c r="K419" i="36"/>
  <c r="L419" i="36"/>
  <c r="M419" i="36"/>
  <c r="J420" i="36"/>
  <c r="K420" i="36"/>
  <c r="L420" i="36"/>
  <c r="M420" i="36"/>
  <c r="J421" i="36"/>
  <c r="K421" i="36"/>
  <c r="L421" i="36"/>
  <c r="M421" i="36"/>
  <c r="J422" i="36"/>
  <c r="K422" i="36"/>
  <c r="L422" i="36"/>
  <c r="M422" i="36"/>
  <c r="J423" i="36"/>
  <c r="K423" i="36"/>
  <c r="L423" i="36"/>
  <c r="M423" i="36"/>
  <c r="J424" i="36"/>
  <c r="K424" i="36"/>
  <c r="L424" i="36"/>
  <c r="M424" i="36"/>
  <c r="J425" i="36"/>
  <c r="K425" i="36"/>
  <c r="L425" i="36"/>
  <c r="M425" i="36"/>
  <c r="J426" i="36"/>
  <c r="K426" i="36"/>
  <c r="L426" i="36"/>
  <c r="M426" i="36"/>
  <c r="J427" i="36"/>
  <c r="K427" i="36"/>
  <c r="L427" i="36"/>
  <c r="M427" i="36"/>
  <c r="J428" i="36"/>
  <c r="K428" i="36"/>
  <c r="L428" i="36"/>
  <c r="M428" i="36"/>
  <c r="J429" i="36"/>
  <c r="K429" i="36"/>
  <c r="L429" i="36"/>
  <c r="M429" i="36"/>
  <c r="J430" i="36"/>
  <c r="K430" i="36"/>
  <c r="L430" i="36"/>
  <c r="M430" i="36"/>
  <c r="J431" i="36"/>
  <c r="K431" i="36"/>
  <c r="L431" i="36"/>
  <c r="M431" i="36"/>
  <c r="J432" i="36"/>
  <c r="K432" i="36"/>
  <c r="L432" i="36"/>
  <c r="M432" i="36"/>
  <c r="J433" i="36"/>
  <c r="K433" i="36"/>
  <c r="L433" i="36"/>
  <c r="M433" i="36"/>
  <c r="J434" i="36"/>
  <c r="K434" i="36"/>
  <c r="L434" i="36"/>
  <c r="M434" i="36"/>
  <c r="J435" i="36"/>
  <c r="K435" i="36"/>
  <c r="L435" i="36"/>
  <c r="M435" i="36"/>
  <c r="J436" i="36"/>
  <c r="K436" i="36"/>
  <c r="L436" i="36"/>
  <c r="M436" i="36"/>
  <c r="J437" i="36"/>
  <c r="K437" i="36"/>
  <c r="L437" i="36"/>
  <c r="M437" i="36"/>
  <c r="J438" i="36"/>
  <c r="K438" i="36"/>
  <c r="L438" i="36"/>
  <c r="M438" i="36"/>
  <c r="J439" i="36"/>
  <c r="K439" i="36"/>
  <c r="L439" i="36"/>
  <c r="M439" i="36"/>
  <c r="J440" i="36"/>
  <c r="K440" i="36"/>
  <c r="L440" i="36"/>
  <c r="M440" i="36"/>
  <c r="J441" i="36"/>
  <c r="K441" i="36"/>
  <c r="L441" i="36"/>
  <c r="M441" i="36"/>
  <c r="J442" i="36"/>
  <c r="K442" i="36"/>
  <c r="L442" i="36"/>
  <c r="M442" i="36"/>
  <c r="J443" i="36"/>
  <c r="K443" i="36"/>
  <c r="L443" i="36"/>
  <c r="M443" i="36"/>
  <c r="J444" i="36"/>
  <c r="K444" i="36"/>
  <c r="L444" i="36"/>
  <c r="M444" i="36"/>
  <c r="J445" i="36"/>
  <c r="K445" i="36"/>
  <c r="L445" i="36"/>
  <c r="M445" i="36"/>
  <c r="J446" i="36"/>
  <c r="K446" i="36"/>
  <c r="L446" i="36"/>
  <c r="M446" i="36"/>
  <c r="J447" i="36"/>
  <c r="K447" i="36"/>
  <c r="L447" i="36"/>
  <c r="M447" i="36"/>
  <c r="J448" i="36"/>
  <c r="K448" i="36"/>
  <c r="L448" i="36"/>
  <c r="M448" i="36"/>
  <c r="J449" i="36"/>
  <c r="K449" i="36"/>
  <c r="L449" i="36"/>
  <c r="M449" i="36"/>
  <c r="J450" i="36"/>
  <c r="K450" i="36"/>
  <c r="L450" i="36"/>
  <c r="M450" i="36"/>
  <c r="J451" i="36"/>
  <c r="K451" i="36"/>
  <c r="L451" i="36"/>
  <c r="M451" i="36"/>
  <c r="J452" i="36"/>
  <c r="K452" i="36"/>
  <c r="L452" i="36"/>
  <c r="M452" i="36"/>
  <c r="J453" i="36"/>
  <c r="K453" i="36"/>
  <c r="L453" i="36"/>
  <c r="M453" i="36"/>
  <c r="J454" i="36"/>
  <c r="K454" i="36"/>
  <c r="L454" i="36"/>
  <c r="M454" i="36"/>
  <c r="J455" i="36"/>
  <c r="K455" i="36"/>
  <c r="L455" i="36"/>
  <c r="M455" i="36"/>
  <c r="J456" i="36"/>
  <c r="K456" i="36"/>
  <c r="L456" i="36"/>
  <c r="M456" i="36"/>
  <c r="J457" i="36"/>
  <c r="K457" i="36"/>
  <c r="L457" i="36"/>
  <c r="M457" i="36"/>
  <c r="J458" i="36"/>
  <c r="K458" i="36"/>
  <c r="L458" i="36"/>
  <c r="M458" i="36"/>
  <c r="J459" i="36"/>
  <c r="K459" i="36"/>
  <c r="L459" i="36"/>
  <c r="M459" i="36"/>
  <c r="J460" i="36"/>
  <c r="K460" i="36"/>
  <c r="L460" i="36"/>
  <c r="M460" i="36"/>
  <c r="J461" i="36"/>
  <c r="K461" i="36"/>
  <c r="L461" i="36"/>
  <c r="M461" i="36"/>
  <c r="J462" i="36"/>
  <c r="K462" i="36"/>
  <c r="L462" i="36"/>
  <c r="M462" i="36"/>
  <c r="J463" i="36"/>
  <c r="K463" i="36"/>
  <c r="L463" i="36"/>
  <c r="M463" i="36"/>
  <c r="J464" i="36"/>
  <c r="K464" i="36"/>
  <c r="L464" i="36"/>
  <c r="M464" i="36"/>
  <c r="J465" i="36"/>
  <c r="K465" i="36"/>
  <c r="L465" i="36"/>
  <c r="M465" i="36"/>
  <c r="J466" i="36"/>
  <c r="K466" i="36"/>
  <c r="L466" i="36"/>
  <c r="M466" i="36"/>
  <c r="J467" i="36"/>
  <c r="K467" i="36"/>
  <c r="L467" i="36"/>
  <c r="M467" i="36"/>
  <c r="J468" i="36"/>
  <c r="K468" i="36"/>
  <c r="L468" i="36"/>
  <c r="M468" i="36"/>
  <c r="J469" i="36"/>
  <c r="K469" i="36"/>
  <c r="L469" i="36"/>
  <c r="M469" i="36"/>
  <c r="J470" i="36"/>
  <c r="K470" i="36"/>
  <c r="L470" i="36"/>
  <c r="M470" i="36"/>
  <c r="J471" i="36"/>
  <c r="K471" i="36"/>
  <c r="L471" i="36"/>
  <c r="M471" i="36"/>
  <c r="J472" i="36"/>
  <c r="K472" i="36"/>
  <c r="L472" i="36"/>
  <c r="M472" i="36"/>
  <c r="J473" i="36"/>
  <c r="K473" i="36"/>
  <c r="L473" i="36"/>
  <c r="M473" i="36"/>
  <c r="J474" i="36"/>
  <c r="K474" i="36"/>
  <c r="L474" i="36"/>
  <c r="M474" i="36"/>
  <c r="M13" i="36"/>
  <c r="L13" i="36"/>
  <c r="K13" i="36"/>
  <c r="J13" i="36"/>
  <c r="H13" i="36"/>
  <c r="G473" i="36"/>
  <c r="F473" i="36"/>
  <c r="E473" i="36"/>
  <c r="D473" i="36"/>
  <c r="C473" i="36"/>
  <c r="G471" i="36"/>
  <c r="F471" i="36"/>
  <c r="E471" i="36"/>
  <c r="D471" i="36"/>
  <c r="C471" i="36"/>
  <c r="G469" i="36"/>
  <c r="F469" i="36"/>
  <c r="E469" i="36"/>
  <c r="D469" i="36"/>
  <c r="C469" i="36"/>
  <c r="G467" i="36"/>
  <c r="F467" i="36"/>
  <c r="E467" i="36"/>
  <c r="D467" i="36"/>
  <c r="C467" i="36"/>
  <c r="G465" i="36"/>
  <c r="F465" i="36"/>
  <c r="E465" i="36"/>
  <c r="D465" i="36"/>
  <c r="C465" i="36"/>
  <c r="G463" i="36"/>
  <c r="F463" i="36"/>
  <c r="E463" i="36"/>
  <c r="D463" i="36"/>
  <c r="C463" i="36"/>
  <c r="G461" i="36"/>
  <c r="F461" i="36"/>
  <c r="E461" i="36"/>
  <c r="D461" i="36"/>
  <c r="C461" i="36"/>
  <c r="G459" i="36"/>
  <c r="F459" i="36"/>
  <c r="E459" i="36"/>
  <c r="D459" i="36"/>
  <c r="C459" i="36"/>
  <c r="G457" i="36"/>
  <c r="F457" i="36"/>
  <c r="E457" i="36"/>
  <c r="D457" i="36"/>
  <c r="C457" i="36"/>
  <c r="G455" i="36"/>
  <c r="F455" i="36"/>
  <c r="E455" i="36"/>
  <c r="D455" i="36"/>
  <c r="C455" i="36"/>
  <c r="G453" i="36"/>
  <c r="F453" i="36"/>
  <c r="E453" i="36"/>
  <c r="D453" i="36"/>
  <c r="C453" i="36"/>
  <c r="G451" i="36"/>
  <c r="F451" i="36"/>
  <c r="E451" i="36"/>
  <c r="D451" i="36"/>
  <c r="C451" i="36"/>
  <c r="G449" i="36"/>
  <c r="F449" i="36"/>
  <c r="E449" i="36"/>
  <c r="D449" i="36"/>
  <c r="C449" i="36"/>
  <c r="G447" i="36"/>
  <c r="F447" i="36"/>
  <c r="E447" i="36"/>
  <c r="D447" i="36"/>
  <c r="C447" i="36"/>
  <c r="G445" i="36"/>
  <c r="F445" i="36"/>
  <c r="E445" i="36"/>
  <c r="D445" i="36"/>
  <c r="C445" i="36"/>
  <c r="G443" i="36"/>
  <c r="F443" i="36"/>
  <c r="E443" i="36"/>
  <c r="D443" i="36"/>
  <c r="C443" i="36"/>
  <c r="G441" i="36"/>
  <c r="F441" i="36"/>
  <c r="E441" i="36"/>
  <c r="D441" i="36"/>
  <c r="C441" i="36"/>
  <c r="G439" i="36"/>
  <c r="F439" i="36"/>
  <c r="E439" i="36"/>
  <c r="D439" i="36"/>
  <c r="C439" i="36"/>
  <c r="G437" i="36"/>
  <c r="F437" i="36"/>
  <c r="E437" i="36"/>
  <c r="D437" i="36"/>
  <c r="C437" i="36"/>
  <c r="G435" i="36"/>
  <c r="F435" i="36"/>
  <c r="E435" i="36"/>
  <c r="D435" i="36"/>
  <c r="C435" i="36"/>
  <c r="G433" i="36"/>
  <c r="F433" i="36"/>
  <c r="E433" i="36"/>
  <c r="D433" i="36"/>
  <c r="C433" i="36"/>
  <c r="G431" i="36"/>
  <c r="F431" i="36"/>
  <c r="E431" i="36"/>
  <c r="D431" i="36"/>
  <c r="C431" i="36"/>
  <c r="G429" i="36"/>
  <c r="F429" i="36"/>
  <c r="E429" i="36"/>
  <c r="D429" i="36"/>
  <c r="C429" i="36"/>
  <c r="G427" i="36"/>
  <c r="F427" i="36"/>
  <c r="E427" i="36"/>
  <c r="D427" i="36"/>
  <c r="C427" i="36"/>
  <c r="G425" i="36"/>
  <c r="F425" i="36"/>
  <c r="E425" i="36"/>
  <c r="D425" i="36"/>
  <c r="C425" i="36"/>
  <c r="G423" i="36"/>
  <c r="F423" i="36"/>
  <c r="E423" i="36"/>
  <c r="D423" i="36"/>
  <c r="C423" i="36"/>
  <c r="G421" i="36"/>
  <c r="F421" i="36"/>
  <c r="E421" i="36"/>
  <c r="D421" i="36"/>
  <c r="C421" i="36"/>
  <c r="G419" i="36"/>
  <c r="F419" i="36"/>
  <c r="E419" i="36"/>
  <c r="D419" i="36"/>
  <c r="C419" i="36"/>
  <c r="G417" i="36"/>
  <c r="F417" i="36"/>
  <c r="E417" i="36"/>
  <c r="D417" i="36"/>
  <c r="C417" i="36"/>
  <c r="G415" i="36"/>
  <c r="F415" i="36"/>
  <c r="E415" i="36"/>
  <c r="D415" i="36"/>
  <c r="C415" i="36"/>
  <c r="G413" i="36"/>
  <c r="F413" i="36"/>
  <c r="E413" i="36"/>
  <c r="D413" i="36"/>
  <c r="C413" i="36"/>
  <c r="G411" i="36"/>
  <c r="F411" i="36"/>
  <c r="E411" i="36"/>
  <c r="D411" i="36"/>
  <c r="C411" i="36"/>
  <c r="G409" i="36"/>
  <c r="F409" i="36"/>
  <c r="E409" i="36"/>
  <c r="D409" i="36"/>
  <c r="C409" i="36"/>
  <c r="G407" i="36"/>
  <c r="F407" i="36"/>
  <c r="E407" i="36"/>
  <c r="D407" i="36"/>
  <c r="C407" i="36"/>
  <c r="G405" i="36"/>
  <c r="F405" i="36"/>
  <c r="E405" i="36"/>
  <c r="D405" i="36"/>
  <c r="C405" i="36"/>
  <c r="G403" i="36"/>
  <c r="F403" i="36"/>
  <c r="E403" i="36"/>
  <c r="D403" i="36"/>
  <c r="C403" i="36"/>
  <c r="G401" i="36"/>
  <c r="F401" i="36"/>
  <c r="E401" i="36"/>
  <c r="D401" i="36"/>
  <c r="C401" i="36"/>
  <c r="G399" i="36"/>
  <c r="F399" i="36"/>
  <c r="E399" i="36"/>
  <c r="D399" i="36"/>
  <c r="C399" i="36"/>
  <c r="G397" i="36"/>
  <c r="F397" i="36"/>
  <c r="E397" i="36"/>
  <c r="D397" i="36"/>
  <c r="C397" i="36"/>
  <c r="G395" i="36"/>
  <c r="F395" i="36"/>
  <c r="E395" i="36"/>
  <c r="D395" i="36"/>
  <c r="C395" i="36"/>
  <c r="G393" i="36"/>
  <c r="F393" i="36"/>
  <c r="E393" i="36"/>
  <c r="D393" i="36"/>
  <c r="C393" i="36"/>
  <c r="G391" i="36"/>
  <c r="F391" i="36"/>
  <c r="E391" i="36"/>
  <c r="D391" i="36"/>
  <c r="C391" i="36"/>
  <c r="G389" i="36"/>
  <c r="F389" i="36"/>
  <c r="E389" i="36"/>
  <c r="D389" i="36"/>
  <c r="C389" i="36"/>
  <c r="G387" i="36"/>
  <c r="F387" i="36"/>
  <c r="E387" i="36"/>
  <c r="D387" i="36"/>
  <c r="C387" i="36"/>
  <c r="G385" i="36"/>
  <c r="F385" i="36"/>
  <c r="E385" i="36"/>
  <c r="D385" i="36"/>
  <c r="C385" i="36"/>
  <c r="G383" i="36"/>
  <c r="F383" i="36"/>
  <c r="E383" i="36"/>
  <c r="D383" i="36"/>
  <c r="C383" i="36"/>
  <c r="G381" i="36"/>
  <c r="F381" i="36"/>
  <c r="E381" i="36"/>
  <c r="D381" i="36"/>
  <c r="C381" i="36"/>
  <c r="G379" i="36"/>
  <c r="F379" i="36"/>
  <c r="E379" i="36"/>
  <c r="D379" i="36"/>
  <c r="C379" i="36"/>
  <c r="G377" i="36"/>
  <c r="F377" i="36"/>
  <c r="E377" i="36"/>
  <c r="D377" i="36"/>
  <c r="C377" i="36"/>
  <c r="G375" i="36"/>
  <c r="F375" i="36"/>
  <c r="E375" i="36"/>
  <c r="D375" i="36"/>
  <c r="C375" i="36"/>
  <c r="G373" i="36"/>
  <c r="F373" i="36"/>
  <c r="E373" i="36"/>
  <c r="D373" i="36"/>
  <c r="C373" i="36"/>
  <c r="G371" i="36"/>
  <c r="F371" i="36"/>
  <c r="E371" i="36"/>
  <c r="D371" i="36"/>
  <c r="C371" i="36"/>
  <c r="G369" i="36"/>
  <c r="F369" i="36"/>
  <c r="E369" i="36"/>
  <c r="D369" i="36"/>
  <c r="C369" i="36"/>
  <c r="G367" i="36"/>
  <c r="F367" i="36"/>
  <c r="E367" i="36"/>
  <c r="D367" i="36"/>
  <c r="C367" i="36"/>
  <c r="G365" i="36"/>
  <c r="F365" i="36"/>
  <c r="E365" i="36"/>
  <c r="D365" i="36"/>
  <c r="C365" i="36"/>
  <c r="G363" i="36"/>
  <c r="F363" i="36"/>
  <c r="E363" i="36"/>
  <c r="D363" i="36"/>
  <c r="C363" i="36"/>
  <c r="G361" i="36"/>
  <c r="F361" i="36"/>
  <c r="E361" i="36"/>
  <c r="D361" i="36"/>
  <c r="C361" i="36"/>
  <c r="G359" i="36"/>
  <c r="F359" i="36"/>
  <c r="E359" i="36"/>
  <c r="D359" i="36"/>
  <c r="C359" i="36"/>
  <c r="G357" i="36"/>
  <c r="F357" i="36"/>
  <c r="E357" i="36"/>
  <c r="D357" i="36"/>
  <c r="C357" i="36"/>
  <c r="G355" i="36"/>
  <c r="F355" i="36"/>
  <c r="E355" i="36"/>
  <c r="D355" i="36"/>
  <c r="C355" i="36"/>
  <c r="G353" i="36"/>
  <c r="F353" i="36"/>
  <c r="E353" i="36"/>
  <c r="D353" i="36"/>
  <c r="C353" i="36"/>
  <c r="G351" i="36"/>
  <c r="F351" i="36"/>
  <c r="E351" i="36"/>
  <c r="D351" i="36"/>
  <c r="C351" i="36"/>
  <c r="G349" i="36"/>
  <c r="F349" i="36"/>
  <c r="E349" i="36"/>
  <c r="D349" i="36"/>
  <c r="C349" i="36"/>
  <c r="G347" i="36"/>
  <c r="F347" i="36"/>
  <c r="E347" i="36"/>
  <c r="D347" i="36"/>
  <c r="C347" i="36"/>
  <c r="G345" i="36"/>
  <c r="F345" i="36"/>
  <c r="E345" i="36"/>
  <c r="D345" i="36"/>
  <c r="C345" i="36"/>
  <c r="G343" i="36"/>
  <c r="F343" i="36"/>
  <c r="E343" i="36"/>
  <c r="D343" i="36"/>
  <c r="C343" i="36"/>
  <c r="G341" i="36"/>
  <c r="F341" i="36"/>
  <c r="E341" i="36"/>
  <c r="D341" i="36"/>
  <c r="C341" i="36"/>
  <c r="G339" i="36"/>
  <c r="F339" i="36"/>
  <c r="E339" i="36"/>
  <c r="D339" i="36"/>
  <c r="C339" i="36"/>
  <c r="G337" i="36"/>
  <c r="F337" i="36"/>
  <c r="E337" i="36"/>
  <c r="D337" i="36"/>
  <c r="C337" i="36"/>
  <c r="G335" i="36"/>
  <c r="F335" i="36"/>
  <c r="E335" i="36"/>
  <c r="D335" i="36"/>
  <c r="C335" i="36"/>
  <c r="G333" i="36"/>
  <c r="F333" i="36"/>
  <c r="E333" i="36"/>
  <c r="D333" i="36"/>
  <c r="C333" i="36"/>
  <c r="G331" i="36"/>
  <c r="F331" i="36"/>
  <c r="E331" i="36"/>
  <c r="D331" i="36"/>
  <c r="C331" i="36"/>
  <c r="G329" i="36"/>
  <c r="F329" i="36"/>
  <c r="E329" i="36"/>
  <c r="D329" i="36"/>
  <c r="C329" i="36"/>
  <c r="G327" i="36"/>
  <c r="F327" i="36"/>
  <c r="E327" i="36"/>
  <c r="D327" i="36"/>
  <c r="C327" i="36"/>
  <c r="G325" i="36"/>
  <c r="F325" i="36"/>
  <c r="E325" i="36"/>
  <c r="D325" i="36"/>
  <c r="C325" i="36"/>
  <c r="G323" i="36"/>
  <c r="F323" i="36"/>
  <c r="E323" i="36"/>
  <c r="D323" i="36"/>
  <c r="C323" i="36"/>
  <c r="G321" i="36"/>
  <c r="F321" i="36"/>
  <c r="E321" i="36"/>
  <c r="D321" i="36"/>
  <c r="C321" i="36"/>
  <c r="G319" i="36"/>
  <c r="F319" i="36"/>
  <c r="E319" i="36"/>
  <c r="D319" i="36"/>
  <c r="C319" i="36"/>
  <c r="G317" i="36"/>
  <c r="F317" i="36"/>
  <c r="E317" i="36"/>
  <c r="D317" i="36"/>
  <c r="C317" i="36"/>
  <c r="G315" i="36"/>
  <c r="F315" i="36"/>
  <c r="E315" i="36"/>
  <c r="D315" i="36"/>
  <c r="C315" i="36"/>
  <c r="G313" i="36"/>
  <c r="F313" i="36"/>
  <c r="E313" i="36"/>
  <c r="D313" i="36"/>
  <c r="C313" i="36"/>
  <c r="G311" i="36"/>
  <c r="F311" i="36"/>
  <c r="E311" i="36"/>
  <c r="D311" i="36"/>
  <c r="C311" i="36"/>
  <c r="G309" i="36"/>
  <c r="F309" i="36"/>
  <c r="E309" i="36"/>
  <c r="D309" i="36"/>
  <c r="C309" i="36"/>
  <c r="G307" i="36"/>
  <c r="F307" i="36"/>
  <c r="E307" i="36"/>
  <c r="D307" i="36"/>
  <c r="C307" i="36"/>
  <c r="G305" i="36"/>
  <c r="F305" i="36"/>
  <c r="E305" i="36"/>
  <c r="D305" i="36"/>
  <c r="C305" i="36"/>
  <c r="G303" i="36"/>
  <c r="F303" i="36"/>
  <c r="E303" i="36"/>
  <c r="D303" i="36"/>
  <c r="C303" i="36"/>
  <c r="G301" i="36"/>
  <c r="F301" i="36"/>
  <c r="E301" i="36"/>
  <c r="D301" i="36"/>
  <c r="C301" i="36"/>
  <c r="G299" i="36"/>
  <c r="F299" i="36"/>
  <c r="E299" i="36"/>
  <c r="D299" i="36"/>
  <c r="C299" i="36"/>
  <c r="G297" i="36"/>
  <c r="F297" i="36"/>
  <c r="E297" i="36"/>
  <c r="D297" i="36"/>
  <c r="C297" i="36"/>
  <c r="G295" i="36"/>
  <c r="F295" i="36"/>
  <c r="E295" i="36"/>
  <c r="D295" i="36"/>
  <c r="C295" i="36"/>
  <c r="G293" i="36"/>
  <c r="F293" i="36"/>
  <c r="E293" i="36"/>
  <c r="D293" i="36"/>
  <c r="C293" i="36"/>
  <c r="G291" i="36"/>
  <c r="F291" i="36"/>
  <c r="E291" i="36"/>
  <c r="D291" i="36"/>
  <c r="C291" i="36"/>
  <c r="G289" i="36"/>
  <c r="F289" i="36"/>
  <c r="E289" i="36"/>
  <c r="D289" i="36"/>
  <c r="C289" i="36"/>
  <c r="G287" i="36"/>
  <c r="F287" i="36"/>
  <c r="E287" i="36"/>
  <c r="D287" i="36"/>
  <c r="C287" i="36"/>
  <c r="G285" i="36"/>
  <c r="F285" i="36"/>
  <c r="E285" i="36"/>
  <c r="D285" i="36"/>
  <c r="C285" i="36"/>
  <c r="G283" i="36"/>
  <c r="F283" i="36"/>
  <c r="E283" i="36"/>
  <c r="D283" i="36"/>
  <c r="C283" i="36"/>
  <c r="G281" i="36"/>
  <c r="F281" i="36"/>
  <c r="E281" i="36"/>
  <c r="D281" i="36"/>
  <c r="C281" i="36"/>
  <c r="G279" i="36"/>
  <c r="F279" i="36"/>
  <c r="E279" i="36"/>
  <c r="D279" i="36"/>
  <c r="C279" i="36"/>
  <c r="G277" i="36"/>
  <c r="F277" i="36"/>
  <c r="E277" i="36"/>
  <c r="D277" i="36"/>
  <c r="C277" i="36"/>
  <c r="G275" i="36"/>
  <c r="F275" i="36"/>
  <c r="E275" i="36"/>
  <c r="D275" i="36"/>
  <c r="C275" i="36"/>
  <c r="G273" i="36"/>
  <c r="F273" i="36"/>
  <c r="E273" i="36"/>
  <c r="D273" i="36"/>
  <c r="C273" i="36"/>
  <c r="G271" i="36"/>
  <c r="F271" i="36"/>
  <c r="E271" i="36"/>
  <c r="D271" i="36"/>
  <c r="C271" i="36"/>
  <c r="G269" i="36"/>
  <c r="F269" i="36"/>
  <c r="E269" i="36"/>
  <c r="D269" i="36"/>
  <c r="C269" i="36"/>
  <c r="G267" i="36"/>
  <c r="F267" i="36"/>
  <c r="E267" i="36"/>
  <c r="D267" i="36"/>
  <c r="C267" i="36"/>
  <c r="G265" i="36"/>
  <c r="F265" i="36"/>
  <c r="E265" i="36"/>
  <c r="D265" i="36"/>
  <c r="C265" i="36"/>
  <c r="G263" i="36"/>
  <c r="F263" i="36"/>
  <c r="E263" i="36"/>
  <c r="D263" i="36"/>
  <c r="C263" i="36"/>
  <c r="G261" i="36"/>
  <c r="F261" i="36"/>
  <c r="E261" i="36"/>
  <c r="D261" i="36"/>
  <c r="C261" i="36"/>
  <c r="G259" i="36"/>
  <c r="F259" i="36"/>
  <c r="E259" i="36"/>
  <c r="D259" i="36"/>
  <c r="C259" i="36"/>
  <c r="G257" i="36"/>
  <c r="F257" i="36"/>
  <c r="E257" i="36"/>
  <c r="D257" i="36"/>
  <c r="C257" i="36"/>
  <c r="G255" i="36"/>
  <c r="F255" i="36"/>
  <c r="E255" i="36"/>
  <c r="D255" i="36"/>
  <c r="C255" i="36"/>
  <c r="G253" i="36"/>
  <c r="F253" i="36"/>
  <c r="E253" i="36"/>
  <c r="D253" i="36"/>
  <c r="C253" i="36"/>
  <c r="G251" i="36"/>
  <c r="F251" i="36"/>
  <c r="E251" i="36"/>
  <c r="D251" i="36"/>
  <c r="C251" i="36"/>
  <c r="G249" i="36"/>
  <c r="F249" i="36"/>
  <c r="E249" i="36"/>
  <c r="D249" i="36"/>
  <c r="C249" i="36"/>
  <c r="G247" i="36"/>
  <c r="F247" i="36"/>
  <c r="E247" i="36"/>
  <c r="D247" i="36"/>
  <c r="C247" i="36"/>
  <c r="G245" i="36"/>
  <c r="F245" i="36"/>
  <c r="E245" i="36"/>
  <c r="D245" i="36"/>
  <c r="C245" i="36"/>
  <c r="G243" i="36"/>
  <c r="F243" i="36"/>
  <c r="E243" i="36"/>
  <c r="D243" i="36"/>
  <c r="C243" i="36"/>
  <c r="G241" i="36"/>
  <c r="F241" i="36"/>
  <c r="E241" i="36"/>
  <c r="D241" i="36"/>
  <c r="C241" i="36"/>
  <c r="G239" i="36"/>
  <c r="F239" i="36"/>
  <c r="E239" i="36"/>
  <c r="D239" i="36"/>
  <c r="C239" i="36"/>
  <c r="G237" i="36"/>
  <c r="F237" i="36"/>
  <c r="E237" i="36"/>
  <c r="D237" i="36"/>
  <c r="C237" i="36"/>
  <c r="G235" i="36"/>
  <c r="F235" i="36"/>
  <c r="E235" i="36"/>
  <c r="D235" i="36"/>
  <c r="C235" i="36"/>
  <c r="G233" i="36"/>
  <c r="F233" i="36"/>
  <c r="E233" i="36"/>
  <c r="D233" i="36"/>
  <c r="C233" i="36"/>
  <c r="G231" i="36"/>
  <c r="F231" i="36"/>
  <c r="E231" i="36"/>
  <c r="D231" i="36"/>
  <c r="C231" i="36"/>
  <c r="G229" i="36"/>
  <c r="F229" i="36"/>
  <c r="E229" i="36"/>
  <c r="D229" i="36"/>
  <c r="C229" i="36"/>
  <c r="G227" i="36"/>
  <c r="F227" i="36"/>
  <c r="E227" i="36"/>
  <c r="D227" i="36"/>
  <c r="C227" i="36"/>
  <c r="G225" i="36"/>
  <c r="F225" i="36"/>
  <c r="E225" i="36"/>
  <c r="D225" i="36"/>
  <c r="C225" i="36"/>
  <c r="G223" i="36"/>
  <c r="F223" i="36"/>
  <c r="E223" i="36"/>
  <c r="D223" i="36"/>
  <c r="C223" i="36"/>
  <c r="G221" i="36"/>
  <c r="F221" i="36"/>
  <c r="E221" i="36"/>
  <c r="D221" i="36"/>
  <c r="C221" i="36"/>
  <c r="G219" i="36"/>
  <c r="F219" i="36"/>
  <c r="E219" i="36"/>
  <c r="D219" i="36"/>
  <c r="C219" i="36"/>
  <c r="G217" i="36"/>
  <c r="F217" i="36"/>
  <c r="E217" i="36"/>
  <c r="D217" i="36"/>
  <c r="C217" i="36"/>
  <c r="G215" i="36"/>
  <c r="F215" i="36"/>
  <c r="E215" i="36"/>
  <c r="D215" i="36"/>
  <c r="C215" i="36"/>
  <c r="G213" i="36"/>
  <c r="F213" i="36"/>
  <c r="E213" i="36"/>
  <c r="D213" i="36"/>
  <c r="C213" i="36"/>
  <c r="G211" i="36"/>
  <c r="F211" i="36"/>
  <c r="E211" i="36"/>
  <c r="D211" i="36"/>
  <c r="C211" i="36"/>
  <c r="G209" i="36"/>
  <c r="F209" i="36"/>
  <c r="E209" i="36"/>
  <c r="D209" i="36"/>
  <c r="C209" i="36"/>
  <c r="G207" i="36"/>
  <c r="F207" i="36"/>
  <c r="E207" i="36"/>
  <c r="D207" i="36"/>
  <c r="C207" i="36"/>
  <c r="G205" i="36"/>
  <c r="F205" i="36"/>
  <c r="E205" i="36"/>
  <c r="D205" i="36"/>
  <c r="C205" i="36"/>
  <c r="G203" i="36"/>
  <c r="F203" i="36"/>
  <c r="E203" i="36"/>
  <c r="D203" i="36"/>
  <c r="C203" i="36"/>
  <c r="G201" i="36"/>
  <c r="F201" i="36"/>
  <c r="E201" i="36"/>
  <c r="D201" i="36"/>
  <c r="C201" i="36"/>
  <c r="G199" i="36"/>
  <c r="F199" i="36"/>
  <c r="E199" i="36"/>
  <c r="D199" i="36"/>
  <c r="C199" i="36"/>
  <c r="G197" i="36"/>
  <c r="F197" i="36"/>
  <c r="E197" i="36"/>
  <c r="D197" i="36"/>
  <c r="C197" i="36"/>
  <c r="G195" i="36"/>
  <c r="F195" i="36"/>
  <c r="E195" i="36"/>
  <c r="D195" i="36"/>
  <c r="C195" i="36"/>
  <c r="G193" i="36"/>
  <c r="F193" i="36"/>
  <c r="E193" i="36"/>
  <c r="D193" i="36"/>
  <c r="C193" i="36"/>
  <c r="G191" i="36"/>
  <c r="F191" i="36"/>
  <c r="E191" i="36"/>
  <c r="D191" i="36"/>
  <c r="C191" i="36"/>
  <c r="G189" i="36"/>
  <c r="F189" i="36"/>
  <c r="E189" i="36"/>
  <c r="D189" i="36"/>
  <c r="C189" i="36"/>
  <c r="G187" i="36"/>
  <c r="F187" i="36"/>
  <c r="E187" i="36"/>
  <c r="D187" i="36"/>
  <c r="C187" i="36"/>
  <c r="G185" i="36"/>
  <c r="F185" i="36"/>
  <c r="E185" i="36"/>
  <c r="D185" i="36"/>
  <c r="C185" i="36"/>
  <c r="G183" i="36"/>
  <c r="F183" i="36"/>
  <c r="E183" i="36"/>
  <c r="D183" i="36"/>
  <c r="C183" i="36"/>
  <c r="G181" i="36"/>
  <c r="F181" i="36"/>
  <c r="E181" i="36"/>
  <c r="D181" i="36"/>
  <c r="C181" i="36"/>
  <c r="G179" i="36"/>
  <c r="F179" i="36"/>
  <c r="E179" i="36"/>
  <c r="D179" i="36"/>
  <c r="C179" i="36"/>
  <c r="G177" i="36"/>
  <c r="F177" i="36"/>
  <c r="E177" i="36"/>
  <c r="D177" i="36"/>
  <c r="C177" i="36"/>
  <c r="G175" i="36"/>
  <c r="F175" i="36"/>
  <c r="E175" i="36"/>
  <c r="D175" i="36"/>
  <c r="C175" i="36"/>
  <c r="G173" i="36"/>
  <c r="F173" i="36"/>
  <c r="E173" i="36"/>
  <c r="D173" i="36"/>
  <c r="C173" i="36"/>
  <c r="G171" i="36"/>
  <c r="F171" i="36"/>
  <c r="E171" i="36"/>
  <c r="D171" i="36"/>
  <c r="C171" i="36"/>
  <c r="G169" i="36"/>
  <c r="F169" i="36"/>
  <c r="E169" i="36"/>
  <c r="D169" i="36"/>
  <c r="C169" i="36"/>
  <c r="G167" i="36"/>
  <c r="F167" i="36"/>
  <c r="E167" i="36"/>
  <c r="D167" i="36"/>
  <c r="C167" i="36"/>
  <c r="G165" i="36"/>
  <c r="F165" i="36"/>
  <c r="E165" i="36"/>
  <c r="D165" i="36"/>
  <c r="C165" i="36"/>
  <c r="G163" i="36"/>
  <c r="F163" i="36"/>
  <c r="E163" i="36"/>
  <c r="D163" i="36"/>
  <c r="C163" i="36"/>
  <c r="G161" i="36"/>
  <c r="F161" i="36"/>
  <c r="E161" i="36"/>
  <c r="D161" i="36"/>
  <c r="C161" i="36"/>
  <c r="G159" i="36"/>
  <c r="F159" i="36"/>
  <c r="E159" i="36"/>
  <c r="D159" i="36"/>
  <c r="C159" i="36"/>
  <c r="G157" i="36"/>
  <c r="F157" i="36"/>
  <c r="E157" i="36"/>
  <c r="D157" i="36"/>
  <c r="C157" i="36"/>
  <c r="G155" i="36"/>
  <c r="F155" i="36"/>
  <c r="E155" i="36"/>
  <c r="D155" i="36"/>
  <c r="C155" i="36"/>
  <c r="G153" i="36"/>
  <c r="F153" i="36"/>
  <c r="E153" i="36"/>
  <c r="D153" i="36"/>
  <c r="C153" i="36"/>
  <c r="G151" i="36"/>
  <c r="F151" i="36"/>
  <c r="E151" i="36"/>
  <c r="D151" i="36"/>
  <c r="C151" i="36"/>
  <c r="G149" i="36"/>
  <c r="F149" i="36"/>
  <c r="E149" i="36"/>
  <c r="D149" i="36"/>
  <c r="C149" i="36"/>
  <c r="G147" i="36"/>
  <c r="F147" i="36"/>
  <c r="E147" i="36"/>
  <c r="D147" i="36"/>
  <c r="C147" i="36"/>
  <c r="G145" i="36"/>
  <c r="F145" i="36"/>
  <c r="E145" i="36"/>
  <c r="D145" i="36"/>
  <c r="C145" i="36"/>
  <c r="G143" i="36"/>
  <c r="F143" i="36"/>
  <c r="E143" i="36"/>
  <c r="D143" i="36"/>
  <c r="C143" i="36"/>
  <c r="G141" i="36"/>
  <c r="F141" i="36"/>
  <c r="E141" i="36"/>
  <c r="D141" i="36"/>
  <c r="C141" i="36"/>
  <c r="G139" i="36"/>
  <c r="F139" i="36"/>
  <c r="E139" i="36"/>
  <c r="D139" i="36"/>
  <c r="C139" i="36"/>
  <c r="G137" i="36"/>
  <c r="F137" i="36"/>
  <c r="E137" i="36"/>
  <c r="D137" i="36"/>
  <c r="C137" i="36"/>
  <c r="G135" i="36"/>
  <c r="F135" i="36"/>
  <c r="E135" i="36"/>
  <c r="D135" i="36"/>
  <c r="C135" i="36"/>
  <c r="G133" i="36"/>
  <c r="F133" i="36"/>
  <c r="E133" i="36"/>
  <c r="D133" i="36"/>
  <c r="C133" i="36"/>
  <c r="G131" i="36"/>
  <c r="F131" i="36"/>
  <c r="E131" i="36"/>
  <c r="D131" i="36"/>
  <c r="C131" i="36"/>
  <c r="G129" i="36"/>
  <c r="F129" i="36"/>
  <c r="E129" i="36"/>
  <c r="D129" i="36"/>
  <c r="C129" i="36"/>
  <c r="G127" i="36"/>
  <c r="F127" i="36"/>
  <c r="E127" i="36"/>
  <c r="D127" i="36"/>
  <c r="C127" i="36"/>
  <c r="G125" i="36"/>
  <c r="F125" i="36"/>
  <c r="E125" i="36"/>
  <c r="D125" i="36"/>
  <c r="C125" i="36"/>
  <c r="G123" i="36"/>
  <c r="F123" i="36"/>
  <c r="E123" i="36"/>
  <c r="D123" i="36"/>
  <c r="C123" i="36"/>
  <c r="G121" i="36"/>
  <c r="F121" i="36"/>
  <c r="E121" i="36"/>
  <c r="D121" i="36"/>
  <c r="C121" i="36"/>
  <c r="G119" i="36"/>
  <c r="F119" i="36"/>
  <c r="E119" i="36"/>
  <c r="D119" i="36"/>
  <c r="C119" i="36"/>
  <c r="G117" i="36"/>
  <c r="F117" i="36"/>
  <c r="E117" i="36"/>
  <c r="D117" i="36"/>
  <c r="C117" i="36"/>
  <c r="G115" i="36"/>
  <c r="F115" i="36"/>
  <c r="E115" i="36"/>
  <c r="D115" i="36"/>
  <c r="C115" i="36"/>
  <c r="G113" i="36"/>
  <c r="F113" i="36"/>
  <c r="E113" i="36"/>
  <c r="D113" i="36"/>
  <c r="C113" i="36"/>
  <c r="G111" i="36"/>
  <c r="F111" i="36"/>
  <c r="E111" i="36"/>
  <c r="D111" i="36"/>
  <c r="C111" i="36"/>
  <c r="G109" i="36"/>
  <c r="F109" i="36"/>
  <c r="E109" i="36"/>
  <c r="D109" i="36"/>
  <c r="C109" i="36"/>
  <c r="G107" i="36"/>
  <c r="F107" i="36"/>
  <c r="E107" i="36"/>
  <c r="D107" i="36"/>
  <c r="C107" i="36"/>
  <c r="G105" i="36"/>
  <c r="F105" i="36"/>
  <c r="E105" i="36"/>
  <c r="D105" i="36"/>
  <c r="C105" i="36"/>
  <c r="G103" i="36"/>
  <c r="F103" i="36"/>
  <c r="E103" i="36"/>
  <c r="D103" i="36"/>
  <c r="C103" i="36"/>
  <c r="G101" i="36"/>
  <c r="F101" i="36"/>
  <c r="E101" i="36"/>
  <c r="D101" i="36"/>
  <c r="C101" i="36"/>
  <c r="G99" i="36"/>
  <c r="F99" i="36"/>
  <c r="E99" i="36"/>
  <c r="D99" i="36"/>
  <c r="C99" i="36"/>
  <c r="G97" i="36"/>
  <c r="F97" i="36"/>
  <c r="E97" i="36"/>
  <c r="D97" i="36"/>
  <c r="C97" i="36"/>
  <c r="G95" i="36"/>
  <c r="F95" i="36"/>
  <c r="E95" i="36"/>
  <c r="D95" i="36"/>
  <c r="C95" i="36"/>
  <c r="G93" i="36"/>
  <c r="F93" i="36"/>
  <c r="E93" i="36"/>
  <c r="D93" i="36"/>
  <c r="C93" i="36"/>
  <c r="G91" i="36"/>
  <c r="F91" i="36"/>
  <c r="E91" i="36"/>
  <c r="D91" i="36"/>
  <c r="C91" i="36"/>
  <c r="G89" i="36"/>
  <c r="F89" i="36"/>
  <c r="E89" i="36"/>
  <c r="D89" i="36"/>
  <c r="C89" i="36"/>
  <c r="G87" i="36"/>
  <c r="F87" i="36"/>
  <c r="E87" i="36"/>
  <c r="D87" i="36"/>
  <c r="C87" i="36"/>
  <c r="G85" i="36"/>
  <c r="F85" i="36"/>
  <c r="E85" i="36"/>
  <c r="D85" i="36"/>
  <c r="C85" i="36"/>
  <c r="G83" i="36"/>
  <c r="F83" i="36"/>
  <c r="E83" i="36"/>
  <c r="D83" i="36"/>
  <c r="C83" i="36"/>
  <c r="G81" i="36"/>
  <c r="F81" i="36"/>
  <c r="E81" i="36"/>
  <c r="D81" i="36"/>
  <c r="C81" i="36"/>
  <c r="G79" i="36"/>
  <c r="F79" i="36"/>
  <c r="E79" i="36"/>
  <c r="D79" i="36"/>
  <c r="C79" i="36"/>
  <c r="G77" i="36"/>
  <c r="F77" i="36"/>
  <c r="E77" i="36"/>
  <c r="D77" i="36"/>
  <c r="C77" i="36"/>
  <c r="G75" i="36"/>
  <c r="F75" i="36"/>
  <c r="E75" i="36"/>
  <c r="D75" i="36"/>
  <c r="C75" i="36"/>
  <c r="G73" i="36"/>
  <c r="F73" i="36"/>
  <c r="E73" i="36"/>
  <c r="D73" i="36"/>
  <c r="C73" i="36"/>
  <c r="G71" i="36"/>
  <c r="F71" i="36"/>
  <c r="E71" i="36"/>
  <c r="D71" i="36"/>
  <c r="C71" i="36"/>
  <c r="G69" i="36"/>
  <c r="F69" i="36"/>
  <c r="E69" i="36"/>
  <c r="D69" i="36"/>
  <c r="C69" i="36"/>
  <c r="G67" i="36"/>
  <c r="F67" i="36"/>
  <c r="E67" i="36"/>
  <c r="D67" i="36"/>
  <c r="C67" i="36"/>
  <c r="G65" i="36"/>
  <c r="F65" i="36"/>
  <c r="E65" i="36"/>
  <c r="D65" i="36"/>
  <c r="C65" i="36"/>
  <c r="G63" i="36"/>
  <c r="F63" i="36"/>
  <c r="E63" i="36"/>
  <c r="D63" i="36"/>
  <c r="C63" i="36"/>
  <c r="G61" i="36"/>
  <c r="F61" i="36"/>
  <c r="E61" i="36"/>
  <c r="D61" i="36"/>
  <c r="C61" i="36"/>
  <c r="G59" i="36"/>
  <c r="F59" i="36"/>
  <c r="E59" i="36"/>
  <c r="D59" i="36"/>
  <c r="C59" i="36"/>
  <c r="G57" i="36"/>
  <c r="F57" i="36"/>
  <c r="E57" i="36"/>
  <c r="D57" i="36"/>
  <c r="C57" i="36"/>
  <c r="G55" i="36"/>
  <c r="F55" i="36"/>
  <c r="E55" i="36"/>
  <c r="D55" i="36"/>
  <c r="C55" i="36"/>
  <c r="G53" i="36"/>
  <c r="F53" i="36"/>
  <c r="E53" i="36"/>
  <c r="D53" i="36"/>
  <c r="C53" i="36"/>
  <c r="G51" i="36"/>
  <c r="F51" i="36"/>
  <c r="E51" i="36"/>
  <c r="D51" i="36"/>
  <c r="C51" i="36"/>
  <c r="G49" i="36"/>
  <c r="F49" i="36"/>
  <c r="E49" i="36"/>
  <c r="D49" i="36"/>
  <c r="C49" i="36"/>
  <c r="G47" i="36"/>
  <c r="F47" i="36"/>
  <c r="E47" i="36"/>
  <c r="D47" i="36"/>
  <c r="C47" i="36"/>
  <c r="G45" i="36"/>
  <c r="F45" i="36"/>
  <c r="E45" i="36"/>
  <c r="D45" i="36"/>
  <c r="C45" i="36"/>
  <c r="G43" i="36"/>
  <c r="F43" i="36"/>
  <c r="E43" i="36"/>
  <c r="D43" i="36"/>
  <c r="C43" i="36"/>
  <c r="G41" i="36"/>
  <c r="F41" i="36"/>
  <c r="E41" i="36"/>
  <c r="D41" i="36"/>
  <c r="C41" i="36"/>
  <c r="G39" i="36"/>
  <c r="F39" i="36"/>
  <c r="E39" i="36"/>
  <c r="D39" i="36"/>
  <c r="C39" i="36"/>
  <c r="G37" i="36"/>
  <c r="F37" i="36"/>
  <c r="E37" i="36"/>
  <c r="D37" i="36"/>
  <c r="C37" i="36"/>
  <c r="G35" i="36"/>
  <c r="F35" i="36"/>
  <c r="E35" i="36"/>
  <c r="D35" i="36"/>
  <c r="C35" i="36"/>
  <c r="G33" i="36"/>
  <c r="F33" i="36"/>
  <c r="E33" i="36"/>
  <c r="D33" i="36"/>
  <c r="C33" i="36"/>
  <c r="G31" i="36"/>
  <c r="F31" i="36"/>
  <c r="E31" i="36"/>
  <c r="D31" i="36"/>
  <c r="C31" i="36"/>
  <c r="G29" i="36"/>
  <c r="F29" i="36"/>
  <c r="E29" i="36"/>
  <c r="D29" i="36"/>
  <c r="C29" i="36"/>
  <c r="G27" i="36"/>
  <c r="F27" i="36"/>
  <c r="E27" i="36"/>
  <c r="D27" i="36"/>
  <c r="C27" i="36"/>
  <c r="G25" i="36"/>
  <c r="F25" i="36"/>
  <c r="E25" i="36"/>
  <c r="D25" i="36"/>
  <c r="C25" i="36"/>
  <c r="G23" i="36"/>
  <c r="F23" i="36"/>
  <c r="E23" i="36"/>
  <c r="D23" i="36"/>
  <c r="C23" i="36"/>
  <c r="G21" i="36"/>
  <c r="F21" i="36"/>
  <c r="E21" i="36"/>
  <c r="D21" i="36"/>
  <c r="C21" i="36"/>
  <c r="G19" i="36"/>
  <c r="F19" i="36"/>
  <c r="E19" i="36"/>
  <c r="D19" i="36"/>
  <c r="C19" i="36"/>
  <c r="G17" i="36"/>
  <c r="F17" i="36"/>
  <c r="E17" i="36"/>
  <c r="D17" i="36"/>
  <c r="C17" i="36"/>
  <c r="G15" i="36"/>
  <c r="F15" i="36"/>
  <c r="E15" i="36"/>
  <c r="D15" i="36"/>
  <c r="C15" i="36"/>
  <c r="G13" i="36"/>
  <c r="F13" i="36"/>
  <c r="E13" i="36"/>
  <c r="D13" i="36"/>
  <c r="C13" i="36"/>
  <c r="M474" i="35"/>
  <c r="L474" i="35"/>
  <c r="K474" i="35"/>
  <c r="J474" i="35"/>
  <c r="M473" i="35"/>
  <c r="L473" i="35"/>
  <c r="K473" i="35"/>
  <c r="J473" i="35"/>
  <c r="H473" i="35"/>
  <c r="G473" i="35"/>
  <c r="F473" i="35"/>
  <c r="E473" i="35"/>
  <c r="D473" i="35"/>
  <c r="C473" i="35"/>
  <c r="M472" i="35"/>
  <c r="L472" i="35"/>
  <c r="K472" i="35"/>
  <c r="J472" i="35"/>
  <c r="M471" i="35"/>
  <c r="L471" i="35"/>
  <c r="K471" i="35"/>
  <c r="J471" i="35"/>
  <c r="H471" i="35"/>
  <c r="G471" i="35"/>
  <c r="F471" i="35"/>
  <c r="E471" i="35"/>
  <c r="D471" i="35"/>
  <c r="C471" i="35"/>
  <c r="M470" i="35"/>
  <c r="L470" i="35"/>
  <c r="K470" i="35"/>
  <c r="J470" i="35"/>
  <c r="M469" i="35"/>
  <c r="L469" i="35"/>
  <c r="K469" i="35"/>
  <c r="J469" i="35"/>
  <c r="H469" i="35"/>
  <c r="G469" i="35"/>
  <c r="F469" i="35"/>
  <c r="E469" i="35"/>
  <c r="D469" i="35"/>
  <c r="C469" i="35"/>
  <c r="M468" i="35"/>
  <c r="L468" i="35"/>
  <c r="K468" i="35"/>
  <c r="J468" i="35"/>
  <c r="M467" i="35"/>
  <c r="L467" i="35"/>
  <c r="K467" i="35"/>
  <c r="J467" i="35"/>
  <c r="H467" i="35"/>
  <c r="G467" i="35"/>
  <c r="F467" i="35"/>
  <c r="E467" i="35"/>
  <c r="D467" i="35"/>
  <c r="C467" i="35"/>
  <c r="M466" i="35"/>
  <c r="L466" i="35"/>
  <c r="K466" i="35"/>
  <c r="J466" i="35"/>
  <c r="M465" i="35"/>
  <c r="L465" i="35"/>
  <c r="K465" i="35"/>
  <c r="J465" i="35"/>
  <c r="H465" i="35"/>
  <c r="G465" i="35"/>
  <c r="F465" i="35"/>
  <c r="E465" i="35"/>
  <c r="D465" i="35"/>
  <c r="C465" i="35"/>
  <c r="M464" i="35"/>
  <c r="L464" i="35"/>
  <c r="K464" i="35"/>
  <c r="J464" i="35"/>
  <c r="M463" i="35"/>
  <c r="L463" i="35"/>
  <c r="K463" i="35"/>
  <c r="J463" i="35"/>
  <c r="H463" i="35"/>
  <c r="G463" i="35"/>
  <c r="F463" i="35"/>
  <c r="E463" i="35"/>
  <c r="D463" i="35"/>
  <c r="C463" i="35"/>
  <c r="M462" i="35"/>
  <c r="L462" i="35"/>
  <c r="K462" i="35"/>
  <c r="J462" i="35"/>
  <c r="M461" i="35"/>
  <c r="L461" i="35"/>
  <c r="K461" i="35"/>
  <c r="J461" i="35"/>
  <c r="H461" i="35"/>
  <c r="G461" i="35"/>
  <c r="F461" i="35"/>
  <c r="E461" i="35"/>
  <c r="D461" i="35"/>
  <c r="C461" i="35"/>
  <c r="M460" i="35"/>
  <c r="L460" i="35"/>
  <c r="K460" i="35"/>
  <c r="J460" i="35"/>
  <c r="M459" i="35"/>
  <c r="L459" i="35"/>
  <c r="K459" i="35"/>
  <c r="J459" i="35"/>
  <c r="H459" i="35"/>
  <c r="G459" i="35"/>
  <c r="F459" i="35"/>
  <c r="E459" i="35"/>
  <c r="D459" i="35"/>
  <c r="C459" i="35"/>
  <c r="M458" i="35"/>
  <c r="L458" i="35"/>
  <c r="K458" i="35"/>
  <c r="J458" i="35"/>
  <c r="M457" i="35"/>
  <c r="L457" i="35"/>
  <c r="K457" i="35"/>
  <c r="J457" i="35"/>
  <c r="H457" i="35"/>
  <c r="G457" i="35"/>
  <c r="F457" i="35"/>
  <c r="E457" i="35"/>
  <c r="D457" i="35"/>
  <c r="C457" i="35"/>
  <c r="M456" i="35"/>
  <c r="L456" i="35"/>
  <c r="K456" i="35"/>
  <c r="J456" i="35"/>
  <c r="M455" i="35"/>
  <c r="L455" i="35"/>
  <c r="K455" i="35"/>
  <c r="J455" i="35"/>
  <c r="H455" i="35"/>
  <c r="G455" i="35"/>
  <c r="F455" i="35"/>
  <c r="E455" i="35"/>
  <c r="D455" i="35"/>
  <c r="C455" i="35"/>
  <c r="M454" i="35"/>
  <c r="L454" i="35"/>
  <c r="K454" i="35"/>
  <c r="J454" i="35"/>
  <c r="M453" i="35"/>
  <c r="L453" i="35"/>
  <c r="K453" i="35"/>
  <c r="J453" i="35"/>
  <c r="H453" i="35"/>
  <c r="G453" i="35"/>
  <c r="F453" i="35"/>
  <c r="E453" i="35"/>
  <c r="D453" i="35"/>
  <c r="C453" i="35"/>
  <c r="M452" i="35"/>
  <c r="L452" i="35"/>
  <c r="K452" i="35"/>
  <c r="J452" i="35"/>
  <c r="M451" i="35"/>
  <c r="L451" i="35"/>
  <c r="K451" i="35"/>
  <c r="J451" i="35"/>
  <c r="H451" i="35"/>
  <c r="G451" i="35"/>
  <c r="F451" i="35"/>
  <c r="E451" i="35"/>
  <c r="D451" i="35"/>
  <c r="C451" i="35"/>
  <c r="M450" i="35"/>
  <c r="L450" i="35"/>
  <c r="K450" i="35"/>
  <c r="J450" i="35"/>
  <c r="M449" i="35"/>
  <c r="L449" i="35"/>
  <c r="K449" i="35"/>
  <c r="J449" i="35"/>
  <c r="H449" i="35"/>
  <c r="G449" i="35"/>
  <c r="F449" i="35"/>
  <c r="E449" i="35"/>
  <c r="D449" i="35"/>
  <c r="C449" i="35"/>
  <c r="M448" i="35"/>
  <c r="L448" i="35"/>
  <c r="K448" i="35"/>
  <c r="J448" i="35"/>
  <c r="M447" i="35"/>
  <c r="L447" i="35"/>
  <c r="K447" i="35"/>
  <c r="J447" i="35"/>
  <c r="H447" i="35"/>
  <c r="G447" i="35"/>
  <c r="F447" i="35"/>
  <c r="E447" i="35"/>
  <c r="D447" i="35"/>
  <c r="C447" i="35"/>
  <c r="M446" i="35"/>
  <c r="L446" i="35"/>
  <c r="K446" i="35"/>
  <c r="J446" i="35"/>
  <c r="M445" i="35"/>
  <c r="L445" i="35"/>
  <c r="K445" i="35"/>
  <c r="J445" i="35"/>
  <c r="H445" i="35"/>
  <c r="G445" i="35"/>
  <c r="F445" i="35"/>
  <c r="E445" i="35"/>
  <c r="D445" i="35"/>
  <c r="C445" i="35"/>
  <c r="M444" i="35"/>
  <c r="L444" i="35"/>
  <c r="K444" i="35"/>
  <c r="J444" i="35"/>
  <c r="M443" i="35"/>
  <c r="L443" i="35"/>
  <c r="K443" i="35"/>
  <c r="J443" i="35"/>
  <c r="H443" i="35"/>
  <c r="G443" i="35"/>
  <c r="F443" i="35"/>
  <c r="E443" i="35"/>
  <c r="D443" i="35"/>
  <c r="C443" i="35"/>
  <c r="M442" i="35"/>
  <c r="L442" i="35"/>
  <c r="K442" i="35"/>
  <c r="J442" i="35"/>
  <c r="M441" i="35"/>
  <c r="L441" i="35"/>
  <c r="K441" i="35"/>
  <c r="J441" i="35"/>
  <c r="H441" i="35"/>
  <c r="G441" i="35"/>
  <c r="F441" i="35"/>
  <c r="E441" i="35"/>
  <c r="D441" i="35"/>
  <c r="C441" i="35"/>
  <c r="M440" i="35"/>
  <c r="L440" i="35"/>
  <c r="K440" i="35"/>
  <c r="J440" i="35"/>
  <c r="M439" i="35"/>
  <c r="L439" i="35"/>
  <c r="K439" i="35"/>
  <c r="J439" i="35"/>
  <c r="H439" i="35"/>
  <c r="G439" i="35"/>
  <c r="F439" i="35"/>
  <c r="E439" i="35"/>
  <c r="D439" i="35"/>
  <c r="C439" i="35"/>
  <c r="M438" i="35"/>
  <c r="L438" i="35"/>
  <c r="K438" i="35"/>
  <c r="J438" i="35"/>
  <c r="M437" i="35"/>
  <c r="L437" i="35"/>
  <c r="K437" i="35"/>
  <c r="J437" i="35"/>
  <c r="H437" i="35"/>
  <c r="G437" i="35"/>
  <c r="F437" i="35"/>
  <c r="E437" i="35"/>
  <c r="D437" i="35"/>
  <c r="C437" i="35"/>
  <c r="M436" i="35"/>
  <c r="L436" i="35"/>
  <c r="K436" i="35"/>
  <c r="J436" i="35"/>
  <c r="M435" i="35"/>
  <c r="L435" i="35"/>
  <c r="K435" i="35"/>
  <c r="J435" i="35"/>
  <c r="H435" i="35"/>
  <c r="G435" i="35"/>
  <c r="F435" i="35"/>
  <c r="E435" i="35"/>
  <c r="D435" i="35"/>
  <c r="C435" i="35"/>
  <c r="M434" i="35"/>
  <c r="L434" i="35"/>
  <c r="K434" i="35"/>
  <c r="J434" i="35"/>
  <c r="M433" i="35"/>
  <c r="L433" i="35"/>
  <c r="K433" i="35"/>
  <c r="J433" i="35"/>
  <c r="H433" i="35"/>
  <c r="G433" i="35"/>
  <c r="F433" i="35"/>
  <c r="E433" i="35"/>
  <c r="D433" i="35"/>
  <c r="C433" i="35"/>
  <c r="M432" i="35"/>
  <c r="L432" i="35"/>
  <c r="K432" i="35"/>
  <c r="J432" i="35"/>
  <c r="M431" i="35"/>
  <c r="L431" i="35"/>
  <c r="K431" i="35"/>
  <c r="J431" i="35"/>
  <c r="H431" i="35"/>
  <c r="G431" i="35"/>
  <c r="F431" i="35"/>
  <c r="E431" i="35"/>
  <c r="D431" i="35"/>
  <c r="C431" i="35"/>
  <c r="M430" i="35"/>
  <c r="L430" i="35"/>
  <c r="K430" i="35"/>
  <c r="J430" i="35"/>
  <c r="M429" i="35"/>
  <c r="L429" i="35"/>
  <c r="K429" i="35"/>
  <c r="J429" i="35"/>
  <c r="H429" i="35"/>
  <c r="G429" i="35"/>
  <c r="F429" i="35"/>
  <c r="E429" i="35"/>
  <c r="D429" i="35"/>
  <c r="C429" i="35"/>
  <c r="M428" i="35"/>
  <c r="L428" i="35"/>
  <c r="K428" i="35"/>
  <c r="J428" i="35"/>
  <c r="M427" i="35"/>
  <c r="L427" i="35"/>
  <c r="K427" i="35"/>
  <c r="J427" i="35"/>
  <c r="H427" i="35"/>
  <c r="G427" i="35"/>
  <c r="F427" i="35"/>
  <c r="E427" i="35"/>
  <c r="D427" i="35"/>
  <c r="C427" i="35"/>
  <c r="M426" i="35"/>
  <c r="L426" i="35"/>
  <c r="K426" i="35"/>
  <c r="J426" i="35"/>
  <c r="M425" i="35"/>
  <c r="L425" i="35"/>
  <c r="K425" i="35"/>
  <c r="J425" i="35"/>
  <c r="H425" i="35"/>
  <c r="G425" i="35"/>
  <c r="F425" i="35"/>
  <c r="E425" i="35"/>
  <c r="D425" i="35"/>
  <c r="C425" i="35"/>
  <c r="M424" i="35"/>
  <c r="L424" i="35"/>
  <c r="K424" i="35"/>
  <c r="J424" i="35"/>
  <c r="M423" i="35"/>
  <c r="L423" i="35"/>
  <c r="K423" i="35"/>
  <c r="J423" i="35"/>
  <c r="H423" i="35"/>
  <c r="G423" i="35"/>
  <c r="F423" i="35"/>
  <c r="E423" i="35"/>
  <c r="D423" i="35"/>
  <c r="C423" i="35"/>
  <c r="M422" i="35"/>
  <c r="L422" i="35"/>
  <c r="K422" i="35"/>
  <c r="J422" i="35"/>
  <c r="M421" i="35"/>
  <c r="L421" i="35"/>
  <c r="K421" i="35"/>
  <c r="J421" i="35"/>
  <c r="H421" i="35"/>
  <c r="G421" i="35"/>
  <c r="F421" i="35"/>
  <c r="E421" i="35"/>
  <c r="D421" i="35"/>
  <c r="C421" i="35"/>
  <c r="M420" i="35"/>
  <c r="L420" i="35"/>
  <c r="K420" i="35"/>
  <c r="J420" i="35"/>
  <c r="M419" i="35"/>
  <c r="L419" i="35"/>
  <c r="K419" i="35"/>
  <c r="J419" i="35"/>
  <c r="H419" i="35"/>
  <c r="G419" i="35"/>
  <c r="F419" i="35"/>
  <c r="E419" i="35"/>
  <c r="D419" i="35"/>
  <c r="C419" i="35"/>
  <c r="M418" i="35"/>
  <c r="L418" i="35"/>
  <c r="K418" i="35"/>
  <c r="J418" i="35"/>
  <c r="M417" i="35"/>
  <c r="L417" i="35"/>
  <c r="K417" i="35"/>
  <c r="J417" i="35"/>
  <c r="H417" i="35"/>
  <c r="G417" i="35"/>
  <c r="F417" i="35"/>
  <c r="E417" i="35"/>
  <c r="D417" i="35"/>
  <c r="C417" i="35"/>
  <c r="M416" i="35"/>
  <c r="L416" i="35"/>
  <c r="K416" i="35"/>
  <c r="J416" i="35"/>
  <c r="M415" i="35"/>
  <c r="L415" i="35"/>
  <c r="K415" i="35"/>
  <c r="J415" i="35"/>
  <c r="H415" i="35"/>
  <c r="G415" i="35"/>
  <c r="F415" i="35"/>
  <c r="E415" i="35"/>
  <c r="D415" i="35"/>
  <c r="C415" i="35"/>
  <c r="M414" i="35"/>
  <c r="L414" i="35"/>
  <c r="K414" i="35"/>
  <c r="J414" i="35"/>
  <c r="M413" i="35"/>
  <c r="L413" i="35"/>
  <c r="K413" i="35"/>
  <c r="J413" i="35"/>
  <c r="H413" i="35"/>
  <c r="G413" i="35"/>
  <c r="F413" i="35"/>
  <c r="E413" i="35"/>
  <c r="D413" i="35"/>
  <c r="C413" i="35"/>
  <c r="M412" i="35"/>
  <c r="L412" i="35"/>
  <c r="K412" i="35"/>
  <c r="J412" i="35"/>
  <c r="M411" i="35"/>
  <c r="L411" i="35"/>
  <c r="K411" i="35"/>
  <c r="J411" i="35"/>
  <c r="H411" i="35"/>
  <c r="G411" i="35"/>
  <c r="F411" i="35"/>
  <c r="E411" i="35"/>
  <c r="D411" i="35"/>
  <c r="C411" i="35"/>
  <c r="M410" i="35"/>
  <c r="L410" i="35"/>
  <c r="K410" i="35"/>
  <c r="J410" i="35"/>
  <c r="M409" i="35"/>
  <c r="L409" i="35"/>
  <c r="K409" i="35"/>
  <c r="J409" i="35"/>
  <c r="H409" i="35"/>
  <c r="G409" i="35"/>
  <c r="F409" i="35"/>
  <c r="E409" i="35"/>
  <c r="D409" i="35"/>
  <c r="C409" i="35"/>
  <c r="M408" i="35"/>
  <c r="L408" i="35"/>
  <c r="K408" i="35"/>
  <c r="J408" i="35"/>
  <c r="M407" i="35"/>
  <c r="L407" i="35"/>
  <c r="K407" i="35"/>
  <c r="J407" i="35"/>
  <c r="H407" i="35"/>
  <c r="G407" i="35"/>
  <c r="F407" i="35"/>
  <c r="E407" i="35"/>
  <c r="D407" i="35"/>
  <c r="C407" i="35"/>
  <c r="M406" i="35"/>
  <c r="L406" i="35"/>
  <c r="K406" i="35"/>
  <c r="J406" i="35"/>
  <c r="M405" i="35"/>
  <c r="L405" i="35"/>
  <c r="K405" i="35"/>
  <c r="J405" i="35"/>
  <c r="H405" i="35"/>
  <c r="G405" i="35"/>
  <c r="F405" i="35"/>
  <c r="E405" i="35"/>
  <c r="D405" i="35"/>
  <c r="C405" i="35"/>
  <c r="M404" i="35"/>
  <c r="L404" i="35"/>
  <c r="K404" i="35"/>
  <c r="J404" i="35"/>
  <c r="M403" i="35"/>
  <c r="L403" i="35"/>
  <c r="K403" i="35"/>
  <c r="J403" i="35"/>
  <c r="H403" i="35"/>
  <c r="G403" i="35"/>
  <c r="F403" i="35"/>
  <c r="E403" i="35"/>
  <c r="D403" i="35"/>
  <c r="C403" i="35"/>
  <c r="M402" i="35"/>
  <c r="L402" i="35"/>
  <c r="K402" i="35"/>
  <c r="J402" i="35"/>
  <c r="M401" i="35"/>
  <c r="L401" i="35"/>
  <c r="K401" i="35"/>
  <c r="J401" i="35"/>
  <c r="H401" i="35"/>
  <c r="G401" i="35"/>
  <c r="F401" i="35"/>
  <c r="E401" i="35"/>
  <c r="D401" i="35"/>
  <c r="C401" i="35"/>
  <c r="M400" i="35"/>
  <c r="L400" i="35"/>
  <c r="K400" i="35"/>
  <c r="J400" i="35"/>
  <c r="M399" i="35"/>
  <c r="L399" i="35"/>
  <c r="K399" i="35"/>
  <c r="J399" i="35"/>
  <c r="H399" i="35"/>
  <c r="G399" i="35"/>
  <c r="F399" i="35"/>
  <c r="E399" i="35"/>
  <c r="D399" i="35"/>
  <c r="C399" i="35"/>
  <c r="M398" i="35"/>
  <c r="L398" i="35"/>
  <c r="K398" i="35"/>
  <c r="J398" i="35"/>
  <c r="M397" i="35"/>
  <c r="L397" i="35"/>
  <c r="K397" i="35"/>
  <c r="J397" i="35"/>
  <c r="H397" i="35"/>
  <c r="G397" i="35"/>
  <c r="F397" i="35"/>
  <c r="E397" i="35"/>
  <c r="D397" i="35"/>
  <c r="C397" i="35"/>
  <c r="M396" i="35"/>
  <c r="L396" i="35"/>
  <c r="K396" i="35"/>
  <c r="J396" i="35"/>
  <c r="M395" i="35"/>
  <c r="L395" i="35"/>
  <c r="K395" i="35"/>
  <c r="J395" i="35"/>
  <c r="H395" i="35"/>
  <c r="G395" i="35"/>
  <c r="F395" i="35"/>
  <c r="E395" i="35"/>
  <c r="D395" i="35"/>
  <c r="C395" i="35"/>
  <c r="M394" i="35"/>
  <c r="L394" i="35"/>
  <c r="K394" i="35"/>
  <c r="J394" i="35"/>
  <c r="M393" i="35"/>
  <c r="L393" i="35"/>
  <c r="K393" i="35"/>
  <c r="J393" i="35"/>
  <c r="H393" i="35"/>
  <c r="G393" i="35"/>
  <c r="F393" i="35"/>
  <c r="E393" i="35"/>
  <c r="D393" i="35"/>
  <c r="C393" i="35"/>
  <c r="M392" i="35"/>
  <c r="L392" i="35"/>
  <c r="K392" i="35"/>
  <c r="J392" i="35"/>
  <c r="M391" i="35"/>
  <c r="L391" i="35"/>
  <c r="K391" i="35"/>
  <c r="J391" i="35"/>
  <c r="H391" i="35"/>
  <c r="G391" i="35"/>
  <c r="F391" i="35"/>
  <c r="E391" i="35"/>
  <c r="D391" i="35"/>
  <c r="C391" i="35"/>
  <c r="M390" i="35"/>
  <c r="L390" i="35"/>
  <c r="K390" i="35"/>
  <c r="J390" i="35"/>
  <c r="M389" i="35"/>
  <c r="L389" i="35"/>
  <c r="K389" i="35"/>
  <c r="J389" i="35"/>
  <c r="H389" i="35"/>
  <c r="G389" i="35"/>
  <c r="F389" i="35"/>
  <c r="E389" i="35"/>
  <c r="D389" i="35"/>
  <c r="C389" i="35"/>
  <c r="M388" i="35"/>
  <c r="L388" i="35"/>
  <c r="K388" i="35"/>
  <c r="J388" i="35"/>
  <c r="M387" i="35"/>
  <c r="L387" i="35"/>
  <c r="K387" i="35"/>
  <c r="J387" i="35"/>
  <c r="H387" i="35"/>
  <c r="G387" i="35"/>
  <c r="F387" i="35"/>
  <c r="E387" i="35"/>
  <c r="D387" i="35"/>
  <c r="C387" i="35"/>
  <c r="M386" i="35"/>
  <c r="L386" i="35"/>
  <c r="K386" i="35"/>
  <c r="J386" i="35"/>
  <c r="M385" i="35"/>
  <c r="L385" i="35"/>
  <c r="K385" i="35"/>
  <c r="J385" i="35"/>
  <c r="H385" i="35"/>
  <c r="G385" i="35"/>
  <c r="F385" i="35"/>
  <c r="E385" i="35"/>
  <c r="D385" i="35"/>
  <c r="C385" i="35"/>
  <c r="M384" i="35"/>
  <c r="L384" i="35"/>
  <c r="K384" i="35"/>
  <c r="J384" i="35"/>
  <c r="M383" i="35"/>
  <c r="L383" i="35"/>
  <c r="K383" i="35"/>
  <c r="J383" i="35"/>
  <c r="H383" i="35"/>
  <c r="G383" i="35"/>
  <c r="F383" i="35"/>
  <c r="E383" i="35"/>
  <c r="D383" i="35"/>
  <c r="C383" i="35"/>
  <c r="M382" i="35"/>
  <c r="L382" i="35"/>
  <c r="K382" i="35"/>
  <c r="J382" i="35"/>
  <c r="M381" i="35"/>
  <c r="L381" i="35"/>
  <c r="K381" i="35"/>
  <c r="J381" i="35"/>
  <c r="H381" i="35"/>
  <c r="G381" i="35"/>
  <c r="F381" i="35"/>
  <c r="E381" i="35"/>
  <c r="D381" i="35"/>
  <c r="C381" i="35"/>
  <c r="M380" i="35"/>
  <c r="L380" i="35"/>
  <c r="K380" i="35"/>
  <c r="J380" i="35"/>
  <c r="M379" i="35"/>
  <c r="L379" i="35"/>
  <c r="K379" i="35"/>
  <c r="J379" i="35"/>
  <c r="H379" i="35"/>
  <c r="G379" i="35"/>
  <c r="F379" i="35"/>
  <c r="E379" i="35"/>
  <c r="D379" i="35"/>
  <c r="C379" i="35"/>
  <c r="M378" i="35"/>
  <c r="L378" i="35"/>
  <c r="K378" i="35"/>
  <c r="J378" i="35"/>
  <c r="M377" i="35"/>
  <c r="L377" i="35"/>
  <c r="K377" i="35"/>
  <c r="J377" i="35"/>
  <c r="H377" i="35"/>
  <c r="G377" i="35"/>
  <c r="F377" i="35"/>
  <c r="E377" i="35"/>
  <c r="D377" i="35"/>
  <c r="C377" i="35"/>
  <c r="M376" i="35"/>
  <c r="L376" i="35"/>
  <c r="K376" i="35"/>
  <c r="J376" i="35"/>
  <c r="M375" i="35"/>
  <c r="L375" i="35"/>
  <c r="K375" i="35"/>
  <c r="J375" i="35"/>
  <c r="H375" i="35"/>
  <c r="G375" i="35"/>
  <c r="F375" i="35"/>
  <c r="E375" i="35"/>
  <c r="D375" i="35"/>
  <c r="C375" i="35"/>
  <c r="M374" i="35"/>
  <c r="L374" i="35"/>
  <c r="K374" i="35"/>
  <c r="J374" i="35"/>
  <c r="M373" i="35"/>
  <c r="L373" i="35"/>
  <c r="K373" i="35"/>
  <c r="J373" i="35"/>
  <c r="H373" i="35"/>
  <c r="G373" i="35"/>
  <c r="F373" i="35"/>
  <c r="E373" i="35"/>
  <c r="D373" i="35"/>
  <c r="C373" i="35"/>
  <c r="M372" i="35"/>
  <c r="L372" i="35"/>
  <c r="K372" i="35"/>
  <c r="J372" i="35"/>
  <c r="M371" i="35"/>
  <c r="L371" i="35"/>
  <c r="K371" i="35"/>
  <c r="J371" i="35"/>
  <c r="H371" i="35"/>
  <c r="G371" i="35"/>
  <c r="F371" i="35"/>
  <c r="E371" i="35"/>
  <c r="D371" i="35"/>
  <c r="C371" i="35"/>
  <c r="M370" i="35"/>
  <c r="L370" i="35"/>
  <c r="K370" i="35"/>
  <c r="J370" i="35"/>
  <c r="M369" i="35"/>
  <c r="L369" i="35"/>
  <c r="K369" i="35"/>
  <c r="J369" i="35"/>
  <c r="H369" i="35"/>
  <c r="G369" i="35"/>
  <c r="F369" i="35"/>
  <c r="E369" i="35"/>
  <c r="D369" i="35"/>
  <c r="C369" i="35"/>
  <c r="M368" i="35"/>
  <c r="L368" i="35"/>
  <c r="K368" i="35"/>
  <c r="J368" i="35"/>
  <c r="M367" i="35"/>
  <c r="L367" i="35"/>
  <c r="K367" i="35"/>
  <c r="J367" i="35"/>
  <c r="H367" i="35"/>
  <c r="G367" i="35"/>
  <c r="F367" i="35"/>
  <c r="E367" i="35"/>
  <c r="D367" i="35"/>
  <c r="C367" i="35"/>
  <c r="M366" i="35"/>
  <c r="L366" i="35"/>
  <c r="K366" i="35"/>
  <c r="J366" i="35"/>
  <c r="M365" i="35"/>
  <c r="L365" i="35"/>
  <c r="K365" i="35"/>
  <c r="J365" i="35"/>
  <c r="H365" i="35"/>
  <c r="G365" i="35"/>
  <c r="F365" i="35"/>
  <c r="E365" i="35"/>
  <c r="D365" i="35"/>
  <c r="C365" i="35"/>
  <c r="M364" i="35"/>
  <c r="L364" i="35"/>
  <c r="K364" i="35"/>
  <c r="J364" i="35"/>
  <c r="M363" i="35"/>
  <c r="L363" i="35"/>
  <c r="K363" i="35"/>
  <c r="J363" i="35"/>
  <c r="H363" i="35"/>
  <c r="G363" i="35"/>
  <c r="F363" i="35"/>
  <c r="E363" i="35"/>
  <c r="D363" i="35"/>
  <c r="C363" i="35"/>
  <c r="M362" i="35"/>
  <c r="L362" i="35"/>
  <c r="K362" i="35"/>
  <c r="J362" i="35"/>
  <c r="M361" i="35"/>
  <c r="L361" i="35"/>
  <c r="K361" i="35"/>
  <c r="J361" i="35"/>
  <c r="H361" i="35"/>
  <c r="G361" i="35"/>
  <c r="F361" i="35"/>
  <c r="E361" i="35"/>
  <c r="D361" i="35"/>
  <c r="C361" i="35"/>
  <c r="M360" i="35"/>
  <c r="L360" i="35"/>
  <c r="K360" i="35"/>
  <c r="J360" i="35"/>
  <c r="M359" i="35"/>
  <c r="L359" i="35"/>
  <c r="K359" i="35"/>
  <c r="J359" i="35"/>
  <c r="H359" i="35"/>
  <c r="G359" i="35"/>
  <c r="F359" i="35"/>
  <c r="E359" i="35"/>
  <c r="D359" i="35"/>
  <c r="C359" i="35"/>
  <c r="M358" i="35"/>
  <c r="L358" i="35"/>
  <c r="K358" i="35"/>
  <c r="J358" i="35"/>
  <c r="M357" i="35"/>
  <c r="L357" i="35"/>
  <c r="K357" i="35"/>
  <c r="J357" i="35"/>
  <c r="H357" i="35"/>
  <c r="G357" i="35"/>
  <c r="F357" i="35"/>
  <c r="E357" i="35"/>
  <c r="D357" i="35"/>
  <c r="C357" i="35"/>
  <c r="M356" i="35"/>
  <c r="L356" i="35"/>
  <c r="K356" i="35"/>
  <c r="J356" i="35"/>
  <c r="M355" i="35"/>
  <c r="L355" i="35"/>
  <c r="K355" i="35"/>
  <c r="J355" i="35"/>
  <c r="H355" i="35"/>
  <c r="G355" i="35"/>
  <c r="F355" i="35"/>
  <c r="E355" i="35"/>
  <c r="D355" i="35"/>
  <c r="C355" i="35"/>
  <c r="M354" i="35"/>
  <c r="L354" i="35"/>
  <c r="K354" i="35"/>
  <c r="J354" i="35"/>
  <c r="M353" i="35"/>
  <c r="L353" i="35"/>
  <c r="K353" i="35"/>
  <c r="J353" i="35"/>
  <c r="H353" i="35"/>
  <c r="G353" i="35"/>
  <c r="F353" i="35"/>
  <c r="E353" i="35"/>
  <c r="D353" i="35"/>
  <c r="C353" i="35"/>
  <c r="M352" i="35"/>
  <c r="L352" i="35"/>
  <c r="K352" i="35"/>
  <c r="J352" i="35"/>
  <c r="M351" i="35"/>
  <c r="L351" i="35"/>
  <c r="K351" i="35"/>
  <c r="J351" i="35"/>
  <c r="H351" i="35"/>
  <c r="G351" i="35"/>
  <c r="F351" i="35"/>
  <c r="E351" i="35"/>
  <c r="D351" i="35"/>
  <c r="C351" i="35"/>
  <c r="M350" i="35"/>
  <c r="L350" i="35"/>
  <c r="K350" i="35"/>
  <c r="J350" i="35"/>
  <c r="M349" i="35"/>
  <c r="L349" i="35"/>
  <c r="K349" i="35"/>
  <c r="J349" i="35"/>
  <c r="H349" i="35"/>
  <c r="G349" i="35"/>
  <c r="F349" i="35"/>
  <c r="E349" i="35"/>
  <c r="D349" i="35"/>
  <c r="C349" i="35"/>
  <c r="M348" i="35"/>
  <c r="L348" i="35"/>
  <c r="K348" i="35"/>
  <c r="J348" i="35"/>
  <c r="M347" i="35"/>
  <c r="L347" i="35"/>
  <c r="K347" i="35"/>
  <c r="J347" i="35"/>
  <c r="H347" i="35"/>
  <c r="G347" i="35"/>
  <c r="F347" i="35"/>
  <c r="E347" i="35"/>
  <c r="D347" i="35"/>
  <c r="C347" i="35"/>
  <c r="M346" i="35"/>
  <c r="L346" i="35"/>
  <c r="K346" i="35"/>
  <c r="J346" i="35"/>
  <c r="M345" i="35"/>
  <c r="L345" i="35"/>
  <c r="K345" i="35"/>
  <c r="J345" i="35"/>
  <c r="H345" i="35"/>
  <c r="G345" i="35"/>
  <c r="F345" i="35"/>
  <c r="E345" i="35"/>
  <c r="D345" i="35"/>
  <c r="C345" i="35"/>
  <c r="M344" i="35"/>
  <c r="L344" i="35"/>
  <c r="K344" i="35"/>
  <c r="J344" i="35"/>
  <c r="M343" i="35"/>
  <c r="L343" i="35"/>
  <c r="K343" i="35"/>
  <c r="J343" i="35"/>
  <c r="H343" i="35"/>
  <c r="G343" i="35"/>
  <c r="F343" i="35"/>
  <c r="E343" i="35"/>
  <c r="D343" i="35"/>
  <c r="C343" i="35"/>
  <c r="M342" i="35"/>
  <c r="L342" i="35"/>
  <c r="K342" i="35"/>
  <c r="J342" i="35"/>
  <c r="M341" i="35"/>
  <c r="L341" i="35"/>
  <c r="K341" i="35"/>
  <c r="J341" i="35"/>
  <c r="H341" i="35"/>
  <c r="G341" i="35"/>
  <c r="F341" i="35"/>
  <c r="E341" i="35"/>
  <c r="D341" i="35"/>
  <c r="C341" i="35"/>
  <c r="M340" i="35"/>
  <c r="L340" i="35"/>
  <c r="K340" i="35"/>
  <c r="J340" i="35"/>
  <c r="M339" i="35"/>
  <c r="L339" i="35"/>
  <c r="K339" i="35"/>
  <c r="J339" i="35"/>
  <c r="H339" i="35"/>
  <c r="G339" i="35"/>
  <c r="F339" i="35"/>
  <c r="E339" i="35"/>
  <c r="D339" i="35"/>
  <c r="C339" i="35"/>
  <c r="M338" i="35"/>
  <c r="L338" i="35"/>
  <c r="K338" i="35"/>
  <c r="J338" i="35"/>
  <c r="M337" i="35"/>
  <c r="L337" i="35"/>
  <c r="K337" i="35"/>
  <c r="J337" i="35"/>
  <c r="H337" i="35"/>
  <c r="G337" i="35"/>
  <c r="F337" i="35"/>
  <c r="E337" i="35"/>
  <c r="D337" i="35"/>
  <c r="C337" i="35"/>
  <c r="M336" i="35"/>
  <c r="L336" i="35"/>
  <c r="K336" i="35"/>
  <c r="J336" i="35"/>
  <c r="M335" i="35"/>
  <c r="L335" i="35"/>
  <c r="K335" i="35"/>
  <c r="J335" i="35"/>
  <c r="H335" i="35"/>
  <c r="G335" i="35"/>
  <c r="F335" i="35"/>
  <c r="E335" i="35"/>
  <c r="D335" i="35"/>
  <c r="C335" i="35"/>
  <c r="M334" i="35"/>
  <c r="L334" i="35"/>
  <c r="K334" i="35"/>
  <c r="J334" i="35"/>
  <c r="M333" i="35"/>
  <c r="L333" i="35"/>
  <c r="K333" i="35"/>
  <c r="J333" i="35"/>
  <c r="H333" i="35"/>
  <c r="G333" i="35"/>
  <c r="F333" i="35"/>
  <c r="E333" i="35"/>
  <c r="D333" i="35"/>
  <c r="C333" i="35"/>
  <c r="M332" i="35"/>
  <c r="L332" i="35"/>
  <c r="K332" i="35"/>
  <c r="J332" i="35"/>
  <c r="M331" i="35"/>
  <c r="L331" i="35"/>
  <c r="K331" i="35"/>
  <c r="J331" i="35"/>
  <c r="H331" i="35"/>
  <c r="G331" i="35"/>
  <c r="F331" i="35"/>
  <c r="E331" i="35"/>
  <c r="D331" i="35"/>
  <c r="C331" i="35"/>
  <c r="M330" i="35"/>
  <c r="L330" i="35"/>
  <c r="K330" i="35"/>
  <c r="J330" i="35"/>
  <c r="M329" i="35"/>
  <c r="L329" i="35"/>
  <c r="K329" i="35"/>
  <c r="J329" i="35"/>
  <c r="H329" i="35"/>
  <c r="G329" i="35"/>
  <c r="F329" i="35"/>
  <c r="E329" i="35"/>
  <c r="D329" i="35"/>
  <c r="C329" i="35"/>
  <c r="M328" i="35"/>
  <c r="L328" i="35"/>
  <c r="K328" i="35"/>
  <c r="J328" i="35"/>
  <c r="M327" i="35"/>
  <c r="L327" i="35"/>
  <c r="K327" i="35"/>
  <c r="J327" i="35"/>
  <c r="H327" i="35"/>
  <c r="G327" i="35"/>
  <c r="F327" i="35"/>
  <c r="E327" i="35"/>
  <c r="D327" i="35"/>
  <c r="C327" i="35"/>
  <c r="M326" i="35"/>
  <c r="L326" i="35"/>
  <c r="K326" i="35"/>
  <c r="J326" i="35"/>
  <c r="M325" i="35"/>
  <c r="L325" i="35"/>
  <c r="K325" i="35"/>
  <c r="J325" i="35"/>
  <c r="H325" i="35"/>
  <c r="G325" i="35"/>
  <c r="F325" i="35"/>
  <c r="E325" i="35"/>
  <c r="D325" i="35"/>
  <c r="C325" i="35"/>
  <c r="M324" i="35"/>
  <c r="L324" i="35"/>
  <c r="K324" i="35"/>
  <c r="J324" i="35"/>
  <c r="M323" i="35"/>
  <c r="L323" i="35"/>
  <c r="K323" i="35"/>
  <c r="J323" i="35"/>
  <c r="H323" i="35"/>
  <c r="G323" i="35"/>
  <c r="F323" i="35"/>
  <c r="E323" i="35"/>
  <c r="D323" i="35"/>
  <c r="C323" i="35"/>
  <c r="M322" i="35"/>
  <c r="L322" i="35"/>
  <c r="K322" i="35"/>
  <c r="J322" i="35"/>
  <c r="M321" i="35"/>
  <c r="L321" i="35"/>
  <c r="K321" i="35"/>
  <c r="J321" i="35"/>
  <c r="H321" i="35"/>
  <c r="G321" i="35"/>
  <c r="F321" i="35"/>
  <c r="E321" i="35"/>
  <c r="D321" i="35"/>
  <c r="C321" i="35"/>
  <c r="M320" i="35"/>
  <c r="L320" i="35"/>
  <c r="K320" i="35"/>
  <c r="J320" i="35"/>
  <c r="M319" i="35"/>
  <c r="L319" i="35"/>
  <c r="K319" i="35"/>
  <c r="J319" i="35"/>
  <c r="H319" i="35"/>
  <c r="G319" i="35"/>
  <c r="F319" i="35"/>
  <c r="E319" i="35"/>
  <c r="D319" i="35"/>
  <c r="C319" i="35"/>
  <c r="M318" i="35"/>
  <c r="L318" i="35"/>
  <c r="K318" i="35"/>
  <c r="J318" i="35"/>
  <c r="M317" i="35"/>
  <c r="L317" i="35"/>
  <c r="K317" i="35"/>
  <c r="J317" i="35"/>
  <c r="H317" i="35"/>
  <c r="G317" i="35"/>
  <c r="F317" i="35"/>
  <c r="E317" i="35"/>
  <c r="D317" i="35"/>
  <c r="C317" i="35"/>
  <c r="M316" i="35"/>
  <c r="L316" i="35"/>
  <c r="K316" i="35"/>
  <c r="J316" i="35"/>
  <c r="M315" i="35"/>
  <c r="L315" i="35"/>
  <c r="K315" i="35"/>
  <c r="J315" i="35"/>
  <c r="H315" i="35"/>
  <c r="G315" i="35"/>
  <c r="F315" i="35"/>
  <c r="E315" i="35"/>
  <c r="D315" i="35"/>
  <c r="C315" i="35"/>
  <c r="M314" i="35"/>
  <c r="L314" i="35"/>
  <c r="K314" i="35"/>
  <c r="J314" i="35"/>
  <c r="M313" i="35"/>
  <c r="L313" i="35"/>
  <c r="K313" i="35"/>
  <c r="J313" i="35"/>
  <c r="H313" i="35"/>
  <c r="G313" i="35"/>
  <c r="F313" i="35"/>
  <c r="E313" i="35"/>
  <c r="D313" i="35"/>
  <c r="C313" i="35"/>
  <c r="M312" i="35"/>
  <c r="L312" i="35"/>
  <c r="K312" i="35"/>
  <c r="J312" i="35"/>
  <c r="M311" i="35"/>
  <c r="L311" i="35"/>
  <c r="K311" i="35"/>
  <c r="J311" i="35"/>
  <c r="H311" i="35"/>
  <c r="G311" i="35"/>
  <c r="F311" i="35"/>
  <c r="E311" i="35"/>
  <c r="D311" i="35"/>
  <c r="C311" i="35"/>
  <c r="M310" i="35"/>
  <c r="L310" i="35"/>
  <c r="K310" i="35"/>
  <c r="J310" i="35"/>
  <c r="M309" i="35"/>
  <c r="L309" i="35"/>
  <c r="K309" i="35"/>
  <c r="J309" i="35"/>
  <c r="H309" i="35"/>
  <c r="G309" i="35"/>
  <c r="F309" i="35"/>
  <c r="E309" i="35"/>
  <c r="D309" i="35"/>
  <c r="C309" i="35"/>
  <c r="M308" i="35"/>
  <c r="L308" i="35"/>
  <c r="K308" i="35"/>
  <c r="J308" i="35"/>
  <c r="M307" i="35"/>
  <c r="L307" i="35"/>
  <c r="K307" i="35"/>
  <c r="J307" i="35"/>
  <c r="H307" i="35"/>
  <c r="G307" i="35"/>
  <c r="F307" i="35"/>
  <c r="E307" i="35"/>
  <c r="D307" i="35"/>
  <c r="C307" i="35"/>
  <c r="M306" i="35"/>
  <c r="L306" i="35"/>
  <c r="K306" i="35"/>
  <c r="J306" i="35"/>
  <c r="M305" i="35"/>
  <c r="L305" i="35"/>
  <c r="K305" i="35"/>
  <c r="J305" i="35"/>
  <c r="H305" i="35"/>
  <c r="G305" i="35"/>
  <c r="F305" i="35"/>
  <c r="E305" i="35"/>
  <c r="D305" i="35"/>
  <c r="C305" i="35"/>
  <c r="M304" i="35"/>
  <c r="L304" i="35"/>
  <c r="K304" i="35"/>
  <c r="J304" i="35"/>
  <c r="M303" i="35"/>
  <c r="L303" i="35"/>
  <c r="K303" i="35"/>
  <c r="J303" i="35"/>
  <c r="H303" i="35"/>
  <c r="G303" i="35"/>
  <c r="F303" i="35"/>
  <c r="E303" i="35"/>
  <c r="D303" i="35"/>
  <c r="C303" i="35"/>
  <c r="M302" i="35"/>
  <c r="L302" i="35"/>
  <c r="K302" i="35"/>
  <c r="J302" i="35"/>
  <c r="M301" i="35"/>
  <c r="L301" i="35"/>
  <c r="K301" i="35"/>
  <c r="J301" i="35"/>
  <c r="H301" i="35"/>
  <c r="G301" i="35"/>
  <c r="F301" i="35"/>
  <c r="E301" i="35"/>
  <c r="D301" i="35"/>
  <c r="C301" i="35"/>
  <c r="M300" i="35"/>
  <c r="L300" i="35"/>
  <c r="K300" i="35"/>
  <c r="J300" i="35"/>
  <c r="M299" i="35"/>
  <c r="L299" i="35"/>
  <c r="K299" i="35"/>
  <c r="J299" i="35"/>
  <c r="H299" i="35"/>
  <c r="G299" i="35"/>
  <c r="F299" i="35"/>
  <c r="E299" i="35"/>
  <c r="D299" i="35"/>
  <c r="C299" i="35"/>
  <c r="M298" i="35"/>
  <c r="L298" i="35"/>
  <c r="K298" i="35"/>
  <c r="J298" i="35"/>
  <c r="M297" i="35"/>
  <c r="L297" i="35"/>
  <c r="K297" i="35"/>
  <c r="J297" i="35"/>
  <c r="H297" i="35"/>
  <c r="G297" i="35"/>
  <c r="F297" i="35"/>
  <c r="E297" i="35"/>
  <c r="D297" i="35"/>
  <c r="C297" i="35"/>
  <c r="M296" i="35"/>
  <c r="L296" i="35"/>
  <c r="K296" i="35"/>
  <c r="J296" i="35"/>
  <c r="M295" i="35"/>
  <c r="L295" i="35"/>
  <c r="K295" i="35"/>
  <c r="J295" i="35"/>
  <c r="H295" i="35"/>
  <c r="G295" i="35"/>
  <c r="F295" i="35"/>
  <c r="E295" i="35"/>
  <c r="D295" i="35"/>
  <c r="C295" i="35"/>
  <c r="M294" i="35"/>
  <c r="L294" i="35"/>
  <c r="K294" i="35"/>
  <c r="J294" i="35"/>
  <c r="M293" i="35"/>
  <c r="L293" i="35"/>
  <c r="K293" i="35"/>
  <c r="J293" i="35"/>
  <c r="H293" i="35"/>
  <c r="G293" i="35"/>
  <c r="F293" i="35"/>
  <c r="E293" i="35"/>
  <c r="D293" i="35"/>
  <c r="C293" i="35"/>
  <c r="M292" i="35"/>
  <c r="L292" i="35"/>
  <c r="K292" i="35"/>
  <c r="J292" i="35"/>
  <c r="M291" i="35"/>
  <c r="L291" i="35"/>
  <c r="K291" i="35"/>
  <c r="J291" i="35"/>
  <c r="H291" i="35"/>
  <c r="G291" i="35"/>
  <c r="F291" i="35"/>
  <c r="E291" i="35"/>
  <c r="D291" i="35"/>
  <c r="C291" i="35"/>
  <c r="M290" i="35"/>
  <c r="L290" i="35"/>
  <c r="K290" i="35"/>
  <c r="J290" i="35"/>
  <c r="M289" i="35"/>
  <c r="L289" i="35"/>
  <c r="K289" i="35"/>
  <c r="J289" i="35"/>
  <c r="H289" i="35"/>
  <c r="G289" i="35"/>
  <c r="F289" i="35"/>
  <c r="E289" i="35"/>
  <c r="D289" i="35"/>
  <c r="C289" i="35"/>
  <c r="M288" i="35"/>
  <c r="L288" i="35"/>
  <c r="K288" i="35"/>
  <c r="J288" i="35"/>
  <c r="M287" i="35"/>
  <c r="L287" i="35"/>
  <c r="K287" i="35"/>
  <c r="J287" i="35"/>
  <c r="H287" i="35"/>
  <c r="G287" i="35"/>
  <c r="F287" i="35"/>
  <c r="E287" i="35"/>
  <c r="D287" i="35"/>
  <c r="C287" i="35"/>
  <c r="M286" i="35"/>
  <c r="L286" i="35"/>
  <c r="K286" i="35"/>
  <c r="J286" i="35"/>
  <c r="M285" i="35"/>
  <c r="L285" i="35"/>
  <c r="K285" i="35"/>
  <c r="J285" i="35"/>
  <c r="H285" i="35"/>
  <c r="G285" i="35"/>
  <c r="F285" i="35"/>
  <c r="E285" i="35"/>
  <c r="D285" i="35"/>
  <c r="C285" i="35"/>
  <c r="M284" i="35"/>
  <c r="L284" i="35"/>
  <c r="K284" i="35"/>
  <c r="J284" i="35"/>
  <c r="M283" i="35"/>
  <c r="L283" i="35"/>
  <c r="K283" i="35"/>
  <c r="J283" i="35"/>
  <c r="H283" i="35"/>
  <c r="G283" i="35"/>
  <c r="F283" i="35"/>
  <c r="E283" i="35"/>
  <c r="D283" i="35"/>
  <c r="C283" i="35"/>
  <c r="M282" i="35"/>
  <c r="L282" i="35"/>
  <c r="K282" i="35"/>
  <c r="J282" i="35"/>
  <c r="M281" i="35"/>
  <c r="L281" i="35"/>
  <c r="K281" i="35"/>
  <c r="J281" i="35"/>
  <c r="H281" i="35"/>
  <c r="G281" i="35"/>
  <c r="F281" i="35"/>
  <c r="E281" i="35"/>
  <c r="D281" i="35"/>
  <c r="C281" i="35"/>
  <c r="M280" i="35"/>
  <c r="L280" i="35"/>
  <c r="K280" i="35"/>
  <c r="J280" i="35"/>
  <c r="M279" i="35"/>
  <c r="L279" i="35"/>
  <c r="K279" i="35"/>
  <c r="J279" i="35"/>
  <c r="H279" i="35"/>
  <c r="G279" i="35"/>
  <c r="F279" i="35"/>
  <c r="E279" i="35"/>
  <c r="D279" i="35"/>
  <c r="C279" i="35"/>
  <c r="M278" i="35"/>
  <c r="L278" i="35"/>
  <c r="K278" i="35"/>
  <c r="J278" i="35"/>
  <c r="M277" i="35"/>
  <c r="L277" i="35"/>
  <c r="K277" i="35"/>
  <c r="J277" i="35"/>
  <c r="H277" i="35"/>
  <c r="G277" i="35"/>
  <c r="F277" i="35"/>
  <c r="E277" i="35"/>
  <c r="D277" i="35"/>
  <c r="C277" i="35"/>
  <c r="M276" i="35"/>
  <c r="L276" i="35"/>
  <c r="K276" i="35"/>
  <c r="J276" i="35"/>
  <c r="M275" i="35"/>
  <c r="L275" i="35"/>
  <c r="K275" i="35"/>
  <c r="J275" i="35"/>
  <c r="H275" i="35"/>
  <c r="G275" i="35"/>
  <c r="F275" i="35"/>
  <c r="E275" i="35"/>
  <c r="D275" i="35"/>
  <c r="C275" i="35"/>
  <c r="M274" i="35"/>
  <c r="L274" i="35"/>
  <c r="K274" i="35"/>
  <c r="J274" i="35"/>
  <c r="M273" i="35"/>
  <c r="L273" i="35"/>
  <c r="K273" i="35"/>
  <c r="J273" i="35"/>
  <c r="H273" i="35"/>
  <c r="G273" i="35"/>
  <c r="F273" i="35"/>
  <c r="E273" i="35"/>
  <c r="D273" i="35"/>
  <c r="C273" i="35"/>
  <c r="M272" i="35"/>
  <c r="L272" i="35"/>
  <c r="K272" i="35"/>
  <c r="J272" i="35"/>
  <c r="M271" i="35"/>
  <c r="L271" i="35"/>
  <c r="K271" i="35"/>
  <c r="J271" i="35"/>
  <c r="H271" i="35"/>
  <c r="G271" i="35"/>
  <c r="F271" i="35"/>
  <c r="E271" i="35"/>
  <c r="D271" i="35"/>
  <c r="C271" i="35"/>
  <c r="M270" i="35"/>
  <c r="L270" i="35"/>
  <c r="K270" i="35"/>
  <c r="J270" i="35"/>
  <c r="M269" i="35"/>
  <c r="L269" i="35"/>
  <c r="K269" i="35"/>
  <c r="J269" i="35"/>
  <c r="H269" i="35"/>
  <c r="G269" i="35"/>
  <c r="F269" i="35"/>
  <c r="E269" i="35"/>
  <c r="D269" i="35"/>
  <c r="C269" i="35"/>
  <c r="M268" i="35"/>
  <c r="L268" i="35"/>
  <c r="K268" i="35"/>
  <c r="J268" i="35"/>
  <c r="M267" i="35"/>
  <c r="L267" i="35"/>
  <c r="K267" i="35"/>
  <c r="J267" i="35"/>
  <c r="H267" i="35"/>
  <c r="G267" i="35"/>
  <c r="F267" i="35"/>
  <c r="E267" i="35"/>
  <c r="D267" i="35"/>
  <c r="C267" i="35"/>
  <c r="M266" i="35"/>
  <c r="L266" i="35"/>
  <c r="K266" i="35"/>
  <c r="J266" i="35"/>
  <c r="M265" i="35"/>
  <c r="L265" i="35"/>
  <c r="K265" i="35"/>
  <c r="J265" i="35"/>
  <c r="H265" i="35"/>
  <c r="G265" i="35"/>
  <c r="F265" i="35"/>
  <c r="E265" i="35"/>
  <c r="D265" i="35"/>
  <c r="C265" i="35"/>
  <c r="M264" i="35"/>
  <c r="L264" i="35"/>
  <c r="K264" i="35"/>
  <c r="J264" i="35"/>
  <c r="M263" i="35"/>
  <c r="L263" i="35"/>
  <c r="K263" i="35"/>
  <c r="J263" i="35"/>
  <c r="H263" i="35"/>
  <c r="G263" i="35"/>
  <c r="F263" i="35"/>
  <c r="E263" i="35"/>
  <c r="D263" i="35"/>
  <c r="C263" i="35"/>
  <c r="M262" i="35"/>
  <c r="L262" i="35"/>
  <c r="K262" i="35"/>
  <c r="J262" i="35"/>
  <c r="M261" i="35"/>
  <c r="L261" i="35"/>
  <c r="K261" i="35"/>
  <c r="J261" i="35"/>
  <c r="H261" i="35"/>
  <c r="G261" i="35"/>
  <c r="F261" i="35"/>
  <c r="E261" i="35"/>
  <c r="D261" i="35"/>
  <c r="C261" i="35"/>
  <c r="M260" i="35"/>
  <c r="L260" i="35"/>
  <c r="K260" i="35"/>
  <c r="J260" i="35"/>
  <c r="M259" i="35"/>
  <c r="L259" i="35"/>
  <c r="K259" i="35"/>
  <c r="J259" i="35"/>
  <c r="H259" i="35"/>
  <c r="G259" i="35"/>
  <c r="F259" i="35"/>
  <c r="E259" i="35"/>
  <c r="D259" i="35"/>
  <c r="C259" i="35"/>
  <c r="M258" i="35"/>
  <c r="L258" i="35"/>
  <c r="K258" i="35"/>
  <c r="J258" i="35"/>
  <c r="M257" i="35"/>
  <c r="L257" i="35"/>
  <c r="K257" i="35"/>
  <c r="J257" i="35"/>
  <c r="H257" i="35"/>
  <c r="G257" i="35"/>
  <c r="F257" i="35"/>
  <c r="E257" i="35"/>
  <c r="D257" i="35"/>
  <c r="C257" i="35"/>
  <c r="M256" i="35"/>
  <c r="L256" i="35"/>
  <c r="K256" i="35"/>
  <c r="J256" i="35"/>
  <c r="M255" i="35"/>
  <c r="L255" i="35"/>
  <c r="K255" i="35"/>
  <c r="J255" i="35"/>
  <c r="H255" i="35"/>
  <c r="G255" i="35"/>
  <c r="F255" i="35"/>
  <c r="E255" i="35"/>
  <c r="D255" i="35"/>
  <c r="C255" i="35"/>
  <c r="M254" i="35"/>
  <c r="L254" i="35"/>
  <c r="K254" i="35"/>
  <c r="J254" i="35"/>
  <c r="M253" i="35"/>
  <c r="L253" i="35"/>
  <c r="K253" i="35"/>
  <c r="J253" i="35"/>
  <c r="H253" i="35"/>
  <c r="G253" i="35"/>
  <c r="F253" i="35"/>
  <c r="E253" i="35"/>
  <c r="D253" i="35"/>
  <c r="C253" i="35"/>
  <c r="M252" i="35"/>
  <c r="L252" i="35"/>
  <c r="K252" i="35"/>
  <c r="J252" i="35"/>
  <c r="M251" i="35"/>
  <c r="L251" i="35"/>
  <c r="K251" i="35"/>
  <c r="J251" i="35"/>
  <c r="H251" i="35"/>
  <c r="G251" i="35"/>
  <c r="F251" i="35"/>
  <c r="E251" i="35"/>
  <c r="D251" i="35"/>
  <c r="C251" i="35"/>
  <c r="M250" i="35"/>
  <c r="L250" i="35"/>
  <c r="K250" i="35"/>
  <c r="J250" i="35"/>
  <c r="M249" i="35"/>
  <c r="L249" i="35"/>
  <c r="K249" i="35"/>
  <c r="J249" i="35"/>
  <c r="H249" i="35"/>
  <c r="G249" i="35"/>
  <c r="F249" i="35"/>
  <c r="E249" i="35"/>
  <c r="D249" i="35"/>
  <c r="C249" i="35"/>
  <c r="M248" i="35"/>
  <c r="L248" i="35"/>
  <c r="K248" i="35"/>
  <c r="J248" i="35"/>
  <c r="M247" i="35"/>
  <c r="L247" i="35"/>
  <c r="K247" i="35"/>
  <c r="J247" i="35"/>
  <c r="H247" i="35"/>
  <c r="G247" i="35"/>
  <c r="F247" i="35"/>
  <c r="E247" i="35"/>
  <c r="D247" i="35"/>
  <c r="C247" i="35"/>
  <c r="M246" i="35"/>
  <c r="L246" i="35"/>
  <c r="K246" i="35"/>
  <c r="J246" i="35"/>
  <c r="M245" i="35"/>
  <c r="L245" i="35"/>
  <c r="K245" i="35"/>
  <c r="J245" i="35"/>
  <c r="H245" i="35"/>
  <c r="G245" i="35"/>
  <c r="F245" i="35"/>
  <c r="E245" i="35"/>
  <c r="D245" i="35"/>
  <c r="C245" i="35"/>
  <c r="M244" i="35"/>
  <c r="L244" i="35"/>
  <c r="K244" i="35"/>
  <c r="J244" i="35"/>
  <c r="M243" i="35"/>
  <c r="L243" i="35"/>
  <c r="K243" i="35"/>
  <c r="J243" i="35"/>
  <c r="H243" i="35"/>
  <c r="G243" i="35"/>
  <c r="F243" i="35"/>
  <c r="E243" i="35"/>
  <c r="D243" i="35"/>
  <c r="C243" i="35"/>
  <c r="M242" i="35"/>
  <c r="L242" i="35"/>
  <c r="K242" i="35"/>
  <c r="J242" i="35"/>
  <c r="M241" i="35"/>
  <c r="L241" i="35"/>
  <c r="K241" i="35"/>
  <c r="J241" i="35"/>
  <c r="H241" i="35"/>
  <c r="G241" i="35"/>
  <c r="F241" i="35"/>
  <c r="E241" i="35"/>
  <c r="D241" i="35"/>
  <c r="C241" i="35"/>
  <c r="M240" i="35"/>
  <c r="L240" i="35"/>
  <c r="K240" i="35"/>
  <c r="J240" i="35"/>
  <c r="M239" i="35"/>
  <c r="L239" i="35"/>
  <c r="K239" i="35"/>
  <c r="J239" i="35"/>
  <c r="H239" i="35"/>
  <c r="G239" i="35"/>
  <c r="F239" i="35"/>
  <c r="E239" i="35"/>
  <c r="D239" i="35"/>
  <c r="C239" i="35"/>
  <c r="M238" i="35"/>
  <c r="L238" i="35"/>
  <c r="K238" i="35"/>
  <c r="J238" i="35"/>
  <c r="M237" i="35"/>
  <c r="L237" i="35"/>
  <c r="K237" i="35"/>
  <c r="J237" i="35"/>
  <c r="H237" i="35"/>
  <c r="G237" i="35"/>
  <c r="F237" i="35"/>
  <c r="E237" i="35"/>
  <c r="D237" i="35"/>
  <c r="C237" i="35"/>
  <c r="M236" i="35"/>
  <c r="L236" i="35"/>
  <c r="K236" i="35"/>
  <c r="J236" i="35"/>
  <c r="M235" i="35"/>
  <c r="L235" i="35"/>
  <c r="K235" i="35"/>
  <c r="J235" i="35"/>
  <c r="H235" i="35"/>
  <c r="G235" i="35"/>
  <c r="F235" i="35"/>
  <c r="E235" i="35"/>
  <c r="D235" i="35"/>
  <c r="C235" i="35"/>
  <c r="M234" i="35"/>
  <c r="L234" i="35"/>
  <c r="K234" i="35"/>
  <c r="J234" i="35"/>
  <c r="M233" i="35"/>
  <c r="L233" i="35"/>
  <c r="K233" i="35"/>
  <c r="J233" i="35"/>
  <c r="H233" i="35"/>
  <c r="G233" i="35"/>
  <c r="F233" i="35"/>
  <c r="E233" i="35"/>
  <c r="D233" i="35"/>
  <c r="C233" i="35"/>
  <c r="M232" i="35"/>
  <c r="L232" i="35"/>
  <c r="K232" i="35"/>
  <c r="J232" i="35"/>
  <c r="M231" i="35"/>
  <c r="L231" i="35"/>
  <c r="K231" i="35"/>
  <c r="J231" i="35"/>
  <c r="H231" i="35"/>
  <c r="G231" i="35"/>
  <c r="F231" i="35"/>
  <c r="E231" i="35"/>
  <c r="D231" i="35"/>
  <c r="C231" i="35"/>
  <c r="M230" i="35"/>
  <c r="L230" i="35"/>
  <c r="K230" i="35"/>
  <c r="J230" i="35"/>
  <c r="M229" i="35"/>
  <c r="L229" i="35"/>
  <c r="K229" i="35"/>
  <c r="J229" i="35"/>
  <c r="H229" i="35"/>
  <c r="G229" i="35"/>
  <c r="F229" i="35"/>
  <c r="E229" i="35"/>
  <c r="D229" i="35"/>
  <c r="C229" i="35"/>
  <c r="M228" i="35"/>
  <c r="L228" i="35"/>
  <c r="K228" i="35"/>
  <c r="J228" i="35"/>
  <c r="M227" i="35"/>
  <c r="L227" i="35"/>
  <c r="K227" i="35"/>
  <c r="J227" i="35"/>
  <c r="H227" i="35"/>
  <c r="G227" i="35"/>
  <c r="F227" i="35"/>
  <c r="E227" i="35"/>
  <c r="D227" i="35"/>
  <c r="C227" i="35"/>
  <c r="M226" i="35"/>
  <c r="L226" i="35"/>
  <c r="K226" i="35"/>
  <c r="J226" i="35"/>
  <c r="M225" i="35"/>
  <c r="L225" i="35"/>
  <c r="K225" i="35"/>
  <c r="J225" i="35"/>
  <c r="H225" i="35"/>
  <c r="G225" i="35"/>
  <c r="F225" i="35"/>
  <c r="E225" i="35"/>
  <c r="D225" i="35"/>
  <c r="C225" i="35"/>
  <c r="M224" i="35"/>
  <c r="L224" i="35"/>
  <c r="K224" i="35"/>
  <c r="J224" i="35"/>
  <c r="M223" i="35"/>
  <c r="L223" i="35"/>
  <c r="K223" i="35"/>
  <c r="J223" i="35"/>
  <c r="H223" i="35"/>
  <c r="G223" i="35"/>
  <c r="F223" i="35"/>
  <c r="E223" i="35"/>
  <c r="D223" i="35"/>
  <c r="C223" i="35"/>
  <c r="M222" i="35"/>
  <c r="L222" i="35"/>
  <c r="K222" i="35"/>
  <c r="J222" i="35"/>
  <c r="M221" i="35"/>
  <c r="L221" i="35"/>
  <c r="K221" i="35"/>
  <c r="J221" i="35"/>
  <c r="H221" i="35"/>
  <c r="G221" i="35"/>
  <c r="F221" i="35"/>
  <c r="E221" i="35"/>
  <c r="D221" i="35"/>
  <c r="C221" i="35"/>
  <c r="M220" i="35"/>
  <c r="L220" i="35"/>
  <c r="K220" i="35"/>
  <c r="J220" i="35"/>
  <c r="M219" i="35"/>
  <c r="L219" i="35"/>
  <c r="K219" i="35"/>
  <c r="J219" i="35"/>
  <c r="H219" i="35"/>
  <c r="G219" i="35"/>
  <c r="F219" i="35"/>
  <c r="E219" i="35"/>
  <c r="D219" i="35"/>
  <c r="C219" i="35"/>
  <c r="M218" i="35"/>
  <c r="L218" i="35"/>
  <c r="K218" i="35"/>
  <c r="J218" i="35"/>
  <c r="M217" i="35"/>
  <c r="L217" i="35"/>
  <c r="K217" i="35"/>
  <c r="J217" i="35"/>
  <c r="H217" i="35"/>
  <c r="G217" i="35"/>
  <c r="F217" i="35"/>
  <c r="E217" i="35"/>
  <c r="D217" i="35"/>
  <c r="C217" i="35"/>
  <c r="M216" i="35"/>
  <c r="L216" i="35"/>
  <c r="K216" i="35"/>
  <c r="J216" i="35"/>
  <c r="M215" i="35"/>
  <c r="L215" i="35"/>
  <c r="K215" i="35"/>
  <c r="J215" i="35"/>
  <c r="H215" i="35"/>
  <c r="G215" i="35"/>
  <c r="F215" i="35"/>
  <c r="E215" i="35"/>
  <c r="D215" i="35"/>
  <c r="C215" i="35"/>
  <c r="M214" i="35"/>
  <c r="L214" i="35"/>
  <c r="K214" i="35"/>
  <c r="J214" i="35"/>
  <c r="M213" i="35"/>
  <c r="L213" i="35"/>
  <c r="K213" i="35"/>
  <c r="J213" i="35"/>
  <c r="H213" i="35"/>
  <c r="G213" i="35"/>
  <c r="F213" i="35"/>
  <c r="E213" i="35"/>
  <c r="D213" i="35"/>
  <c r="C213" i="35"/>
  <c r="M212" i="35"/>
  <c r="L212" i="35"/>
  <c r="K212" i="35"/>
  <c r="J212" i="35"/>
  <c r="M211" i="35"/>
  <c r="L211" i="35"/>
  <c r="K211" i="35"/>
  <c r="J211" i="35"/>
  <c r="H211" i="35"/>
  <c r="G211" i="35"/>
  <c r="F211" i="35"/>
  <c r="E211" i="35"/>
  <c r="D211" i="35"/>
  <c r="C211" i="35"/>
  <c r="M210" i="35"/>
  <c r="L210" i="35"/>
  <c r="K210" i="35"/>
  <c r="J210" i="35"/>
  <c r="M209" i="35"/>
  <c r="L209" i="35"/>
  <c r="K209" i="35"/>
  <c r="J209" i="35"/>
  <c r="H209" i="35"/>
  <c r="G209" i="35"/>
  <c r="F209" i="35"/>
  <c r="E209" i="35"/>
  <c r="D209" i="35"/>
  <c r="C209" i="35"/>
  <c r="M208" i="35"/>
  <c r="L208" i="35"/>
  <c r="K208" i="35"/>
  <c r="J208" i="35"/>
  <c r="M207" i="35"/>
  <c r="L207" i="35"/>
  <c r="K207" i="35"/>
  <c r="J207" i="35"/>
  <c r="H207" i="35"/>
  <c r="G207" i="35"/>
  <c r="F207" i="35"/>
  <c r="E207" i="35"/>
  <c r="D207" i="35"/>
  <c r="C207" i="35"/>
  <c r="M206" i="35"/>
  <c r="L206" i="35"/>
  <c r="K206" i="35"/>
  <c r="J206" i="35"/>
  <c r="M205" i="35"/>
  <c r="L205" i="35"/>
  <c r="K205" i="35"/>
  <c r="J205" i="35"/>
  <c r="H205" i="35"/>
  <c r="G205" i="35"/>
  <c r="F205" i="35"/>
  <c r="E205" i="35"/>
  <c r="D205" i="35"/>
  <c r="C205" i="35"/>
  <c r="M204" i="35"/>
  <c r="L204" i="35"/>
  <c r="K204" i="35"/>
  <c r="J204" i="35"/>
  <c r="M203" i="35"/>
  <c r="L203" i="35"/>
  <c r="K203" i="35"/>
  <c r="J203" i="35"/>
  <c r="H203" i="35"/>
  <c r="G203" i="35"/>
  <c r="F203" i="35"/>
  <c r="E203" i="35"/>
  <c r="D203" i="35"/>
  <c r="C203" i="35"/>
  <c r="M202" i="35"/>
  <c r="L202" i="35"/>
  <c r="K202" i="35"/>
  <c r="J202" i="35"/>
  <c r="M201" i="35"/>
  <c r="L201" i="35"/>
  <c r="K201" i="35"/>
  <c r="J201" i="35"/>
  <c r="H201" i="35"/>
  <c r="G201" i="35"/>
  <c r="F201" i="35"/>
  <c r="E201" i="35"/>
  <c r="D201" i="35"/>
  <c r="C201" i="35"/>
  <c r="M200" i="35"/>
  <c r="L200" i="35"/>
  <c r="K200" i="35"/>
  <c r="J200" i="35"/>
  <c r="M199" i="35"/>
  <c r="L199" i="35"/>
  <c r="K199" i="35"/>
  <c r="J199" i="35"/>
  <c r="H199" i="35"/>
  <c r="G199" i="35"/>
  <c r="F199" i="35"/>
  <c r="E199" i="35"/>
  <c r="D199" i="35"/>
  <c r="C199" i="35"/>
  <c r="M198" i="35"/>
  <c r="L198" i="35"/>
  <c r="K198" i="35"/>
  <c r="J198" i="35"/>
  <c r="M197" i="35"/>
  <c r="L197" i="35"/>
  <c r="K197" i="35"/>
  <c r="J197" i="35"/>
  <c r="H197" i="35"/>
  <c r="G197" i="35"/>
  <c r="F197" i="35"/>
  <c r="E197" i="35"/>
  <c r="D197" i="35"/>
  <c r="C197" i="35"/>
  <c r="M196" i="35"/>
  <c r="L196" i="35"/>
  <c r="K196" i="35"/>
  <c r="J196" i="35"/>
  <c r="M195" i="35"/>
  <c r="L195" i="35"/>
  <c r="K195" i="35"/>
  <c r="J195" i="35"/>
  <c r="H195" i="35"/>
  <c r="G195" i="35"/>
  <c r="F195" i="35"/>
  <c r="E195" i="35"/>
  <c r="D195" i="35"/>
  <c r="C195" i="35"/>
  <c r="M194" i="35"/>
  <c r="L194" i="35"/>
  <c r="K194" i="35"/>
  <c r="J194" i="35"/>
  <c r="M193" i="35"/>
  <c r="L193" i="35"/>
  <c r="K193" i="35"/>
  <c r="J193" i="35"/>
  <c r="H193" i="35"/>
  <c r="G193" i="35"/>
  <c r="F193" i="35"/>
  <c r="E193" i="35"/>
  <c r="D193" i="35"/>
  <c r="C193" i="35"/>
  <c r="M192" i="35"/>
  <c r="L192" i="35"/>
  <c r="K192" i="35"/>
  <c r="J192" i="35"/>
  <c r="M191" i="35"/>
  <c r="L191" i="35"/>
  <c r="K191" i="35"/>
  <c r="J191" i="35"/>
  <c r="H191" i="35"/>
  <c r="G191" i="35"/>
  <c r="F191" i="35"/>
  <c r="E191" i="35"/>
  <c r="D191" i="35"/>
  <c r="C191" i="35"/>
  <c r="M190" i="35"/>
  <c r="L190" i="35"/>
  <c r="K190" i="35"/>
  <c r="J190" i="35"/>
  <c r="M189" i="35"/>
  <c r="L189" i="35"/>
  <c r="K189" i="35"/>
  <c r="J189" i="35"/>
  <c r="H189" i="35"/>
  <c r="G189" i="35"/>
  <c r="F189" i="35"/>
  <c r="E189" i="35"/>
  <c r="D189" i="35"/>
  <c r="C189" i="35"/>
  <c r="M188" i="35"/>
  <c r="L188" i="35"/>
  <c r="K188" i="35"/>
  <c r="J188" i="35"/>
  <c r="M187" i="35"/>
  <c r="L187" i="35"/>
  <c r="K187" i="35"/>
  <c r="J187" i="35"/>
  <c r="H187" i="35"/>
  <c r="G187" i="35"/>
  <c r="F187" i="35"/>
  <c r="E187" i="35"/>
  <c r="D187" i="35"/>
  <c r="C187" i="35"/>
  <c r="M186" i="35"/>
  <c r="L186" i="35"/>
  <c r="K186" i="35"/>
  <c r="J186" i="35"/>
  <c r="M185" i="35"/>
  <c r="L185" i="35"/>
  <c r="K185" i="35"/>
  <c r="J185" i="35"/>
  <c r="H185" i="35"/>
  <c r="G185" i="35"/>
  <c r="F185" i="35"/>
  <c r="E185" i="35"/>
  <c r="D185" i="35"/>
  <c r="C185" i="35"/>
  <c r="M184" i="35"/>
  <c r="L184" i="35"/>
  <c r="K184" i="35"/>
  <c r="J184" i="35"/>
  <c r="M183" i="35"/>
  <c r="L183" i="35"/>
  <c r="K183" i="35"/>
  <c r="J183" i="35"/>
  <c r="H183" i="35"/>
  <c r="G183" i="35"/>
  <c r="F183" i="35"/>
  <c r="E183" i="35"/>
  <c r="D183" i="35"/>
  <c r="C183" i="35"/>
  <c r="M182" i="35"/>
  <c r="L182" i="35"/>
  <c r="K182" i="35"/>
  <c r="J182" i="35"/>
  <c r="M181" i="35"/>
  <c r="L181" i="35"/>
  <c r="K181" i="35"/>
  <c r="J181" i="35"/>
  <c r="H181" i="35"/>
  <c r="G181" i="35"/>
  <c r="F181" i="35"/>
  <c r="E181" i="35"/>
  <c r="D181" i="35"/>
  <c r="C181" i="35"/>
  <c r="M180" i="35"/>
  <c r="L180" i="35"/>
  <c r="K180" i="35"/>
  <c r="J180" i="35"/>
  <c r="M179" i="35"/>
  <c r="L179" i="35"/>
  <c r="K179" i="35"/>
  <c r="J179" i="35"/>
  <c r="H179" i="35"/>
  <c r="G179" i="35"/>
  <c r="F179" i="35"/>
  <c r="E179" i="35"/>
  <c r="D179" i="35"/>
  <c r="C179" i="35"/>
  <c r="M178" i="35"/>
  <c r="L178" i="35"/>
  <c r="K178" i="35"/>
  <c r="J178" i="35"/>
  <c r="M177" i="35"/>
  <c r="L177" i="35"/>
  <c r="K177" i="35"/>
  <c r="J177" i="35"/>
  <c r="H177" i="35"/>
  <c r="G177" i="35"/>
  <c r="F177" i="35"/>
  <c r="E177" i="35"/>
  <c r="D177" i="35"/>
  <c r="C177" i="35"/>
  <c r="M176" i="35"/>
  <c r="L176" i="35"/>
  <c r="K176" i="35"/>
  <c r="J176" i="35"/>
  <c r="M175" i="35"/>
  <c r="L175" i="35"/>
  <c r="K175" i="35"/>
  <c r="J175" i="35"/>
  <c r="H175" i="35"/>
  <c r="G175" i="35"/>
  <c r="F175" i="35"/>
  <c r="E175" i="35"/>
  <c r="D175" i="35"/>
  <c r="C175" i="35"/>
  <c r="M174" i="35"/>
  <c r="L174" i="35"/>
  <c r="K174" i="35"/>
  <c r="J174" i="35"/>
  <c r="M173" i="35"/>
  <c r="L173" i="35"/>
  <c r="K173" i="35"/>
  <c r="J173" i="35"/>
  <c r="H173" i="35"/>
  <c r="G173" i="35"/>
  <c r="F173" i="35"/>
  <c r="E173" i="35"/>
  <c r="D173" i="35"/>
  <c r="C173" i="35"/>
  <c r="M172" i="35"/>
  <c r="L172" i="35"/>
  <c r="K172" i="35"/>
  <c r="J172" i="35"/>
  <c r="M171" i="35"/>
  <c r="L171" i="35"/>
  <c r="K171" i="35"/>
  <c r="J171" i="35"/>
  <c r="H171" i="35"/>
  <c r="G171" i="35"/>
  <c r="F171" i="35"/>
  <c r="E171" i="35"/>
  <c r="D171" i="35"/>
  <c r="C171" i="35"/>
  <c r="M170" i="35"/>
  <c r="L170" i="35"/>
  <c r="K170" i="35"/>
  <c r="J170" i="35"/>
  <c r="M169" i="35"/>
  <c r="L169" i="35"/>
  <c r="K169" i="35"/>
  <c r="J169" i="35"/>
  <c r="H169" i="35"/>
  <c r="G169" i="35"/>
  <c r="F169" i="35"/>
  <c r="E169" i="35"/>
  <c r="D169" i="35"/>
  <c r="C169" i="35"/>
  <c r="M168" i="35"/>
  <c r="L168" i="35"/>
  <c r="K168" i="35"/>
  <c r="J168" i="35"/>
  <c r="M167" i="35"/>
  <c r="L167" i="35"/>
  <c r="K167" i="35"/>
  <c r="J167" i="35"/>
  <c r="H167" i="35"/>
  <c r="G167" i="35"/>
  <c r="F167" i="35"/>
  <c r="E167" i="35"/>
  <c r="D167" i="35"/>
  <c r="C167" i="35"/>
  <c r="M166" i="35"/>
  <c r="L166" i="35"/>
  <c r="K166" i="35"/>
  <c r="J166" i="35"/>
  <c r="M165" i="35"/>
  <c r="L165" i="35"/>
  <c r="K165" i="35"/>
  <c r="J165" i="35"/>
  <c r="H165" i="35"/>
  <c r="G165" i="35"/>
  <c r="F165" i="35"/>
  <c r="E165" i="35"/>
  <c r="D165" i="35"/>
  <c r="C165" i="35"/>
  <c r="M164" i="35"/>
  <c r="L164" i="35"/>
  <c r="K164" i="35"/>
  <c r="J164" i="35"/>
  <c r="M163" i="35"/>
  <c r="L163" i="35"/>
  <c r="K163" i="35"/>
  <c r="J163" i="35"/>
  <c r="H163" i="35"/>
  <c r="G163" i="35"/>
  <c r="F163" i="35"/>
  <c r="E163" i="35"/>
  <c r="D163" i="35"/>
  <c r="C163" i="35"/>
  <c r="M162" i="35"/>
  <c r="L162" i="35"/>
  <c r="K162" i="35"/>
  <c r="J162" i="35"/>
  <c r="M161" i="35"/>
  <c r="L161" i="35"/>
  <c r="K161" i="35"/>
  <c r="J161" i="35"/>
  <c r="H161" i="35"/>
  <c r="G161" i="35"/>
  <c r="F161" i="35"/>
  <c r="E161" i="35"/>
  <c r="D161" i="35"/>
  <c r="C161" i="35"/>
  <c r="M160" i="35"/>
  <c r="L160" i="35"/>
  <c r="K160" i="35"/>
  <c r="J160" i="35"/>
  <c r="M159" i="35"/>
  <c r="L159" i="35"/>
  <c r="K159" i="35"/>
  <c r="J159" i="35"/>
  <c r="H159" i="35"/>
  <c r="G159" i="35"/>
  <c r="F159" i="35"/>
  <c r="E159" i="35"/>
  <c r="D159" i="35"/>
  <c r="C159" i="35"/>
  <c r="M158" i="35"/>
  <c r="L158" i="35"/>
  <c r="K158" i="35"/>
  <c r="J158" i="35"/>
  <c r="M157" i="35"/>
  <c r="L157" i="35"/>
  <c r="K157" i="35"/>
  <c r="J157" i="35"/>
  <c r="H157" i="35"/>
  <c r="G157" i="35"/>
  <c r="F157" i="35"/>
  <c r="E157" i="35"/>
  <c r="D157" i="35"/>
  <c r="C157" i="35"/>
  <c r="M156" i="35"/>
  <c r="L156" i="35"/>
  <c r="K156" i="35"/>
  <c r="J156" i="35"/>
  <c r="M155" i="35"/>
  <c r="L155" i="35"/>
  <c r="K155" i="35"/>
  <c r="J155" i="35"/>
  <c r="H155" i="35"/>
  <c r="G155" i="35"/>
  <c r="F155" i="35"/>
  <c r="E155" i="35"/>
  <c r="D155" i="35"/>
  <c r="C155" i="35"/>
  <c r="M154" i="35"/>
  <c r="L154" i="35"/>
  <c r="K154" i="35"/>
  <c r="J154" i="35"/>
  <c r="M153" i="35"/>
  <c r="L153" i="35"/>
  <c r="K153" i="35"/>
  <c r="J153" i="35"/>
  <c r="H153" i="35"/>
  <c r="G153" i="35"/>
  <c r="F153" i="35"/>
  <c r="E153" i="35"/>
  <c r="D153" i="35"/>
  <c r="C153" i="35"/>
  <c r="M152" i="35"/>
  <c r="L152" i="35"/>
  <c r="K152" i="35"/>
  <c r="J152" i="35"/>
  <c r="M151" i="35"/>
  <c r="L151" i="35"/>
  <c r="K151" i="35"/>
  <c r="J151" i="35"/>
  <c r="H151" i="35"/>
  <c r="G151" i="35"/>
  <c r="F151" i="35"/>
  <c r="E151" i="35"/>
  <c r="D151" i="35"/>
  <c r="C151" i="35"/>
  <c r="M150" i="35"/>
  <c r="L150" i="35"/>
  <c r="K150" i="35"/>
  <c r="J150" i="35"/>
  <c r="M149" i="35"/>
  <c r="L149" i="35"/>
  <c r="K149" i="35"/>
  <c r="J149" i="35"/>
  <c r="H149" i="35"/>
  <c r="G149" i="35"/>
  <c r="F149" i="35"/>
  <c r="E149" i="35"/>
  <c r="D149" i="35"/>
  <c r="C149" i="35"/>
  <c r="M148" i="35"/>
  <c r="L148" i="35"/>
  <c r="K148" i="35"/>
  <c r="J148" i="35"/>
  <c r="M147" i="35"/>
  <c r="L147" i="35"/>
  <c r="K147" i="35"/>
  <c r="J147" i="35"/>
  <c r="H147" i="35"/>
  <c r="G147" i="35"/>
  <c r="F147" i="35"/>
  <c r="E147" i="35"/>
  <c r="D147" i="35"/>
  <c r="C147" i="35"/>
  <c r="M146" i="35"/>
  <c r="L146" i="35"/>
  <c r="K146" i="35"/>
  <c r="J146" i="35"/>
  <c r="M145" i="35"/>
  <c r="L145" i="35"/>
  <c r="K145" i="35"/>
  <c r="J145" i="35"/>
  <c r="H145" i="35"/>
  <c r="G145" i="35"/>
  <c r="F145" i="35"/>
  <c r="E145" i="35"/>
  <c r="D145" i="35"/>
  <c r="C145" i="35"/>
  <c r="M144" i="35"/>
  <c r="L144" i="35"/>
  <c r="K144" i="35"/>
  <c r="J144" i="35"/>
  <c r="M143" i="35"/>
  <c r="L143" i="35"/>
  <c r="K143" i="35"/>
  <c r="J143" i="35"/>
  <c r="H143" i="35"/>
  <c r="G143" i="35"/>
  <c r="F143" i="35"/>
  <c r="E143" i="35"/>
  <c r="D143" i="35"/>
  <c r="C143" i="35"/>
  <c r="M142" i="35"/>
  <c r="L142" i="35"/>
  <c r="K142" i="35"/>
  <c r="J142" i="35"/>
  <c r="M141" i="35"/>
  <c r="L141" i="35"/>
  <c r="K141" i="35"/>
  <c r="J141" i="35"/>
  <c r="H141" i="35"/>
  <c r="G141" i="35"/>
  <c r="F141" i="35"/>
  <c r="E141" i="35"/>
  <c r="D141" i="35"/>
  <c r="C141" i="35"/>
  <c r="M140" i="35"/>
  <c r="L140" i="35"/>
  <c r="K140" i="35"/>
  <c r="J140" i="35"/>
  <c r="M139" i="35"/>
  <c r="L139" i="35"/>
  <c r="K139" i="35"/>
  <c r="J139" i="35"/>
  <c r="H139" i="35"/>
  <c r="G139" i="35"/>
  <c r="F139" i="35"/>
  <c r="E139" i="35"/>
  <c r="D139" i="35"/>
  <c r="C139" i="35"/>
  <c r="M138" i="35"/>
  <c r="L138" i="35"/>
  <c r="K138" i="35"/>
  <c r="J138" i="35"/>
  <c r="M137" i="35"/>
  <c r="L137" i="35"/>
  <c r="K137" i="35"/>
  <c r="J137" i="35"/>
  <c r="H137" i="35"/>
  <c r="G137" i="35"/>
  <c r="F137" i="35"/>
  <c r="E137" i="35"/>
  <c r="D137" i="35"/>
  <c r="C137" i="35"/>
  <c r="M136" i="35"/>
  <c r="L136" i="35"/>
  <c r="K136" i="35"/>
  <c r="J136" i="35"/>
  <c r="M135" i="35"/>
  <c r="L135" i="35"/>
  <c r="K135" i="35"/>
  <c r="J135" i="35"/>
  <c r="H135" i="35"/>
  <c r="G135" i="35"/>
  <c r="F135" i="35"/>
  <c r="E135" i="35"/>
  <c r="D135" i="35"/>
  <c r="C135" i="35"/>
  <c r="M134" i="35"/>
  <c r="L134" i="35"/>
  <c r="K134" i="35"/>
  <c r="J134" i="35"/>
  <c r="M133" i="35"/>
  <c r="L133" i="35"/>
  <c r="K133" i="35"/>
  <c r="J133" i="35"/>
  <c r="H133" i="35"/>
  <c r="G133" i="35"/>
  <c r="F133" i="35"/>
  <c r="E133" i="35"/>
  <c r="D133" i="35"/>
  <c r="C133" i="35"/>
  <c r="M132" i="35"/>
  <c r="L132" i="35"/>
  <c r="K132" i="35"/>
  <c r="J132" i="35"/>
  <c r="M131" i="35"/>
  <c r="L131" i="35"/>
  <c r="K131" i="35"/>
  <c r="J131" i="35"/>
  <c r="H131" i="35"/>
  <c r="G131" i="35"/>
  <c r="F131" i="35"/>
  <c r="E131" i="35"/>
  <c r="D131" i="35"/>
  <c r="C131" i="35"/>
  <c r="M130" i="35"/>
  <c r="L130" i="35"/>
  <c r="K130" i="35"/>
  <c r="J130" i="35"/>
  <c r="M129" i="35"/>
  <c r="L129" i="35"/>
  <c r="K129" i="35"/>
  <c r="J129" i="35"/>
  <c r="H129" i="35"/>
  <c r="G129" i="35"/>
  <c r="F129" i="35"/>
  <c r="E129" i="35"/>
  <c r="D129" i="35"/>
  <c r="C129" i="35"/>
  <c r="M128" i="35"/>
  <c r="L128" i="35"/>
  <c r="K128" i="35"/>
  <c r="J128" i="35"/>
  <c r="M127" i="35"/>
  <c r="L127" i="35"/>
  <c r="K127" i="35"/>
  <c r="J127" i="35"/>
  <c r="H127" i="35"/>
  <c r="G127" i="35"/>
  <c r="F127" i="35"/>
  <c r="E127" i="35"/>
  <c r="D127" i="35"/>
  <c r="C127" i="35"/>
  <c r="M126" i="35"/>
  <c r="L126" i="35"/>
  <c r="K126" i="35"/>
  <c r="J126" i="35"/>
  <c r="M125" i="35"/>
  <c r="L125" i="35"/>
  <c r="K125" i="35"/>
  <c r="J125" i="35"/>
  <c r="H125" i="35"/>
  <c r="G125" i="35"/>
  <c r="F125" i="35"/>
  <c r="E125" i="35"/>
  <c r="D125" i="35"/>
  <c r="C125" i="35"/>
  <c r="M124" i="35"/>
  <c r="L124" i="35"/>
  <c r="K124" i="35"/>
  <c r="J124" i="35"/>
  <c r="M123" i="35"/>
  <c r="L123" i="35"/>
  <c r="K123" i="35"/>
  <c r="J123" i="35"/>
  <c r="H123" i="35"/>
  <c r="G123" i="35"/>
  <c r="F123" i="35"/>
  <c r="E123" i="35"/>
  <c r="D123" i="35"/>
  <c r="C123" i="35"/>
  <c r="M122" i="35"/>
  <c r="L122" i="35"/>
  <c r="K122" i="35"/>
  <c r="J122" i="35"/>
  <c r="M121" i="35"/>
  <c r="L121" i="35"/>
  <c r="K121" i="35"/>
  <c r="J121" i="35"/>
  <c r="H121" i="35"/>
  <c r="G121" i="35"/>
  <c r="F121" i="35"/>
  <c r="E121" i="35"/>
  <c r="D121" i="35"/>
  <c r="C121" i="35"/>
  <c r="M120" i="35"/>
  <c r="L120" i="35"/>
  <c r="K120" i="35"/>
  <c r="J120" i="35"/>
  <c r="M119" i="35"/>
  <c r="L119" i="35"/>
  <c r="K119" i="35"/>
  <c r="J119" i="35"/>
  <c r="H119" i="35"/>
  <c r="G119" i="35"/>
  <c r="F119" i="35"/>
  <c r="E119" i="35"/>
  <c r="D119" i="35"/>
  <c r="C119" i="35"/>
  <c r="M118" i="35"/>
  <c r="L118" i="35"/>
  <c r="K118" i="35"/>
  <c r="J118" i="35"/>
  <c r="M117" i="35"/>
  <c r="L117" i="35"/>
  <c r="K117" i="35"/>
  <c r="J117" i="35"/>
  <c r="H117" i="35"/>
  <c r="G117" i="35"/>
  <c r="F117" i="35"/>
  <c r="E117" i="35"/>
  <c r="D117" i="35"/>
  <c r="C117" i="35"/>
  <c r="M116" i="35"/>
  <c r="L116" i="35"/>
  <c r="K116" i="35"/>
  <c r="J116" i="35"/>
  <c r="M115" i="35"/>
  <c r="L115" i="35"/>
  <c r="K115" i="35"/>
  <c r="J115" i="35"/>
  <c r="H115" i="35"/>
  <c r="G115" i="35"/>
  <c r="F115" i="35"/>
  <c r="E115" i="35"/>
  <c r="D115" i="35"/>
  <c r="C115" i="35"/>
  <c r="M114" i="35"/>
  <c r="L114" i="35"/>
  <c r="K114" i="35"/>
  <c r="J114" i="35"/>
  <c r="M113" i="35"/>
  <c r="L113" i="35"/>
  <c r="K113" i="35"/>
  <c r="J113" i="35"/>
  <c r="H113" i="35"/>
  <c r="G113" i="35"/>
  <c r="F113" i="35"/>
  <c r="E113" i="35"/>
  <c r="D113" i="35"/>
  <c r="C113" i="35"/>
  <c r="M112" i="35"/>
  <c r="L112" i="35"/>
  <c r="K112" i="35"/>
  <c r="J112" i="35"/>
  <c r="M111" i="35"/>
  <c r="L111" i="35"/>
  <c r="K111" i="35"/>
  <c r="J111" i="35"/>
  <c r="H111" i="35"/>
  <c r="G111" i="35"/>
  <c r="F111" i="35"/>
  <c r="E111" i="35"/>
  <c r="D111" i="35"/>
  <c r="C111" i="35"/>
  <c r="M110" i="35"/>
  <c r="L110" i="35"/>
  <c r="K110" i="35"/>
  <c r="J110" i="35"/>
  <c r="M109" i="35"/>
  <c r="L109" i="35"/>
  <c r="K109" i="35"/>
  <c r="J109" i="35"/>
  <c r="H109" i="35"/>
  <c r="G109" i="35"/>
  <c r="F109" i="35"/>
  <c r="E109" i="35"/>
  <c r="D109" i="35"/>
  <c r="C109" i="35"/>
  <c r="M108" i="35"/>
  <c r="L108" i="35"/>
  <c r="K108" i="35"/>
  <c r="J108" i="35"/>
  <c r="M107" i="35"/>
  <c r="L107" i="35"/>
  <c r="K107" i="35"/>
  <c r="J107" i="35"/>
  <c r="H107" i="35"/>
  <c r="G107" i="35"/>
  <c r="F107" i="35"/>
  <c r="E107" i="35"/>
  <c r="D107" i="35"/>
  <c r="C107" i="35"/>
  <c r="M106" i="35"/>
  <c r="L106" i="35"/>
  <c r="K106" i="35"/>
  <c r="J106" i="35"/>
  <c r="M105" i="35"/>
  <c r="L105" i="35"/>
  <c r="K105" i="35"/>
  <c r="J105" i="35"/>
  <c r="H105" i="35"/>
  <c r="G105" i="35"/>
  <c r="F105" i="35"/>
  <c r="E105" i="35"/>
  <c r="D105" i="35"/>
  <c r="C105" i="35"/>
  <c r="M104" i="35"/>
  <c r="L104" i="35"/>
  <c r="K104" i="35"/>
  <c r="J104" i="35"/>
  <c r="M103" i="35"/>
  <c r="L103" i="35"/>
  <c r="K103" i="35"/>
  <c r="J103" i="35"/>
  <c r="H103" i="35"/>
  <c r="G103" i="35"/>
  <c r="F103" i="35"/>
  <c r="E103" i="35"/>
  <c r="D103" i="35"/>
  <c r="C103" i="35"/>
  <c r="M102" i="35"/>
  <c r="L102" i="35"/>
  <c r="K102" i="35"/>
  <c r="J102" i="35"/>
  <c r="M101" i="35"/>
  <c r="L101" i="35"/>
  <c r="K101" i="35"/>
  <c r="J101" i="35"/>
  <c r="H101" i="35"/>
  <c r="G101" i="35"/>
  <c r="F101" i="35"/>
  <c r="E101" i="35"/>
  <c r="D101" i="35"/>
  <c r="C101" i="35"/>
  <c r="M100" i="35"/>
  <c r="L100" i="35"/>
  <c r="K100" i="35"/>
  <c r="J100" i="35"/>
  <c r="M99" i="35"/>
  <c r="L99" i="35"/>
  <c r="K99" i="35"/>
  <c r="J99" i="35"/>
  <c r="H99" i="35"/>
  <c r="G99" i="35"/>
  <c r="F99" i="35"/>
  <c r="E99" i="35"/>
  <c r="D99" i="35"/>
  <c r="C99" i="35"/>
  <c r="M98" i="35"/>
  <c r="L98" i="35"/>
  <c r="K98" i="35"/>
  <c r="J98" i="35"/>
  <c r="M97" i="35"/>
  <c r="L97" i="35"/>
  <c r="K97" i="35"/>
  <c r="J97" i="35"/>
  <c r="H97" i="35"/>
  <c r="G97" i="35"/>
  <c r="F97" i="35"/>
  <c r="E97" i="35"/>
  <c r="D97" i="35"/>
  <c r="C97" i="35"/>
  <c r="M96" i="35"/>
  <c r="L96" i="35"/>
  <c r="K96" i="35"/>
  <c r="J96" i="35"/>
  <c r="M95" i="35"/>
  <c r="L95" i="35"/>
  <c r="K95" i="35"/>
  <c r="J95" i="35"/>
  <c r="H95" i="35"/>
  <c r="G95" i="35"/>
  <c r="F95" i="35"/>
  <c r="E95" i="35"/>
  <c r="D95" i="35"/>
  <c r="C95" i="35"/>
  <c r="M94" i="35"/>
  <c r="L94" i="35"/>
  <c r="K94" i="35"/>
  <c r="J94" i="35"/>
  <c r="M93" i="35"/>
  <c r="L93" i="35"/>
  <c r="K93" i="35"/>
  <c r="J93" i="35"/>
  <c r="H93" i="35"/>
  <c r="G93" i="35"/>
  <c r="F93" i="35"/>
  <c r="E93" i="35"/>
  <c r="D93" i="35"/>
  <c r="C93" i="35"/>
  <c r="M92" i="35"/>
  <c r="L92" i="35"/>
  <c r="K92" i="35"/>
  <c r="J92" i="35"/>
  <c r="M91" i="35"/>
  <c r="L91" i="35"/>
  <c r="K91" i="35"/>
  <c r="J91" i="35"/>
  <c r="H91" i="35"/>
  <c r="G91" i="35"/>
  <c r="F91" i="35"/>
  <c r="E91" i="35"/>
  <c r="D91" i="35"/>
  <c r="C91" i="35"/>
  <c r="M90" i="35"/>
  <c r="L90" i="35"/>
  <c r="K90" i="35"/>
  <c r="J90" i="35"/>
  <c r="M89" i="35"/>
  <c r="L89" i="35"/>
  <c r="K89" i="35"/>
  <c r="J89" i="35"/>
  <c r="H89" i="35"/>
  <c r="G89" i="35"/>
  <c r="F89" i="35"/>
  <c r="E89" i="35"/>
  <c r="D89" i="35"/>
  <c r="C89" i="35"/>
  <c r="M88" i="35"/>
  <c r="L88" i="35"/>
  <c r="K88" i="35"/>
  <c r="J88" i="35"/>
  <c r="M87" i="35"/>
  <c r="L87" i="35"/>
  <c r="K87" i="35"/>
  <c r="J87" i="35"/>
  <c r="H87" i="35"/>
  <c r="G87" i="35"/>
  <c r="F87" i="35"/>
  <c r="E87" i="35"/>
  <c r="D87" i="35"/>
  <c r="C87" i="35"/>
  <c r="M86" i="35"/>
  <c r="L86" i="35"/>
  <c r="K86" i="35"/>
  <c r="J86" i="35"/>
  <c r="M85" i="35"/>
  <c r="L85" i="35"/>
  <c r="K85" i="35"/>
  <c r="J85" i="35"/>
  <c r="H85" i="35"/>
  <c r="G85" i="35"/>
  <c r="F85" i="35"/>
  <c r="E85" i="35"/>
  <c r="D85" i="35"/>
  <c r="C85" i="35"/>
  <c r="M84" i="35"/>
  <c r="L84" i="35"/>
  <c r="K84" i="35"/>
  <c r="J84" i="35"/>
  <c r="M83" i="35"/>
  <c r="L83" i="35"/>
  <c r="K83" i="35"/>
  <c r="J83" i="35"/>
  <c r="H83" i="35"/>
  <c r="G83" i="35"/>
  <c r="F83" i="35"/>
  <c r="E83" i="35"/>
  <c r="D83" i="35"/>
  <c r="C83" i="35"/>
  <c r="M82" i="35"/>
  <c r="L82" i="35"/>
  <c r="K82" i="35"/>
  <c r="J82" i="35"/>
  <c r="M81" i="35"/>
  <c r="L81" i="35"/>
  <c r="K81" i="35"/>
  <c r="J81" i="35"/>
  <c r="H81" i="35"/>
  <c r="G81" i="35"/>
  <c r="F81" i="35"/>
  <c r="E81" i="35"/>
  <c r="D81" i="35"/>
  <c r="C81" i="35"/>
  <c r="M80" i="35"/>
  <c r="L80" i="35"/>
  <c r="K80" i="35"/>
  <c r="J80" i="35"/>
  <c r="M79" i="35"/>
  <c r="L79" i="35"/>
  <c r="K79" i="35"/>
  <c r="J79" i="35"/>
  <c r="H79" i="35"/>
  <c r="G79" i="35"/>
  <c r="F79" i="35"/>
  <c r="E79" i="35"/>
  <c r="D79" i="35"/>
  <c r="C79" i="35"/>
  <c r="M78" i="35"/>
  <c r="L78" i="35"/>
  <c r="K78" i="35"/>
  <c r="J78" i="35"/>
  <c r="M77" i="35"/>
  <c r="L77" i="35"/>
  <c r="K77" i="35"/>
  <c r="J77" i="35"/>
  <c r="H77" i="35"/>
  <c r="G77" i="35"/>
  <c r="F77" i="35"/>
  <c r="E77" i="35"/>
  <c r="D77" i="35"/>
  <c r="C77" i="35"/>
  <c r="M76" i="35"/>
  <c r="L76" i="35"/>
  <c r="K76" i="35"/>
  <c r="J76" i="35"/>
  <c r="M75" i="35"/>
  <c r="L75" i="35"/>
  <c r="K75" i="35"/>
  <c r="J75" i="35"/>
  <c r="H75" i="35"/>
  <c r="G75" i="35"/>
  <c r="F75" i="35"/>
  <c r="E75" i="35"/>
  <c r="D75" i="35"/>
  <c r="C75" i="35"/>
  <c r="M74" i="35"/>
  <c r="L74" i="35"/>
  <c r="K74" i="35"/>
  <c r="J74" i="35"/>
  <c r="M73" i="35"/>
  <c r="L73" i="35"/>
  <c r="K73" i="35"/>
  <c r="J73" i="35"/>
  <c r="H73" i="35"/>
  <c r="G73" i="35"/>
  <c r="F73" i="35"/>
  <c r="E73" i="35"/>
  <c r="D73" i="35"/>
  <c r="C73" i="35"/>
  <c r="M72" i="35"/>
  <c r="L72" i="35"/>
  <c r="K72" i="35"/>
  <c r="J72" i="35"/>
  <c r="M71" i="35"/>
  <c r="L71" i="35"/>
  <c r="K71" i="35"/>
  <c r="J71" i="35"/>
  <c r="H71" i="35"/>
  <c r="G71" i="35"/>
  <c r="F71" i="35"/>
  <c r="E71" i="35"/>
  <c r="D71" i="35"/>
  <c r="C71" i="35"/>
  <c r="M70" i="35"/>
  <c r="L70" i="35"/>
  <c r="K70" i="35"/>
  <c r="J70" i="35"/>
  <c r="M69" i="35"/>
  <c r="L69" i="35"/>
  <c r="K69" i="35"/>
  <c r="J69" i="35"/>
  <c r="H69" i="35"/>
  <c r="G69" i="35"/>
  <c r="F69" i="35"/>
  <c r="E69" i="35"/>
  <c r="D69" i="35"/>
  <c r="C69" i="35"/>
  <c r="M68" i="35"/>
  <c r="L68" i="35"/>
  <c r="K68" i="35"/>
  <c r="J68" i="35"/>
  <c r="M67" i="35"/>
  <c r="L67" i="35"/>
  <c r="K67" i="35"/>
  <c r="J67" i="35"/>
  <c r="H67" i="35"/>
  <c r="G67" i="35"/>
  <c r="F67" i="35"/>
  <c r="E67" i="35"/>
  <c r="D67" i="35"/>
  <c r="C67" i="35"/>
  <c r="M66" i="35"/>
  <c r="L66" i="35"/>
  <c r="K66" i="35"/>
  <c r="J66" i="35"/>
  <c r="M65" i="35"/>
  <c r="L65" i="35"/>
  <c r="K65" i="35"/>
  <c r="J65" i="35"/>
  <c r="H65" i="35"/>
  <c r="G65" i="35"/>
  <c r="F65" i="35"/>
  <c r="E65" i="35"/>
  <c r="D65" i="35"/>
  <c r="C65" i="35"/>
  <c r="M64" i="35"/>
  <c r="L64" i="35"/>
  <c r="K64" i="35"/>
  <c r="J64" i="35"/>
  <c r="M63" i="35"/>
  <c r="L63" i="35"/>
  <c r="K63" i="35"/>
  <c r="J63" i="35"/>
  <c r="H63" i="35"/>
  <c r="G63" i="35"/>
  <c r="F63" i="35"/>
  <c r="E63" i="35"/>
  <c r="D63" i="35"/>
  <c r="C63" i="35"/>
  <c r="M62" i="35"/>
  <c r="L62" i="35"/>
  <c r="K62" i="35"/>
  <c r="J62" i="35"/>
  <c r="M61" i="35"/>
  <c r="L61" i="35"/>
  <c r="K61" i="35"/>
  <c r="J61" i="35"/>
  <c r="H61" i="35"/>
  <c r="G61" i="35"/>
  <c r="F61" i="35"/>
  <c r="E61" i="35"/>
  <c r="D61" i="35"/>
  <c r="C61" i="35"/>
  <c r="M60" i="35"/>
  <c r="L60" i="35"/>
  <c r="K60" i="35"/>
  <c r="J60" i="35"/>
  <c r="M59" i="35"/>
  <c r="L59" i="35"/>
  <c r="K59" i="35"/>
  <c r="J59" i="35"/>
  <c r="H59" i="35"/>
  <c r="G59" i="35"/>
  <c r="F59" i="35"/>
  <c r="E59" i="35"/>
  <c r="D59" i="35"/>
  <c r="C59" i="35"/>
  <c r="M58" i="35"/>
  <c r="L58" i="35"/>
  <c r="K58" i="35"/>
  <c r="J58" i="35"/>
  <c r="M57" i="35"/>
  <c r="L57" i="35"/>
  <c r="K57" i="35"/>
  <c r="J57" i="35"/>
  <c r="H57" i="35"/>
  <c r="G57" i="35"/>
  <c r="F57" i="35"/>
  <c r="E57" i="35"/>
  <c r="D57" i="35"/>
  <c r="C57" i="35"/>
  <c r="M56" i="35"/>
  <c r="L56" i="35"/>
  <c r="K56" i="35"/>
  <c r="J56" i="35"/>
  <c r="M55" i="35"/>
  <c r="L55" i="35"/>
  <c r="K55" i="35"/>
  <c r="J55" i="35"/>
  <c r="H55" i="35"/>
  <c r="G55" i="35"/>
  <c r="F55" i="35"/>
  <c r="E55" i="35"/>
  <c r="D55" i="35"/>
  <c r="C55" i="35"/>
  <c r="M54" i="35"/>
  <c r="L54" i="35"/>
  <c r="K54" i="35"/>
  <c r="J54" i="35"/>
  <c r="M53" i="35"/>
  <c r="L53" i="35"/>
  <c r="K53" i="35"/>
  <c r="J53" i="35"/>
  <c r="H53" i="35"/>
  <c r="G53" i="35"/>
  <c r="F53" i="35"/>
  <c r="E53" i="35"/>
  <c r="D53" i="35"/>
  <c r="C53" i="35"/>
  <c r="M52" i="35"/>
  <c r="L52" i="35"/>
  <c r="K52" i="35"/>
  <c r="J52" i="35"/>
  <c r="M51" i="35"/>
  <c r="L51" i="35"/>
  <c r="K51" i="35"/>
  <c r="J51" i="35"/>
  <c r="H51" i="35"/>
  <c r="G51" i="35"/>
  <c r="F51" i="35"/>
  <c r="E51" i="35"/>
  <c r="D51" i="35"/>
  <c r="C51" i="35"/>
  <c r="M50" i="35"/>
  <c r="L50" i="35"/>
  <c r="K50" i="35"/>
  <c r="J50" i="35"/>
  <c r="M49" i="35"/>
  <c r="L49" i="35"/>
  <c r="K49" i="35"/>
  <c r="J49" i="35"/>
  <c r="H49" i="35"/>
  <c r="G49" i="35"/>
  <c r="F49" i="35"/>
  <c r="E49" i="35"/>
  <c r="D49" i="35"/>
  <c r="C49" i="35"/>
  <c r="M48" i="35"/>
  <c r="L48" i="35"/>
  <c r="K48" i="35"/>
  <c r="J48" i="35"/>
  <c r="M47" i="35"/>
  <c r="L47" i="35"/>
  <c r="K47" i="35"/>
  <c r="J47" i="35"/>
  <c r="H47" i="35"/>
  <c r="G47" i="35"/>
  <c r="F47" i="35"/>
  <c r="E47" i="35"/>
  <c r="D47" i="35"/>
  <c r="C47" i="35"/>
  <c r="M46" i="35"/>
  <c r="L46" i="35"/>
  <c r="K46" i="35"/>
  <c r="J46" i="35"/>
  <c r="M45" i="35"/>
  <c r="L45" i="35"/>
  <c r="K45" i="35"/>
  <c r="J45" i="35"/>
  <c r="H45" i="35"/>
  <c r="G45" i="35"/>
  <c r="F45" i="35"/>
  <c r="E45" i="35"/>
  <c r="D45" i="35"/>
  <c r="C45" i="35"/>
  <c r="M44" i="35"/>
  <c r="L44" i="35"/>
  <c r="K44" i="35"/>
  <c r="J44" i="35"/>
  <c r="M43" i="35"/>
  <c r="L43" i="35"/>
  <c r="K43" i="35"/>
  <c r="J43" i="35"/>
  <c r="H43" i="35"/>
  <c r="G43" i="35"/>
  <c r="F43" i="35"/>
  <c r="E43" i="35"/>
  <c r="D43" i="35"/>
  <c r="C43" i="35"/>
  <c r="M42" i="35"/>
  <c r="L42" i="35"/>
  <c r="K42" i="35"/>
  <c r="J42" i="35"/>
  <c r="M41" i="35"/>
  <c r="L41" i="35"/>
  <c r="K41" i="35"/>
  <c r="J41" i="35"/>
  <c r="H41" i="35"/>
  <c r="G41" i="35"/>
  <c r="F41" i="35"/>
  <c r="E41" i="35"/>
  <c r="D41" i="35"/>
  <c r="C41" i="35"/>
  <c r="M40" i="35"/>
  <c r="L40" i="35"/>
  <c r="K40" i="35"/>
  <c r="J40" i="35"/>
  <c r="M39" i="35"/>
  <c r="L39" i="35"/>
  <c r="K39" i="35"/>
  <c r="J39" i="35"/>
  <c r="H39" i="35"/>
  <c r="G39" i="35"/>
  <c r="F39" i="35"/>
  <c r="E39" i="35"/>
  <c r="D39" i="35"/>
  <c r="C39" i="35"/>
  <c r="M38" i="35"/>
  <c r="L38" i="35"/>
  <c r="K38" i="35"/>
  <c r="J38" i="35"/>
  <c r="M37" i="35"/>
  <c r="L37" i="35"/>
  <c r="K37" i="35"/>
  <c r="J37" i="35"/>
  <c r="H37" i="35"/>
  <c r="G37" i="35"/>
  <c r="F37" i="35"/>
  <c r="E37" i="35"/>
  <c r="D37" i="35"/>
  <c r="C37" i="35"/>
  <c r="M36" i="35"/>
  <c r="L36" i="35"/>
  <c r="K36" i="35"/>
  <c r="J36" i="35"/>
  <c r="M35" i="35"/>
  <c r="L35" i="35"/>
  <c r="K35" i="35"/>
  <c r="J35" i="35"/>
  <c r="H35" i="35"/>
  <c r="G35" i="35"/>
  <c r="F35" i="35"/>
  <c r="E35" i="35"/>
  <c r="D35" i="35"/>
  <c r="C35" i="35"/>
  <c r="M34" i="35"/>
  <c r="L34" i="35"/>
  <c r="K34" i="35"/>
  <c r="J34" i="35"/>
  <c r="M33" i="35"/>
  <c r="L33" i="35"/>
  <c r="K33" i="35"/>
  <c r="J33" i="35"/>
  <c r="H33" i="35"/>
  <c r="G33" i="35"/>
  <c r="F33" i="35"/>
  <c r="E33" i="35"/>
  <c r="D33" i="35"/>
  <c r="C33" i="35"/>
  <c r="M32" i="35"/>
  <c r="L32" i="35"/>
  <c r="K32" i="35"/>
  <c r="J32" i="35"/>
  <c r="M31" i="35"/>
  <c r="L31" i="35"/>
  <c r="K31" i="35"/>
  <c r="J31" i="35"/>
  <c r="H31" i="35"/>
  <c r="G31" i="35"/>
  <c r="F31" i="35"/>
  <c r="E31" i="35"/>
  <c r="D31" i="35"/>
  <c r="C31" i="35"/>
  <c r="M30" i="35"/>
  <c r="L30" i="35"/>
  <c r="K30" i="35"/>
  <c r="J30" i="35"/>
  <c r="M29" i="35"/>
  <c r="L29" i="35"/>
  <c r="K29" i="35"/>
  <c r="J29" i="35"/>
  <c r="H29" i="35"/>
  <c r="G29" i="35"/>
  <c r="F29" i="35"/>
  <c r="E29" i="35"/>
  <c r="D29" i="35"/>
  <c r="C29" i="35"/>
  <c r="M28" i="35"/>
  <c r="L28" i="35"/>
  <c r="K28" i="35"/>
  <c r="J28" i="35"/>
  <c r="M27" i="35"/>
  <c r="L27" i="35"/>
  <c r="K27" i="35"/>
  <c r="J27" i="35"/>
  <c r="H27" i="35"/>
  <c r="G27" i="35"/>
  <c r="F27" i="35"/>
  <c r="E27" i="35"/>
  <c r="D27" i="35"/>
  <c r="C27" i="35"/>
  <c r="M26" i="35"/>
  <c r="L26" i="35"/>
  <c r="K26" i="35"/>
  <c r="J26" i="35"/>
  <c r="M25" i="35"/>
  <c r="L25" i="35"/>
  <c r="K25" i="35"/>
  <c r="J25" i="35"/>
  <c r="H25" i="35"/>
  <c r="G25" i="35"/>
  <c r="F25" i="35"/>
  <c r="E25" i="35"/>
  <c r="D25" i="35"/>
  <c r="C25" i="35"/>
  <c r="M24" i="35"/>
  <c r="L24" i="35"/>
  <c r="K24" i="35"/>
  <c r="J24" i="35"/>
  <c r="M23" i="35"/>
  <c r="L23" i="35"/>
  <c r="K23" i="35"/>
  <c r="J23" i="35"/>
  <c r="H23" i="35"/>
  <c r="G23" i="35"/>
  <c r="F23" i="35"/>
  <c r="E23" i="35"/>
  <c r="D23" i="35"/>
  <c r="C23" i="35"/>
  <c r="M22" i="35"/>
  <c r="L22" i="35"/>
  <c r="K22" i="35"/>
  <c r="J22" i="35"/>
  <c r="M21" i="35"/>
  <c r="L21" i="35"/>
  <c r="K21" i="35"/>
  <c r="J21" i="35"/>
  <c r="H21" i="35"/>
  <c r="G21" i="35"/>
  <c r="F21" i="35"/>
  <c r="E21" i="35"/>
  <c r="D21" i="35"/>
  <c r="C21" i="35"/>
  <c r="M20" i="35"/>
  <c r="L20" i="35"/>
  <c r="K20" i="35"/>
  <c r="J20" i="35"/>
  <c r="M19" i="35"/>
  <c r="L19" i="35"/>
  <c r="K19" i="35"/>
  <c r="J19" i="35"/>
  <c r="H19" i="35"/>
  <c r="G19" i="35"/>
  <c r="F19" i="35"/>
  <c r="E19" i="35"/>
  <c r="D19" i="35"/>
  <c r="C19" i="35"/>
  <c r="M18" i="35"/>
  <c r="L18" i="35"/>
  <c r="K18" i="35"/>
  <c r="J18" i="35"/>
  <c r="M17" i="35"/>
  <c r="L17" i="35"/>
  <c r="K17" i="35"/>
  <c r="J17" i="35"/>
  <c r="H17" i="35"/>
  <c r="G17" i="35"/>
  <c r="F17" i="35"/>
  <c r="E17" i="35"/>
  <c r="D17" i="35"/>
  <c r="C17" i="35"/>
  <c r="M16" i="35"/>
  <c r="L16" i="35"/>
  <c r="K16" i="35"/>
  <c r="J16" i="35"/>
  <c r="M15" i="35"/>
  <c r="L15" i="35"/>
  <c r="K15" i="35"/>
  <c r="J15" i="35"/>
  <c r="H15" i="35"/>
  <c r="G15" i="35"/>
  <c r="F15" i="35"/>
  <c r="E15" i="35"/>
  <c r="D15" i="35"/>
  <c r="C15" i="35"/>
  <c r="M14" i="35"/>
  <c r="L14" i="35"/>
  <c r="K14" i="35"/>
  <c r="J14" i="35"/>
  <c r="M13" i="35"/>
  <c r="L13" i="35"/>
  <c r="K13" i="35"/>
  <c r="J13" i="35"/>
  <c r="H13" i="35"/>
  <c r="G13" i="35"/>
  <c r="F13" i="35"/>
  <c r="E13" i="35"/>
  <c r="D13" i="35"/>
  <c r="C13" i="35"/>
  <c r="M474" i="34"/>
  <c r="L474" i="34"/>
  <c r="K474" i="34"/>
  <c r="J474" i="34"/>
  <c r="M473" i="34"/>
  <c r="L473" i="34"/>
  <c r="K473" i="34"/>
  <c r="J473" i="34"/>
  <c r="H473" i="34"/>
  <c r="G473" i="34"/>
  <c r="F473" i="34"/>
  <c r="E473" i="34"/>
  <c r="D473" i="34"/>
  <c r="C473" i="34"/>
  <c r="M472" i="34"/>
  <c r="L472" i="34"/>
  <c r="K472" i="34"/>
  <c r="J472" i="34"/>
  <c r="M471" i="34"/>
  <c r="L471" i="34"/>
  <c r="K471" i="34"/>
  <c r="J471" i="34"/>
  <c r="H471" i="34"/>
  <c r="G471" i="34"/>
  <c r="F471" i="34"/>
  <c r="E471" i="34"/>
  <c r="D471" i="34"/>
  <c r="C471" i="34"/>
  <c r="M470" i="34"/>
  <c r="L470" i="34"/>
  <c r="K470" i="34"/>
  <c r="J470" i="34"/>
  <c r="M469" i="34"/>
  <c r="L469" i="34"/>
  <c r="K469" i="34"/>
  <c r="J469" i="34"/>
  <c r="H469" i="34"/>
  <c r="G469" i="34"/>
  <c r="F469" i="34"/>
  <c r="E469" i="34"/>
  <c r="D469" i="34"/>
  <c r="C469" i="34"/>
  <c r="M468" i="34"/>
  <c r="L468" i="34"/>
  <c r="K468" i="34"/>
  <c r="J468" i="34"/>
  <c r="M467" i="34"/>
  <c r="L467" i="34"/>
  <c r="K467" i="34"/>
  <c r="J467" i="34"/>
  <c r="H467" i="34"/>
  <c r="G467" i="34"/>
  <c r="F467" i="34"/>
  <c r="E467" i="34"/>
  <c r="D467" i="34"/>
  <c r="C467" i="34"/>
  <c r="M466" i="34"/>
  <c r="L466" i="34"/>
  <c r="K466" i="34"/>
  <c r="J466" i="34"/>
  <c r="M465" i="34"/>
  <c r="L465" i="34"/>
  <c r="K465" i="34"/>
  <c r="J465" i="34"/>
  <c r="H465" i="34"/>
  <c r="G465" i="34"/>
  <c r="F465" i="34"/>
  <c r="E465" i="34"/>
  <c r="D465" i="34"/>
  <c r="C465" i="34"/>
  <c r="M464" i="34"/>
  <c r="L464" i="34"/>
  <c r="K464" i="34"/>
  <c r="J464" i="34"/>
  <c r="M463" i="34"/>
  <c r="L463" i="34"/>
  <c r="K463" i="34"/>
  <c r="J463" i="34"/>
  <c r="H463" i="34"/>
  <c r="G463" i="34"/>
  <c r="F463" i="34"/>
  <c r="E463" i="34"/>
  <c r="D463" i="34"/>
  <c r="C463" i="34"/>
  <c r="M462" i="34"/>
  <c r="L462" i="34"/>
  <c r="K462" i="34"/>
  <c r="J462" i="34"/>
  <c r="M461" i="34"/>
  <c r="L461" i="34"/>
  <c r="K461" i="34"/>
  <c r="J461" i="34"/>
  <c r="H461" i="34"/>
  <c r="G461" i="34"/>
  <c r="F461" i="34"/>
  <c r="E461" i="34"/>
  <c r="D461" i="34"/>
  <c r="C461" i="34"/>
  <c r="M460" i="34"/>
  <c r="L460" i="34"/>
  <c r="K460" i="34"/>
  <c r="J460" i="34"/>
  <c r="M459" i="34"/>
  <c r="L459" i="34"/>
  <c r="K459" i="34"/>
  <c r="J459" i="34"/>
  <c r="H459" i="34"/>
  <c r="G459" i="34"/>
  <c r="F459" i="34"/>
  <c r="E459" i="34"/>
  <c r="D459" i="34"/>
  <c r="C459" i="34"/>
  <c r="M458" i="34"/>
  <c r="L458" i="34"/>
  <c r="K458" i="34"/>
  <c r="J458" i="34"/>
  <c r="M457" i="34"/>
  <c r="L457" i="34"/>
  <c r="K457" i="34"/>
  <c r="J457" i="34"/>
  <c r="H457" i="34"/>
  <c r="G457" i="34"/>
  <c r="F457" i="34"/>
  <c r="E457" i="34"/>
  <c r="D457" i="34"/>
  <c r="C457" i="34"/>
  <c r="M456" i="34"/>
  <c r="L456" i="34"/>
  <c r="K456" i="34"/>
  <c r="J456" i="34"/>
  <c r="M455" i="34"/>
  <c r="L455" i="34"/>
  <c r="K455" i="34"/>
  <c r="J455" i="34"/>
  <c r="H455" i="34"/>
  <c r="G455" i="34"/>
  <c r="F455" i="34"/>
  <c r="E455" i="34"/>
  <c r="D455" i="34"/>
  <c r="C455" i="34"/>
  <c r="M454" i="34"/>
  <c r="L454" i="34"/>
  <c r="K454" i="34"/>
  <c r="J454" i="34"/>
  <c r="M453" i="34"/>
  <c r="L453" i="34"/>
  <c r="K453" i="34"/>
  <c r="J453" i="34"/>
  <c r="H453" i="34"/>
  <c r="G453" i="34"/>
  <c r="F453" i="34"/>
  <c r="E453" i="34"/>
  <c r="D453" i="34"/>
  <c r="C453" i="34"/>
  <c r="M452" i="34"/>
  <c r="L452" i="34"/>
  <c r="K452" i="34"/>
  <c r="J452" i="34"/>
  <c r="M451" i="34"/>
  <c r="L451" i="34"/>
  <c r="K451" i="34"/>
  <c r="J451" i="34"/>
  <c r="H451" i="34"/>
  <c r="G451" i="34"/>
  <c r="F451" i="34"/>
  <c r="E451" i="34"/>
  <c r="D451" i="34"/>
  <c r="C451" i="34"/>
  <c r="M450" i="34"/>
  <c r="L450" i="34"/>
  <c r="K450" i="34"/>
  <c r="J450" i="34"/>
  <c r="M449" i="34"/>
  <c r="L449" i="34"/>
  <c r="K449" i="34"/>
  <c r="J449" i="34"/>
  <c r="H449" i="34"/>
  <c r="G449" i="34"/>
  <c r="F449" i="34"/>
  <c r="E449" i="34"/>
  <c r="D449" i="34"/>
  <c r="C449" i="34"/>
  <c r="M448" i="34"/>
  <c r="L448" i="34"/>
  <c r="K448" i="34"/>
  <c r="J448" i="34"/>
  <c r="M447" i="34"/>
  <c r="L447" i="34"/>
  <c r="K447" i="34"/>
  <c r="J447" i="34"/>
  <c r="H447" i="34"/>
  <c r="G447" i="34"/>
  <c r="F447" i="34"/>
  <c r="E447" i="34"/>
  <c r="D447" i="34"/>
  <c r="C447" i="34"/>
  <c r="M446" i="34"/>
  <c r="L446" i="34"/>
  <c r="K446" i="34"/>
  <c r="J446" i="34"/>
  <c r="M445" i="34"/>
  <c r="L445" i="34"/>
  <c r="K445" i="34"/>
  <c r="J445" i="34"/>
  <c r="H445" i="34"/>
  <c r="G445" i="34"/>
  <c r="F445" i="34"/>
  <c r="E445" i="34"/>
  <c r="D445" i="34"/>
  <c r="C445" i="34"/>
  <c r="M444" i="34"/>
  <c r="L444" i="34"/>
  <c r="K444" i="34"/>
  <c r="J444" i="34"/>
  <c r="M443" i="34"/>
  <c r="L443" i="34"/>
  <c r="K443" i="34"/>
  <c r="J443" i="34"/>
  <c r="H443" i="34"/>
  <c r="G443" i="34"/>
  <c r="F443" i="34"/>
  <c r="E443" i="34"/>
  <c r="D443" i="34"/>
  <c r="C443" i="34"/>
  <c r="M442" i="34"/>
  <c r="L442" i="34"/>
  <c r="K442" i="34"/>
  <c r="J442" i="34"/>
  <c r="M441" i="34"/>
  <c r="L441" i="34"/>
  <c r="K441" i="34"/>
  <c r="J441" i="34"/>
  <c r="H441" i="34"/>
  <c r="G441" i="34"/>
  <c r="F441" i="34"/>
  <c r="E441" i="34"/>
  <c r="D441" i="34"/>
  <c r="C441" i="34"/>
  <c r="M440" i="34"/>
  <c r="L440" i="34"/>
  <c r="K440" i="34"/>
  <c r="J440" i="34"/>
  <c r="M439" i="34"/>
  <c r="L439" i="34"/>
  <c r="K439" i="34"/>
  <c r="J439" i="34"/>
  <c r="H439" i="34"/>
  <c r="G439" i="34"/>
  <c r="F439" i="34"/>
  <c r="E439" i="34"/>
  <c r="D439" i="34"/>
  <c r="C439" i="34"/>
  <c r="M438" i="34"/>
  <c r="L438" i="34"/>
  <c r="K438" i="34"/>
  <c r="J438" i="34"/>
  <c r="M437" i="34"/>
  <c r="L437" i="34"/>
  <c r="K437" i="34"/>
  <c r="J437" i="34"/>
  <c r="H437" i="34"/>
  <c r="G437" i="34"/>
  <c r="F437" i="34"/>
  <c r="E437" i="34"/>
  <c r="D437" i="34"/>
  <c r="C437" i="34"/>
  <c r="M436" i="34"/>
  <c r="L436" i="34"/>
  <c r="K436" i="34"/>
  <c r="J436" i="34"/>
  <c r="M435" i="34"/>
  <c r="L435" i="34"/>
  <c r="K435" i="34"/>
  <c r="J435" i="34"/>
  <c r="H435" i="34"/>
  <c r="G435" i="34"/>
  <c r="F435" i="34"/>
  <c r="E435" i="34"/>
  <c r="D435" i="34"/>
  <c r="C435" i="34"/>
  <c r="M434" i="34"/>
  <c r="L434" i="34"/>
  <c r="K434" i="34"/>
  <c r="J434" i="34"/>
  <c r="M433" i="34"/>
  <c r="L433" i="34"/>
  <c r="K433" i="34"/>
  <c r="J433" i="34"/>
  <c r="H433" i="34"/>
  <c r="G433" i="34"/>
  <c r="F433" i="34"/>
  <c r="E433" i="34"/>
  <c r="D433" i="34"/>
  <c r="C433" i="34"/>
  <c r="M432" i="34"/>
  <c r="L432" i="34"/>
  <c r="K432" i="34"/>
  <c r="J432" i="34"/>
  <c r="M431" i="34"/>
  <c r="L431" i="34"/>
  <c r="K431" i="34"/>
  <c r="J431" i="34"/>
  <c r="H431" i="34"/>
  <c r="G431" i="34"/>
  <c r="F431" i="34"/>
  <c r="E431" i="34"/>
  <c r="D431" i="34"/>
  <c r="C431" i="34"/>
  <c r="M430" i="34"/>
  <c r="L430" i="34"/>
  <c r="K430" i="34"/>
  <c r="J430" i="34"/>
  <c r="M429" i="34"/>
  <c r="L429" i="34"/>
  <c r="K429" i="34"/>
  <c r="J429" i="34"/>
  <c r="H429" i="34"/>
  <c r="G429" i="34"/>
  <c r="F429" i="34"/>
  <c r="E429" i="34"/>
  <c r="D429" i="34"/>
  <c r="C429" i="34"/>
  <c r="M428" i="34"/>
  <c r="L428" i="34"/>
  <c r="K428" i="34"/>
  <c r="J428" i="34"/>
  <c r="M427" i="34"/>
  <c r="L427" i="34"/>
  <c r="K427" i="34"/>
  <c r="J427" i="34"/>
  <c r="H427" i="34"/>
  <c r="G427" i="34"/>
  <c r="F427" i="34"/>
  <c r="E427" i="34"/>
  <c r="D427" i="34"/>
  <c r="C427" i="34"/>
  <c r="M426" i="34"/>
  <c r="L426" i="34"/>
  <c r="K426" i="34"/>
  <c r="J426" i="34"/>
  <c r="M425" i="34"/>
  <c r="L425" i="34"/>
  <c r="K425" i="34"/>
  <c r="J425" i="34"/>
  <c r="H425" i="34"/>
  <c r="G425" i="34"/>
  <c r="F425" i="34"/>
  <c r="E425" i="34"/>
  <c r="D425" i="34"/>
  <c r="C425" i="34"/>
  <c r="M424" i="34"/>
  <c r="L424" i="34"/>
  <c r="K424" i="34"/>
  <c r="J424" i="34"/>
  <c r="M423" i="34"/>
  <c r="L423" i="34"/>
  <c r="K423" i="34"/>
  <c r="J423" i="34"/>
  <c r="H423" i="34"/>
  <c r="G423" i="34"/>
  <c r="F423" i="34"/>
  <c r="E423" i="34"/>
  <c r="D423" i="34"/>
  <c r="C423" i="34"/>
  <c r="M422" i="34"/>
  <c r="L422" i="34"/>
  <c r="K422" i="34"/>
  <c r="J422" i="34"/>
  <c r="M421" i="34"/>
  <c r="L421" i="34"/>
  <c r="K421" i="34"/>
  <c r="J421" i="34"/>
  <c r="H421" i="34"/>
  <c r="G421" i="34"/>
  <c r="F421" i="34"/>
  <c r="E421" i="34"/>
  <c r="D421" i="34"/>
  <c r="C421" i="34"/>
  <c r="M420" i="34"/>
  <c r="L420" i="34"/>
  <c r="K420" i="34"/>
  <c r="J420" i="34"/>
  <c r="M419" i="34"/>
  <c r="L419" i="34"/>
  <c r="K419" i="34"/>
  <c r="J419" i="34"/>
  <c r="H419" i="34"/>
  <c r="G419" i="34"/>
  <c r="F419" i="34"/>
  <c r="E419" i="34"/>
  <c r="D419" i="34"/>
  <c r="C419" i="34"/>
  <c r="M418" i="34"/>
  <c r="L418" i="34"/>
  <c r="K418" i="34"/>
  <c r="J418" i="34"/>
  <c r="M417" i="34"/>
  <c r="L417" i="34"/>
  <c r="K417" i="34"/>
  <c r="J417" i="34"/>
  <c r="H417" i="34"/>
  <c r="G417" i="34"/>
  <c r="F417" i="34"/>
  <c r="E417" i="34"/>
  <c r="D417" i="34"/>
  <c r="C417" i="34"/>
  <c r="M416" i="34"/>
  <c r="L416" i="34"/>
  <c r="K416" i="34"/>
  <c r="J416" i="34"/>
  <c r="M415" i="34"/>
  <c r="L415" i="34"/>
  <c r="K415" i="34"/>
  <c r="J415" i="34"/>
  <c r="H415" i="34"/>
  <c r="G415" i="34"/>
  <c r="F415" i="34"/>
  <c r="E415" i="34"/>
  <c r="D415" i="34"/>
  <c r="C415" i="34"/>
  <c r="M414" i="34"/>
  <c r="L414" i="34"/>
  <c r="K414" i="34"/>
  <c r="J414" i="34"/>
  <c r="M413" i="34"/>
  <c r="L413" i="34"/>
  <c r="K413" i="34"/>
  <c r="J413" i="34"/>
  <c r="H413" i="34"/>
  <c r="G413" i="34"/>
  <c r="F413" i="34"/>
  <c r="E413" i="34"/>
  <c r="D413" i="34"/>
  <c r="C413" i="34"/>
  <c r="M412" i="34"/>
  <c r="L412" i="34"/>
  <c r="K412" i="34"/>
  <c r="J412" i="34"/>
  <c r="M411" i="34"/>
  <c r="L411" i="34"/>
  <c r="K411" i="34"/>
  <c r="J411" i="34"/>
  <c r="H411" i="34"/>
  <c r="G411" i="34"/>
  <c r="F411" i="34"/>
  <c r="E411" i="34"/>
  <c r="D411" i="34"/>
  <c r="C411" i="34"/>
  <c r="M410" i="34"/>
  <c r="L410" i="34"/>
  <c r="K410" i="34"/>
  <c r="J410" i="34"/>
  <c r="M409" i="34"/>
  <c r="L409" i="34"/>
  <c r="K409" i="34"/>
  <c r="J409" i="34"/>
  <c r="H409" i="34"/>
  <c r="G409" i="34"/>
  <c r="F409" i="34"/>
  <c r="E409" i="34"/>
  <c r="D409" i="34"/>
  <c r="C409" i="34"/>
  <c r="M408" i="34"/>
  <c r="L408" i="34"/>
  <c r="K408" i="34"/>
  <c r="J408" i="34"/>
  <c r="M407" i="34"/>
  <c r="L407" i="34"/>
  <c r="K407" i="34"/>
  <c r="J407" i="34"/>
  <c r="H407" i="34"/>
  <c r="G407" i="34"/>
  <c r="F407" i="34"/>
  <c r="E407" i="34"/>
  <c r="D407" i="34"/>
  <c r="C407" i="34"/>
  <c r="M406" i="34"/>
  <c r="L406" i="34"/>
  <c r="K406" i="34"/>
  <c r="J406" i="34"/>
  <c r="M405" i="34"/>
  <c r="L405" i="34"/>
  <c r="K405" i="34"/>
  <c r="J405" i="34"/>
  <c r="H405" i="34"/>
  <c r="G405" i="34"/>
  <c r="F405" i="34"/>
  <c r="E405" i="34"/>
  <c r="D405" i="34"/>
  <c r="C405" i="34"/>
  <c r="M404" i="34"/>
  <c r="L404" i="34"/>
  <c r="K404" i="34"/>
  <c r="J404" i="34"/>
  <c r="M403" i="34"/>
  <c r="L403" i="34"/>
  <c r="K403" i="34"/>
  <c r="J403" i="34"/>
  <c r="H403" i="34"/>
  <c r="G403" i="34"/>
  <c r="F403" i="34"/>
  <c r="E403" i="34"/>
  <c r="D403" i="34"/>
  <c r="C403" i="34"/>
  <c r="M402" i="34"/>
  <c r="L402" i="34"/>
  <c r="K402" i="34"/>
  <c r="J402" i="34"/>
  <c r="M401" i="34"/>
  <c r="L401" i="34"/>
  <c r="K401" i="34"/>
  <c r="J401" i="34"/>
  <c r="H401" i="34"/>
  <c r="G401" i="34"/>
  <c r="F401" i="34"/>
  <c r="E401" i="34"/>
  <c r="D401" i="34"/>
  <c r="C401" i="34"/>
  <c r="M400" i="34"/>
  <c r="L400" i="34"/>
  <c r="K400" i="34"/>
  <c r="J400" i="34"/>
  <c r="M399" i="34"/>
  <c r="L399" i="34"/>
  <c r="K399" i="34"/>
  <c r="J399" i="34"/>
  <c r="H399" i="34"/>
  <c r="G399" i="34"/>
  <c r="F399" i="34"/>
  <c r="E399" i="34"/>
  <c r="D399" i="34"/>
  <c r="C399" i="34"/>
  <c r="M398" i="34"/>
  <c r="L398" i="34"/>
  <c r="K398" i="34"/>
  <c r="J398" i="34"/>
  <c r="M397" i="34"/>
  <c r="L397" i="34"/>
  <c r="K397" i="34"/>
  <c r="J397" i="34"/>
  <c r="H397" i="34"/>
  <c r="G397" i="34"/>
  <c r="F397" i="34"/>
  <c r="E397" i="34"/>
  <c r="D397" i="34"/>
  <c r="C397" i="34"/>
  <c r="M396" i="34"/>
  <c r="L396" i="34"/>
  <c r="K396" i="34"/>
  <c r="J396" i="34"/>
  <c r="M395" i="34"/>
  <c r="L395" i="34"/>
  <c r="K395" i="34"/>
  <c r="J395" i="34"/>
  <c r="H395" i="34"/>
  <c r="G395" i="34"/>
  <c r="F395" i="34"/>
  <c r="E395" i="34"/>
  <c r="D395" i="34"/>
  <c r="C395" i="34"/>
  <c r="M394" i="34"/>
  <c r="L394" i="34"/>
  <c r="K394" i="34"/>
  <c r="J394" i="34"/>
  <c r="M393" i="34"/>
  <c r="L393" i="34"/>
  <c r="K393" i="34"/>
  <c r="J393" i="34"/>
  <c r="H393" i="34"/>
  <c r="G393" i="34"/>
  <c r="F393" i="34"/>
  <c r="E393" i="34"/>
  <c r="D393" i="34"/>
  <c r="C393" i="34"/>
  <c r="M392" i="34"/>
  <c r="L392" i="34"/>
  <c r="K392" i="34"/>
  <c r="J392" i="34"/>
  <c r="M391" i="34"/>
  <c r="L391" i="34"/>
  <c r="K391" i="34"/>
  <c r="J391" i="34"/>
  <c r="H391" i="34"/>
  <c r="G391" i="34"/>
  <c r="F391" i="34"/>
  <c r="E391" i="34"/>
  <c r="D391" i="34"/>
  <c r="C391" i="34"/>
  <c r="M390" i="34"/>
  <c r="L390" i="34"/>
  <c r="K390" i="34"/>
  <c r="J390" i="34"/>
  <c r="M389" i="34"/>
  <c r="L389" i="34"/>
  <c r="K389" i="34"/>
  <c r="J389" i="34"/>
  <c r="H389" i="34"/>
  <c r="G389" i="34"/>
  <c r="F389" i="34"/>
  <c r="E389" i="34"/>
  <c r="D389" i="34"/>
  <c r="C389" i="34"/>
  <c r="M388" i="34"/>
  <c r="L388" i="34"/>
  <c r="K388" i="34"/>
  <c r="J388" i="34"/>
  <c r="M387" i="34"/>
  <c r="L387" i="34"/>
  <c r="K387" i="34"/>
  <c r="J387" i="34"/>
  <c r="H387" i="34"/>
  <c r="G387" i="34"/>
  <c r="F387" i="34"/>
  <c r="E387" i="34"/>
  <c r="D387" i="34"/>
  <c r="C387" i="34"/>
  <c r="M386" i="34"/>
  <c r="L386" i="34"/>
  <c r="K386" i="34"/>
  <c r="J386" i="34"/>
  <c r="M385" i="34"/>
  <c r="L385" i="34"/>
  <c r="K385" i="34"/>
  <c r="J385" i="34"/>
  <c r="H385" i="34"/>
  <c r="G385" i="34"/>
  <c r="F385" i="34"/>
  <c r="E385" i="34"/>
  <c r="D385" i="34"/>
  <c r="C385" i="34"/>
  <c r="M384" i="34"/>
  <c r="L384" i="34"/>
  <c r="K384" i="34"/>
  <c r="J384" i="34"/>
  <c r="M383" i="34"/>
  <c r="L383" i="34"/>
  <c r="K383" i="34"/>
  <c r="J383" i="34"/>
  <c r="H383" i="34"/>
  <c r="G383" i="34"/>
  <c r="F383" i="34"/>
  <c r="E383" i="34"/>
  <c r="D383" i="34"/>
  <c r="C383" i="34"/>
  <c r="M382" i="34"/>
  <c r="L382" i="34"/>
  <c r="K382" i="34"/>
  <c r="J382" i="34"/>
  <c r="M381" i="34"/>
  <c r="L381" i="34"/>
  <c r="K381" i="34"/>
  <c r="J381" i="34"/>
  <c r="H381" i="34"/>
  <c r="G381" i="34"/>
  <c r="F381" i="34"/>
  <c r="E381" i="34"/>
  <c r="D381" i="34"/>
  <c r="C381" i="34"/>
  <c r="M380" i="34"/>
  <c r="L380" i="34"/>
  <c r="K380" i="34"/>
  <c r="J380" i="34"/>
  <c r="M379" i="34"/>
  <c r="L379" i="34"/>
  <c r="K379" i="34"/>
  <c r="J379" i="34"/>
  <c r="H379" i="34"/>
  <c r="G379" i="34"/>
  <c r="F379" i="34"/>
  <c r="E379" i="34"/>
  <c r="D379" i="34"/>
  <c r="C379" i="34"/>
  <c r="M378" i="34"/>
  <c r="L378" i="34"/>
  <c r="K378" i="34"/>
  <c r="J378" i="34"/>
  <c r="M377" i="34"/>
  <c r="L377" i="34"/>
  <c r="K377" i="34"/>
  <c r="J377" i="34"/>
  <c r="H377" i="34"/>
  <c r="G377" i="34"/>
  <c r="F377" i="34"/>
  <c r="E377" i="34"/>
  <c r="D377" i="34"/>
  <c r="C377" i="34"/>
  <c r="M376" i="34"/>
  <c r="L376" i="34"/>
  <c r="K376" i="34"/>
  <c r="J376" i="34"/>
  <c r="M375" i="34"/>
  <c r="L375" i="34"/>
  <c r="K375" i="34"/>
  <c r="J375" i="34"/>
  <c r="H375" i="34"/>
  <c r="G375" i="34"/>
  <c r="F375" i="34"/>
  <c r="E375" i="34"/>
  <c r="D375" i="34"/>
  <c r="C375" i="34"/>
  <c r="M374" i="34"/>
  <c r="L374" i="34"/>
  <c r="K374" i="34"/>
  <c r="J374" i="34"/>
  <c r="M373" i="34"/>
  <c r="L373" i="34"/>
  <c r="K373" i="34"/>
  <c r="J373" i="34"/>
  <c r="H373" i="34"/>
  <c r="G373" i="34"/>
  <c r="F373" i="34"/>
  <c r="E373" i="34"/>
  <c r="D373" i="34"/>
  <c r="C373" i="34"/>
  <c r="M372" i="34"/>
  <c r="L372" i="34"/>
  <c r="K372" i="34"/>
  <c r="J372" i="34"/>
  <c r="M371" i="34"/>
  <c r="L371" i="34"/>
  <c r="K371" i="34"/>
  <c r="J371" i="34"/>
  <c r="H371" i="34"/>
  <c r="G371" i="34"/>
  <c r="F371" i="34"/>
  <c r="E371" i="34"/>
  <c r="D371" i="34"/>
  <c r="C371" i="34"/>
  <c r="M370" i="34"/>
  <c r="L370" i="34"/>
  <c r="K370" i="34"/>
  <c r="J370" i="34"/>
  <c r="M369" i="34"/>
  <c r="L369" i="34"/>
  <c r="K369" i="34"/>
  <c r="J369" i="34"/>
  <c r="H369" i="34"/>
  <c r="G369" i="34"/>
  <c r="F369" i="34"/>
  <c r="E369" i="34"/>
  <c r="D369" i="34"/>
  <c r="C369" i="34"/>
  <c r="M368" i="34"/>
  <c r="L368" i="34"/>
  <c r="K368" i="34"/>
  <c r="J368" i="34"/>
  <c r="M367" i="34"/>
  <c r="L367" i="34"/>
  <c r="K367" i="34"/>
  <c r="J367" i="34"/>
  <c r="H367" i="34"/>
  <c r="G367" i="34"/>
  <c r="F367" i="34"/>
  <c r="E367" i="34"/>
  <c r="D367" i="34"/>
  <c r="C367" i="34"/>
  <c r="M366" i="34"/>
  <c r="L366" i="34"/>
  <c r="K366" i="34"/>
  <c r="J366" i="34"/>
  <c r="M365" i="34"/>
  <c r="L365" i="34"/>
  <c r="K365" i="34"/>
  <c r="J365" i="34"/>
  <c r="H365" i="34"/>
  <c r="G365" i="34"/>
  <c r="F365" i="34"/>
  <c r="E365" i="34"/>
  <c r="D365" i="34"/>
  <c r="C365" i="34"/>
  <c r="M364" i="34"/>
  <c r="L364" i="34"/>
  <c r="K364" i="34"/>
  <c r="J364" i="34"/>
  <c r="M363" i="34"/>
  <c r="L363" i="34"/>
  <c r="K363" i="34"/>
  <c r="J363" i="34"/>
  <c r="H363" i="34"/>
  <c r="G363" i="34"/>
  <c r="F363" i="34"/>
  <c r="E363" i="34"/>
  <c r="D363" i="34"/>
  <c r="C363" i="34"/>
  <c r="M362" i="34"/>
  <c r="L362" i="34"/>
  <c r="K362" i="34"/>
  <c r="J362" i="34"/>
  <c r="M361" i="34"/>
  <c r="L361" i="34"/>
  <c r="K361" i="34"/>
  <c r="J361" i="34"/>
  <c r="H361" i="34"/>
  <c r="G361" i="34"/>
  <c r="F361" i="34"/>
  <c r="E361" i="34"/>
  <c r="D361" i="34"/>
  <c r="C361" i="34"/>
  <c r="M360" i="34"/>
  <c r="L360" i="34"/>
  <c r="K360" i="34"/>
  <c r="J360" i="34"/>
  <c r="M359" i="34"/>
  <c r="L359" i="34"/>
  <c r="K359" i="34"/>
  <c r="J359" i="34"/>
  <c r="H359" i="34"/>
  <c r="G359" i="34"/>
  <c r="F359" i="34"/>
  <c r="E359" i="34"/>
  <c r="D359" i="34"/>
  <c r="C359" i="34"/>
  <c r="M358" i="34"/>
  <c r="L358" i="34"/>
  <c r="K358" i="34"/>
  <c r="J358" i="34"/>
  <c r="M357" i="34"/>
  <c r="L357" i="34"/>
  <c r="K357" i="34"/>
  <c r="J357" i="34"/>
  <c r="H357" i="34"/>
  <c r="G357" i="34"/>
  <c r="F357" i="34"/>
  <c r="E357" i="34"/>
  <c r="D357" i="34"/>
  <c r="C357" i="34"/>
  <c r="M356" i="34"/>
  <c r="L356" i="34"/>
  <c r="K356" i="34"/>
  <c r="J356" i="34"/>
  <c r="M355" i="34"/>
  <c r="L355" i="34"/>
  <c r="K355" i="34"/>
  <c r="J355" i="34"/>
  <c r="H355" i="34"/>
  <c r="G355" i="34"/>
  <c r="F355" i="34"/>
  <c r="E355" i="34"/>
  <c r="D355" i="34"/>
  <c r="C355" i="34"/>
  <c r="M354" i="34"/>
  <c r="L354" i="34"/>
  <c r="K354" i="34"/>
  <c r="J354" i="34"/>
  <c r="M353" i="34"/>
  <c r="L353" i="34"/>
  <c r="K353" i="34"/>
  <c r="J353" i="34"/>
  <c r="H353" i="34"/>
  <c r="G353" i="34"/>
  <c r="F353" i="34"/>
  <c r="E353" i="34"/>
  <c r="D353" i="34"/>
  <c r="C353" i="34"/>
  <c r="M352" i="34"/>
  <c r="L352" i="34"/>
  <c r="K352" i="34"/>
  <c r="J352" i="34"/>
  <c r="M351" i="34"/>
  <c r="L351" i="34"/>
  <c r="K351" i="34"/>
  <c r="J351" i="34"/>
  <c r="H351" i="34"/>
  <c r="G351" i="34"/>
  <c r="F351" i="34"/>
  <c r="E351" i="34"/>
  <c r="D351" i="34"/>
  <c r="C351" i="34"/>
  <c r="M350" i="34"/>
  <c r="L350" i="34"/>
  <c r="K350" i="34"/>
  <c r="J350" i="34"/>
  <c r="M349" i="34"/>
  <c r="L349" i="34"/>
  <c r="K349" i="34"/>
  <c r="J349" i="34"/>
  <c r="H349" i="34"/>
  <c r="G349" i="34"/>
  <c r="F349" i="34"/>
  <c r="E349" i="34"/>
  <c r="D349" i="34"/>
  <c r="C349" i="34"/>
  <c r="M348" i="34"/>
  <c r="L348" i="34"/>
  <c r="K348" i="34"/>
  <c r="J348" i="34"/>
  <c r="M347" i="34"/>
  <c r="L347" i="34"/>
  <c r="K347" i="34"/>
  <c r="J347" i="34"/>
  <c r="H347" i="34"/>
  <c r="G347" i="34"/>
  <c r="F347" i="34"/>
  <c r="E347" i="34"/>
  <c r="D347" i="34"/>
  <c r="C347" i="34"/>
  <c r="M346" i="34"/>
  <c r="L346" i="34"/>
  <c r="K346" i="34"/>
  <c r="J346" i="34"/>
  <c r="M345" i="34"/>
  <c r="L345" i="34"/>
  <c r="K345" i="34"/>
  <c r="J345" i="34"/>
  <c r="H345" i="34"/>
  <c r="G345" i="34"/>
  <c r="F345" i="34"/>
  <c r="E345" i="34"/>
  <c r="D345" i="34"/>
  <c r="C345" i="34"/>
  <c r="M344" i="34"/>
  <c r="L344" i="34"/>
  <c r="K344" i="34"/>
  <c r="J344" i="34"/>
  <c r="M343" i="34"/>
  <c r="L343" i="34"/>
  <c r="K343" i="34"/>
  <c r="J343" i="34"/>
  <c r="H343" i="34"/>
  <c r="G343" i="34"/>
  <c r="F343" i="34"/>
  <c r="E343" i="34"/>
  <c r="D343" i="34"/>
  <c r="C343" i="34"/>
  <c r="M342" i="34"/>
  <c r="L342" i="34"/>
  <c r="K342" i="34"/>
  <c r="J342" i="34"/>
  <c r="M341" i="34"/>
  <c r="L341" i="34"/>
  <c r="K341" i="34"/>
  <c r="J341" i="34"/>
  <c r="H341" i="34"/>
  <c r="G341" i="34"/>
  <c r="F341" i="34"/>
  <c r="E341" i="34"/>
  <c r="D341" i="34"/>
  <c r="C341" i="34"/>
  <c r="M340" i="34"/>
  <c r="L340" i="34"/>
  <c r="K340" i="34"/>
  <c r="J340" i="34"/>
  <c r="M339" i="34"/>
  <c r="L339" i="34"/>
  <c r="K339" i="34"/>
  <c r="J339" i="34"/>
  <c r="H339" i="34"/>
  <c r="G339" i="34"/>
  <c r="F339" i="34"/>
  <c r="E339" i="34"/>
  <c r="D339" i="34"/>
  <c r="C339" i="34"/>
  <c r="M338" i="34"/>
  <c r="L338" i="34"/>
  <c r="K338" i="34"/>
  <c r="J338" i="34"/>
  <c r="M337" i="34"/>
  <c r="L337" i="34"/>
  <c r="K337" i="34"/>
  <c r="J337" i="34"/>
  <c r="H337" i="34"/>
  <c r="G337" i="34"/>
  <c r="F337" i="34"/>
  <c r="E337" i="34"/>
  <c r="D337" i="34"/>
  <c r="C337" i="34"/>
  <c r="M336" i="34"/>
  <c r="L336" i="34"/>
  <c r="K336" i="34"/>
  <c r="J336" i="34"/>
  <c r="M335" i="34"/>
  <c r="L335" i="34"/>
  <c r="K335" i="34"/>
  <c r="J335" i="34"/>
  <c r="H335" i="34"/>
  <c r="G335" i="34"/>
  <c r="F335" i="34"/>
  <c r="E335" i="34"/>
  <c r="D335" i="34"/>
  <c r="C335" i="34"/>
  <c r="M334" i="34"/>
  <c r="L334" i="34"/>
  <c r="K334" i="34"/>
  <c r="J334" i="34"/>
  <c r="M333" i="34"/>
  <c r="L333" i="34"/>
  <c r="K333" i="34"/>
  <c r="J333" i="34"/>
  <c r="H333" i="34"/>
  <c r="G333" i="34"/>
  <c r="F333" i="34"/>
  <c r="E333" i="34"/>
  <c r="D333" i="34"/>
  <c r="C333" i="34"/>
  <c r="M332" i="34"/>
  <c r="L332" i="34"/>
  <c r="K332" i="34"/>
  <c r="J332" i="34"/>
  <c r="M331" i="34"/>
  <c r="L331" i="34"/>
  <c r="K331" i="34"/>
  <c r="J331" i="34"/>
  <c r="H331" i="34"/>
  <c r="G331" i="34"/>
  <c r="F331" i="34"/>
  <c r="E331" i="34"/>
  <c r="D331" i="34"/>
  <c r="C331" i="34"/>
  <c r="M330" i="34"/>
  <c r="L330" i="34"/>
  <c r="K330" i="34"/>
  <c r="J330" i="34"/>
  <c r="M329" i="34"/>
  <c r="L329" i="34"/>
  <c r="K329" i="34"/>
  <c r="J329" i="34"/>
  <c r="H329" i="34"/>
  <c r="G329" i="34"/>
  <c r="F329" i="34"/>
  <c r="E329" i="34"/>
  <c r="D329" i="34"/>
  <c r="C329" i="34"/>
  <c r="M328" i="34"/>
  <c r="L328" i="34"/>
  <c r="K328" i="34"/>
  <c r="J328" i="34"/>
  <c r="M327" i="34"/>
  <c r="L327" i="34"/>
  <c r="K327" i="34"/>
  <c r="J327" i="34"/>
  <c r="H327" i="34"/>
  <c r="G327" i="34"/>
  <c r="F327" i="34"/>
  <c r="E327" i="34"/>
  <c r="D327" i="34"/>
  <c r="C327" i="34"/>
  <c r="M326" i="34"/>
  <c r="L326" i="34"/>
  <c r="K326" i="34"/>
  <c r="J326" i="34"/>
  <c r="M325" i="34"/>
  <c r="L325" i="34"/>
  <c r="K325" i="34"/>
  <c r="J325" i="34"/>
  <c r="H325" i="34"/>
  <c r="G325" i="34"/>
  <c r="F325" i="34"/>
  <c r="E325" i="34"/>
  <c r="D325" i="34"/>
  <c r="C325" i="34"/>
  <c r="M324" i="34"/>
  <c r="L324" i="34"/>
  <c r="K324" i="34"/>
  <c r="J324" i="34"/>
  <c r="M323" i="34"/>
  <c r="L323" i="34"/>
  <c r="K323" i="34"/>
  <c r="J323" i="34"/>
  <c r="H323" i="34"/>
  <c r="G323" i="34"/>
  <c r="F323" i="34"/>
  <c r="E323" i="34"/>
  <c r="D323" i="34"/>
  <c r="C323" i="34"/>
  <c r="M322" i="34"/>
  <c r="L322" i="34"/>
  <c r="K322" i="34"/>
  <c r="J322" i="34"/>
  <c r="M321" i="34"/>
  <c r="L321" i="34"/>
  <c r="K321" i="34"/>
  <c r="J321" i="34"/>
  <c r="H321" i="34"/>
  <c r="G321" i="34"/>
  <c r="F321" i="34"/>
  <c r="E321" i="34"/>
  <c r="D321" i="34"/>
  <c r="C321" i="34"/>
  <c r="M320" i="34"/>
  <c r="L320" i="34"/>
  <c r="K320" i="34"/>
  <c r="J320" i="34"/>
  <c r="M319" i="34"/>
  <c r="L319" i="34"/>
  <c r="K319" i="34"/>
  <c r="J319" i="34"/>
  <c r="H319" i="34"/>
  <c r="G319" i="34"/>
  <c r="F319" i="34"/>
  <c r="E319" i="34"/>
  <c r="D319" i="34"/>
  <c r="C319" i="34"/>
  <c r="M318" i="34"/>
  <c r="L318" i="34"/>
  <c r="K318" i="34"/>
  <c r="J318" i="34"/>
  <c r="M317" i="34"/>
  <c r="L317" i="34"/>
  <c r="K317" i="34"/>
  <c r="J317" i="34"/>
  <c r="H317" i="34"/>
  <c r="G317" i="34"/>
  <c r="F317" i="34"/>
  <c r="E317" i="34"/>
  <c r="D317" i="34"/>
  <c r="C317" i="34"/>
  <c r="M316" i="34"/>
  <c r="L316" i="34"/>
  <c r="K316" i="34"/>
  <c r="J316" i="34"/>
  <c r="M315" i="34"/>
  <c r="L315" i="34"/>
  <c r="K315" i="34"/>
  <c r="J315" i="34"/>
  <c r="H315" i="34"/>
  <c r="G315" i="34"/>
  <c r="F315" i="34"/>
  <c r="E315" i="34"/>
  <c r="D315" i="34"/>
  <c r="C315" i="34"/>
  <c r="M314" i="34"/>
  <c r="L314" i="34"/>
  <c r="K314" i="34"/>
  <c r="J314" i="34"/>
  <c r="M313" i="34"/>
  <c r="L313" i="34"/>
  <c r="K313" i="34"/>
  <c r="J313" i="34"/>
  <c r="H313" i="34"/>
  <c r="G313" i="34"/>
  <c r="F313" i="34"/>
  <c r="E313" i="34"/>
  <c r="D313" i="34"/>
  <c r="C313" i="34"/>
  <c r="M312" i="34"/>
  <c r="L312" i="34"/>
  <c r="K312" i="34"/>
  <c r="J312" i="34"/>
  <c r="M311" i="34"/>
  <c r="L311" i="34"/>
  <c r="K311" i="34"/>
  <c r="J311" i="34"/>
  <c r="H311" i="34"/>
  <c r="G311" i="34"/>
  <c r="F311" i="34"/>
  <c r="E311" i="34"/>
  <c r="D311" i="34"/>
  <c r="C311" i="34"/>
  <c r="M310" i="34"/>
  <c r="L310" i="34"/>
  <c r="K310" i="34"/>
  <c r="J310" i="34"/>
  <c r="M309" i="34"/>
  <c r="L309" i="34"/>
  <c r="K309" i="34"/>
  <c r="J309" i="34"/>
  <c r="H309" i="34"/>
  <c r="G309" i="34"/>
  <c r="F309" i="34"/>
  <c r="E309" i="34"/>
  <c r="D309" i="34"/>
  <c r="C309" i="34"/>
  <c r="M308" i="34"/>
  <c r="L308" i="34"/>
  <c r="K308" i="34"/>
  <c r="J308" i="34"/>
  <c r="M307" i="34"/>
  <c r="L307" i="34"/>
  <c r="K307" i="34"/>
  <c r="J307" i="34"/>
  <c r="H307" i="34"/>
  <c r="G307" i="34"/>
  <c r="F307" i="34"/>
  <c r="E307" i="34"/>
  <c r="D307" i="34"/>
  <c r="C307" i="34"/>
  <c r="M306" i="34"/>
  <c r="L306" i="34"/>
  <c r="K306" i="34"/>
  <c r="J306" i="34"/>
  <c r="M305" i="34"/>
  <c r="L305" i="34"/>
  <c r="K305" i="34"/>
  <c r="J305" i="34"/>
  <c r="H305" i="34"/>
  <c r="G305" i="34"/>
  <c r="F305" i="34"/>
  <c r="E305" i="34"/>
  <c r="D305" i="34"/>
  <c r="C305" i="34"/>
  <c r="M304" i="34"/>
  <c r="L304" i="34"/>
  <c r="K304" i="34"/>
  <c r="J304" i="34"/>
  <c r="M303" i="34"/>
  <c r="L303" i="34"/>
  <c r="K303" i="34"/>
  <c r="J303" i="34"/>
  <c r="H303" i="34"/>
  <c r="G303" i="34"/>
  <c r="F303" i="34"/>
  <c r="E303" i="34"/>
  <c r="D303" i="34"/>
  <c r="C303" i="34"/>
  <c r="M302" i="34"/>
  <c r="L302" i="34"/>
  <c r="K302" i="34"/>
  <c r="J302" i="34"/>
  <c r="M301" i="34"/>
  <c r="L301" i="34"/>
  <c r="K301" i="34"/>
  <c r="J301" i="34"/>
  <c r="H301" i="34"/>
  <c r="G301" i="34"/>
  <c r="F301" i="34"/>
  <c r="E301" i="34"/>
  <c r="D301" i="34"/>
  <c r="C301" i="34"/>
  <c r="M300" i="34"/>
  <c r="L300" i="34"/>
  <c r="K300" i="34"/>
  <c r="J300" i="34"/>
  <c r="M299" i="34"/>
  <c r="L299" i="34"/>
  <c r="K299" i="34"/>
  <c r="J299" i="34"/>
  <c r="H299" i="34"/>
  <c r="G299" i="34"/>
  <c r="F299" i="34"/>
  <c r="E299" i="34"/>
  <c r="D299" i="34"/>
  <c r="C299" i="34"/>
  <c r="M298" i="34"/>
  <c r="L298" i="34"/>
  <c r="K298" i="34"/>
  <c r="J298" i="34"/>
  <c r="M297" i="34"/>
  <c r="L297" i="34"/>
  <c r="K297" i="34"/>
  <c r="J297" i="34"/>
  <c r="H297" i="34"/>
  <c r="G297" i="34"/>
  <c r="F297" i="34"/>
  <c r="E297" i="34"/>
  <c r="D297" i="34"/>
  <c r="C297" i="34"/>
  <c r="M296" i="34"/>
  <c r="L296" i="34"/>
  <c r="K296" i="34"/>
  <c r="J296" i="34"/>
  <c r="M295" i="34"/>
  <c r="L295" i="34"/>
  <c r="K295" i="34"/>
  <c r="J295" i="34"/>
  <c r="H295" i="34"/>
  <c r="G295" i="34"/>
  <c r="F295" i="34"/>
  <c r="E295" i="34"/>
  <c r="D295" i="34"/>
  <c r="C295" i="34"/>
  <c r="M294" i="34"/>
  <c r="L294" i="34"/>
  <c r="K294" i="34"/>
  <c r="J294" i="34"/>
  <c r="M293" i="34"/>
  <c r="L293" i="34"/>
  <c r="K293" i="34"/>
  <c r="J293" i="34"/>
  <c r="H293" i="34"/>
  <c r="G293" i="34"/>
  <c r="F293" i="34"/>
  <c r="E293" i="34"/>
  <c r="D293" i="34"/>
  <c r="C293" i="34"/>
  <c r="M292" i="34"/>
  <c r="L292" i="34"/>
  <c r="K292" i="34"/>
  <c r="J292" i="34"/>
  <c r="M291" i="34"/>
  <c r="L291" i="34"/>
  <c r="K291" i="34"/>
  <c r="J291" i="34"/>
  <c r="H291" i="34"/>
  <c r="G291" i="34"/>
  <c r="F291" i="34"/>
  <c r="E291" i="34"/>
  <c r="D291" i="34"/>
  <c r="C291" i="34"/>
  <c r="M290" i="34"/>
  <c r="L290" i="34"/>
  <c r="K290" i="34"/>
  <c r="J290" i="34"/>
  <c r="M289" i="34"/>
  <c r="L289" i="34"/>
  <c r="K289" i="34"/>
  <c r="J289" i="34"/>
  <c r="H289" i="34"/>
  <c r="G289" i="34"/>
  <c r="F289" i="34"/>
  <c r="E289" i="34"/>
  <c r="D289" i="34"/>
  <c r="C289" i="34"/>
  <c r="M288" i="34"/>
  <c r="L288" i="34"/>
  <c r="K288" i="34"/>
  <c r="J288" i="34"/>
  <c r="M287" i="34"/>
  <c r="L287" i="34"/>
  <c r="K287" i="34"/>
  <c r="J287" i="34"/>
  <c r="H287" i="34"/>
  <c r="G287" i="34"/>
  <c r="F287" i="34"/>
  <c r="E287" i="34"/>
  <c r="D287" i="34"/>
  <c r="C287" i="34"/>
  <c r="M286" i="34"/>
  <c r="L286" i="34"/>
  <c r="K286" i="34"/>
  <c r="J286" i="34"/>
  <c r="M285" i="34"/>
  <c r="L285" i="34"/>
  <c r="K285" i="34"/>
  <c r="J285" i="34"/>
  <c r="H285" i="34"/>
  <c r="G285" i="34"/>
  <c r="F285" i="34"/>
  <c r="E285" i="34"/>
  <c r="D285" i="34"/>
  <c r="C285" i="34"/>
  <c r="M284" i="34"/>
  <c r="L284" i="34"/>
  <c r="K284" i="34"/>
  <c r="J284" i="34"/>
  <c r="M283" i="34"/>
  <c r="L283" i="34"/>
  <c r="K283" i="34"/>
  <c r="J283" i="34"/>
  <c r="H283" i="34"/>
  <c r="G283" i="34"/>
  <c r="F283" i="34"/>
  <c r="E283" i="34"/>
  <c r="D283" i="34"/>
  <c r="C283" i="34"/>
  <c r="M282" i="34"/>
  <c r="L282" i="34"/>
  <c r="K282" i="34"/>
  <c r="J282" i="34"/>
  <c r="M281" i="34"/>
  <c r="L281" i="34"/>
  <c r="K281" i="34"/>
  <c r="J281" i="34"/>
  <c r="H281" i="34"/>
  <c r="G281" i="34"/>
  <c r="F281" i="34"/>
  <c r="E281" i="34"/>
  <c r="D281" i="34"/>
  <c r="C281" i="34"/>
  <c r="M280" i="34"/>
  <c r="L280" i="34"/>
  <c r="K280" i="34"/>
  <c r="J280" i="34"/>
  <c r="M279" i="34"/>
  <c r="L279" i="34"/>
  <c r="K279" i="34"/>
  <c r="J279" i="34"/>
  <c r="H279" i="34"/>
  <c r="G279" i="34"/>
  <c r="F279" i="34"/>
  <c r="E279" i="34"/>
  <c r="D279" i="34"/>
  <c r="C279" i="34"/>
  <c r="M278" i="34"/>
  <c r="L278" i="34"/>
  <c r="K278" i="34"/>
  <c r="J278" i="34"/>
  <c r="M277" i="34"/>
  <c r="L277" i="34"/>
  <c r="K277" i="34"/>
  <c r="J277" i="34"/>
  <c r="H277" i="34"/>
  <c r="G277" i="34"/>
  <c r="F277" i="34"/>
  <c r="E277" i="34"/>
  <c r="D277" i="34"/>
  <c r="C277" i="34"/>
  <c r="M276" i="34"/>
  <c r="L276" i="34"/>
  <c r="K276" i="34"/>
  <c r="J276" i="34"/>
  <c r="M275" i="34"/>
  <c r="L275" i="34"/>
  <c r="K275" i="34"/>
  <c r="J275" i="34"/>
  <c r="H275" i="34"/>
  <c r="G275" i="34"/>
  <c r="F275" i="34"/>
  <c r="E275" i="34"/>
  <c r="D275" i="34"/>
  <c r="C275" i="34"/>
  <c r="M274" i="34"/>
  <c r="L274" i="34"/>
  <c r="K274" i="34"/>
  <c r="J274" i="34"/>
  <c r="M273" i="34"/>
  <c r="L273" i="34"/>
  <c r="K273" i="34"/>
  <c r="J273" i="34"/>
  <c r="H273" i="34"/>
  <c r="G273" i="34"/>
  <c r="F273" i="34"/>
  <c r="E273" i="34"/>
  <c r="D273" i="34"/>
  <c r="C273" i="34"/>
  <c r="M272" i="34"/>
  <c r="L272" i="34"/>
  <c r="K272" i="34"/>
  <c r="J272" i="34"/>
  <c r="M271" i="34"/>
  <c r="L271" i="34"/>
  <c r="K271" i="34"/>
  <c r="J271" i="34"/>
  <c r="H271" i="34"/>
  <c r="G271" i="34"/>
  <c r="F271" i="34"/>
  <c r="E271" i="34"/>
  <c r="D271" i="34"/>
  <c r="C271" i="34"/>
  <c r="M270" i="34"/>
  <c r="L270" i="34"/>
  <c r="K270" i="34"/>
  <c r="J270" i="34"/>
  <c r="M269" i="34"/>
  <c r="L269" i="34"/>
  <c r="K269" i="34"/>
  <c r="J269" i="34"/>
  <c r="H269" i="34"/>
  <c r="G269" i="34"/>
  <c r="F269" i="34"/>
  <c r="E269" i="34"/>
  <c r="D269" i="34"/>
  <c r="C269" i="34"/>
  <c r="M268" i="34"/>
  <c r="L268" i="34"/>
  <c r="K268" i="34"/>
  <c r="J268" i="34"/>
  <c r="M267" i="34"/>
  <c r="L267" i="34"/>
  <c r="K267" i="34"/>
  <c r="J267" i="34"/>
  <c r="H267" i="34"/>
  <c r="G267" i="34"/>
  <c r="F267" i="34"/>
  <c r="E267" i="34"/>
  <c r="D267" i="34"/>
  <c r="C267" i="34"/>
  <c r="M266" i="34"/>
  <c r="L266" i="34"/>
  <c r="K266" i="34"/>
  <c r="J266" i="34"/>
  <c r="M265" i="34"/>
  <c r="L265" i="34"/>
  <c r="K265" i="34"/>
  <c r="J265" i="34"/>
  <c r="H265" i="34"/>
  <c r="G265" i="34"/>
  <c r="F265" i="34"/>
  <c r="E265" i="34"/>
  <c r="D265" i="34"/>
  <c r="C265" i="34"/>
  <c r="M264" i="34"/>
  <c r="L264" i="34"/>
  <c r="K264" i="34"/>
  <c r="J264" i="34"/>
  <c r="M263" i="34"/>
  <c r="L263" i="34"/>
  <c r="K263" i="34"/>
  <c r="J263" i="34"/>
  <c r="H263" i="34"/>
  <c r="G263" i="34"/>
  <c r="F263" i="34"/>
  <c r="E263" i="34"/>
  <c r="D263" i="34"/>
  <c r="C263" i="34"/>
  <c r="M262" i="34"/>
  <c r="L262" i="34"/>
  <c r="K262" i="34"/>
  <c r="J262" i="34"/>
  <c r="M261" i="34"/>
  <c r="L261" i="34"/>
  <c r="K261" i="34"/>
  <c r="J261" i="34"/>
  <c r="H261" i="34"/>
  <c r="G261" i="34"/>
  <c r="F261" i="34"/>
  <c r="E261" i="34"/>
  <c r="D261" i="34"/>
  <c r="C261" i="34"/>
  <c r="M260" i="34"/>
  <c r="L260" i="34"/>
  <c r="K260" i="34"/>
  <c r="J260" i="34"/>
  <c r="M259" i="34"/>
  <c r="L259" i="34"/>
  <c r="K259" i="34"/>
  <c r="J259" i="34"/>
  <c r="H259" i="34"/>
  <c r="G259" i="34"/>
  <c r="F259" i="34"/>
  <c r="E259" i="34"/>
  <c r="D259" i="34"/>
  <c r="C259" i="34"/>
  <c r="M258" i="34"/>
  <c r="L258" i="34"/>
  <c r="K258" i="34"/>
  <c r="J258" i="34"/>
  <c r="M257" i="34"/>
  <c r="L257" i="34"/>
  <c r="K257" i="34"/>
  <c r="J257" i="34"/>
  <c r="H257" i="34"/>
  <c r="G257" i="34"/>
  <c r="F257" i="34"/>
  <c r="E257" i="34"/>
  <c r="D257" i="34"/>
  <c r="C257" i="34"/>
  <c r="M256" i="34"/>
  <c r="L256" i="34"/>
  <c r="K256" i="34"/>
  <c r="J256" i="34"/>
  <c r="M255" i="34"/>
  <c r="L255" i="34"/>
  <c r="K255" i="34"/>
  <c r="J255" i="34"/>
  <c r="H255" i="34"/>
  <c r="G255" i="34"/>
  <c r="F255" i="34"/>
  <c r="E255" i="34"/>
  <c r="D255" i="34"/>
  <c r="C255" i="34"/>
  <c r="M254" i="34"/>
  <c r="L254" i="34"/>
  <c r="K254" i="34"/>
  <c r="J254" i="34"/>
  <c r="M253" i="34"/>
  <c r="L253" i="34"/>
  <c r="K253" i="34"/>
  <c r="J253" i="34"/>
  <c r="H253" i="34"/>
  <c r="G253" i="34"/>
  <c r="F253" i="34"/>
  <c r="E253" i="34"/>
  <c r="D253" i="34"/>
  <c r="C253" i="34"/>
  <c r="M252" i="34"/>
  <c r="L252" i="34"/>
  <c r="K252" i="34"/>
  <c r="J252" i="34"/>
  <c r="M251" i="34"/>
  <c r="L251" i="34"/>
  <c r="K251" i="34"/>
  <c r="J251" i="34"/>
  <c r="H251" i="34"/>
  <c r="G251" i="34"/>
  <c r="F251" i="34"/>
  <c r="E251" i="34"/>
  <c r="D251" i="34"/>
  <c r="C251" i="34"/>
  <c r="M250" i="34"/>
  <c r="L250" i="34"/>
  <c r="K250" i="34"/>
  <c r="J250" i="34"/>
  <c r="M249" i="34"/>
  <c r="L249" i="34"/>
  <c r="K249" i="34"/>
  <c r="J249" i="34"/>
  <c r="H249" i="34"/>
  <c r="G249" i="34"/>
  <c r="F249" i="34"/>
  <c r="E249" i="34"/>
  <c r="D249" i="34"/>
  <c r="C249" i="34"/>
  <c r="M248" i="34"/>
  <c r="L248" i="34"/>
  <c r="K248" i="34"/>
  <c r="J248" i="34"/>
  <c r="M247" i="34"/>
  <c r="L247" i="34"/>
  <c r="K247" i="34"/>
  <c r="J247" i="34"/>
  <c r="H247" i="34"/>
  <c r="G247" i="34"/>
  <c r="F247" i="34"/>
  <c r="E247" i="34"/>
  <c r="D247" i="34"/>
  <c r="C247" i="34"/>
  <c r="M246" i="34"/>
  <c r="L246" i="34"/>
  <c r="K246" i="34"/>
  <c r="J246" i="34"/>
  <c r="M245" i="34"/>
  <c r="L245" i="34"/>
  <c r="K245" i="34"/>
  <c r="J245" i="34"/>
  <c r="H245" i="34"/>
  <c r="G245" i="34"/>
  <c r="F245" i="34"/>
  <c r="E245" i="34"/>
  <c r="D245" i="34"/>
  <c r="C245" i="34"/>
  <c r="M244" i="34"/>
  <c r="L244" i="34"/>
  <c r="K244" i="34"/>
  <c r="J244" i="34"/>
  <c r="M243" i="34"/>
  <c r="L243" i="34"/>
  <c r="K243" i="34"/>
  <c r="J243" i="34"/>
  <c r="H243" i="34"/>
  <c r="G243" i="34"/>
  <c r="F243" i="34"/>
  <c r="E243" i="34"/>
  <c r="D243" i="34"/>
  <c r="C243" i="34"/>
  <c r="M242" i="34"/>
  <c r="L242" i="34"/>
  <c r="K242" i="34"/>
  <c r="J242" i="34"/>
  <c r="M241" i="34"/>
  <c r="L241" i="34"/>
  <c r="K241" i="34"/>
  <c r="J241" i="34"/>
  <c r="H241" i="34"/>
  <c r="G241" i="34"/>
  <c r="F241" i="34"/>
  <c r="E241" i="34"/>
  <c r="D241" i="34"/>
  <c r="C241" i="34"/>
  <c r="M240" i="34"/>
  <c r="L240" i="34"/>
  <c r="K240" i="34"/>
  <c r="J240" i="34"/>
  <c r="M239" i="34"/>
  <c r="L239" i="34"/>
  <c r="K239" i="34"/>
  <c r="J239" i="34"/>
  <c r="H239" i="34"/>
  <c r="G239" i="34"/>
  <c r="F239" i="34"/>
  <c r="E239" i="34"/>
  <c r="D239" i="34"/>
  <c r="C239" i="34"/>
  <c r="M238" i="34"/>
  <c r="L238" i="34"/>
  <c r="K238" i="34"/>
  <c r="J238" i="34"/>
  <c r="M237" i="34"/>
  <c r="L237" i="34"/>
  <c r="K237" i="34"/>
  <c r="J237" i="34"/>
  <c r="H237" i="34"/>
  <c r="G237" i="34"/>
  <c r="F237" i="34"/>
  <c r="E237" i="34"/>
  <c r="D237" i="34"/>
  <c r="C237" i="34"/>
  <c r="M236" i="34"/>
  <c r="L236" i="34"/>
  <c r="K236" i="34"/>
  <c r="J236" i="34"/>
  <c r="M235" i="34"/>
  <c r="L235" i="34"/>
  <c r="K235" i="34"/>
  <c r="J235" i="34"/>
  <c r="H235" i="34"/>
  <c r="G235" i="34"/>
  <c r="F235" i="34"/>
  <c r="E235" i="34"/>
  <c r="D235" i="34"/>
  <c r="C235" i="34"/>
  <c r="M234" i="34"/>
  <c r="L234" i="34"/>
  <c r="K234" i="34"/>
  <c r="J234" i="34"/>
  <c r="M233" i="34"/>
  <c r="L233" i="34"/>
  <c r="K233" i="34"/>
  <c r="J233" i="34"/>
  <c r="H233" i="34"/>
  <c r="G233" i="34"/>
  <c r="F233" i="34"/>
  <c r="E233" i="34"/>
  <c r="D233" i="34"/>
  <c r="C233" i="34"/>
  <c r="M232" i="34"/>
  <c r="L232" i="34"/>
  <c r="K232" i="34"/>
  <c r="J232" i="34"/>
  <c r="M231" i="34"/>
  <c r="L231" i="34"/>
  <c r="K231" i="34"/>
  <c r="J231" i="34"/>
  <c r="H231" i="34"/>
  <c r="G231" i="34"/>
  <c r="F231" i="34"/>
  <c r="E231" i="34"/>
  <c r="D231" i="34"/>
  <c r="C231" i="34"/>
  <c r="M230" i="34"/>
  <c r="L230" i="34"/>
  <c r="K230" i="34"/>
  <c r="J230" i="34"/>
  <c r="M229" i="34"/>
  <c r="L229" i="34"/>
  <c r="K229" i="34"/>
  <c r="J229" i="34"/>
  <c r="H229" i="34"/>
  <c r="G229" i="34"/>
  <c r="F229" i="34"/>
  <c r="E229" i="34"/>
  <c r="D229" i="34"/>
  <c r="C229" i="34"/>
  <c r="M228" i="34"/>
  <c r="L228" i="34"/>
  <c r="K228" i="34"/>
  <c r="J228" i="34"/>
  <c r="M227" i="34"/>
  <c r="L227" i="34"/>
  <c r="K227" i="34"/>
  <c r="J227" i="34"/>
  <c r="H227" i="34"/>
  <c r="G227" i="34"/>
  <c r="F227" i="34"/>
  <c r="E227" i="34"/>
  <c r="D227" i="34"/>
  <c r="C227" i="34"/>
  <c r="M226" i="34"/>
  <c r="L226" i="34"/>
  <c r="K226" i="34"/>
  <c r="J226" i="34"/>
  <c r="M225" i="34"/>
  <c r="L225" i="34"/>
  <c r="K225" i="34"/>
  <c r="J225" i="34"/>
  <c r="H225" i="34"/>
  <c r="G225" i="34"/>
  <c r="F225" i="34"/>
  <c r="E225" i="34"/>
  <c r="D225" i="34"/>
  <c r="C225" i="34"/>
  <c r="M224" i="34"/>
  <c r="L224" i="34"/>
  <c r="K224" i="34"/>
  <c r="J224" i="34"/>
  <c r="M223" i="34"/>
  <c r="L223" i="34"/>
  <c r="K223" i="34"/>
  <c r="J223" i="34"/>
  <c r="H223" i="34"/>
  <c r="G223" i="34"/>
  <c r="F223" i="34"/>
  <c r="E223" i="34"/>
  <c r="D223" i="34"/>
  <c r="C223" i="34"/>
  <c r="M222" i="34"/>
  <c r="L222" i="34"/>
  <c r="K222" i="34"/>
  <c r="J222" i="34"/>
  <c r="M221" i="34"/>
  <c r="L221" i="34"/>
  <c r="K221" i="34"/>
  <c r="J221" i="34"/>
  <c r="H221" i="34"/>
  <c r="G221" i="34"/>
  <c r="F221" i="34"/>
  <c r="E221" i="34"/>
  <c r="D221" i="34"/>
  <c r="C221" i="34"/>
  <c r="M220" i="34"/>
  <c r="L220" i="34"/>
  <c r="K220" i="34"/>
  <c r="J220" i="34"/>
  <c r="M219" i="34"/>
  <c r="L219" i="34"/>
  <c r="K219" i="34"/>
  <c r="J219" i="34"/>
  <c r="H219" i="34"/>
  <c r="G219" i="34"/>
  <c r="F219" i="34"/>
  <c r="E219" i="34"/>
  <c r="D219" i="34"/>
  <c r="C219" i="34"/>
  <c r="M218" i="34"/>
  <c r="L218" i="34"/>
  <c r="K218" i="34"/>
  <c r="J218" i="34"/>
  <c r="M217" i="34"/>
  <c r="L217" i="34"/>
  <c r="K217" i="34"/>
  <c r="J217" i="34"/>
  <c r="H217" i="34"/>
  <c r="G217" i="34"/>
  <c r="F217" i="34"/>
  <c r="E217" i="34"/>
  <c r="D217" i="34"/>
  <c r="C217" i="34"/>
  <c r="M216" i="34"/>
  <c r="L216" i="34"/>
  <c r="K216" i="34"/>
  <c r="J216" i="34"/>
  <c r="M215" i="34"/>
  <c r="L215" i="34"/>
  <c r="K215" i="34"/>
  <c r="J215" i="34"/>
  <c r="H215" i="34"/>
  <c r="G215" i="34"/>
  <c r="F215" i="34"/>
  <c r="E215" i="34"/>
  <c r="D215" i="34"/>
  <c r="C215" i="34"/>
  <c r="M214" i="34"/>
  <c r="L214" i="34"/>
  <c r="K214" i="34"/>
  <c r="J214" i="34"/>
  <c r="M213" i="34"/>
  <c r="L213" i="34"/>
  <c r="K213" i="34"/>
  <c r="J213" i="34"/>
  <c r="H213" i="34"/>
  <c r="G213" i="34"/>
  <c r="F213" i="34"/>
  <c r="E213" i="34"/>
  <c r="D213" i="34"/>
  <c r="C213" i="34"/>
  <c r="M212" i="34"/>
  <c r="L212" i="34"/>
  <c r="K212" i="34"/>
  <c r="J212" i="34"/>
  <c r="M211" i="34"/>
  <c r="L211" i="34"/>
  <c r="K211" i="34"/>
  <c r="J211" i="34"/>
  <c r="H211" i="34"/>
  <c r="G211" i="34"/>
  <c r="F211" i="34"/>
  <c r="E211" i="34"/>
  <c r="D211" i="34"/>
  <c r="C211" i="34"/>
  <c r="M210" i="34"/>
  <c r="L210" i="34"/>
  <c r="K210" i="34"/>
  <c r="J210" i="34"/>
  <c r="M209" i="34"/>
  <c r="L209" i="34"/>
  <c r="K209" i="34"/>
  <c r="J209" i="34"/>
  <c r="H209" i="34"/>
  <c r="G209" i="34"/>
  <c r="F209" i="34"/>
  <c r="E209" i="34"/>
  <c r="D209" i="34"/>
  <c r="C209" i="34"/>
  <c r="M208" i="34"/>
  <c r="L208" i="34"/>
  <c r="K208" i="34"/>
  <c r="J208" i="34"/>
  <c r="M207" i="34"/>
  <c r="L207" i="34"/>
  <c r="K207" i="34"/>
  <c r="J207" i="34"/>
  <c r="H207" i="34"/>
  <c r="G207" i="34"/>
  <c r="F207" i="34"/>
  <c r="E207" i="34"/>
  <c r="D207" i="34"/>
  <c r="C207" i="34"/>
  <c r="M206" i="34"/>
  <c r="L206" i="34"/>
  <c r="K206" i="34"/>
  <c r="J206" i="34"/>
  <c r="M205" i="34"/>
  <c r="L205" i="34"/>
  <c r="K205" i="34"/>
  <c r="J205" i="34"/>
  <c r="H205" i="34"/>
  <c r="G205" i="34"/>
  <c r="F205" i="34"/>
  <c r="E205" i="34"/>
  <c r="D205" i="34"/>
  <c r="C205" i="34"/>
  <c r="M204" i="34"/>
  <c r="L204" i="34"/>
  <c r="K204" i="34"/>
  <c r="J204" i="34"/>
  <c r="M203" i="34"/>
  <c r="L203" i="34"/>
  <c r="K203" i="34"/>
  <c r="J203" i="34"/>
  <c r="H203" i="34"/>
  <c r="G203" i="34"/>
  <c r="F203" i="34"/>
  <c r="E203" i="34"/>
  <c r="D203" i="34"/>
  <c r="C203" i="34"/>
  <c r="M202" i="34"/>
  <c r="L202" i="34"/>
  <c r="K202" i="34"/>
  <c r="J202" i="34"/>
  <c r="M201" i="34"/>
  <c r="L201" i="34"/>
  <c r="K201" i="34"/>
  <c r="J201" i="34"/>
  <c r="H201" i="34"/>
  <c r="G201" i="34"/>
  <c r="F201" i="34"/>
  <c r="E201" i="34"/>
  <c r="D201" i="34"/>
  <c r="C201" i="34"/>
  <c r="M200" i="34"/>
  <c r="L200" i="34"/>
  <c r="K200" i="34"/>
  <c r="J200" i="34"/>
  <c r="M199" i="34"/>
  <c r="L199" i="34"/>
  <c r="K199" i="34"/>
  <c r="J199" i="34"/>
  <c r="H199" i="34"/>
  <c r="G199" i="34"/>
  <c r="F199" i="34"/>
  <c r="E199" i="34"/>
  <c r="D199" i="34"/>
  <c r="C199" i="34"/>
  <c r="M198" i="34"/>
  <c r="L198" i="34"/>
  <c r="K198" i="34"/>
  <c r="J198" i="34"/>
  <c r="M197" i="34"/>
  <c r="L197" i="34"/>
  <c r="K197" i="34"/>
  <c r="J197" i="34"/>
  <c r="H197" i="34"/>
  <c r="G197" i="34"/>
  <c r="F197" i="34"/>
  <c r="E197" i="34"/>
  <c r="D197" i="34"/>
  <c r="C197" i="34"/>
  <c r="M196" i="34"/>
  <c r="L196" i="34"/>
  <c r="K196" i="34"/>
  <c r="J196" i="34"/>
  <c r="M195" i="34"/>
  <c r="L195" i="34"/>
  <c r="K195" i="34"/>
  <c r="J195" i="34"/>
  <c r="H195" i="34"/>
  <c r="G195" i="34"/>
  <c r="F195" i="34"/>
  <c r="E195" i="34"/>
  <c r="D195" i="34"/>
  <c r="C195" i="34"/>
  <c r="M194" i="34"/>
  <c r="L194" i="34"/>
  <c r="K194" i="34"/>
  <c r="J194" i="34"/>
  <c r="M193" i="34"/>
  <c r="L193" i="34"/>
  <c r="K193" i="34"/>
  <c r="J193" i="34"/>
  <c r="H193" i="34"/>
  <c r="G193" i="34"/>
  <c r="F193" i="34"/>
  <c r="E193" i="34"/>
  <c r="D193" i="34"/>
  <c r="C193" i="34"/>
  <c r="M192" i="34"/>
  <c r="L192" i="34"/>
  <c r="K192" i="34"/>
  <c r="J192" i="34"/>
  <c r="M191" i="34"/>
  <c r="L191" i="34"/>
  <c r="K191" i="34"/>
  <c r="J191" i="34"/>
  <c r="H191" i="34"/>
  <c r="G191" i="34"/>
  <c r="F191" i="34"/>
  <c r="E191" i="34"/>
  <c r="D191" i="34"/>
  <c r="C191" i="34"/>
  <c r="M190" i="34"/>
  <c r="L190" i="34"/>
  <c r="K190" i="34"/>
  <c r="J190" i="34"/>
  <c r="M189" i="34"/>
  <c r="L189" i="34"/>
  <c r="K189" i="34"/>
  <c r="J189" i="34"/>
  <c r="H189" i="34"/>
  <c r="G189" i="34"/>
  <c r="F189" i="34"/>
  <c r="E189" i="34"/>
  <c r="D189" i="34"/>
  <c r="C189" i="34"/>
  <c r="M188" i="34"/>
  <c r="L188" i="34"/>
  <c r="K188" i="34"/>
  <c r="J188" i="34"/>
  <c r="M187" i="34"/>
  <c r="L187" i="34"/>
  <c r="K187" i="34"/>
  <c r="J187" i="34"/>
  <c r="H187" i="34"/>
  <c r="G187" i="34"/>
  <c r="F187" i="34"/>
  <c r="E187" i="34"/>
  <c r="D187" i="34"/>
  <c r="C187" i="34"/>
  <c r="M186" i="34"/>
  <c r="L186" i="34"/>
  <c r="K186" i="34"/>
  <c r="J186" i="34"/>
  <c r="M185" i="34"/>
  <c r="L185" i="34"/>
  <c r="K185" i="34"/>
  <c r="J185" i="34"/>
  <c r="H185" i="34"/>
  <c r="G185" i="34"/>
  <c r="F185" i="34"/>
  <c r="E185" i="34"/>
  <c r="D185" i="34"/>
  <c r="C185" i="34"/>
  <c r="M184" i="34"/>
  <c r="L184" i="34"/>
  <c r="K184" i="34"/>
  <c r="J184" i="34"/>
  <c r="M183" i="34"/>
  <c r="L183" i="34"/>
  <c r="K183" i="34"/>
  <c r="J183" i="34"/>
  <c r="H183" i="34"/>
  <c r="G183" i="34"/>
  <c r="F183" i="34"/>
  <c r="E183" i="34"/>
  <c r="D183" i="34"/>
  <c r="C183" i="34"/>
  <c r="M182" i="34"/>
  <c r="L182" i="34"/>
  <c r="K182" i="34"/>
  <c r="J182" i="34"/>
  <c r="M181" i="34"/>
  <c r="L181" i="34"/>
  <c r="K181" i="34"/>
  <c r="J181" i="34"/>
  <c r="H181" i="34"/>
  <c r="G181" i="34"/>
  <c r="F181" i="34"/>
  <c r="E181" i="34"/>
  <c r="D181" i="34"/>
  <c r="C181" i="34"/>
  <c r="M180" i="34"/>
  <c r="L180" i="34"/>
  <c r="K180" i="34"/>
  <c r="J180" i="34"/>
  <c r="M179" i="34"/>
  <c r="L179" i="34"/>
  <c r="K179" i="34"/>
  <c r="J179" i="34"/>
  <c r="H179" i="34"/>
  <c r="G179" i="34"/>
  <c r="F179" i="34"/>
  <c r="E179" i="34"/>
  <c r="D179" i="34"/>
  <c r="C179" i="34"/>
  <c r="M178" i="34"/>
  <c r="L178" i="34"/>
  <c r="K178" i="34"/>
  <c r="J178" i="34"/>
  <c r="M177" i="34"/>
  <c r="L177" i="34"/>
  <c r="K177" i="34"/>
  <c r="J177" i="34"/>
  <c r="H177" i="34"/>
  <c r="G177" i="34"/>
  <c r="F177" i="34"/>
  <c r="E177" i="34"/>
  <c r="D177" i="34"/>
  <c r="C177" i="34"/>
  <c r="M176" i="34"/>
  <c r="L176" i="34"/>
  <c r="K176" i="34"/>
  <c r="J176" i="34"/>
  <c r="M175" i="34"/>
  <c r="L175" i="34"/>
  <c r="K175" i="34"/>
  <c r="J175" i="34"/>
  <c r="H175" i="34"/>
  <c r="G175" i="34"/>
  <c r="F175" i="34"/>
  <c r="E175" i="34"/>
  <c r="D175" i="34"/>
  <c r="C175" i="34"/>
  <c r="M174" i="34"/>
  <c r="L174" i="34"/>
  <c r="K174" i="34"/>
  <c r="J174" i="34"/>
  <c r="M173" i="34"/>
  <c r="L173" i="34"/>
  <c r="K173" i="34"/>
  <c r="J173" i="34"/>
  <c r="H173" i="34"/>
  <c r="G173" i="34"/>
  <c r="F173" i="34"/>
  <c r="E173" i="34"/>
  <c r="D173" i="34"/>
  <c r="C173" i="34"/>
  <c r="M172" i="34"/>
  <c r="L172" i="34"/>
  <c r="K172" i="34"/>
  <c r="J172" i="34"/>
  <c r="M171" i="34"/>
  <c r="L171" i="34"/>
  <c r="K171" i="34"/>
  <c r="J171" i="34"/>
  <c r="H171" i="34"/>
  <c r="G171" i="34"/>
  <c r="F171" i="34"/>
  <c r="E171" i="34"/>
  <c r="D171" i="34"/>
  <c r="C171" i="34"/>
  <c r="M170" i="34"/>
  <c r="L170" i="34"/>
  <c r="K170" i="34"/>
  <c r="J170" i="34"/>
  <c r="M169" i="34"/>
  <c r="L169" i="34"/>
  <c r="K169" i="34"/>
  <c r="J169" i="34"/>
  <c r="H169" i="34"/>
  <c r="G169" i="34"/>
  <c r="F169" i="34"/>
  <c r="E169" i="34"/>
  <c r="D169" i="34"/>
  <c r="C169" i="34"/>
  <c r="M168" i="34"/>
  <c r="L168" i="34"/>
  <c r="K168" i="34"/>
  <c r="J168" i="34"/>
  <c r="M167" i="34"/>
  <c r="L167" i="34"/>
  <c r="K167" i="34"/>
  <c r="J167" i="34"/>
  <c r="H167" i="34"/>
  <c r="G167" i="34"/>
  <c r="F167" i="34"/>
  <c r="E167" i="34"/>
  <c r="D167" i="34"/>
  <c r="C167" i="34"/>
  <c r="M166" i="34"/>
  <c r="L166" i="34"/>
  <c r="K166" i="34"/>
  <c r="J166" i="34"/>
  <c r="M165" i="34"/>
  <c r="L165" i="34"/>
  <c r="K165" i="34"/>
  <c r="J165" i="34"/>
  <c r="H165" i="34"/>
  <c r="G165" i="34"/>
  <c r="F165" i="34"/>
  <c r="E165" i="34"/>
  <c r="D165" i="34"/>
  <c r="C165" i="34"/>
  <c r="M164" i="34"/>
  <c r="L164" i="34"/>
  <c r="K164" i="34"/>
  <c r="J164" i="34"/>
  <c r="M163" i="34"/>
  <c r="L163" i="34"/>
  <c r="K163" i="34"/>
  <c r="J163" i="34"/>
  <c r="H163" i="34"/>
  <c r="G163" i="34"/>
  <c r="F163" i="34"/>
  <c r="E163" i="34"/>
  <c r="D163" i="34"/>
  <c r="C163" i="34"/>
  <c r="M162" i="34"/>
  <c r="L162" i="34"/>
  <c r="K162" i="34"/>
  <c r="J162" i="34"/>
  <c r="M161" i="34"/>
  <c r="L161" i="34"/>
  <c r="K161" i="34"/>
  <c r="J161" i="34"/>
  <c r="H161" i="34"/>
  <c r="G161" i="34"/>
  <c r="F161" i="34"/>
  <c r="E161" i="34"/>
  <c r="D161" i="34"/>
  <c r="C161" i="34"/>
  <c r="M160" i="34"/>
  <c r="L160" i="34"/>
  <c r="K160" i="34"/>
  <c r="J160" i="34"/>
  <c r="M159" i="34"/>
  <c r="L159" i="34"/>
  <c r="K159" i="34"/>
  <c r="J159" i="34"/>
  <c r="O159" i="34" s="1"/>
  <c r="H159" i="34"/>
  <c r="G159" i="34"/>
  <c r="F159" i="34"/>
  <c r="E159" i="34"/>
  <c r="D159" i="34"/>
  <c r="C159" i="34"/>
  <c r="M158" i="34"/>
  <c r="L158" i="34"/>
  <c r="K158" i="34"/>
  <c r="J158" i="34"/>
  <c r="M157" i="34"/>
  <c r="L157" i="34"/>
  <c r="K157" i="34"/>
  <c r="J157" i="34"/>
  <c r="H157" i="34"/>
  <c r="G157" i="34"/>
  <c r="F157" i="34"/>
  <c r="E157" i="34"/>
  <c r="D157" i="34"/>
  <c r="C157" i="34"/>
  <c r="M156" i="34"/>
  <c r="L156" i="34"/>
  <c r="K156" i="34"/>
  <c r="J156" i="34"/>
  <c r="M155" i="34"/>
  <c r="L155" i="34"/>
  <c r="K155" i="34"/>
  <c r="J155" i="34"/>
  <c r="H155" i="34"/>
  <c r="G155" i="34"/>
  <c r="F155" i="34"/>
  <c r="E155" i="34"/>
  <c r="D155" i="34"/>
  <c r="C155" i="34"/>
  <c r="M154" i="34"/>
  <c r="L154" i="34"/>
  <c r="K154" i="34"/>
  <c r="J154" i="34"/>
  <c r="M153" i="34"/>
  <c r="L153" i="34"/>
  <c r="K153" i="34"/>
  <c r="J153" i="34"/>
  <c r="H153" i="34"/>
  <c r="G153" i="34"/>
  <c r="F153" i="34"/>
  <c r="E153" i="34"/>
  <c r="D153" i="34"/>
  <c r="C153" i="34"/>
  <c r="M152" i="34"/>
  <c r="L152" i="34"/>
  <c r="K152" i="34"/>
  <c r="J152" i="34"/>
  <c r="M151" i="34"/>
  <c r="L151" i="34"/>
  <c r="K151" i="34"/>
  <c r="J151" i="34"/>
  <c r="O151" i="34" s="1"/>
  <c r="H151" i="34"/>
  <c r="G151" i="34"/>
  <c r="F151" i="34"/>
  <c r="E151" i="34"/>
  <c r="D151" i="34"/>
  <c r="C151" i="34"/>
  <c r="M150" i="34"/>
  <c r="L150" i="34"/>
  <c r="K150" i="34"/>
  <c r="J150" i="34"/>
  <c r="M149" i="34"/>
  <c r="L149" i="34"/>
  <c r="K149" i="34"/>
  <c r="J149" i="34"/>
  <c r="H149" i="34"/>
  <c r="G149" i="34"/>
  <c r="F149" i="34"/>
  <c r="E149" i="34"/>
  <c r="D149" i="34"/>
  <c r="C149" i="34"/>
  <c r="M148" i="34"/>
  <c r="L148" i="34"/>
  <c r="K148" i="34"/>
  <c r="J148" i="34"/>
  <c r="M147" i="34"/>
  <c r="L147" i="34"/>
  <c r="K147" i="34"/>
  <c r="J147" i="34"/>
  <c r="O147" i="34" s="1"/>
  <c r="H147" i="34"/>
  <c r="G147" i="34"/>
  <c r="F147" i="34"/>
  <c r="E147" i="34"/>
  <c r="D147" i="34"/>
  <c r="C147" i="34"/>
  <c r="M146" i="34"/>
  <c r="L146" i="34"/>
  <c r="K146" i="34"/>
  <c r="J146" i="34"/>
  <c r="M145" i="34"/>
  <c r="L145" i="34"/>
  <c r="K145" i="34"/>
  <c r="J145" i="34"/>
  <c r="H145" i="34"/>
  <c r="G145" i="34"/>
  <c r="F145" i="34"/>
  <c r="E145" i="34"/>
  <c r="D145" i="34"/>
  <c r="C145" i="34"/>
  <c r="M144" i="34"/>
  <c r="L144" i="34"/>
  <c r="K144" i="34"/>
  <c r="J144" i="34"/>
  <c r="M143" i="34"/>
  <c r="L143" i="34"/>
  <c r="K143" i="34"/>
  <c r="J143" i="34"/>
  <c r="O143" i="34" s="1"/>
  <c r="H143" i="34"/>
  <c r="G143" i="34"/>
  <c r="F143" i="34"/>
  <c r="E143" i="34"/>
  <c r="D143" i="34"/>
  <c r="C143" i="34"/>
  <c r="M142" i="34"/>
  <c r="L142" i="34"/>
  <c r="K142" i="34"/>
  <c r="J142" i="34"/>
  <c r="M141" i="34"/>
  <c r="L141" i="34"/>
  <c r="K141" i="34"/>
  <c r="J141" i="34"/>
  <c r="H141" i="34"/>
  <c r="G141" i="34"/>
  <c r="F141" i="34"/>
  <c r="E141" i="34"/>
  <c r="D141" i="34"/>
  <c r="C141" i="34"/>
  <c r="M140" i="34"/>
  <c r="L140" i="34"/>
  <c r="K140" i="34"/>
  <c r="J140" i="34"/>
  <c r="M139" i="34"/>
  <c r="L139" i="34"/>
  <c r="K139" i="34"/>
  <c r="J139" i="34"/>
  <c r="O139" i="34" s="1"/>
  <c r="H139" i="34"/>
  <c r="G139" i="34"/>
  <c r="F139" i="34"/>
  <c r="E139" i="34"/>
  <c r="D139" i="34"/>
  <c r="C139" i="34"/>
  <c r="M138" i="34"/>
  <c r="L138" i="34"/>
  <c r="K138" i="34"/>
  <c r="J138" i="34"/>
  <c r="M137" i="34"/>
  <c r="L137" i="34"/>
  <c r="K137" i="34"/>
  <c r="J137" i="34"/>
  <c r="H137" i="34"/>
  <c r="G137" i="34"/>
  <c r="F137" i="34"/>
  <c r="E137" i="34"/>
  <c r="D137" i="34"/>
  <c r="C137" i="34"/>
  <c r="M136" i="34"/>
  <c r="L136" i="34"/>
  <c r="K136" i="34"/>
  <c r="J136" i="34"/>
  <c r="M135" i="34"/>
  <c r="L135" i="34"/>
  <c r="K135" i="34"/>
  <c r="J135" i="34"/>
  <c r="O135" i="34" s="1"/>
  <c r="H135" i="34"/>
  <c r="G135" i="34"/>
  <c r="F135" i="34"/>
  <c r="E135" i="34"/>
  <c r="D135" i="34"/>
  <c r="C135" i="34"/>
  <c r="M134" i="34"/>
  <c r="L134" i="34"/>
  <c r="K134" i="34"/>
  <c r="J134" i="34"/>
  <c r="M133" i="34"/>
  <c r="L133" i="34"/>
  <c r="K133" i="34"/>
  <c r="J133" i="34"/>
  <c r="H133" i="34"/>
  <c r="G133" i="34"/>
  <c r="F133" i="34"/>
  <c r="E133" i="34"/>
  <c r="D133" i="34"/>
  <c r="C133" i="34"/>
  <c r="M132" i="34"/>
  <c r="L132" i="34"/>
  <c r="K132" i="34"/>
  <c r="J132" i="34"/>
  <c r="M131" i="34"/>
  <c r="L131" i="34"/>
  <c r="K131" i="34"/>
  <c r="J131" i="34"/>
  <c r="O131" i="34" s="1"/>
  <c r="H131" i="34"/>
  <c r="G131" i="34"/>
  <c r="F131" i="34"/>
  <c r="E131" i="34"/>
  <c r="D131" i="34"/>
  <c r="C131" i="34"/>
  <c r="M130" i="34"/>
  <c r="L130" i="34"/>
  <c r="K130" i="34"/>
  <c r="J130" i="34"/>
  <c r="M129" i="34"/>
  <c r="L129" i="34"/>
  <c r="K129" i="34"/>
  <c r="J129" i="34"/>
  <c r="H129" i="34"/>
  <c r="G129" i="34"/>
  <c r="F129" i="34"/>
  <c r="E129" i="34"/>
  <c r="D129" i="34"/>
  <c r="C129" i="34"/>
  <c r="M128" i="34"/>
  <c r="L128" i="34"/>
  <c r="K128" i="34"/>
  <c r="J128" i="34"/>
  <c r="M127" i="34"/>
  <c r="L127" i="34"/>
  <c r="K127" i="34"/>
  <c r="J127" i="34"/>
  <c r="O127" i="34" s="1"/>
  <c r="H127" i="34"/>
  <c r="G127" i="34"/>
  <c r="F127" i="34"/>
  <c r="E127" i="34"/>
  <c r="D127" i="34"/>
  <c r="C127" i="34"/>
  <c r="M126" i="34"/>
  <c r="L126" i="34"/>
  <c r="K126" i="34"/>
  <c r="J126" i="34"/>
  <c r="M125" i="34"/>
  <c r="L125" i="34"/>
  <c r="K125" i="34"/>
  <c r="J125" i="34"/>
  <c r="H125" i="34"/>
  <c r="G125" i="34"/>
  <c r="F125" i="34"/>
  <c r="E125" i="34"/>
  <c r="D125" i="34"/>
  <c r="C125" i="34"/>
  <c r="M124" i="34"/>
  <c r="L124" i="34"/>
  <c r="K124" i="34"/>
  <c r="J124" i="34"/>
  <c r="M123" i="34"/>
  <c r="L123" i="34"/>
  <c r="K123" i="34"/>
  <c r="J123" i="34"/>
  <c r="O123" i="34" s="1"/>
  <c r="H123" i="34"/>
  <c r="G123" i="34"/>
  <c r="F123" i="34"/>
  <c r="E123" i="34"/>
  <c r="D123" i="34"/>
  <c r="C123" i="34"/>
  <c r="M122" i="34"/>
  <c r="L122" i="34"/>
  <c r="K122" i="34"/>
  <c r="J122" i="34"/>
  <c r="M121" i="34"/>
  <c r="L121" i="34"/>
  <c r="K121" i="34"/>
  <c r="J121" i="34"/>
  <c r="H121" i="34"/>
  <c r="G121" i="34"/>
  <c r="F121" i="34"/>
  <c r="E121" i="34"/>
  <c r="D121" i="34"/>
  <c r="C121" i="34"/>
  <c r="M120" i="34"/>
  <c r="L120" i="34"/>
  <c r="K120" i="34"/>
  <c r="J120" i="34"/>
  <c r="M119" i="34"/>
  <c r="L119" i="34"/>
  <c r="K119" i="34"/>
  <c r="J119" i="34"/>
  <c r="O119" i="34" s="1"/>
  <c r="H119" i="34"/>
  <c r="G119" i="34"/>
  <c r="F119" i="34"/>
  <c r="E119" i="34"/>
  <c r="D119" i="34"/>
  <c r="C119" i="34"/>
  <c r="M118" i="34"/>
  <c r="L118" i="34"/>
  <c r="K118" i="34"/>
  <c r="J118" i="34"/>
  <c r="M117" i="34"/>
  <c r="L117" i="34"/>
  <c r="K117" i="34"/>
  <c r="J117" i="34"/>
  <c r="H117" i="34"/>
  <c r="G117" i="34"/>
  <c r="F117" i="34"/>
  <c r="E117" i="34"/>
  <c r="D117" i="34"/>
  <c r="C117" i="34"/>
  <c r="M116" i="34"/>
  <c r="L116" i="34"/>
  <c r="K116" i="34"/>
  <c r="J116" i="34"/>
  <c r="M115" i="34"/>
  <c r="L115" i="34"/>
  <c r="K115" i="34"/>
  <c r="J115" i="34"/>
  <c r="O115" i="34" s="1"/>
  <c r="H115" i="34"/>
  <c r="G115" i="34"/>
  <c r="F115" i="34"/>
  <c r="E115" i="34"/>
  <c r="D115" i="34"/>
  <c r="C115" i="34"/>
  <c r="M114" i="34"/>
  <c r="L114" i="34"/>
  <c r="K114" i="34"/>
  <c r="J114" i="34"/>
  <c r="M113" i="34"/>
  <c r="L113" i="34"/>
  <c r="O113" i="34" s="1"/>
  <c r="K113" i="34"/>
  <c r="J113" i="34"/>
  <c r="H113" i="34"/>
  <c r="G113" i="34"/>
  <c r="F113" i="34"/>
  <c r="E113" i="34"/>
  <c r="D113" i="34"/>
  <c r="C113" i="34"/>
  <c r="M112" i="34"/>
  <c r="L112" i="34"/>
  <c r="K112" i="34"/>
  <c r="J112" i="34"/>
  <c r="M111" i="34"/>
  <c r="L111" i="34"/>
  <c r="K111" i="34"/>
  <c r="J111" i="34"/>
  <c r="O111" i="34" s="1"/>
  <c r="H111" i="34"/>
  <c r="G111" i="34"/>
  <c r="F111" i="34"/>
  <c r="E111" i="34"/>
  <c r="D111" i="34"/>
  <c r="C111" i="34"/>
  <c r="M110" i="34"/>
  <c r="L110" i="34"/>
  <c r="K110" i="34"/>
  <c r="J110" i="34"/>
  <c r="M109" i="34"/>
  <c r="L109" i="34"/>
  <c r="K109" i="34"/>
  <c r="J109" i="34"/>
  <c r="H109" i="34"/>
  <c r="G109" i="34"/>
  <c r="F109" i="34"/>
  <c r="E109" i="34"/>
  <c r="D109" i="34"/>
  <c r="C109" i="34"/>
  <c r="M108" i="34"/>
  <c r="L108" i="34"/>
  <c r="K108" i="34"/>
  <c r="J108" i="34"/>
  <c r="M107" i="34"/>
  <c r="L107" i="34"/>
  <c r="K107" i="34"/>
  <c r="J107" i="34"/>
  <c r="O107" i="34" s="1"/>
  <c r="H107" i="34"/>
  <c r="G107" i="34"/>
  <c r="F107" i="34"/>
  <c r="E107" i="34"/>
  <c r="D107" i="34"/>
  <c r="C107" i="34"/>
  <c r="M106" i="34"/>
  <c r="L106" i="34"/>
  <c r="K106" i="34"/>
  <c r="J106" i="34"/>
  <c r="M105" i="34"/>
  <c r="L105" i="34"/>
  <c r="O105" i="34" s="1"/>
  <c r="K105" i="34"/>
  <c r="J105" i="34"/>
  <c r="H105" i="34"/>
  <c r="G105" i="34"/>
  <c r="F105" i="34"/>
  <c r="E105" i="34"/>
  <c r="D105" i="34"/>
  <c r="C105" i="34"/>
  <c r="M104" i="34"/>
  <c r="L104" i="34"/>
  <c r="K104" i="34"/>
  <c r="J104" i="34"/>
  <c r="M103" i="34"/>
  <c r="L103" i="34"/>
  <c r="K103" i="34"/>
  <c r="J103" i="34"/>
  <c r="O103" i="34" s="1"/>
  <c r="H103" i="34"/>
  <c r="G103" i="34"/>
  <c r="F103" i="34"/>
  <c r="E103" i="34"/>
  <c r="D103" i="34"/>
  <c r="C103" i="34"/>
  <c r="M102" i="34"/>
  <c r="L102" i="34"/>
  <c r="K102" i="34"/>
  <c r="J102" i="34"/>
  <c r="M101" i="34"/>
  <c r="L101" i="34"/>
  <c r="K101" i="34"/>
  <c r="J101" i="34"/>
  <c r="H101" i="34"/>
  <c r="G101" i="34"/>
  <c r="F101" i="34"/>
  <c r="E101" i="34"/>
  <c r="D101" i="34"/>
  <c r="C101" i="34"/>
  <c r="M100" i="34"/>
  <c r="L100" i="34"/>
  <c r="K100" i="34"/>
  <c r="J100" i="34"/>
  <c r="M99" i="34"/>
  <c r="L99" i="34"/>
  <c r="K99" i="34"/>
  <c r="J99" i="34"/>
  <c r="O99" i="34" s="1"/>
  <c r="H99" i="34"/>
  <c r="G99" i="34"/>
  <c r="F99" i="34"/>
  <c r="E99" i="34"/>
  <c r="D99" i="34"/>
  <c r="C99" i="34"/>
  <c r="M98" i="34"/>
  <c r="L98" i="34"/>
  <c r="K98" i="34"/>
  <c r="J98" i="34"/>
  <c r="M97" i="34"/>
  <c r="L97" i="34"/>
  <c r="O97" i="34" s="1"/>
  <c r="K97" i="34"/>
  <c r="J97" i="34"/>
  <c r="H97" i="34"/>
  <c r="G97" i="34"/>
  <c r="F97" i="34"/>
  <c r="E97" i="34"/>
  <c r="D97" i="34"/>
  <c r="C97" i="34"/>
  <c r="M96" i="34"/>
  <c r="L96" i="34"/>
  <c r="K96" i="34"/>
  <c r="J96" i="34"/>
  <c r="M95" i="34"/>
  <c r="L95" i="34"/>
  <c r="K95" i="34"/>
  <c r="J95" i="34"/>
  <c r="O95" i="34" s="1"/>
  <c r="H95" i="34"/>
  <c r="G95" i="34"/>
  <c r="F95" i="34"/>
  <c r="E95" i="34"/>
  <c r="D95" i="34"/>
  <c r="C95" i="34"/>
  <c r="M94" i="34"/>
  <c r="L94" i="34"/>
  <c r="K94" i="34"/>
  <c r="J94" i="34"/>
  <c r="M93" i="34"/>
  <c r="L93" i="34"/>
  <c r="K93" i="34"/>
  <c r="J93" i="34"/>
  <c r="H93" i="34"/>
  <c r="G93" i="34"/>
  <c r="F93" i="34"/>
  <c r="E93" i="34"/>
  <c r="D93" i="34"/>
  <c r="C93" i="34"/>
  <c r="M92" i="34"/>
  <c r="L92" i="34"/>
  <c r="K92" i="34"/>
  <c r="J92" i="34"/>
  <c r="M91" i="34"/>
  <c r="L91" i="34"/>
  <c r="K91" i="34"/>
  <c r="J91" i="34"/>
  <c r="O91" i="34" s="1"/>
  <c r="H91" i="34"/>
  <c r="G91" i="34"/>
  <c r="F91" i="34"/>
  <c r="E91" i="34"/>
  <c r="D91" i="34"/>
  <c r="C91" i="34"/>
  <c r="M90" i="34"/>
  <c r="L90" i="34"/>
  <c r="K90" i="34"/>
  <c r="J90" i="34"/>
  <c r="M89" i="34"/>
  <c r="L89" i="34"/>
  <c r="O89" i="34" s="1"/>
  <c r="K89" i="34"/>
  <c r="J89" i="34"/>
  <c r="H89" i="34"/>
  <c r="G89" i="34"/>
  <c r="F89" i="34"/>
  <c r="E89" i="34"/>
  <c r="D89" i="34"/>
  <c r="C89" i="34"/>
  <c r="M88" i="34"/>
  <c r="L88" i="34"/>
  <c r="K88" i="34"/>
  <c r="J88" i="34"/>
  <c r="M87" i="34"/>
  <c r="L87" i="34"/>
  <c r="K87" i="34"/>
  <c r="J87" i="34"/>
  <c r="O87" i="34" s="1"/>
  <c r="H87" i="34"/>
  <c r="G87" i="34"/>
  <c r="F87" i="34"/>
  <c r="E87" i="34"/>
  <c r="D87" i="34"/>
  <c r="C87" i="34"/>
  <c r="M86" i="34"/>
  <c r="L86" i="34"/>
  <c r="K86" i="34"/>
  <c r="J86" i="34"/>
  <c r="M85" i="34"/>
  <c r="L85" i="34"/>
  <c r="K85" i="34"/>
  <c r="J85" i="34"/>
  <c r="H85" i="34"/>
  <c r="G85" i="34"/>
  <c r="F85" i="34"/>
  <c r="E85" i="34"/>
  <c r="D85" i="34"/>
  <c r="C85" i="34"/>
  <c r="M84" i="34"/>
  <c r="L84" i="34"/>
  <c r="K84" i="34"/>
  <c r="J84" i="34"/>
  <c r="M83" i="34"/>
  <c r="L83" i="34"/>
  <c r="K83" i="34"/>
  <c r="J83" i="34"/>
  <c r="O83" i="34" s="1"/>
  <c r="H83" i="34"/>
  <c r="G83" i="34"/>
  <c r="F83" i="34"/>
  <c r="E83" i="34"/>
  <c r="D83" i="34"/>
  <c r="C83" i="34"/>
  <c r="M82" i="34"/>
  <c r="L82" i="34"/>
  <c r="K82" i="34"/>
  <c r="J82" i="34"/>
  <c r="M81" i="34"/>
  <c r="L81" i="34"/>
  <c r="O81" i="34" s="1"/>
  <c r="K81" i="34"/>
  <c r="J81" i="34"/>
  <c r="H81" i="34"/>
  <c r="G81" i="34"/>
  <c r="F81" i="34"/>
  <c r="E81" i="34"/>
  <c r="D81" i="34"/>
  <c r="C81" i="34"/>
  <c r="M80" i="34"/>
  <c r="L80" i="34"/>
  <c r="K80" i="34"/>
  <c r="J80" i="34"/>
  <c r="M79" i="34"/>
  <c r="L79" i="34"/>
  <c r="K79" i="34"/>
  <c r="J79" i="34"/>
  <c r="O79" i="34" s="1"/>
  <c r="H79" i="34"/>
  <c r="G79" i="34"/>
  <c r="F79" i="34"/>
  <c r="E79" i="34"/>
  <c r="D79" i="34"/>
  <c r="C79" i="34"/>
  <c r="M78" i="34"/>
  <c r="L78" i="34"/>
  <c r="K78" i="34"/>
  <c r="J78" i="34"/>
  <c r="M77" i="34"/>
  <c r="L77" i="34"/>
  <c r="K77" i="34"/>
  <c r="J77" i="34"/>
  <c r="H77" i="34"/>
  <c r="G77" i="34"/>
  <c r="F77" i="34"/>
  <c r="E77" i="34"/>
  <c r="D77" i="34"/>
  <c r="C77" i="34"/>
  <c r="M76" i="34"/>
  <c r="L76" i="34"/>
  <c r="K76" i="34"/>
  <c r="J76" i="34"/>
  <c r="M75" i="34"/>
  <c r="L75" i="34"/>
  <c r="K75" i="34"/>
  <c r="J75" i="34"/>
  <c r="O75" i="34" s="1"/>
  <c r="H75" i="34"/>
  <c r="G75" i="34"/>
  <c r="F75" i="34"/>
  <c r="E75" i="34"/>
  <c r="D75" i="34"/>
  <c r="C75" i="34"/>
  <c r="M74" i="34"/>
  <c r="L74" i="34"/>
  <c r="K74" i="34"/>
  <c r="J74" i="34"/>
  <c r="M73" i="34"/>
  <c r="L73" i="34"/>
  <c r="O73" i="34" s="1"/>
  <c r="K73" i="34"/>
  <c r="J73" i="34"/>
  <c r="H73" i="34"/>
  <c r="G73" i="34"/>
  <c r="F73" i="34"/>
  <c r="E73" i="34"/>
  <c r="D73" i="34"/>
  <c r="C73" i="34"/>
  <c r="M72" i="34"/>
  <c r="L72" i="34"/>
  <c r="K72" i="34"/>
  <c r="J72" i="34"/>
  <c r="M71" i="34"/>
  <c r="L71" i="34"/>
  <c r="K71" i="34"/>
  <c r="J71" i="34"/>
  <c r="O71" i="34" s="1"/>
  <c r="H71" i="34"/>
  <c r="G71" i="34"/>
  <c r="F71" i="34"/>
  <c r="E71" i="34"/>
  <c r="D71" i="34"/>
  <c r="C71" i="34"/>
  <c r="M70" i="34"/>
  <c r="L70" i="34"/>
  <c r="K70" i="34"/>
  <c r="J70" i="34"/>
  <c r="M69" i="34"/>
  <c r="L69" i="34"/>
  <c r="K69" i="34"/>
  <c r="J69" i="34"/>
  <c r="H69" i="34"/>
  <c r="G69" i="34"/>
  <c r="F69" i="34"/>
  <c r="E69" i="34"/>
  <c r="D69" i="34"/>
  <c r="C69" i="34"/>
  <c r="M68" i="34"/>
  <c r="L68" i="34"/>
  <c r="K68" i="34"/>
  <c r="J68" i="34"/>
  <c r="M67" i="34"/>
  <c r="L67" i="34"/>
  <c r="K67" i="34"/>
  <c r="J67" i="34"/>
  <c r="O67" i="34" s="1"/>
  <c r="H67" i="34"/>
  <c r="G67" i="34"/>
  <c r="F67" i="34"/>
  <c r="E67" i="34"/>
  <c r="D67" i="34"/>
  <c r="C67" i="34"/>
  <c r="M66" i="34"/>
  <c r="L66" i="34"/>
  <c r="K66" i="34"/>
  <c r="J66" i="34"/>
  <c r="M65" i="34"/>
  <c r="L65" i="34"/>
  <c r="O65" i="34" s="1"/>
  <c r="K65" i="34"/>
  <c r="J65" i="34"/>
  <c r="H65" i="34"/>
  <c r="G65" i="34"/>
  <c r="F65" i="34"/>
  <c r="E65" i="34"/>
  <c r="D65" i="34"/>
  <c r="C65" i="34"/>
  <c r="M64" i="34"/>
  <c r="L64" i="34"/>
  <c r="K64" i="34"/>
  <c r="J64" i="34"/>
  <c r="M63" i="34"/>
  <c r="L63" i="34"/>
  <c r="K63" i="34"/>
  <c r="J63" i="34"/>
  <c r="O63" i="34" s="1"/>
  <c r="H63" i="34"/>
  <c r="G63" i="34"/>
  <c r="F63" i="34"/>
  <c r="E63" i="34"/>
  <c r="D63" i="34"/>
  <c r="C63" i="34"/>
  <c r="M62" i="34"/>
  <c r="L62" i="34"/>
  <c r="K62" i="34"/>
  <c r="J62" i="34"/>
  <c r="M61" i="34"/>
  <c r="L61" i="34"/>
  <c r="K61" i="34"/>
  <c r="J61" i="34"/>
  <c r="H61" i="34"/>
  <c r="G61" i="34"/>
  <c r="F61" i="34"/>
  <c r="E61" i="34"/>
  <c r="D61" i="34"/>
  <c r="C61" i="34"/>
  <c r="M60" i="34"/>
  <c r="L60" i="34"/>
  <c r="K60" i="34"/>
  <c r="J60" i="34"/>
  <c r="M59" i="34"/>
  <c r="L59" i="34"/>
  <c r="K59" i="34"/>
  <c r="J59" i="34"/>
  <c r="O59" i="34" s="1"/>
  <c r="H59" i="34"/>
  <c r="G59" i="34"/>
  <c r="F59" i="34"/>
  <c r="E59" i="34"/>
  <c r="D59" i="34"/>
  <c r="C59" i="34"/>
  <c r="M58" i="34"/>
  <c r="L58" i="34"/>
  <c r="K58" i="34"/>
  <c r="J58" i="34"/>
  <c r="M57" i="34"/>
  <c r="L57" i="34"/>
  <c r="O57" i="34" s="1"/>
  <c r="K57" i="34"/>
  <c r="J57" i="34"/>
  <c r="H57" i="34"/>
  <c r="G57" i="34"/>
  <c r="F57" i="34"/>
  <c r="E57" i="34"/>
  <c r="D57" i="34"/>
  <c r="C57" i="34"/>
  <c r="M56" i="34"/>
  <c r="L56" i="34"/>
  <c r="K56" i="34"/>
  <c r="J56" i="34"/>
  <c r="M55" i="34"/>
  <c r="L55" i="34"/>
  <c r="K55" i="34"/>
  <c r="J55" i="34"/>
  <c r="O55" i="34" s="1"/>
  <c r="H55" i="34"/>
  <c r="G55" i="34"/>
  <c r="F55" i="34"/>
  <c r="E55" i="34"/>
  <c r="D55" i="34"/>
  <c r="C55" i="34"/>
  <c r="M54" i="34"/>
  <c r="L54" i="34"/>
  <c r="K54" i="34"/>
  <c r="J54" i="34"/>
  <c r="M53" i="34"/>
  <c r="L53" i="34"/>
  <c r="K53" i="34"/>
  <c r="J53" i="34"/>
  <c r="H53" i="34"/>
  <c r="G53" i="34"/>
  <c r="F53" i="34"/>
  <c r="E53" i="34"/>
  <c r="D53" i="34"/>
  <c r="C53" i="34"/>
  <c r="M52" i="34"/>
  <c r="L52" i="34"/>
  <c r="K52" i="34"/>
  <c r="J52" i="34"/>
  <c r="M51" i="34"/>
  <c r="L51" i="34"/>
  <c r="K51" i="34"/>
  <c r="J51" i="34"/>
  <c r="O51" i="34" s="1"/>
  <c r="H51" i="34"/>
  <c r="G51" i="34"/>
  <c r="F51" i="34"/>
  <c r="E51" i="34"/>
  <c r="D51" i="34"/>
  <c r="C51" i="34"/>
  <c r="M50" i="34"/>
  <c r="L50" i="34"/>
  <c r="K50" i="34"/>
  <c r="J50" i="34"/>
  <c r="M49" i="34"/>
  <c r="L49" i="34"/>
  <c r="O49" i="34" s="1"/>
  <c r="K49" i="34"/>
  <c r="J49" i="34"/>
  <c r="H49" i="34"/>
  <c r="G49" i="34"/>
  <c r="F49" i="34"/>
  <c r="E49" i="34"/>
  <c r="D49" i="34"/>
  <c r="C49" i="34"/>
  <c r="M48" i="34"/>
  <c r="L48" i="34"/>
  <c r="K48" i="34"/>
  <c r="J48" i="34"/>
  <c r="M47" i="34"/>
  <c r="L47" i="34"/>
  <c r="K47" i="34"/>
  <c r="J47" i="34"/>
  <c r="O47" i="34" s="1"/>
  <c r="H47" i="34"/>
  <c r="G47" i="34"/>
  <c r="F47" i="34"/>
  <c r="E47" i="34"/>
  <c r="D47" i="34"/>
  <c r="C47" i="34"/>
  <c r="M46" i="34"/>
  <c r="L46" i="34"/>
  <c r="K46" i="34"/>
  <c r="J46" i="34"/>
  <c r="M45" i="34"/>
  <c r="L45" i="34"/>
  <c r="K45" i="34"/>
  <c r="J45" i="34"/>
  <c r="H45" i="34"/>
  <c r="G45" i="34"/>
  <c r="F45" i="34"/>
  <c r="E45" i="34"/>
  <c r="D45" i="34"/>
  <c r="C45" i="34"/>
  <c r="M44" i="34"/>
  <c r="L44" i="34"/>
  <c r="K44" i="34"/>
  <c r="J44" i="34"/>
  <c r="M43" i="34"/>
  <c r="L43" i="34"/>
  <c r="K43" i="34"/>
  <c r="J43" i="34"/>
  <c r="O43" i="34" s="1"/>
  <c r="H43" i="34"/>
  <c r="G43" i="34"/>
  <c r="F43" i="34"/>
  <c r="E43" i="34"/>
  <c r="D43" i="34"/>
  <c r="C43" i="34"/>
  <c r="M42" i="34"/>
  <c r="L42" i="34"/>
  <c r="K42" i="34"/>
  <c r="J42" i="34"/>
  <c r="M41" i="34"/>
  <c r="L41" i="34"/>
  <c r="O41" i="34" s="1"/>
  <c r="K41" i="34"/>
  <c r="J41" i="34"/>
  <c r="H41" i="34"/>
  <c r="G41" i="34"/>
  <c r="F41" i="34"/>
  <c r="E41" i="34"/>
  <c r="D41" i="34"/>
  <c r="C41" i="34"/>
  <c r="M40" i="34"/>
  <c r="L40" i="34"/>
  <c r="K40" i="34"/>
  <c r="J40" i="34"/>
  <c r="M39" i="34"/>
  <c r="L39" i="34"/>
  <c r="K39" i="34"/>
  <c r="J39" i="34"/>
  <c r="O39" i="34" s="1"/>
  <c r="H39" i="34"/>
  <c r="G39" i="34"/>
  <c r="F39" i="34"/>
  <c r="E39" i="34"/>
  <c r="D39" i="34"/>
  <c r="C39" i="34"/>
  <c r="M38" i="34"/>
  <c r="L38" i="34"/>
  <c r="K38" i="34"/>
  <c r="J38" i="34"/>
  <c r="M37" i="34"/>
  <c r="L37" i="34"/>
  <c r="K37" i="34"/>
  <c r="J37" i="34"/>
  <c r="H37" i="34"/>
  <c r="G37" i="34"/>
  <c r="F37" i="34"/>
  <c r="E37" i="34"/>
  <c r="D37" i="34"/>
  <c r="C37" i="34"/>
  <c r="M36" i="34"/>
  <c r="L36" i="34"/>
  <c r="K36" i="34"/>
  <c r="J36" i="34"/>
  <c r="M35" i="34"/>
  <c r="L35" i="34"/>
  <c r="K35" i="34"/>
  <c r="J35" i="34"/>
  <c r="O35" i="34" s="1"/>
  <c r="H35" i="34"/>
  <c r="G35" i="34"/>
  <c r="F35" i="34"/>
  <c r="E35" i="34"/>
  <c r="D35" i="34"/>
  <c r="C35" i="34"/>
  <c r="M34" i="34"/>
  <c r="L34" i="34"/>
  <c r="K34" i="34"/>
  <c r="J34" i="34"/>
  <c r="M33" i="34"/>
  <c r="L33" i="34"/>
  <c r="O33" i="34" s="1"/>
  <c r="K33" i="34"/>
  <c r="J33" i="34"/>
  <c r="H33" i="34"/>
  <c r="G33" i="34"/>
  <c r="F33" i="34"/>
  <c r="E33" i="34"/>
  <c r="D33" i="34"/>
  <c r="C33" i="34"/>
  <c r="M32" i="34"/>
  <c r="L32" i="34"/>
  <c r="K32" i="34"/>
  <c r="J32" i="34"/>
  <c r="M31" i="34"/>
  <c r="L31" i="34"/>
  <c r="K31" i="34"/>
  <c r="J31" i="34"/>
  <c r="O31" i="34" s="1"/>
  <c r="H31" i="34"/>
  <c r="G31" i="34"/>
  <c r="F31" i="34"/>
  <c r="E31" i="34"/>
  <c r="D31" i="34"/>
  <c r="C31" i="34"/>
  <c r="M30" i="34"/>
  <c r="L30" i="34"/>
  <c r="K30" i="34"/>
  <c r="J30" i="34"/>
  <c r="M29" i="34"/>
  <c r="L29" i="34"/>
  <c r="O29" i="34" s="1"/>
  <c r="K29" i="34"/>
  <c r="J29" i="34"/>
  <c r="H29" i="34"/>
  <c r="G29" i="34"/>
  <c r="F29" i="34"/>
  <c r="E29" i="34"/>
  <c r="D29" i="34"/>
  <c r="C29" i="34"/>
  <c r="M28" i="34"/>
  <c r="L28" i="34"/>
  <c r="K28" i="34"/>
  <c r="J28" i="34"/>
  <c r="M27" i="34"/>
  <c r="L27" i="34"/>
  <c r="K27" i="34"/>
  <c r="J27" i="34"/>
  <c r="O27" i="34" s="1"/>
  <c r="H27" i="34"/>
  <c r="G27" i="34"/>
  <c r="F27" i="34"/>
  <c r="E27" i="34"/>
  <c r="D27" i="34"/>
  <c r="C27" i="34"/>
  <c r="M26" i="34"/>
  <c r="L26" i="34"/>
  <c r="K26" i="34"/>
  <c r="J26" i="34"/>
  <c r="M25" i="34"/>
  <c r="L25" i="34"/>
  <c r="O25" i="34" s="1"/>
  <c r="K25" i="34"/>
  <c r="J25" i="34"/>
  <c r="H25" i="34"/>
  <c r="G25" i="34"/>
  <c r="F25" i="34"/>
  <c r="E25" i="34"/>
  <c r="D25" i="34"/>
  <c r="C25" i="34"/>
  <c r="M24" i="34"/>
  <c r="L24" i="34"/>
  <c r="K24" i="34"/>
  <c r="J24" i="34"/>
  <c r="M23" i="34"/>
  <c r="L23" i="34"/>
  <c r="K23" i="34"/>
  <c r="J23" i="34"/>
  <c r="O23" i="34" s="1"/>
  <c r="H23" i="34"/>
  <c r="G23" i="34"/>
  <c r="F23" i="34"/>
  <c r="E23" i="34"/>
  <c r="D23" i="34"/>
  <c r="C23" i="34"/>
  <c r="M22" i="34"/>
  <c r="L22" i="34"/>
  <c r="K22" i="34"/>
  <c r="J22" i="34"/>
  <c r="M21" i="34"/>
  <c r="L21" i="34"/>
  <c r="O21" i="34" s="1"/>
  <c r="K21" i="34"/>
  <c r="J21" i="34"/>
  <c r="H21" i="34"/>
  <c r="G21" i="34"/>
  <c r="F21" i="34"/>
  <c r="E21" i="34"/>
  <c r="D21" i="34"/>
  <c r="C21" i="34"/>
  <c r="M20" i="34"/>
  <c r="L20" i="34"/>
  <c r="K20" i="34"/>
  <c r="J20" i="34"/>
  <c r="M19" i="34"/>
  <c r="L19" i="34"/>
  <c r="K19" i="34"/>
  <c r="J19" i="34"/>
  <c r="O19" i="34" s="1"/>
  <c r="H19" i="34"/>
  <c r="G19" i="34"/>
  <c r="F19" i="34"/>
  <c r="E19" i="34"/>
  <c r="D19" i="34"/>
  <c r="C19" i="34"/>
  <c r="M18" i="34"/>
  <c r="L18" i="34"/>
  <c r="K18" i="34"/>
  <c r="J18" i="34"/>
  <c r="M17" i="34"/>
  <c r="L17" i="34"/>
  <c r="O17" i="34" s="1"/>
  <c r="K17" i="34"/>
  <c r="J17" i="34"/>
  <c r="H17" i="34"/>
  <c r="G17" i="34"/>
  <c r="F17" i="34"/>
  <c r="E17" i="34"/>
  <c r="D17" i="34"/>
  <c r="C17" i="34"/>
  <c r="M16" i="34"/>
  <c r="L16" i="34"/>
  <c r="K16" i="34"/>
  <c r="J16" i="34"/>
  <c r="M15" i="34"/>
  <c r="L15" i="34"/>
  <c r="K15" i="34"/>
  <c r="J15" i="34"/>
  <c r="O15" i="34" s="1"/>
  <c r="H15" i="34"/>
  <c r="G15" i="34"/>
  <c r="F15" i="34"/>
  <c r="E15" i="34"/>
  <c r="D15" i="34"/>
  <c r="C15" i="34"/>
  <c r="M14" i="34"/>
  <c r="L14" i="34"/>
  <c r="K14" i="34"/>
  <c r="J14" i="34"/>
  <c r="M13" i="34"/>
  <c r="L13" i="34"/>
  <c r="O13" i="34" s="1"/>
  <c r="K13" i="34"/>
  <c r="J13" i="34"/>
  <c r="H13" i="34"/>
  <c r="G13" i="34"/>
  <c r="F13" i="34"/>
  <c r="E13" i="34"/>
  <c r="D13" i="34"/>
  <c r="C13" i="34"/>
  <c r="M474" i="33"/>
  <c r="L474" i="33"/>
  <c r="K474" i="33"/>
  <c r="J474" i="33"/>
  <c r="M473" i="33"/>
  <c r="L473" i="33"/>
  <c r="K473" i="33"/>
  <c r="J473" i="33"/>
  <c r="O473" i="33" s="1"/>
  <c r="H473" i="33"/>
  <c r="G473" i="33"/>
  <c r="F473" i="33"/>
  <c r="E473" i="33"/>
  <c r="D473" i="33"/>
  <c r="C473" i="33"/>
  <c r="M472" i="33"/>
  <c r="L472" i="33"/>
  <c r="K472" i="33"/>
  <c r="J472" i="33"/>
  <c r="M471" i="33"/>
  <c r="L471" i="33"/>
  <c r="K471" i="33"/>
  <c r="J471" i="33"/>
  <c r="H471" i="33"/>
  <c r="G471" i="33"/>
  <c r="F471" i="33"/>
  <c r="E471" i="33"/>
  <c r="D471" i="33"/>
  <c r="C471" i="33"/>
  <c r="M470" i="33"/>
  <c r="L470" i="33"/>
  <c r="K470" i="33"/>
  <c r="J470" i="33"/>
  <c r="M469" i="33"/>
  <c r="L469" i="33"/>
  <c r="K469" i="33"/>
  <c r="J469" i="33"/>
  <c r="H469" i="33"/>
  <c r="G469" i="33"/>
  <c r="F469" i="33"/>
  <c r="E469" i="33"/>
  <c r="D469" i="33"/>
  <c r="C469" i="33"/>
  <c r="M468" i="33"/>
  <c r="L468" i="33"/>
  <c r="K468" i="33"/>
  <c r="J468" i="33"/>
  <c r="M467" i="33"/>
  <c r="L467" i="33"/>
  <c r="K467" i="33"/>
  <c r="J467" i="33"/>
  <c r="H467" i="33"/>
  <c r="G467" i="33"/>
  <c r="F467" i="33"/>
  <c r="E467" i="33"/>
  <c r="D467" i="33"/>
  <c r="C467" i="33"/>
  <c r="M466" i="33"/>
  <c r="L466" i="33"/>
  <c r="K466" i="33"/>
  <c r="J466" i="33"/>
  <c r="M465" i="33"/>
  <c r="L465" i="33"/>
  <c r="K465" i="33"/>
  <c r="J465" i="33"/>
  <c r="O465" i="33" s="1"/>
  <c r="H465" i="33"/>
  <c r="G465" i="33"/>
  <c r="F465" i="33"/>
  <c r="E465" i="33"/>
  <c r="D465" i="33"/>
  <c r="C465" i="33"/>
  <c r="M464" i="33"/>
  <c r="L464" i="33"/>
  <c r="K464" i="33"/>
  <c r="J464" i="33"/>
  <c r="M463" i="33"/>
  <c r="L463" i="33"/>
  <c r="K463" i="33"/>
  <c r="J463" i="33"/>
  <c r="H463" i="33"/>
  <c r="G463" i="33"/>
  <c r="F463" i="33"/>
  <c r="E463" i="33"/>
  <c r="D463" i="33"/>
  <c r="C463" i="33"/>
  <c r="M462" i="33"/>
  <c r="L462" i="33"/>
  <c r="K462" i="33"/>
  <c r="J462" i="33"/>
  <c r="M461" i="33"/>
  <c r="L461" i="33"/>
  <c r="K461" i="33"/>
  <c r="J461" i="33"/>
  <c r="O461" i="33" s="1"/>
  <c r="H461" i="33"/>
  <c r="G461" i="33"/>
  <c r="F461" i="33"/>
  <c r="E461" i="33"/>
  <c r="D461" i="33"/>
  <c r="C461" i="33"/>
  <c r="M460" i="33"/>
  <c r="L460" i="33"/>
  <c r="K460" i="33"/>
  <c r="J460" i="33"/>
  <c r="M459" i="33"/>
  <c r="L459" i="33"/>
  <c r="K459" i="33"/>
  <c r="J459" i="33"/>
  <c r="H459" i="33"/>
  <c r="G459" i="33"/>
  <c r="F459" i="33"/>
  <c r="E459" i="33"/>
  <c r="D459" i="33"/>
  <c r="C459" i="33"/>
  <c r="M458" i="33"/>
  <c r="L458" i="33"/>
  <c r="K458" i="33"/>
  <c r="J458" i="33"/>
  <c r="M457" i="33"/>
  <c r="L457" i="33"/>
  <c r="K457" i="33"/>
  <c r="J457" i="33"/>
  <c r="O457" i="33" s="1"/>
  <c r="H457" i="33"/>
  <c r="G457" i="33"/>
  <c r="F457" i="33"/>
  <c r="E457" i="33"/>
  <c r="D457" i="33"/>
  <c r="C457" i="33"/>
  <c r="M456" i="33"/>
  <c r="L456" i="33"/>
  <c r="K456" i="33"/>
  <c r="J456" i="33"/>
  <c r="M455" i="33"/>
  <c r="L455" i="33"/>
  <c r="K455" i="33"/>
  <c r="J455" i="33"/>
  <c r="H455" i="33"/>
  <c r="G455" i="33"/>
  <c r="F455" i="33"/>
  <c r="E455" i="33"/>
  <c r="D455" i="33"/>
  <c r="C455" i="33"/>
  <c r="M454" i="33"/>
  <c r="L454" i="33"/>
  <c r="K454" i="33"/>
  <c r="J454" i="33"/>
  <c r="M453" i="33"/>
  <c r="L453" i="33"/>
  <c r="K453" i="33"/>
  <c r="J453" i="33"/>
  <c r="O453" i="33" s="1"/>
  <c r="H453" i="33"/>
  <c r="G453" i="33"/>
  <c r="F453" i="33"/>
  <c r="E453" i="33"/>
  <c r="D453" i="33"/>
  <c r="C453" i="33"/>
  <c r="M452" i="33"/>
  <c r="L452" i="33"/>
  <c r="K452" i="33"/>
  <c r="J452" i="33"/>
  <c r="M451" i="33"/>
  <c r="L451" i="33"/>
  <c r="K451" i="33"/>
  <c r="J451" i="33"/>
  <c r="H451" i="33"/>
  <c r="G451" i="33"/>
  <c r="F451" i="33"/>
  <c r="E451" i="33"/>
  <c r="D451" i="33"/>
  <c r="C451" i="33"/>
  <c r="M450" i="33"/>
  <c r="L450" i="33"/>
  <c r="K450" i="33"/>
  <c r="J450" i="33"/>
  <c r="M449" i="33"/>
  <c r="L449" i="33"/>
  <c r="K449" i="33"/>
  <c r="J449" i="33"/>
  <c r="O449" i="33" s="1"/>
  <c r="H449" i="33"/>
  <c r="G449" i="33"/>
  <c r="F449" i="33"/>
  <c r="E449" i="33"/>
  <c r="D449" i="33"/>
  <c r="C449" i="33"/>
  <c r="M448" i="33"/>
  <c r="L448" i="33"/>
  <c r="K448" i="33"/>
  <c r="J448" i="33"/>
  <c r="M447" i="33"/>
  <c r="L447" i="33"/>
  <c r="K447" i="33"/>
  <c r="J447" i="33"/>
  <c r="H447" i="33"/>
  <c r="G447" i="33"/>
  <c r="F447" i="33"/>
  <c r="E447" i="33"/>
  <c r="D447" i="33"/>
  <c r="C447" i="33"/>
  <c r="M446" i="33"/>
  <c r="L446" i="33"/>
  <c r="K446" i="33"/>
  <c r="J446" i="33"/>
  <c r="M445" i="33"/>
  <c r="L445" i="33"/>
  <c r="K445" i="33"/>
  <c r="J445" i="33"/>
  <c r="O445" i="33" s="1"/>
  <c r="H445" i="33"/>
  <c r="G445" i="33"/>
  <c r="F445" i="33"/>
  <c r="E445" i="33"/>
  <c r="D445" i="33"/>
  <c r="C445" i="33"/>
  <c r="M444" i="33"/>
  <c r="L444" i="33"/>
  <c r="K444" i="33"/>
  <c r="J444" i="33"/>
  <c r="M443" i="33"/>
  <c r="L443" i="33"/>
  <c r="K443" i="33"/>
  <c r="J443" i="33"/>
  <c r="H443" i="33"/>
  <c r="G443" i="33"/>
  <c r="F443" i="33"/>
  <c r="E443" i="33"/>
  <c r="D443" i="33"/>
  <c r="C443" i="33"/>
  <c r="M442" i="33"/>
  <c r="L442" i="33"/>
  <c r="K442" i="33"/>
  <c r="J442" i="33"/>
  <c r="M441" i="33"/>
  <c r="L441" i="33"/>
  <c r="K441" i="33"/>
  <c r="J441" i="33"/>
  <c r="O441" i="33" s="1"/>
  <c r="H441" i="33"/>
  <c r="G441" i="33"/>
  <c r="F441" i="33"/>
  <c r="E441" i="33"/>
  <c r="D441" i="33"/>
  <c r="C441" i="33"/>
  <c r="M440" i="33"/>
  <c r="L440" i="33"/>
  <c r="K440" i="33"/>
  <c r="J440" i="33"/>
  <c r="M439" i="33"/>
  <c r="L439" i="33"/>
  <c r="K439" i="33"/>
  <c r="J439" i="33"/>
  <c r="H439" i="33"/>
  <c r="G439" i="33"/>
  <c r="F439" i="33"/>
  <c r="E439" i="33"/>
  <c r="D439" i="33"/>
  <c r="C439" i="33"/>
  <c r="M438" i="33"/>
  <c r="L438" i="33"/>
  <c r="K438" i="33"/>
  <c r="J438" i="33"/>
  <c r="M437" i="33"/>
  <c r="L437" i="33"/>
  <c r="K437" i="33"/>
  <c r="J437" i="33"/>
  <c r="O437" i="33" s="1"/>
  <c r="H437" i="33"/>
  <c r="G437" i="33"/>
  <c r="F437" i="33"/>
  <c r="E437" i="33"/>
  <c r="D437" i="33"/>
  <c r="C437" i="33"/>
  <c r="M436" i="33"/>
  <c r="L436" i="33"/>
  <c r="K436" i="33"/>
  <c r="J436" i="33"/>
  <c r="M435" i="33"/>
  <c r="L435" i="33"/>
  <c r="K435" i="33"/>
  <c r="J435" i="33"/>
  <c r="H435" i="33"/>
  <c r="G435" i="33"/>
  <c r="F435" i="33"/>
  <c r="E435" i="33"/>
  <c r="D435" i="33"/>
  <c r="C435" i="33"/>
  <c r="M434" i="33"/>
  <c r="L434" i="33"/>
  <c r="K434" i="33"/>
  <c r="J434" i="33"/>
  <c r="M433" i="33"/>
  <c r="L433" i="33"/>
  <c r="K433" i="33"/>
  <c r="J433" i="33"/>
  <c r="H433" i="33"/>
  <c r="G433" i="33"/>
  <c r="F433" i="33"/>
  <c r="E433" i="33"/>
  <c r="D433" i="33"/>
  <c r="C433" i="33"/>
  <c r="M432" i="33"/>
  <c r="L432" i="33"/>
  <c r="K432" i="33"/>
  <c r="J432" i="33"/>
  <c r="M431" i="33"/>
  <c r="L431" i="33"/>
  <c r="K431" i="33"/>
  <c r="J431" i="33"/>
  <c r="H431" i="33"/>
  <c r="G431" i="33"/>
  <c r="F431" i="33"/>
  <c r="E431" i="33"/>
  <c r="D431" i="33"/>
  <c r="C431" i="33"/>
  <c r="M430" i="33"/>
  <c r="L430" i="33"/>
  <c r="K430" i="33"/>
  <c r="J430" i="33"/>
  <c r="M429" i="33"/>
  <c r="L429" i="33"/>
  <c r="K429" i="33"/>
  <c r="J429" i="33"/>
  <c r="O429" i="33" s="1"/>
  <c r="H429" i="33"/>
  <c r="G429" i="33"/>
  <c r="F429" i="33"/>
  <c r="E429" i="33"/>
  <c r="D429" i="33"/>
  <c r="C429" i="33"/>
  <c r="M428" i="33"/>
  <c r="L428" i="33"/>
  <c r="K428" i="33"/>
  <c r="J428" i="33"/>
  <c r="M427" i="33"/>
  <c r="L427" i="33"/>
  <c r="K427" i="33"/>
  <c r="J427" i="33"/>
  <c r="H427" i="33"/>
  <c r="G427" i="33"/>
  <c r="F427" i="33"/>
  <c r="E427" i="33"/>
  <c r="D427" i="33"/>
  <c r="C427" i="33"/>
  <c r="M426" i="33"/>
  <c r="L426" i="33"/>
  <c r="K426" i="33"/>
  <c r="J426" i="33"/>
  <c r="M425" i="33"/>
  <c r="L425" i="33"/>
  <c r="K425" i="33"/>
  <c r="J425" i="33"/>
  <c r="H425" i="33"/>
  <c r="G425" i="33"/>
  <c r="F425" i="33"/>
  <c r="E425" i="33"/>
  <c r="D425" i="33"/>
  <c r="C425" i="33"/>
  <c r="M424" i="33"/>
  <c r="L424" i="33"/>
  <c r="K424" i="33"/>
  <c r="J424" i="33"/>
  <c r="M423" i="33"/>
  <c r="L423" i="33"/>
  <c r="K423" i="33"/>
  <c r="J423" i="33"/>
  <c r="H423" i="33"/>
  <c r="G423" i="33"/>
  <c r="F423" i="33"/>
  <c r="E423" i="33"/>
  <c r="D423" i="33"/>
  <c r="C423" i="33"/>
  <c r="M422" i="33"/>
  <c r="L422" i="33"/>
  <c r="K422" i="33"/>
  <c r="J422" i="33"/>
  <c r="M421" i="33"/>
  <c r="L421" i="33"/>
  <c r="K421" i="33"/>
  <c r="J421" i="33"/>
  <c r="O421" i="33" s="1"/>
  <c r="H421" i="33"/>
  <c r="G421" i="33"/>
  <c r="F421" i="33"/>
  <c r="E421" i="33"/>
  <c r="D421" i="33"/>
  <c r="C421" i="33"/>
  <c r="M420" i="33"/>
  <c r="L420" i="33"/>
  <c r="K420" i="33"/>
  <c r="J420" i="33"/>
  <c r="M419" i="33"/>
  <c r="L419" i="33"/>
  <c r="K419" i="33"/>
  <c r="J419" i="33"/>
  <c r="H419" i="33"/>
  <c r="G419" i="33"/>
  <c r="F419" i="33"/>
  <c r="E419" i="33"/>
  <c r="D419" i="33"/>
  <c r="C419" i="33"/>
  <c r="M418" i="33"/>
  <c r="L418" i="33"/>
  <c r="K418" i="33"/>
  <c r="J418" i="33"/>
  <c r="M417" i="33"/>
  <c r="L417" i="33"/>
  <c r="K417" i="33"/>
  <c r="J417" i="33"/>
  <c r="O417" i="33" s="1"/>
  <c r="H417" i="33"/>
  <c r="G417" i="33"/>
  <c r="F417" i="33"/>
  <c r="E417" i="33"/>
  <c r="D417" i="33"/>
  <c r="C417" i="33"/>
  <c r="M416" i="33"/>
  <c r="L416" i="33"/>
  <c r="K416" i="33"/>
  <c r="J416" i="33"/>
  <c r="M415" i="33"/>
  <c r="L415" i="33"/>
  <c r="K415" i="33"/>
  <c r="J415" i="33"/>
  <c r="H415" i="33"/>
  <c r="G415" i="33"/>
  <c r="F415" i="33"/>
  <c r="E415" i="33"/>
  <c r="D415" i="33"/>
  <c r="C415" i="33"/>
  <c r="M414" i="33"/>
  <c r="L414" i="33"/>
  <c r="K414" i="33"/>
  <c r="J414" i="33"/>
  <c r="M413" i="33"/>
  <c r="L413" i="33"/>
  <c r="K413" i="33"/>
  <c r="J413" i="33"/>
  <c r="O413" i="33" s="1"/>
  <c r="H413" i="33"/>
  <c r="G413" i="33"/>
  <c r="F413" i="33"/>
  <c r="E413" i="33"/>
  <c r="D413" i="33"/>
  <c r="C413" i="33"/>
  <c r="M412" i="33"/>
  <c r="L412" i="33"/>
  <c r="K412" i="33"/>
  <c r="J412" i="33"/>
  <c r="M411" i="33"/>
  <c r="L411" i="33"/>
  <c r="K411" i="33"/>
  <c r="J411" i="33"/>
  <c r="H411" i="33"/>
  <c r="G411" i="33"/>
  <c r="F411" i="33"/>
  <c r="E411" i="33"/>
  <c r="D411" i="33"/>
  <c r="C411" i="33"/>
  <c r="M410" i="33"/>
  <c r="L410" i="33"/>
  <c r="K410" i="33"/>
  <c r="J410" i="33"/>
  <c r="M409" i="33"/>
  <c r="L409" i="33"/>
  <c r="K409" i="33"/>
  <c r="J409" i="33"/>
  <c r="H409" i="33"/>
  <c r="G409" i="33"/>
  <c r="F409" i="33"/>
  <c r="E409" i="33"/>
  <c r="D409" i="33"/>
  <c r="C409" i="33"/>
  <c r="M408" i="33"/>
  <c r="L408" i="33"/>
  <c r="K408" i="33"/>
  <c r="J408" i="33"/>
  <c r="M407" i="33"/>
  <c r="L407" i="33"/>
  <c r="K407" i="33"/>
  <c r="J407" i="33"/>
  <c r="H407" i="33"/>
  <c r="G407" i="33"/>
  <c r="F407" i="33"/>
  <c r="E407" i="33"/>
  <c r="D407" i="33"/>
  <c r="C407" i="33"/>
  <c r="M406" i="33"/>
  <c r="L406" i="33"/>
  <c r="K406" i="33"/>
  <c r="J406" i="33"/>
  <c r="M405" i="33"/>
  <c r="L405" i="33"/>
  <c r="K405" i="33"/>
  <c r="J405" i="33"/>
  <c r="O405" i="33" s="1"/>
  <c r="H405" i="33"/>
  <c r="G405" i="33"/>
  <c r="F405" i="33"/>
  <c r="E405" i="33"/>
  <c r="D405" i="33"/>
  <c r="C405" i="33"/>
  <c r="M404" i="33"/>
  <c r="L404" i="33"/>
  <c r="K404" i="33"/>
  <c r="J404" i="33"/>
  <c r="M403" i="33"/>
  <c r="L403" i="33"/>
  <c r="K403" i="33"/>
  <c r="J403" i="33"/>
  <c r="H403" i="33"/>
  <c r="G403" i="33"/>
  <c r="F403" i="33"/>
  <c r="E403" i="33"/>
  <c r="D403" i="33"/>
  <c r="C403" i="33"/>
  <c r="M402" i="33"/>
  <c r="L402" i="33"/>
  <c r="K402" i="33"/>
  <c r="J402" i="33"/>
  <c r="M401" i="33"/>
  <c r="L401" i="33"/>
  <c r="K401" i="33"/>
  <c r="J401" i="33"/>
  <c r="O401" i="33" s="1"/>
  <c r="H401" i="33"/>
  <c r="G401" i="33"/>
  <c r="F401" i="33"/>
  <c r="E401" i="33"/>
  <c r="D401" i="33"/>
  <c r="C401" i="33"/>
  <c r="M400" i="33"/>
  <c r="L400" i="33"/>
  <c r="K400" i="33"/>
  <c r="J400" i="33"/>
  <c r="M399" i="33"/>
  <c r="L399" i="33"/>
  <c r="K399" i="33"/>
  <c r="J399" i="33"/>
  <c r="H399" i="33"/>
  <c r="G399" i="33"/>
  <c r="F399" i="33"/>
  <c r="E399" i="33"/>
  <c r="D399" i="33"/>
  <c r="C399" i="33"/>
  <c r="M398" i="33"/>
  <c r="L398" i="33"/>
  <c r="K398" i="33"/>
  <c r="J398" i="33"/>
  <c r="M397" i="33"/>
  <c r="L397" i="33"/>
  <c r="K397" i="33"/>
  <c r="J397" i="33"/>
  <c r="H397" i="33"/>
  <c r="G397" i="33"/>
  <c r="F397" i="33"/>
  <c r="E397" i="33"/>
  <c r="D397" i="33"/>
  <c r="C397" i="33"/>
  <c r="M396" i="33"/>
  <c r="L396" i="33"/>
  <c r="K396" i="33"/>
  <c r="J396" i="33"/>
  <c r="M395" i="33"/>
  <c r="L395" i="33"/>
  <c r="K395" i="33"/>
  <c r="J395" i="33"/>
  <c r="H395" i="33"/>
  <c r="G395" i="33"/>
  <c r="F395" i="33"/>
  <c r="E395" i="33"/>
  <c r="D395" i="33"/>
  <c r="C395" i="33"/>
  <c r="M394" i="33"/>
  <c r="L394" i="33"/>
  <c r="K394" i="33"/>
  <c r="J394" i="33"/>
  <c r="M393" i="33"/>
  <c r="L393" i="33"/>
  <c r="K393" i="33"/>
  <c r="J393" i="33"/>
  <c r="O393" i="33" s="1"/>
  <c r="H393" i="33"/>
  <c r="G393" i="33"/>
  <c r="F393" i="33"/>
  <c r="E393" i="33"/>
  <c r="D393" i="33"/>
  <c r="C393" i="33"/>
  <c r="M392" i="33"/>
  <c r="L392" i="33"/>
  <c r="K392" i="33"/>
  <c r="J392" i="33"/>
  <c r="M391" i="33"/>
  <c r="L391" i="33"/>
  <c r="K391" i="33"/>
  <c r="J391" i="33"/>
  <c r="H391" i="33"/>
  <c r="G391" i="33"/>
  <c r="F391" i="33"/>
  <c r="E391" i="33"/>
  <c r="D391" i="33"/>
  <c r="C391" i="33"/>
  <c r="M390" i="33"/>
  <c r="L390" i="33"/>
  <c r="K390" i="33"/>
  <c r="J390" i="33"/>
  <c r="M389" i="33"/>
  <c r="L389" i="33"/>
  <c r="K389" i="33"/>
  <c r="J389" i="33"/>
  <c r="O389" i="33" s="1"/>
  <c r="H389" i="33"/>
  <c r="G389" i="33"/>
  <c r="F389" i="33"/>
  <c r="E389" i="33"/>
  <c r="D389" i="33"/>
  <c r="C389" i="33"/>
  <c r="M388" i="33"/>
  <c r="L388" i="33"/>
  <c r="K388" i="33"/>
  <c r="J388" i="33"/>
  <c r="M387" i="33"/>
  <c r="L387" i="33"/>
  <c r="K387" i="33"/>
  <c r="J387" i="33"/>
  <c r="H387" i="33"/>
  <c r="G387" i="33"/>
  <c r="F387" i="33"/>
  <c r="E387" i="33"/>
  <c r="D387" i="33"/>
  <c r="C387" i="33"/>
  <c r="M386" i="33"/>
  <c r="L386" i="33"/>
  <c r="K386" i="33"/>
  <c r="J386" i="33"/>
  <c r="M385" i="33"/>
  <c r="L385" i="33"/>
  <c r="K385" i="33"/>
  <c r="J385" i="33"/>
  <c r="O385" i="33" s="1"/>
  <c r="H385" i="33"/>
  <c r="G385" i="33"/>
  <c r="F385" i="33"/>
  <c r="E385" i="33"/>
  <c r="D385" i="33"/>
  <c r="C385" i="33"/>
  <c r="M384" i="33"/>
  <c r="L384" i="33"/>
  <c r="K384" i="33"/>
  <c r="J384" i="33"/>
  <c r="M383" i="33"/>
  <c r="L383" i="33"/>
  <c r="K383" i="33"/>
  <c r="J383" i="33"/>
  <c r="H383" i="33"/>
  <c r="G383" i="33"/>
  <c r="F383" i="33"/>
  <c r="E383" i="33"/>
  <c r="D383" i="33"/>
  <c r="C383" i="33"/>
  <c r="M382" i="33"/>
  <c r="L382" i="33"/>
  <c r="K382" i="33"/>
  <c r="J382" i="33"/>
  <c r="M381" i="33"/>
  <c r="L381" i="33"/>
  <c r="K381" i="33"/>
  <c r="J381" i="33"/>
  <c r="H381" i="33"/>
  <c r="G381" i="33"/>
  <c r="F381" i="33"/>
  <c r="E381" i="33"/>
  <c r="D381" i="33"/>
  <c r="C381" i="33"/>
  <c r="M380" i="33"/>
  <c r="L380" i="33"/>
  <c r="K380" i="33"/>
  <c r="J380" i="33"/>
  <c r="M379" i="33"/>
  <c r="L379" i="33"/>
  <c r="K379" i="33"/>
  <c r="J379" i="33"/>
  <c r="H379" i="33"/>
  <c r="G379" i="33"/>
  <c r="F379" i="33"/>
  <c r="E379" i="33"/>
  <c r="D379" i="33"/>
  <c r="C379" i="33"/>
  <c r="M378" i="33"/>
  <c r="L378" i="33"/>
  <c r="K378" i="33"/>
  <c r="J378" i="33"/>
  <c r="M377" i="33"/>
  <c r="L377" i="33"/>
  <c r="K377" i="33"/>
  <c r="J377" i="33"/>
  <c r="O377" i="33" s="1"/>
  <c r="H377" i="33"/>
  <c r="G377" i="33"/>
  <c r="F377" i="33"/>
  <c r="E377" i="33"/>
  <c r="D377" i="33"/>
  <c r="C377" i="33"/>
  <c r="M376" i="33"/>
  <c r="L376" i="33"/>
  <c r="K376" i="33"/>
  <c r="J376" i="33"/>
  <c r="M375" i="33"/>
  <c r="L375" i="33"/>
  <c r="K375" i="33"/>
  <c r="J375" i="33"/>
  <c r="H375" i="33"/>
  <c r="G375" i="33"/>
  <c r="F375" i="33"/>
  <c r="E375" i="33"/>
  <c r="D375" i="33"/>
  <c r="C375" i="33"/>
  <c r="M374" i="33"/>
  <c r="L374" i="33"/>
  <c r="K374" i="33"/>
  <c r="J374" i="33"/>
  <c r="M373" i="33"/>
  <c r="L373" i="33"/>
  <c r="K373" i="33"/>
  <c r="J373" i="33"/>
  <c r="O373" i="33" s="1"/>
  <c r="H373" i="33"/>
  <c r="G373" i="33"/>
  <c r="F373" i="33"/>
  <c r="E373" i="33"/>
  <c r="D373" i="33"/>
  <c r="C373" i="33"/>
  <c r="M372" i="33"/>
  <c r="L372" i="33"/>
  <c r="K372" i="33"/>
  <c r="J372" i="33"/>
  <c r="M371" i="33"/>
  <c r="L371" i="33"/>
  <c r="K371" i="33"/>
  <c r="J371" i="33"/>
  <c r="H371" i="33"/>
  <c r="G371" i="33"/>
  <c r="F371" i="33"/>
  <c r="E371" i="33"/>
  <c r="D371" i="33"/>
  <c r="C371" i="33"/>
  <c r="M370" i="33"/>
  <c r="L370" i="33"/>
  <c r="K370" i="33"/>
  <c r="J370" i="33"/>
  <c r="M369" i="33"/>
  <c r="L369" i="33"/>
  <c r="K369" i="33"/>
  <c r="J369" i="33"/>
  <c r="O369" i="33" s="1"/>
  <c r="H369" i="33"/>
  <c r="G369" i="33"/>
  <c r="F369" i="33"/>
  <c r="E369" i="33"/>
  <c r="D369" i="33"/>
  <c r="C369" i="33"/>
  <c r="M368" i="33"/>
  <c r="L368" i="33"/>
  <c r="K368" i="33"/>
  <c r="J368" i="33"/>
  <c r="M367" i="33"/>
  <c r="L367" i="33"/>
  <c r="K367" i="33"/>
  <c r="J367" i="33"/>
  <c r="H367" i="33"/>
  <c r="G367" i="33"/>
  <c r="F367" i="33"/>
  <c r="E367" i="33"/>
  <c r="D367" i="33"/>
  <c r="C367" i="33"/>
  <c r="M366" i="33"/>
  <c r="L366" i="33"/>
  <c r="K366" i="33"/>
  <c r="J366" i="33"/>
  <c r="M365" i="33"/>
  <c r="L365" i="33"/>
  <c r="K365" i="33"/>
  <c r="J365" i="33"/>
  <c r="O365" i="33" s="1"/>
  <c r="H365" i="33"/>
  <c r="G365" i="33"/>
  <c r="F365" i="33"/>
  <c r="E365" i="33"/>
  <c r="D365" i="33"/>
  <c r="C365" i="33"/>
  <c r="M364" i="33"/>
  <c r="L364" i="33"/>
  <c r="K364" i="33"/>
  <c r="J364" i="33"/>
  <c r="M363" i="33"/>
  <c r="L363" i="33"/>
  <c r="K363" i="33"/>
  <c r="J363" i="33"/>
  <c r="H363" i="33"/>
  <c r="G363" i="33"/>
  <c r="F363" i="33"/>
  <c r="E363" i="33"/>
  <c r="D363" i="33"/>
  <c r="C363" i="33"/>
  <c r="M362" i="33"/>
  <c r="L362" i="33"/>
  <c r="K362" i="33"/>
  <c r="J362" i="33"/>
  <c r="M361" i="33"/>
  <c r="L361" i="33"/>
  <c r="K361" i="33"/>
  <c r="J361" i="33"/>
  <c r="H361" i="33"/>
  <c r="G361" i="33"/>
  <c r="F361" i="33"/>
  <c r="E361" i="33"/>
  <c r="D361" i="33"/>
  <c r="C361" i="33"/>
  <c r="M360" i="33"/>
  <c r="L360" i="33"/>
  <c r="K360" i="33"/>
  <c r="J360" i="33"/>
  <c r="M359" i="33"/>
  <c r="L359" i="33"/>
  <c r="K359" i="33"/>
  <c r="J359" i="33"/>
  <c r="H359" i="33"/>
  <c r="G359" i="33"/>
  <c r="F359" i="33"/>
  <c r="E359" i="33"/>
  <c r="D359" i="33"/>
  <c r="C359" i="33"/>
  <c r="M358" i="33"/>
  <c r="L358" i="33"/>
  <c r="K358" i="33"/>
  <c r="J358" i="33"/>
  <c r="M357" i="33"/>
  <c r="L357" i="33"/>
  <c r="K357" i="33"/>
  <c r="J357" i="33"/>
  <c r="O357" i="33" s="1"/>
  <c r="H357" i="33"/>
  <c r="G357" i="33"/>
  <c r="F357" i="33"/>
  <c r="E357" i="33"/>
  <c r="D357" i="33"/>
  <c r="C357" i="33"/>
  <c r="M356" i="33"/>
  <c r="L356" i="33"/>
  <c r="K356" i="33"/>
  <c r="J356" i="33"/>
  <c r="M355" i="33"/>
  <c r="L355" i="33"/>
  <c r="K355" i="33"/>
  <c r="J355" i="33"/>
  <c r="H355" i="33"/>
  <c r="G355" i="33"/>
  <c r="F355" i="33"/>
  <c r="E355" i="33"/>
  <c r="D355" i="33"/>
  <c r="C355" i="33"/>
  <c r="M354" i="33"/>
  <c r="L354" i="33"/>
  <c r="K354" i="33"/>
  <c r="J354" i="33"/>
  <c r="M353" i="33"/>
  <c r="L353" i="33"/>
  <c r="K353" i="33"/>
  <c r="J353" i="33"/>
  <c r="O353" i="33" s="1"/>
  <c r="H353" i="33"/>
  <c r="G353" i="33"/>
  <c r="F353" i="33"/>
  <c r="E353" i="33"/>
  <c r="D353" i="33"/>
  <c r="C353" i="33"/>
  <c r="M352" i="33"/>
  <c r="L352" i="33"/>
  <c r="K352" i="33"/>
  <c r="J352" i="33"/>
  <c r="M351" i="33"/>
  <c r="L351" i="33"/>
  <c r="K351" i="33"/>
  <c r="J351" i="33"/>
  <c r="H351" i="33"/>
  <c r="G351" i="33"/>
  <c r="F351" i="33"/>
  <c r="E351" i="33"/>
  <c r="D351" i="33"/>
  <c r="C351" i="33"/>
  <c r="M350" i="33"/>
  <c r="L350" i="33"/>
  <c r="K350" i="33"/>
  <c r="J350" i="33"/>
  <c r="M349" i="33"/>
  <c r="L349" i="33"/>
  <c r="K349" i="33"/>
  <c r="J349" i="33"/>
  <c r="O349" i="33" s="1"/>
  <c r="H349" i="33"/>
  <c r="G349" i="33"/>
  <c r="F349" i="33"/>
  <c r="E349" i="33"/>
  <c r="D349" i="33"/>
  <c r="C349" i="33"/>
  <c r="M348" i="33"/>
  <c r="L348" i="33"/>
  <c r="K348" i="33"/>
  <c r="J348" i="33"/>
  <c r="M347" i="33"/>
  <c r="L347" i="33"/>
  <c r="K347" i="33"/>
  <c r="J347" i="33"/>
  <c r="H347" i="33"/>
  <c r="G347" i="33"/>
  <c r="F347" i="33"/>
  <c r="E347" i="33"/>
  <c r="D347" i="33"/>
  <c r="C347" i="33"/>
  <c r="M346" i="33"/>
  <c r="L346" i="33"/>
  <c r="K346" i="33"/>
  <c r="J346" i="33"/>
  <c r="M345" i="33"/>
  <c r="L345" i="33"/>
  <c r="K345" i="33"/>
  <c r="J345" i="33"/>
  <c r="O345" i="33" s="1"/>
  <c r="H345" i="33"/>
  <c r="G345" i="33"/>
  <c r="F345" i="33"/>
  <c r="E345" i="33"/>
  <c r="D345" i="33"/>
  <c r="C345" i="33"/>
  <c r="M344" i="33"/>
  <c r="L344" i="33"/>
  <c r="K344" i="33"/>
  <c r="J344" i="33"/>
  <c r="M343" i="33"/>
  <c r="L343" i="33"/>
  <c r="K343" i="33"/>
  <c r="J343" i="33"/>
  <c r="H343" i="33"/>
  <c r="G343" i="33"/>
  <c r="F343" i="33"/>
  <c r="E343" i="33"/>
  <c r="D343" i="33"/>
  <c r="C343" i="33"/>
  <c r="M342" i="33"/>
  <c r="L342" i="33"/>
  <c r="K342" i="33"/>
  <c r="J342" i="33"/>
  <c r="M341" i="33"/>
  <c r="L341" i="33"/>
  <c r="K341" i="33"/>
  <c r="J341" i="33"/>
  <c r="O341" i="33" s="1"/>
  <c r="H341" i="33"/>
  <c r="G341" i="33"/>
  <c r="F341" i="33"/>
  <c r="E341" i="33"/>
  <c r="D341" i="33"/>
  <c r="C341" i="33"/>
  <c r="M340" i="33"/>
  <c r="L340" i="33"/>
  <c r="K340" i="33"/>
  <c r="J340" i="33"/>
  <c r="M339" i="33"/>
  <c r="L339" i="33"/>
  <c r="K339" i="33"/>
  <c r="J339" i="33"/>
  <c r="H339" i="33"/>
  <c r="G339" i="33"/>
  <c r="F339" i="33"/>
  <c r="E339" i="33"/>
  <c r="D339" i="33"/>
  <c r="C339" i="33"/>
  <c r="M338" i="33"/>
  <c r="L338" i="33"/>
  <c r="K338" i="33"/>
  <c r="J338" i="33"/>
  <c r="M337" i="33"/>
  <c r="L337" i="33"/>
  <c r="K337" i="33"/>
  <c r="J337" i="33"/>
  <c r="H337" i="33"/>
  <c r="G337" i="33"/>
  <c r="F337" i="33"/>
  <c r="E337" i="33"/>
  <c r="D337" i="33"/>
  <c r="C337" i="33"/>
  <c r="M336" i="33"/>
  <c r="L336" i="33"/>
  <c r="K336" i="33"/>
  <c r="J336" i="33"/>
  <c r="M335" i="33"/>
  <c r="L335" i="33"/>
  <c r="K335" i="33"/>
  <c r="J335" i="33"/>
  <c r="H335" i="33"/>
  <c r="G335" i="33"/>
  <c r="F335" i="33"/>
  <c r="E335" i="33"/>
  <c r="D335" i="33"/>
  <c r="C335" i="33"/>
  <c r="M334" i="33"/>
  <c r="L334" i="33"/>
  <c r="K334" i="33"/>
  <c r="J334" i="33"/>
  <c r="M333" i="33"/>
  <c r="L333" i="33"/>
  <c r="K333" i="33"/>
  <c r="J333" i="33"/>
  <c r="O333" i="33" s="1"/>
  <c r="H333" i="33"/>
  <c r="G333" i="33"/>
  <c r="F333" i="33"/>
  <c r="E333" i="33"/>
  <c r="D333" i="33"/>
  <c r="C333" i="33"/>
  <c r="M332" i="33"/>
  <c r="L332" i="33"/>
  <c r="K332" i="33"/>
  <c r="J332" i="33"/>
  <c r="M331" i="33"/>
  <c r="L331" i="33"/>
  <c r="K331" i="33"/>
  <c r="J331" i="33"/>
  <c r="H331" i="33"/>
  <c r="G331" i="33"/>
  <c r="F331" i="33"/>
  <c r="E331" i="33"/>
  <c r="D331" i="33"/>
  <c r="C331" i="33"/>
  <c r="M330" i="33"/>
  <c r="L330" i="33"/>
  <c r="K330" i="33"/>
  <c r="J330" i="33"/>
  <c r="M329" i="33"/>
  <c r="L329" i="33"/>
  <c r="K329" i="33"/>
  <c r="J329" i="33"/>
  <c r="O329" i="33" s="1"/>
  <c r="H329" i="33"/>
  <c r="G329" i="33"/>
  <c r="F329" i="33"/>
  <c r="E329" i="33"/>
  <c r="D329" i="33"/>
  <c r="C329" i="33"/>
  <c r="M328" i="33"/>
  <c r="L328" i="33"/>
  <c r="K328" i="33"/>
  <c r="J328" i="33"/>
  <c r="M327" i="33"/>
  <c r="L327" i="33"/>
  <c r="K327" i="33"/>
  <c r="J327" i="33"/>
  <c r="H327" i="33"/>
  <c r="G327" i="33"/>
  <c r="F327" i="33"/>
  <c r="E327" i="33"/>
  <c r="D327" i="33"/>
  <c r="C327" i="33"/>
  <c r="M326" i="33"/>
  <c r="L326" i="33"/>
  <c r="K326" i="33"/>
  <c r="J326" i="33"/>
  <c r="M325" i="33"/>
  <c r="L325" i="33"/>
  <c r="K325" i="33"/>
  <c r="J325" i="33"/>
  <c r="O325" i="33" s="1"/>
  <c r="H325" i="33"/>
  <c r="G325" i="33"/>
  <c r="F325" i="33"/>
  <c r="E325" i="33"/>
  <c r="D325" i="33"/>
  <c r="C325" i="33"/>
  <c r="M324" i="33"/>
  <c r="L324" i="33"/>
  <c r="K324" i="33"/>
  <c r="J324" i="33"/>
  <c r="M323" i="33"/>
  <c r="L323" i="33"/>
  <c r="K323" i="33"/>
  <c r="J323" i="33"/>
  <c r="H323" i="33"/>
  <c r="G323" i="33"/>
  <c r="F323" i="33"/>
  <c r="E323" i="33"/>
  <c r="D323" i="33"/>
  <c r="C323" i="33"/>
  <c r="M322" i="33"/>
  <c r="L322" i="33"/>
  <c r="K322" i="33"/>
  <c r="J322" i="33"/>
  <c r="M321" i="33"/>
  <c r="L321" i="33"/>
  <c r="K321" i="33"/>
  <c r="J321" i="33"/>
  <c r="O321" i="33" s="1"/>
  <c r="H321" i="33"/>
  <c r="G321" i="33"/>
  <c r="F321" i="33"/>
  <c r="E321" i="33"/>
  <c r="D321" i="33"/>
  <c r="C321" i="33"/>
  <c r="M320" i="33"/>
  <c r="L320" i="33"/>
  <c r="K320" i="33"/>
  <c r="J320" i="33"/>
  <c r="M319" i="33"/>
  <c r="L319" i="33"/>
  <c r="K319" i="33"/>
  <c r="J319" i="33"/>
  <c r="H319" i="33"/>
  <c r="G319" i="33"/>
  <c r="F319" i="33"/>
  <c r="E319" i="33"/>
  <c r="D319" i="33"/>
  <c r="C319" i="33"/>
  <c r="M318" i="33"/>
  <c r="L318" i="33"/>
  <c r="K318" i="33"/>
  <c r="J318" i="33"/>
  <c r="M317" i="33"/>
  <c r="L317" i="33"/>
  <c r="K317" i="33"/>
  <c r="J317" i="33"/>
  <c r="H317" i="33"/>
  <c r="G317" i="33"/>
  <c r="F317" i="33"/>
  <c r="E317" i="33"/>
  <c r="D317" i="33"/>
  <c r="C317" i="33"/>
  <c r="M316" i="33"/>
  <c r="L316" i="33"/>
  <c r="K316" i="33"/>
  <c r="J316" i="33"/>
  <c r="M315" i="33"/>
  <c r="L315" i="33"/>
  <c r="K315" i="33"/>
  <c r="J315" i="33"/>
  <c r="H315" i="33"/>
  <c r="G315" i="33"/>
  <c r="F315" i="33"/>
  <c r="E315" i="33"/>
  <c r="D315" i="33"/>
  <c r="C315" i="33"/>
  <c r="M314" i="33"/>
  <c r="L314" i="33"/>
  <c r="K314" i="33"/>
  <c r="J314" i="33"/>
  <c r="M313" i="33"/>
  <c r="L313" i="33"/>
  <c r="K313" i="33"/>
  <c r="J313" i="33"/>
  <c r="O313" i="33" s="1"/>
  <c r="H313" i="33"/>
  <c r="G313" i="33"/>
  <c r="F313" i="33"/>
  <c r="E313" i="33"/>
  <c r="D313" i="33"/>
  <c r="C313" i="33"/>
  <c r="M312" i="33"/>
  <c r="L312" i="33"/>
  <c r="K312" i="33"/>
  <c r="J312" i="33"/>
  <c r="M311" i="33"/>
  <c r="L311" i="33"/>
  <c r="K311" i="33"/>
  <c r="J311" i="33"/>
  <c r="H311" i="33"/>
  <c r="G311" i="33"/>
  <c r="F311" i="33"/>
  <c r="E311" i="33"/>
  <c r="D311" i="33"/>
  <c r="C311" i="33"/>
  <c r="M310" i="33"/>
  <c r="L310" i="33"/>
  <c r="K310" i="33"/>
  <c r="J310" i="33"/>
  <c r="M309" i="33"/>
  <c r="L309" i="33"/>
  <c r="K309" i="33"/>
  <c r="J309" i="33"/>
  <c r="O309" i="33" s="1"/>
  <c r="H309" i="33"/>
  <c r="G309" i="33"/>
  <c r="F309" i="33"/>
  <c r="E309" i="33"/>
  <c r="D309" i="33"/>
  <c r="C309" i="33"/>
  <c r="M308" i="33"/>
  <c r="L308" i="33"/>
  <c r="K308" i="33"/>
  <c r="J308" i="33"/>
  <c r="M307" i="33"/>
  <c r="L307" i="33"/>
  <c r="K307" i="33"/>
  <c r="J307" i="33"/>
  <c r="H307" i="33"/>
  <c r="G307" i="33"/>
  <c r="F307" i="33"/>
  <c r="E307" i="33"/>
  <c r="D307" i="33"/>
  <c r="C307" i="33"/>
  <c r="M306" i="33"/>
  <c r="L306" i="33"/>
  <c r="K306" i="33"/>
  <c r="J306" i="33"/>
  <c r="M305" i="33"/>
  <c r="L305" i="33"/>
  <c r="K305" i="33"/>
  <c r="J305" i="33"/>
  <c r="O305" i="33" s="1"/>
  <c r="H305" i="33"/>
  <c r="G305" i="33"/>
  <c r="F305" i="33"/>
  <c r="E305" i="33"/>
  <c r="D305" i="33"/>
  <c r="C305" i="33"/>
  <c r="M304" i="33"/>
  <c r="L304" i="33"/>
  <c r="K304" i="33"/>
  <c r="J304" i="33"/>
  <c r="M303" i="33"/>
  <c r="L303" i="33"/>
  <c r="K303" i="33"/>
  <c r="J303" i="33"/>
  <c r="H303" i="33"/>
  <c r="G303" i="33"/>
  <c r="F303" i="33"/>
  <c r="E303" i="33"/>
  <c r="D303" i="33"/>
  <c r="C303" i="33"/>
  <c r="M302" i="33"/>
  <c r="L302" i="33"/>
  <c r="K302" i="33"/>
  <c r="J302" i="33"/>
  <c r="M301" i="33"/>
  <c r="L301" i="33"/>
  <c r="K301" i="33"/>
  <c r="J301" i="33"/>
  <c r="O301" i="33" s="1"/>
  <c r="H301" i="33"/>
  <c r="G301" i="33"/>
  <c r="F301" i="33"/>
  <c r="E301" i="33"/>
  <c r="D301" i="33"/>
  <c r="C301" i="33"/>
  <c r="M300" i="33"/>
  <c r="L300" i="33"/>
  <c r="K300" i="33"/>
  <c r="J300" i="33"/>
  <c r="M299" i="33"/>
  <c r="L299" i="33"/>
  <c r="K299" i="33"/>
  <c r="J299" i="33"/>
  <c r="H299" i="33"/>
  <c r="G299" i="33"/>
  <c r="F299" i="33"/>
  <c r="E299" i="33"/>
  <c r="D299" i="33"/>
  <c r="C299" i="33"/>
  <c r="M298" i="33"/>
  <c r="L298" i="33"/>
  <c r="K298" i="33"/>
  <c r="J298" i="33"/>
  <c r="M297" i="33"/>
  <c r="L297" i="33"/>
  <c r="K297" i="33"/>
  <c r="J297" i="33"/>
  <c r="O297" i="33" s="1"/>
  <c r="H297" i="33"/>
  <c r="G297" i="33"/>
  <c r="F297" i="33"/>
  <c r="E297" i="33"/>
  <c r="D297" i="33"/>
  <c r="C297" i="33"/>
  <c r="M296" i="33"/>
  <c r="L296" i="33"/>
  <c r="K296" i="33"/>
  <c r="J296" i="33"/>
  <c r="M295" i="33"/>
  <c r="L295" i="33"/>
  <c r="K295" i="33"/>
  <c r="J295" i="33"/>
  <c r="H295" i="33"/>
  <c r="G295" i="33"/>
  <c r="F295" i="33"/>
  <c r="E295" i="33"/>
  <c r="D295" i="33"/>
  <c r="C295" i="33"/>
  <c r="M294" i="33"/>
  <c r="L294" i="33"/>
  <c r="K294" i="33"/>
  <c r="J294" i="33"/>
  <c r="M293" i="33"/>
  <c r="L293" i="33"/>
  <c r="K293" i="33"/>
  <c r="J293" i="33"/>
  <c r="O293" i="33" s="1"/>
  <c r="H293" i="33"/>
  <c r="G293" i="33"/>
  <c r="F293" i="33"/>
  <c r="E293" i="33"/>
  <c r="D293" i="33"/>
  <c r="C293" i="33"/>
  <c r="M292" i="33"/>
  <c r="L292" i="33"/>
  <c r="K292" i="33"/>
  <c r="J292" i="33"/>
  <c r="M291" i="33"/>
  <c r="L291" i="33"/>
  <c r="K291" i="33"/>
  <c r="J291" i="33"/>
  <c r="H291" i="33"/>
  <c r="G291" i="33"/>
  <c r="F291" i="33"/>
  <c r="E291" i="33"/>
  <c r="D291" i="33"/>
  <c r="C291" i="33"/>
  <c r="M290" i="33"/>
  <c r="L290" i="33"/>
  <c r="K290" i="33"/>
  <c r="J290" i="33"/>
  <c r="M289" i="33"/>
  <c r="L289" i="33"/>
  <c r="K289" i="33"/>
  <c r="J289" i="33"/>
  <c r="O289" i="33" s="1"/>
  <c r="H289" i="33"/>
  <c r="G289" i="33"/>
  <c r="F289" i="33"/>
  <c r="E289" i="33"/>
  <c r="D289" i="33"/>
  <c r="C289" i="33"/>
  <c r="M288" i="33"/>
  <c r="L288" i="33"/>
  <c r="K288" i="33"/>
  <c r="J288" i="33"/>
  <c r="M287" i="33"/>
  <c r="L287" i="33"/>
  <c r="K287" i="33"/>
  <c r="J287" i="33"/>
  <c r="H287" i="33"/>
  <c r="G287" i="33"/>
  <c r="F287" i="33"/>
  <c r="E287" i="33"/>
  <c r="D287" i="33"/>
  <c r="C287" i="33"/>
  <c r="M286" i="33"/>
  <c r="L286" i="33"/>
  <c r="K286" i="33"/>
  <c r="J286" i="33"/>
  <c r="M285" i="33"/>
  <c r="L285" i="33"/>
  <c r="K285" i="33"/>
  <c r="J285" i="33"/>
  <c r="H285" i="33"/>
  <c r="G285" i="33"/>
  <c r="F285" i="33"/>
  <c r="E285" i="33"/>
  <c r="D285" i="33"/>
  <c r="C285" i="33"/>
  <c r="M284" i="33"/>
  <c r="L284" i="33"/>
  <c r="K284" i="33"/>
  <c r="J284" i="33"/>
  <c r="M283" i="33"/>
  <c r="L283" i="33"/>
  <c r="K283" i="33"/>
  <c r="J283" i="33"/>
  <c r="H283" i="33"/>
  <c r="G283" i="33"/>
  <c r="F283" i="33"/>
  <c r="E283" i="33"/>
  <c r="D283" i="33"/>
  <c r="C283" i="33"/>
  <c r="M282" i="33"/>
  <c r="L282" i="33"/>
  <c r="K282" i="33"/>
  <c r="J282" i="33"/>
  <c r="M281" i="33"/>
  <c r="L281" i="33"/>
  <c r="K281" i="33"/>
  <c r="J281" i="33"/>
  <c r="O281" i="33" s="1"/>
  <c r="H281" i="33"/>
  <c r="G281" i="33"/>
  <c r="F281" i="33"/>
  <c r="E281" i="33"/>
  <c r="D281" i="33"/>
  <c r="C281" i="33"/>
  <c r="M280" i="33"/>
  <c r="L280" i="33"/>
  <c r="K280" i="33"/>
  <c r="J280" i="33"/>
  <c r="M279" i="33"/>
  <c r="L279" i="33"/>
  <c r="K279" i="33"/>
  <c r="J279" i="33"/>
  <c r="H279" i="33"/>
  <c r="G279" i="33"/>
  <c r="F279" i="33"/>
  <c r="E279" i="33"/>
  <c r="D279" i="33"/>
  <c r="C279" i="33"/>
  <c r="M278" i="33"/>
  <c r="L278" i="33"/>
  <c r="K278" i="33"/>
  <c r="J278" i="33"/>
  <c r="M277" i="33"/>
  <c r="L277" i="33"/>
  <c r="K277" i="33"/>
  <c r="J277" i="33"/>
  <c r="O277" i="33" s="1"/>
  <c r="H277" i="33"/>
  <c r="G277" i="33"/>
  <c r="F277" i="33"/>
  <c r="E277" i="33"/>
  <c r="D277" i="33"/>
  <c r="C277" i="33"/>
  <c r="M276" i="33"/>
  <c r="L276" i="33"/>
  <c r="K276" i="33"/>
  <c r="J276" i="33"/>
  <c r="M275" i="33"/>
  <c r="L275" i="33"/>
  <c r="K275" i="33"/>
  <c r="J275" i="33"/>
  <c r="H275" i="33"/>
  <c r="G275" i="33"/>
  <c r="F275" i="33"/>
  <c r="E275" i="33"/>
  <c r="D275" i="33"/>
  <c r="C275" i="33"/>
  <c r="M274" i="33"/>
  <c r="L274" i="33"/>
  <c r="K274" i="33"/>
  <c r="J274" i="33"/>
  <c r="M273" i="33"/>
  <c r="L273" i="33"/>
  <c r="K273" i="33"/>
  <c r="J273" i="33"/>
  <c r="H273" i="33"/>
  <c r="G273" i="33"/>
  <c r="F273" i="33"/>
  <c r="E273" i="33"/>
  <c r="D273" i="33"/>
  <c r="C273" i="33"/>
  <c r="M272" i="33"/>
  <c r="L272" i="33"/>
  <c r="K272" i="33"/>
  <c r="J272" i="33"/>
  <c r="M271" i="33"/>
  <c r="L271" i="33"/>
  <c r="K271" i="33"/>
  <c r="J271" i="33"/>
  <c r="H271" i="33"/>
  <c r="G271" i="33"/>
  <c r="F271" i="33"/>
  <c r="E271" i="33"/>
  <c r="D271" i="33"/>
  <c r="C271" i="33"/>
  <c r="M270" i="33"/>
  <c r="L270" i="33"/>
  <c r="K270" i="33"/>
  <c r="J270" i="33"/>
  <c r="M269" i="33"/>
  <c r="L269" i="33"/>
  <c r="K269" i="33"/>
  <c r="J269" i="33"/>
  <c r="O269" i="33" s="1"/>
  <c r="H269" i="33"/>
  <c r="G269" i="33"/>
  <c r="F269" i="33"/>
  <c r="E269" i="33"/>
  <c r="D269" i="33"/>
  <c r="C269" i="33"/>
  <c r="M268" i="33"/>
  <c r="L268" i="33"/>
  <c r="K268" i="33"/>
  <c r="J268" i="33"/>
  <c r="M267" i="33"/>
  <c r="L267" i="33"/>
  <c r="K267" i="33"/>
  <c r="J267" i="33"/>
  <c r="H267" i="33"/>
  <c r="G267" i="33"/>
  <c r="F267" i="33"/>
  <c r="E267" i="33"/>
  <c r="D267" i="33"/>
  <c r="C267" i="33"/>
  <c r="M266" i="33"/>
  <c r="L266" i="33"/>
  <c r="K266" i="33"/>
  <c r="J266" i="33"/>
  <c r="M265" i="33"/>
  <c r="L265" i="33"/>
  <c r="K265" i="33"/>
  <c r="J265" i="33"/>
  <c r="O265" i="33" s="1"/>
  <c r="H265" i="33"/>
  <c r="G265" i="33"/>
  <c r="F265" i="33"/>
  <c r="E265" i="33"/>
  <c r="D265" i="33"/>
  <c r="C265" i="33"/>
  <c r="M264" i="33"/>
  <c r="L264" i="33"/>
  <c r="K264" i="33"/>
  <c r="J264" i="33"/>
  <c r="M263" i="33"/>
  <c r="L263" i="33"/>
  <c r="K263" i="33"/>
  <c r="J263" i="33"/>
  <c r="H263" i="33"/>
  <c r="G263" i="33"/>
  <c r="F263" i="33"/>
  <c r="E263" i="33"/>
  <c r="D263" i="33"/>
  <c r="C263" i="33"/>
  <c r="M262" i="33"/>
  <c r="L262" i="33"/>
  <c r="K262" i="33"/>
  <c r="J262" i="33"/>
  <c r="M261" i="33"/>
  <c r="L261" i="33"/>
  <c r="K261" i="33"/>
  <c r="J261" i="33"/>
  <c r="O261" i="33" s="1"/>
  <c r="H261" i="33"/>
  <c r="G261" i="33"/>
  <c r="F261" i="33"/>
  <c r="E261" i="33"/>
  <c r="D261" i="33"/>
  <c r="C261" i="33"/>
  <c r="M260" i="33"/>
  <c r="L260" i="33"/>
  <c r="K260" i="33"/>
  <c r="J260" i="33"/>
  <c r="M259" i="33"/>
  <c r="L259" i="33"/>
  <c r="K259" i="33"/>
  <c r="J259" i="33"/>
  <c r="H259" i="33"/>
  <c r="G259" i="33"/>
  <c r="F259" i="33"/>
  <c r="E259" i="33"/>
  <c r="D259" i="33"/>
  <c r="C259" i="33"/>
  <c r="M258" i="33"/>
  <c r="L258" i="33"/>
  <c r="K258" i="33"/>
  <c r="J258" i="33"/>
  <c r="M257" i="33"/>
  <c r="L257" i="33"/>
  <c r="K257" i="33"/>
  <c r="J257" i="33"/>
  <c r="O257" i="33" s="1"/>
  <c r="H257" i="33"/>
  <c r="G257" i="33"/>
  <c r="F257" i="33"/>
  <c r="E257" i="33"/>
  <c r="D257" i="33"/>
  <c r="C257" i="33"/>
  <c r="M256" i="33"/>
  <c r="L256" i="33"/>
  <c r="K256" i="33"/>
  <c r="J256" i="33"/>
  <c r="M255" i="33"/>
  <c r="L255" i="33"/>
  <c r="K255" i="33"/>
  <c r="J255" i="33"/>
  <c r="H255" i="33"/>
  <c r="G255" i="33"/>
  <c r="F255" i="33"/>
  <c r="E255" i="33"/>
  <c r="D255" i="33"/>
  <c r="C255" i="33"/>
  <c r="M254" i="33"/>
  <c r="L254" i="33"/>
  <c r="K254" i="33"/>
  <c r="J254" i="33"/>
  <c r="M253" i="33"/>
  <c r="L253" i="33"/>
  <c r="K253" i="33"/>
  <c r="J253" i="33"/>
  <c r="O253" i="33" s="1"/>
  <c r="H253" i="33"/>
  <c r="G253" i="33"/>
  <c r="F253" i="33"/>
  <c r="E253" i="33"/>
  <c r="D253" i="33"/>
  <c r="C253" i="33"/>
  <c r="M252" i="33"/>
  <c r="L252" i="33"/>
  <c r="K252" i="33"/>
  <c r="J252" i="33"/>
  <c r="M251" i="33"/>
  <c r="L251" i="33"/>
  <c r="K251" i="33"/>
  <c r="J251" i="33"/>
  <c r="H251" i="33"/>
  <c r="G251" i="33"/>
  <c r="F251" i="33"/>
  <c r="E251" i="33"/>
  <c r="D251" i="33"/>
  <c r="C251" i="33"/>
  <c r="M250" i="33"/>
  <c r="L250" i="33"/>
  <c r="K250" i="33"/>
  <c r="J250" i="33"/>
  <c r="M249" i="33"/>
  <c r="L249" i="33"/>
  <c r="K249" i="33"/>
  <c r="J249" i="33"/>
  <c r="H249" i="33"/>
  <c r="G249" i="33"/>
  <c r="F249" i="33"/>
  <c r="E249" i="33"/>
  <c r="D249" i="33"/>
  <c r="C249" i="33"/>
  <c r="M248" i="33"/>
  <c r="L248" i="33"/>
  <c r="K248" i="33"/>
  <c r="J248" i="33"/>
  <c r="M247" i="33"/>
  <c r="L247" i="33"/>
  <c r="K247" i="33"/>
  <c r="J247" i="33"/>
  <c r="H247" i="33"/>
  <c r="G247" i="33"/>
  <c r="F247" i="33"/>
  <c r="E247" i="33"/>
  <c r="D247" i="33"/>
  <c r="C247" i="33"/>
  <c r="M246" i="33"/>
  <c r="L246" i="33"/>
  <c r="K246" i="33"/>
  <c r="J246" i="33"/>
  <c r="M245" i="33"/>
  <c r="L245" i="33"/>
  <c r="K245" i="33"/>
  <c r="J245" i="33"/>
  <c r="N245" i="33" s="1"/>
  <c r="H245" i="33"/>
  <c r="G245" i="33"/>
  <c r="F245" i="33"/>
  <c r="E245" i="33"/>
  <c r="D245" i="33"/>
  <c r="C245" i="33"/>
  <c r="M244" i="33"/>
  <c r="L244" i="33"/>
  <c r="K244" i="33"/>
  <c r="J244" i="33"/>
  <c r="M243" i="33"/>
  <c r="L243" i="33"/>
  <c r="K243" i="33"/>
  <c r="J243" i="33"/>
  <c r="H243" i="33"/>
  <c r="G243" i="33"/>
  <c r="F243" i="33"/>
  <c r="E243" i="33"/>
  <c r="D243" i="33"/>
  <c r="C243" i="33"/>
  <c r="M242" i="33"/>
  <c r="L242" i="33"/>
  <c r="K242" i="33"/>
  <c r="J242" i="33"/>
  <c r="M241" i="33"/>
  <c r="L241" i="33"/>
  <c r="K241" i="33"/>
  <c r="J241" i="33"/>
  <c r="O241" i="33" s="1"/>
  <c r="H241" i="33"/>
  <c r="G241" i="33"/>
  <c r="F241" i="33"/>
  <c r="E241" i="33"/>
  <c r="D241" i="33"/>
  <c r="C241" i="33"/>
  <c r="M240" i="33"/>
  <c r="L240" i="33"/>
  <c r="K240" i="33"/>
  <c r="J240" i="33"/>
  <c r="M239" i="33"/>
  <c r="L239" i="33"/>
  <c r="K239" i="33"/>
  <c r="J239" i="33"/>
  <c r="H239" i="33"/>
  <c r="G239" i="33"/>
  <c r="F239" i="33"/>
  <c r="E239" i="33"/>
  <c r="D239" i="33"/>
  <c r="C239" i="33"/>
  <c r="M238" i="33"/>
  <c r="L238" i="33"/>
  <c r="K238" i="33"/>
  <c r="J238" i="33"/>
  <c r="M237" i="33"/>
  <c r="L237" i="33"/>
  <c r="K237" i="33"/>
  <c r="J237" i="33"/>
  <c r="N237" i="33" s="1"/>
  <c r="H237" i="33"/>
  <c r="G237" i="33"/>
  <c r="F237" i="33"/>
  <c r="E237" i="33"/>
  <c r="D237" i="33"/>
  <c r="C237" i="33"/>
  <c r="M236" i="33"/>
  <c r="L236" i="33"/>
  <c r="K236" i="33"/>
  <c r="J236" i="33"/>
  <c r="M235" i="33"/>
  <c r="L235" i="33"/>
  <c r="K235" i="33"/>
  <c r="J235" i="33"/>
  <c r="H235" i="33"/>
  <c r="G235" i="33"/>
  <c r="F235" i="33"/>
  <c r="E235" i="33"/>
  <c r="D235" i="33"/>
  <c r="C235" i="33"/>
  <c r="M234" i="33"/>
  <c r="L234" i="33"/>
  <c r="K234" i="33"/>
  <c r="J234" i="33"/>
  <c r="M233" i="33"/>
  <c r="L233" i="33"/>
  <c r="K233" i="33"/>
  <c r="J233" i="33"/>
  <c r="O233" i="33" s="1"/>
  <c r="H233" i="33"/>
  <c r="G233" i="33"/>
  <c r="F233" i="33"/>
  <c r="E233" i="33"/>
  <c r="D233" i="33"/>
  <c r="C233" i="33"/>
  <c r="M232" i="33"/>
  <c r="L232" i="33"/>
  <c r="K232" i="33"/>
  <c r="J232" i="33"/>
  <c r="M231" i="33"/>
  <c r="L231" i="33"/>
  <c r="K231" i="33"/>
  <c r="J231" i="33"/>
  <c r="H231" i="33"/>
  <c r="G231" i="33"/>
  <c r="F231" i="33"/>
  <c r="E231" i="33"/>
  <c r="D231" i="33"/>
  <c r="C231" i="33"/>
  <c r="M230" i="33"/>
  <c r="L230" i="33"/>
  <c r="K230" i="33"/>
  <c r="J230" i="33"/>
  <c r="M229" i="33"/>
  <c r="L229" i="33"/>
  <c r="K229" i="33"/>
  <c r="J229" i="33"/>
  <c r="O229" i="33" s="1"/>
  <c r="H229" i="33"/>
  <c r="G229" i="33"/>
  <c r="F229" i="33"/>
  <c r="E229" i="33"/>
  <c r="D229" i="33"/>
  <c r="C229" i="33"/>
  <c r="M228" i="33"/>
  <c r="L228" i="33"/>
  <c r="K228" i="33"/>
  <c r="J228" i="33"/>
  <c r="M227" i="33"/>
  <c r="L227" i="33"/>
  <c r="K227" i="33"/>
  <c r="J227" i="33"/>
  <c r="H227" i="33"/>
  <c r="G227" i="33"/>
  <c r="F227" i="33"/>
  <c r="E227" i="33"/>
  <c r="D227" i="33"/>
  <c r="C227" i="33"/>
  <c r="M226" i="33"/>
  <c r="L226" i="33"/>
  <c r="K226" i="33"/>
  <c r="J226" i="33"/>
  <c r="M225" i="33"/>
  <c r="L225" i="33"/>
  <c r="K225" i="33"/>
  <c r="J225" i="33"/>
  <c r="O225" i="33" s="1"/>
  <c r="H225" i="33"/>
  <c r="G225" i="33"/>
  <c r="F225" i="33"/>
  <c r="E225" i="33"/>
  <c r="D225" i="33"/>
  <c r="C225" i="33"/>
  <c r="M224" i="33"/>
  <c r="L224" i="33"/>
  <c r="K224" i="33"/>
  <c r="J224" i="33"/>
  <c r="M223" i="33"/>
  <c r="L223" i="33"/>
  <c r="K223" i="33"/>
  <c r="J223" i="33"/>
  <c r="H223" i="33"/>
  <c r="G223" i="33"/>
  <c r="F223" i="33"/>
  <c r="E223" i="33"/>
  <c r="D223" i="33"/>
  <c r="C223" i="33"/>
  <c r="M222" i="33"/>
  <c r="L222" i="33"/>
  <c r="K222" i="33"/>
  <c r="J222" i="33"/>
  <c r="M221" i="33"/>
  <c r="L221" i="33"/>
  <c r="K221" i="33"/>
  <c r="J221" i="33"/>
  <c r="H221" i="33"/>
  <c r="G221" i="33"/>
  <c r="F221" i="33"/>
  <c r="E221" i="33"/>
  <c r="D221" i="33"/>
  <c r="C221" i="33"/>
  <c r="M220" i="33"/>
  <c r="L220" i="33"/>
  <c r="K220" i="33"/>
  <c r="J220" i="33"/>
  <c r="M219" i="33"/>
  <c r="L219" i="33"/>
  <c r="K219" i="33"/>
  <c r="J219" i="33"/>
  <c r="H219" i="33"/>
  <c r="G219" i="33"/>
  <c r="F219" i="33"/>
  <c r="E219" i="33"/>
  <c r="D219" i="33"/>
  <c r="C219" i="33"/>
  <c r="M218" i="33"/>
  <c r="L218" i="33"/>
  <c r="K218" i="33"/>
  <c r="J218" i="33"/>
  <c r="M217" i="33"/>
  <c r="L217" i="33"/>
  <c r="K217" i="33"/>
  <c r="J217" i="33"/>
  <c r="H217" i="33"/>
  <c r="G217" i="33"/>
  <c r="F217" i="33"/>
  <c r="E217" i="33"/>
  <c r="D217" i="33"/>
  <c r="C217" i="33"/>
  <c r="M216" i="33"/>
  <c r="L216" i="33"/>
  <c r="K216" i="33"/>
  <c r="J216" i="33"/>
  <c r="M215" i="33"/>
  <c r="L215" i="33"/>
  <c r="K215" i="33"/>
  <c r="J215" i="33"/>
  <c r="H215" i="33"/>
  <c r="G215" i="33"/>
  <c r="F215" i="33"/>
  <c r="E215" i="33"/>
  <c r="D215" i="33"/>
  <c r="C215" i="33"/>
  <c r="M214" i="33"/>
  <c r="L214" i="33"/>
  <c r="K214" i="33"/>
  <c r="J214" i="33"/>
  <c r="M213" i="33"/>
  <c r="L213" i="33"/>
  <c r="K213" i="33"/>
  <c r="J213" i="33"/>
  <c r="O213" i="33" s="1"/>
  <c r="H213" i="33"/>
  <c r="G213" i="33"/>
  <c r="F213" i="33"/>
  <c r="E213" i="33"/>
  <c r="D213" i="33"/>
  <c r="C213" i="33"/>
  <c r="M212" i="33"/>
  <c r="L212" i="33"/>
  <c r="K212" i="33"/>
  <c r="J212" i="33"/>
  <c r="M211" i="33"/>
  <c r="L211" i="33"/>
  <c r="K211" i="33"/>
  <c r="J211" i="33"/>
  <c r="H211" i="33"/>
  <c r="G211" i="33"/>
  <c r="F211" i="33"/>
  <c r="E211" i="33"/>
  <c r="D211" i="33"/>
  <c r="C211" i="33"/>
  <c r="M210" i="33"/>
  <c r="L210" i="33"/>
  <c r="K210" i="33"/>
  <c r="J210" i="33"/>
  <c r="M209" i="33"/>
  <c r="L209" i="33"/>
  <c r="K209" i="33"/>
  <c r="J209" i="33"/>
  <c r="O209" i="33" s="1"/>
  <c r="H209" i="33"/>
  <c r="G209" i="33"/>
  <c r="F209" i="33"/>
  <c r="E209" i="33"/>
  <c r="D209" i="33"/>
  <c r="C209" i="33"/>
  <c r="M208" i="33"/>
  <c r="L208" i="33"/>
  <c r="K208" i="33"/>
  <c r="J208" i="33"/>
  <c r="M207" i="33"/>
  <c r="L207" i="33"/>
  <c r="K207" i="33"/>
  <c r="J207" i="33"/>
  <c r="H207" i="33"/>
  <c r="G207" i="33"/>
  <c r="F207" i="33"/>
  <c r="E207" i="33"/>
  <c r="D207" i="33"/>
  <c r="C207" i="33"/>
  <c r="M206" i="33"/>
  <c r="L206" i="33"/>
  <c r="K206" i="33"/>
  <c r="J206" i="33"/>
  <c r="M205" i="33"/>
  <c r="L205" i="33"/>
  <c r="K205" i="33"/>
  <c r="J205" i="33"/>
  <c r="H205" i="33"/>
  <c r="G205" i="33"/>
  <c r="F205" i="33"/>
  <c r="E205" i="33"/>
  <c r="D205" i="33"/>
  <c r="C205" i="33"/>
  <c r="M204" i="33"/>
  <c r="L204" i="33"/>
  <c r="K204" i="33"/>
  <c r="J204" i="33"/>
  <c r="M203" i="33"/>
  <c r="L203" i="33"/>
  <c r="K203" i="33"/>
  <c r="J203" i="33"/>
  <c r="H203" i="33"/>
  <c r="G203" i="33"/>
  <c r="F203" i="33"/>
  <c r="E203" i="33"/>
  <c r="D203" i="33"/>
  <c r="C203" i="33"/>
  <c r="M202" i="33"/>
  <c r="L202" i="33"/>
  <c r="K202" i="33"/>
  <c r="J202" i="33"/>
  <c r="M201" i="33"/>
  <c r="L201" i="33"/>
  <c r="K201" i="33"/>
  <c r="J201" i="33"/>
  <c r="O201" i="33" s="1"/>
  <c r="H201" i="33"/>
  <c r="G201" i="33"/>
  <c r="F201" i="33"/>
  <c r="E201" i="33"/>
  <c r="D201" i="33"/>
  <c r="C201" i="33"/>
  <c r="M200" i="33"/>
  <c r="L200" i="33"/>
  <c r="K200" i="33"/>
  <c r="J200" i="33"/>
  <c r="M199" i="33"/>
  <c r="L199" i="33"/>
  <c r="K199" i="33"/>
  <c r="J199" i="33"/>
  <c r="H199" i="33"/>
  <c r="G199" i="33"/>
  <c r="F199" i="33"/>
  <c r="E199" i="33"/>
  <c r="D199" i="33"/>
  <c r="C199" i="33"/>
  <c r="M198" i="33"/>
  <c r="L198" i="33"/>
  <c r="K198" i="33"/>
  <c r="J198" i="33"/>
  <c r="M197" i="33"/>
  <c r="L197" i="33"/>
  <c r="K197" i="33"/>
  <c r="J197" i="33"/>
  <c r="O197" i="33" s="1"/>
  <c r="H197" i="33"/>
  <c r="G197" i="33"/>
  <c r="F197" i="33"/>
  <c r="E197" i="33"/>
  <c r="D197" i="33"/>
  <c r="C197" i="33"/>
  <c r="M196" i="33"/>
  <c r="L196" i="33"/>
  <c r="K196" i="33"/>
  <c r="J196" i="33"/>
  <c r="M195" i="33"/>
  <c r="L195" i="33"/>
  <c r="K195" i="33"/>
  <c r="J195" i="33"/>
  <c r="H195" i="33"/>
  <c r="G195" i="33"/>
  <c r="F195" i="33"/>
  <c r="E195" i="33"/>
  <c r="D195" i="33"/>
  <c r="C195" i="33"/>
  <c r="M194" i="33"/>
  <c r="L194" i="33"/>
  <c r="K194" i="33"/>
  <c r="J194" i="33"/>
  <c r="M193" i="33"/>
  <c r="L193" i="33"/>
  <c r="K193" i="33"/>
  <c r="J193" i="33"/>
  <c r="O193" i="33" s="1"/>
  <c r="H193" i="33"/>
  <c r="G193" i="33"/>
  <c r="F193" i="33"/>
  <c r="E193" i="33"/>
  <c r="D193" i="33"/>
  <c r="C193" i="33"/>
  <c r="M192" i="33"/>
  <c r="L192" i="33"/>
  <c r="K192" i="33"/>
  <c r="J192" i="33"/>
  <c r="M191" i="33"/>
  <c r="L191" i="33"/>
  <c r="K191" i="33"/>
  <c r="J191" i="33"/>
  <c r="H191" i="33"/>
  <c r="G191" i="33"/>
  <c r="F191" i="33"/>
  <c r="E191" i="33"/>
  <c r="D191" i="33"/>
  <c r="C191" i="33"/>
  <c r="M190" i="33"/>
  <c r="L190" i="33"/>
  <c r="K190" i="33"/>
  <c r="J190" i="33"/>
  <c r="M189" i="33"/>
  <c r="L189" i="33"/>
  <c r="K189" i="33"/>
  <c r="J189" i="33"/>
  <c r="O189" i="33" s="1"/>
  <c r="H189" i="33"/>
  <c r="G189" i="33"/>
  <c r="F189" i="33"/>
  <c r="E189" i="33"/>
  <c r="D189" i="33"/>
  <c r="C189" i="33"/>
  <c r="M188" i="33"/>
  <c r="L188" i="33"/>
  <c r="K188" i="33"/>
  <c r="J188" i="33"/>
  <c r="M187" i="33"/>
  <c r="L187" i="33"/>
  <c r="K187" i="33"/>
  <c r="J187" i="33"/>
  <c r="H187" i="33"/>
  <c r="G187" i="33"/>
  <c r="F187" i="33"/>
  <c r="E187" i="33"/>
  <c r="D187" i="33"/>
  <c r="C187" i="33"/>
  <c r="M186" i="33"/>
  <c r="L186" i="33"/>
  <c r="K186" i="33"/>
  <c r="J186" i="33"/>
  <c r="M185" i="33"/>
  <c r="L185" i="33"/>
  <c r="K185" i="33"/>
  <c r="J185" i="33"/>
  <c r="H185" i="33"/>
  <c r="G185" i="33"/>
  <c r="F185" i="33"/>
  <c r="E185" i="33"/>
  <c r="D185" i="33"/>
  <c r="C185" i="33"/>
  <c r="M184" i="33"/>
  <c r="L184" i="33"/>
  <c r="K184" i="33"/>
  <c r="J184" i="33"/>
  <c r="M183" i="33"/>
  <c r="L183" i="33"/>
  <c r="K183" i="33"/>
  <c r="J183" i="33"/>
  <c r="H183" i="33"/>
  <c r="G183" i="33"/>
  <c r="F183" i="33"/>
  <c r="E183" i="33"/>
  <c r="D183" i="33"/>
  <c r="C183" i="33"/>
  <c r="M182" i="33"/>
  <c r="L182" i="33"/>
  <c r="K182" i="33"/>
  <c r="J182" i="33"/>
  <c r="M181" i="33"/>
  <c r="L181" i="33"/>
  <c r="K181" i="33"/>
  <c r="J181" i="33"/>
  <c r="O181" i="33" s="1"/>
  <c r="H181" i="33"/>
  <c r="G181" i="33"/>
  <c r="F181" i="33"/>
  <c r="E181" i="33"/>
  <c r="D181" i="33"/>
  <c r="C181" i="33"/>
  <c r="M180" i="33"/>
  <c r="L180" i="33"/>
  <c r="K180" i="33"/>
  <c r="J180" i="33"/>
  <c r="M179" i="33"/>
  <c r="L179" i="33"/>
  <c r="K179" i="33"/>
  <c r="J179" i="33"/>
  <c r="H179" i="33"/>
  <c r="G179" i="33"/>
  <c r="F179" i="33"/>
  <c r="E179" i="33"/>
  <c r="D179" i="33"/>
  <c r="C179" i="33"/>
  <c r="M178" i="33"/>
  <c r="L178" i="33"/>
  <c r="K178" i="33"/>
  <c r="J178" i="33"/>
  <c r="M177" i="33"/>
  <c r="L177" i="33"/>
  <c r="K177" i="33"/>
  <c r="J177" i="33"/>
  <c r="O177" i="33" s="1"/>
  <c r="H177" i="33"/>
  <c r="G177" i="33"/>
  <c r="F177" i="33"/>
  <c r="E177" i="33"/>
  <c r="D177" i="33"/>
  <c r="C177" i="33"/>
  <c r="M176" i="33"/>
  <c r="L176" i="33"/>
  <c r="K176" i="33"/>
  <c r="J176" i="33"/>
  <c r="M175" i="33"/>
  <c r="L175" i="33"/>
  <c r="K175" i="33"/>
  <c r="J175" i="33"/>
  <c r="H175" i="33"/>
  <c r="G175" i="33"/>
  <c r="F175" i="33"/>
  <c r="E175" i="33"/>
  <c r="D175" i="33"/>
  <c r="C175" i="33"/>
  <c r="M174" i="33"/>
  <c r="L174" i="33"/>
  <c r="K174" i="33"/>
  <c r="J174" i="33"/>
  <c r="M173" i="33"/>
  <c r="L173" i="33"/>
  <c r="K173" i="33"/>
  <c r="J173" i="33"/>
  <c r="H173" i="33"/>
  <c r="G173" i="33"/>
  <c r="F173" i="33"/>
  <c r="E173" i="33"/>
  <c r="D173" i="33"/>
  <c r="C173" i="33"/>
  <c r="M172" i="33"/>
  <c r="L172" i="33"/>
  <c r="K172" i="33"/>
  <c r="J172" i="33"/>
  <c r="M171" i="33"/>
  <c r="L171" i="33"/>
  <c r="K171" i="33"/>
  <c r="J171" i="33"/>
  <c r="H171" i="33"/>
  <c r="G171" i="33"/>
  <c r="F171" i="33"/>
  <c r="E171" i="33"/>
  <c r="D171" i="33"/>
  <c r="C171" i="33"/>
  <c r="M170" i="33"/>
  <c r="L170" i="33"/>
  <c r="K170" i="33"/>
  <c r="J170" i="33"/>
  <c r="M169" i="33"/>
  <c r="L169" i="33"/>
  <c r="K169" i="33"/>
  <c r="J169" i="33"/>
  <c r="O169" i="33" s="1"/>
  <c r="H169" i="33"/>
  <c r="G169" i="33"/>
  <c r="F169" i="33"/>
  <c r="E169" i="33"/>
  <c r="D169" i="33"/>
  <c r="C169" i="33"/>
  <c r="M168" i="33"/>
  <c r="L168" i="33"/>
  <c r="K168" i="33"/>
  <c r="J168" i="33"/>
  <c r="M167" i="33"/>
  <c r="L167" i="33"/>
  <c r="K167" i="33"/>
  <c r="J167" i="33"/>
  <c r="H167" i="33"/>
  <c r="G167" i="33"/>
  <c r="F167" i="33"/>
  <c r="E167" i="33"/>
  <c r="D167" i="33"/>
  <c r="C167" i="33"/>
  <c r="M166" i="33"/>
  <c r="L166" i="33"/>
  <c r="K166" i="33"/>
  <c r="J166" i="33"/>
  <c r="M165" i="33"/>
  <c r="L165" i="33"/>
  <c r="K165" i="33"/>
  <c r="J165" i="33"/>
  <c r="O165" i="33" s="1"/>
  <c r="H165" i="33"/>
  <c r="G165" i="33"/>
  <c r="F165" i="33"/>
  <c r="E165" i="33"/>
  <c r="D165" i="33"/>
  <c r="C165" i="33"/>
  <c r="M164" i="33"/>
  <c r="L164" i="33"/>
  <c r="K164" i="33"/>
  <c r="J164" i="33"/>
  <c r="M163" i="33"/>
  <c r="L163" i="33"/>
  <c r="K163" i="33"/>
  <c r="J163" i="33"/>
  <c r="H163" i="33"/>
  <c r="G163" i="33"/>
  <c r="F163" i="33"/>
  <c r="E163" i="33"/>
  <c r="D163" i="33"/>
  <c r="C163" i="33"/>
  <c r="M162" i="33"/>
  <c r="L162" i="33"/>
  <c r="K162" i="33"/>
  <c r="J162" i="33"/>
  <c r="M161" i="33"/>
  <c r="L161" i="33"/>
  <c r="K161" i="33"/>
  <c r="J161" i="33"/>
  <c r="O161" i="33" s="1"/>
  <c r="H161" i="33"/>
  <c r="G161" i="33"/>
  <c r="F161" i="33"/>
  <c r="E161" i="33"/>
  <c r="D161" i="33"/>
  <c r="C161" i="33"/>
  <c r="M160" i="33"/>
  <c r="L160" i="33"/>
  <c r="K160" i="33"/>
  <c r="J160" i="33"/>
  <c r="M159" i="33"/>
  <c r="L159" i="33"/>
  <c r="K159" i="33"/>
  <c r="J159" i="33"/>
  <c r="H159" i="33"/>
  <c r="G159" i="33"/>
  <c r="F159" i="33"/>
  <c r="E159" i="33"/>
  <c r="D159" i="33"/>
  <c r="C159" i="33"/>
  <c r="M158" i="33"/>
  <c r="L158" i="33"/>
  <c r="K158" i="33"/>
  <c r="J158" i="33"/>
  <c r="M157" i="33"/>
  <c r="L157" i="33"/>
  <c r="K157" i="33"/>
  <c r="J157" i="33"/>
  <c r="O157" i="33" s="1"/>
  <c r="H157" i="33"/>
  <c r="G157" i="33"/>
  <c r="F157" i="33"/>
  <c r="E157" i="33"/>
  <c r="D157" i="33"/>
  <c r="C157" i="33"/>
  <c r="M156" i="33"/>
  <c r="L156" i="33"/>
  <c r="K156" i="33"/>
  <c r="J156" i="33"/>
  <c r="M155" i="33"/>
  <c r="L155" i="33"/>
  <c r="K155" i="33"/>
  <c r="J155" i="33"/>
  <c r="H155" i="33"/>
  <c r="G155" i="33"/>
  <c r="F155" i="33"/>
  <c r="E155" i="33"/>
  <c r="D155" i="33"/>
  <c r="C155" i="33"/>
  <c r="M154" i="33"/>
  <c r="L154" i="33"/>
  <c r="K154" i="33"/>
  <c r="J154" i="33"/>
  <c r="M153" i="33"/>
  <c r="L153" i="33"/>
  <c r="K153" i="33"/>
  <c r="J153" i="33"/>
  <c r="O153" i="33" s="1"/>
  <c r="H153" i="33"/>
  <c r="G153" i="33"/>
  <c r="F153" i="33"/>
  <c r="E153" i="33"/>
  <c r="D153" i="33"/>
  <c r="C153" i="33"/>
  <c r="M152" i="33"/>
  <c r="L152" i="33"/>
  <c r="K152" i="33"/>
  <c r="J152" i="33"/>
  <c r="M151" i="33"/>
  <c r="L151" i="33"/>
  <c r="K151" i="33"/>
  <c r="J151" i="33"/>
  <c r="H151" i="33"/>
  <c r="G151" i="33"/>
  <c r="F151" i="33"/>
  <c r="E151" i="33"/>
  <c r="D151" i="33"/>
  <c r="C151" i="33"/>
  <c r="M150" i="33"/>
  <c r="L150" i="33"/>
  <c r="K150" i="33"/>
  <c r="J150" i="33"/>
  <c r="M149" i="33"/>
  <c r="L149" i="33"/>
  <c r="K149" i="33"/>
  <c r="J149" i="33"/>
  <c r="O149" i="33" s="1"/>
  <c r="H149" i="33"/>
  <c r="G149" i="33"/>
  <c r="F149" i="33"/>
  <c r="E149" i="33"/>
  <c r="D149" i="33"/>
  <c r="C149" i="33"/>
  <c r="M148" i="33"/>
  <c r="L148" i="33"/>
  <c r="K148" i="33"/>
  <c r="J148" i="33"/>
  <c r="M147" i="33"/>
  <c r="L147" i="33"/>
  <c r="K147" i="33"/>
  <c r="J147" i="33"/>
  <c r="H147" i="33"/>
  <c r="G147" i="33"/>
  <c r="F147" i="33"/>
  <c r="E147" i="33"/>
  <c r="D147" i="33"/>
  <c r="C147" i="33"/>
  <c r="M146" i="33"/>
  <c r="L146" i="33"/>
  <c r="K146" i="33"/>
  <c r="J146" i="33"/>
  <c r="M145" i="33"/>
  <c r="L145" i="33"/>
  <c r="K145" i="33"/>
  <c r="J145" i="33"/>
  <c r="O145" i="33" s="1"/>
  <c r="H145" i="33"/>
  <c r="G145" i="33"/>
  <c r="F145" i="33"/>
  <c r="E145" i="33"/>
  <c r="D145" i="33"/>
  <c r="C145" i="33"/>
  <c r="M144" i="33"/>
  <c r="L144" i="33"/>
  <c r="K144" i="33"/>
  <c r="J144" i="33"/>
  <c r="M143" i="33"/>
  <c r="L143" i="33"/>
  <c r="K143" i="33"/>
  <c r="J143" i="33"/>
  <c r="H143" i="33"/>
  <c r="G143" i="33"/>
  <c r="F143" i="33"/>
  <c r="E143" i="33"/>
  <c r="D143" i="33"/>
  <c r="C143" i="33"/>
  <c r="M142" i="33"/>
  <c r="L142" i="33"/>
  <c r="K142" i="33"/>
  <c r="J142" i="33"/>
  <c r="M141" i="33"/>
  <c r="L141" i="33"/>
  <c r="K141" i="33"/>
  <c r="J141" i="33"/>
  <c r="O141" i="33" s="1"/>
  <c r="H141" i="33"/>
  <c r="G141" i="33"/>
  <c r="F141" i="33"/>
  <c r="E141" i="33"/>
  <c r="D141" i="33"/>
  <c r="C141" i="33"/>
  <c r="M140" i="33"/>
  <c r="L140" i="33"/>
  <c r="K140" i="33"/>
  <c r="J140" i="33"/>
  <c r="M139" i="33"/>
  <c r="L139" i="33"/>
  <c r="K139" i="33"/>
  <c r="J139" i="33"/>
  <c r="H139" i="33"/>
  <c r="G139" i="33"/>
  <c r="F139" i="33"/>
  <c r="E139" i="33"/>
  <c r="D139" i="33"/>
  <c r="C139" i="33"/>
  <c r="M138" i="33"/>
  <c r="L138" i="33"/>
  <c r="K138" i="33"/>
  <c r="J138" i="33"/>
  <c r="M137" i="33"/>
  <c r="L137" i="33"/>
  <c r="K137" i="33"/>
  <c r="J137" i="33"/>
  <c r="O137" i="33" s="1"/>
  <c r="H137" i="33"/>
  <c r="G137" i="33"/>
  <c r="F137" i="33"/>
  <c r="E137" i="33"/>
  <c r="D137" i="33"/>
  <c r="C137" i="33"/>
  <c r="M136" i="33"/>
  <c r="L136" i="33"/>
  <c r="K136" i="33"/>
  <c r="J136" i="33"/>
  <c r="M135" i="33"/>
  <c r="L135" i="33"/>
  <c r="K135" i="33"/>
  <c r="J135" i="33"/>
  <c r="H135" i="33"/>
  <c r="G135" i="33"/>
  <c r="F135" i="33"/>
  <c r="E135" i="33"/>
  <c r="D135" i="33"/>
  <c r="C135" i="33"/>
  <c r="M134" i="33"/>
  <c r="L134" i="33"/>
  <c r="K134" i="33"/>
  <c r="J134" i="33"/>
  <c r="M133" i="33"/>
  <c r="L133" i="33"/>
  <c r="K133" i="33"/>
  <c r="J133" i="33"/>
  <c r="O133" i="33" s="1"/>
  <c r="H133" i="33"/>
  <c r="G133" i="33"/>
  <c r="F133" i="33"/>
  <c r="E133" i="33"/>
  <c r="D133" i="33"/>
  <c r="C133" i="33"/>
  <c r="M132" i="33"/>
  <c r="L132" i="33"/>
  <c r="K132" i="33"/>
  <c r="J132" i="33"/>
  <c r="M131" i="33"/>
  <c r="L131" i="33"/>
  <c r="K131" i="33"/>
  <c r="J131" i="33"/>
  <c r="H131" i="33"/>
  <c r="G131" i="33"/>
  <c r="F131" i="33"/>
  <c r="E131" i="33"/>
  <c r="D131" i="33"/>
  <c r="C131" i="33"/>
  <c r="M130" i="33"/>
  <c r="L130" i="33"/>
  <c r="K130" i="33"/>
  <c r="J130" i="33"/>
  <c r="M129" i="33"/>
  <c r="L129" i="33"/>
  <c r="K129" i="33"/>
  <c r="J129" i="33"/>
  <c r="O129" i="33" s="1"/>
  <c r="H129" i="33"/>
  <c r="G129" i="33"/>
  <c r="F129" i="33"/>
  <c r="E129" i="33"/>
  <c r="D129" i="33"/>
  <c r="C129" i="33"/>
  <c r="M128" i="33"/>
  <c r="L128" i="33"/>
  <c r="K128" i="33"/>
  <c r="J128" i="33"/>
  <c r="M127" i="33"/>
  <c r="L127" i="33"/>
  <c r="K127" i="33"/>
  <c r="J127" i="33"/>
  <c r="H127" i="33"/>
  <c r="G127" i="33"/>
  <c r="F127" i="33"/>
  <c r="E127" i="33"/>
  <c r="D127" i="33"/>
  <c r="C127" i="33"/>
  <c r="M126" i="33"/>
  <c r="L126" i="33"/>
  <c r="K126" i="33"/>
  <c r="J126" i="33"/>
  <c r="M125" i="33"/>
  <c r="L125" i="33"/>
  <c r="K125" i="33"/>
  <c r="J125" i="33"/>
  <c r="O125" i="33" s="1"/>
  <c r="H125" i="33"/>
  <c r="G125" i="33"/>
  <c r="F125" i="33"/>
  <c r="E125" i="33"/>
  <c r="D125" i="33"/>
  <c r="C125" i="33"/>
  <c r="M124" i="33"/>
  <c r="L124" i="33"/>
  <c r="K124" i="33"/>
  <c r="J124" i="33"/>
  <c r="M123" i="33"/>
  <c r="L123" i="33"/>
  <c r="K123" i="33"/>
  <c r="J123" i="33"/>
  <c r="H123" i="33"/>
  <c r="G123" i="33"/>
  <c r="F123" i="33"/>
  <c r="E123" i="33"/>
  <c r="D123" i="33"/>
  <c r="C123" i="33"/>
  <c r="M122" i="33"/>
  <c r="L122" i="33"/>
  <c r="K122" i="33"/>
  <c r="J122" i="33"/>
  <c r="M121" i="33"/>
  <c r="L121" i="33"/>
  <c r="K121" i="33"/>
  <c r="J121" i="33"/>
  <c r="O121" i="33" s="1"/>
  <c r="H121" i="33"/>
  <c r="G121" i="33"/>
  <c r="F121" i="33"/>
  <c r="E121" i="33"/>
  <c r="D121" i="33"/>
  <c r="C121" i="33"/>
  <c r="M120" i="33"/>
  <c r="L120" i="33"/>
  <c r="K120" i="33"/>
  <c r="J120" i="33"/>
  <c r="M119" i="33"/>
  <c r="L119" i="33"/>
  <c r="K119" i="33"/>
  <c r="J119" i="33"/>
  <c r="H119" i="33"/>
  <c r="G119" i="33"/>
  <c r="F119" i="33"/>
  <c r="E119" i="33"/>
  <c r="D119" i="33"/>
  <c r="C119" i="33"/>
  <c r="M118" i="33"/>
  <c r="L118" i="33"/>
  <c r="K118" i="33"/>
  <c r="J118" i="33"/>
  <c r="M117" i="33"/>
  <c r="L117" i="33"/>
  <c r="K117" i="33"/>
  <c r="J117" i="33"/>
  <c r="O117" i="33" s="1"/>
  <c r="H117" i="33"/>
  <c r="G117" i="33"/>
  <c r="F117" i="33"/>
  <c r="E117" i="33"/>
  <c r="D117" i="33"/>
  <c r="C117" i="33"/>
  <c r="M116" i="33"/>
  <c r="L116" i="33"/>
  <c r="K116" i="33"/>
  <c r="J116" i="33"/>
  <c r="M115" i="33"/>
  <c r="L115" i="33"/>
  <c r="K115" i="33"/>
  <c r="J115" i="33"/>
  <c r="H115" i="33"/>
  <c r="G115" i="33"/>
  <c r="F115" i="33"/>
  <c r="E115" i="33"/>
  <c r="D115" i="33"/>
  <c r="C115" i="33"/>
  <c r="M114" i="33"/>
  <c r="L114" i="33"/>
  <c r="K114" i="33"/>
  <c r="J114" i="33"/>
  <c r="M113" i="33"/>
  <c r="L113" i="33"/>
  <c r="K113" i="33"/>
  <c r="J113" i="33"/>
  <c r="O113" i="33" s="1"/>
  <c r="H113" i="33"/>
  <c r="G113" i="33"/>
  <c r="F113" i="33"/>
  <c r="E113" i="33"/>
  <c r="D113" i="33"/>
  <c r="C113" i="33"/>
  <c r="M112" i="33"/>
  <c r="L112" i="33"/>
  <c r="K112" i="33"/>
  <c r="J112" i="33"/>
  <c r="M111" i="33"/>
  <c r="L111" i="33"/>
  <c r="K111" i="33"/>
  <c r="J111" i="33"/>
  <c r="H111" i="33"/>
  <c r="G111" i="33"/>
  <c r="F111" i="33"/>
  <c r="E111" i="33"/>
  <c r="D111" i="33"/>
  <c r="C111" i="33"/>
  <c r="M110" i="33"/>
  <c r="L110" i="33"/>
  <c r="K110" i="33"/>
  <c r="J110" i="33"/>
  <c r="M109" i="33"/>
  <c r="L109" i="33"/>
  <c r="K109" i="33"/>
  <c r="J109" i="33"/>
  <c r="O109" i="33" s="1"/>
  <c r="H109" i="33"/>
  <c r="G109" i="33"/>
  <c r="F109" i="33"/>
  <c r="E109" i="33"/>
  <c r="D109" i="33"/>
  <c r="C109" i="33"/>
  <c r="M108" i="33"/>
  <c r="L108" i="33"/>
  <c r="K108" i="33"/>
  <c r="J108" i="33"/>
  <c r="M107" i="33"/>
  <c r="L107" i="33"/>
  <c r="K107" i="33"/>
  <c r="J107" i="33"/>
  <c r="H107" i="33"/>
  <c r="G107" i="33"/>
  <c r="F107" i="33"/>
  <c r="E107" i="33"/>
  <c r="D107" i="33"/>
  <c r="C107" i="33"/>
  <c r="M106" i="33"/>
  <c r="L106" i="33"/>
  <c r="K106" i="33"/>
  <c r="J106" i="33"/>
  <c r="M105" i="33"/>
  <c r="L105" i="33"/>
  <c r="K105" i="33"/>
  <c r="J105" i="33"/>
  <c r="O105" i="33" s="1"/>
  <c r="H105" i="33"/>
  <c r="G105" i="33"/>
  <c r="F105" i="33"/>
  <c r="E105" i="33"/>
  <c r="D105" i="33"/>
  <c r="C105" i="33"/>
  <c r="M104" i="33"/>
  <c r="L104" i="33"/>
  <c r="K104" i="33"/>
  <c r="J104" i="33"/>
  <c r="M103" i="33"/>
  <c r="L103" i="33"/>
  <c r="K103" i="33"/>
  <c r="J103" i="33"/>
  <c r="H103" i="33"/>
  <c r="G103" i="33"/>
  <c r="F103" i="33"/>
  <c r="E103" i="33"/>
  <c r="D103" i="33"/>
  <c r="C103" i="33"/>
  <c r="M102" i="33"/>
  <c r="L102" i="33"/>
  <c r="K102" i="33"/>
  <c r="J102" i="33"/>
  <c r="M101" i="33"/>
  <c r="L101" i="33"/>
  <c r="K101" i="33"/>
  <c r="J101" i="33"/>
  <c r="H101" i="33"/>
  <c r="G101" i="33"/>
  <c r="F101" i="33"/>
  <c r="E101" i="33"/>
  <c r="D101" i="33"/>
  <c r="C101" i="33"/>
  <c r="M100" i="33"/>
  <c r="L100" i="33"/>
  <c r="K100" i="33"/>
  <c r="J100" i="33"/>
  <c r="M99" i="33"/>
  <c r="L99" i="33"/>
  <c r="K99" i="33"/>
  <c r="J99" i="33"/>
  <c r="H99" i="33"/>
  <c r="G99" i="33"/>
  <c r="F99" i="33"/>
  <c r="E99" i="33"/>
  <c r="D99" i="33"/>
  <c r="C99" i="33"/>
  <c r="M98" i="33"/>
  <c r="L98" i="33"/>
  <c r="K98" i="33"/>
  <c r="J98" i="33"/>
  <c r="M97" i="33"/>
  <c r="L97" i="33"/>
  <c r="K97" i="33"/>
  <c r="J97" i="33"/>
  <c r="O97" i="33" s="1"/>
  <c r="H97" i="33"/>
  <c r="G97" i="33"/>
  <c r="F97" i="33"/>
  <c r="E97" i="33"/>
  <c r="D97" i="33"/>
  <c r="C97" i="33"/>
  <c r="M96" i="33"/>
  <c r="L96" i="33"/>
  <c r="K96" i="33"/>
  <c r="J96" i="33"/>
  <c r="M95" i="33"/>
  <c r="L95" i="33"/>
  <c r="K95" i="33"/>
  <c r="J95" i="33"/>
  <c r="H95" i="33"/>
  <c r="G95" i="33"/>
  <c r="F95" i="33"/>
  <c r="E95" i="33"/>
  <c r="D95" i="33"/>
  <c r="C95" i="33"/>
  <c r="M94" i="33"/>
  <c r="L94" i="33"/>
  <c r="K94" i="33"/>
  <c r="J94" i="33"/>
  <c r="M93" i="33"/>
  <c r="L93" i="33"/>
  <c r="K93" i="33"/>
  <c r="J93" i="33"/>
  <c r="H93" i="33"/>
  <c r="G93" i="33"/>
  <c r="F93" i="33"/>
  <c r="E93" i="33"/>
  <c r="D93" i="33"/>
  <c r="C93" i="33"/>
  <c r="M92" i="33"/>
  <c r="L92" i="33"/>
  <c r="K92" i="33"/>
  <c r="J92" i="33"/>
  <c r="M91" i="33"/>
  <c r="L91" i="33"/>
  <c r="K91" i="33"/>
  <c r="J91" i="33"/>
  <c r="H91" i="33"/>
  <c r="G91" i="33"/>
  <c r="F91" i="33"/>
  <c r="E91" i="33"/>
  <c r="D91" i="33"/>
  <c r="C91" i="33"/>
  <c r="M90" i="33"/>
  <c r="L90" i="33"/>
  <c r="K90" i="33"/>
  <c r="J90" i="33"/>
  <c r="M89" i="33"/>
  <c r="L89" i="33"/>
  <c r="K89" i="33"/>
  <c r="J89" i="33"/>
  <c r="O89" i="33" s="1"/>
  <c r="H89" i="33"/>
  <c r="G89" i="33"/>
  <c r="F89" i="33"/>
  <c r="E89" i="33"/>
  <c r="D89" i="33"/>
  <c r="C89" i="33"/>
  <c r="M88" i="33"/>
  <c r="L88" i="33"/>
  <c r="K88" i="33"/>
  <c r="J88" i="33"/>
  <c r="M87" i="33"/>
  <c r="L87" i="33"/>
  <c r="K87" i="33"/>
  <c r="J87" i="33"/>
  <c r="H87" i="33"/>
  <c r="G87" i="33"/>
  <c r="F87" i="33"/>
  <c r="E87" i="33"/>
  <c r="D87" i="33"/>
  <c r="C87" i="33"/>
  <c r="M86" i="33"/>
  <c r="L86" i="33"/>
  <c r="K86" i="33"/>
  <c r="J86" i="33"/>
  <c r="M85" i="33"/>
  <c r="L85" i="33"/>
  <c r="K85" i="33"/>
  <c r="J85" i="33"/>
  <c r="O85" i="33" s="1"/>
  <c r="H85" i="33"/>
  <c r="G85" i="33"/>
  <c r="F85" i="33"/>
  <c r="E85" i="33"/>
  <c r="D85" i="33"/>
  <c r="C85" i="33"/>
  <c r="M84" i="33"/>
  <c r="L84" i="33"/>
  <c r="K84" i="33"/>
  <c r="J84" i="33"/>
  <c r="M83" i="33"/>
  <c r="L83" i="33"/>
  <c r="K83" i="33"/>
  <c r="J83" i="33"/>
  <c r="H83" i="33"/>
  <c r="G83" i="33"/>
  <c r="F83" i="33"/>
  <c r="E83" i="33"/>
  <c r="D83" i="33"/>
  <c r="C83" i="33"/>
  <c r="M82" i="33"/>
  <c r="L82" i="33"/>
  <c r="K82" i="33"/>
  <c r="J82" i="33"/>
  <c r="M81" i="33"/>
  <c r="L81" i="33"/>
  <c r="K81" i="33"/>
  <c r="J81" i="33"/>
  <c r="O81" i="33" s="1"/>
  <c r="H81" i="33"/>
  <c r="G81" i="33"/>
  <c r="F81" i="33"/>
  <c r="E81" i="33"/>
  <c r="D81" i="33"/>
  <c r="C81" i="33"/>
  <c r="M80" i="33"/>
  <c r="L80" i="33"/>
  <c r="K80" i="33"/>
  <c r="J80" i="33"/>
  <c r="M79" i="33"/>
  <c r="L79" i="33"/>
  <c r="K79" i="33"/>
  <c r="J79" i="33"/>
  <c r="H79" i="33"/>
  <c r="G79" i="33"/>
  <c r="F79" i="33"/>
  <c r="E79" i="33"/>
  <c r="D79" i="33"/>
  <c r="C79" i="33"/>
  <c r="M78" i="33"/>
  <c r="L78" i="33"/>
  <c r="K78" i="33"/>
  <c r="J78" i="33"/>
  <c r="M77" i="33"/>
  <c r="L77" i="33"/>
  <c r="K77" i="33"/>
  <c r="J77" i="33"/>
  <c r="H77" i="33"/>
  <c r="G77" i="33"/>
  <c r="F77" i="33"/>
  <c r="E77" i="33"/>
  <c r="D77" i="33"/>
  <c r="C77" i="33"/>
  <c r="M76" i="33"/>
  <c r="L76" i="33"/>
  <c r="K76" i="33"/>
  <c r="J76" i="33"/>
  <c r="M75" i="33"/>
  <c r="L75" i="33"/>
  <c r="K75" i="33"/>
  <c r="J75" i="33"/>
  <c r="H75" i="33"/>
  <c r="G75" i="33"/>
  <c r="F75" i="33"/>
  <c r="E75" i="33"/>
  <c r="D75" i="33"/>
  <c r="C75" i="33"/>
  <c r="M74" i="33"/>
  <c r="L74" i="33"/>
  <c r="K74" i="33"/>
  <c r="J74" i="33"/>
  <c r="M73" i="33"/>
  <c r="L73" i="33"/>
  <c r="K73" i="33"/>
  <c r="J73" i="33"/>
  <c r="O73" i="33" s="1"/>
  <c r="H73" i="33"/>
  <c r="G73" i="33"/>
  <c r="F73" i="33"/>
  <c r="E73" i="33"/>
  <c r="D73" i="33"/>
  <c r="C73" i="33"/>
  <c r="M72" i="33"/>
  <c r="L72" i="33"/>
  <c r="K72" i="33"/>
  <c r="J72" i="33"/>
  <c r="M71" i="33"/>
  <c r="L71" i="33"/>
  <c r="K71" i="33"/>
  <c r="J71" i="33"/>
  <c r="H71" i="33"/>
  <c r="G71" i="33"/>
  <c r="F71" i="33"/>
  <c r="E71" i="33"/>
  <c r="D71" i="33"/>
  <c r="C71" i="33"/>
  <c r="M70" i="33"/>
  <c r="L70" i="33"/>
  <c r="K70" i="33"/>
  <c r="J70" i="33"/>
  <c r="M69" i="33"/>
  <c r="L69" i="33"/>
  <c r="K69" i="33"/>
  <c r="J69" i="33"/>
  <c r="O69" i="33" s="1"/>
  <c r="H69" i="33"/>
  <c r="G69" i="33"/>
  <c r="F69" i="33"/>
  <c r="E69" i="33"/>
  <c r="D69" i="33"/>
  <c r="C69" i="33"/>
  <c r="M68" i="33"/>
  <c r="L68" i="33"/>
  <c r="K68" i="33"/>
  <c r="J68" i="33"/>
  <c r="M67" i="33"/>
  <c r="L67" i="33"/>
  <c r="K67" i="33"/>
  <c r="J67" i="33"/>
  <c r="H67" i="33"/>
  <c r="G67" i="33"/>
  <c r="F67" i="33"/>
  <c r="E67" i="33"/>
  <c r="D67" i="33"/>
  <c r="C67" i="33"/>
  <c r="M66" i="33"/>
  <c r="L66" i="33"/>
  <c r="K66" i="33"/>
  <c r="J66" i="33"/>
  <c r="M65" i="33"/>
  <c r="L65" i="33"/>
  <c r="K65" i="33"/>
  <c r="J65" i="33"/>
  <c r="O65" i="33" s="1"/>
  <c r="H65" i="33"/>
  <c r="G65" i="33"/>
  <c r="F65" i="33"/>
  <c r="E65" i="33"/>
  <c r="D65" i="33"/>
  <c r="C65" i="33"/>
  <c r="M64" i="33"/>
  <c r="L64" i="33"/>
  <c r="K64" i="33"/>
  <c r="J64" i="33"/>
  <c r="M63" i="33"/>
  <c r="L63" i="33"/>
  <c r="K63" i="33"/>
  <c r="J63" i="33"/>
  <c r="H63" i="33"/>
  <c r="G63" i="33"/>
  <c r="F63" i="33"/>
  <c r="E63" i="33"/>
  <c r="D63" i="33"/>
  <c r="C63" i="33"/>
  <c r="M62" i="33"/>
  <c r="L62" i="33"/>
  <c r="K62" i="33"/>
  <c r="J62" i="33"/>
  <c r="M61" i="33"/>
  <c r="L61" i="33"/>
  <c r="K61" i="33"/>
  <c r="J61" i="33"/>
  <c r="H61" i="33"/>
  <c r="G61" i="33"/>
  <c r="F61" i="33"/>
  <c r="E61" i="33"/>
  <c r="D61" i="33"/>
  <c r="C61" i="33"/>
  <c r="M60" i="33"/>
  <c r="L60" i="33"/>
  <c r="K60" i="33"/>
  <c r="J60" i="33"/>
  <c r="M59" i="33"/>
  <c r="L59" i="33"/>
  <c r="K59" i="33"/>
  <c r="J59" i="33"/>
  <c r="H59" i="33"/>
  <c r="G59" i="33"/>
  <c r="F59" i="33"/>
  <c r="E59" i="33"/>
  <c r="D59" i="33"/>
  <c r="C59" i="33"/>
  <c r="M58" i="33"/>
  <c r="L58" i="33"/>
  <c r="K58" i="33"/>
  <c r="J58" i="33"/>
  <c r="M57" i="33"/>
  <c r="L57" i="33"/>
  <c r="K57" i="33"/>
  <c r="J57" i="33"/>
  <c r="O57" i="33" s="1"/>
  <c r="H57" i="33"/>
  <c r="G57" i="33"/>
  <c r="F57" i="33"/>
  <c r="E57" i="33"/>
  <c r="D57" i="33"/>
  <c r="C57" i="33"/>
  <c r="M56" i="33"/>
  <c r="L56" i="33"/>
  <c r="K56" i="33"/>
  <c r="J56" i="33"/>
  <c r="M55" i="33"/>
  <c r="L55" i="33"/>
  <c r="K55" i="33"/>
  <c r="J55" i="33"/>
  <c r="H55" i="33"/>
  <c r="G55" i="33"/>
  <c r="F55" i="33"/>
  <c r="E55" i="33"/>
  <c r="D55" i="33"/>
  <c r="C55" i="33"/>
  <c r="M54" i="33"/>
  <c r="L54" i="33"/>
  <c r="K54" i="33"/>
  <c r="J54" i="33"/>
  <c r="M53" i="33"/>
  <c r="L53" i="33"/>
  <c r="K53" i="33"/>
  <c r="J53" i="33"/>
  <c r="O53" i="33" s="1"/>
  <c r="H53" i="33"/>
  <c r="G53" i="33"/>
  <c r="F53" i="33"/>
  <c r="E53" i="33"/>
  <c r="D53" i="33"/>
  <c r="C53" i="33"/>
  <c r="M52" i="33"/>
  <c r="L52" i="33"/>
  <c r="K52" i="33"/>
  <c r="J52" i="33"/>
  <c r="M51" i="33"/>
  <c r="L51" i="33"/>
  <c r="K51" i="33"/>
  <c r="J51" i="33"/>
  <c r="H51" i="33"/>
  <c r="G51" i="33"/>
  <c r="F51" i="33"/>
  <c r="E51" i="33"/>
  <c r="D51" i="33"/>
  <c r="C51" i="33"/>
  <c r="M50" i="33"/>
  <c r="L50" i="33"/>
  <c r="K50" i="33"/>
  <c r="J50" i="33"/>
  <c r="M49" i="33"/>
  <c r="L49" i="33"/>
  <c r="K49" i="33"/>
  <c r="J49" i="33"/>
  <c r="O49" i="33" s="1"/>
  <c r="H49" i="33"/>
  <c r="G49" i="33"/>
  <c r="F49" i="33"/>
  <c r="E49" i="33"/>
  <c r="D49" i="33"/>
  <c r="C49" i="33"/>
  <c r="M48" i="33"/>
  <c r="L48" i="33"/>
  <c r="K48" i="33"/>
  <c r="J48" i="33"/>
  <c r="M47" i="33"/>
  <c r="L47" i="33"/>
  <c r="K47" i="33"/>
  <c r="J47" i="33"/>
  <c r="H47" i="33"/>
  <c r="G47" i="33"/>
  <c r="F47" i="33"/>
  <c r="E47" i="33"/>
  <c r="D47" i="33"/>
  <c r="C47" i="33"/>
  <c r="M46" i="33"/>
  <c r="L46" i="33"/>
  <c r="K46" i="33"/>
  <c r="J46" i="33"/>
  <c r="M45" i="33"/>
  <c r="L45" i="33"/>
  <c r="K45" i="33"/>
  <c r="J45" i="33"/>
  <c r="O45" i="33" s="1"/>
  <c r="H45" i="33"/>
  <c r="G45" i="33"/>
  <c r="F45" i="33"/>
  <c r="E45" i="33"/>
  <c r="D45" i="33"/>
  <c r="C45" i="33"/>
  <c r="M44" i="33"/>
  <c r="L44" i="33"/>
  <c r="K44" i="33"/>
  <c r="J44" i="33"/>
  <c r="M43" i="33"/>
  <c r="L43" i="33"/>
  <c r="K43" i="33"/>
  <c r="J43" i="33"/>
  <c r="H43" i="33"/>
  <c r="G43" i="33"/>
  <c r="F43" i="33"/>
  <c r="E43" i="33"/>
  <c r="D43" i="33"/>
  <c r="C43" i="33"/>
  <c r="M42" i="33"/>
  <c r="L42" i="33"/>
  <c r="K42" i="33"/>
  <c r="J42" i="33"/>
  <c r="M41" i="33"/>
  <c r="L41" i="33"/>
  <c r="K41" i="33"/>
  <c r="J41" i="33"/>
  <c r="O41" i="33" s="1"/>
  <c r="H41" i="33"/>
  <c r="G41" i="33"/>
  <c r="F41" i="33"/>
  <c r="E41" i="33"/>
  <c r="D41" i="33"/>
  <c r="C41" i="33"/>
  <c r="M40" i="33"/>
  <c r="L40" i="33"/>
  <c r="K40" i="33"/>
  <c r="J40" i="33"/>
  <c r="M39" i="33"/>
  <c r="L39" i="33"/>
  <c r="K39" i="33"/>
  <c r="J39" i="33"/>
  <c r="H39" i="33"/>
  <c r="G39" i="33"/>
  <c r="F39" i="33"/>
  <c r="E39" i="33"/>
  <c r="D39" i="33"/>
  <c r="C39" i="33"/>
  <c r="M38" i="33"/>
  <c r="L38" i="33"/>
  <c r="K38" i="33"/>
  <c r="J38" i="33"/>
  <c r="M37" i="33"/>
  <c r="L37" i="33"/>
  <c r="K37" i="33"/>
  <c r="J37" i="33"/>
  <c r="O37" i="33" s="1"/>
  <c r="H37" i="33"/>
  <c r="G37" i="33"/>
  <c r="F37" i="33"/>
  <c r="E37" i="33"/>
  <c r="D37" i="33"/>
  <c r="C37" i="33"/>
  <c r="M36" i="33"/>
  <c r="L36" i="33"/>
  <c r="K36" i="33"/>
  <c r="J36" i="33"/>
  <c r="M35" i="33"/>
  <c r="L35" i="33"/>
  <c r="K35" i="33"/>
  <c r="J35" i="33"/>
  <c r="H35" i="33"/>
  <c r="G35" i="33"/>
  <c r="F35" i="33"/>
  <c r="E35" i="33"/>
  <c r="D35" i="33"/>
  <c r="C35" i="33"/>
  <c r="M34" i="33"/>
  <c r="L34" i="33"/>
  <c r="K34" i="33"/>
  <c r="J34" i="33"/>
  <c r="M33" i="33"/>
  <c r="L33" i="33"/>
  <c r="K33" i="33"/>
  <c r="J33" i="33"/>
  <c r="O33" i="33" s="1"/>
  <c r="H33" i="33"/>
  <c r="G33" i="33"/>
  <c r="F33" i="33"/>
  <c r="E33" i="33"/>
  <c r="D33" i="33"/>
  <c r="C33" i="33"/>
  <c r="M32" i="33"/>
  <c r="L32" i="33"/>
  <c r="K32" i="33"/>
  <c r="J32" i="33"/>
  <c r="M31" i="33"/>
  <c r="L31" i="33"/>
  <c r="K31" i="33"/>
  <c r="J31" i="33"/>
  <c r="H31" i="33"/>
  <c r="G31" i="33"/>
  <c r="F31" i="33"/>
  <c r="E31" i="33"/>
  <c r="D31" i="33"/>
  <c r="C31" i="33"/>
  <c r="M30" i="33"/>
  <c r="L30" i="33"/>
  <c r="K30" i="33"/>
  <c r="J30" i="33"/>
  <c r="M29" i="33"/>
  <c r="L29" i="33"/>
  <c r="K29" i="33"/>
  <c r="J29" i="33"/>
  <c r="O29" i="33" s="1"/>
  <c r="H29" i="33"/>
  <c r="G29" i="33"/>
  <c r="F29" i="33"/>
  <c r="E29" i="33"/>
  <c r="D29" i="33"/>
  <c r="C29" i="33"/>
  <c r="M28" i="33"/>
  <c r="L28" i="33"/>
  <c r="K28" i="33"/>
  <c r="J28" i="33"/>
  <c r="M27" i="33"/>
  <c r="L27" i="33"/>
  <c r="K27" i="33"/>
  <c r="J27" i="33"/>
  <c r="H27" i="33"/>
  <c r="G27" i="33"/>
  <c r="F27" i="33"/>
  <c r="E27" i="33"/>
  <c r="D27" i="33"/>
  <c r="C27" i="33"/>
  <c r="M26" i="33"/>
  <c r="L26" i="33"/>
  <c r="K26" i="33"/>
  <c r="J26" i="33"/>
  <c r="M25" i="33"/>
  <c r="L25" i="33"/>
  <c r="K25" i="33"/>
  <c r="J25" i="33"/>
  <c r="O25" i="33" s="1"/>
  <c r="H25" i="33"/>
  <c r="G25" i="33"/>
  <c r="F25" i="33"/>
  <c r="E25" i="33"/>
  <c r="D25" i="33"/>
  <c r="C25" i="33"/>
  <c r="M24" i="33"/>
  <c r="L24" i="33"/>
  <c r="K24" i="33"/>
  <c r="J24" i="33"/>
  <c r="M23" i="33"/>
  <c r="L23" i="33"/>
  <c r="K23" i="33"/>
  <c r="J23" i="33"/>
  <c r="H23" i="33"/>
  <c r="G23" i="33"/>
  <c r="F23" i="33"/>
  <c r="E23" i="33"/>
  <c r="D23" i="33"/>
  <c r="C23" i="33"/>
  <c r="M22" i="33"/>
  <c r="L22" i="33"/>
  <c r="K22" i="33"/>
  <c r="J22" i="33"/>
  <c r="M21" i="33"/>
  <c r="L21" i="33"/>
  <c r="K21" i="33"/>
  <c r="J21" i="33"/>
  <c r="O21" i="33" s="1"/>
  <c r="H21" i="33"/>
  <c r="G21" i="33"/>
  <c r="F21" i="33"/>
  <c r="E21" i="33"/>
  <c r="D21" i="33"/>
  <c r="C21" i="33"/>
  <c r="M20" i="33"/>
  <c r="L20" i="33"/>
  <c r="K20" i="33"/>
  <c r="J20" i="33"/>
  <c r="M19" i="33"/>
  <c r="L19" i="33"/>
  <c r="K19" i="33"/>
  <c r="J19" i="33"/>
  <c r="H19" i="33"/>
  <c r="G19" i="33"/>
  <c r="F19" i="33"/>
  <c r="E19" i="33"/>
  <c r="D19" i="33"/>
  <c r="C19" i="33"/>
  <c r="M18" i="33"/>
  <c r="L18" i="33"/>
  <c r="K18" i="33"/>
  <c r="J18" i="33"/>
  <c r="M17" i="33"/>
  <c r="L17" i="33"/>
  <c r="K17" i="33"/>
  <c r="J17" i="33"/>
  <c r="O17" i="33" s="1"/>
  <c r="H17" i="33"/>
  <c r="G17" i="33"/>
  <c r="F17" i="33"/>
  <c r="E17" i="33"/>
  <c r="D17" i="33"/>
  <c r="C17" i="33"/>
  <c r="M16" i="33"/>
  <c r="L16" i="33"/>
  <c r="K16" i="33"/>
  <c r="J16" i="33"/>
  <c r="M15" i="33"/>
  <c r="L15" i="33"/>
  <c r="K15" i="33"/>
  <c r="J15" i="33"/>
  <c r="H15" i="33"/>
  <c r="G15" i="33"/>
  <c r="F15" i="33"/>
  <c r="E15" i="33"/>
  <c r="D15" i="33"/>
  <c r="C15" i="33"/>
  <c r="M14" i="33"/>
  <c r="L14" i="33"/>
  <c r="K14" i="33"/>
  <c r="J14" i="33"/>
  <c r="M13" i="33"/>
  <c r="L13" i="33"/>
  <c r="K13" i="33"/>
  <c r="J13" i="33"/>
  <c r="O13" i="33" s="1"/>
  <c r="H13" i="33"/>
  <c r="G13" i="33"/>
  <c r="F13" i="33"/>
  <c r="E13" i="33"/>
  <c r="D13" i="33"/>
  <c r="C13" i="33"/>
  <c r="J14" i="32"/>
  <c r="K14" i="32"/>
  <c r="L14" i="32"/>
  <c r="M14" i="32"/>
  <c r="J15" i="32"/>
  <c r="K15" i="32"/>
  <c r="L15" i="32"/>
  <c r="M15" i="32"/>
  <c r="J16" i="32"/>
  <c r="K16" i="32"/>
  <c r="L16" i="32"/>
  <c r="M16" i="32"/>
  <c r="J17" i="32"/>
  <c r="K17" i="32"/>
  <c r="L17" i="32"/>
  <c r="M17" i="32"/>
  <c r="J18" i="32"/>
  <c r="K18" i="32"/>
  <c r="L18" i="32"/>
  <c r="M18" i="32"/>
  <c r="J19" i="32"/>
  <c r="K19" i="32"/>
  <c r="L19" i="32"/>
  <c r="M19" i="32"/>
  <c r="J20" i="32"/>
  <c r="K20" i="32"/>
  <c r="L20" i="32"/>
  <c r="M20" i="32"/>
  <c r="J21" i="32"/>
  <c r="K21" i="32"/>
  <c r="L21" i="32"/>
  <c r="M21" i="32"/>
  <c r="J22" i="32"/>
  <c r="K22" i="32"/>
  <c r="L22" i="32"/>
  <c r="M22" i="32"/>
  <c r="J23" i="32"/>
  <c r="K23" i="32"/>
  <c r="L23" i="32"/>
  <c r="M23" i="32"/>
  <c r="J24" i="32"/>
  <c r="K24" i="32"/>
  <c r="L24" i="32"/>
  <c r="M24" i="32"/>
  <c r="J25" i="32"/>
  <c r="K25" i="32"/>
  <c r="L25" i="32"/>
  <c r="M25" i="32"/>
  <c r="J26" i="32"/>
  <c r="K26" i="32"/>
  <c r="L26" i="32"/>
  <c r="M26" i="32"/>
  <c r="J27" i="32"/>
  <c r="K27" i="32"/>
  <c r="L27" i="32"/>
  <c r="M27" i="32"/>
  <c r="J28" i="32"/>
  <c r="K28" i="32"/>
  <c r="L28" i="32"/>
  <c r="M28" i="32"/>
  <c r="J29" i="32"/>
  <c r="K29" i="32"/>
  <c r="L29" i="32"/>
  <c r="M29" i="32"/>
  <c r="J30" i="32"/>
  <c r="K30" i="32"/>
  <c r="L30" i="32"/>
  <c r="M30" i="32"/>
  <c r="J31" i="32"/>
  <c r="K31" i="32"/>
  <c r="L31" i="32"/>
  <c r="M31" i="32"/>
  <c r="J32" i="32"/>
  <c r="K32" i="32"/>
  <c r="L32" i="32"/>
  <c r="M32" i="32"/>
  <c r="J33" i="32"/>
  <c r="K33" i="32"/>
  <c r="L33" i="32"/>
  <c r="M33" i="32"/>
  <c r="J34" i="32"/>
  <c r="K34" i="32"/>
  <c r="L34" i="32"/>
  <c r="M34" i="32"/>
  <c r="J35" i="32"/>
  <c r="K35" i="32"/>
  <c r="L35" i="32"/>
  <c r="M35" i="32"/>
  <c r="J36" i="32"/>
  <c r="K36" i="32"/>
  <c r="L36" i="32"/>
  <c r="M36" i="32"/>
  <c r="J37" i="32"/>
  <c r="K37" i="32"/>
  <c r="L37" i="32"/>
  <c r="M37" i="32"/>
  <c r="J38" i="32"/>
  <c r="K38" i="32"/>
  <c r="L38" i="32"/>
  <c r="M38" i="32"/>
  <c r="J39" i="32"/>
  <c r="K39" i="32"/>
  <c r="L39" i="32"/>
  <c r="M39" i="32"/>
  <c r="J40" i="32"/>
  <c r="K40" i="32"/>
  <c r="L40" i="32"/>
  <c r="M40" i="32"/>
  <c r="J41" i="32"/>
  <c r="K41" i="32"/>
  <c r="L41" i="32"/>
  <c r="M41" i="32"/>
  <c r="J42" i="32"/>
  <c r="K42" i="32"/>
  <c r="L42" i="32"/>
  <c r="M42" i="32"/>
  <c r="J43" i="32"/>
  <c r="K43" i="32"/>
  <c r="L43" i="32"/>
  <c r="M43" i="32"/>
  <c r="J44" i="32"/>
  <c r="K44" i="32"/>
  <c r="L44" i="32"/>
  <c r="M44" i="32"/>
  <c r="J45" i="32"/>
  <c r="K45" i="32"/>
  <c r="L45" i="32"/>
  <c r="M45" i="32"/>
  <c r="J46" i="32"/>
  <c r="K46" i="32"/>
  <c r="L46" i="32"/>
  <c r="M46" i="32"/>
  <c r="J47" i="32"/>
  <c r="K47" i="32"/>
  <c r="L47" i="32"/>
  <c r="M47" i="32"/>
  <c r="J48" i="32"/>
  <c r="K48" i="32"/>
  <c r="L48" i="32"/>
  <c r="M48" i="32"/>
  <c r="J49" i="32"/>
  <c r="K49" i="32"/>
  <c r="L49" i="32"/>
  <c r="M49" i="32"/>
  <c r="J50" i="32"/>
  <c r="K50" i="32"/>
  <c r="L50" i="32"/>
  <c r="M50" i="32"/>
  <c r="J51" i="32"/>
  <c r="K51" i="32"/>
  <c r="L51" i="32"/>
  <c r="M51" i="32"/>
  <c r="J52" i="32"/>
  <c r="K52" i="32"/>
  <c r="L52" i="32"/>
  <c r="M52" i="32"/>
  <c r="J53" i="32"/>
  <c r="K53" i="32"/>
  <c r="L53" i="32"/>
  <c r="M53" i="32"/>
  <c r="J54" i="32"/>
  <c r="K54" i="32"/>
  <c r="L54" i="32"/>
  <c r="M54" i="32"/>
  <c r="J55" i="32"/>
  <c r="K55" i="32"/>
  <c r="L55" i="32"/>
  <c r="M55" i="32"/>
  <c r="J56" i="32"/>
  <c r="K56" i="32"/>
  <c r="L56" i="32"/>
  <c r="M56" i="32"/>
  <c r="J57" i="32"/>
  <c r="K57" i="32"/>
  <c r="L57" i="32"/>
  <c r="M57" i="32"/>
  <c r="J58" i="32"/>
  <c r="K58" i="32"/>
  <c r="L58" i="32"/>
  <c r="M58" i="32"/>
  <c r="J59" i="32"/>
  <c r="K59" i="32"/>
  <c r="L59" i="32"/>
  <c r="M59" i="32"/>
  <c r="J60" i="32"/>
  <c r="K60" i="32"/>
  <c r="L60" i="32"/>
  <c r="M60" i="32"/>
  <c r="J61" i="32"/>
  <c r="K61" i="32"/>
  <c r="L61" i="32"/>
  <c r="M61" i="32"/>
  <c r="J62" i="32"/>
  <c r="K62" i="32"/>
  <c r="L62" i="32"/>
  <c r="M62" i="32"/>
  <c r="J63" i="32"/>
  <c r="K63" i="32"/>
  <c r="L63" i="32"/>
  <c r="M63" i="32"/>
  <c r="J64" i="32"/>
  <c r="K64" i="32"/>
  <c r="L64" i="32"/>
  <c r="M64" i="32"/>
  <c r="J65" i="32"/>
  <c r="K65" i="32"/>
  <c r="L65" i="32"/>
  <c r="M65" i="32"/>
  <c r="J66" i="32"/>
  <c r="K66" i="32"/>
  <c r="L66" i="32"/>
  <c r="M66" i="32"/>
  <c r="J67" i="32"/>
  <c r="K67" i="32"/>
  <c r="L67" i="32"/>
  <c r="M67" i="32"/>
  <c r="J68" i="32"/>
  <c r="K68" i="32"/>
  <c r="L68" i="32"/>
  <c r="M68" i="32"/>
  <c r="J69" i="32"/>
  <c r="K69" i="32"/>
  <c r="L69" i="32"/>
  <c r="M69" i="32"/>
  <c r="J70" i="32"/>
  <c r="K70" i="32"/>
  <c r="L70" i="32"/>
  <c r="M70" i="32"/>
  <c r="J71" i="32"/>
  <c r="K71" i="32"/>
  <c r="L71" i="32"/>
  <c r="M71" i="32"/>
  <c r="J72" i="32"/>
  <c r="K72" i="32"/>
  <c r="L72" i="32"/>
  <c r="M72" i="32"/>
  <c r="J73" i="32"/>
  <c r="K73" i="32"/>
  <c r="L73" i="32"/>
  <c r="M73" i="32"/>
  <c r="J74" i="32"/>
  <c r="K74" i="32"/>
  <c r="L74" i="32"/>
  <c r="M74" i="32"/>
  <c r="J75" i="32"/>
  <c r="K75" i="32"/>
  <c r="L75" i="32"/>
  <c r="M75" i="32"/>
  <c r="J76" i="32"/>
  <c r="K76" i="32"/>
  <c r="L76" i="32"/>
  <c r="M76" i="32"/>
  <c r="J77" i="32"/>
  <c r="K77" i="32"/>
  <c r="L77" i="32"/>
  <c r="M77" i="32"/>
  <c r="J78" i="32"/>
  <c r="K78" i="32"/>
  <c r="L78" i="32"/>
  <c r="M78" i="32"/>
  <c r="J79" i="32"/>
  <c r="K79" i="32"/>
  <c r="L79" i="32"/>
  <c r="M79" i="32"/>
  <c r="J80" i="32"/>
  <c r="K80" i="32"/>
  <c r="L80" i="32"/>
  <c r="M80" i="32"/>
  <c r="J81" i="32"/>
  <c r="K81" i="32"/>
  <c r="L81" i="32"/>
  <c r="M81" i="32"/>
  <c r="J82" i="32"/>
  <c r="K82" i="32"/>
  <c r="L82" i="32"/>
  <c r="M82" i="32"/>
  <c r="J83" i="32"/>
  <c r="K83" i="32"/>
  <c r="L83" i="32"/>
  <c r="M83" i="32"/>
  <c r="J84" i="32"/>
  <c r="K84" i="32"/>
  <c r="L84" i="32"/>
  <c r="M84" i="32"/>
  <c r="J85" i="32"/>
  <c r="K85" i="32"/>
  <c r="L85" i="32"/>
  <c r="M85" i="32"/>
  <c r="J86" i="32"/>
  <c r="K86" i="32"/>
  <c r="L86" i="32"/>
  <c r="M86" i="32"/>
  <c r="J87" i="32"/>
  <c r="K87" i="32"/>
  <c r="L87" i="32"/>
  <c r="M87" i="32"/>
  <c r="J88" i="32"/>
  <c r="K88" i="32"/>
  <c r="L88" i="32"/>
  <c r="M88" i="32"/>
  <c r="J89" i="32"/>
  <c r="K89" i="32"/>
  <c r="L89" i="32"/>
  <c r="M89" i="32"/>
  <c r="J90" i="32"/>
  <c r="K90" i="32"/>
  <c r="L90" i="32"/>
  <c r="M90" i="32"/>
  <c r="J91" i="32"/>
  <c r="K91" i="32"/>
  <c r="L91" i="32"/>
  <c r="M91" i="32"/>
  <c r="J92" i="32"/>
  <c r="K92" i="32"/>
  <c r="L92" i="32"/>
  <c r="M92" i="32"/>
  <c r="J93" i="32"/>
  <c r="K93" i="32"/>
  <c r="L93" i="32"/>
  <c r="M93" i="32"/>
  <c r="J94" i="32"/>
  <c r="K94" i="32"/>
  <c r="L94" i="32"/>
  <c r="M94" i="32"/>
  <c r="J95" i="32"/>
  <c r="K95" i="32"/>
  <c r="L95" i="32"/>
  <c r="M95" i="32"/>
  <c r="J96" i="32"/>
  <c r="K96" i="32"/>
  <c r="L96" i="32"/>
  <c r="M96" i="32"/>
  <c r="J97" i="32"/>
  <c r="K97" i="32"/>
  <c r="L97" i="32"/>
  <c r="M97" i="32"/>
  <c r="J98" i="32"/>
  <c r="K98" i="32"/>
  <c r="L98" i="32"/>
  <c r="M98" i="32"/>
  <c r="J99" i="32"/>
  <c r="K99" i="32"/>
  <c r="L99" i="32"/>
  <c r="M99" i="32"/>
  <c r="J100" i="32"/>
  <c r="K100" i="32"/>
  <c r="L100" i="32"/>
  <c r="M100" i="32"/>
  <c r="J101" i="32"/>
  <c r="K101" i="32"/>
  <c r="L101" i="32"/>
  <c r="M101" i="32"/>
  <c r="J102" i="32"/>
  <c r="K102" i="32"/>
  <c r="L102" i="32"/>
  <c r="M102" i="32"/>
  <c r="J103" i="32"/>
  <c r="K103" i="32"/>
  <c r="L103" i="32"/>
  <c r="M103" i="32"/>
  <c r="J104" i="32"/>
  <c r="K104" i="32"/>
  <c r="L104" i="32"/>
  <c r="M104" i="32"/>
  <c r="J105" i="32"/>
  <c r="K105" i="32"/>
  <c r="L105" i="32"/>
  <c r="M105" i="32"/>
  <c r="J106" i="32"/>
  <c r="K106" i="32"/>
  <c r="L106" i="32"/>
  <c r="M106" i="32"/>
  <c r="J107" i="32"/>
  <c r="K107" i="32"/>
  <c r="L107" i="32"/>
  <c r="M107" i="32"/>
  <c r="J108" i="32"/>
  <c r="K108" i="32"/>
  <c r="L108" i="32"/>
  <c r="M108" i="32"/>
  <c r="J109" i="32"/>
  <c r="K109" i="32"/>
  <c r="L109" i="32"/>
  <c r="M109" i="32"/>
  <c r="J110" i="32"/>
  <c r="K110" i="32"/>
  <c r="L110" i="32"/>
  <c r="M110" i="32"/>
  <c r="J111" i="32"/>
  <c r="K111" i="32"/>
  <c r="L111" i="32"/>
  <c r="M111" i="32"/>
  <c r="J112" i="32"/>
  <c r="K112" i="32"/>
  <c r="L112" i="32"/>
  <c r="M112" i="32"/>
  <c r="J113" i="32"/>
  <c r="K113" i="32"/>
  <c r="L113" i="32"/>
  <c r="M113" i="32"/>
  <c r="J114" i="32"/>
  <c r="K114" i="32"/>
  <c r="L114" i="32"/>
  <c r="M114" i="32"/>
  <c r="M13" i="32"/>
  <c r="L13" i="32"/>
  <c r="K13" i="32"/>
  <c r="J13" i="32"/>
  <c r="H15" i="32"/>
  <c r="H17" i="32"/>
  <c r="O17" i="32" s="1"/>
  <c r="H19" i="32"/>
  <c r="H21" i="32"/>
  <c r="H23" i="32"/>
  <c r="H25" i="32"/>
  <c r="H27" i="32"/>
  <c r="H29" i="32"/>
  <c r="H31" i="32"/>
  <c r="H33" i="32"/>
  <c r="O33" i="32" s="1"/>
  <c r="H35" i="32"/>
  <c r="H37" i="32"/>
  <c r="H39" i="32"/>
  <c r="H41" i="32"/>
  <c r="O41" i="32" s="1"/>
  <c r="H43" i="32"/>
  <c r="H45" i="32"/>
  <c r="H47" i="32"/>
  <c r="H49" i="32"/>
  <c r="H51" i="32"/>
  <c r="H53" i="32"/>
  <c r="H55" i="32"/>
  <c r="H57" i="32"/>
  <c r="H59" i="32"/>
  <c r="H61" i="32"/>
  <c r="H63" i="32"/>
  <c r="H65" i="32"/>
  <c r="O65" i="32" s="1"/>
  <c r="H67" i="32"/>
  <c r="H69" i="32"/>
  <c r="H71" i="32"/>
  <c r="H73" i="32"/>
  <c r="O73" i="32" s="1"/>
  <c r="H75" i="32"/>
  <c r="H77" i="32"/>
  <c r="H79" i="32"/>
  <c r="H81" i="32"/>
  <c r="O81" i="32" s="1"/>
  <c r="H83" i="32"/>
  <c r="H85" i="32"/>
  <c r="H87" i="32"/>
  <c r="H89" i="32"/>
  <c r="H91" i="32"/>
  <c r="H93" i="32"/>
  <c r="H95" i="32"/>
  <c r="H97" i="32"/>
  <c r="O97" i="32" s="1"/>
  <c r="H99" i="32"/>
  <c r="H101" i="32"/>
  <c r="H103" i="32"/>
  <c r="H105" i="32"/>
  <c r="H107" i="32"/>
  <c r="H109" i="32"/>
  <c r="H111" i="32"/>
  <c r="H113" i="32"/>
  <c r="H13" i="32"/>
  <c r="G113" i="32"/>
  <c r="F113" i="32"/>
  <c r="E113" i="32"/>
  <c r="D113" i="32"/>
  <c r="C113" i="32"/>
  <c r="G111" i="32"/>
  <c r="F111" i="32"/>
  <c r="E111" i="32"/>
  <c r="D111" i="32"/>
  <c r="C111" i="32"/>
  <c r="G109" i="32"/>
  <c r="F109" i="32"/>
  <c r="E109" i="32"/>
  <c r="D109" i="32"/>
  <c r="C109" i="32"/>
  <c r="G107" i="32"/>
  <c r="F107" i="32"/>
  <c r="E107" i="32"/>
  <c r="D107" i="32"/>
  <c r="C107" i="32"/>
  <c r="G105" i="32"/>
  <c r="F105" i="32"/>
  <c r="E105" i="32"/>
  <c r="D105" i="32"/>
  <c r="C105" i="32"/>
  <c r="G103" i="32"/>
  <c r="F103" i="32"/>
  <c r="E103" i="32"/>
  <c r="D103" i="32"/>
  <c r="C103" i="32"/>
  <c r="G101" i="32"/>
  <c r="F101" i="32"/>
  <c r="E101" i="32"/>
  <c r="D101" i="32"/>
  <c r="C101" i="32"/>
  <c r="G99" i="32"/>
  <c r="F99" i="32"/>
  <c r="E99" i="32"/>
  <c r="D99" i="32"/>
  <c r="C99" i="32"/>
  <c r="G97" i="32"/>
  <c r="F97" i="32"/>
  <c r="E97" i="32"/>
  <c r="D97" i="32"/>
  <c r="C97" i="32"/>
  <c r="G95" i="32"/>
  <c r="F95" i="32"/>
  <c r="E95" i="32"/>
  <c r="D95" i="32"/>
  <c r="C95" i="32"/>
  <c r="G93" i="32"/>
  <c r="F93" i="32"/>
  <c r="E93" i="32"/>
  <c r="D93" i="32"/>
  <c r="C93" i="32"/>
  <c r="G91" i="32"/>
  <c r="F91" i="32"/>
  <c r="E91" i="32"/>
  <c r="D91" i="32"/>
  <c r="C91" i="32"/>
  <c r="G89" i="32"/>
  <c r="F89" i="32"/>
  <c r="E89" i="32"/>
  <c r="D89" i="32"/>
  <c r="C89" i="32"/>
  <c r="G87" i="32"/>
  <c r="F87" i="32"/>
  <c r="E87" i="32"/>
  <c r="D87" i="32"/>
  <c r="C87" i="32"/>
  <c r="G85" i="32"/>
  <c r="F85" i="32"/>
  <c r="E85" i="32"/>
  <c r="D85" i="32"/>
  <c r="C85" i="32"/>
  <c r="G83" i="32"/>
  <c r="F83" i="32"/>
  <c r="E83" i="32"/>
  <c r="D83" i="32"/>
  <c r="C83" i="32"/>
  <c r="G81" i="32"/>
  <c r="F81" i="32"/>
  <c r="E81" i="32"/>
  <c r="D81" i="32"/>
  <c r="C81" i="32"/>
  <c r="G79" i="32"/>
  <c r="F79" i="32"/>
  <c r="E79" i="32"/>
  <c r="D79" i="32"/>
  <c r="C79" i="32"/>
  <c r="G77" i="32"/>
  <c r="F77" i="32"/>
  <c r="E77" i="32"/>
  <c r="D77" i="32"/>
  <c r="C77" i="32"/>
  <c r="G75" i="32"/>
  <c r="F75" i="32"/>
  <c r="E75" i="32"/>
  <c r="D75" i="32"/>
  <c r="C75" i="32"/>
  <c r="G73" i="32"/>
  <c r="F73" i="32"/>
  <c r="E73" i="32"/>
  <c r="D73" i="32"/>
  <c r="C73" i="32"/>
  <c r="G71" i="32"/>
  <c r="F71" i="32"/>
  <c r="E71" i="32"/>
  <c r="D71" i="32"/>
  <c r="C71" i="32"/>
  <c r="G69" i="32"/>
  <c r="F69" i="32"/>
  <c r="E69" i="32"/>
  <c r="D69" i="32"/>
  <c r="C69" i="32"/>
  <c r="G67" i="32"/>
  <c r="F67" i="32"/>
  <c r="E67" i="32"/>
  <c r="D67" i="32"/>
  <c r="C67" i="32"/>
  <c r="G65" i="32"/>
  <c r="F65" i="32"/>
  <c r="E65" i="32"/>
  <c r="D65" i="32"/>
  <c r="C65" i="32"/>
  <c r="G63" i="32"/>
  <c r="F63" i="32"/>
  <c r="E63" i="32"/>
  <c r="D63" i="32"/>
  <c r="C63" i="32"/>
  <c r="G61" i="32"/>
  <c r="F61" i="32"/>
  <c r="E61" i="32"/>
  <c r="D61" i="32"/>
  <c r="C61" i="32"/>
  <c r="G59" i="32"/>
  <c r="F59" i="32"/>
  <c r="E59" i="32"/>
  <c r="D59" i="32"/>
  <c r="C59" i="32"/>
  <c r="G57" i="32"/>
  <c r="F57" i="32"/>
  <c r="E57" i="32"/>
  <c r="D57" i="32"/>
  <c r="C57" i="32"/>
  <c r="G55" i="32"/>
  <c r="F55" i="32"/>
  <c r="E55" i="32"/>
  <c r="D55" i="32"/>
  <c r="C55" i="32"/>
  <c r="G53" i="32"/>
  <c r="F53" i="32"/>
  <c r="E53" i="32"/>
  <c r="D53" i="32"/>
  <c r="C53" i="32"/>
  <c r="G51" i="32"/>
  <c r="F51" i="32"/>
  <c r="E51" i="32"/>
  <c r="D51" i="32"/>
  <c r="C51" i="32"/>
  <c r="G49" i="32"/>
  <c r="F49" i="32"/>
  <c r="E49" i="32"/>
  <c r="D49" i="32"/>
  <c r="C49" i="32"/>
  <c r="G47" i="32"/>
  <c r="F47" i="32"/>
  <c r="E47" i="32"/>
  <c r="D47" i="32"/>
  <c r="C47" i="32"/>
  <c r="G45" i="32"/>
  <c r="F45" i="32"/>
  <c r="E45" i="32"/>
  <c r="D45" i="32"/>
  <c r="C45" i="32"/>
  <c r="G43" i="32"/>
  <c r="F43" i="32"/>
  <c r="E43" i="32"/>
  <c r="D43" i="32"/>
  <c r="C43" i="32"/>
  <c r="G41" i="32"/>
  <c r="F41" i="32"/>
  <c r="E41" i="32"/>
  <c r="D41" i="32"/>
  <c r="C41" i="32"/>
  <c r="G39" i="32"/>
  <c r="F39" i="32"/>
  <c r="E39" i="32"/>
  <c r="D39" i="32"/>
  <c r="C39" i="32"/>
  <c r="G37" i="32"/>
  <c r="F37" i="32"/>
  <c r="E37" i="32"/>
  <c r="D37" i="32"/>
  <c r="C37" i="32"/>
  <c r="G35" i="32"/>
  <c r="F35" i="32"/>
  <c r="E35" i="32"/>
  <c r="D35" i="32"/>
  <c r="C35" i="32"/>
  <c r="G33" i="32"/>
  <c r="F33" i="32"/>
  <c r="E33" i="32"/>
  <c r="D33" i="32"/>
  <c r="C33" i="32"/>
  <c r="G31" i="32"/>
  <c r="F31" i="32"/>
  <c r="E31" i="32"/>
  <c r="D31" i="32"/>
  <c r="C31" i="32"/>
  <c r="G29" i="32"/>
  <c r="F29" i="32"/>
  <c r="E29" i="32"/>
  <c r="D29" i="32"/>
  <c r="C29" i="32"/>
  <c r="G27" i="32"/>
  <c r="F27" i="32"/>
  <c r="E27" i="32"/>
  <c r="D27" i="32"/>
  <c r="C27" i="32"/>
  <c r="G25" i="32"/>
  <c r="F25" i="32"/>
  <c r="E25" i="32"/>
  <c r="D25" i="32"/>
  <c r="C25" i="32"/>
  <c r="G23" i="32"/>
  <c r="F23" i="32"/>
  <c r="E23" i="32"/>
  <c r="D23" i="32"/>
  <c r="C23" i="32"/>
  <c r="G21" i="32"/>
  <c r="F21" i="32"/>
  <c r="E21" i="32"/>
  <c r="D21" i="32"/>
  <c r="C21" i="32"/>
  <c r="G19" i="32"/>
  <c r="F19" i="32"/>
  <c r="E19" i="32"/>
  <c r="D19" i="32"/>
  <c r="C19" i="32"/>
  <c r="G17" i="32"/>
  <c r="F17" i="32"/>
  <c r="E17" i="32"/>
  <c r="D17" i="32"/>
  <c r="C17" i="32"/>
  <c r="G15" i="32"/>
  <c r="F15" i="32"/>
  <c r="E15" i="32"/>
  <c r="D15" i="32"/>
  <c r="C15" i="32"/>
  <c r="G13" i="32"/>
  <c r="F13" i="32"/>
  <c r="E13" i="32"/>
  <c r="D13" i="32"/>
  <c r="C13" i="32"/>
  <c r="O273" i="40"/>
  <c r="O271" i="40"/>
  <c r="O269" i="40"/>
  <c r="O267" i="40"/>
  <c r="O265" i="40"/>
  <c r="O263" i="40"/>
  <c r="O261" i="40"/>
  <c r="O259" i="40"/>
  <c r="O257" i="40"/>
  <c r="O59" i="40"/>
  <c r="O57" i="40"/>
  <c r="O55" i="40"/>
  <c r="O53" i="40"/>
  <c r="O51" i="40"/>
  <c r="O49" i="40"/>
  <c r="O47" i="40"/>
  <c r="O45" i="40"/>
  <c r="O43" i="40"/>
  <c r="O41" i="40"/>
  <c r="O473" i="40"/>
  <c r="O471" i="40"/>
  <c r="O469" i="40"/>
  <c r="O467" i="40"/>
  <c r="O465" i="40"/>
  <c r="O463" i="40"/>
  <c r="O461" i="40"/>
  <c r="O459" i="40"/>
  <c r="O457" i="40"/>
  <c r="O455" i="40"/>
  <c r="O453" i="40"/>
  <c r="O451" i="40"/>
  <c r="O449" i="40"/>
  <c r="O447" i="40"/>
  <c r="O445" i="40"/>
  <c r="O443" i="40"/>
  <c r="O441" i="40"/>
  <c r="O439" i="40"/>
  <c r="O437" i="40"/>
  <c r="O435" i="40"/>
  <c r="O433" i="40"/>
  <c r="O431" i="40"/>
  <c r="O429" i="40"/>
  <c r="O427" i="40"/>
  <c r="O425" i="40"/>
  <c r="O423" i="40"/>
  <c r="O421" i="40"/>
  <c r="O419" i="40"/>
  <c r="O417" i="40"/>
  <c r="O415" i="40"/>
  <c r="O413" i="40"/>
  <c r="O411" i="40"/>
  <c r="O409" i="40"/>
  <c r="O407" i="40"/>
  <c r="O405" i="40"/>
  <c r="O403" i="40"/>
  <c r="O401" i="40"/>
  <c r="O399" i="40"/>
  <c r="O397" i="40"/>
  <c r="O395" i="40"/>
  <c r="O393" i="40"/>
  <c r="O391" i="40"/>
  <c r="O389" i="40"/>
  <c r="O387" i="40"/>
  <c r="O385" i="40"/>
  <c r="O383" i="40"/>
  <c r="O381" i="40"/>
  <c r="O379" i="40"/>
  <c r="O377" i="40"/>
  <c r="O375" i="40"/>
  <c r="O373" i="40"/>
  <c r="O371" i="40"/>
  <c r="O369" i="40"/>
  <c r="O367" i="40"/>
  <c r="O365" i="40"/>
  <c r="O363" i="40"/>
  <c r="O361" i="40"/>
  <c r="O359" i="40"/>
  <c r="O357" i="40"/>
  <c r="O355" i="40"/>
  <c r="O353" i="40"/>
  <c r="O351" i="40"/>
  <c r="O349" i="40"/>
  <c r="O347" i="40"/>
  <c r="O345" i="40"/>
  <c r="O343" i="40"/>
  <c r="O341" i="40"/>
  <c r="O339" i="40"/>
  <c r="O337" i="40"/>
  <c r="O335" i="40"/>
  <c r="O333" i="40"/>
  <c r="O331" i="40"/>
  <c r="O329" i="40"/>
  <c r="O327" i="40"/>
  <c r="O325" i="40"/>
  <c r="O323" i="40"/>
  <c r="O321" i="40"/>
  <c r="O319" i="40"/>
  <c r="O317" i="40"/>
  <c r="O315" i="40"/>
  <c r="O313" i="40"/>
  <c r="O311" i="40"/>
  <c r="O309" i="40"/>
  <c r="O307" i="40"/>
  <c r="O305" i="40"/>
  <c r="O303" i="40"/>
  <c r="O301" i="40"/>
  <c r="O299" i="40"/>
  <c r="O297" i="40"/>
  <c r="O295" i="40"/>
  <c r="O293" i="40"/>
  <c r="O291" i="40"/>
  <c r="O289" i="40"/>
  <c r="O287" i="40"/>
  <c r="O285" i="40"/>
  <c r="O283" i="40"/>
  <c r="O281" i="40"/>
  <c r="O279" i="40"/>
  <c r="O277" i="40"/>
  <c r="O275" i="40"/>
  <c r="O255" i="40"/>
  <c r="O253" i="40"/>
  <c r="O251" i="40"/>
  <c r="O249" i="40"/>
  <c r="O247" i="40"/>
  <c r="O245" i="40"/>
  <c r="O243" i="40"/>
  <c r="O241" i="40"/>
  <c r="O239" i="40"/>
  <c r="O237" i="40"/>
  <c r="O235" i="40"/>
  <c r="O233" i="40"/>
  <c r="O231" i="40"/>
  <c r="O229" i="40"/>
  <c r="O227" i="40"/>
  <c r="O225" i="40"/>
  <c r="O223" i="40"/>
  <c r="O221" i="40"/>
  <c r="O219" i="40"/>
  <c r="O217" i="40"/>
  <c r="O215" i="40"/>
  <c r="O213" i="40"/>
  <c r="O211" i="40"/>
  <c r="O209" i="40"/>
  <c r="O207" i="40"/>
  <c r="O205" i="40"/>
  <c r="O203" i="40"/>
  <c r="O201" i="40"/>
  <c r="O199" i="40"/>
  <c r="O197" i="40"/>
  <c r="O195" i="40"/>
  <c r="O193" i="40"/>
  <c r="O191" i="40"/>
  <c r="O189" i="40"/>
  <c r="O187" i="40"/>
  <c r="O185" i="40"/>
  <c r="O183" i="40"/>
  <c r="O181" i="40"/>
  <c r="O179" i="40"/>
  <c r="O177" i="40"/>
  <c r="O175" i="40"/>
  <c r="O173" i="40"/>
  <c r="O171" i="40"/>
  <c r="O169" i="40"/>
  <c r="O167" i="40"/>
  <c r="O165" i="40"/>
  <c r="O163" i="40"/>
  <c r="O161" i="40"/>
  <c r="O159" i="40"/>
  <c r="O157" i="40"/>
  <c r="O155" i="40"/>
  <c r="O153" i="40"/>
  <c r="O151" i="40"/>
  <c r="O149" i="40"/>
  <c r="O147" i="40"/>
  <c r="O145" i="40"/>
  <c r="O143" i="40"/>
  <c r="O141" i="40"/>
  <c r="O139" i="40"/>
  <c r="O137" i="40"/>
  <c r="O135" i="40"/>
  <c r="O133" i="40"/>
  <c r="O131" i="40"/>
  <c r="O129" i="40"/>
  <c r="O127" i="40"/>
  <c r="O125" i="40"/>
  <c r="O123" i="40"/>
  <c r="O121" i="40"/>
  <c r="O119" i="40"/>
  <c r="O117" i="40"/>
  <c r="O115" i="40"/>
  <c r="O113" i="40"/>
  <c r="O111" i="40"/>
  <c r="O109" i="40"/>
  <c r="O107" i="40"/>
  <c r="O105" i="40"/>
  <c r="O103" i="40"/>
  <c r="O101" i="40"/>
  <c r="O99" i="40"/>
  <c r="O97" i="40"/>
  <c r="O95" i="40"/>
  <c r="O93" i="40"/>
  <c r="O91" i="40"/>
  <c r="O89" i="40"/>
  <c r="O87" i="40"/>
  <c r="O85" i="40"/>
  <c r="O83" i="40"/>
  <c r="O81" i="40"/>
  <c r="O79" i="40"/>
  <c r="O77" i="40"/>
  <c r="O75" i="40"/>
  <c r="O73" i="40"/>
  <c r="O71" i="40"/>
  <c r="O69" i="40"/>
  <c r="O67" i="40"/>
  <c r="O65" i="40"/>
  <c r="O63" i="40"/>
  <c r="O61" i="40"/>
  <c r="O39" i="40"/>
  <c r="O37" i="40"/>
  <c r="O35" i="40"/>
  <c r="O33" i="40"/>
  <c r="O31" i="40"/>
  <c r="O29" i="40"/>
  <c r="O27" i="40"/>
  <c r="O25" i="40"/>
  <c r="O23" i="40"/>
  <c r="O21" i="40"/>
  <c r="O19" i="40"/>
  <c r="O17" i="40"/>
  <c r="O37" i="37"/>
  <c r="O35" i="37"/>
  <c r="O33" i="37"/>
  <c r="O15" i="40"/>
  <c r="O13" i="40"/>
  <c r="O471" i="38"/>
  <c r="O327" i="38"/>
  <c r="O325" i="38"/>
  <c r="O323" i="38"/>
  <c r="O321" i="38"/>
  <c r="O319" i="38"/>
  <c r="O317" i="38"/>
  <c r="O315" i="38"/>
  <c r="O313" i="38"/>
  <c r="O311" i="38"/>
  <c r="O309" i="38"/>
  <c r="O307" i="38"/>
  <c r="O305" i="38"/>
  <c r="O303" i="38"/>
  <c r="O301" i="38"/>
  <c r="O299" i="38"/>
  <c r="O297" i="38"/>
  <c r="O295" i="38"/>
  <c r="O293" i="38"/>
  <c r="O291" i="38"/>
  <c r="O289" i="38"/>
  <c r="O287" i="38"/>
  <c r="O285" i="38"/>
  <c r="O283" i="38"/>
  <c r="O281" i="38"/>
  <c r="O279" i="38"/>
  <c r="O277" i="38"/>
  <c r="O275" i="38"/>
  <c r="O273" i="38"/>
  <c r="O271" i="38"/>
  <c r="O269" i="38"/>
  <c r="O267" i="38"/>
  <c r="O265" i="38"/>
  <c r="O263" i="38"/>
  <c r="O261" i="38"/>
  <c r="O259" i="38"/>
  <c r="O257" i="38"/>
  <c r="O255" i="38"/>
  <c r="O253" i="38"/>
  <c r="O329" i="38"/>
  <c r="O469" i="38"/>
  <c r="O467" i="38"/>
  <c r="O465" i="38"/>
  <c r="O463" i="38"/>
  <c r="O461" i="38"/>
  <c r="O459" i="38"/>
  <c r="O457" i="38"/>
  <c r="O455" i="38"/>
  <c r="O453" i="38"/>
  <c r="O451" i="38"/>
  <c r="O449" i="38"/>
  <c r="O447" i="38"/>
  <c r="O445" i="38"/>
  <c r="O443" i="38"/>
  <c r="O441" i="38"/>
  <c r="O439" i="38"/>
  <c r="O437" i="38"/>
  <c r="O435" i="38"/>
  <c r="O433" i="38"/>
  <c r="O431" i="38"/>
  <c r="O429" i="38"/>
  <c r="O427" i="38"/>
  <c r="O425" i="38"/>
  <c r="O423" i="38"/>
  <c r="O421" i="38"/>
  <c r="O419" i="38"/>
  <c r="O417" i="38"/>
  <c r="O415" i="38"/>
  <c r="O413" i="38"/>
  <c r="O411" i="38"/>
  <c r="O409" i="38"/>
  <c r="O407" i="38"/>
  <c r="O405" i="38"/>
  <c r="O403" i="38"/>
  <c r="O401" i="38"/>
  <c r="O399" i="38"/>
  <c r="O397" i="38"/>
  <c r="O395" i="38"/>
  <c r="O393" i="38"/>
  <c r="O391" i="38"/>
  <c r="O389" i="38"/>
  <c r="O387" i="38"/>
  <c r="O385" i="38"/>
  <c r="O383" i="38"/>
  <c r="O381" i="38"/>
  <c r="O379" i="38"/>
  <c r="O377" i="38"/>
  <c r="O375" i="38"/>
  <c r="O373" i="38"/>
  <c r="O371" i="38"/>
  <c r="O369" i="38"/>
  <c r="O367" i="38"/>
  <c r="O365" i="38"/>
  <c r="O363" i="38"/>
  <c r="O361" i="38"/>
  <c r="O359" i="38"/>
  <c r="O357" i="38"/>
  <c r="O355" i="38"/>
  <c r="O353" i="38"/>
  <c r="O351" i="38"/>
  <c r="O349" i="38"/>
  <c r="O347" i="38"/>
  <c r="O345" i="38"/>
  <c r="O343" i="38"/>
  <c r="O341" i="38"/>
  <c r="O339" i="38"/>
  <c r="O337" i="38"/>
  <c r="O335" i="38"/>
  <c r="O333" i="38"/>
  <c r="O331" i="38"/>
  <c r="O251" i="38"/>
  <c r="O249" i="38"/>
  <c r="O247" i="38"/>
  <c r="O245" i="38"/>
  <c r="O243" i="38"/>
  <c r="O241" i="38"/>
  <c r="O239" i="38"/>
  <c r="O237" i="38"/>
  <c r="O235" i="38"/>
  <c r="O233" i="38"/>
  <c r="O231" i="38"/>
  <c r="O229" i="38"/>
  <c r="O227" i="38"/>
  <c r="O225" i="38"/>
  <c r="O223" i="38"/>
  <c r="O221" i="38"/>
  <c r="O219" i="38"/>
  <c r="O217" i="38"/>
  <c r="O215" i="38"/>
  <c r="O213" i="38"/>
  <c r="O211" i="38"/>
  <c r="O209" i="38"/>
  <c r="O207" i="38"/>
  <c r="O205" i="38"/>
  <c r="O203" i="38"/>
  <c r="O201" i="38"/>
  <c r="O199" i="38"/>
  <c r="O197" i="38"/>
  <c r="O195" i="38"/>
  <c r="O193" i="38"/>
  <c r="O191" i="38"/>
  <c r="O189" i="38"/>
  <c r="O187" i="38"/>
  <c r="O185" i="38"/>
  <c r="O183" i="38"/>
  <c r="O181" i="38"/>
  <c r="O179" i="38"/>
  <c r="O177" i="38"/>
  <c r="O175" i="38"/>
  <c r="O173" i="38"/>
  <c r="O171" i="38"/>
  <c r="O169" i="38"/>
  <c r="O167" i="38"/>
  <c r="O165" i="38"/>
  <c r="O163" i="38"/>
  <c r="O161" i="38"/>
  <c r="O159" i="38"/>
  <c r="O157" i="38"/>
  <c r="O155" i="38"/>
  <c r="O153" i="38"/>
  <c r="O151" i="38"/>
  <c r="O149" i="38"/>
  <c r="O147" i="38"/>
  <c r="O145" i="38"/>
  <c r="O143" i="38"/>
  <c r="O141" i="38"/>
  <c r="O139" i="38"/>
  <c r="O137" i="38"/>
  <c r="O135" i="38"/>
  <c r="O133" i="38"/>
  <c r="O131" i="38"/>
  <c r="O129" i="38"/>
  <c r="O127" i="38"/>
  <c r="O125" i="38"/>
  <c r="O123" i="38"/>
  <c r="O121" i="38"/>
  <c r="O119" i="38"/>
  <c r="O117" i="38"/>
  <c r="O115" i="38"/>
  <c r="O113" i="38"/>
  <c r="O111" i="38"/>
  <c r="O109" i="38"/>
  <c r="O107" i="38"/>
  <c r="O105" i="38"/>
  <c r="O103" i="38"/>
  <c r="O101" i="38"/>
  <c r="O99" i="38"/>
  <c r="O97" i="38"/>
  <c r="O95" i="38"/>
  <c r="O93" i="38"/>
  <c r="O91" i="38"/>
  <c r="O89" i="38"/>
  <c r="O87" i="38"/>
  <c r="O85" i="38"/>
  <c r="O83" i="38"/>
  <c r="O81" i="38"/>
  <c r="O79" i="38"/>
  <c r="O77" i="38"/>
  <c r="O75" i="38"/>
  <c r="O73" i="38"/>
  <c r="O71" i="38"/>
  <c r="O69" i="38"/>
  <c r="O67" i="38"/>
  <c r="O65" i="38"/>
  <c r="O63" i="38"/>
  <c r="O61" i="38"/>
  <c r="O59" i="38"/>
  <c r="O57" i="38"/>
  <c r="O55" i="38"/>
  <c r="O53" i="38"/>
  <c r="O51" i="38"/>
  <c r="O49" i="38"/>
  <c r="O47" i="38"/>
  <c r="O45" i="38"/>
  <c r="O43" i="38"/>
  <c r="O41" i="38"/>
  <c r="O39" i="38"/>
  <c r="O37" i="38"/>
  <c r="O35" i="38"/>
  <c r="O33" i="38"/>
  <c r="O31" i="38"/>
  <c r="O29" i="38"/>
  <c r="O27" i="38"/>
  <c r="O25" i="38"/>
  <c r="O23" i="38"/>
  <c r="O21" i="38"/>
  <c r="O19" i="38"/>
  <c r="O17" i="38"/>
  <c r="O473" i="38"/>
  <c r="O15" i="38"/>
  <c r="O13" i="38"/>
  <c r="O471" i="37"/>
  <c r="O467" i="37"/>
  <c r="O265" i="37"/>
  <c r="O263" i="37"/>
  <c r="O261" i="37"/>
  <c r="O251" i="37"/>
  <c r="O249" i="37"/>
  <c r="O59" i="37"/>
  <c r="O57" i="37"/>
  <c r="O55" i="37"/>
  <c r="O53" i="37"/>
  <c r="O51" i="37"/>
  <c r="O49" i="37"/>
  <c r="O47" i="37"/>
  <c r="O45" i="37"/>
  <c r="O43" i="37"/>
  <c r="O41" i="37"/>
  <c r="O473" i="37"/>
  <c r="O469" i="37"/>
  <c r="O465" i="37"/>
  <c r="O463" i="37"/>
  <c r="O461" i="37"/>
  <c r="O459" i="37"/>
  <c r="O457" i="37"/>
  <c r="O455" i="37"/>
  <c r="O453" i="37"/>
  <c r="O451" i="37"/>
  <c r="O449" i="37"/>
  <c r="O447" i="37"/>
  <c r="O445" i="37"/>
  <c r="O443" i="37"/>
  <c r="O441" i="37"/>
  <c r="O439" i="37"/>
  <c r="O437" i="37"/>
  <c r="O435" i="37"/>
  <c r="O433" i="37"/>
  <c r="O431" i="37"/>
  <c r="O429" i="37"/>
  <c r="O427" i="37"/>
  <c r="O425" i="37"/>
  <c r="O423" i="37"/>
  <c r="O421" i="37"/>
  <c r="O419" i="37"/>
  <c r="O417" i="37"/>
  <c r="O415" i="37"/>
  <c r="O413" i="37"/>
  <c r="O411" i="37"/>
  <c r="O409" i="37"/>
  <c r="O407" i="37"/>
  <c r="O405" i="37"/>
  <c r="O403" i="37"/>
  <c r="O401" i="37"/>
  <c r="O399" i="37"/>
  <c r="O397" i="37"/>
  <c r="O395" i="37"/>
  <c r="O393" i="37"/>
  <c r="O391" i="37"/>
  <c r="O389" i="37"/>
  <c r="O387" i="37"/>
  <c r="O385" i="37"/>
  <c r="O383" i="37"/>
  <c r="O381" i="37"/>
  <c r="O379" i="37"/>
  <c r="O377" i="37"/>
  <c r="O375" i="37"/>
  <c r="O373" i="37"/>
  <c r="O371" i="37"/>
  <c r="O369" i="37"/>
  <c r="O367" i="37"/>
  <c r="O365" i="37"/>
  <c r="O363" i="37"/>
  <c r="O361" i="37"/>
  <c r="O359" i="37"/>
  <c r="O357" i="37"/>
  <c r="O355" i="37"/>
  <c r="O353" i="37"/>
  <c r="O351" i="37"/>
  <c r="O349" i="37"/>
  <c r="O347" i="37"/>
  <c r="O345" i="37"/>
  <c r="O343" i="37"/>
  <c r="O341" i="37"/>
  <c r="O339" i="37"/>
  <c r="O337" i="37"/>
  <c r="O335" i="37"/>
  <c r="O333" i="37"/>
  <c r="O331" i="37"/>
  <c r="O329" i="37"/>
  <c r="O327" i="37"/>
  <c r="O325" i="37"/>
  <c r="O323" i="37"/>
  <c r="O321" i="37"/>
  <c r="O319" i="37"/>
  <c r="O317" i="37"/>
  <c r="O315" i="37"/>
  <c r="O313" i="37"/>
  <c r="O311" i="37"/>
  <c r="O309" i="37"/>
  <c r="O307" i="37"/>
  <c r="O305" i="37"/>
  <c r="O303" i="37"/>
  <c r="O301" i="37"/>
  <c r="O299" i="37"/>
  <c r="O297" i="37"/>
  <c r="O295" i="37"/>
  <c r="O293" i="37"/>
  <c r="O291" i="37"/>
  <c r="O289" i="37"/>
  <c r="O287" i="37"/>
  <c r="O285" i="37"/>
  <c r="O283" i="37"/>
  <c r="O281" i="37"/>
  <c r="O279" i="37"/>
  <c r="O277" i="37"/>
  <c r="O275" i="37"/>
  <c r="O273" i="37"/>
  <c r="O271" i="37"/>
  <c r="O269" i="37"/>
  <c r="O267" i="37"/>
  <c r="O259" i="37"/>
  <c r="O257" i="37"/>
  <c r="O255" i="37"/>
  <c r="O253" i="37"/>
  <c r="O247" i="37"/>
  <c r="O245" i="37"/>
  <c r="O243" i="37"/>
  <c r="O241" i="37"/>
  <c r="O239" i="37"/>
  <c r="O237" i="37"/>
  <c r="O235" i="37"/>
  <c r="O233" i="37"/>
  <c r="O231" i="37"/>
  <c r="O229" i="37"/>
  <c r="O227" i="37"/>
  <c r="O225" i="37"/>
  <c r="O223" i="37"/>
  <c r="O221" i="37"/>
  <c r="O219" i="37"/>
  <c r="O217" i="37"/>
  <c r="O215" i="37"/>
  <c r="O213" i="37"/>
  <c r="O211" i="37"/>
  <c r="O209" i="37"/>
  <c r="O207" i="37"/>
  <c r="O205" i="37"/>
  <c r="O203" i="37"/>
  <c r="O201" i="37"/>
  <c r="O199" i="37"/>
  <c r="O197" i="37"/>
  <c r="O195" i="37"/>
  <c r="O193" i="37"/>
  <c r="O191" i="37"/>
  <c r="O189" i="37"/>
  <c r="O187" i="37"/>
  <c r="O185" i="37"/>
  <c r="O183" i="37"/>
  <c r="O181" i="37"/>
  <c r="O179" i="37"/>
  <c r="O177" i="37"/>
  <c r="O175" i="37"/>
  <c r="O173" i="37"/>
  <c r="O171" i="37"/>
  <c r="O169" i="37"/>
  <c r="O167" i="37"/>
  <c r="O165" i="37"/>
  <c r="O163" i="37"/>
  <c r="O161" i="37"/>
  <c r="O159" i="37"/>
  <c r="O157" i="37"/>
  <c r="O155" i="37"/>
  <c r="O153" i="37"/>
  <c r="O151" i="37"/>
  <c r="O149" i="37"/>
  <c r="O147" i="37"/>
  <c r="O145" i="37"/>
  <c r="O143" i="37"/>
  <c r="O141" i="37"/>
  <c r="O139" i="37"/>
  <c r="O137" i="37"/>
  <c r="O135" i="37"/>
  <c r="O133" i="37"/>
  <c r="O131" i="37"/>
  <c r="O129" i="37"/>
  <c r="O127" i="37"/>
  <c r="O125" i="37"/>
  <c r="O123" i="37"/>
  <c r="O121" i="37"/>
  <c r="O119" i="37"/>
  <c r="O117" i="37"/>
  <c r="O115" i="37"/>
  <c r="O113" i="37"/>
  <c r="O111" i="37"/>
  <c r="O109" i="37"/>
  <c r="O107" i="37"/>
  <c r="O105" i="37"/>
  <c r="O103" i="37"/>
  <c r="O101" i="37"/>
  <c r="O99" i="37"/>
  <c r="O97" i="37"/>
  <c r="O95" i="37"/>
  <c r="O93" i="37"/>
  <c r="O91" i="37"/>
  <c r="O89" i="37"/>
  <c r="O87" i="37"/>
  <c r="O85" i="37"/>
  <c r="O83" i="37"/>
  <c r="O81" i="37"/>
  <c r="O79" i="37"/>
  <c r="O77" i="37"/>
  <c r="O75" i="37"/>
  <c r="O73" i="37"/>
  <c r="O71" i="37"/>
  <c r="O69" i="37"/>
  <c r="O67" i="37"/>
  <c r="O65" i="37"/>
  <c r="O63" i="37"/>
  <c r="O61" i="37"/>
  <c r="O39" i="37"/>
  <c r="O31" i="37"/>
  <c r="O29" i="37"/>
  <c r="O27" i="37"/>
  <c r="O25" i="37"/>
  <c r="O23" i="37"/>
  <c r="O21" i="37"/>
  <c r="O19" i="37"/>
  <c r="O17" i="37"/>
  <c r="O15" i="37"/>
  <c r="O13" i="37"/>
  <c r="O245" i="35"/>
  <c r="O13" i="36"/>
  <c r="O13" i="35"/>
  <c r="O247" i="35"/>
  <c r="O473" i="35"/>
  <c r="O471" i="35"/>
  <c r="O469" i="35"/>
  <c r="O467" i="35"/>
  <c r="O465" i="35"/>
  <c r="O463" i="35"/>
  <c r="O461" i="35"/>
  <c r="O459" i="35"/>
  <c r="O255" i="35"/>
  <c r="O243" i="35"/>
  <c r="O27" i="35"/>
  <c r="O25" i="35"/>
  <c r="O457" i="35"/>
  <c r="O455" i="35"/>
  <c r="O453" i="35"/>
  <c r="O451" i="35"/>
  <c r="O449" i="35"/>
  <c r="O447" i="35"/>
  <c r="O445" i="35"/>
  <c r="O443" i="35"/>
  <c r="O441" i="35"/>
  <c r="O439" i="35"/>
  <c r="O437" i="35"/>
  <c r="O435" i="35"/>
  <c r="O433" i="35"/>
  <c r="O431" i="35"/>
  <c r="O429" i="35"/>
  <c r="O427" i="35"/>
  <c r="O425" i="35"/>
  <c r="O423" i="35"/>
  <c r="O421" i="35"/>
  <c r="O419" i="35"/>
  <c r="O417" i="35"/>
  <c r="O415" i="35"/>
  <c r="O413" i="35"/>
  <c r="O411" i="35"/>
  <c r="O409" i="35"/>
  <c r="O407" i="35"/>
  <c r="O405" i="35"/>
  <c r="O403" i="35"/>
  <c r="O401" i="35"/>
  <c r="O399" i="35"/>
  <c r="O397" i="35"/>
  <c r="O395" i="35"/>
  <c r="O393" i="35"/>
  <c r="O391" i="35"/>
  <c r="O389" i="35"/>
  <c r="O387" i="35"/>
  <c r="O385" i="35"/>
  <c r="O383" i="35"/>
  <c r="O381" i="35"/>
  <c r="O379" i="35"/>
  <c r="O377" i="35"/>
  <c r="O375" i="35"/>
  <c r="O373" i="35"/>
  <c r="O371" i="35"/>
  <c r="O369" i="35"/>
  <c r="O367" i="35"/>
  <c r="O365" i="35"/>
  <c r="O363" i="35"/>
  <c r="O361" i="35"/>
  <c r="O359" i="35"/>
  <c r="O357" i="35"/>
  <c r="O355" i="35"/>
  <c r="O353" i="35"/>
  <c r="O351" i="35"/>
  <c r="O349" i="35"/>
  <c r="O347" i="35"/>
  <c r="O345" i="35"/>
  <c r="O343" i="35"/>
  <c r="O341" i="35"/>
  <c r="O339" i="35"/>
  <c r="O337" i="35"/>
  <c r="O335" i="35"/>
  <c r="O333" i="35"/>
  <c r="O331" i="35"/>
  <c r="O329" i="35"/>
  <c r="O327" i="35"/>
  <c r="O325" i="35"/>
  <c r="O323" i="35"/>
  <c r="O321" i="35"/>
  <c r="O319" i="35"/>
  <c r="O317" i="35"/>
  <c r="O315" i="35"/>
  <c r="O313" i="35"/>
  <c r="O311" i="35"/>
  <c r="O309" i="35"/>
  <c r="O307" i="35"/>
  <c r="O305" i="35"/>
  <c r="O303" i="35"/>
  <c r="O301" i="35"/>
  <c r="O299" i="35"/>
  <c r="O297" i="35"/>
  <c r="O295" i="35"/>
  <c r="O293" i="35"/>
  <c r="O291" i="35"/>
  <c r="O289" i="35"/>
  <c r="O287" i="35"/>
  <c r="O285" i="35"/>
  <c r="O283" i="35"/>
  <c r="O281" i="35"/>
  <c r="O279" i="35"/>
  <c r="O277" i="35"/>
  <c r="O275" i="35"/>
  <c r="O273" i="35"/>
  <c r="O271" i="35"/>
  <c r="O269" i="35"/>
  <c r="O267" i="35"/>
  <c r="O265" i="35"/>
  <c r="O263" i="35"/>
  <c r="O261" i="35"/>
  <c r="O259" i="35"/>
  <c r="O257" i="35"/>
  <c r="O253" i="35"/>
  <c r="O251" i="35"/>
  <c r="O249" i="35"/>
  <c r="O241" i="35"/>
  <c r="O239" i="35"/>
  <c r="O237" i="35"/>
  <c r="O235" i="35"/>
  <c r="O233" i="35"/>
  <c r="O231" i="35"/>
  <c r="O229" i="35"/>
  <c r="O227" i="35"/>
  <c r="O225" i="35"/>
  <c r="O223" i="35"/>
  <c r="O221" i="35"/>
  <c r="O219" i="35"/>
  <c r="O217" i="35"/>
  <c r="O215" i="35"/>
  <c r="O213" i="35"/>
  <c r="O211" i="35"/>
  <c r="O209" i="35"/>
  <c r="O207" i="35"/>
  <c r="O205" i="35"/>
  <c r="O203" i="35"/>
  <c r="O201" i="35"/>
  <c r="O199" i="35"/>
  <c r="O197" i="35"/>
  <c r="O195" i="35"/>
  <c r="O193" i="35"/>
  <c r="O191" i="35"/>
  <c r="O189" i="35"/>
  <c r="O187" i="35"/>
  <c r="O185" i="35"/>
  <c r="O183" i="35"/>
  <c r="O181" i="35"/>
  <c r="O179" i="35"/>
  <c r="O177" i="35"/>
  <c r="O175" i="35"/>
  <c r="O173" i="35"/>
  <c r="O171" i="35"/>
  <c r="O169" i="35"/>
  <c r="O167" i="35"/>
  <c r="O165" i="35"/>
  <c r="O163" i="35"/>
  <c r="O161" i="35"/>
  <c r="O159" i="35"/>
  <c r="O157" i="35"/>
  <c r="O155" i="35"/>
  <c r="O153" i="35"/>
  <c r="O151" i="35"/>
  <c r="O149" i="35"/>
  <c r="O147" i="35"/>
  <c r="O145" i="35"/>
  <c r="O143" i="35"/>
  <c r="O141" i="35"/>
  <c r="O139" i="35"/>
  <c r="O137" i="35"/>
  <c r="O135" i="35"/>
  <c r="O133" i="35"/>
  <c r="O131" i="35"/>
  <c r="O129" i="35"/>
  <c r="O127" i="35"/>
  <c r="O125" i="35"/>
  <c r="O123" i="35"/>
  <c r="O121" i="35"/>
  <c r="O119" i="35"/>
  <c r="O117" i="35"/>
  <c r="O115" i="35"/>
  <c r="O113" i="35"/>
  <c r="O111" i="35"/>
  <c r="O109" i="35"/>
  <c r="O107" i="35"/>
  <c r="O105" i="35"/>
  <c r="O103" i="35"/>
  <c r="O101" i="35"/>
  <c r="O99" i="35"/>
  <c r="O97" i="35"/>
  <c r="O95" i="35"/>
  <c r="O93" i="35"/>
  <c r="O91" i="35"/>
  <c r="O89" i="35"/>
  <c r="O87" i="35"/>
  <c r="O85" i="35"/>
  <c r="O83" i="35"/>
  <c r="O81" i="35"/>
  <c r="O79" i="35"/>
  <c r="O77" i="35"/>
  <c r="O75" i="35"/>
  <c r="O73" i="35"/>
  <c r="O71" i="35"/>
  <c r="O69" i="35"/>
  <c r="O67" i="35"/>
  <c r="O65" i="35"/>
  <c r="O63" i="35"/>
  <c r="O61" i="35"/>
  <c r="O59" i="35"/>
  <c r="O57" i="35"/>
  <c r="O55" i="35"/>
  <c r="O53" i="35"/>
  <c r="O51" i="35"/>
  <c r="O49" i="35"/>
  <c r="O47" i="35"/>
  <c r="O45" i="35"/>
  <c r="O43" i="35"/>
  <c r="O41" i="35"/>
  <c r="O39" i="35"/>
  <c r="O37" i="35"/>
  <c r="O35" i="35"/>
  <c r="O33" i="35"/>
  <c r="O31" i="35"/>
  <c r="O29" i="35"/>
  <c r="O23" i="35"/>
  <c r="O21" i="35"/>
  <c r="O19" i="35"/>
  <c r="O17" i="35"/>
  <c r="O15" i="35"/>
  <c r="O473" i="34"/>
  <c r="O471" i="34"/>
  <c r="O469" i="34"/>
  <c r="O467" i="34"/>
  <c r="O465" i="34"/>
  <c r="O463" i="34"/>
  <c r="O461" i="34"/>
  <c r="O459" i="34"/>
  <c r="O457" i="34"/>
  <c r="O455" i="34"/>
  <c r="O251" i="34"/>
  <c r="O453" i="34"/>
  <c r="O451" i="34"/>
  <c r="O449" i="34"/>
  <c r="O447" i="34"/>
  <c r="O445" i="34"/>
  <c r="O443" i="34"/>
  <c r="O441" i="34"/>
  <c r="O439" i="34"/>
  <c r="O437" i="34"/>
  <c r="O435" i="34"/>
  <c r="O433" i="34"/>
  <c r="O431" i="34"/>
  <c r="O429" i="34"/>
  <c r="O427" i="34"/>
  <c r="O425" i="34"/>
  <c r="O423" i="34"/>
  <c r="O421" i="34"/>
  <c r="O419" i="34"/>
  <c r="O417" i="34"/>
  <c r="O415" i="34"/>
  <c r="O413" i="34"/>
  <c r="O411" i="34"/>
  <c r="O409" i="34"/>
  <c r="O407" i="34"/>
  <c r="O405" i="34"/>
  <c r="O403" i="34"/>
  <c r="O401" i="34"/>
  <c r="O399" i="34"/>
  <c r="O397" i="34"/>
  <c r="O395" i="34"/>
  <c r="O393" i="34"/>
  <c r="O391" i="34"/>
  <c r="O389" i="34"/>
  <c r="O387" i="34"/>
  <c r="O385" i="34"/>
  <c r="O383" i="34"/>
  <c r="O381" i="34"/>
  <c r="O379" i="34"/>
  <c r="O377" i="34"/>
  <c r="O375" i="34"/>
  <c r="O373" i="34"/>
  <c r="O371" i="34"/>
  <c r="O369" i="34"/>
  <c r="O367" i="34"/>
  <c r="O365" i="34"/>
  <c r="O363" i="34"/>
  <c r="O361" i="34"/>
  <c r="O359" i="34"/>
  <c r="O357" i="34"/>
  <c r="O355" i="34"/>
  <c r="O353" i="34"/>
  <c r="O351" i="34"/>
  <c r="O349" i="34"/>
  <c r="O347" i="34"/>
  <c r="O345" i="34"/>
  <c r="O343" i="34"/>
  <c r="O341" i="34"/>
  <c r="O339" i="34"/>
  <c r="O337" i="34"/>
  <c r="O335" i="34"/>
  <c r="O333" i="34"/>
  <c r="O331" i="34"/>
  <c r="O329" i="34"/>
  <c r="O327" i="34"/>
  <c r="O325" i="34"/>
  <c r="O323" i="34"/>
  <c r="O321" i="34"/>
  <c r="O319" i="34"/>
  <c r="O317" i="34"/>
  <c r="O315" i="34"/>
  <c r="O313" i="34"/>
  <c r="O311" i="34"/>
  <c r="O309" i="34"/>
  <c r="O307" i="34"/>
  <c r="O305" i="34"/>
  <c r="O303" i="34"/>
  <c r="O301" i="34"/>
  <c r="O299" i="34"/>
  <c r="O297" i="34"/>
  <c r="O295" i="34"/>
  <c r="O293" i="34"/>
  <c r="O291" i="34"/>
  <c r="O289" i="34"/>
  <c r="O287" i="34"/>
  <c r="O285" i="34"/>
  <c r="O283" i="34"/>
  <c r="O281" i="34"/>
  <c r="O279" i="34"/>
  <c r="O277" i="34"/>
  <c r="O275" i="34"/>
  <c r="O273" i="34"/>
  <c r="O271" i="34"/>
  <c r="O269" i="34"/>
  <c r="O267" i="34"/>
  <c r="O265" i="34"/>
  <c r="O263" i="34"/>
  <c r="O261" i="34"/>
  <c r="O259" i="34"/>
  <c r="O257" i="34"/>
  <c r="O255" i="34"/>
  <c r="O253" i="34"/>
  <c r="O249" i="34"/>
  <c r="O247" i="34"/>
  <c r="O245" i="34"/>
  <c r="O243" i="34"/>
  <c r="O241" i="34"/>
  <c r="O239" i="34"/>
  <c r="O237" i="34"/>
  <c r="O235" i="34"/>
  <c r="O233" i="34"/>
  <c r="O231" i="34"/>
  <c r="O229" i="34"/>
  <c r="O227" i="34"/>
  <c r="O225" i="34"/>
  <c r="O223" i="34"/>
  <c r="O221" i="34"/>
  <c r="O219" i="34"/>
  <c r="O217" i="34"/>
  <c r="O215" i="34"/>
  <c r="O213" i="34"/>
  <c r="O211" i="34"/>
  <c r="O209" i="34"/>
  <c r="O207" i="34"/>
  <c r="O205" i="34"/>
  <c r="O203" i="34"/>
  <c r="O201" i="34"/>
  <c r="O199" i="34"/>
  <c r="O197" i="34"/>
  <c r="O195" i="34"/>
  <c r="O193" i="34"/>
  <c r="O191" i="34"/>
  <c r="O189" i="34"/>
  <c r="O187" i="34"/>
  <c r="O185" i="34"/>
  <c r="O183" i="34"/>
  <c r="O181" i="34"/>
  <c r="O179" i="34"/>
  <c r="O177" i="34"/>
  <c r="O175" i="34"/>
  <c r="O173" i="34"/>
  <c r="O171" i="34"/>
  <c r="O169" i="34"/>
  <c r="O167" i="34"/>
  <c r="O165" i="34"/>
  <c r="O163" i="34"/>
  <c r="O161" i="34"/>
  <c r="O157" i="34"/>
  <c r="O155" i="34"/>
  <c r="O153" i="34"/>
  <c r="O149" i="34"/>
  <c r="O145" i="34"/>
  <c r="O141" i="34"/>
  <c r="O137" i="34"/>
  <c r="O133" i="34"/>
  <c r="O129" i="34"/>
  <c r="O125" i="34"/>
  <c r="O121" i="34"/>
  <c r="O117" i="34"/>
  <c r="O109" i="34"/>
  <c r="O101" i="34"/>
  <c r="O93" i="34"/>
  <c r="O85" i="34"/>
  <c r="O77" i="34"/>
  <c r="O69" i="34"/>
  <c r="O61" i="34"/>
  <c r="O53" i="34"/>
  <c r="O45" i="34"/>
  <c r="O37" i="34"/>
  <c r="O247" i="33"/>
  <c r="O455" i="33"/>
  <c r="O235" i="33"/>
  <c r="O471" i="33"/>
  <c r="O469" i="33"/>
  <c r="O467" i="33"/>
  <c r="O463" i="33"/>
  <c r="O459" i="33"/>
  <c r="O451" i="33"/>
  <c r="O447" i="33"/>
  <c r="O443" i="33"/>
  <c r="O439" i="33"/>
  <c r="O435" i="33"/>
  <c r="O431" i="33"/>
  <c r="O427" i="33"/>
  <c r="O423" i="33"/>
  <c r="O419" i="33"/>
  <c r="O415" i="33"/>
  <c r="O411" i="33"/>
  <c r="O407" i="33"/>
  <c r="O403" i="33"/>
  <c r="O399" i="33"/>
  <c r="O395" i="33"/>
  <c r="O391" i="33"/>
  <c r="O387" i="33"/>
  <c r="O383" i="33"/>
  <c r="O379" i="33"/>
  <c r="O375" i="33"/>
  <c r="O371" i="33"/>
  <c r="O367" i="33"/>
  <c r="O363" i="33"/>
  <c r="O359" i="33"/>
  <c r="O355" i="33"/>
  <c r="O351" i="33"/>
  <c r="O347" i="33"/>
  <c r="O343" i="33"/>
  <c r="O339" i="33"/>
  <c r="O335" i="33"/>
  <c r="O331" i="33"/>
  <c r="O327" i="33"/>
  <c r="O323" i="33"/>
  <c r="O319" i="33"/>
  <c r="O315" i="33"/>
  <c r="O311" i="33"/>
  <c r="O307" i="33"/>
  <c r="O303" i="33"/>
  <c r="O299" i="33"/>
  <c r="O295" i="33"/>
  <c r="O291" i="33"/>
  <c r="O287" i="33"/>
  <c r="O283" i="33"/>
  <c r="O279" i="33"/>
  <c r="O275" i="33"/>
  <c r="O271" i="33"/>
  <c r="O267" i="33"/>
  <c r="O263" i="33"/>
  <c r="O259" i="33"/>
  <c r="O255" i="33"/>
  <c r="O251" i="33"/>
  <c r="O245" i="33"/>
  <c r="O243" i="33"/>
  <c r="O239" i="33"/>
  <c r="O231" i="33"/>
  <c r="O227" i="33"/>
  <c r="O223" i="33"/>
  <c r="O219" i="33"/>
  <c r="O215" i="33"/>
  <c r="O211" i="33"/>
  <c r="O207" i="33"/>
  <c r="O203" i="33"/>
  <c r="O199" i="33"/>
  <c r="O195" i="33"/>
  <c r="O191" i="33"/>
  <c r="O187" i="33"/>
  <c r="O183" i="33"/>
  <c r="O179" i="33"/>
  <c r="O175" i="33"/>
  <c r="O171" i="33"/>
  <c r="O167" i="33"/>
  <c r="O163" i="33"/>
  <c r="O159" i="33"/>
  <c r="O155" i="33"/>
  <c r="O151" i="33"/>
  <c r="O147" i="33"/>
  <c r="O143" i="33"/>
  <c r="O139" i="33"/>
  <c r="O135" i="33"/>
  <c r="O131" i="33"/>
  <c r="O127" i="33"/>
  <c r="O123" i="33"/>
  <c r="O119" i="33"/>
  <c r="O115" i="33"/>
  <c r="O111" i="33"/>
  <c r="O107" i="33"/>
  <c r="O103" i="33"/>
  <c r="O99" i="33"/>
  <c r="O95" i="33"/>
  <c r="O91" i="33"/>
  <c r="O87" i="33"/>
  <c r="O83" i="33"/>
  <c r="O79" i="33"/>
  <c r="O75" i="33"/>
  <c r="O71" i="33"/>
  <c r="O67" i="33"/>
  <c r="O63" i="33"/>
  <c r="O59" i="33"/>
  <c r="O55" i="33"/>
  <c r="O51" i="33"/>
  <c r="O47" i="33"/>
  <c r="O43" i="33"/>
  <c r="O39" i="33"/>
  <c r="O35" i="33"/>
  <c r="O31" i="33"/>
  <c r="O27" i="33"/>
  <c r="O23" i="33"/>
  <c r="O19" i="33"/>
  <c r="O15" i="33"/>
  <c r="N371" i="40"/>
  <c r="N387" i="40"/>
  <c r="N257" i="40"/>
  <c r="N337" i="40"/>
  <c r="N127" i="40"/>
  <c r="N255" i="40"/>
  <c r="N449" i="40"/>
  <c r="N233" i="40"/>
  <c r="N237" i="40"/>
  <c r="N249" i="40"/>
  <c r="N253" i="40"/>
  <c r="N137" i="40"/>
  <c r="N123" i="40"/>
  <c r="N139" i="40"/>
  <c r="N143" i="40"/>
  <c r="N235" i="40"/>
  <c r="N239" i="40"/>
  <c r="N141" i="40"/>
  <c r="N157" i="40"/>
  <c r="N221" i="40"/>
  <c r="N225" i="40"/>
  <c r="N251" i="40"/>
  <c r="N317" i="40"/>
  <c r="N335" i="40"/>
  <c r="N155" i="40"/>
  <c r="N215" i="40"/>
  <c r="N223" i="40"/>
  <c r="N241" i="40"/>
  <c r="N315" i="40"/>
  <c r="N307" i="40"/>
  <c r="N333" i="40"/>
  <c r="N417" i="40"/>
  <c r="N125" i="40"/>
  <c r="N153" i="40"/>
  <c r="N219" i="40"/>
  <c r="N231" i="40"/>
  <c r="N247" i="40"/>
  <c r="N263" i="40"/>
  <c r="N265" i="40"/>
  <c r="N267" i="40"/>
  <c r="N269" i="40"/>
  <c r="N271" i="40"/>
  <c r="N273" i="40"/>
  <c r="N275" i="40"/>
  <c r="N277" i="40"/>
  <c r="N279" i="40"/>
  <c r="N281" i="40"/>
  <c r="N283" i="40"/>
  <c r="N285" i="40"/>
  <c r="N287" i="40"/>
  <c r="N289" i="40"/>
  <c r="N291" i="40"/>
  <c r="N293" i="40"/>
  <c r="N295" i="40"/>
  <c r="N297" i="40"/>
  <c r="N299" i="40"/>
  <c r="N301" i="40"/>
  <c r="N303" i="40"/>
  <c r="N399" i="40"/>
  <c r="N229" i="40"/>
  <c r="N245" i="40"/>
  <c r="N261" i="40"/>
  <c r="N121" i="40"/>
  <c r="N217" i="40"/>
  <c r="N227" i="40"/>
  <c r="N243" i="40"/>
  <c r="N259" i="40"/>
  <c r="N397" i="40"/>
  <c r="N163" i="40"/>
  <c r="N161" i="40"/>
  <c r="N169" i="40"/>
  <c r="N81" i="38"/>
  <c r="N119" i="40"/>
  <c r="N135" i="40"/>
  <c r="N151" i="40"/>
  <c r="N159" i="40"/>
  <c r="N167" i="40"/>
  <c r="N165" i="37"/>
  <c r="N319" i="38"/>
  <c r="N323" i="38"/>
  <c r="N431" i="38"/>
  <c r="N13" i="40"/>
  <c r="N15" i="40"/>
  <c r="N17" i="40"/>
  <c r="N19" i="40"/>
  <c r="N21" i="40"/>
  <c r="N23" i="40"/>
  <c r="N25" i="40"/>
  <c r="N27" i="40"/>
  <c r="N29" i="40"/>
  <c r="N31" i="40"/>
  <c r="N33" i="40"/>
  <c r="N35" i="40"/>
  <c r="N37" i="40"/>
  <c r="N39" i="40"/>
  <c r="N41" i="40"/>
  <c r="N43" i="40"/>
  <c r="N45" i="40"/>
  <c r="N47" i="40"/>
  <c r="N49" i="40"/>
  <c r="N51" i="40"/>
  <c r="N53" i="40"/>
  <c r="N55" i="40"/>
  <c r="N57" i="40"/>
  <c r="N59" i="40"/>
  <c r="N61" i="40"/>
  <c r="N63" i="40"/>
  <c r="N65" i="40"/>
  <c r="N67" i="40"/>
  <c r="N69" i="40"/>
  <c r="N71" i="40"/>
  <c r="N73" i="40"/>
  <c r="N75" i="40"/>
  <c r="N77" i="40"/>
  <c r="N79" i="40"/>
  <c r="N81" i="40"/>
  <c r="N83" i="40"/>
  <c r="N85" i="40"/>
  <c r="N87" i="40"/>
  <c r="N89" i="40"/>
  <c r="N91" i="40"/>
  <c r="N93" i="40"/>
  <c r="N95" i="40"/>
  <c r="N97" i="40"/>
  <c r="N99" i="40"/>
  <c r="N101" i="40"/>
  <c r="N103" i="40"/>
  <c r="N105" i="40"/>
  <c r="N107" i="40"/>
  <c r="N109" i="40"/>
  <c r="N111" i="40"/>
  <c r="N113" i="40"/>
  <c r="N115" i="40"/>
  <c r="N117" i="40"/>
  <c r="N133" i="40"/>
  <c r="N149" i="40"/>
  <c r="N131" i="40"/>
  <c r="N147" i="40"/>
  <c r="N165" i="40"/>
  <c r="N129" i="40"/>
  <c r="N145" i="40"/>
  <c r="N467" i="40"/>
  <c r="N171" i="40"/>
  <c r="N173" i="40"/>
  <c r="N175" i="40"/>
  <c r="N177" i="40"/>
  <c r="N179" i="40"/>
  <c r="N181" i="40"/>
  <c r="N183" i="40"/>
  <c r="N185" i="40"/>
  <c r="N187" i="40"/>
  <c r="N189" i="40"/>
  <c r="N191" i="40"/>
  <c r="N193" i="40"/>
  <c r="N195" i="40"/>
  <c r="N197" i="40"/>
  <c r="N199" i="40"/>
  <c r="N201" i="40"/>
  <c r="N203" i="40"/>
  <c r="N205" i="40"/>
  <c r="N207" i="40"/>
  <c r="N209" i="40"/>
  <c r="N211" i="40"/>
  <c r="N213" i="40"/>
  <c r="N305" i="40"/>
  <c r="N369" i="40"/>
  <c r="N429" i="40"/>
  <c r="N447" i="40"/>
  <c r="N349" i="40"/>
  <c r="N367" i="40"/>
  <c r="N445" i="40"/>
  <c r="N339" i="40"/>
  <c r="N365" i="40"/>
  <c r="N401" i="40"/>
  <c r="N419" i="40"/>
  <c r="N37" i="38"/>
  <c r="N53" i="38"/>
  <c r="N69" i="38"/>
  <c r="N161" i="37"/>
  <c r="N323" i="40"/>
  <c r="N355" i="40"/>
  <c r="N415" i="40"/>
  <c r="N435" i="40"/>
  <c r="N465" i="40"/>
  <c r="N331" i="40"/>
  <c r="N385" i="40"/>
  <c r="N413" i="40"/>
  <c r="N463" i="40"/>
  <c r="N321" i="40"/>
  <c r="N353" i="40"/>
  <c r="N383" i="40"/>
  <c r="N403" i="40"/>
  <c r="N433" i="40"/>
  <c r="N319" i="40"/>
  <c r="N351" i="40"/>
  <c r="N381" i="40"/>
  <c r="N431" i="40"/>
  <c r="N451" i="40"/>
  <c r="N461" i="40"/>
  <c r="N347" i="40"/>
  <c r="N363" i="40"/>
  <c r="N379" i="40"/>
  <c r="N395" i="40"/>
  <c r="N411" i="40"/>
  <c r="N427" i="40"/>
  <c r="N443" i="40"/>
  <c r="N459" i="40"/>
  <c r="N473" i="40"/>
  <c r="N313" i="40"/>
  <c r="N329" i="40"/>
  <c r="N345" i="40"/>
  <c r="N361" i="40"/>
  <c r="N377" i="40"/>
  <c r="N393" i="40"/>
  <c r="N409" i="40"/>
  <c r="N425" i="40"/>
  <c r="N441" i="40"/>
  <c r="N457" i="40"/>
  <c r="N311" i="40"/>
  <c r="N327" i="40"/>
  <c r="N343" i="40"/>
  <c r="N359" i="40"/>
  <c r="N375" i="40"/>
  <c r="N391" i="40"/>
  <c r="N407" i="40"/>
  <c r="N423" i="40"/>
  <c r="N439" i="40"/>
  <c r="N455" i="40"/>
  <c r="N471" i="40"/>
  <c r="N309" i="40"/>
  <c r="N325" i="40"/>
  <c r="N341" i="40"/>
  <c r="N357" i="40"/>
  <c r="N373" i="40"/>
  <c r="N389" i="40"/>
  <c r="N405" i="40"/>
  <c r="N421" i="40"/>
  <c r="N437" i="40"/>
  <c r="N453" i="40"/>
  <c r="N469" i="40"/>
  <c r="N373" i="38"/>
  <c r="N389" i="38"/>
  <c r="N91" i="38"/>
  <c r="N33" i="38"/>
  <c r="N363" i="38"/>
  <c r="N379" i="38"/>
  <c r="N113" i="38"/>
  <c r="N129" i="38"/>
  <c r="N137" i="38"/>
  <c r="N145" i="38"/>
  <c r="N313" i="38"/>
  <c r="N85" i="38"/>
  <c r="N43" i="38"/>
  <c r="N59" i="38"/>
  <c r="N75" i="38"/>
  <c r="N101" i="38"/>
  <c r="N213" i="38"/>
  <c r="N49" i="38"/>
  <c r="N65" i="38"/>
  <c r="N103" i="38"/>
  <c r="N107" i="38"/>
  <c r="N119" i="38"/>
  <c r="N123" i="38"/>
  <c r="N135" i="38"/>
  <c r="N139" i="38"/>
  <c r="N147" i="38"/>
  <c r="N421" i="38"/>
  <c r="N411" i="38"/>
  <c r="N427" i="38"/>
  <c r="N459" i="38"/>
  <c r="N21" i="38"/>
  <c r="N97" i="38"/>
  <c r="N221" i="38"/>
  <c r="N449" i="38"/>
  <c r="N453" i="38"/>
  <c r="N23" i="38"/>
  <c r="N27" i="38"/>
  <c r="N127" i="38"/>
  <c r="N143" i="38"/>
  <c r="N443" i="38"/>
  <c r="N447" i="38"/>
  <c r="N17" i="38"/>
  <c r="N117" i="38"/>
  <c r="N133" i="38"/>
  <c r="N199" i="38"/>
  <c r="N401" i="38"/>
  <c r="N405" i="38"/>
  <c r="N329" i="38"/>
  <c r="N333" i="38"/>
  <c r="N345" i="38"/>
  <c r="N395" i="38"/>
  <c r="N399" i="38"/>
  <c r="N345" i="37"/>
  <c r="N469" i="37"/>
  <c r="N55" i="38"/>
  <c r="N71" i="38"/>
  <c r="N115" i="38"/>
  <c r="N125" i="38"/>
  <c r="N153" i="38"/>
  <c r="N211" i="38"/>
  <c r="N349" i="38"/>
  <c r="N367" i="38"/>
  <c r="N417" i="38"/>
  <c r="N185" i="38"/>
  <c r="N335" i="38"/>
  <c r="N415" i="38"/>
  <c r="N463" i="38"/>
  <c r="N39" i="38"/>
  <c r="N151" i="38"/>
  <c r="N201" i="38"/>
  <c r="N351" i="38"/>
  <c r="N355" i="38"/>
  <c r="N219" i="37"/>
  <c r="N87" i="38"/>
  <c r="N121" i="38"/>
  <c r="N131" i="38"/>
  <c r="N141" i="38"/>
  <c r="N167" i="38"/>
  <c r="N183" i="38"/>
  <c r="N383" i="38"/>
  <c r="N19" i="38"/>
  <c r="N35" i="38"/>
  <c r="N51" i="38"/>
  <c r="N67" i="38"/>
  <c r="N83" i="38"/>
  <c r="N99" i="38"/>
  <c r="N163" i="38"/>
  <c r="N365" i="38"/>
  <c r="N381" i="38"/>
  <c r="N397" i="38"/>
  <c r="N413" i="38"/>
  <c r="N429" i="38"/>
  <c r="N445" i="38"/>
  <c r="N461" i="38"/>
  <c r="N175" i="37"/>
  <c r="N207" i="37"/>
  <c r="N15" i="38"/>
  <c r="N31" i="38"/>
  <c r="N47" i="38"/>
  <c r="N63" i="38"/>
  <c r="N79" i="38"/>
  <c r="N95" i="38"/>
  <c r="N111" i="38"/>
  <c r="N169" i="38"/>
  <c r="N219" i="38"/>
  <c r="N361" i="38"/>
  <c r="N377" i="38"/>
  <c r="N393" i="38"/>
  <c r="N409" i="38"/>
  <c r="N425" i="38"/>
  <c r="N441" i="38"/>
  <c r="N457" i="38"/>
  <c r="N473" i="38"/>
  <c r="N13" i="38"/>
  <c r="N29" i="38"/>
  <c r="N45" i="38"/>
  <c r="N61" i="38"/>
  <c r="N77" i="38"/>
  <c r="N93" i="38"/>
  <c r="N109" i="38"/>
  <c r="N179" i="38"/>
  <c r="N217" i="38"/>
  <c r="N331" i="38"/>
  <c r="N375" i="38"/>
  <c r="N391" i="38"/>
  <c r="N407" i="38"/>
  <c r="N423" i="38"/>
  <c r="N439" i="38"/>
  <c r="N455" i="38"/>
  <c r="N471" i="38"/>
  <c r="N437" i="38"/>
  <c r="N469" i="38"/>
  <c r="N25" i="38"/>
  <c r="N41" i="38"/>
  <c r="N57" i="38"/>
  <c r="N73" i="38"/>
  <c r="N89" i="38"/>
  <c r="N105" i="38"/>
  <c r="N215" i="38"/>
  <c r="N371" i="38"/>
  <c r="N387" i="38"/>
  <c r="N403" i="38"/>
  <c r="N419" i="38"/>
  <c r="N435" i="38"/>
  <c r="N451" i="38"/>
  <c r="N467" i="38"/>
  <c r="N195" i="38"/>
  <c r="N317" i="38"/>
  <c r="N369" i="38"/>
  <c r="N385" i="38"/>
  <c r="N433" i="38"/>
  <c r="N465" i="38"/>
  <c r="N227" i="38"/>
  <c r="N235" i="38"/>
  <c r="N243" i="38"/>
  <c r="N251" i="38"/>
  <c r="N259" i="38"/>
  <c r="N267" i="38"/>
  <c r="N275" i="38"/>
  <c r="N283" i="38"/>
  <c r="N291" i="38"/>
  <c r="N299" i="38"/>
  <c r="N149" i="38"/>
  <c r="N165" i="38"/>
  <c r="N181" i="38"/>
  <c r="N197" i="38"/>
  <c r="N225" i="38"/>
  <c r="N233" i="38"/>
  <c r="N241" i="38"/>
  <c r="N249" i="38"/>
  <c r="N257" i="38"/>
  <c r="N265" i="38"/>
  <c r="N273" i="38"/>
  <c r="N281" i="38"/>
  <c r="N289" i="38"/>
  <c r="N297" i="38"/>
  <c r="N305" i="38"/>
  <c r="N337" i="38"/>
  <c r="N161" i="38"/>
  <c r="N177" i="38"/>
  <c r="N193" i="38"/>
  <c r="N209" i="38"/>
  <c r="N327" i="37"/>
  <c r="N343" i="37"/>
  <c r="N159" i="38"/>
  <c r="N175" i="38"/>
  <c r="N191" i="38"/>
  <c r="N207" i="38"/>
  <c r="N223" i="38"/>
  <c r="N231" i="38"/>
  <c r="N239" i="38"/>
  <c r="N247" i="38"/>
  <c r="N255" i="38"/>
  <c r="N263" i="38"/>
  <c r="N271" i="38"/>
  <c r="N279" i="38"/>
  <c r="N287" i="38"/>
  <c r="N295" i="38"/>
  <c r="N303" i="38"/>
  <c r="N307" i="38"/>
  <c r="N339" i="38"/>
  <c r="N157" i="38"/>
  <c r="N173" i="38"/>
  <c r="N189" i="38"/>
  <c r="N205" i="38"/>
  <c r="N341" i="37"/>
  <c r="N155" i="38"/>
  <c r="N171" i="38"/>
  <c r="N187" i="38"/>
  <c r="N203" i="38"/>
  <c r="N229" i="38"/>
  <c r="N237" i="38"/>
  <c r="N245" i="38"/>
  <c r="N253" i="38"/>
  <c r="N261" i="38"/>
  <c r="N269" i="38"/>
  <c r="N277" i="38"/>
  <c r="N285" i="38"/>
  <c r="N293" i="38"/>
  <c r="N301" i="38"/>
  <c r="N315" i="38"/>
  <c r="N321" i="38"/>
  <c r="N347" i="38"/>
  <c r="N353" i="38"/>
  <c r="N203" i="37"/>
  <c r="N311" i="38"/>
  <c r="N327" i="38"/>
  <c r="N343" i="38"/>
  <c r="N359" i="38"/>
  <c r="N309" i="38"/>
  <c r="N325" i="38"/>
  <c r="N341" i="38"/>
  <c r="N357" i="38"/>
  <c r="N171" i="37"/>
  <c r="N209" i="37"/>
  <c r="N315" i="37"/>
  <c r="N347" i="37"/>
  <c r="N359" i="37"/>
  <c r="N357" i="37"/>
  <c r="N241" i="37"/>
  <c r="N257" i="37"/>
  <c r="N269" i="37"/>
  <c r="N273" i="37"/>
  <c r="N313" i="37"/>
  <c r="N325" i="37"/>
  <c r="N177" i="37"/>
  <c r="N181" i="37"/>
  <c r="N197" i="37"/>
  <c r="N223" i="37"/>
  <c r="N239" i="37"/>
  <c r="N255" i="37"/>
  <c r="N155" i="37"/>
  <c r="N159" i="37"/>
  <c r="N193" i="37"/>
  <c r="N271" i="37"/>
  <c r="N311" i="37"/>
  <c r="N235" i="37"/>
  <c r="N187" i="37"/>
  <c r="N191" i="37"/>
  <c r="N225" i="37"/>
  <c r="N229" i="37"/>
  <c r="N251" i="37"/>
  <c r="N267" i="37"/>
  <c r="N363" i="37"/>
  <c r="N467" i="37"/>
  <c r="N285" i="37"/>
  <c r="N361" i="37"/>
  <c r="N465" i="37"/>
  <c r="N473" i="37"/>
  <c r="N283" i="37"/>
  <c r="N309" i="37"/>
  <c r="N331" i="37"/>
  <c r="N253" i="37"/>
  <c r="N471" i="37"/>
  <c r="N213" i="37"/>
  <c r="N329" i="37"/>
  <c r="N369" i="37"/>
  <c r="N377" i="37"/>
  <c r="N385" i="37"/>
  <c r="N291" i="37"/>
  <c r="N299" i="37"/>
  <c r="N307" i="37"/>
  <c r="N319" i="37"/>
  <c r="N393" i="37"/>
  <c r="N157" i="37"/>
  <c r="N173" i="37"/>
  <c r="N189" i="37"/>
  <c r="N205" i="37"/>
  <c r="N221" i="37"/>
  <c r="N237" i="37"/>
  <c r="N337" i="37"/>
  <c r="N367" i="37"/>
  <c r="N289" i="37"/>
  <c r="N297" i="37"/>
  <c r="N305" i="37"/>
  <c r="N317" i="37"/>
  <c r="N153" i="37"/>
  <c r="N169" i="37"/>
  <c r="N185" i="37"/>
  <c r="N201" i="37"/>
  <c r="N217" i="37"/>
  <c r="N233" i="37"/>
  <c r="N249" i="37"/>
  <c r="N265" i="37"/>
  <c r="N281" i="37"/>
  <c r="N335" i="37"/>
  <c r="N13" i="37"/>
  <c r="N15" i="37"/>
  <c r="N17" i="37"/>
  <c r="N19" i="37"/>
  <c r="N21" i="37"/>
  <c r="N23" i="37"/>
  <c r="N25" i="37"/>
  <c r="N27" i="37"/>
  <c r="N29" i="37"/>
  <c r="N31" i="37"/>
  <c r="N33" i="37"/>
  <c r="N35" i="37"/>
  <c r="N37" i="37"/>
  <c r="N39" i="37"/>
  <c r="N41" i="37"/>
  <c r="N43" i="37"/>
  <c r="N45" i="37"/>
  <c r="N47" i="37"/>
  <c r="N49" i="37"/>
  <c r="N51" i="37"/>
  <c r="N53" i="37"/>
  <c r="N55" i="37"/>
  <c r="N57" i="37"/>
  <c r="N59" i="37"/>
  <c r="N61" i="37"/>
  <c r="N63" i="37"/>
  <c r="N65" i="37"/>
  <c r="N67" i="37"/>
  <c r="N69" i="37"/>
  <c r="N71" i="37"/>
  <c r="N73" i="37"/>
  <c r="N75" i="37"/>
  <c r="N77" i="37"/>
  <c r="N79" i="37"/>
  <c r="N81" i="37"/>
  <c r="N83" i="37"/>
  <c r="N85" i="37"/>
  <c r="N87" i="37"/>
  <c r="N89" i="37"/>
  <c r="N91" i="37"/>
  <c r="N93" i="37"/>
  <c r="N95" i="37"/>
  <c r="N97" i="37"/>
  <c r="N99" i="37"/>
  <c r="N101" i="37"/>
  <c r="N103" i="37"/>
  <c r="N105" i="37"/>
  <c r="N107" i="37"/>
  <c r="N109" i="37"/>
  <c r="N111" i="37"/>
  <c r="N113" i="37"/>
  <c r="N115" i="37"/>
  <c r="N117" i="37"/>
  <c r="N119" i="37"/>
  <c r="N121" i="37"/>
  <c r="N123" i="37"/>
  <c r="N125" i="37"/>
  <c r="N127" i="37"/>
  <c r="N129" i="37"/>
  <c r="N131" i="37"/>
  <c r="N133" i="37"/>
  <c r="N135" i="37"/>
  <c r="N137" i="37"/>
  <c r="N139" i="37"/>
  <c r="N141" i="37"/>
  <c r="N143" i="37"/>
  <c r="N145" i="37"/>
  <c r="N147" i="37"/>
  <c r="N149" i="37"/>
  <c r="N151" i="37"/>
  <c r="N167" i="37"/>
  <c r="N183" i="37"/>
  <c r="N199" i="37"/>
  <c r="N215" i="37"/>
  <c r="N231" i="37"/>
  <c r="N247" i="37"/>
  <c r="N263" i="37"/>
  <c r="N279" i="37"/>
  <c r="N287" i="37"/>
  <c r="N295" i="37"/>
  <c r="N303" i="37"/>
  <c r="N353" i="37"/>
  <c r="N245" i="37"/>
  <c r="N261" i="37"/>
  <c r="N277" i="37"/>
  <c r="N333" i="37"/>
  <c r="N163" i="37"/>
  <c r="N179" i="37"/>
  <c r="N195" i="37"/>
  <c r="N211" i="37"/>
  <c r="N227" i="37"/>
  <c r="N243" i="37"/>
  <c r="N259" i="37"/>
  <c r="N275" i="37"/>
  <c r="N293" i="37"/>
  <c r="N301" i="37"/>
  <c r="N321" i="37"/>
  <c r="N351" i="37"/>
  <c r="N375" i="37"/>
  <c r="N383" i="37"/>
  <c r="N391" i="37"/>
  <c r="N399" i="37"/>
  <c r="N323" i="37"/>
  <c r="N339" i="37"/>
  <c r="N355" i="37"/>
  <c r="N373" i="37"/>
  <c r="N381" i="37"/>
  <c r="N389" i="37"/>
  <c r="N397" i="37"/>
  <c r="N349" i="37"/>
  <c r="N365" i="37"/>
  <c r="N371" i="37"/>
  <c r="N379" i="37"/>
  <c r="N387" i="37"/>
  <c r="N395" i="37"/>
  <c r="N401" i="37"/>
  <c r="N403" i="37"/>
  <c r="N405" i="37"/>
  <c r="N407" i="37"/>
  <c r="N409" i="37"/>
  <c r="N411" i="37"/>
  <c r="N413" i="37"/>
  <c r="N415" i="37"/>
  <c r="N417" i="37"/>
  <c r="N419" i="37"/>
  <c r="N421" i="37"/>
  <c r="N423" i="37"/>
  <c r="N425" i="37"/>
  <c r="N427" i="37"/>
  <c r="N429" i="37"/>
  <c r="N431" i="37"/>
  <c r="N433" i="37"/>
  <c r="N435" i="37"/>
  <c r="N437" i="37"/>
  <c r="N439" i="37"/>
  <c r="N441" i="37"/>
  <c r="N443" i="37"/>
  <c r="N445" i="37"/>
  <c r="N447" i="37"/>
  <c r="N449" i="37"/>
  <c r="N451" i="37"/>
  <c r="N453" i="37"/>
  <c r="N455" i="37"/>
  <c r="N457" i="37"/>
  <c r="N459" i="37"/>
  <c r="N461" i="37"/>
  <c r="N463" i="37"/>
  <c r="N13" i="36"/>
  <c r="O173" i="36"/>
  <c r="O185" i="36"/>
  <c r="O201" i="36"/>
  <c r="N391" i="36"/>
  <c r="N387" i="36"/>
  <c r="O427" i="36"/>
  <c r="O435" i="36"/>
  <c r="O443" i="36"/>
  <c r="O451" i="36"/>
  <c r="O459" i="36"/>
  <c r="O467" i="36"/>
  <c r="O207" i="36"/>
  <c r="N313" i="36"/>
  <c r="N357" i="36"/>
  <c r="N389" i="36"/>
  <c r="O213" i="36"/>
  <c r="N419" i="36"/>
  <c r="N427" i="36"/>
  <c r="N435" i="36"/>
  <c r="N443" i="36"/>
  <c r="N451" i="36"/>
  <c r="N463" i="36"/>
  <c r="N471" i="36"/>
  <c r="N187" i="36"/>
  <c r="N195" i="36"/>
  <c r="O243" i="36"/>
  <c r="N405" i="36"/>
  <c r="N417" i="36"/>
  <c r="N425" i="36"/>
  <c r="N433" i="36"/>
  <c r="N441" i="36"/>
  <c r="N449" i="36"/>
  <c r="N461" i="36"/>
  <c r="N469" i="36"/>
  <c r="O421" i="36"/>
  <c r="O429" i="36"/>
  <c r="O437" i="36"/>
  <c r="O445" i="36"/>
  <c r="O453" i="36"/>
  <c r="O461" i="36"/>
  <c r="O469" i="36"/>
  <c r="O163" i="36"/>
  <c r="O241" i="36"/>
  <c r="O279" i="36"/>
  <c r="O311" i="36"/>
  <c r="O309" i="36"/>
  <c r="O145" i="36"/>
  <c r="O161" i="36"/>
  <c r="O167" i="36"/>
  <c r="O249" i="36"/>
  <c r="N173" i="35"/>
  <c r="O165" i="36"/>
  <c r="O219" i="36"/>
  <c r="O95" i="36"/>
  <c r="O127" i="36"/>
  <c r="N423" i="36"/>
  <c r="N431" i="36"/>
  <c r="N439" i="36"/>
  <c r="N447" i="36"/>
  <c r="N455" i="36"/>
  <c r="N459" i="36"/>
  <c r="N467" i="36"/>
  <c r="O115" i="36"/>
  <c r="O369" i="36"/>
  <c r="O385" i="36"/>
  <c r="O425" i="36"/>
  <c r="O433" i="36"/>
  <c r="O441" i="36"/>
  <c r="O449" i="36"/>
  <c r="O457" i="36"/>
  <c r="O465" i="36"/>
  <c r="O473" i="36"/>
  <c r="O211" i="36"/>
  <c r="N247" i="36"/>
  <c r="N259" i="36"/>
  <c r="N339" i="36"/>
  <c r="N355" i="36"/>
  <c r="N421" i="36"/>
  <c r="N429" i="36"/>
  <c r="N437" i="36"/>
  <c r="N445" i="36"/>
  <c r="N453" i="36"/>
  <c r="N457" i="36"/>
  <c r="N465" i="36"/>
  <c r="N473" i="36"/>
  <c r="O353" i="36"/>
  <c r="O113" i="36"/>
  <c r="O171" i="36"/>
  <c r="N229" i="36"/>
  <c r="N359" i="36"/>
  <c r="O423" i="36"/>
  <c r="O431" i="36"/>
  <c r="O439" i="36"/>
  <c r="O447" i="36"/>
  <c r="O455" i="36"/>
  <c r="O463" i="36"/>
  <c r="O471" i="36"/>
  <c r="O151" i="36"/>
  <c r="O159" i="36"/>
  <c r="O221" i="36"/>
  <c r="O245" i="36"/>
  <c r="O319" i="36"/>
  <c r="O125" i="36"/>
  <c r="N177" i="35"/>
  <c r="N209" i="35"/>
  <c r="N241" i="35"/>
  <c r="N123" i="36"/>
  <c r="O209" i="36"/>
  <c r="O331" i="36"/>
  <c r="O339" i="36"/>
  <c r="O259" i="36"/>
  <c r="N263" i="36"/>
  <c r="N131" i="36"/>
  <c r="N139" i="36"/>
  <c r="O175" i="36"/>
  <c r="N249" i="36"/>
  <c r="N261" i="36"/>
  <c r="N265" i="36"/>
  <c r="N293" i="36"/>
  <c r="O355" i="36"/>
  <c r="N369" i="36"/>
  <c r="O141" i="36"/>
  <c r="N149" i="36"/>
  <c r="N167" i="36"/>
  <c r="N201" i="36"/>
  <c r="N291" i="36"/>
  <c r="N127" i="35"/>
  <c r="N143" i="35"/>
  <c r="N159" i="35"/>
  <c r="N163" i="35"/>
  <c r="N121" i="36"/>
  <c r="N373" i="36"/>
  <c r="N385" i="36"/>
  <c r="O281" i="36"/>
  <c r="O299" i="36"/>
  <c r="O403" i="36"/>
  <c r="O111" i="36"/>
  <c r="O129" i="36"/>
  <c r="O199" i="36"/>
  <c r="O341" i="36"/>
  <c r="O371" i="36"/>
  <c r="O401" i="36"/>
  <c r="N309" i="36"/>
  <c r="N353" i="36"/>
  <c r="N407" i="36"/>
  <c r="N219" i="35"/>
  <c r="N251" i="35"/>
  <c r="N259" i="35"/>
  <c r="O109" i="36"/>
  <c r="N217" i="36"/>
  <c r="N375" i="36"/>
  <c r="O419" i="36"/>
  <c r="O99" i="36"/>
  <c r="N159" i="36"/>
  <c r="N181" i="36"/>
  <c r="N205" i="36"/>
  <c r="O215" i="36"/>
  <c r="O233" i="36"/>
  <c r="O261" i="36"/>
  <c r="N281" i="36"/>
  <c r="O295" i="36"/>
  <c r="O387" i="36"/>
  <c r="N403" i="36"/>
  <c r="O417" i="36"/>
  <c r="N115" i="36"/>
  <c r="N169" i="36"/>
  <c r="N215" i="36"/>
  <c r="N241" i="36"/>
  <c r="N341" i="36"/>
  <c r="N371" i="36"/>
  <c r="N401" i="36"/>
  <c r="O43" i="36"/>
  <c r="N43" i="36"/>
  <c r="O75" i="36"/>
  <c r="N75" i="36"/>
  <c r="O83" i="36"/>
  <c r="N83" i="36"/>
  <c r="O19" i="36"/>
  <c r="N19" i="36"/>
  <c r="O27" i="36"/>
  <c r="N27" i="36"/>
  <c r="O91" i="36"/>
  <c r="N91" i="36"/>
  <c r="N157" i="36"/>
  <c r="O157" i="36"/>
  <c r="O363" i="36"/>
  <c r="N363" i="36"/>
  <c r="O395" i="36"/>
  <c r="N395" i="36"/>
  <c r="N235" i="36"/>
  <c r="O235" i="36"/>
  <c r="O41" i="36"/>
  <c r="N41" i="36"/>
  <c r="N129" i="35"/>
  <c r="O131" i="36"/>
  <c r="O153" i="36"/>
  <c r="N203" i="36"/>
  <c r="O203" i="36"/>
  <c r="N225" i="36"/>
  <c r="O225" i="36"/>
  <c r="O277" i="36"/>
  <c r="N277" i="36"/>
  <c r="N237" i="36"/>
  <c r="O237" i="36"/>
  <c r="N189" i="36"/>
  <c r="O189" i="36"/>
  <c r="O325" i="36"/>
  <c r="N325" i="36"/>
  <c r="O351" i="36"/>
  <c r="N351" i="36"/>
  <c r="O383" i="36"/>
  <c r="N383" i="36"/>
  <c r="O415" i="36"/>
  <c r="N415" i="36"/>
  <c r="O25" i="36"/>
  <c r="N25" i="36"/>
  <c r="O49" i="36"/>
  <c r="N49" i="36"/>
  <c r="O57" i="36"/>
  <c r="N57" i="36"/>
  <c r="O81" i="36"/>
  <c r="N81" i="36"/>
  <c r="O89" i="36"/>
  <c r="N89" i="36"/>
  <c r="O297" i="36"/>
  <c r="N297" i="36"/>
  <c r="O15" i="36"/>
  <c r="N15" i="36"/>
  <c r="O23" i="36"/>
  <c r="N23" i="36"/>
  <c r="O31" i="36"/>
  <c r="N31" i="36"/>
  <c r="O39" i="36"/>
  <c r="N39" i="36"/>
  <c r="O47" i="36"/>
  <c r="N47" i="36"/>
  <c r="O55" i="36"/>
  <c r="N55" i="36"/>
  <c r="O63" i="36"/>
  <c r="N63" i="36"/>
  <c r="O71" i="36"/>
  <c r="N71" i="36"/>
  <c r="O79" i="36"/>
  <c r="N79" i="36"/>
  <c r="O87" i="36"/>
  <c r="N87" i="36"/>
  <c r="N105" i="36"/>
  <c r="O139" i="36"/>
  <c r="N153" i="36"/>
  <c r="N193" i="36"/>
  <c r="O193" i="36"/>
  <c r="O329" i="36"/>
  <c r="N329" i="36"/>
  <c r="O347" i="36"/>
  <c r="N347" i="36"/>
  <c r="O367" i="36"/>
  <c r="N367" i="36"/>
  <c r="O379" i="36"/>
  <c r="N379" i="36"/>
  <c r="O399" i="36"/>
  <c r="N399" i="36"/>
  <c r="O411" i="36"/>
  <c r="N411" i="36"/>
  <c r="O67" i="36"/>
  <c r="N67" i="36"/>
  <c r="O73" i="36"/>
  <c r="N73" i="36"/>
  <c r="O287" i="36"/>
  <c r="O315" i="36"/>
  <c r="O381" i="36"/>
  <c r="N381" i="36"/>
  <c r="N183" i="36"/>
  <c r="O187" i="36"/>
  <c r="O205" i="36"/>
  <c r="N213" i="36"/>
  <c r="N223" i="36"/>
  <c r="O223" i="36"/>
  <c r="N239" i="36"/>
  <c r="O239" i="36"/>
  <c r="O275" i="36"/>
  <c r="N275" i="36"/>
  <c r="O35" i="36"/>
  <c r="N35" i="36"/>
  <c r="O51" i="36"/>
  <c r="N51" i="36"/>
  <c r="O59" i="36"/>
  <c r="N59" i="36"/>
  <c r="O307" i="36"/>
  <c r="N307" i="36"/>
  <c r="N179" i="36"/>
  <c r="O179" i="36"/>
  <c r="N227" i="36"/>
  <c r="O227" i="36"/>
  <c r="O17" i="36"/>
  <c r="N17" i="36"/>
  <c r="O33" i="36"/>
  <c r="N33" i="36"/>
  <c r="O65" i="36"/>
  <c r="N65" i="36"/>
  <c r="N147" i="36"/>
  <c r="O147" i="36"/>
  <c r="N155" i="36"/>
  <c r="O155" i="36"/>
  <c r="N177" i="36"/>
  <c r="O349" i="36"/>
  <c r="N349" i="36"/>
  <c r="O413" i="36"/>
  <c r="N413" i="36"/>
  <c r="O21" i="36"/>
  <c r="N21" i="36"/>
  <c r="O29" i="36"/>
  <c r="N29" i="36"/>
  <c r="O37" i="36"/>
  <c r="N37" i="36"/>
  <c r="O45" i="36"/>
  <c r="N45" i="36"/>
  <c r="O53" i="36"/>
  <c r="N53" i="36"/>
  <c r="O61" i="36"/>
  <c r="N61" i="36"/>
  <c r="O69" i="36"/>
  <c r="N69" i="36"/>
  <c r="O77" i="36"/>
  <c r="N77" i="36"/>
  <c r="O85" i="36"/>
  <c r="N85" i="36"/>
  <c r="O93" i="36"/>
  <c r="O143" i="36"/>
  <c r="O169" i="36"/>
  <c r="O177" i="36"/>
  <c r="O181" i="36"/>
  <c r="N191" i="36"/>
  <c r="O191" i="36"/>
  <c r="O195" i="36"/>
  <c r="O247" i="36"/>
  <c r="O327" i="36"/>
  <c r="N327" i="36"/>
  <c r="O365" i="36"/>
  <c r="N365" i="36"/>
  <c r="O397" i="36"/>
  <c r="N397" i="36"/>
  <c r="O323" i="36"/>
  <c r="O335" i="36"/>
  <c r="O345" i="36"/>
  <c r="O361" i="36"/>
  <c r="O377" i="36"/>
  <c r="O393" i="36"/>
  <c r="O409" i="36"/>
  <c r="N165" i="36"/>
  <c r="N175" i="36"/>
  <c r="N199" i="36"/>
  <c r="N211" i="36"/>
  <c r="N221" i="36"/>
  <c r="N233" i="36"/>
  <c r="N279" i="36"/>
  <c r="O293" i="36"/>
  <c r="O303" i="36"/>
  <c r="O313" i="36"/>
  <c r="O359" i="36"/>
  <c r="O375" i="36"/>
  <c r="O391" i="36"/>
  <c r="O407" i="36"/>
  <c r="N473" i="35"/>
  <c r="N99" i="36"/>
  <c r="N151" i="36"/>
  <c r="N163" i="36"/>
  <c r="N173" i="36"/>
  <c r="N185" i="36"/>
  <c r="O197" i="36"/>
  <c r="N209" i="36"/>
  <c r="N219" i="36"/>
  <c r="O231" i="36"/>
  <c r="N245" i="36"/>
  <c r="O283" i="36"/>
  <c r="O291" i="36"/>
  <c r="O343" i="36"/>
  <c r="O357" i="36"/>
  <c r="O373" i="36"/>
  <c r="O389" i="36"/>
  <c r="O405" i="36"/>
  <c r="O97" i="36"/>
  <c r="N107" i="36"/>
  <c r="N137" i="36"/>
  <c r="O149" i="36"/>
  <c r="N161" i="36"/>
  <c r="N171" i="36"/>
  <c r="O183" i="36"/>
  <c r="N197" i="36"/>
  <c r="N207" i="36"/>
  <c r="O217" i="36"/>
  <c r="N231" i="36"/>
  <c r="N243" i="36"/>
  <c r="O229" i="36"/>
  <c r="N323" i="36"/>
  <c r="N345" i="36"/>
  <c r="N361" i="36"/>
  <c r="N377" i="36"/>
  <c r="N393" i="36"/>
  <c r="N409" i="36"/>
  <c r="O257" i="36"/>
  <c r="N257" i="36"/>
  <c r="N175" i="35"/>
  <c r="N187" i="35"/>
  <c r="N195" i="35"/>
  <c r="N207" i="35"/>
  <c r="N237" i="35"/>
  <c r="N333" i="35"/>
  <c r="N341" i="35"/>
  <c r="N349" i="35"/>
  <c r="N357" i="35"/>
  <c r="N365" i="35"/>
  <c r="N373" i="35"/>
  <c r="N135" i="36"/>
  <c r="O135" i="36"/>
  <c r="O337" i="36"/>
  <c r="N337" i="36"/>
  <c r="N339" i="35"/>
  <c r="N347" i="35"/>
  <c r="N355" i="35"/>
  <c r="N363" i="35"/>
  <c r="N371" i="35"/>
  <c r="N103" i="36"/>
  <c r="O103" i="36"/>
  <c r="N337" i="35"/>
  <c r="N345" i="35"/>
  <c r="N353" i="35"/>
  <c r="N361" i="35"/>
  <c r="N369" i="35"/>
  <c r="O317" i="36"/>
  <c r="N317" i="36"/>
  <c r="N257" i="35"/>
  <c r="N269" i="35"/>
  <c r="N271" i="35"/>
  <c r="N273" i="35"/>
  <c r="N275" i="35"/>
  <c r="N277" i="35"/>
  <c r="N279" i="35"/>
  <c r="N281" i="35"/>
  <c r="N283" i="35"/>
  <c r="N285" i="35"/>
  <c r="N287" i="35"/>
  <c r="N289" i="35"/>
  <c r="N291" i="35"/>
  <c r="N293" i="35"/>
  <c r="N295" i="35"/>
  <c r="N297" i="35"/>
  <c r="N299" i="35"/>
  <c r="N301" i="35"/>
  <c r="N303" i="35"/>
  <c r="N305" i="35"/>
  <c r="N307" i="35"/>
  <c r="N309" i="35"/>
  <c r="N311" i="35"/>
  <c r="N313" i="35"/>
  <c r="N315" i="35"/>
  <c r="N317" i="35"/>
  <c r="N319" i="35"/>
  <c r="N321" i="35"/>
  <c r="N323" i="35"/>
  <c r="N325" i="35"/>
  <c r="N327" i="35"/>
  <c r="N329" i="35"/>
  <c r="N331" i="35"/>
  <c r="N119" i="36"/>
  <c r="O119" i="36"/>
  <c r="N205" i="35"/>
  <c r="N223" i="35"/>
  <c r="N335" i="35"/>
  <c r="N343" i="35"/>
  <c r="N351" i="35"/>
  <c r="N359" i="35"/>
  <c r="N367" i="35"/>
  <c r="O289" i="36"/>
  <c r="N289" i="36"/>
  <c r="O269" i="36"/>
  <c r="N269" i="36"/>
  <c r="N101" i="36"/>
  <c r="N117" i="36"/>
  <c r="N133" i="36"/>
  <c r="O305" i="36"/>
  <c r="N305" i="36"/>
  <c r="N375" i="35"/>
  <c r="N377" i="35"/>
  <c r="N379" i="35"/>
  <c r="N381" i="35"/>
  <c r="N383" i="35"/>
  <c r="N385" i="35"/>
  <c r="N387" i="35"/>
  <c r="N389" i="35"/>
  <c r="N391" i="35"/>
  <c r="N393" i="35"/>
  <c r="N395" i="35"/>
  <c r="N397" i="35"/>
  <c r="N399" i="35"/>
  <c r="N401" i="35"/>
  <c r="N403" i="35"/>
  <c r="N405" i="35"/>
  <c r="N407" i="35"/>
  <c r="N409" i="35"/>
  <c r="N411" i="35"/>
  <c r="N413" i="35"/>
  <c r="N415" i="35"/>
  <c r="N417" i="35"/>
  <c r="N419" i="35"/>
  <c r="N421" i="35"/>
  <c r="N423" i="35"/>
  <c r="N425" i="35"/>
  <c r="N427" i="35"/>
  <c r="N429" i="35"/>
  <c r="N431" i="35"/>
  <c r="N433" i="35"/>
  <c r="N435" i="35"/>
  <c r="N437" i="35"/>
  <c r="N439" i="35"/>
  <c r="N441" i="35"/>
  <c r="N443" i="35"/>
  <c r="N445" i="35"/>
  <c r="N447" i="35"/>
  <c r="N449" i="35"/>
  <c r="N451" i="35"/>
  <c r="N453" i="35"/>
  <c r="N455" i="35"/>
  <c r="N457" i="35"/>
  <c r="N459" i="35"/>
  <c r="N461" i="35"/>
  <c r="N463" i="35"/>
  <c r="N465" i="35"/>
  <c r="N467" i="35"/>
  <c r="N469" i="35"/>
  <c r="N471" i="35"/>
  <c r="O107" i="36"/>
  <c r="O123" i="36"/>
  <c r="O285" i="36"/>
  <c r="N285" i="36"/>
  <c r="N97" i="36"/>
  <c r="O105" i="36"/>
  <c r="N113" i="36"/>
  <c r="O121" i="36"/>
  <c r="N129" i="36"/>
  <c r="O137" i="36"/>
  <c r="N145" i="36"/>
  <c r="O273" i="36"/>
  <c r="N273" i="36"/>
  <c r="N95" i="36"/>
  <c r="N111" i="36"/>
  <c r="N127" i="36"/>
  <c r="N143" i="36"/>
  <c r="O253" i="36"/>
  <c r="N253" i="36"/>
  <c r="O321" i="36"/>
  <c r="N321" i="36"/>
  <c r="O333" i="36"/>
  <c r="N333" i="36"/>
  <c r="N93" i="36"/>
  <c r="O101" i="36"/>
  <c r="N109" i="36"/>
  <c r="O117" i="36"/>
  <c r="N125" i="36"/>
  <c r="O133" i="36"/>
  <c r="N141" i="36"/>
  <c r="O301" i="36"/>
  <c r="N301" i="36"/>
  <c r="O255" i="36"/>
  <c r="O271" i="36"/>
  <c r="N295" i="36"/>
  <c r="N311" i="36"/>
  <c r="N343" i="36"/>
  <c r="O251" i="36"/>
  <c r="O267" i="36"/>
  <c r="O265" i="36"/>
  <c r="N255" i="36"/>
  <c r="O263" i="36"/>
  <c r="N271" i="36"/>
  <c r="N287" i="36"/>
  <c r="N303" i="36"/>
  <c r="N319" i="36"/>
  <c r="N335" i="36"/>
  <c r="N251" i="36"/>
  <c r="N267" i="36"/>
  <c r="N283" i="36"/>
  <c r="N299" i="36"/>
  <c r="N315" i="36"/>
  <c r="N331" i="36"/>
  <c r="N171" i="35"/>
  <c r="N225" i="35"/>
  <c r="N115" i="35"/>
  <c r="N141" i="35"/>
  <c r="N193" i="35"/>
  <c r="N255" i="35"/>
  <c r="N227" i="35"/>
  <c r="N17" i="35"/>
  <c r="N25" i="35"/>
  <c r="N33" i="35"/>
  <c r="N41" i="35"/>
  <c r="N49" i="35"/>
  <c r="N57" i="35"/>
  <c r="N65" i="35"/>
  <c r="N73" i="35"/>
  <c r="N81" i="35"/>
  <c r="N89" i="35"/>
  <c r="N97" i="35"/>
  <c r="N109" i="35"/>
  <c r="N113" i="35"/>
  <c r="N131" i="35"/>
  <c r="N191" i="35"/>
  <c r="N239" i="35"/>
  <c r="N221" i="34"/>
  <c r="N229" i="34"/>
  <c r="N237" i="34"/>
  <c r="N261" i="34"/>
  <c r="N265" i="34"/>
  <c r="N269" i="34"/>
  <c r="N409" i="34"/>
  <c r="N421" i="34"/>
  <c r="N425" i="34"/>
  <c r="N15" i="35"/>
  <c r="N23" i="35"/>
  <c r="N31" i="35"/>
  <c r="N39" i="35"/>
  <c r="N47" i="35"/>
  <c r="N55" i="35"/>
  <c r="N63" i="35"/>
  <c r="N71" i="35"/>
  <c r="N79" i="35"/>
  <c r="N87" i="35"/>
  <c r="N95" i="35"/>
  <c r="N161" i="35"/>
  <c r="N179" i="35"/>
  <c r="N203" i="35"/>
  <c r="N211" i="35"/>
  <c r="N231" i="35"/>
  <c r="N235" i="35"/>
  <c r="N243" i="35"/>
  <c r="N267" i="35"/>
  <c r="N111" i="35"/>
  <c r="N125" i="35"/>
  <c r="N189" i="35"/>
  <c r="N221" i="35"/>
  <c r="N253" i="35"/>
  <c r="N37" i="35"/>
  <c r="N45" i="35"/>
  <c r="N53" i="35"/>
  <c r="N61" i="35"/>
  <c r="N69" i="35"/>
  <c r="N77" i="35"/>
  <c r="N93" i="35"/>
  <c r="N157" i="35"/>
  <c r="N217" i="35"/>
  <c r="N13" i="35"/>
  <c r="N21" i="35"/>
  <c r="N29" i="35"/>
  <c r="N85" i="35"/>
  <c r="N169" i="35"/>
  <c r="N233" i="35"/>
  <c r="N265" i="35"/>
  <c r="N185" i="35"/>
  <c r="N201" i="35"/>
  <c r="N249" i="35"/>
  <c r="N147" i="35"/>
  <c r="N183" i="35"/>
  <c r="N199" i="35"/>
  <c r="N215" i="35"/>
  <c r="N247" i="35"/>
  <c r="N263" i="35"/>
  <c r="N427" i="34"/>
  <c r="N19" i="35"/>
  <c r="N27" i="35"/>
  <c r="N35" i="35"/>
  <c r="N43" i="35"/>
  <c r="N51" i="35"/>
  <c r="N59" i="35"/>
  <c r="N67" i="35"/>
  <c r="N75" i="35"/>
  <c r="N83" i="35"/>
  <c r="N91" i="35"/>
  <c r="N99" i="35"/>
  <c r="N145" i="35"/>
  <c r="N181" i="35"/>
  <c r="N197" i="35"/>
  <c r="N213" i="35"/>
  <c r="N229" i="35"/>
  <c r="N245" i="35"/>
  <c r="N261" i="35"/>
  <c r="N107" i="35"/>
  <c r="N123" i="35"/>
  <c r="N139" i="35"/>
  <c r="N155" i="35"/>
  <c r="N105" i="35"/>
  <c r="N121" i="35"/>
  <c r="N137" i="35"/>
  <c r="N153" i="35"/>
  <c r="N267" i="34"/>
  <c r="N271" i="34"/>
  <c r="N279" i="34"/>
  <c r="N303" i="34"/>
  <c r="N311" i="34"/>
  <c r="N315" i="34"/>
  <c r="N335" i="34"/>
  <c r="N407" i="34"/>
  <c r="N103" i="35"/>
  <c r="N119" i="35"/>
  <c r="N135" i="35"/>
  <c r="N151" i="35"/>
  <c r="N167" i="35"/>
  <c r="N101" i="35"/>
  <c r="N117" i="35"/>
  <c r="N133" i="35"/>
  <c r="N149" i="35"/>
  <c r="N165" i="35"/>
  <c r="N431" i="34"/>
  <c r="N439" i="34"/>
  <c r="N463" i="34"/>
  <c r="N471" i="34"/>
  <c r="N283" i="33"/>
  <c r="N291" i="33"/>
  <c r="N355" i="33"/>
  <c r="N359" i="33"/>
  <c r="N379" i="33"/>
  <c r="N387" i="33"/>
  <c r="N391" i="33"/>
  <c r="N395" i="33"/>
  <c r="N295" i="33"/>
  <c r="N347" i="33"/>
  <c r="N299" i="33"/>
  <c r="N331" i="33"/>
  <c r="N363" i="33"/>
  <c r="N345" i="33"/>
  <c r="N187" i="34"/>
  <c r="N195" i="34"/>
  <c r="N207" i="34"/>
  <c r="N117" i="33"/>
  <c r="N269" i="33"/>
  <c r="N95" i="33"/>
  <c r="N119" i="33"/>
  <c r="N135" i="33"/>
  <c r="N151" i="33"/>
  <c r="N171" i="33"/>
  <c r="N235" i="33"/>
  <c r="N247" i="33"/>
  <c r="N267" i="33"/>
  <c r="N211" i="34"/>
  <c r="N219" i="34"/>
  <c r="N243" i="34"/>
  <c r="N251" i="34"/>
  <c r="N255" i="34"/>
  <c r="N259" i="34"/>
  <c r="N263" i="34"/>
  <c r="N177" i="33"/>
  <c r="N77" i="34"/>
  <c r="N137" i="34"/>
  <c r="N141" i="34"/>
  <c r="N157" i="34"/>
  <c r="N169" i="34"/>
  <c r="N173" i="34"/>
  <c r="N185" i="34"/>
  <c r="N429" i="33"/>
  <c r="N59" i="34"/>
  <c r="N103" i="34"/>
  <c r="N303" i="33"/>
  <c r="N311" i="33"/>
  <c r="N29" i="34"/>
  <c r="N123" i="34"/>
  <c r="N135" i="34"/>
  <c r="N189" i="34"/>
  <c r="N193" i="34"/>
  <c r="N201" i="34"/>
  <c r="N205" i="34"/>
  <c r="N347" i="34"/>
  <c r="N371" i="34"/>
  <c r="N379" i="34"/>
  <c r="N403" i="34"/>
  <c r="N453" i="34"/>
  <c r="N457" i="34"/>
  <c r="N335" i="33"/>
  <c r="N343" i="33"/>
  <c r="N41" i="34"/>
  <c r="N45" i="34"/>
  <c r="N143" i="34"/>
  <c r="N151" i="34"/>
  <c r="N159" i="34"/>
  <c r="N167" i="34"/>
  <c r="N175" i="34"/>
  <c r="N187" i="33"/>
  <c r="N195" i="33"/>
  <c r="N199" i="33"/>
  <c r="N203" i="33"/>
  <c r="N301" i="33"/>
  <c r="N399" i="33"/>
  <c r="N407" i="33"/>
  <c r="N453" i="33"/>
  <c r="N39" i="34"/>
  <c r="N105" i="34"/>
  <c r="N109" i="34"/>
  <c r="N125" i="34"/>
  <c r="N273" i="34"/>
  <c r="N285" i="34"/>
  <c r="N297" i="34"/>
  <c r="N313" i="34"/>
  <c r="N317" i="34"/>
  <c r="N321" i="34"/>
  <c r="N329" i="34"/>
  <c r="N333" i="34"/>
  <c r="N345" i="34"/>
  <c r="N353" i="34"/>
  <c r="N361" i="34"/>
  <c r="N365" i="34"/>
  <c r="N393" i="34"/>
  <c r="N397" i="34"/>
  <c r="N401" i="34"/>
  <c r="N91" i="33"/>
  <c r="N129" i="33"/>
  <c r="N427" i="33"/>
  <c r="N215" i="33"/>
  <c r="N251" i="33"/>
  <c r="N259" i="33"/>
  <c r="N263" i="33"/>
  <c r="N469" i="33"/>
  <c r="N23" i="34"/>
  <c r="N93" i="34"/>
  <c r="N155" i="34"/>
  <c r="N171" i="34"/>
  <c r="N179" i="34"/>
  <c r="N183" i="34"/>
  <c r="N339" i="34"/>
  <c r="N349" i="34"/>
  <c r="N373" i="34"/>
  <c r="N377" i="34"/>
  <c r="N381" i="34"/>
  <c r="N389" i="34"/>
  <c r="N411" i="34"/>
  <c r="N419" i="34"/>
  <c r="N429" i="34"/>
  <c r="N461" i="34"/>
  <c r="N469" i="34"/>
  <c r="N473" i="34"/>
  <c r="N183" i="33"/>
  <c r="N219" i="33"/>
  <c r="N227" i="33"/>
  <c r="N231" i="33"/>
  <c r="N297" i="33"/>
  <c r="N431" i="33"/>
  <c r="N61" i="34"/>
  <c r="N203" i="34"/>
  <c r="N217" i="34"/>
  <c r="N233" i="34"/>
  <c r="N301" i="34"/>
  <c r="N309" i="34"/>
  <c r="N443" i="34"/>
  <c r="N451" i="34"/>
  <c r="N115" i="33"/>
  <c r="N279" i="33"/>
  <c r="N315" i="33"/>
  <c r="N323" i="33"/>
  <c r="N327" i="33"/>
  <c r="N393" i="33"/>
  <c r="N455" i="33"/>
  <c r="N459" i="33"/>
  <c r="N463" i="33"/>
  <c r="N73" i="34"/>
  <c r="N91" i="34"/>
  <c r="N149" i="34"/>
  <c r="N181" i="34"/>
  <c r="N241" i="34"/>
  <c r="N253" i="34"/>
  <c r="N341" i="34"/>
  <c r="N351" i="34"/>
  <c r="N359" i="34"/>
  <c r="N383" i="34"/>
  <c r="N391" i="34"/>
  <c r="N395" i="34"/>
  <c r="N147" i="33"/>
  <c r="N163" i="33"/>
  <c r="N167" i="33"/>
  <c r="N305" i="33"/>
  <c r="N367" i="33"/>
  <c r="N375" i="33"/>
  <c r="N411" i="33"/>
  <c r="N419" i="33"/>
  <c r="N423" i="33"/>
  <c r="N71" i="34"/>
  <c r="N139" i="34"/>
  <c r="N223" i="34"/>
  <c r="N231" i="34"/>
  <c r="N235" i="34"/>
  <c r="N283" i="34"/>
  <c r="N291" i="34"/>
  <c r="N299" i="34"/>
  <c r="N323" i="34"/>
  <c r="N441" i="34"/>
  <c r="N191" i="34"/>
  <c r="N199" i="34"/>
  <c r="N63" i="33"/>
  <c r="N71" i="33"/>
  <c r="N79" i="33"/>
  <c r="N87" i="33"/>
  <c r="N447" i="33"/>
  <c r="N25" i="34"/>
  <c r="N57" i="34"/>
  <c r="N89" i="34"/>
  <c r="N121" i="34"/>
  <c r="N153" i="34"/>
  <c r="N197" i="34"/>
  <c r="N239" i="34"/>
  <c r="N247" i="34"/>
  <c r="N319" i="34"/>
  <c r="N327" i="34"/>
  <c r="N369" i="34"/>
  <c r="N445" i="34"/>
  <c r="N449" i="34"/>
  <c r="N257" i="33"/>
  <c r="N437" i="33"/>
  <c r="N55" i="34"/>
  <c r="N87" i="34"/>
  <c r="N119" i="34"/>
  <c r="N147" i="34"/>
  <c r="N165" i="34"/>
  <c r="N215" i="34"/>
  <c r="N227" i="34"/>
  <c r="N277" i="34"/>
  <c r="N287" i="34"/>
  <c r="N295" i="34"/>
  <c r="N307" i="34"/>
  <c r="N331" i="34"/>
  <c r="N357" i="34"/>
  <c r="N363" i="34"/>
  <c r="N387" i="34"/>
  <c r="N413" i="34"/>
  <c r="N437" i="34"/>
  <c r="N467" i="34"/>
  <c r="N321" i="33"/>
  <c r="N245" i="34"/>
  <c r="N249" i="34"/>
  <c r="N281" i="34"/>
  <c r="N325" i="34"/>
  <c r="N367" i="34"/>
  <c r="N375" i="34"/>
  <c r="N447" i="34"/>
  <c r="N455" i="34"/>
  <c r="N289" i="33"/>
  <c r="N99" i="33"/>
  <c r="N103" i="33"/>
  <c r="N131" i="33"/>
  <c r="N179" i="33"/>
  <c r="N211" i="33"/>
  <c r="N243" i="33"/>
  <c r="N275" i="33"/>
  <c r="N307" i="33"/>
  <c r="N339" i="33"/>
  <c r="N371" i="33"/>
  <c r="N403" i="33"/>
  <c r="N435" i="33"/>
  <c r="N439" i="33"/>
  <c r="N43" i="34"/>
  <c r="N75" i="34"/>
  <c r="N107" i="34"/>
  <c r="N145" i="34"/>
  <c r="N163" i="34"/>
  <c r="N213" i="34"/>
  <c r="N225" i="34"/>
  <c r="N275" i="34"/>
  <c r="N293" i="34"/>
  <c r="N343" i="34"/>
  <c r="N355" i="34"/>
  <c r="N405" i="34"/>
  <c r="N415" i="34"/>
  <c r="N423" i="34"/>
  <c r="N435" i="34"/>
  <c r="N459" i="34"/>
  <c r="N261" i="33"/>
  <c r="N53" i="34"/>
  <c r="N117" i="34"/>
  <c r="N85" i="34"/>
  <c r="N161" i="33"/>
  <c r="N277" i="33"/>
  <c r="N399" i="34"/>
  <c r="N21" i="34"/>
  <c r="N287" i="33"/>
  <c r="N319" i="33"/>
  <c r="N351" i="33"/>
  <c r="N383" i="33"/>
  <c r="N415" i="33"/>
  <c r="N37" i="34"/>
  <c r="N69" i="34"/>
  <c r="N101" i="34"/>
  <c r="N133" i="34"/>
  <c r="N177" i="34"/>
  <c r="N305" i="34"/>
  <c r="N433" i="34"/>
  <c r="N59" i="33"/>
  <c r="N67" i="33"/>
  <c r="N75" i="33"/>
  <c r="N83" i="33"/>
  <c r="N19" i="34"/>
  <c r="N35" i="34"/>
  <c r="N51" i="34"/>
  <c r="N67" i="34"/>
  <c r="N83" i="34"/>
  <c r="N99" i="34"/>
  <c r="N115" i="34"/>
  <c r="N131" i="34"/>
  <c r="N257" i="34"/>
  <c r="N385" i="34"/>
  <c r="N13" i="32"/>
  <c r="N13" i="34"/>
  <c r="N15" i="34"/>
  <c r="N17" i="34"/>
  <c r="N33" i="34"/>
  <c r="N49" i="34"/>
  <c r="N65" i="34"/>
  <c r="N81" i="34"/>
  <c r="N97" i="34"/>
  <c r="N113" i="34"/>
  <c r="N129" i="34"/>
  <c r="N209" i="34"/>
  <c r="N337" i="34"/>
  <c r="N465" i="34"/>
  <c r="N65" i="33"/>
  <c r="N175" i="33"/>
  <c r="N191" i="33"/>
  <c r="N207" i="33"/>
  <c r="N223" i="33"/>
  <c r="N239" i="33"/>
  <c r="N255" i="33"/>
  <c r="N271" i="33"/>
  <c r="N31" i="34"/>
  <c r="N47" i="34"/>
  <c r="N63" i="34"/>
  <c r="N79" i="34"/>
  <c r="N95" i="34"/>
  <c r="N111" i="34"/>
  <c r="N127" i="34"/>
  <c r="N161" i="34"/>
  <c r="N289" i="34"/>
  <c r="N417" i="34"/>
  <c r="N153" i="33"/>
  <c r="N15" i="33"/>
  <c r="N19" i="33"/>
  <c r="N23" i="33"/>
  <c r="N27" i="33"/>
  <c r="N31" i="33"/>
  <c r="N35" i="33"/>
  <c r="N39" i="33"/>
  <c r="N43" i="33"/>
  <c r="N47" i="33"/>
  <c r="N51" i="33"/>
  <c r="N55" i="33"/>
  <c r="N461" i="33"/>
  <c r="N111" i="33"/>
  <c r="N127" i="33"/>
  <c r="N143" i="33"/>
  <c r="N159" i="33"/>
  <c r="N109" i="33"/>
  <c r="N107" i="33"/>
  <c r="N123" i="33"/>
  <c r="N139" i="33"/>
  <c r="N155" i="33"/>
  <c r="N457" i="33"/>
  <c r="N465" i="33"/>
  <c r="N471" i="33"/>
  <c r="N445" i="33"/>
  <c r="N451" i="33"/>
  <c r="N467" i="33"/>
  <c r="N443" i="33"/>
  <c r="O13" i="32"/>
  <c r="O113" i="32"/>
  <c r="O19" i="32"/>
  <c r="O25" i="32"/>
  <c r="O27" i="32"/>
  <c r="N43" i="32"/>
  <c r="N109" i="32"/>
  <c r="O89" i="32"/>
  <c r="N83" i="32"/>
  <c r="N73" i="32"/>
  <c r="N61" i="32"/>
  <c r="N63" i="32"/>
  <c r="N79" i="32"/>
  <c r="N75" i="32"/>
  <c r="N57" i="32"/>
  <c r="N91" i="32"/>
  <c r="N107" i="32"/>
  <c r="O111" i="32"/>
  <c r="O69" i="32"/>
  <c r="N59" i="32"/>
  <c r="N21" i="32"/>
  <c r="N29" i="32"/>
  <c r="O95" i="32"/>
  <c r="N45" i="32"/>
  <c r="N15" i="32"/>
  <c r="N19" i="32"/>
  <c r="N27" i="32"/>
  <c r="N103" i="32"/>
  <c r="N77" i="32"/>
  <c r="N85" i="32"/>
  <c r="N93" i="32"/>
  <c r="N101" i="32"/>
  <c r="O83" i="32"/>
  <c r="O91" i="32"/>
  <c r="O99" i="32"/>
  <c r="O107" i="32"/>
  <c r="O45" i="32"/>
  <c r="N25" i="32"/>
  <c r="N31" i="32"/>
  <c r="O53" i="32"/>
  <c r="N17" i="32"/>
  <c r="N99" i="32"/>
  <c r="N113" i="32"/>
  <c r="O15" i="32"/>
  <c r="O61" i="32"/>
  <c r="O79" i="32"/>
  <c r="O105" i="32"/>
  <c r="O39" i="32"/>
  <c r="O37" i="32"/>
  <c r="O55" i="32"/>
  <c r="O71" i="32"/>
  <c r="N81" i="32"/>
  <c r="N89" i="32"/>
  <c r="N95" i="32"/>
  <c r="N23" i="32"/>
  <c r="N41" i="32"/>
  <c r="N47" i="32"/>
  <c r="N87" i="32"/>
  <c r="N97" i="32"/>
  <c r="N105" i="32"/>
  <c r="N111" i="32"/>
  <c r="O49" i="32"/>
  <c r="O29" i="32"/>
  <c r="O31" i="32"/>
  <c r="N39" i="32"/>
  <c r="O47" i="32"/>
  <c r="N55" i="32"/>
  <c r="O63" i="32"/>
  <c r="N71" i="32"/>
  <c r="O77" i="32"/>
  <c r="O93" i="32"/>
  <c r="O109" i="32"/>
  <c r="N37" i="32"/>
  <c r="N53" i="32"/>
  <c r="N69" i="32"/>
  <c r="O35" i="32"/>
  <c r="O51" i="32"/>
  <c r="O67" i="32"/>
  <c r="N35" i="32"/>
  <c r="O43" i="32"/>
  <c r="N51" i="32"/>
  <c r="O59" i="32"/>
  <c r="N67" i="32"/>
  <c r="O75" i="32"/>
  <c r="O23" i="32"/>
  <c r="N33" i="32"/>
  <c r="N49" i="32"/>
  <c r="O57" i="32"/>
  <c r="N65" i="32"/>
  <c r="O87" i="32"/>
  <c r="O103" i="32"/>
  <c r="O21" i="32"/>
  <c r="O85" i="32"/>
  <c r="O101" i="32"/>
  <c r="J15" i="24"/>
  <c r="R15" i="24"/>
  <c r="K15" i="24"/>
  <c r="S15" i="24"/>
  <c r="L15" i="24"/>
  <c r="T15" i="24"/>
  <c r="M15" i="24"/>
  <c r="U15" i="24"/>
  <c r="J16" i="24"/>
  <c r="R16" i="24"/>
  <c r="K16" i="24"/>
  <c r="S16" i="24"/>
  <c r="L16" i="24"/>
  <c r="T16" i="24"/>
  <c r="M16" i="24"/>
  <c r="U16" i="24"/>
  <c r="J17" i="24"/>
  <c r="R17" i="24"/>
  <c r="K17" i="24"/>
  <c r="S17" i="24"/>
  <c r="L17" i="24"/>
  <c r="T17" i="24"/>
  <c r="M17" i="24"/>
  <c r="U17" i="24"/>
  <c r="J18" i="24"/>
  <c r="R18" i="24"/>
  <c r="K18" i="24"/>
  <c r="S18" i="24"/>
  <c r="L18" i="24"/>
  <c r="T18" i="24"/>
  <c r="M18" i="24"/>
  <c r="U18" i="24"/>
  <c r="J19" i="24"/>
  <c r="R19" i="24"/>
  <c r="K19" i="24"/>
  <c r="S19" i="24"/>
  <c r="L19" i="24"/>
  <c r="T19" i="24"/>
  <c r="M19" i="24"/>
  <c r="U19" i="24"/>
  <c r="J20" i="24"/>
  <c r="R20" i="24"/>
  <c r="K20" i="24"/>
  <c r="S20" i="24"/>
  <c r="L20" i="24"/>
  <c r="T20" i="24"/>
  <c r="M20" i="24"/>
  <c r="U20" i="24"/>
  <c r="J21" i="24"/>
  <c r="R21" i="24"/>
  <c r="K21" i="24"/>
  <c r="S21" i="24"/>
  <c r="L21" i="24"/>
  <c r="T21" i="24"/>
  <c r="M21" i="24"/>
  <c r="U21" i="24"/>
  <c r="J22" i="24"/>
  <c r="R22" i="24"/>
  <c r="K22" i="24"/>
  <c r="S22" i="24"/>
  <c r="L22" i="24"/>
  <c r="T22" i="24"/>
  <c r="M22" i="24"/>
  <c r="U22" i="24"/>
  <c r="J23" i="24"/>
  <c r="R23" i="24"/>
  <c r="K23" i="24"/>
  <c r="S23" i="24"/>
  <c r="L23" i="24"/>
  <c r="T23" i="24"/>
  <c r="M23" i="24"/>
  <c r="U23" i="24"/>
  <c r="J24" i="24"/>
  <c r="R24" i="24"/>
  <c r="K24" i="24"/>
  <c r="S24" i="24"/>
  <c r="L24" i="24"/>
  <c r="T24" i="24"/>
  <c r="M24" i="24"/>
  <c r="U24" i="24"/>
  <c r="J25" i="24"/>
  <c r="R25" i="24"/>
  <c r="K25" i="24"/>
  <c r="S25" i="24"/>
  <c r="L25" i="24"/>
  <c r="T25" i="24"/>
  <c r="M25" i="24"/>
  <c r="U25" i="24"/>
  <c r="J26" i="24"/>
  <c r="R26" i="24"/>
  <c r="K26" i="24"/>
  <c r="S26" i="24"/>
  <c r="L26" i="24"/>
  <c r="T26" i="24"/>
  <c r="M26" i="24"/>
  <c r="U26" i="24"/>
  <c r="J27" i="24"/>
  <c r="R27" i="24"/>
  <c r="K27" i="24"/>
  <c r="S27" i="24"/>
  <c r="L27" i="24"/>
  <c r="T27" i="24"/>
  <c r="M27" i="24"/>
  <c r="U27" i="24"/>
  <c r="J28" i="24"/>
  <c r="R28" i="24"/>
  <c r="K28" i="24"/>
  <c r="S28" i="24"/>
  <c r="L28" i="24"/>
  <c r="T28" i="24"/>
  <c r="M28" i="24"/>
  <c r="U28" i="24"/>
  <c r="J29" i="24"/>
  <c r="R29" i="24"/>
  <c r="K29" i="24"/>
  <c r="S29" i="24"/>
  <c r="L29" i="24"/>
  <c r="T29" i="24"/>
  <c r="M29" i="24"/>
  <c r="U29" i="24"/>
  <c r="J30" i="24"/>
  <c r="R30" i="24"/>
  <c r="K30" i="24"/>
  <c r="S30" i="24"/>
  <c r="L30" i="24"/>
  <c r="T30" i="24"/>
  <c r="M30" i="24"/>
  <c r="U30" i="24"/>
  <c r="J31" i="24"/>
  <c r="R31" i="24"/>
  <c r="K31" i="24"/>
  <c r="S31" i="24"/>
  <c r="L31" i="24"/>
  <c r="T31" i="24"/>
  <c r="M31" i="24"/>
  <c r="U31" i="24"/>
  <c r="J32" i="24"/>
  <c r="R32" i="24"/>
  <c r="K32" i="24"/>
  <c r="S32" i="24"/>
  <c r="L32" i="24"/>
  <c r="T32" i="24"/>
  <c r="M32" i="24"/>
  <c r="U32" i="24"/>
  <c r="J33" i="24"/>
  <c r="R33" i="24"/>
  <c r="K33" i="24"/>
  <c r="S33" i="24"/>
  <c r="L33" i="24"/>
  <c r="T33" i="24"/>
  <c r="M33" i="24"/>
  <c r="U33" i="24"/>
  <c r="J34" i="24"/>
  <c r="R34" i="24"/>
  <c r="K34" i="24"/>
  <c r="S34" i="24"/>
  <c r="L34" i="24"/>
  <c r="T34" i="24"/>
  <c r="M34" i="24"/>
  <c r="U34" i="24"/>
  <c r="J35" i="24"/>
  <c r="R35" i="24"/>
  <c r="K35" i="24"/>
  <c r="S35" i="24"/>
  <c r="L35" i="24"/>
  <c r="T35" i="24"/>
  <c r="M35" i="24"/>
  <c r="U35" i="24"/>
  <c r="J36" i="24"/>
  <c r="R36" i="24"/>
  <c r="K36" i="24"/>
  <c r="S36" i="24"/>
  <c r="L36" i="24"/>
  <c r="T36" i="24"/>
  <c r="M36" i="24"/>
  <c r="U36" i="24"/>
  <c r="J37" i="24"/>
  <c r="R37" i="24"/>
  <c r="K37" i="24"/>
  <c r="S37" i="24"/>
  <c r="L37" i="24"/>
  <c r="T37" i="24"/>
  <c r="M37" i="24"/>
  <c r="U37" i="24"/>
  <c r="J38" i="24"/>
  <c r="R38" i="24"/>
  <c r="K38" i="24"/>
  <c r="S38" i="24"/>
  <c r="L38" i="24"/>
  <c r="T38" i="24"/>
  <c r="M38" i="24"/>
  <c r="U38" i="24"/>
  <c r="J39" i="24"/>
  <c r="R39" i="24"/>
  <c r="K39" i="24"/>
  <c r="S39" i="24"/>
  <c r="L39" i="24"/>
  <c r="T39" i="24"/>
  <c r="M39" i="24"/>
  <c r="U39" i="24"/>
  <c r="J40" i="24"/>
  <c r="R40" i="24"/>
  <c r="K40" i="24"/>
  <c r="S40" i="24"/>
  <c r="L40" i="24"/>
  <c r="T40" i="24"/>
  <c r="M40" i="24"/>
  <c r="U40" i="24"/>
  <c r="J41" i="24"/>
  <c r="R41" i="24"/>
  <c r="K41" i="24"/>
  <c r="S41" i="24"/>
  <c r="L41" i="24"/>
  <c r="T41" i="24"/>
  <c r="M41" i="24"/>
  <c r="U41" i="24"/>
  <c r="J42" i="24"/>
  <c r="R42" i="24"/>
  <c r="K42" i="24"/>
  <c r="S42" i="24"/>
  <c r="L42" i="24"/>
  <c r="T42" i="24"/>
  <c r="M42" i="24"/>
  <c r="U42" i="24"/>
  <c r="J43" i="24"/>
  <c r="R43" i="24"/>
  <c r="K43" i="24"/>
  <c r="S43" i="24"/>
  <c r="L43" i="24"/>
  <c r="T43" i="24"/>
  <c r="M43" i="24"/>
  <c r="U43" i="24"/>
  <c r="J44" i="24"/>
  <c r="R44" i="24"/>
  <c r="K44" i="24"/>
  <c r="S44" i="24"/>
  <c r="L44" i="24"/>
  <c r="T44" i="24"/>
  <c r="M44" i="24"/>
  <c r="U44" i="24"/>
  <c r="J45" i="24"/>
  <c r="R45" i="24"/>
  <c r="K45" i="24"/>
  <c r="S45" i="24"/>
  <c r="L45" i="24"/>
  <c r="T45" i="24"/>
  <c r="M45" i="24"/>
  <c r="U45" i="24"/>
  <c r="J46" i="24"/>
  <c r="R46" i="24"/>
  <c r="K46" i="24"/>
  <c r="S46" i="24"/>
  <c r="L46" i="24"/>
  <c r="T46" i="24"/>
  <c r="M46" i="24"/>
  <c r="U46" i="24"/>
  <c r="J47" i="24"/>
  <c r="R47" i="24"/>
  <c r="K47" i="24"/>
  <c r="S47" i="24"/>
  <c r="L47" i="24"/>
  <c r="T47" i="24"/>
  <c r="M47" i="24"/>
  <c r="U47" i="24"/>
  <c r="J48" i="24"/>
  <c r="R48" i="24"/>
  <c r="K48" i="24"/>
  <c r="S48" i="24"/>
  <c r="L48" i="24"/>
  <c r="T48" i="24"/>
  <c r="M48" i="24"/>
  <c r="U48" i="24"/>
  <c r="J49" i="24"/>
  <c r="R49" i="24"/>
  <c r="K49" i="24"/>
  <c r="S49" i="24"/>
  <c r="L49" i="24"/>
  <c r="T49" i="24"/>
  <c r="M49" i="24"/>
  <c r="U49" i="24"/>
  <c r="J50" i="24"/>
  <c r="R50" i="24"/>
  <c r="K50" i="24"/>
  <c r="S50" i="24"/>
  <c r="L50" i="24"/>
  <c r="T50" i="24"/>
  <c r="M50" i="24"/>
  <c r="U50" i="24"/>
  <c r="J51" i="24"/>
  <c r="R51" i="24"/>
  <c r="K51" i="24"/>
  <c r="S51" i="24"/>
  <c r="L51" i="24"/>
  <c r="T51" i="24"/>
  <c r="M51" i="24"/>
  <c r="U51" i="24"/>
  <c r="J52" i="24"/>
  <c r="R52" i="24"/>
  <c r="K52" i="24"/>
  <c r="S52" i="24"/>
  <c r="L52" i="24"/>
  <c r="T52" i="24"/>
  <c r="M52" i="24"/>
  <c r="U52" i="24"/>
  <c r="J53" i="24"/>
  <c r="R53" i="24"/>
  <c r="K53" i="24"/>
  <c r="S53" i="24"/>
  <c r="L53" i="24"/>
  <c r="T53" i="24"/>
  <c r="M53" i="24"/>
  <c r="U53" i="24"/>
  <c r="J54" i="24"/>
  <c r="R54" i="24"/>
  <c r="K54" i="24"/>
  <c r="S54" i="24"/>
  <c r="L54" i="24"/>
  <c r="T54" i="24"/>
  <c r="M54" i="24"/>
  <c r="U54" i="24"/>
  <c r="J55" i="24"/>
  <c r="R55" i="24"/>
  <c r="K55" i="24"/>
  <c r="S55" i="24"/>
  <c r="L55" i="24"/>
  <c r="T55" i="24"/>
  <c r="M55" i="24"/>
  <c r="U55" i="24"/>
  <c r="J56" i="24"/>
  <c r="R56" i="24"/>
  <c r="K56" i="24"/>
  <c r="S56" i="24"/>
  <c r="L56" i="24"/>
  <c r="T56" i="24"/>
  <c r="M56" i="24"/>
  <c r="U56" i="24"/>
  <c r="J57" i="24"/>
  <c r="R57" i="24"/>
  <c r="K57" i="24"/>
  <c r="S57" i="24"/>
  <c r="L57" i="24"/>
  <c r="T57" i="24"/>
  <c r="M57" i="24"/>
  <c r="U57" i="24"/>
  <c r="J58" i="24"/>
  <c r="R58" i="24"/>
  <c r="K58" i="24"/>
  <c r="S58" i="24"/>
  <c r="L58" i="24"/>
  <c r="T58" i="24"/>
  <c r="M58" i="24"/>
  <c r="U58" i="24"/>
  <c r="J59" i="24"/>
  <c r="R59" i="24"/>
  <c r="K59" i="24"/>
  <c r="S59" i="24"/>
  <c r="L59" i="24"/>
  <c r="T59" i="24"/>
  <c r="M59" i="24"/>
  <c r="U59" i="24"/>
  <c r="J60" i="24"/>
  <c r="R60" i="24"/>
  <c r="K60" i="24"/>
  <c r="S60" i="24"/>
  <c r="L60" i="24"/>
  <c r="T60" i="24"/>
  <c r="M60" i="24"/>
  <c r="U60" i="24"/>
  <c r="J61" i="24"/>
  <c r="R61" i="24"/>
  <c r="K61" i="24"/>
  <c r="S61" i="24"/>
  <c r="L61" i="24"/>
  <c r="T61" i="24"/>
  <c r="M61" i="24"/>
  <c r="U61" i="24"/>
  <c r="J62" i="24"/>
  <c r="R62" i="24"/>
  <c r="K62" i="24"/>
  <c r="S62" i="24"/>
  <c r="L62" i="24"/>
  <c r="T62" i="24"/>
  <c r="M62" i="24"/>
  <c r="U62" i="24"/>
  <c r="J63" i="24"/>
  <c r="R63" i="24"/>
  <c r="K63" i="24"/>
  <c r="S63" i="24"/>
  <c r="L63" i="24"/>
  <c r="T63" i="24"/>
  <c r="M63" i="24"/>
  <c r="U63" i="24"/>
  <c r="J64" i="24"/>
  <c r="R64" i="24"/>
  <c r="K64" i="24"/>
  <c r="S64" i="24"/>
  <c r="L64" i="24"/>
  <c r="T64" i="24"/>
  <c r="M64" i="24"/>
  <c r="U64" i="24"/>
  <c r="M14" i="24"/>
  <c r="U14" i="24"/>
  <c r="L14" i="24"/>
  <c r="T14" i="24"/>
  <c r="K14" i="24"/>
  <c r="S14" i="24"/>
  <c r="R14" i="24"/>
  <c r="I15" i="24"/>
  <c r="I16" i="24"/>
  <c r="Y16" i="24"/>
  <c r="I17" i="24"/>
  <c r="I18" i="24"/>
  <c r="I19" i="24"/>
  <c r="Y19" i="24"/>
  <c r="I20" i="24"/>
  <c r="X20" i="24"/>
  <c r="I21" i="24"/>
  <c r="Y21" i="24"/>
  <c r="I22" i="24"/>
  <c r="Y22" i="24"/>
  <c r="I23" i="24"/>
  <c r="I24" i="24"/>
  <c r="Y24" i="24"/>
  <c r="I25" i="24"/>
  <c r="I26" i="24"/>
  <c r="I27" i="24"/>
  <c r="Y27" i="24"/>
  <c r="I28" i="24"/>
  <c r="Y28" i="24"/>
  <c r="I29" i="24"/>
  <c r="Y29" i="24"/>
  <c r="I30" i="24"/>
  <c r="Y30" i="24"/>
  <c r="I31" i="24"/>
  <c r="I32" i="24"/>
  <c r="Y32" i="24"/>
  <c r="I33" i="24"/>
  <c r="I34" i="24"/>
  <c r="I35" i="24"/>
  <c r="Y35" i="24"/>
  <c r="I36" i="24"/>
  <c r="I37" i="24"/>
  <c r="I38" i="24"/>
  <c r="Y38" i="24"/>
  <c r="I39" i="24"/>
  <c r="I40" i="24"/>
  <c r="Y40" i="24"/>
  <c r="I41" i="24"/>
  <c r="I42" i="24"/>
  <c r="I43" i="24"/>
  <c r="Y43" i="24"/>
  <c r="I44" i="24"/>
  <c r="I45" i="24"/>
  <c r="I46" i="24"/>
  <c r="Y46" i="24"/>
  <c r="I47" i="24"/>
  <c r="I48" i="24"/>
  <c r="Y48" i="24"/>
  <c r="I49" i="24"/>
  <c r="I50" i="24"/>
  <c r="I51" i="24"/>
  <c r="Y51" i="24"/>
  <c r="I52" i="24"/>
  <c r="X52" i="24"/>
  <c r="I53" i="24"/>
  <c r="Y53" i="24"/>
  <c r="I54" i="24"/>
  <c r="Y54" i="24"/>
  <c r="I55" i="24"/>
  <c r="I56" i="24"/>
  <c r="Y56" i="24"/>
  <c r="I57" i="24"/>
  <c r="I58" i="24"/>
  <c r="I59" i="24"/>
  <c r="Y59" i="24"/>
  <c r="I60" i="24"/>
  <c r="Y60" i="24"/>
  <c r="I61" i="24"/>
  <c r="Y61" i="24"/>
  <c r="I62" i="24"/>
  <c r="Y62" i="24"/>
  <c r="I63" i="24"/>
  <c r="I64" i="24"/>
  <c r="Y64" i="24"/>
  <c r="I14" i="24"/>
  <c r="Y14" i="24"/>
  <c r="H64" i="24"/>
  <c r="G64" i="24"/>
  <c r="F64" i="24"/>
  <c r="E64" i="24"/>
  <c r="D64" i="24"/>
  <c r="C64" i="24"/>
  <c r="H63" i="24"/>
  <c r="G63" i="24"/>
  <c r="F63" i="24"/>
  <c r="E63" i="24"/>
  <c r="D63" i="24"/>
  <c r="C63" i="24"/>
  <c r="H62" i="24"/>
  <c r="G62" i="24"/>
  <c r="F62" i="24"/>
  <c r="E62" i="24"/>
  <c r="D62" i="24"/>
  <c r="C62" i="24"/>
  <c r="H61" i="24"/>
  <c r="G61" i="24"/>
  <c r="F61" i="24"/>
  <c r="E61" i="24"/>
  <c r="D61" i="24"/>
  <c r="C61" i="24"/>
  <c r="H60" i="24"/>
  <c r="G60" i="24"/>
  <c r="F60" i="24"/>
  <c r="E60" i="24"/>
  <c r="D60" i="24"/>
  <c r="C60" i="24"/>
  <c r="H59" i="24"/>
  <c r="G59" i="24"/>
  <c r="F59" i="24"/>
  <c r="E59" i="24"/>
  <c r="D59" i="24"/>
  <c r="C59" i="24"/>
  <c r="H58" i="24"/>
  <c r="G58" i="24"/>
  <c r="F58" i="24"/>
  <c r="E58" i="24"/>
  <c r="D58" i="24"/>
  <c r="C58" i="24"/>
  <c r="H57" i="24"/>
  <c r="G57" i="24"/>
  <c r="F57" i="24"/>
  <c r="E57" i="24"/>
  <c r="D57" i="24"/>
  <c r="C57" i="24"/>
  <c r="H56" i="24"/>
  <c r="G56" i="24"/>
  <c r="F56" i="24"/>
  <c r="E56" i="24"/>
  <c r="D56" i="24"/>
  <c r="C56" i="24"/>
  <c r="H55" i="24"/>
  <c r="G55" i="24"/>
  <c r="F55" i="24"/>
  <c r="E55" i="24"/>
  <c r="D55" i="24"/>
  <c r="C55" i="24"/>
  <c r="H54" i="24"/>
  <c r="G54" i="24"/>
  <c r="F54" i="24"/>
  <c r="E54" i="24"/>
  <c r="D54" i="24"/>
  <c r="C54" i="24"/>
  <c r="H53" i="24"/>
  <c r="G53" i="24"/>
  <c r="F53" i="24"/>
  <c r="E53" i="24"/>
  <c r="D53" i="24"/>
  <c r="C53" i="24"/>
  <c r="H52" i="24"/>
  <c r="G52" i="24"/>
  <c r="F52" i="24"/>
  <c r="E52" i="24"/>
  <c r="D52" i="24"/>
  <c r="C52" i="24"/>
  <c r="H51" i="24"/>
  <c r="G51" i="24"/>
  <c r="F51" i="24"/>
  <c r="E51" i="24"/>
  <c r="D51" i="24"/>
  <c r="C51" i="24"/>
  <c r="H50" i="24"/>
  <c r="G50" i="24"/>
  <c r="F50" i="24"/>
  <c r="E50" i="24"/>
  <c r="D50" i="24"/>
  <c r="C50" i="24"/>
  <c r="H49" i="24"/>
  <c r="G49" i="24"/>
  <c r="F49" i="24"/>
  <c r="E49" i="24"/>
  <c r="D49" i="24"/>
  <c r="C49" i="24"/>
  <c r="H48" i="24"/>
  <c r="G48" i="24"/>
  <c r="F48" i="24"/>
  <c r="E48" i="24"/>
  <c r="D48" i="24"/>
  <c r="C48" i="24"/>
  <c r="H47" i="24"/>
  <c r="G47" i="24"/>
  <c r="F47" i="24"/>
  <c r="E47" i="24"/>
  <c r="D47" i="24"/>
  <c r="C47" i="24"/>
  <c r="H46" i="24"/>
  <c r="G46" i="24"/>
  <c r="F46" i="24"/>
  <c r="E46" i="24"/>
  <c r="D46" i="24"/>
  <c r="C46" i="24"/>
  <c r="H45" i="24"/>
  <c r="G45" i="24"/>
  <c r="F45" i="24"/>
  <c r="E45" i="24"/>
  <c r="D45" i="24"/>
  <c r="C45" i="24"/>
  <c r="H44" i="24"/>
  <c r="G44" i="24"/>
  <c r="F44" i="24"/>
  <c r="E44" i="24"/>
  <c r="D44" i="24"/>
  <c r="C44" i="24"/>
  <c r="H43" i="24"/>
  <c r="G43" i="24"/>
  <c r="F43" i="24"/>
  <c r="E43" i="24"/>
  <c r="D43" i="24"/>
  <c r="C43" i="24"/>
  <c r="H42" i="24"/>
  <c r="G42" i="24"/>
  <c r="F42" i="24"/>
  <c r="E42" i="24"/>
  <c r="D42" i="24"/>
  <c r="C42" i="24"/>
  <c r="H41" i="24"/>
  <c r="G41" i="24"/>
  <c r="F41" i="24"/>
  <c r="E41" i="24"/>
  <c r="D41" i="24"/>
  <c r="C41" i="24"/>
  <c r="H40" i="24"/>
  <c r="G40" i="24"/>
  <c r="F40" i="24"/>
  <c r="E40" i="24"/>
  <c r="D40" i="24"/>
  <c r="C40" i="24"/>
  <c r="H39" i="24"/>
  <c r="G39" i="24"/>
  <c r="F39" i="24"/>
  <c r="E39" i="24"/>
  <c r="D39" i="24"/>
  <c r="C39" i="24"/>
  <c r="H38" i="24"/>
  <c r="G38" i="24"/>
  <c r="F38" i="24"/>
  <c r="E38" i="24"/>
  <c r="D38" i="24"/>
  <c r="C38" i="24"/>
  <c r="H37" i="24"/>
  <c r="G37" i="24"/>
  <c r="F37" i="24"/>
  <c r="E37" i="24"/>
  <c r="D37" i="24"/>
  <c r="C37" i="24"/>
  <c r="H36" i="24"/>
  <c r="G36" i="24"/>
  <c r="F36" i="24"/>
  <c r="E36" i="24"/>
  <c r="D36" i="24"/>
  <c r="C36" i="24"/>
  <c r="H35" i="24"/>
  <c r="G35" i="24"/>
  <c r="F35" i="24"/>
  <c r="E35" i="24"/>
  <c r="D35" i="24"/>
  <c r="C35" i="24"/>
  <c r="H34" i="24"/>
  <c r="G34" i="24"/>
  <c r="F34" i="24"/>
  <c r="E34" i="24"/>
  <c r="D34" i="24"/>
  <c r="C34" i="24"/>
  <c r="H33" i="24"/>
  <c r="G33" i="24"/>
  <c r="F33" i="24"/>
  <c r="E33" i="24"/>
  <c r="D33" i="24"/>
  <c r="C33" i="24"/>
  <c r="H32" i="24"/>
  <c r="G32" i="24"/>
  <c r="F32" i="24"/>
  <c r="E32" i="24"/>
  <c r="D32" i="24"/>
  <c r="C32" i="24"/>
  <c r="H31" i="24"/>
  <c r="G31" i="24"/>
  <c r="F31" i="24"/>
  <c r="E31" i="24"/>
  <c r="D31" i="24"/>
  <c r="C31" i="24"/>
  <c r="H30" i="24"/>
  <c r="G30" i="24"/>
  <c r="F30" i="24"/>
  <c r="E30" i="24"/>
  <c r="D30" i="24"/>
  <c r="C30" i="24"/>
  <c r="H29" i="24"/>
  <c r="G29" i="24"/>
  <c r="F29" i="24"/>
  <c r="E29" i="24"/>
  <c r="D29" i="24"/>
  <c r="C29" i="24"/>
  <c r="H28" i="24"/>
  <c r="G28" i="24"/>
  <c r="F28" i="24"/>
  <c r="E28" i="24"/>
  <c r="D28" i="24"/>
  <c r="C28" i="24"/>
  <c r="H27" i="24"/>
  <c r="G27" i="24"/>
  <c r="F27" i="24"/>
  <c r="E27" i="24"/>
  <c r="D27" i="24"/>
  <c r="C27" i="24"/>
  <c r="H26" i="24"/>
  <c r="G26" i="24"/>
  <c r="F26" i="24"/>
  <c r="E26" i="24"/>
  <c r="D26" i="24"/>
  <c r="C26" i="24"/>
  <c r="H25" i="24"/>
  <c r="G25" i="24"/>
  <c r="F25" i="24"/>
  <c r="E25" i="24"/>
  <c r="D25" i="24"/>
  <c r="C25" i="24"/>
  <c r="H24" i="24"/>
  <c r="G24" i="24"/>
  <c r="F24" i="24"/>
  <c r="E24" i="24"/>
  <c r="D24" i="24"/>
  <c r="C24" i="24"/>
  <c r="H23" i="24"/>
  <c r="G23" i="24"/>
  <c r="F23" i="24"/>
  <c r="E23" i="24"/>
  <c r="D23" i="24"/>
  <c r="C23" i="24"/>
  <c r="H22" i="24"/>
  <c r="G22" i="24"/>
  <c r="F22" i="24"/>
  <c r="E22" i="24"/>
  <c r="D22" i="24"/>
  <c r="C22" i="24"/>
  <c r="H21" i="24"/>
  <c r="G21" i="24"/>
  <c r="F21" i="24"/>
  <c r="E21" i="24"/>
  <c r="D21" i="24"/>
  <c r="C21" i="24"/>
  <c r="H20" i="24"/>
  <c r="G20" i="24"/>
  <c r="F20" i="24"/>
  <c r="E20" i="24"/>
  <c r="D20" i="24"/>
  <c r="C20" i="24"/>
  <c r="H19" i="24"/>
  <c r="G19" i="24"/>
  <c r="F19" i="24"/>
  <c r="E19" i="24"/>
  <c r="D19" i="24"/>
  <c r="C19" i="24"/>
  <c r="H18" i="24"/>
  <c r="G18" i="24"/>
  <c r="F18" i="24"/>
  <c r="E18" i="24"/>
  <c r="D18" i="24"/>
  <c r="C18" i="24"/>
  <c r="H17" i="24"/>
  <c r="G17" i="24"/>
  <c r="F17" i="24"/>
  <c r="E17" i="24"/>
  <c r="D17" i="24"/>
  <c r="C17" i="24"/>
  <c r="H16" i="24"/>
  <c r="G16" i="24"/>
  <c r="F16" i="24"/>
  <c r="E16" i="24"/>
  <c r="D16" i="24"/>
  <c r="C16" i="24"/>
  <c r="H15" i="24"/>
  <c r="G15" i="24"/>
  <c r="F15" i="24"/>
  <c r="E15" i="24"/>
  <c r="D15" i="24"/>
  <c r="C15" i="24"/>
  <c r="H14" i="24"/>
  <c r="G14" i="24"/>
  <c r="F14" i="24"/>
  <c r="E14" i="24"/>
  <c r="D14" i="24"/>
  <c r="C14" i="24"/>
  <c r="C21" i="12"/>
  <c r="D21" i="12"/>
  <c r="E21" i="12"/>
  <c r="C22" i="12"/>
  <c r="D22" i="12"/>
  <c r="E22" i="12"/>
  <c r="C23" i="12"/>
  <c r="D23" i="12"/>
  <c r="E23" i="12"/>
  <c r="C24" i="12"/>
  <c r="D24" i="12"/>
  <c r="E24" i="12"/>
  <c r="C25" i="12"/>
  <c r="D25" i="12"/>
  <c r="E25" i="12"/>
  <c r="C26" i="12"/>
  <c r="D26" i="12"/>
  <c r="E26" i="12"/>
  <c r="C27" i="12"/>
  <c r="D27" i="12"/>
  <c r="E27" i="12"/>
  <c r="C28" i="12"/>
  <c r="D28" i="12"/>
  <c r="E28" i="12"/>
  <c r="C29" i="12"/>
  <c r="D29" i="12"/>
  <c r="E29" i="12"/>
  <c r="C30" i="12"/>
  <c r="D30" i="12"/>
  <c r="E30" i="12"/>
  <c r="C31" i="12"/>
  <c r="D31" i="12"/>
  <c r="E31" i="12"/>
  <c r="C32" i="12"/>
  <c r="D32" i="12"/>
  <c r="E32" i="12"/>
  <c r="C33" i="12"/>
  <c r="D33" i="12"/>
  <c r="E33" i="12"/>
  <c r="C34" i="12"/>
  <c r="D34" i="12"/>
  <c r="E34" i="12"/>
  <c r="C35" i="12"/>
  <c r="D35" i="12"/>
  <c r="E35" i="12"/>
  <c r="C36" i="12"/>
  <c r="D36" i="12"/>
  <c r="E36" i="12"/>
  <c r="C37" i="12"/>
  <c r="D37" i="12"/>
  <c r="E37" i="12"/>
  <c r="C38" i="12"/>
  <c r="D38" i="12"/>
  <c r="E38" i="12"/>
  <c r="C39" i="12"/>
  <c r="D39" i="12"/>
  <c r="E39" i="12"/>
  <c r="C40" i="12"/>
  <c r="D40" i="12"/>
  <c r="E40" i="12"/>
  <c r="C41" i="12"/>
  <c r="D41" i="12"/>
  <c r="E41" i="12"/>
  <c r="C42" i="12"/>
  <c r="D42" i="12"/>
  <c r="E42" i="12"/>
  <c r="C43" i="12"/>
  <c r="D43" i="12"/>
  <c r="E43" i="12"/>
  <c r="C44" i="12"/>
  <c r="D44" i="12"/>
  <c r="E44" i="12"/>
  <c r="C45" i="12"/>
  <c r="D45" i="12"/>
  <c r="E45" i="12"/>
  <c r="C46" i="12"/>
  <c r="D46" i="12"/>
  <c r="E46" i="12"/>
  <c r="C47" i="12"/>
  <c r="D47" i="12"/>
  <c r="E47" i="12"/>
  <c r="C48" i="12"/>
  <c r="D48" i="12"/>
  <c r="E48" i="12"/>
  <c r="C49" i="12"/>
  <c r="D49" i="12"/>
  <c r="E49" i="12"/>
  <c r="C50" i="12"/>
  <c r="D50" i="12"/>
  <c r="E50" i="12"/>
  <c r="C51" i="12"/>
  <c r="D51" i="12"/>
  <c r="E51" i="12"/>
  <c r="C52" i="12"/>
  <c r="D52" i="12"/>
  <c r="E52" i="12"/>
  <c r="C53" i="12"/>
  <c r="D53" i="12"/>
  <c r="E53" i="12"/>
  <c r="C54" i="12"/>
  <c r="D54" i="12"/>
  <c r="E54" i="12"/>
  <c r="C55" i="12"/>
  <c r="D55" i="12"/>
  <c r="E55" i="12"/>
  <c r="C56" i="12"/>
  <c r="D56" i="12"/>
  <c r="E56" i="12"/>
  <c r="C57" i="12"/>
  <c r="D57" i="12"/>
  <c r="E57" i="12"/>
  <c r="C58" i="12"/>
  <c r="D58" i="12"/>
  <c r="E58" i="12"/>
  <c r="C59" i="12"/>
  <c r="D59" i="12"/>
  <c r="E59" i="12"/>
  <c r="C60" i="12"/>
  <c r="D60" i="12"/>
  <c r="E60" i="12"/>
  <c r="C61" i="12"/>
  <c r="D61" i="12"/>
  <c r="E61" i="12"/>
  <c r="C62" i="12"/>
  <c r="D62" i="12"/>
  <c r="E62" i="12"/>
  <c r="C63" i="12"/>
  <c r="D63" i="12"/>
  <c r="E63" i="12"/>
  <c r="C64" i="12"/>
  <c r="D64" i="12"/>
  <c r="E64" i="12"/>
  <c r="C65" i="12"/>
  <c r="D65" i="12"/>
  <c r="E65" i="12"/>
  <c r="C66" i="12"/>
  <c r="D66" i="12"/>
  <c r="E66" i="12"/>
  <c r="C67" i="12"/>
  <c r="D67" i="12"/>
  <c r="E67" i="12"/>
  <c r="C68" i="12"/>
  <c r="D68" i="12"/>
  <c r="E68" i="12"/>
  <c r="C69" i="12"/>
  <c r="D69" i="12"/>
  <c r="E69" i="12"/>
  <c r="C70" i="12"/>
  <c r="D70" i="12"/>
  <c r="E70" i="12"/>
  <c r="C71" i="12"/>
  <c r="D71" i="12"/>
  <c r="E71" i="12"/>
  <c r="C72" i="12"/>
  <c r="D72" i="12"/>
  <c r="E72" i="12"/>
  <c r="C73" i="12"/>
  <c r="D73" i="12"/>
  <c r="E73" i="12"/>
  <c r="C74" i="12"/>
  <c r="D74" i="12"/>
  <c r="E74" i="12"/>
  <c r="C75" i="12"/>
  <c r="D75" i="12"/>
  <c r="E75" i="12"/>
  <c r="C76" i="12"/>
  <c r="D76" i="12"/>
  <c r="E76" i="12"/>
  <c r="C77" i="12"/>
  <c r="D77" i="12"/>
  <c r="E77" i="12"/>
  <c r="C78" i="12"/>
  <c r="D78" i="12"/>
  <c r="E78" i="12"/>
  <c r="C79" i="12"/>
  <c r="D79" i="12"/>
  <c r="E79" i="12"/>
  <c r="C80" i="12"/>
  <c r="D80" i="12"/>
  <c r="E80" i="12"/>
  <c r="C81" i="12"/>
  <c r="D81" i="12"/>
  <c r="E81" i="12"/>
  <c r="C82" i="12"/>
  <c r="D82" i="12"/>
  <c r="E82" i="12"/>
  <c r="C83" i="12"/>
  <c r="D83" i="12"/>
  <c r="E83" i="12"/>
  <c r="C84" i="12"/>
  <c r="D84" i="12"/>
  <c r="E84" i="12"/>
  <c r="C85" i="12"/>
  <c r="D85" i="12"/>
  <c r="E85" i="12"/>
  <c r="C86" i="12"/>
  <c r="D86" i="12"/>
  <c r="E86" i="12"/>
  <c r="C87" i="12"/>
  <c r="D87" i="12"/>
  <c r="E87" i="12"/>
  <c r="C88" i="12"/>
  <c r="D88" i="12"/>
  <c r="E88" i="12"/>
  <c r="E20" i="12"/>
  <c r="D20" i="12"/>
  <c r="C20" i="12"/>
  <c r="P95" i="22"/>
  <c r="O95" i="22"/>
  <c r="N95" i="22"/>
  <c r="K95" i="22"/>
  <c r="J95" i="22"/>
  <c r="I95" i="22"/>
  <c r="H95" i="22"/>
  <c r="G95" i="22"/>
  <c r="F95" i="22"/>
  <c r="E95" i="22"/>
  <c r="D95" i="22"/>
  <c r="C95" i="22"/>
  <c r="B95" i="22"/>
  <c r="P94" i="22"/>
  <c r="O94" i="22"/>
  <c r="N94" i="22"/>
  <c r="K94" i="22"/>
  <c r="J94" i="22"/>
  <c r="I94" i="22"/>
  <c r="H94" i="22"/>
  <c r="G94" i="22"/>
  <c r="F94" i="22"/>
  <c r="E94" i="22"/>
  <c r="D94" i="22"/>
  <c r="C94" i="22"/>
  <c r="B94" i="22"/>
  <c r="P93" i="22"/>
  <c r="O93" i="22"/>
  <c r="N93" i="22"/>
  <c r="K93" i="22"/>
  <c r="J93" i="22"/>
  <c r="I93" i="22"/>
  <c r="H93" i="22"/>
  <c r="G93" i="22"/>
  <c r="F93" i="22"/>
  <c r="E93" i="22"/>
  <c r="D93" i="22"/>
  <c r="C93" i="22"/>
  <c r="B93" i="22"/>
  <c r="P92" i="22"/>
  <c r="O92" i="22"/>
  <c r="N92" i="22"/>
  <c r="K92" i="22"/>
  <c r="J92" i="22"/>
  <c r="I92" i="22"/>
  <c r="H92" i="22"/>
  <c r="G92" i="22"/>
  <c r="F92" i="22"/>
  <c r="E92" i="22"/>
  <c r="D92" i="22"/>
  <c r="C92" i="22"/>
  <c r="B92" i="22"/>
  <c r="P91" i="22"/>
  <c r="O91" i="22"/>
  <c r="N91" i="22"/>
  <c r="K91" i="22"/>
  <c r="J91" i="22"/>
  <c r="I91" i="22"/>
  <c r="H91" i="22"/>
  <c r="G91" i="22"/>
  <c r="F91" i="22"/>
  <c r="E91" i="22"/>
  <c r="D91" i="22"/>
  <c r="C91" i="22"/>
  <c r="B91" i="22"/>
  <c r="P90" i="22"/>
  <c r="O90" i="22"/>
  <c r="N90" i="22"/>
  <c r="K90" i="22"/>
  <c r="J90" i="22"/>
  <c r="I90" i="22"/>
  <c r="H90" i="22"/>
  <c r="G90" i="22"/>
  <c r="F90" i="22"/>
  <c r="E90" i="22"/>
  <c r="D90" i="22"/>
  <c r="C90" i="22"/>
  <c r="B90" i="22"/>
  <c r="P89" i="22"/>
  <c r="O89" i="22"/>
  <c r="N89" i="22"/>
  <c r="K89" i="22"/>
  <c r="J89" i="22"/>
  <c r="I89" i="22"/>
  <c r="H89" i="22"/>
  <c r="G89" i="22"/>
  <c r="F89" i="22"/>
  <c r="E89" i="22"/>
  <c r="D89" i="22"/>
  <c r="C89" i="22"/>
  <c r="B89" i="22"/>
  <c r="P88" i="22"/>
  <c r="O88" i="22"/>
  <c r="N88" i="22"/>
  <c r="K88" i="22"/>
  <c r="J88" i="22"/>
  <c r="I88" i="22"/>
  <c r="H88" i="22"/>
  <c r="G88" i="22"/>
  <c r="F88" i="22"/>
  <c r="E88" i="22"/>
  <c r="D88" i="22"/>
  <c r="C88" i="22"/>
  <c r="B88" i="22"/>
  <c r="P87" i="22"/>
  <c r="O87" i="22"/>
  <c r="N87" i="22"/>
  <c r="K87" i="22"/>
  <c r="J87" i="22"/>
  <c r="I87" i="22"/>
  <c r="H87" i="22"/>
  <c r="G87" i="22"/>
  <c r="F87" i="22"/>
  <c r="E87" i="22"/>
  <c r="D87" i="22"/>
  <c r="C87" i="22"/>
  <c r="B87" i="22"/>
  <c r="P86" i="22"/>
  <c r="O86" i="22"/>
  <c r="N86" i="22"/>
  <c r="K86" i="22"/>
  <c r="J86" i="22"/>
  <c r="I86" i="22"/>
  <c r="H86" i="22"/>
  <c r="G86" i="22"/>
  <c r="F86" i="22"/>
  <c r="E86" i="22"/>
  <c r="D86" i="22"/>
  <c r="C86" i="22"/>
  <c r="B86" i="22"/>
  <c r="P85" i="22"/>
  <c r="O85" i="22"/>
  <c r="N85" i="22"/>
  <c r="K85" i="22"/>
  <c r="J85" i="22"/>
  <c r="I85" i="22"/>
  <c r="H85" i="22"/>
  <c r="G85" i="22"/>
  <c r="F85" i="22"/>
  <c r="E85" i="22"/>
  <c r="D85" i="22"/>
  <c r="C85" i="22"/>
  <c r="B85" i="22"/>
  <c r="P84" i="22"/>
  <c r="O84" i="22"/>
  <c r="N84" i="22"/>
  <c r="K84" i="22"/>
  <c r="J84" i="22"/>
  <c r="I84" i="22"/>
  <c r="H84" i="22"/>
  <c r="G84" i="22"/>
  <c r="F84" i="22"/>
  <c r="E84" i="22"/>
  <c r="D84" i="22"/>
  <c r="C84" i="22"/>
  <c r="B84" i="22"/>
  <c r="P83" i="22"/>
  <c r="O83" i="22"/>
  <c r="N83" i="22"/>
  <c r="K83" i="22"/>
  <c r="J83" i="22"/>
  <c r="I83" i="22"/>
  <c r="H83" i="22"/>
  <c r="G83" i="22"/>
  <c r="F83" i="22"/>
  <c r="E83" i="22"/>
  <c r="D83" i="22"/>
  <c r="C83" i="22"/>
  <c r="B83" i="22"/>
  <c r="P82" i="22"/>
  <c r="O82" i="22"/>
  <c r="N82" i="22"/>
  <c r="K82" i="22"/>
  <c r="J82" i="22"/>
  <c r="I82" i="22"/>
  <c r="H82" i="22"/>
  <c r="G82" i="22"/>
  <c r="F82" i="22"/>
  <c r="E82" i="22"/>
  <c r="D82" i="22"/>
  <c r="C82" i="22"/>
  <c r="B82" i="22"/>
  <c r="P81" i="22"/>
  <c r="O81" i="22"/>
  <c r="N81" i="22"/>
  <c r="K81" i="22"/>
  <c r="J81" i="22"/>
  <c r="I81" i="22"/>
  <c r="H81" i="22"/>
  <c r="G81" i="22"/>
  <c r="F81" i="22"/>
  <c r="E81" i="22"/>
  <c r="D81" i="22"/>
  <c r="C81" i="22"/>
  <c r="B81" i="22"/>
  <c r="P80" i="22"/>
  <c r="O80" i="22"/>
  <c r="N80" i="22"/>
  <c r="K80" i="22"/>
  <c r="J80" i="22"/>
  <c r="I80" i="22"/>
  <c r="H80" i="22"/>
  <c r="G80" i="22"/>
  <c r="F80" i="22"/>
  <c r="E80" i="22"/>
  <c r="D80" i="22"/>
  <c r="C80" i="22"/>
  <c r="B80" i="22"/>
  <c r="P79" i="22"/>
  <c r="O79" i="22"/>
  <c r="N79" i="22"/>
  <c r="K79" i="22"/>
  <c r="J79" i="22"/>
  <c r="I79" i="22"/>
  <c r="H79" i="22"/>
  <c r="G79" i="22"/>
  <c r="F79" i="22"/>
  <c r="E79" i="22"/>
  <c r="D79" i="22"/>
  <c r="C79" i="22"/>
  <c r="B79" i="22"/>
  <c r="P78" i="22"/>
  <c r="O78" i="22"/>
  <c r="N78" i="22"/>
  <c r="K78" i="22"/>
  <c r="J78" i="22"/>
  <c r="I78" i="22"/>
  <c r="H78" i="22"/>
  <c r="G78" i="22"/>
  <c r="F78" i="22"/>
  <c r="E78" i="22"/>
  <c r="D78" i="22"/>
  <c r="C78" i="22"/>
  <c r="B78" i="22"/>
  <c r="P77" i="22"/>
  <c r="O77" i="22"/>
  <c r="N77" i="22"/>
  <c r="K77" i="22"/>
  <c r="J77" i="22"/>
  <c r="I77" i="22"/>
  <c r="H77" i="22"/>
  <c r="G77" i="22"/>
  <c r="F77" i="22"/>
  <c r="E77" i="22"/>
  <c r="D77" i="22"/>
  <c r="C77" i="22"/>
  <c r="B77" i="22"/>
  <c r="P76" i="22"/>
  <c r="O76" i="22"/>
  <c r="N76" i="22"/>
  <c r="K76" i="22"/>
  <c r="J76" i="22"/>
  <c r="I76" i="22"/>
  <c r="H76" i="22"/>
  <c r="G76" i="22"/>
  <c r="F76" i="22"/>
  <c r="E76" i="22"/>
  <c r="D76" i="22"/>
  <c r="C76" i="22"/>
  <c r="B76" i="22"/>
  <c r="P75" i="22"/>
  <c r="O75" i="22"/>
  <c r="N75" i="22"/>
  <c r="K75" i="22"/>
  <c r="J75" i="22"/>
  <c r="I75" i="22"/>
  <c r="H75" i="22"/>
  <c r="G75" i="22"/>
  <c r="F75" i="22"/>
  <c r="E75" i="22"/>
  <c r="D75" i="22"/>
  <c r="C75" i="22"/>
  <c r="B75" i="22"/>
  <c r="P74" i="22"/>
  <c r="O74" i="22"/>
  <c r="N74" i="22"/>
  <c r="K74" i="22"/>
  <c r="J74" i="22"/>
  <c r="I74" i="22"/>
  <c r="H74" i="22"/>
  <c r="G74" i="22"/>
  <c r="F74" i="22"/>
  <c r="E74" i="22"/>
  <c r="D74" i="22"/>
  <c r="C74" i="22"/>
  <c r="B74" i="22"/>
  <c r="P73" i="22"/>
  <c r="O73" i="22"/>
  <c r="N73" i="22"/>
  <c r="K73" i="22"/>
  <c r="J73" i="22"/>
  <c r="I73" i="22"/>
  <c r="H73" i="22"/>
  <c r="G73" i="22"/>
  <c r="F73" i="22"/>
  <c r="E73" i="22"/>
  <c r="D73" i="22"/>
  <c r="C73" i="22"/>
  <c r="B73" i="22"/>
  <c r="P72" i="22"/>
  <c r="O72" i="22"/>
  <c r="N72" i="22"/>
  <c r="K72" i="22"/>
  <c r="J72" i="22"/>
  <c r="I72" i="22"/>
  <c r="H72" i="22"/>
  <c r="G72" i="22"/>
  <c r="F72" i="22"/>
  <c r="E72" i="22"/>
  <c r="D72" i="22"/>
  <c r="C72" i="22"/>
  <c r="B72" i="22"/>
  <c r="P71" i="22"/>
  <c r="O71" i="22"/>
  <c r="N71" i="22"/>
  <c r="K71" i="22"/>
  <c r="J71" i="22"/>
  <c r="I71" i="22"/>
  <c r="H71" i="22"/>
  <c r="G71" i="22"/>
  <c r="F71" i="22"/>
  <c r="E71" i="22"/>
  <c r="D71" i="22"/>
  <c r="C71" i="22"/>
  <c r="B71" i="22"/>
  <c r="P70" i="22"/>
  <c r="O70" i="22"/>
  <c r="N70" i="22"/>
  <c r="K70" i="22"/>
  <c r="J70" i="22"/>
  <c r="I70" i="22"/>
  <c r="H70" i="22"/>
  <c r="G70" i="22"/>
  <c r="F70" i="22"/>
  <c r="E70" i="22"/>
  <c r="D70" i="22"/>
  <c r="C70" i="22"/>
  <c r="B70" i="22"/>
  <c r="P69" i="22"/>
  <c r="O69" i="22"/>
  <c r="N69" i="22"/>
  <c r="K69" i="22"/>
  <c r="J69" i="22"/>
  <c r="I69" i="22"/>
  <c r="H69" i="22"/>
  <c r="G69" i="22"/>
  <c r="F69" i="22"/>
  <c r="E69" i="22"/>
  <c r="D69" i="22"/>
  <c r="C69" i="22"/>
  <c r="B69" i="22"/>
  <c r="P68" i="22"/>
  <c r="O68" i="22"/>
  <c r="N68" i="22"/>
  <c r="K68" i="22"/>
  <c r="J68" i="22"/>
  <c r="I68" i="22"/>
  <c r="H68" i="22"/>
  <c r="G68" i="22"/>
  <c r="F68" i="22"/>
  <c r="E68" i="22"/>
  <c r="D68" i="22"/>
  <c r="C68" i="22"/>
  <c r="B68" i="22"/>
  <c r="P67" i="22"/>
  <c r="O67" i="22"/>
  <c r="N67" i="22"/>
  <c r="K67" i="22"/>
  <c r="J67" i="22"/>
  <c r="I67" i="22"/>
  <c r="H67" i="22"/>
  <c r="G67" i="22"/>
  <c r="F67" i="22"/>
  <c r="E67" i="22"/>
  <c r="D67" i="22"/>
  <c r="C67" i="22"/>
  <c r="B67" i="22"/>
  <c r="P66" i="22"/>
  <c r="O66" i="22"/>
  <c r="N66" i="22"/>
  <c r="K66" i="22"/>
  <c r="J66" i="22"/>
  <c r="I66" i="22"/>
  <c r="H66" i="22"/>
  <c r="G66" i="22"/>
  <c r="F66" i="22"/>
  <c r="E66" i="22"/>
  <c r="D66" i="22"/>
  <c r="C66" i="22"/>
  <c r="B66" i="22"/>
  <c r="P65" i="22"/>
  <c r="O65" i="22"/>
  <c r="N65" i="22"/>
  <c r="K65" i="22"/>
  <c r="J65" i="22"/>
  <c r="I65" i="22"/>
  <c r="H65" i="22"/>
  <c r="G65" i="22"/>
  <c r="F65" i="22"/>
  <c r="E65" i="22"/>
  <c r="D65" i="22"/>
  <c r="C65" i="22"/>
  <c r="B65" i="22"/>
  <c r="P64" i="22"/>
  <c r="O64" i="22"/>
  <c r="N64" i="22"/>
  <c r="K64" i="22"/>
  <c r="J64" i="22"/>
  <c r="I64" i="22"/>
  <c r="H64" i="22"/>
  <c r="G64" i="22"/>
  <c r="F64" i="22"/>
  <c r="E64" i="22"/>
  <c r="D64" i="22"/>
  <c r="C64" i="22"/>
  <c r="B64" i="22"/>
  <c r="P63" i="22"/>
  <c r="O63" i="22"/>
  <c r="N63" i="22"/>
  <c r="K63" i="22"/>
  <c r="J63" i="22"/>
  <c r="I63" i="22"/>
  <c r="H63" i="22"/>
  <c r="G63" i="22"/>
  <c r="F63" i="22"/>
  <c r="E63" i="22"/>
  <c r="D63" i="22"/>
  <c r="C63" i="22"/>
  <c r="B63" i="22"/>
  <c r="P62" i="22"/>
  <c r="O62" i="22"/>
  <c r="N62" i="22"/>
  <c r="K62" i="22"/>
  <c r="J62" i="22"/>
  <c r="I62" i="22"/>
  <c r="H62" i="22"/>
  <c r="G62" i="22"/>
  <c r="F62" i="22"/>
  <c r="E62" i="22"/>
  <c r="D62" i="22"/>
  <c r="C62" i="22"/>
  <c r="B62" i="22"/>
  <c r="P61" i="22"/>
  <c r="O61" i="22"/>
  <c r="N61" i="22"/>
  <c r="K61" i="22"/>
  <c r="J61" i="22"/>
  <c r="I61" i="22"/>
  <c r="H61" i="22"/>
  <c r="G61" i="22"/>
  <c r="F61" i="22"/>
  <c r="E61" i="22"/>
  <c r="D61" i="22"/>
  <c r="C61" i="22"/>
  <c r="B61" i="22"/>
  <c r="P60" i="22"/>
  <c r="O60" i="22"/>
  <c r="N60" i="22"/>
  <c r="K60" i="22"/>
  <c r="J60" i="22"/>
  <c r="I60" i="22"/>
  <c r="H60" i="22"/>
  <c r="G60" i="22"/>
  <c r="F60" i="22"/>
  <c r="E60" i="22"/>
  <c r="D60" i="22"/>
  <c r="C60" i="22"/>
  <c r="B60" i="22"/>
  <c r="P59" i="22"/>
  <c r="O59" i="22"/>
  <c r="N59" i="22"/>
  <c r="K59" i="22"/>
  <c r="J59" i="22"/>
  <c r="I59" i="22"/>
  <c r="H59" i="22"/>
  <c r="G59" i="22"/>
  <c r="F59" i="22"/>
  <c r="E59" i="22"/>
  <c r="D59" i="22"/>
  <c r="C59" i="22"/>
  <c r="B59" i="22"/>
  <c r="P58" i="22"/>
  <c r="O58" i="22"/>
  <c r="N58" i="22"/>
  <c r="K58" i="22"/>
  <c r="J58" i="22"/>
  <c r="I58" i="22"/>
  <c r="H58" i="22"/>
  <c r="G58" i="22"/>
  <c r="F58" i="22"/>
  <c r="E58" i="22"/>
  <c r="D58" i="22"/>
  <c r="C58" i="22"/>
  <c r="B58" i="22"/>
  <c r="P57" i="22"/>
  <c r="O57" i="22"/>
  <c r="N57" i="22"/>
  <c r="K57" i="22"/>
  <c r="J57" i="22"/>
  <c r="I57" i="22"/>
  <c r="H57" i="22"/>
  <c r="G57" i="22"/>
  <c r="F57" i="22"/>
  <c r="E57" i="22"/>
  <c r="D57" i="22"/>
  <c r="C57" i="22"/>
  <c r="B57" i="22"/>
  <c r="P56" i="22"/>
  <c r="O56" i="22"/>
  <c r="N56" i="22"/>
  <c r="K56" i="22"/>
  <c r="J56" i="22"/>
  <c r="I56" i="22"/>
  <c r="H56" i="22"/>
  <c r="G56" i="22"/>
  <c r="F56" i="22"/>
  <c r="E56" i="22"/>
  <c r="D56" i="22"/>
  <c r="C56" i="22"/>
  <c r="B56" i="22"/>
  <c r="P55" i="22"/>
  <c r="O55" i="22"/>
  <c r="N55" i="22"/>
  <c r="K55" i="22"/>
  <c r="J55" i="22"/>
  <c r="I55" i="22"/>
  <c r="H55" i="22"/>
  <c r="G55" i="22"/>
  <c r="F55" i="22"/>
  <c r="E55" i="22"/>
  <c r="D55" i="22"/>
  <c r="C55" i="22"/>
  <c r="B55" i="22"/>
  <c r="P54" i="22"/>
  <c r="O54" i="22"/>
  <c r="N54" i="22"/>
  <c r="K54" i="22"/>
  <c r="J54" i="22"/>
  <c r="I54" i="22"/>
  <c r="H54" i="22"/>
  <c r="G54" i="22"/>
  <c r="F54" i="22"/>
  <c r="E54" i="22"/>
  <c r="D54" i="22"/>
  <c r="C54" i="22"/>
  <c r="B54" i="22"/>
  <c r="P53" i="22"/>
  <c r="O53" i="22"/>
  <c r="N53" i="22"/>
  <c r="K53" i="22"/>
  <c r="J53" i="22"/>
  <c r="I53" i="22"/>
  <c r="H53" i="22"/>
  <c r="G53" i="22"/>
  <c r="F53" i="22"/>
  <c r="E53" i="22"/>
  <c r="D53" i="22"/>
  <c r="C53" i="22"/>
  <c r="B53" i="22"/>
  <c r="P52" i="22"/>
  <c r="O52" i="22"/>
  <c r="N52" i="22"/>
  <c r="K52" i="22"/>
  <c r="J52" i="22"/>
  <c r="I52" i="22"/>
  <c r="H52" i="22"/>
  <c r="G52" i="22"/>
  <c r="F52" i="22"/>
  <c r="E52" i="22"/>
  <c r="D52" i="22"/>
  <c r="C52" i="22"/>
  <c r="B52" i="22"/>
  <c r="P51" i="22"/>
  <c r="O51" i="22"/>
  <c r="N51" i="22"/>
  <c r="K51" i="22"/>
  <c r="J51" i="22"/>
  <c r="I51" i="22"/>
  <c r="H51" i="22"/>
  <c r="G51" i="22"/>
  <c r="F51" i="22"/>
  <c r="E51" i="22"/>
  <c r="D51" i="22"/>
  <c r="C51" i="22"/>
  <c r="B51" i="22"/>
  <c r="P50" i="22"/>
  <c r="O50" i="22"/>
  <c r="N50" i="22"/>
  <c r="K50" i="22"/>
  <c r="J50" i="22"/>
  <c r="I50" i="22"/>
  <c r="H50" i="22"/>
  <c r="G50" i="22"/>
  <c r="F50" i="22"/>
  <c r="E50" i="22"/>
  <c r="D50" i="22"/>
  <c r="C50" i="22"/>
  <c r="B50" i="22"/>
  <c r="P49" i="22"/>
  <c r="O49" i="22"/>
  <c r="N49" i="22"/>
  <c r="K49" i="22"/>
  <c r="J49" i="22"/>
  <c r="I49" i="22"/>
  <c r="H49" i="22"/>
  <c r="G49" i="22"/>
  <c r="F49" i="22"/>
  <c r="E49" i="22"/>
  <c r="D49" i="22"/>
  <c r="C49" i="22"/>
  <c r="B49" i="22"/>
  <c r="P48" i="22"/>
  <c r="O48" i="22"/>
  <c r="N48" i="22"/>
  <c r="K48" i="22"/>
  <c r="J48" i="22"/>
  <c r="I48" i="22"/>
  <c r="H48" i="22"/>
  <c r="G48" i="22"/>
  <c r="F48" i="22"/>
  <c r="E48" i="22"/>
  <c r="D48" i="22"/>
  <c r="C48" i="22"/>
  <c r="B48" i="22"/>
  <c r="P47" i="22"/>
  <c r="O47" i="22"/>
  <c r="N47" i="22"/>
  <c r="K47" i="22"/>
  <c r="J47" i="22"/>
  <c r="I47" i="22"/>
  <c r="H47" i="22"/>
  <c r="G47" i="22"/>
  <c r="F47" i="22"/>
  <c r="E47" i="22"/>
  <c r="D47" i="22"/>
  <c r="C47" i="22"/>
  <c r="B47" i="22"/>
  <c r="P46" i="22"/>
  <c r="O46" i="22"/>
  <c r="N46" i="22"/>
  <c r="K46" i="22"/>
  <c r="J46" i="22"/>
  <c r="I46" i="22"/>
  <c r="H46" i="22"/>
  <c r="G46" i="22"/>
  <c r="F46" i="22"/>
  <c r="E46" i="22"/>
  <c r="D46" i="22"/>
  <c r="C46" i="22"/>
  <c r="B46" i="22"/>
  <c r="P45" i="22"/>
  <c r="O45" i="22"/>
  <c r="N45" i="22"/>
  <c r="M45" i="22"/>
  <c r="L45" i="22"/>
  <c r="K45" i="22"/>
  <c r="J45" i="22"/>
  <c r="I45" i="22"/>
  <c r="H45" i="22"/>
  <c r="G45" i="22"/>
  <c r="F45" i="22"/>
  <c r="E45" i="22"/>
  <c r="D45" i="22"/>
  <c r="C45" i="22"/>
  <c r="H24" i="12"/>
  <c r="I24" i="12"/>
  <c r="H25" i="12"/>
  <c r="I25" i="12"/>
  <c r="H26" i="12"/>
  <c r="I26" i="12"/>
  <c r="H27" i="12"/>
  <c r="I27" i="12"/>
  <c r="H28" i="12"/>
  <c r="I28" i="12"/>
  <c r="H29" i="12"/>
  <c r="I29" i="12"/>
  <c r="H30" i="12"/>
  <c r="I30" i="12"/>
  <c r="H31" i="12"/>
  <c r="I31" i="12"/>
  <c r="H32" i="12"/>
  <c r="I32" i="12"/>
  <c r="H33" i="12"/>
  <c r="I33" i="12"/>
  <c r="H34" i="12"/>
  <c r="I34" i="12"/>
  <c r="H35" i="12"/>
  <c r="I35" i="12"/>
  <c r="H36" i="12"/>
  <c r="I36" i="12"/>
  <c r="H37" i="12"/>
  <c r="I37" i="12"/>
  <c r="H38" i="12"/>
  <c r="I38" i="12"/>
  <c r="H39" i="12"/>
  <c r="I39" i="12"/>
  <c r="H40" i="12"/>
  <c r="I40" i="12"/>
  <c r="H41" i="12"/>
  <c r="I41" i="12"/>
  <c r="H42" i="12"/>
  <c r="I42" i="12"/>
  <c r="H43" i="12"/>
  <c r="I43" i="12"/>
  <c r="H44" i="12"/>
  <c r="I44" i="12"/>
  <c r="H45" i="12"/>
  <c r="I45" i="12"/>
  <c r="H46" i="12"/>
  <c r="I46" i="12"/>
  <c r="H47" i="12"/>
  <c r="I47" i="12"/>
  <c r="H48" i="12"/>
  <c r="I48" i="12"/>
  <c r="H49" i="12"/>
  <c r="I49" i="12"/>
  <c r="H50" i="12"/>
  <c r="I50" i="12"/>
  <c r="H51" i="12"/>
  <c r="I51" i="12"/>
  <c r="H52" i="12"/>
  <c r="I52" i="12"/>
  <c r="H53" i="12"/>
  <c r="I53" i="12"/>
  <c r="H54" i="12"/>
  <c r="I54" i="12"/>
  <c r="H55" i="12"/>
  <c r="I55" i="12"/>
  <c r="H56" i="12"/>
  <c r="I56" i="12"/>
  <c r="H57" i="12"/>
  <c r="I57" i="12"/>
  <c r="H58" i="12"/>
  <c r="I58" i="12"/>
  <c r="H59" i="12"/>
  <c r="I59" i="12"/>
  <c r="H60" i="12"/>
  <c r="I60" i="12"/>
  <c r="H61" i="12"/>
  <c r="I61" i="12"/>
  <c r="H62" i="12"/>
  <c r="I62" i="12"/>
  <c r="H63" i="12"/>
  <c r="I63" i="12"/>
  <c r="H64" i="12"/>
  <c r="I64" i="12"/>
  <c r="H65" i="12"/>
  <c r="I65" i="12"/>
  <c r="H66" i="12"/>
  <c r="I66" i="12"/>
  <c r="H67" i="12"/>
  <c r="I67" i="12"/>
  <c r="H68" i="12"/>
  <c r="I68" i="12"/>
  <c r="H69" i="12"/>
  <c r="I69" i="12"/>
  <c r="H70" i="12"/>
  <c r="I70" i="12"/>
  <c r="H71" i="12"/>
  <c r="I71" i="12"/>
  <c r="H72" i="12"/>
  <c r="I72" i="12"/>
  <c r="H73" i="12"/>
  <c r="I73" i="12"/>
  <c r="H74" i="12"/>
  <c r="I74" i="12"/>
  <c r="H75" i="12"/>
  <c r="I75" i="12"/>
  <c r="H76" i="12"/>
  <c r="I76" i="12"/>
  <c r="H77" i="12"/>
  <c r="I77" i="12"/>
  <c r="H78" i="12"/>
  <c r="I78" i="12"/>
  <c r="H79" i="12"/>
  <c r="I79" i="12"/>
  <c r="H80" i="12"/>
  <c r="I80" i="12"/>
  <c r="W15" i="24"/>
  <c r="V15" i="24"/>
  <c r="Y15" i="24"/>
  <c r="X15" i="24"/>
  <c r="Y17" i="24"/>
  <c r="X17" i="24"/>
  <c r="W17" i="24"/>
  <c r="V17" i="24"/>
  <c r="V18" i="24"/>
  <c r="X18" i="24"/>
  <c r="Y18" i="24"/>
  <c r="W18" i="24"/>
  <c r="V23" i="24"/>
  <c r="W23" i="24"/>
  <c r="X23" i="24"/>
  <c r="Y23" i="24"/>
  <c r="W25" i="24"/>
  <c r="X25" i="24"/>
  <c r="Y25" i="24"/>
  <c r="V25" i="24"/>
  <c r="Y26" i="24"/>
  <c r="W26" i="24"/>
  <c r="V26" i="24"/>
  <c r="X26" i="24"/>
  <c r="V31" i="24"/>
  <c r="W31" i="24"/>
  <c r="X31" i="24"/>
  <c r="Y31" i="24"/>
  <c r="V33" i="24"/>
  <c r="W33" i="24"/>
  <c r="X33" i="24"/>
  <c r="Y33" i="24"/>
  <c r="V34" i="24"/>
  <c r="W34" i="24"/>
  <c r="Y34" i="24"/>
  <c r="X34" i="24"/>
  <c r="Y36" i="24"/>
  <c r="W36" i="24"/>
  <c r="V36" i="24"/>
  <c r="W37" i="24"/>
  <c r="V37" i="24"/>
  <c r="W39" i="24"/>
  <c r="Y39" i="24"/>
  <c r="V39" i="24"/>
  <c r="X39" i="24"/>
  <c r="V41" i="24"/>
  <c r="Y41" i="24"/>
  <c r="X41" i="24"/>
  <c r="W41" i="24"/>
  <c r="V42" i="24"/>
  <c r="W42" i="24"/>
  <c r="X42" i="24"/>
  <c r="Y42" i="24"/>
  <c r="V44" i="24"/>
  <c r="Y44" i="24"/>
  <c r="X44" i="24"/>
  <c r="V45" i="24"/>
  <c r="Y45" i="24"/>
  <c r="V47" i="24"/>
  <c r="W47" i="24"/>
  <c r="X47" i="24"/>
  <c r="Y47" i="24"/>
  <c r="Y49" i="24"/>
  <c r="V49" i="24"/>
  <c r="W49" i="24"/>
  <c r="X49" i="24"/>
  <c r="W50" i="24"/>
  <c r="V50" i="24"/>
  <c r="Y50" i="24"/>
  <c r="X50" i="24"/>
  <c r="Y55" i="24"/>
  <c r="X55" i="24"/>
  <c r="V55" i="24"/>
  <c r="W55" i="24"/>
  <c r="Y57" i="24"/>
  <c r="X57" i="24"/>
  <c r="W57" i="24"/>
  <c r="V57" i="24"/>
  <c r="Y58" i="24"/>
  <c r="X58" i="24"/>
  <c r="W58" i="24"/>
  <c r="V58" i="24"/>
  <c r="V63" i="24"/>
  <c r="W63" i="24"/>
  <c r="X63" i="24"/>
  <c r="Y63" i="24"/>
  <c r="Y20" i="24"/>
  <c r="W44" i="24"/>
  <c r="W45" i="24"/>
  <c r="Y52" i="24"/>
  <c r="V28" i="24"/>
  <c r="V29" i="24"/>
  <c r="X36" i="24"/>
  <c r="Y37" i="24"/>
  <c r="V60" i="24"/>
  <c r="V61" i="24"/>
  <c r="W28" i="24"/>
  <c r="W29" i="24"/>
  <c r="W60" i="24"/>
  <c r="W61" i="24"/>
  <c r="V20" i="24"/>
  <c r="V21" i="24"/>
  <c r="X28" i="24"/>
  <c r="V52" i="24"/>
  <c r="V53" i="24"/>
  <c r="X60" i="24"/>
  <c r="W20" i="24"/>
  <c r="W21" i="24"/>
  <c r="W52" i="24"/>
  <c r="W53" i="24"/>
  <c r="V16" i="24"/>
  <c r="V24" i="24"/>
  <c r="V32" i="24"/>
  <c r="V40" i="24"/>
  <c r="V48" i="24"/>
  <c r="V56" i="24"/>
  <c r="V64" i="24"/>
  <c r="W16" i="24"/>
  <c r="V19" i="24"/>
  <c r="X21" i="24"/>
  <c r="W24" i="24"/>
  <c r="V27" i="24"/>
  <c r="X29" i="24"/>
  <c r="W32" i="24"/>
  <c r="V35" i="24"/>
  <c r="X37" i="24"/>
  <c r="W40" i="24"/>
  <c r="V43" i="24"/>
  <c r="X45" i="24"/>
  <c r="W48" i="24"/>
  <c r="V51" i="24"/>
  <c r="X53" i="24"/>
  <c r="W56" i="24"/>
  <c r="V59" i="24"/>
  <c r="X61" i="24"/>
  <c r="W64" i="24"/>
  <c r="V14" i="24"/>
  <c r="X16" i="24"/>
  <c r="W19" i="24"/>
  <c r="V22" i="24"/>
  <c r="X24" i="24"/>
  <c r="W27" i="24"/>
  <c r="V30" i="24"/>
  <c r="X32" i="24"/>
  <c r="W35" i="24"/>
  <c r="V38" i="24"/>
  <c r="X40" i="24"/>
  <c r="W43" i="24"/>
  <c r="V46" i="24"/>
  <c r="X48" i="24"/>
  <c r="W51" i="24"/>
  <c r="V54" i="24"/>
  <c r="X56" i="24"/>
  <c r="W59" i="24"/>
  <c r="V62" i="24"/>
  <c r="X64" i="24"/>
  <c r="W14" i="24"/>
  <c r="X19" i="24"/>
  <c r="W22" i="24"/>
  <c r="X27" i="24"/>
  <c r="W30" i="24"/>
  <c r="X35" i="24"/>
  <c r="W38" i="24"/>
  <c r="X43" i="24"/>
  <c r="W46" i="24"/>
  <c r="X51" i="24"/>
  <c r="W54" i="24"/>
  <c r="X59" i="24"/>
  <c r="W62" i="24"/>
  <c r="X14" i="24"/>
  <c r="X22" i="24"/>
  <c r="X30" i="24"/>
  <c r="X38" i="24"/>
  <c r="X46" i="24"/>
  <c r="X54" i="24"/>
  <c r="X62" i="24"/>
  <c r="H84" i="12"/>
  <c r="I84" i="12"/>
  <c r="H85" i="12"/>
  <c r="I85" i="12"/>
  <c r="H86" i="12"/>
  <c r="I86" i="12"/>
  <c r="H87" i="12"/>
  <c r="I87" i="12"/>
  <c r="H20" i="12"/>
  <c r="I20" i="12"/>
  <c r="H21" i="12"/>
  <c r="I21" i="12"/>
  <c r="H22" i="12"/>
  <c r="I22" i="12"/>
  <c r="H23" i="12"/>
  <c r="I23" i="12"/>
  <c r="H81" i="12"/>
  <c r="I81" i="12"/>
  <c r="H82" i="12"/>
  <c r="I82" i="12"/>
  <c r="H83" i="12"/>
  <c r="I83" i="12"/>
  <c r="H88" i="12"/>
  <c r="I88" i="12"/>
  <c r="O61" i="33" l="1"/>
  <c r="N61" i="33"/>
  <c r="O77" i="33"/>
  <c r="N77" i="33"/>
  <c r="O205" i="33"/>
  <c r="N205" i="33"/>
  <c r="O217" i="33"/>
  <c r="N217" i="33"/>
  <c r="O249" i="33"/>
  <c r="N249" i="33"/>
  <c r="O409" i="33"/>
  <c r="N409" i="33"/>
  <c r="N49" i="33"/>
  <c r="N137" i="33"/>
  <c r="N229" i="33"/>
  <c r="N417" i="33"/>
  <c r="N193" i="33"/>
  <c r="N309" i="33"/>
  <c r="N225" i="33"/>
  <c r="N233" i="33"/>
  <c r="N253" i="33"/>
  <c r="N241" i="33"/>
  <c r="N97" i="33"/>
  <c r="N333" i="33"/>
  <c r="O237" i="33"/>
  <c r="N141" i="33"/>
  <c r="N121" i="33"/>
  <c r="N473" i="33"/>
  <c r="N81" i="33"/>
  <c r="N213" i="33"/>
  <c r="N197" i="33"/>
  <c r="N405" i="33"/>
  <c r="N113" i="33"/>
  <c r="N133" i="33"/>
  <c r="N385" i="33"/>
  <c r="N89" i="33"/>
  <c r="N357" i="33"/>
  <c r="N209" i="33"/>
  <c r="N413" i="33"/>
  <c r="N27" i="34"/>
  <c r="N329" i="33"/>
  <c r="N149" i="33"/>
  <c r="N449" i="33"/>
  <c r="N325" i="33"/>
  <c r="N389" i="33"/>
  <c r="N201" i="33"/>
  <c r="N85" i="33"/>
  <c r="O93" i="33"/>
  <c r="N93" i="33"/>
  <c r="O101" i="33"/>
  <c r="N101" i="33"/>
  <c r="O273" i="33"/>
  <c r="N273" i="33"/>
  <c r="O361" i="33"/>
  <c r="N361" i="33"/>
  <c r="O397" i="33"/>
  <c r="N397" i="33"/>
  <c r="N157" i="33"/>
  <c r="N41" i="33"/>
  <c r="N33" i="33"/>
  <c r="N25" i="33"/>
  <c r="N17" i="33"/>
  <c r="N57" i="33"/>
  <c r="N421" i="33"/>
  <c r="N401" i="33"/>
  <c r="N169" i="33"/>
  <c r="N293" i="33"/>
  <c r="N125" i="33"/>
  <c r="N53" i="33"/>
  <c r="N45" i="33"/>
  <c r="N37" i="33"/>
  <c r="N29" i="33"/>
  <c r="N21" i="33"/>
  <c r="N13" i="33"/>
  <c r="N105" i="33"/>
  <c r="N73" i="33"/>
  <c r="N181" i="33"/>
  <c r="N165" i="33"/>
  <c r="N373" i="33"/>
  <c r="N353" i="33"/>
  <c r="N341" i="33"/>
  <c r="N349" i="33"/>
  <c r="N369" i="33"/>
  <c r="N189" i="33"/>
  <c r="N145" i="33"/>
  <c r="N441" i="33"/>
  <c r="N313" i="33"/>
  <c r="N377" i="33"/>
  <c r="N281" i="33"/>
  <c r="N265" i="33"/>
  <c r="N69" i="33"/>
  <c r="N365" i="33"/>
  <c r="O173" i="33"/>
  <c r="N173" i="33"/>
  <c r="N185" i="33"/>
  <c r="O185" i="33"/>
  <c r="O221" i="33"/>
  <c r="N221" i="33"/>
  <c r="O285" i="33"/>
  <c r="N285" i="33"/>
  <c r="O317" i="33"/>
  <c r="N317" i="33"/>
  <c r="O337" i="33"/>
  <c r="N337" i="33"/>
  <c r="N381" i="33"/>
  <c r="O381" i="33"/>
  <c r="O425" i="33"/>
  <c r="N425" i="33"/>
  <c r="O433" i="33"/>
  <c r="N433" i="33"/>
</calcChain>
</file>

<file path=xl/sharedStrings.xml><?xml version="1.0" encoding="utf-8"?>
<sst xmlns="http://schemas.openxmlformats.org/spreadsheetml/2006/main" count="1532" uniqueCount="809">
  <si>
    <t>Resumen narrativo u objetivos.</t>
  </si>
  <si>
    <t>INDICADOR</t>
  </si>
  <si>
    <t>Nombre del Indicador.</t>
  </si>
  <si>
    <t>Fin</t>
  </si>
  <si>
    <t>Propósito</t>
  </si>
  <si>
    <t>Componente</t>
  </si>
  <si>
    <t>Actividad</t>
  </si>
  <si>
    <t>PROGRAMA PRESUPUESTARIO</t>
  </si>
  <si>
    <t>CLAVE Y NOMBRE DEL PROGRAMA PRESUPUESTARIO</t>
  </si>
  <si>
    <t>EJE</t>
  </si>
  <si>
    <t>OBJETIVO ESTRATÉGICO</t>
  </si>
  <si>
    <t>CLASIFICACIÓN FUNCIONAL DEL GASTO</t>
  </si>
  <si>
    <t>FINALIDAD</t>
  </si>
  <si>
    <t>FUNCIÓN</t>
  </si>
  <si>
    <t>SUBFUNCIÓN</t>
  </si>
  <si>
    <t>CLASIFICACIÓN PROGRAMÁTICA</t>
  </si>
  <si>
    <t>ESTRUCTURA ADMINISTRATIVA</t>
  </si>
  <si>
    <t>RAMO</t>
  </si>
  <si>
    <t>UNIDAD RESPONSABLE</t>
  </si>
  <si>
    <t>UNIDAD ADMINISTRATIVA</t>
  </si>
  <si>
    <t>ACTIVIDAD INSTITUCIONAL</t>
  </si>
  <si>
    <t>UNIDADES ADMINISTRATIVAS QUE CONTRIBUYEN AL PROGRAMA PRESUPUESTARIO</t>
  </si>
  <si>
    <t>Unidad Administrativa Responsable</t>
  </si>
  <si>
    <t>VINCULACIÓN PLAN MUNICIPAL DE DESARROLLO
 2024-2027</t>
  </si>
  <si>
    <t>Nivel</t>
  </si>
  <si>
    <t xml:space="preserve">1.1.1 </t>
  </si>
  <si>
    <t>1.1.1.1</t>
  </si>
  <si>
    <t>1.1.1.1.1</t>
  </si>
  <si>
    <t>PROGRAMA PRESUPUESTARIO
2024 - 2027
CONTRALORÍA MUNICIPAL</t>
  </si>
  <si>
    <t>Contribuir + estrategia o línea de acción del Programa Derivado del PMD</t>
  </si>
  <si>
    <t>Población objetivo o área de efoque + verbo en presente + resultado logrado</t>
  </si>
  <si>
    <t>Sustantivo derivado de un verbo + complemento 
Se forma con los sufijos: -ción, -cción, -sió, -ado, -ada, - ida, -miento, -aje.</t>
  </si>
  <si>
    <t>Contribuir a la mejora de la calidad de vida de la población mediante la baja concentración de contaminantes en el aire de la CDMX</t>
  </si>
  <si>
    <t>Baja concentración de contaminantes en el aire de la CDMX</t>
  </si>
  <si>
    <t>Financiamientos para proyectos de energía renovables entregados</t>
  </si>
  <si>
    <t>Elaboración de proyectos sustentables en materia de energía renovable</t>
  </si>
  <si>
    <t>Contribuir a la mejora en la calidad de vida de las personas con discapacidad</t>
  </si>
  <si>
    <t>Las personas en situación de vulnerabilidad por discapacidad son incluidas socialmente</t>
  </si>
  <si>
    <t>Terapias físicas y psicológicas con altos estándares de calidad provistas</t>
  </si>
  <si>
    <t>Producto terminado/entregado o servicio proporcionado + verbo en pasado participio</t>
  </si>
  <si>
    <t>Las niñas y los niños menores de 5 años, integrantes de las familias en pobreza extrema, disminuyen sus niveles de desnutrición</t>
  </si>
  <si>
    <t>Contribuir a mejorar el estado de salud de las y los niños menores de 5 años en situación de pobreza extrema</t>
  </si>
  <si>
    <t>Paquete básico de servicios de salud entregados
Complemento alimenticio entregado</t>
  </si>
  <si>
    <t>Desarrollo de protocolos de atención
Implementación de planes de tratamiento personalizados</t>
  </si>
  <si>
    <t>Elaboración del padrón de las y los niños beneficiarios
Definición del grupo de complementos alimenticios</t>
  </si>
  <si>
    <t>No debe repetir el objetivo
Claro y entendible
No debe ser una descripción del método de cálculo
No reflejar una acción
Incluir unidad de medida</t>
  </si>
  <si>
    <t>Reglas de sintaxis en resumen narrativo
+
ejemplos</t>
  </si>
  <si>
    <t>Eficacia</t>
  </si>
  <si>
    <t>Eficacia/Eficiencia</t>
  </si>
  <si>
    <t>Eficacia/eficiencia/calidad</t>
  </si>
  <si>
    <t>Eficacia/eficiencia/calidad/economía</t>
  </si>
  <si>
    <t>Anual o superior</t>
  </si>
  <si>
    <t>Anual</t>
  </si>
  <si>
    <t>Semestral o inferior</t>
  </si>
  <si>
    <t>Trimestral o inferior</t>
  </si>
  <si>
    <t>La unidad de medida y el método de cálculo forzosamente deberás estar expresados en los mismos términos</t>
  </si>
  <si>
    <t>Estratégico
Tasa de eficiencia terminal de estudiantes becados</t>
  </si>
  <si>
    <t>Estratégico
Tasa de variación real del cremiento de la recaudación local como procentaje del PIB</t>
  </si>
  <si>
    <t>Gestión/Estratégico
Porcentaje de becarios que reciben apoyos en alimentación</t>
  </si>
  <si>
    <t>Gestión
Porcentaje de avance en el diseño de la campaña de comunicación</t>
  </si>
  <si>
    <t>Para la construcción de los nombres de los Indicadores:</t>
  </si>
  <si>
    <t>PROGRAMA PRESUPUESTARIO 2026</t>
  </si>
  <si>
    <t xml:space="preserve">PROGRAMACIÓN DE METAS </t>
  </si>
  <si>
    <t>PROGRAMACIÓN ANUAL</t>
  </si>
  <si>
    <t>PROGRAMACIÓN TRIMESTRAL</t>
  </si>
  <si>
    <t>META TRIANUAL</t>
  </si>
  <si>
    <t>META ABSOLUTA</t>
  </si>
  <si>
    <t>META RELATIVA</t>
  </si>
  <si>
    <t>1 DE ENERO A 31  DE DICIEMBRE 2025</t>
  </si>
  <si>
    <t>1 DE ENERO A 31  DE DICIEMBRE 2026</t>
  </si>
  <si>
    <t>1 DE ENERO A 31  DE DICIEMBRE 2027</t>
  </si>
  <si>
    <t>T1</t>
  </si>
  <si>
    <t>T2</t>
  </si>
  <si>
    <t>T3</t>
  </si>
  <si>
    <t>T4</t>
  </si>
  <si>
    <t>NIVEL</t>
  </si>
  <si>
    <t>OBJETIVOS</t>
  </si>
  <si>
    <t>Nombre del Indicador</t>
  </si>
  <si>
    <t>Resumen narrativo u objetivos</t>
  </si>
  <si>
    <r>
      <rPr>
        <b/>
        <sz val="15"/>
        <color theme="0"/>
        <rFont val="Calibri"/>
        <family val="2"/>
      </rPr>
      <t>Definición</t>
    </r>
    <r>
      <rPr>
        <sz val="15"/>
        <color theme="0"/>
        <rFont val="Calibri"/>
        <family val="2"/>
      </rPr>
      <t xml:space="preserve">
</t>
    </r>
    <r>
      <rPr>
        <sz val="12"/>
        <color theme="0"/>
        <rFont val="Calibri"/>
        <family val="2"/>
      </rPr>
      <t>(Precisar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</si>
  <si>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t>
    </r>
    <r>
      <rPr>
        <sz val="12"/>
        <color theme="0"/>
        <rFont val="Calibri"/>
        <family val="2"/>
      </rPr>
      <t>(Eficiencia, Eficacia, Economía, Calidad)</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</si>
  <si>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</si>
  <si>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r>
      <t xml:space="preserve">Método de cálculo del Indicador
</t>
    </r>
    <r>
      <rPr>
        <sz val="12"/>
        <color theme="0"/>
        <rFont val="Calibri"/>
        <family val="2"/>
      </rPr>
      <t>Descripción de las variables.</t>
    </r>
  </si>
  <si>
    <r>
      <rPr>
        <b/>
        <sz val="15"/>
        <color theme="0"/>
        <rFont val="Calibri"/>
        <family val="2"/>
      </rPr>
      <t>Unidad de medida</t>
    </r>
    <r>
      <rPr>
        <sz val="15"/>
        <color theme="0"/>
        <rFont val="Calibri"/>
        <family val="2"/>
      </rPr>
      <t xml:space="preserve"> </t>
    </r>
    <r>
      <rPr>
        <sz val="12"/>
        <color theme="0"/>
        <rFont val="Calibri"/>
        <family val="2"/>
      </rPr>
      <t>del Indicador y unidad de medida de sus variables.</t>
    </r>
  </si>
  <si>
    <r>
      <rPr>
        <b/>
        <sz val="15"/>
        <color theme="0"/>
        <rFont val="Calibri"/>
        <family val="2"/>
      </rPr>
      <t>Supuestos.</t>
    </r>
    <r>
      <rPr>
        <sz val="15"/>
        <color theme="0"/>
        <rFont val="Calibri"/>
        <family val="2"/>
      </rPr>
      <t xml:space="preserve">
</t>
    </r>
    <r>
      <rPr>
        <sz val="12"/>
        <color theme="0"/>
        <rFont val="Calibri"/>
        <family val="2"/>
      </rPr>
      <t>(situaciones que necesariamente tienen que suceder, en positivo, para que el objetivo por nivel se cumpla pero que están fuera de las manos de la Unidad Responsable)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</si>
  <si>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</si>
  <si>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Medios de verificación.</t>
    </r>
    <r>
      <rPr>
        <sz val="15"/>
        <color theme="0"/>
        <rFont val="Calibri"/>
        <family val="2"/>
      </rPr>
      <t xml:space="preserve">
</t>
    </r>
    <r>
      <rPr>
        <sz val="12"/>
        <color theme="0"/>
        <rFont val="Calibri"/>
        <family val="2"/>
      </rPr>
      <t xml:space="preserve">
(fuentes de información de donde se obtendrán los datos del indicador)</t>
    </r>
  </si>
  <si>
    <r>
      <t xml:space="preserve">Vinculación Objetivos de Desarrollo Sostenible 
(Agenda 2030) 
</t>
    </r>
    <r>
      <rPr>
        <sz val="12"/>
        <color theme="0"/>
        <rFont val="Calibri"/>
        <family val="2"/>
      </rPr>
      <t>(solo donde aplique)</t>
    </r>
  </si>
  <si>
    <t>EJE 4. PROSPERIDAD COMPARTIDA Y JUSTICIA SOCIAL</t>
  </si>
  <si>
    <t>E-PP 4.1 IMPULSO AL BIENESTAR SOCIAL</t>
  </si>
  <si>
    <t>SECRETARÍA MUNICIPAL DE BIENESTAR</t>
  </si>
  <si>
    <t>Dirección de Planeación Municipal</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</si>
  <si>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</si>
  <si>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t>PROGRAMA PRESUPUESTARIO 2025 - 2027</t>
  </si>
  <si>
    <t>UNIDAD ADMINISTRATIVA RESPONSABLE</t>
  </si>
  <si>
    <t>UNIDAD DE MEDIDA DEL INDICADOR Y UNIDAD DE MEDIDA DE SUS VARIABLES.</t>
  </si>
  <si>
    <r>
      <t xml:space="preserve">FRECUENCIA DE MEDICIÓN DEL INDICADOR.
</t>
    </r>
    <r>
      <rPr>
        <b/>
        <sz val="10"/>
        <color theme="0"/>
        <rFont val="Calibri"/>
        <family val="2"/>
      </rPr>
      <t>CON BASE A LAS RECOMENDACIONES DEL NIVEL DE OBJETIVOS.</t>
    </r>
  </si>
  <si>
    <t>ANUAL</t>
  </si>
  <si>
    <t>TRIMESTRE 1</t>
  </si>
  <si>
    <t>TRIMESTRE 2</t>
  </si>
  <si>
    <t>TRIMESTRE 3</t>
  </si>
  <si>
    <t>TRIMESTRE 4</t>
  </si>
  <si>
    <t>FORMATO PARA LA PROGRAMACIÓN, SEGUIMIENTO Y EVALUACIÓN DEL AVANCE EN CUMPLIMIENTO DE METAS Y OBJETIVOS DEL PROGRAMA PRESUPUESTARIO ANUAL 2026</t>
  </si>
  <si>
    <t>AVANCE EN CUMPLIMIENTO DE METAS TRIMESTRAL Y ANUAL ACUMULADO 2026</t>
  </si>
  <si>
    <t>META PROGRAMADA 2026</t>
  </si>
  <si>
    <t>META ALCANZADA 2026</t>
  </si>
  <si>
    <t>PORCENTAJE DE AVANCE TRIMESTRAL 2026</t>
  </si>
  <si>
    <t>PORCENTAJE DE AVANCE TRIMESTRAL ACUMULADO 2026</t>
  </si>
  <si>
    <t>JUSTIFICACION PRIMER TRIMESTRE DE AVANCE DE RESULTADOS 2026</t>
  </si>
  <si>
    <t>JUSTIFICACION SEGUNDO TRIMESTRE DE AVANCE DE RESULTADOS 2026</t>
  </si>
  <si>
    <t>JUSTIFICACION TERCER TRIMESTRE DE AVANCE DE RESULTADOS 2026</t>
  </si>
  <si>
    <t>JUSTIFICACION CUARTO TRIMESTRE DE AVANCE DE RESULTADOS 2026</t>
  </si>
  <si>
    <t>CÉDULA DE AVANCE DE CUMPLIMIENTO DE LOS OBJETIVOS Y METAS</t>
  </si>
  <si>
    <t>MUNICIPIO DE BENITO JUÁREZ QUINTANA ROO</t>
  </si>
  <si>
    <t>RESUMEN NARRATIVO</t>
  </si>
  <si>
    <t>NOMBRE DEL INDICADOR</t>
  </si>
  <si>
    <t>SENTIDO DEL INDICADOR
(ascendente, descendente o constante)</t>
  </si>
  <si>
    <t>FRECUENCIA DE MEDICIÓN DEL INDICADOR</t>
  </si>
  <si>
    <t>META ANUAL PROGRAMADA</t>
  </si>
  <si>
    <t>ACUMULABLE
 SI/NO</t>
  </si>
  <si>
    <t>2do TRIMESTRE</t>
  </si>
  <si>
    <t>3er TRIMESTRE</t>
  </si>
  <si>
    <t>4to TRIMESTRE</t>
  </si>
  <si>
    <t>1er TRIMESTRE</t>
  </si>
  <si>
    <t>AVANCE DE LA META PROGRAMDA</t>
  </si>
  <si>
    <t>METAS - AVANCE</t>
  </si>
  <si>
    <t>TRIM</t>
  </si>
  <si>
    <t>REALIZADO Y
  PROGRAMADO  EN EL PERIODO</t>
  </si>
  <si>
    <t xml:space="preserve">PROGRAMA PRESUPUESTARIO ANUAL: </t>
  </si>
  <si>
    <t>PERÍODO QUE SE INFORMA: DEL 1 DE ENERO AL 31 DE MARZO 2026</t>
  </si>
  <si>
    <t>NO</t>
  </si>
  <si>
    <t>PERÍODO QUE SE INFORMA: DEL 1 DE ABRIL AL 30 DE JUNIO 2026</t>
  </si>
  <si>
    <t>PERÍODO QUE SE INFORMA: DEL 1 DE JULIO AL 30 DE SEPTIEMBRE 2026</t>
  </si>
  <si>
    <t>PERÍODO QUE SE INFORMA: DEL 1 DE OCTUBRE AL 31 DE DICIEMBRE 2026</t>
  </si>
  <si>
    <t>PERÍODO QUE SE INFORMA: DEL 1 DE ENERO AL 31 DE MARZO 2027</t>
  </si>
  <si>
    <t>PERÍODO QUE SE INFORMA: DEL 1 DE ABRIL AL 30 DE JUNIO 2027</t>
  </si>
  <si>
    <t>PERÍODO QUE SE INFORMA: DEL 1 DE JULIO AL 30 DE SEPTIEMBRE 2027</t>
  </si>
  <si>
    <t>PERÍODO QUE SE INFORMA: DEL 1 DE OCTUBRE AL 31 DE DICIEMBRE 2027</t>
  </si>
  <si>
    <t xml:space="preserve"> Árbol del Problema</t>
  </si>
  <si>
    <r>
      <t xml:space="preserve">La razón de ser de un programa de gobierno es atender:
• Una necesidad o problema de una población o área de enfoque específica o
• Aprovechar un potencial o una oportunidad estratégica de desarrollo.
El problema es la respuesta a una pregunta analítica. La respuesta (o definición del problema) resume la situación problemática de forma clara y breve.
</t>
    </r>
    <r>
      <rPr>
        <b/>
        <sz val="12"/>
        <color theme="1"/>
        <rFont val="Aptos Display"/>
        <family val="2"/>
        <scheme val="major"/>
      </rPr>
      <t>ÁRBOL DEL PROBLEMA</t>
    </r>
    <r>
      <rPr>
        <sz val="12"/>
        <color theme="1"/>
        <rFont val="Aptos Display"/>
        <family val="2"/>
        <scheme val="major"/>
      </rPr>
      <t xml:space="preserve">
Se presenta un esquema que organice las causas y efectos del problema central a resolver, distinguiendo las de origen estructural y las de carácter intermedio. Esto permitirá visualizar de manera esquemática la problemática y entender con mayor claridad la necesidad que atiende el programa.</t>
    </r>
  </si>
  <si>
    <r>
      <rPr>
        <b/>
        <sz val="12"/>
        <color theme="1"/>
        <rFont val="Aptos Display"/>
        <family val="2"/>
        <scheme val="major"/>
      </rPr>
      <t xml:space="preserve">Efectos
</t>
    </r>
    <r>
      <rPr>
        <sz val="12"/>
        <color theme="1"/>
        <rFont val="Aptos Display"/>
        <family val="2"/>
        <scheme val="major"/>
      </rPr>
      <t xml:space="preserve">Para la identificación de los efectos, se debe responder a la pregunta ¿cuáles son las consecuencias de que exista dicho problema? Los efectos más directos se escriben en la parte inmediata superior al problema.
En seguida, se examina cada uno de los efectos anotados y de nuevo, a partir de la pregunta ¿qué consecuencia tuvo la existencia de este efecto?, se identifican los efectos de los efectos. Se continúa así hasta alcanzar un nivel razonable de desglose. Es posible que de un efecto se desprendan dos o más.
De dos a cuatro niveles de efectos suelen ser suficientes para una adecuada descripción del problema. 
Consideraciones
-Siempre en afirmativo y en tiempo presente.
-No usar frases como “no hay desarrollo” o “falta de seguridad”.
-Describen consecuencias negativas derivadas del problema central.
-Son lo que padece la población o lo que se deteriora en la sociedad/territorio.
-Redacción como situación observable.
-Escalables.
Pueden tener efectos inmediatos (cercanos al problema central) </t>
    </r>
    <r>
      <rPr>
        <b/>
        <sz val="12"/>
        <color theme="1"/>
        <rFont val="Aptos Display"/>
        <family val="2"/>
        <scheme val="major"/>
      </rPr>
      <t>y efectos finales o de mayor alcance.</t>
    </r>
  </si>
  <si>
    <t>EFECTOS</t>
  </si>
  <si>
    <r>
      <rPr>
        <b/>
        <sz val="12"/>
        <color theme="1"/>
        <rFont val="Aptos Display"/>
        <family val="2"/>
        <scheme val="major"/>
      </rPr>
      <t>Problema Central</t>
    </r>
    <r>
      <rPr>
        <sz val="12"/>
        <color theme="1"/>
        <rFont val="Aptos Display"/>
        <family val="2"/>
        <scheme val="major"/>
      </rPr>
      <t xml:space="preserve">
Los elementos mínimos que debemos establecer en la expresión del problema son: 
1. Población o área de enfoque. 
2. Descripción de la situación o problemática central (identificar el problema real no los síntomas). 
3. Magnitud del problema: línea base.
Entonces con ejemplos, las características en la definición del problema:
• Resume la situación problemática de forma clara y breve.
• Se formula como un hecho negativo, o como una situación que debe ser revertida.
• Define la población afectada o área de enfoque (p.e.: estudiantes de familias con ingresos por debajo de 3 salarios mínimos).
• Describe la situación de la problemática central (p.e.: elevado nivel de deserción escolar en la educación media superior).
• Hace una referencia cuantitativa que permite una verificación empírica. (p.e.: deserción del 60% de los estudiantes en educación media superior).
El problema no debe ser expresado como la ausencia de un servicio o de un bien; es decir, no se debe confundir el problema con la falta de una solución</t>
    </r>
  </si>
  <si>
    <t>PROBLEMÁTICA IDENTIFICADA</t>
  </si>
  <si>
    <t>CAUSAS PRIMARIAS</t>
  </si>
  <si>
    <r>
      <rPr>
        <b/>
        <sz val="12"/>
        <color theme="1"/>
        <rFont val="Aptos Display"/>
        <family val="2"/>
        <scheme val="major"/>
      </rPr>
      <t xml:space="preserve">Causas
</t>
    </r>
    <r>
      <rPr>
        <sz val="12"/>
        <color theme="1"/>
        <rFont val="Aptos Display"/>
        <family val="2"/>
        <scheme val="major"/>
      </rPr>
      <t xml:space="preserve"> Se organizan en niveles:
-Causas intermedias (primarias). Identificar las condiciones que determinan o influyen en la aparición del problema. 
-Causas estructurales o profundas (secundarias). Las de fondo, de carácter institucional, normativo, cultural o económico (al menos escribir dos)
Consideraciones:
Se deben escribir siempre en afirmativo y en tiempo presente.
Describen hechos reales, observables, no se escriben como “falta de” o “carencia de”.
Ejemplo:
❌ Falta de capacitación a los policías.
✅  Cuerpos policiales sin capacitación especializada en seguridad ciudadana.
✅ Policías municipales con capacitación limitada en prevención del delito.
</t>
    </r>
    <r>
      <rPr>
        <b/>
        <sz val="12"/>
        <color theme="1"/>
        <rFont val="Aptos Display"/>
        <family val="2"/>
        <scheme val="major"/>
      </rPr>
      <t xml:space="preserve">
</t>
    </r>
    <r>
      <rPr>
        <sz val="12"/>
        <color theme="1"/>
        <rFont val="Aptos Display"/>
        <family val="2"/>
        <scheme val="major"/>
      </rPr>
      <t xml:space="preserve">
Es importante mencionar que las causas primarias, dentro de la Matriz de Indicadores para Resultados derivan en los Componentes necesarios para lograr el Propósito; las causas secundarias, una vez plasmadas en la MIR, deben estar directamente relacionadas con las Actividades que producen cada bien o servicio (Componentes).</t>
    </r>
  </si>
  <si>
    <t>CAUSAS SECUNDARIAS</t>
  </si>
  <si>
    <t xml:space="preserve"> Árbol de Objetivos</t>
  </si>
  <si>
    <t>FINES</t>
  </si>
  <si>
    <t>FIN SUPERIOR</t>
  </si>
  <si>
    <t>OBJETIVO CENTRAL</t>
  </si>
  <si>
    <t>MEDIOS DIRECTOS</t>
  </si>
  <si>
    <t>MEDIOS INDIRECTOS</t>
  </si>
  <si>
    <r>
      <t xml:space="preserve">
</t>
    </r>
    <r>
      <rPr>
        <b/>
        <sz val="12"/>
        <color theme="1"/>
        <rFont val="Aptos Display"/>
        <family val="2"/>
        <scheme val="major"/>
      </rPr>
      <t xml:space="preserve">ÁRBOL DE OBJETIVOS
</t>
    </r>
    <r>
      <rPr>
        <sz val="12"/>
        <color theme="1"/>
        <rFont val="Aptos Display"/>
        <family val="2"/>
        <scheme val="major"/>
      </rPr>
      <t>Representa una parte de la proyección de la situación futura deseada que se alcanzará mediante la atención o solución del problema principal mediante un Programa.
Hay que cambiar las condiciones negativas del Árbol de Problema a condiciones positivas que se estime son deseadas y viables de ser alcanzadas. Para estos efectos, se requiere verificar la lógica y pertinencia del Árbol de Objetivos: si el contrario no es inmediato, ello implica que existe un error en el Árbol de Problemas.
Una vez que se ha construido el Árbol de Objetivos, es necesario examinar las relaciones entre medios y fines para garantizar la validezlógica vertical del esquema de análisis.</t>
    </r>
  </si>
  <si>
    <r>
      <rPr>
        <b/>
        <sz val="12"/>
        <color theme="1"/>
        <rFont val="Aptos Display"/>
        <family val="2"/>
        <scheme val="major"/>
      </rPr>
      <t xml:space="preserve">Fines
</t>
    </r>
    <r>
      <rPr>
        <sz val="12"/>
        <color theme="1"/>
        <rFont val="Aptos Display"/>
        <family val="2"/>
        <scheme val="major"/>
      </rPr>
      <t xml:space="preserve">Son los fines que perseguimos con el logro del objetivo.
Consideraciones
-Siempre en afirmativo y en tiempo presente.
-Redacción como situación observable.
-Escalables.
Pueden tener efectos inmediatos (cercanos al problema central) </t>
    </r>
    <r>
      <rPr>
        <b/>
        <sz val="12"/>
        <color theme="1"/>
        <rFont val="Aptos Display"/>
        <family val="2"/>
        <scheme val="major"/>
      </rPr>
      <t>y efectos finales o de mayor alcance.</t>
    </r>
  </si>
  <si>
    <r>
      <rPr>
        <b/>
        <sz val="12"/>
        <color theme="1"/>
        <rFont val="Aptos Display"/>
        <family val="2"/>
        <scheme val="major"/>
      </rPr>
      <t xml:space="preserve">Objetivo Central
</t>
    </r>
    <r>
      <rPr>
        <sz val="12"/>
        <color theme="1"/>
        <rFont val="Aptos Display"/>
        <family val="2"/>
        <scheme val="major"/>
      </rPr>
      <t>El objetivo se define a partir del problema central identificado anteriormente.
• La solución de este problema, expresado en el objetivo y el resultado esperado que comprenderá el
programa, se convierte en la razón de ser del programa. 
Un objetivo se define para:
• Fijar claramente el resultado esperado o solución precisa a la que se debe llegar;
• Movilizar y hacer converger los diversos esfuerzos hacia dicho resultado esperado; y
• Servir de referencia para monitorear los avances y evaluar el logro alcanzado.
Los elementos mínimos que debemos establecer en la expresión del objetivo son:
1. Población o área de enfoque.
2. Descripción del resultado esperado o de la solución precisa del problema a la cual se debe llegar.
3. Magnitud de la nueva situación: meta</t>
    </r>
  </si>
  <si>
    <r>
      <rPr>
        <b/>
        <sz val="12"/>
        <color theme="1"/>
        <rFont val="Aptos Display"/>
        <family val="2"/>
        <scheme val="major"/>
      </rPr>
      <t>Medios</t>
    </r>
    <r>
      <rPr>
        <sz val="12"/>
        <color theme="1"/>
        <rFont val="Aptos Display"/>
        <family val="2"/>
        <scheme val="major"/>
      </rPr>
      <t xml:space="preserve">
Aquellos que permitan alcanzar dicho objetivo.</t>
    </r>
    <r>
      <rPr>
        <b/>
        <sz val="12"/>
        <color theme="1"/>
        <rFont val="Aptos Display"/>
        <family val="2"/>
        <scheme val="major"/>
      </rPr>
      <t xml:space="preserve">
</t>
    </r>
    <r>
      <rPr>
        <sz val="12"/>
        <color theme="1"/>
        <rFont val="Aptos Display"/>
        <family val="2"/>
        <scheme val="major"/>
      </rPr>
      <t>Estos medios deben formularse para solucionar las causas del problema.
Consideraciones:
Se deben escribir siempre en afirmativo y en tiempo presente.
Constatar que los medios son precisos tanto para la solución de cada una de las causas del
problema como para el logro del objetivo.
Causas para las cuales no se puede definir la situación opuesta pasan a ser factores de contexto que eventualmente dan origen a “supuestos”.</t>
    </r>
  </si>
  <si>
    <r>
      <rPr>
        <b/>
        <sz val="12"/>
        <color theme="1"/>
        <rFont val="Aptos Display"/>
        <family val="2"/>
        <scheme val="major"/>
      </rPr>
      <t xml:space="preserve">Selección de la alternativa
</t>
    </r>
    <r>
      <rPr>
        <sz val="12"/>
        <color theme="1"/>
        <rFont val="Aptos Display"/>
        <family val="2"/>
        <scheme val="major"/>
      </rPr>
      <t xml:space="preserve">En este punto se deben formular acciones para solucionar el problema planteado, para esto se debe utilizar como herramienta el árbol de objetivos (medios) con el fin de buscar de manera creativa, una acción que lo concrete efectivamente en la práctica. </t>
    </r>
    <r>
      <rPr>
        <b/>
        <sz val="12"/>
        <color theme="1"/>
        <rFont val="Aptos Display"/>
        <family val="2"/>
        <scheme val="major"/>
      </rPr>
      <t xml:space="preserve">
</t>
    </r>
    <r>
      <rPr>
        <sz val="12"/>
        <color theme="1"/>
        <rFont val="Aptos Display"/>
        <family val="2"/>
        <scheme val="major"/>
      </rPr>
      <t xml:space="preserve">
Tomando en cuenta los medios propuestos para alcanzar el objetivo, s</t>
    </r>
    <r>
      <rPr>
        <b/>
        <sz val="12"/>
        <color theme="1"/>
        <rFont val="Aptos Display"/>
        <family val="2"/>
        <scheme val="major"/>
      </rPr>
      <t xml:space="preserve">e consideran aquéllos que están en el ámbito de competencia de la unidad responsable del programa. En este proceso se definen acciones concretas tendientes a materializarlos.
</t>
    </r>
    <r>
      <rPr>
        <sz val="12"/>
        <color theme="1"/>
        <rFont val="Aptos Display"/>
        <family val="2"/>
        <scheme val="major"/>
      </rPr>
      <t xml:space="preserve">
La selección de la alternativa se realiza aplicando la siguiente secuencia sobre el árbol de objetivos:
• Identificar la cadena de medios-objetivo–fines que puede tener mayor incidencia sobre las causas– problema–efecto, que se pretende superar;
• Identificar la cadena de medios–objetivo-fines que tiene mayor aceptación social y consenso entre los involucrados;
• Identificar la cadena de medios–objetivo-fines que está dentro del ámbito de competencia de la
Unidad Responsable del programa.
Una vez definidas las alternativas de solución, se analizará en forma preliminar la factibilidad de cada una, considerando los siguientes aspectos:
• Cumplimiento con la normatividad.
• Viabilidad técnica de construirla o implementarla.
• Aceptabilidad de la alternativa por la comunidad.
• Financiamiento requerido versus disponible.
• Capacidad institucional para ejecutar y administrar la alternativa de programa.
• Impacto ambiental, entre otras. 
De las alternativas identificadas se seleccionará la que cuente con mayor pertinencia eficiencia y eficacia.</t>
    </r>
  </si>
  <si>
    <t xml:space="preserve"> Árbol de Alternativas</t>
  </si>
  <si>
    <t>MATRIZ DE SELECCIÓN DE ALTERNATIVAS</t>
  </si>
  <si>
    <t>Unidad Administrativa responsable</t>
  </si>
  <si>
    <t>Descripción de la alternativa</t>
  </si>
  <si>
    <t>Orden de prioridad</t>
  </si>
  <si>
    <t>Fin superior</t>
  </si>
  <si>
    <t>Objetivo</t>
  </si>
  <si>
    <t>Medio Directo 1</t>
  </si>
  <si>
    <t>Medio indirecto 1.1</t>
  </si>
  <si>
    <t>Medio indirecto 1.1.1</t>
  </si>
  <si>
    <t>Medio indirecto 1.1.2</t>
  </si>
  <si>
    <t>Medio indirecto 1.2</t>
  </si>
  <si>
    <t>Medio indirecto 1.2.1</t>
  </si>
  <si>
    <t>Medio indirecto 1.2.2</t>
  </si>
  <si>
    <t>Medio indirecto 1.3</t>
  </si>
  <si>
    <t>Medio Directo 2</t>
  </si>
  <si>
    <t>Medio indirecto 2.1</t>
  </si>
  <si>
    <t>Medio indirecto 2.1.1</t>
  </si>
  <si>
    <t>Medio indirecto 2.1.2</t>
  </si>
  <si>
    <t>Medio Directo 3</t>
  </si>
  <si>
    <t>Medio indirecto 3.1</t>
  </si>
  <si>
    <t>Medio indirecto 3.1.1</t>
  </si>
  <si>
    <t>Medio indirecto 3.1.2</t>
  </si>
  <si>
    <t>Medio indirecto 3.2</t>
  </si>
  <si>
    <t>Medio indirecto 3.2.1</t>
  </si>
  <si>
    <t>Medio indirecto 3.2.2</t>
  </si>
  <si>
    <t>Medio indirecto 3.3</t>
  </si>
  <si>
    <t>Medio indirecto 3.3.1</t>
  </si>
  <si>
    <t>Medio indirecto 3.3.2</t>
  </si>
  <si>
    <t>Medio Directo 4</t>
  </si>
  <si>
    <t>Medio indirecto 4.1</t>
  </si>
  <si>
    <t>Medio indirecto 4.2</t>
  </si>
  <si>
    <t>Medio indirecto 4.3</t>
  </si>
  <si>
    <t>Árbol de alternativas</t>
  </si>
  <si>
    <t>Medio indirecto 1.3.1</t>
  </si>
  <si>
    <t>Medio indirecto 1.3.2</t>
  </si>
  <si>
    <t>Medio Directo 5</t>
  </si>
  <si>
    <t>Medio indirecto 2.2</t>
  </si>
  <si>
    <t>Medio indirecto 2.2.1</t>
  </si>
  <si>
    <t>Medio indirecto 2.2.2</t>
  </si>
  <si>
    <t>Medio indirecto 2.3</t>
  </si>
  <si>
    <t>Medio indirecto 2.3.1</t>
  </si>
  <si>
    <t>Medio indirecto 2.3.2</t>
  </si>
  <si>
    <t>Medio indirecto 4.1.1</t>
  </si>
  <si>
    <t>Medio indirecto 4.1.2</t>
  </si>
  <si>
    <t>Medio indirecto 4.2.1</t>
  </si>
  <si>
    <t>Medio indirecto 4.2.2</t>
  </si>
  <si>
    <t>Medio indirecto 4.3.1</t>
  </si>
  <si>
    <t>Medio indirecto 4.3.2</t>
  </si>
  <si>
    <t>Medio indirecto 5.1</t>
  </si>
  <si>
    <t>Medio indirecto 5.1.1</t>
  </si>
  <si>
    <t>Medio indirecto 5.1.2</t>
  </si>
  <si>
    <t>Medio indirecto 5.2</t>
  </si>
  <si>
    <t>Medio indirecto 5.2.1</t>
  </si>
  <si>
    <t>Medio indirecto 5.2.2</t>
  </si>
  <si>
    <t>Medio indirecto 5.3</t>
  </si>
  <si>
    <t>Medio indirecto 5.3.1</t>
  </si>
  <si>
    <t>Medio indirecto 5.3.2</t>
  </si>
  <si>
    <t>MATRIZ DE INDICADORES PARA RESULTADOS
PROGRAMA PRESUPUESTARIO 2025 - 2027</t>
  </si>
  <si>
    <t>OBJETIVO</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</si>
  <si>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</si>
  <si>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</si>
  <si>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 xml:space="preserve">Línea base del Indicador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</si>
  <si>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</si>
  <si>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t>PAESEB: De enero a diciembre 2026 se realizarán XXX acciones</t>
  </si>
  <si>
    <t>PAESEB: Se realizaron un total de XXX acciones  en 2025</t>
  </si>
  <si>
    <t>FIN</t>
  </si>
  <si>
    <t>Calidad</t>
  </si>
  <si>
    <t>Ascendente</t>
  </si>
  <si>
    <t>Criterios de valoración</t>
  </si>
  <si>
    <t>Factibilidad</t>
  </si>
  <si>
    <t>Marco institucional</t>
  </si>
  <si>
    <t>Contexto de implementación</t>
  </si>
  <si>
    <t>Otro</t>
  </si>
  <si>
    <t>Menor costo de implementación</t>
  </si>
  <si>
    <t>Mayor financiamiento disponible</t>
  </si>
  <si>
    <t>Menor tiempo para obtener resultados</t>
  </si>
  <si>
    <t>Mayor capacidad técnica</t>
  </si>
  <si>
    <t>Se encuentra en el marco de las atribuciones de la dependencia o entidad que implementa el Pp</t>
  </si>
  <si>
    <t>Mayor contribución a los ojetivos de la dependencia o entidad y de la Planeación Nacional/Estatal de Desarrollo</t>
  </si>
  <si>
    <t>Entorno político favorable</t>
  </si>
  <si>
    <t>Mejor percepción social</t>
  </si>
  <si>
    <t>Menor impacto ambiental</t>
  </si>
  <si>
    <t>Mayor pertinencia cultural y territorial</t>
  </si>
  <si>
    <t>Otros criterios aplicables</t>
  </si>
  <si>
    <t>Escala: 4 = muy alto, 3 = alto, 2 = bajo, 1 = muy bajo</t>
  </si>
  <si>
    <r>
      <rPr>
        <b/>
        <sz val="16"/>
        <color theme="1"/>
        <rFont val="Arial Nova Cond"/>
        <family val="2"/>
      </rPr>
      <t>Selección de la Alternativa:</t>
    </r>
    <r>
      <rPr>
        <sz val="16"/>
        <color theme="1"/>
        <rFont val="Arial Nova Cond"/>
        <family val="2"/>
      </rPr>
      <t xml:space="preserve"> 
Conceptualmente, las “alternativas” son cada uno de los elementos procedentes del Árbol de Objetivos y las acciones necesarias para su generación o entrega.
Para verdaderamente poder determinar la viabilidad de la entrega de estos productos, es importante que el análisis se haga partiendo de las acciones, ya que, la mejor forma de saber si se pueden obtener los productos, es analizando si se pueden realizar las actividades necesarias y suficientes para su obtención.
Por esta razón, en las columnas de la Matriz de Alternativas se colocarán cada una de las acciones que se requiere realizar para la obtención de los productos.
Por su parte, en las filas, se enunciarán los criterios de valoración a partir de los cuales se seleccionarán las mejores alternativas. Estos criterios de valoración dependerán de las características de cada Programa presupuestario;</t>
    </r>
    <r>
      <rPr>
        <b/>
        <sz val="16"/>
        <color theme="1"/>
        <rFont val="Arial Nova Cond"/>
        <family val="2"/>
      </rPr>
      <t xml:space="preserve"> se enuncian algunos criterios genéricos que se pueden tomar como base para la construcción del Programa que se esté diseñando.</t>
    </r>
  </si>
  <si>
    <t>Tras obtener los valores numéricos resultantes del análisis, se harán dos verificaciones:
Primeramente, se determinará si las acciones seleccionadas son las suficientes y necesarias para la generación de los productos.
De ser así, los productos se seleccionarán para continuar a la siguiente etapa de la Metodología. De lo contrario, tendrán que ser descartados. Posteriormente, se determinará si todos los productos seleccionados son los suficientes y necesarios para el cumplimiento del Objetivo Central del Programa; de ser así, concluye el análisis de alternativas. 
De lo contrario, será necesario revisar la ponderación para identificar productos y actividades que se deberán entregar y realizar respectivamente para el cumplimiento del Objetivo Central del Programa.
De forma complementaria al análisis que se realiza a través de la Matriz de Alternativas, se recomienda tomar en cuenta dos aspectos para hacer la selección final:
El primero es que, en los Programas presupuestarios hay productos cuya entrega es estratégica u obligatoria de acuerdo la normativa aplicable, por lo que, aunque no sean las mejores opciones en términos de costo – beneficio o viabilidad, se tienen que entregar. Este tipo de productos no se deberán eliminar derivado del análisis de alternativas. 
El segundo aspecto a considerar es que, algunos Componentes que se entregan con el Programa, contribuyen de forma sustantiva a la mejora de la situación de cierta población vulnerable, por lo que su eliminación derivaría en una afectación importante para esta. Por esta razón, al igual que en el caso anterior, esos Componentes deben conservarse a pesar de no ser la mejor opción de acuerdo con el análisis</t>
  </si>
  <si>
    <r>
      <t xml:space="preserve">
</t>
    </r>
    <r>
      <rPr>
        <b/>
        <sz val="14"/>
        <color theme="1"/>
        <rFont val="Aptos Display"/>
        <family val="2"/>
        <scheme val="major"/>
      </rPr>
      <t>ÁRBOL DE ALTERNATIVAS
A partir del árbol de objetivos</t>
    </r>
    <r>
      <rPr>
        <sz val="14"/>
        <color theme="1"/>
        <rFont val="Aptos Display"/>
        <family val="2"/>
        <scheme val="major"/>
      </rPr>
      <t xml:space="preserve">, se identifican y evalúan las posibles estrategias o grupos de objetivos que podrían convertirse en el diseño de un programa o proyecto específico. 
Generalmente, los medios directos serán los Componentes, que son los bienes o servicios a entregar por el Programa; y los medios indirectos serán las Actividades que se deberán realizar para poder hacer la entrega de dichos bienes o servicios.
Sin embargo, frecuentemente los medios directos o indirectos no cuentan con las características para conformarse como Componentes y Actividades. Por esta razón, es importante hacer una nueva revisión para identificar si los medios del Árbol de Objetivos pueden convertirse en Componentes y Actividades para después hacer la selección de alternativas. El proceso a llevar a cabo se presenta en la Figura  
El primer paso a seguir, es seleccionar una de las ramas causales del Árbol de Objetivos; es decir, uno de los Medios Directos. Con el fin de que se ubique la posición que ocupan los Medios Directos en el Árbol.
A este Medio Directo se le hará el siguiente cuestionamiento: ¿es un bien o servicio que al otorgarse a la población objetivo o área de enfoque se contribuye al cumplimiento del objetivo del Programa? Si la respuesta es “sí”, entonces el producto se perfila como Componente, y se está en la disposición de pasar a la siguiente etapa del proceso. Si, por el contrario, la respuesta es “no”, entonces se hace el mismo cuestionamiento en el nivel de Medios Indirectos. Esto se deberá repetir para todos los niveles de Medios Indirectos.
Si incluso en este nivel de Medios Indirectos no se encuentra un bien o servicio a entregar, la línea causal se tendrá que eliminar por ser imposible de implementar. Este tipo de casos suceden especialmente cuando en el Árbol de Objetivos se incluyen factores culturales o raíces demasiado profundas que son difíciles de operar. También es importante considerar que se tendrán que perfilar tantos Componentes como productos se identifiquen.
Una vez que se concluye con el perfilamiento de los Componentes, es momento de identificar las acciones a realizar para obtenerlos; esto es, se procede a perfilar las Actividades. Para ello se planteará el cuestionamiento: ¿en los Medios Indirectos, se identifican acciones para la generación del producto? Si la respuesta es “sí”, entonces se pasa a la siguiente etapa del proceso. Si la respuesta es que “no”, entonces, al igual que se hizo en el perfilamiento de los Componentes, se indaga un nivel más abajo que, en este caso, sería un segundo de Medios Indirectos. Si no existe este segundo nivel de Medios Indirectos, se puede agregar al Árbol de Objetivos. Sin embargo, si después de agregar más niveles de Medios Indirectos, todavía es imposible identificar las acciones necesarias y suficientes, se deberá descartar el Producto.
Este ejercicio de identificación de acciones se deberá repetir tantas veces como sea necesario hasta que se cuente con las suficientes y necesarias, lo cual dependerá del tipo de producto y de la forma como se está logrando su obtención. 
Una vez que se cuenta con productos y acciones perfectamente identificados y vinculados causalmente, se tendrán las condiciones óptimas para iniciar con el análisis de alternativas, que consiste en la selección de las soluciones que son más viables, que generan los mayores beneficios para la población objetivo y al menor costo posible
Se debe considerar que, en la primera línea causal, ya no aparece el Medio Directo original ya que su lugar lo ocupan los que antes eran Medios Indirectos, pero en donde se identificaron productos a entregar. Esto no quiere decir que este Medio Directo original desaparece o se elimina, simplemente ya no es visible, pero sigue estando presente en la línea causal.
</t>
    </r>
  </si>
  <si>
    <t>PROGRAMACIÓN DE LAS METAS 2025-2027 POR TRIMESTRE</t>
  </si>
  <si>
    <t>OBJETIVOS DE LA MIR, METAS Y LÍNEA BASE</t>
  </si>
  <si>
    <t>ESTRUCTURA ANALÍTICA DEL PROGRAMA PRESUPUESTARIO</t>
  </si>
  <si>
    <t>Situaciones negativas derivadas del árbol del problema</t>
  </si>
  <si>
    <t>Solución óptima derivada del árbol de objetivos</t>
  </si>
  <si>
    <t>Causa Directa 1</t>
  </si>
  <si>
    <t>Causa indirecta 1.1</t>
  </si>
  <si>
    <t>Causa indirecta 1.1.1</t>
  </si>
  <si>
    <t>Causa indirecta 1.1.2</t>
  </si>
  <si>
    <t>Causa indirecta 1.2</t>
  </si>
  <si>
    <t>Causa indirecta 1.2.1</t>
  </si>
  <si>
    <t>Causa indirecta 1.2.2</t>
  </si>
  <si>
    <t>Causa indirecta 1.3</t>
  </si>
  <si>
    <t>Causa indirecta 1.3.1</t>
  </si>
  <si>
    <t>Causa indirecta 1.3.2</t>
  </si>
  <si>
    <t>Causa indirecta 2.2</t>
  </si>
  <si>
    <t>Causa Directa 1
xxxxx</t>
  </si>
  <si>
    <t>Medio Directo 1
xxxxx</t>
  </si>
  <si>
    <t>Causa indirecta 1.1 
xxxxx</t>
  </si>
  <si>
    <r>
      <t xml:space="preserve">Objetivo Central
</t>
    </r>
    <r>
      <rPr>
        <sz val="12"/>
        <color theme="0"/>
        <rFont val="Calibri"/>
        <family val="2"/>
      </rPr>
      <t>xxxxxxx</t>
    </r>
  </si>
  <si>
    <r>
      <rPr>
        <b/>
        <sz val="12"/>
        <color theme="0"/>
        <rFont val="Calibri"/>
        <family val="2"/>
      </rPr>
      <t xml:space="preserve">Problema Central
</t>
    </r>
    <r>
      <rPr>
        <sz val="12"/>
        <color theme="0"/>
        <rFont val="Calibri"/>
        <family val="2"/>
      </rPr>
      <t>xxxxxxx</t>
    </r>
  </si>
  <si>
    <t>Matriz de Indicadores para Resultados</t>
  </si>
  <si>
    <t>Resumen Narrativo</t>
  </si>
  <si>
    <t>PROPÓSITO</t>
  </si>
  <si>
    <t>COMPONENTE</t>
  </si>
  <si>
    <t>ACTIVIDAD</t>
  </si>
  <si>
    <r>
      <rPr>
        <b/>
        <sz val="14"/>
        <color theme="1"/>
        <rFont val="Calibri"/>
        <family val="2"/>
      </rPr>
      <t>Estructura Analítica del Programa presupuestario (EAPp)</t>
    </r>
    <r>
      <rPr>
        <sz val="11"/>
        <color theme="1"/>
        <rFont val="Calibri"/>
        <family val="2"/>
      </rPr>
      <t xml:space="preserve">
</t>
    </r>
    <r>
      <rPr>
        <sz val="12"/>
        <color theme="1"/>
        <rFont val="Calibri"/>
        <family val="2"/>
      </rPr>
      <t>En este apartado se debe presentar la EAPp, la cual explica la razón de ser del Pp, mediante la descripción de la coherencia entre el problema público identificado y los objetivos y medios para su atención, así como la secuencia lógica entre los mismos.
En otras palabras, la EAPp permite verificar que la alternativa de atención que ya se ha seleccionado para alcanzar el objetivo central, y que resulta ser la óptima en términos presupuestales, técnicos, normativos, entre otros criterios; es también la elección que permite atender el problema público identificado, sus causas y efectos, para avanzar hacia la definición del diseño del Pp.
Para establecer la EAPp, se deben considerar los siguientes elementos:
•	Partir de la alternativa óptima de atención seleccionada en el apartado anterior.
•	Construir la tabla de EAPp al comparar la cadena de medios-objetivo-fines seleccionada, con la cadena de causas-problema-efectos que le corresponde, derivada de los árboles del problema y objetivos ya especificados.
La información de este apartado debe ser consistente con la incluida en los árboles del problema y de objetivos y el análisis de alternativas.</t>
    </r>
  </si>
  <si>
    <r>
      <rPr>
        <b/>
        <sz val="14"/>
        <color theme="0"/>
        <rFont val="Calibri"/>
        <family val="2"/>
      </rPr>
      <t>Medios de verificación.</t>
    </r>
    <r>
      <rPr>
        <sz val="14"/>
        <color theme="0"/>
        <rFont val="Calibri"/>
        <family val="2"/>
      </rPr>
      <t xml:space="preserve">
(fuentes de información de donde se obtendrán los datos del indicador)</t>
    </r>
  </si>
  <si>
    <r>
      <rPr>
        <b/>
        <sz val="14"/>
        <color theme="0"/>
        <rFont val="Calibri"/>
        <family val="2"/>
      </rPr>
      <t>Supuestos.</t>
    </r>
    <r>
      <rPr>
        <sz val="14"/>
        <color theme="0"/>
        <rFont val="Calibri"/>
        <family val="2"/>
      </rPr>
      <t xml:space="preserve">
(situaciones que necesariamente tienen que suceder, en positivo, para que el objetivo por nivel se cumpla pero que están fuera de las manos de la Unidad Responsable)</t>
    </r>
  </si>
  <si>
    <r>
      <rPr>
        <b/>
        <sz val="14"/>
        <color theme="0"/>
        <rFont val="Calibri"/>
        <family val="2"/>
      </rPr>
      <t xml:space="preserve">Vinculación Objetivos de Desarrollo Sostenible 
(Agenda 2030) 
</t>
    </r>
    <r>
      <rPr>
        <sz val="14"/>
        <color theme="0"/>
        <rFont val="Calibri"/>
        <family val="2"/>
      </rPr>
      <t xml:space="preserve">
(solo donde aplique)</t>
    </r>
  </si>
  <si>
    <r>
      <rPr>
        <b/>
        <sz val="14"/>
        <color theme="0"/>
        <rFont val="Calibri"/>
        <family val="2"/>
      </rPr>
      <t>Definición.</t>
    </r>
    <r>
      <rPr>
        <sz val="14"/>
        <color theme="0"/>
        <rFont val="Calibri"/>
        <family val="2"/>
      </rPr>
      <t xml:space="preserve">
(Precisar qué se pretende medir del objetivo al que está asociado; debe ayudar a entender la utilidad, finalidad o uso del indicador.
Explicar brevemente y en términos sencillos, qué es lo que mide el indicador.)</t>
    </r>
  </si>
  <si>
    <r>
      <rPr>
        <b/>
        <sz val="14"/>
        <color theme="0"/>
        <rFont val="Calibri"/>
        <family val="2"/>
      </rPr>
      <t>Dimensión.</t>
    </r>
    <r>
      <rPr>
        <sz val="14"/>
        <color theme="0"/>
        <rFont val="Calibri"/>
        <family val="2"/>
      </rPr>
      <t xml:space="preserve">
(Eficiencia, Eficacia, Economía, Calidad)</t>
    </r>
  </si>
  <si>
    <r>
      <t xml:space="preserve">
</t>
    </r>
    <r>
      <rPr>
        <b/>
        <sz val="14"/>
        <color theme="0"/>
        <rFont val="Calibri"/>
        <family val="2"/>
      </rPr>
      <t xml:space="preserve">Frecuencia de medición del Indicador.
</t>
    </r>
    <r>
      <rPr>
        <sz val="14"/>
        <color theme="0"/>
        <rFont val="Calibri"/>
        <family val="2"/>
      </rPr>
      <t xml:space="preserve">
Con base a las recomendaciones del nivel de objetivos.</t>
    </r>
  </si>
  <si>
    <r>
      <t xml:space="preserve">Método de cálculo del Indicador.
</t>
    </r>
    <r>
      <rPr>
        <sz val="14"/>
        <color theme="0"/>
        <rFont val="Calibri"/>
        <family val="2"/>
      </rPr>
      <t>Descripción de las variables.</t>
    </r>
  </si>
  <si>
    <r>
      <rPr>
        <b/>
        <sz val="14"/>
        <color theme="0"/>
        <rFont val="Calibri"/>
        <family val="2"/>
      </rPr>
      <t>Unidad de medida</t>
    </r>
    <r>
      <rPr>
        <sz val="14"/>
        <color theme="0"/>
        <rFont val="Calibri"/>
        <family val="2"/>
      </rPr>
      <t xml:space="preserve"> del Indicador y unidad de medida de sus variables.</t>
    </r>
  </si>
  <si>
    <r>
      <rPr>
        <b/>
        <sz val="14"/>
        <color theme="0"/>
        <rFont val="Calibri"/>
        <family val="2"/>
      </rPr>
      <t>Sentido del Indicador.</t>
    </r>
    <r>
      <rPr>
        <sz val="14"/>
        <color theme="0"/>
        <rFont val="Calibri"/>
        <family val="2"/>
      </rPr>
      <t xml:space="preserve">
(ascendente, descendente o constante)</t>
    </r>
  </si>
  <si>
    <r>
      <rPr>
        <b/>
        <sz val="14"/>
        <color theme="0"/>
        <rFont val="Calibri"/>
        <family val="2"/>
      </rPr>
      <t>Meta del Indicador.</t>
    </r>
    <r>
      <rPr>
        <sz val="14"/>
        <color theme="0"/>
        <rFont val="Calibri"/>
        <family val="2"/>
      </rPr>
      <t xml:space="preserve">
Lo que se quiere alcanzar con la intervención. Considerar el punto de partida (línea base) y los recursos con los que se cuenta. Realistas y retadoras.</t>
    </r>
  </si>
  <si>
    <r>
      <rPr>
        <b/>
        <sz val="14"/>
        <color theme="0"/>
        <rFont val="Calibri"/>
        <family val="2"/>
      </rPr>
      <t>Línea base del Indicador.</t>
    </r>
    <r>
      <rPr>
        <sz val="14"/>
        <color theme="0"/>
        <rFont val="Calibri"/>
        <family val="2"/>
      </rPr>
      <t xml:space="preserve">
A diciembre del 2024.
 (Punto de partida para evaluar y dar seguimiento al indicador).
Si el indicador es nuevo definir como línea base el primer valor obtenido de su aplicación.</t>
    </r>
  </si>
  <si>
    <t>Efecto superior 
xxxxx</t>
  </si>
  <si>
    <t>Fin Superior
xxxxxx</t>
  </si>
  <si>
    <t>ANÁLISIS DE SIMILITUDES, COMPLEMENTARIEDADES Y DUPLICIDADES CON OTROS PROGRAMAS PRESUPUESTARIOS DEL MISMO U OTROS ÓRDENES DE GOBIERNO</t>
  </si>
  <si>
    <t>Matriz de similitudes, complementariedades y duplicidades</t>
  </si>
  <si>
    <t>Nombre y clave del Pp</t>
  </si>
  <si>
    <t>Dependencia o entidad</t>
  </si>
  <si>
    <t>Problema público</t>
  </si>
  <si>
    <t>Objetivo central</t>
  </si>
  <si>
    <t>Cobertura geográfica</t>
  </si>
  <si>
    <t>Relación identificada (Similitud, complementariedad o duplicidad)</t>
  </si>
  <si>
    <t>Explicación</t>
  </si>
  <si>
    <t>Población o área de enfoque</t>
  </si>
  <si>
    <t>En este apartado se debe realizar un análisis de Pp vigentes en la Estructura Programática para identificar aquellos que cuenten con objetivos similares al del Pp en cuestión, o bien, que generen bienes y/o servicios con características similares para el logro de objetivos diferenciados, y, a partir de ello, identificar posible complementariedad o duplicidad.
A partir del análisis realizado, se debe incorporar lo siguiente:
•	Identificación de clave del ramo y Pp con el (los) que se identifica una potencial similitud, complementariedad o duplicidad.
•	Justificación de la relación identificada para cada Pp.
•	En el caso de detectar posibles complementariedades, se deberá señalar las acciones de coordinación con los operadores de los Pp y, en su caso, con otros actores que se determine para fomentar la sinergia entre los Pp y hacer más eficiente el uso de los recursos públicos, indicando las actividades que cada uno realizará.
•	Adicionalmente, en los casos en los que se identifique posible similitud y duplicidad, se deberá argumentar por qué es necesaria la existencia del Pp aun cuando existan dichos riesgos.
Los criterios considerados para el análisis son:
•	Complementariedad: atienden a una misma población mediante la generación de diferentes bienes y/o servicios para el logro de objetivos con características similares.
•	Similitud: se identifican características comunes en el objetivo central que persiguen, pero los bienes y/o servicios que generan son diferentes, o bien, generan bienes y/o servicios con características similares para el logro de objetivos diferenciados.
•	Duplicidad: persiguen un mismo objetivo central, mediante la generación de bienes y/o servicios con características iguales, o bien, se atiende a una misma población mediante el mismo tipo de bien y/o servicio.
Como resultado de este análisis se deberá argumentar por qué es necesaria la creación o cambio sustancial del programa, aun cuando exista posibilidad de similitud o  complementariedad entre los programas identificados. Asimismo, se deberán señalar las acciones de coordinación a realizar con los operadores de los programas en los que se identifiquen complementariedades o posibles riesgos de similitud.
Con el objetivo de fomentar la sinergia entre los programas y hacer más eficiente el uso de los recursos, en los casos en que sea pertinente, se identificarán mecanismos de coordinación con otras dependencias o entidades municipales o de otro orden de gobierno que puedan coadyuvar en la atención del problema que da origen al programa, así como los actores que deberían participar, determinando cuáles serán las acciones por desempeñar por cada uno de los actores involucrados</t>
  </si>
  <si>
    <t>VINCULACIÓN PROGRAMA DERIVADO DEL PLAN MUNICIPAL DE DESARROLLO  2024-2027</t>
  </si>
  <si>
    <t>NOMBRE DEL PROGRAMA DERIVADO</t>
  </si>
  <si>
    <t>LÍNEA DE ACCIÓN</t>
  </si>
  <si>
    <t>ESTRATEGIA</t>
  </si>
  <si>
    <t>JUSTIFICACION  TRIMESTRAL DE AVANCE DE RESULTADOS 2026</t>
  </si>
  <si>
    <t xml:space="preserve">SECRETARÍA MUNICIPAL DE BIENESTAR	</t>
  </si>
  <si>
    <t>4.0 Promover un crecimiento económico inclusivo y equitativo, asegurando que los beneficios del desarrollo lleguen a todos los segmentos de la sociedad, especialmente a los más vulnerables.</t>
  </si>
  <si>
    <t xml:space="preserve">MIR 2025 - 2027
SECRETARÍA MUNICIPAL DE BIENESTAR	</t>
  </si>
  <si>
    <t>El Índice de Prosperidad Compartida y Justicia Social permite conocer el avance alcanzado en el 
municipio en las dimensiones de: equidad económica y oportunidades de empleo, acceso a servicios 
básicos de calidad, vivienda digna y accesible y participación ciudadana y cohesión social.</t>
  </si>
  <si>
    <t>Trianual</t>
  </si>
  <si>
    <t>A diciembre de 2027 se cuenta con la información actualizada de los 10 indicadores que integran el Indice.</t>
  </si>
  <si>
    <t>"ODS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t>
  </si>
  <si>
    <r>
      <rPr>
        <b/>
        <sz val="13"/>
        <color theme="1"/>
        <rFont val="Calibri"/>
        <family val="2"/>
      </rPr>
      <t>4.1.1:</t>
    </r>
    <r>
      <rPr>
        <sz val="13"/>
        <color theme="1"/>
        <rFont val="Calibri"/>
        <family val="2"/>
      </rPr>
      <t xml:space="preserve">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t>
    </r>
  </si>
  <si>
    <r>
      <rPr>
        <b/>
        <sz val="13"/>
        <color theme="1"/>
        <rFont val="Calibri"/>
        <family val="2"/>
      </rPr>
      <t>I_PROS_COM_JUS_SOC:</t>
    </r>
    <r>
      <rPr>
        <sz val="13"/>
        <color theme="1"/>
        <rFont val="Calibri"/>
        <family val="2"/>
      </rPr>
      <t xml:space="preserve">  Índice de Prosperidad Compartida y Justicia Social </t>
    </r>
  </si>
  <si>
    <r>
      <rPr>
        <b/>
        <sz val="13"/>
        <color theme="1"/>
        <rFont val="Calibri"/>
        <family val="2"/>
      </rPr>
      <t xml:space="preserve">UNIDAD DE MEDIDA DEL INDICADOR: </t>
    </r>
    <r>
      <rPr>
        <sz val="13"/>
        <color theme="1"/>
        <rFont val="Calibri"/>
        <family val="2"/>
      </rPr>
      <t xml:space="preserve">
Porcentaje
</t>
    </r>
  </si>
  <si>
    <r>
      <t xml:space="preserve">Nombre completo del Documento que sustenta la información: 
</t>
    </r>
    <r>
      <rPr>
        <sz val="13"/>
        <color rgb="FF000000"/>
        <rFont val="Calibri"/>
        <family val="2"/>
      </rPr>
      <t xml:space="preserve">- Informes de gestión ambiental y urbana.
- Bases de datos de residuos sólidos municipales.
- Registros de calidad del agua en cuerpos lagunares y costeros.
- Reportes de crecimiento económico y presupuesto de inversión en infraestructura sostenible.
</t>
    </r>
    <r>
      <rPr>
        <b/>
        <sz val="13"/>
        <color rgb="FF000000"/>
        <rFont val="Calibri"/>
        <family val="2"/>
      </rPr>
      <t xml:space="preserve">
Nombre del área que genera o publica la información: 
</t>
    </r>
    <r>
      <rPr>
        <sz val="13"/>
        <color rgb="FF000000"/>
        <rFont val="Calibri"/>
        <family val="2"/>
      </rPr>
      <t xml:space="preserve">Dirección de planeación
</t>
    </r>
    <r>
      <rPr>
        <b/>
        <sz val="13"/>
        <color rgb="FF000000"/>
        <rFont val="Calibri"/>
        <family val="2"/>
      </rPr>
      <t xml:space="preserve">
Periodicidad con que se genera el documento: 
</t>
    </r>
    <r>
      <rPr>
        <sz val="13"/>
        <color rgb="FF000000"/>
        <rFont val="Calibri"/>
        <family val="2"/>
      </rPr>
      <t xml:space="preserve">Trianual
</t>
    </r>
    <r>
      <rPr>
        <b/>
        <sz val="13"/>
        <color rgb="FF000000"/>
        <rFont val="Calibri"/>
        <family val="2"/>
      </rPr>
      <t xml:space="preserve">
Liga de la página de la que se obtiene la información:
</t>
    </r>
    <r>
      <rPr>
        <sz val="13"/>
        <color rgb="FF000000"/>
        <rFont val="Calibri"/>
        <family val="2"/>
      </rPr>
      <t>https://onedrive.live.com/view.aspx?resid=84F4E4FFF988A5F5%21105392&amp;authkey=!AAI512qQ2fNa5As</t>
    </r>
  </si>
  <si>
    <r>
      <rPr>
        <b/>
        <sz val="15"/>
        <color theme="0"/>
        <rFont val="Calibri"/>
        <family val="2"/>
      </rPr>
      <t>Línea base del Indicador.</t>
    </r>
    <r>
      <rPr>
        <sz val="15"/>
        <color theme="0"/>
        <rFont val="Calibri"/>
        <family val="2"/>
      </rPr>
      <t xml:space="preserve">
</t>
    </r>
    <r>
      <rPr>
        <sz val="12"/>
        <color theme="0"/>
        <rFont val="Calibri"/>
        <family val="2"/>
      </rPr>
      <t xml:space="preserve">
A diciembre del 2025
 (Punto de partida para evaluar y dar seguimiento al indicador).
Si el indicador es nuevo definir como línea base el primer valor obtenido de su aplicación.</t>
    </r>
  </si>
  <si>
    <t>LÍNEA BASE TRIANUAL</t>
  </si>
  <si>
    <t>Instituto Municipal de la Mujer</t>
  </si>
  <si>
    <t>Propósito
(DIRECCIÓN GENERAL IMM)</t>
  </si>
  <si>
    <r>
      <rPr>
        <b/>
        <sz val="14"/>
        <color theme="0"/>
        <rFont val="Aptos Narrow"/>
        <family val="2"/>
        <scheme val="minor"/>
      </rPr>
      <t>4.3.1.1.</t>
    </r>
    <r>
      <rPr>
        <sz val="14"/>
        <color theme="0"/>
        <rFont val="Aptos Narrow"/>
        <family val="2"/>
        <scheme val="minor"/>
      </rPr>
      <t xml:space="preserve"> Las mujeres del Municipio de Benito Juárez reciben atención y  acceden a su derecho de una vida libre de violencia  al institucionalizar y transversalizarse la perspectiva de género en la administración pública.</t>
    </r>
  </si>
  <si>
    <r>
      <rPr>
        <b/>
        <sz val="14"/>
        <color theme="0"/>
        <rFont val="Aptos Narrow"/>
        <family val="2"/>
        <scheme val="minor"/>
      </rPr>
      <t xml:space="preserve">PSBM: </t>
    </r>
    <r>
      <rPr>
        <sz val="14"/>
        <color theme="0"/>
        <rFont val="Aptos Narrow"/>
        <family val="2"/>
        <scheme val="minor"/>
      </rPr>
      <t>Porcentaje de  Servicios Brindados a Mujeres por el Instituto Municipal de la Mujer.</t>
    </r>
  </si>
  <si>
    <t>Este indicador permitirá medir la cantidad de servicios brindados a mujeres  con las actividades y programas del IMM, dirigidos a otorgar servicios multidisciplinarios, para mejorar las condiciones sociales de éstas, que den lugar a la no discriminación, igualdad de oportunidades y de trato entre los géneros, para coadyuvar a lograr la erradicación de la violencia de género en el municipio.</t>
  </si>
  <si>
    <t>Trimestral</t>
  </si>
  <si>
    <t>MÉTODO DE CÁLCULO                  
PSBM:= ( NSBMR/NSBMP)*100
VARIABLES
PSBM: Porcentaje de  Servicios Brindados a Mujeres por el Instituto Municipal de la Mujer.
NSBMR: Número de servicios Brindados a las mujeres realizados.
NSBMP: Número de servicios Brindados a las mujeres programados.</t>
  </si>
  <si>
    <t>UNIDAD DE MEDIDA DEL INDICADOR:
 Porcentaje
UNIDAD DE MEDIDA DE LAS VARIABLES: 
Servicios a Mujeres</t>
  </si>
  <si>
    <t>PSBM: De enero 2025 a diciembre 2027 se realizarán 152,475 servicios a mujeres.
VARACIÓN DE LA META RESPECTO A LA LÍNEA BASE
Meta Absoluta: 113,584
Meta Relativa: 292.05%</t>
  </si>
  <si>
    <t xml:space="preserve">PSBM:  DeL 1 de enero 2022 a 31 de iciembre de 2024 se otorgo servicio a 38,891 mujeres
2022: 11,024
2023: 10,970
2024: 16,897
TOTAL: 38,891
</t>
  </si>
  <si>
    <t>NOMBRE DEL DOCUMENTO:  
Concentrado de Informes trimestrales de las coordinaciones del IMM 2024-2027
NOMBRE DEL ÁREA QUE GENERA LA INFORMACIÓN:  Coordinación Administrativa y de Gestión de Recursos                   
PERIODICIDAD: Trimestral         
LIGA DE LA PÁGINA DONDE SE ENCUENTRA LA INFORMACIÓN SI ES EL CASO O UBICACIÓN FÍSICA: Leffort IMM-SAGR-CMIR-2024-2027, ubicado en las oficinas administrativas</t>
  </si>
  <si>
    <t>Las mujeres del Municipio acuden al instituto Municipal de la Mujer a solicitar apoyo o participar en sus actividades y/o programas.</t>
  </si>
  <si>
    <t xml:space="preserve">ODS 
Objetivo 5.
Lograr la igualdad entre los géneros y empoderar a todas
las mujeres y las niñas
5.2 | Eliminar todas las formas de violencia contra todas las mujeres y las niñas en los ámbitos público y privado, incluidas la trata y la explotación sexual y otros tipos de explotación. </t>
  </si>
  <si>
    <t>Componente
(Coordinación Administrativa y de Gestión de Recursos)</t>
  </si>
  <si>
    <t xml:space="preserve">4.3.1.1.1.  Acciones de  gestión y  administración del presupuesto y  rendición de cuentas ante los entes fiscalizadores realizadas.
</t>
  </si>
  <si>
    <r>
      <t xml:space="preserve">PGPR: </t>
    </r>
    <r>
      <rPr>
        <sz val="11"/>
        <color theme="1"/>
        <rFont val="Arial"/>
        <family val="2"/>
      </rPr>
      <t>Porcentaje de gestiones del presupuesto y  rendición de cuentas ante los entes fiscalizadores</t>
    </r>
  </si>
  <si>
    <t>Este indicador permitirá conocer el número de agestiones del presupuesto y  rendición de cuentas ante los entes fiscalizadores</t>
  </si>
  <si>
    <t>MÉTODO DE CÁLCULO 
PGPR= (NGPR / NGPP) * 100
VARIABLES
PGPR: Porcentaje de gestiones del presupuesto y  rendición de cuentas ante los entes fiscalizadores
NGPR: Numero de gestiones del presupuesto y  rendición de cuentas ante los entes fiscalizadores realizados.
NGPP: Número de gestiones del presupuesto y  rendición de cuentas ante los entes fiscalizadores programados</t>
  </si>
  <si>
    <t>UNIDAD DE MEDIDA DEL INDICADOR: 
Porcentaje
UNIDAD DE MEDIDA DE LAS VARIABLES: 
Gestiones</t>
  </si>
  <si>
    <t>PGPR:  De enero 2025 a diciembre 2027 se realizarán 114  gestiones del presupuesto y  rendición de cuentas ante los entes fiscalizadores
VARACIÓN DE LA META RESPECTO A LA LÍNEA BASE
Meta Absoluta: 54 
Meta Relativa: 90%</t>
  </si>
  <si>
    <t>PGPR:  De enero 2022 a diciembre de 2024 se realizaron 60 servicios.
2022: 20
2023: 20
2024: 20
TOTAL: 60</t>
  </si>
  <si>
    <t>Presupuesto y requerimientos de las coordinaciones del IMM</t>
  </si>
  <si>
    <t xml:space="preserve">4.3.1.1.1.1.  Rendición de cuentas por parte de  Dirección del Instituto Municipal de la Mujer realizadas.
</t>
  </si>
  <si>
    <t>PIA:  Porcentaje de Informes de actividades del Instituto Municipal de la Mujer.</t>
  </si>
  <si>
    <t>Este indicador permitirá conocer el número de Informes de actividades del Instituto Municipal de la Mujer</t>
  </si>
  <si>
    <t xml:space="preserve">MÉTODO DE CÁLCULO 
PIA= (TIAR/TIAP)*100
VARIABLES
PIA:  Porcentaje de Informes de actividades del Instituto Municipal de la Mujer.
TIAR: Total de Informes de actividades del Instituto Municipal de la Mujer Realizadas.
TIAP: Total de Informes de actividades del Instituto Municipal de la Mujer Programada.
</t>
  </si>
  <si>
    <t>UNIDAD DE MEDIDA DEL INDICADOR:
Porcentaje.
UNIDAD DE MEDIDA DE LAS VARIABLES:
Informes</t>
  </si>
  <si>
    <t>PIA: De enero 2025 a diciembre 2027 se realizarán 12  Informes de actividades del Instituto Municipal de la Mujer.
VARACIÓN DE LA META RESPECTO A LA LÍNEA BASE
Meta Absoluta: 0
Meta Relativa: 0%</t>
  </si>
  <si>
    <t>PIA: No existe la línea base debido a que el objetivo y las actividad de las variables de este componente se modificaron.
A partir de enero 2025 se inicia la integración de la línea base para el siguiente periodo de gobierno.</t>
  </si>
  <si>
    <t>La Dirección General requiere realizar la planeación y mantener al tanto a su organo de gobierno de sus actividades, es por ello que la CAGR realiza un informe trimestral para transparentar las actividades del mismo..</t>
  </si>
  <si>
    <t>4.3.1.1.1.2. Carga del Avance de Gestión Financiera y Presupuestal.</t>
  </si>
  <si>
    <r>
      <rPr>
        <b/>
        <sz val="11"/>
        <color theme="1"/>
        <rFont val="Arial"/>
        <family val="2"/>
      </rPr>
      <t xml:space="preserve">PCAG: </t>
    </r>
    <r>
      <rPr>
        <sz val="11"/>
        <color theme="1"/>
        <rFont val="Arial"/>
        <family val="2"/>
      </rPr>
      <t>Porcentaje de Cargas del Avance de Gestión Financiera y Presupuestal.</t>
    </r>
  </si>
  <si>
    <t>Este indicador permitirá conocer el número  de carga que se realizan del Avance de Gestión Financiera y Presupuestal.</t>
  </si>
  <si>
    <t xml:space="preserve">MÉTODO DE CÁLCULO 
PCAG= (NCAR/NCAP) *100
VARIABLES
PCAG: Porcentaje de Cargas del Avance de Gestión Financiera y Presupuestal.
NCAR: Número de   Cargas del Avance de Gestión Financiera y Presupuestal Realizados.
NCAP: Número de   Cargas del Avance de Gestión Financiera y Presupuestal Programados.            </t>
  </si>
  <si>
    <t>UNIDAD DE MEDIDA DEL INDICADOR: 
Porcentaje
UNIDAD DE MEDIDA DE LAS VARIABLES: 
Cargas</t>
  </si>
  <si>
    <t>PCAG: De enero 2025 a diciembre 2027 se realizarán 12 Cargas del Avance de Gestión Financiera y Presupuestal.
VARACIÓN DE LA META RESPECTO A LA LÍNEA BASE
Meta Absoluta: 12
Meta Relativa: 0%</t>
  </si>
  <si>
    <t>PCAG:   No existe la línea base debido a que el objetivo y las actividad de las variables de este componente se modificaron.
A partir de enero 2025 se inicia la integración de la línea base para el siguiente periodo de gobierno.</t>
  </si>
  <si>
    <t>El Instituto da seguimiento del cumplimiento de metas y ejercicio del presupuesto con base en las Matrices de Indicadores para Resultados y el Presupuesto basado en resultados.</t>
  </si>
  <si>
    <t>4.3.1.1.1.3. Alimentación del Sistema de Evaluaciones de la Armonización Contable (SEVAC).</t>
  </si>
  <si>
    <r>
      <rPr>
        <b/>
        <sz val="11"/>
        <color theme="1"/>
        <rFont val="Arial"/>
        <family val="2"/>
      </rPr>
      <t>PASE:</t>
    </r>
    <r>
      <rPr>
        <sz val="11"/>
        <color theme="1"/>
        <rFont val="Arial"/>
        <family val="2"/>
      </rPr>
      <t xml:space="preserve"> Porcentaje de  Alimentación del Sistema de Evaluaciones de la Armonización Contable (SEVAC).</t>
    </r>
  </si>
  <si>
    <t>Este indicador permitirá conocer el número de Cargas al Sistema de Evaluaciones de la Armonización Contable (SEVAC).</t>
  </si>
  <si>
    <t xml:space="preserve">MÉTODO DE CÁLCULO 
PASE= (NASR/NASP)*100
VARIABLES
PASE: Porcentaje de  Alimentación del Sistema de Evaluaciones de la Armonización Contable (SEVAC).
NASR= Número de Alimentaciones al Sistema realizadas.
NASP= Número de Alimentaciones al Sistema programadas.
</t>
  </si>
  <si>
    <t>UNIDAD DE MEDIDA DEL INDICADOR:
Porcentaje.
UNIDAD DE MEDIDA DE LAS VARIABLES:
Alimentación del Sistema de Evaluaciones de la Armonización Contable (SEVAC).</t>
  </si>
  <si>
    <t>PASE: De enero 2025 a diciembre 2027 se realizarán 12 Cargas del Avance de Gestión Financiera y Presupuestal.
VARACIÓN DE LA META RESPECTO A LA LÍNEA BASE
Meta Absoluta: 12
Meta Relativa: 0%</t>
  </si>
  <si>
    <t>PASE:   No existe la línea base debido a que el objetivo y las actividad de las variables de este componente se modificaron.
A partir de enero 2025 se inicia la integración de la línea base para el siguiente periodo de gobierno.</t>
  </si>
  <si>
    <t>4.3.1.1.1.4. Carga de Información al Sistema Nacional de Transparencia.</t>
  </si>
  <si>
    <r>
      <rPr>
        <b/>
        <sz val="11"/>
        <color theme="1"/>
        <rFont val="Arial"/>
        <family val="2"/>
      </rPr>
      <t xml:space="preserve">PCST: </t>
    </r>
    <r>
      <rPr>
        <sz val="11"/>
        <color theme="1"/>
        <rFont val="Arial"/>
        <family val="2"/>
      </rPr>
      <t>Porcentaje de Carga de Información al Sistema Nacional de Transparencia.</t>
    </r>
  </si>
  <si>
    <t>Este indicador permitirá conocer el número de Carga de Información al Sistema Nacional de Transparencia.</t>
  </si>
  <si>
    <t xml:space="preserve">MÉTODO DE CÁLCULO 
PCST= (NCSR/NCSP)*100
VARIABLES
PCST: Porcentaje de Carga de Información al Sistema Nacional de Transparencia.
NCSR= Número de Cargas al Sistema realizadas.
NCSP= Número de Cargas al Sistema programadas.
</t>
  </si>
  <si>
    <t>UNIDAD DE MEDIDA DEL INDICADOR:
Porcentaje.
UNIDAD DE MEDIDA DE LAS VARIABLES:
Carga de Información al Sistema Nacional de Transparencia</t>
  </si>
  <si>
    <t>PCST: De enero 2025 a diciembre 2027 se realizarán 12 Cargas del Avance de Gestión Financiera y Presupuestal.
VARACIÓN DE LA META RESPECTO A LA LÍNEA BASE
Meta Absoluta: 12
Meta Relativa: 0%</t>
  </si>
  <si>
    <t>PCST:   No existe la línea base debido a que el objetivo y las actividad de las variables de este componente se modificaron.
A partir de enero 2025 se inicia la integración de la línea base para el siguiente periodo de gobierno.</t>
  </si>
  <si>
    <t>2.4.1.1.1.5. Publicación de Estados Financieros y Presupuestales.</t>
  </si>
  <si>
    <r>
      <rPr>
        <b/>
        <sz val="11"/>
        <color theme="1"/>
        <rFont val="Arial"/>
        <family val="2"/>
      </rPr>
      <t>PPEF:</t>
    </r>
    <r>
      <rPr>
        <sz val="11"/>
        <color theme="1"/>
        <rFont val="Arial"/>
        <family val="2"/>
      </rPr>
      <t xml:space="preserve"> Porcentaje de Publicación de Estados Financieros y Presupuestales.</t>
    </r>
  </si>
  <si>
    <t>Este indicador permitirá conocer el número de Publicación de Estados Financieros y Presupuestales.</t>
  </si>
  <si>
    <t xml:space="preserve">MÉTODO DE CÁLCULO 
PPEF= (NPER/NPEP)*100
VARIABLES
PPEF: Porcentaje de Publicación de Estados Financieros y Presupuestales.
NPER= Número de Publicación de Estados Financieros realizadas.
NPEP= Número de Publicación de Estados Financieros programadas.
</t>
  </si>
  <si>
    <t>UNIDAD DE MEDIDA DEL INDICADOR:
Porcentaje.
UNIDAD DE MEDIDA DE LAS VARIABLES:
Publicación de Estados Financieros y Presupuestales.</t>
  </si>
  <si>
    <t>PPEF: De enero 2025 a diciembre 2027 se realizarán 12 Cargas del Avance de Gestión Financiera y Presupuestal.
VARACIÓN DE LA META RESPECTO A LA LÍNEA BASE
Meta Absoluta: 12
Meta Relativa: 0%</t>
  </si>
  <si>
    <t>PPEF:   No existe la línea base debido a que el objetivo y las actividad de las variables de este componente se modificaron.
A partir de enero 2025 se inicia la integración de la línea base para el siguiente periodo de gobierno.</t>
  </si>
  <si>
    <t>Componente
(Coordinación Institucional de la Perspectiva de Género)</t>
  </si>
  <si>
    <r>
      <rPr>
        <b/>
        <sz val="11"/>
        <color theme="1"/>
        <rFont val="Arial"/>
        <family val="2"/>
      </rPr>
      <t>4.3.1.1.2.</t>
    </r>
    <r>
      <rPr>
        <sz val="11"/>
        <color theme="1"/>
        <rFont val="Arial"/>
        <family val="2"/>
      </rPr>
      <t xml:space="preserve"> Capacitaciones en temas de sensibilización y difusión de la transversalización de la perspectiva género realizadas.</t>
    </r>
  </si>
  <si>
    <r>
      <t xml:space="preserve">PCAC: </t>
    </r>
    <r>
      <rPr>
        <sz val="11"/>
        <color theme="1"/>
        <rFont val="Arial"/>
        <family val="2"/>
      </rPr>
      <t>Porcentaje de capacitaciones, acompañamientos y canalizaciones atendidas en temas de sensibilizacion y transverzalización de perspectiva de género.</t>
    </r>
  </si>
  <si>
    <t>Este indicador permitirá medir la cantidad de capacitaciones, acompañamientos y canalizaciones atendidas en temas de sensibilizacion y transverzalización de perspectiva de género.realizadas.</t>
  </si>
  <si>
    <t>MÉTODO DE CÁLCULO                               
PCAC= ( TCACR/TCACP) *100                  
VARIABLES  
PCAC: Porcentaje de capacitaciones, acompañamientos y canalizaciones atendidas en temas de sensibilizacion y transverzalización de perspectiva de género.
TCACR: Total de capacitaciones, acompañamientos y canalizaciones realizados.
TCACP: Total de capacitaciones, acompañamientos y canalizaciones programados.</t>
  </si>
  <si>
    <t>UNIDAD DE MEDIDA DEL INDICADOR:
Porcentaje.
UNIDAD DE MEDIDA DE LAS VARIABLES:
Actividades.</t>
  </si>
  <si>
    <t>PCAC: De enero 2025 a diciembre 2027 se realizarán 2,526 servicios, entre capacitaciones, acompañamientos y canalizaciones atendidas en temas de sensibilizacion y transverzalización de perspectiva de género.  
VARACIÓN DE LA META RESPECTO A LA LÍNEA BASE
Meta Absoluta: 243
Meta Relativa: 10.64%</t>
  </si>
  <si>
    <t xml:space="preserve">PCAC:   De enero 2022 a diciembre de 2023 se otorgaron 2,283 servicios.
2022: 635
2023: 853
2024: 795
TOTAL: 2283
</t>
  </si>
  <si>
    <t>NOMBRE DEL DOCUMENTO:  
Informes trimestrales de las capacitaciones de la Coordinacion Institucional de Perspectiva de Género 2024-2027, donde se especifica el número de mujeres atendidas.
NOMBRE DEL ÁREA QUE GENERA LA INFORMACIÓN:      
Coordinacion Institucional de Perspectiva de Género               
PERIODICIDAD: 
Trimestral         
LIGA DE LA PÁGINA DONDE SE ENCUENTRA LA INFORMACIÓN SI ES EL CASO O UBICACIÓN FÍSICA: 
Leffort  IMM-CIPG-CMIR-2024-2027, ubicado en las oficinas administrativas</t>
  </si>
  <si>
    <t>La población recibe la información de las campañas y se sensibiliza</t>
  </si>
  <si>
    <t xml:space="preserve">ODS 
Objetivo 5.
Lograr la igualdad entre los géneros y empoderar a todas las mujeres y las niñas.
5.2 | Eliminar todas las formas de violencia contra todas las mujeres y las niñas en los ámbitos público y privado, incluidas la trata y la explotación sexual y otros tipos de explotación. </t>
  </si>
  <si>
    <r>
      <rPr>
        <b/>
        <sz val="11"/>
        <color theme="1"/>
        <rFont val="Arial"/>
        <family val="2"/>
      </rPr>
      <t xml:space="preserve">4.3.1.1.2.1. </t>
    </r>
    <r>
      <rPr>
        <sz val="11"/>
        <color theme="1"/>
        <rFont val="Arial"/>
        <family val="2"/>
      </rPr>
      <t>Procurar y evaluar la aplicación de la NOM 046-SSA2-2005 en los casos violencia familiar, sexual y contra las mujeres, a través de difusión y capacitación.</t>
    </r>
  </si>
  <si>
    <r>
      <rPr>
        <b/>
        <sz val="11"/>
        <color theme="1"/>
        <rFont val="Arial"/>
        <family val="2"/>
      </rPr>
      <t>PCIN</t>
    </r>
    <r>
      <rPr>
        <sz val="11"/>
        <color theme="1"/>
        <rFont val="Arial"/>
        <family val="2"/>
      </rPr>
      <t>: Porcentaje de Capacitaciones a Dependencias y Entidades con la información de la implementación de la  NOM 046-SSA2-2005.</t>
    </r>
  </si>
  <si>
    <t>Este indicador permitirá medir el número de Capacitaciones a Dependencias y Entidades con la información de la implementación de la  NOM 046-SSA2-2005.</t>
  </si>
  <si>
    <t xml:space="preserve">MÉTODO DE CÁLCULO 
PCIN: (NCINR/NCINP)*100
VARIABLES
PCIN: Porcentaje de Capacitaciones a Dependencias y Entidades con la información de la implementación de la  NOM 046-SSA2-2005
NCINR: Número de Capacitaciones a Dependencias y Entidades con la información de la implementación de la  NOM 046-SSA2-2005 Realizadas.
NCINP: Número de Capacitaciones a Dependencias y Entidades con la información de la implementación de la  NOM 046-SSA2-2005 Programadas.
</t>
  </si>
  <si>
    <t>UNIDAD DE MEDIDA DEL INDICADOR: 
Porcentaje
UNIDAD DE MEDIDA DE LAS VARIABLES: 
Capacitaciones</t>
  </si>
  <si>
    <t>PCIN: De enero 2025 a diciembre 2027 se realizarán 72 Capacitaciones a Dependencias y Entidades con la información de la implementación de la  NOM 046-SSA2-2005.
VARACIÓN DE LA META RESPECTO A LA LÍNEA BASE
Meta Absoluta: 1
Meta Relativa: 1.40%</t>
  </si>
  <si>
    <t>PCIN:  De enero 2022 a diciembre de 2024 se otorgo 71 servicios de capacitación
2022: 10
2023: 37
2024: 24
TOTAL: 71</t>
  </si>
  <si>
    <r>
      <rPr>
        <b/>
        <sz val="11"/>
        <rFont val="Arial"/>
        <family val="2"/>
      </rPr>
      <t>4.3.1.1.2.2.</t>
    </r>
    <r>
      <rPr>
        <sz val="11"/>
        <rFont val="Arial"/>
        <family val="2"/>
      </rPr>
      <t xml:space="preserve"> Promoción de la erradicación de las diferentes violencias a través de campañas virtuales.</t>
    </r>
  </si>
  <si>
    <r>
      <rPr>
        <b/>
        <sz val="11"/>
        <color theme="1"/>
        <rFont val="Arial"/>
        <family val="2"/>
      </rPr>
      <t>PPRS</t>
    </r>
    <r>
      <rPr>
        <sz val="11"/>
        <color theme="1"/>
        <rFont val="Arial"/>
        <family val="2"/>
      </rPr>
      <t>: Porcentaje de publicaciones promocionales a la población  sobre diferentes tematicas que coadyuven en la prevención y atención de la violencia de género en redes sociales.</t>
    </r>
  </si>
  <si>
    <t>Este indicador permitirá medir la cantidad de publicaciones dirigidas promocionar a la población  diferentes tematicas que coadyuven en la prevención y atención de la violencia de género.</t>
  </si>
  <si>
    <t>MÉTODO DE CÁLCULO
PPRS= (NPRSR/NPRSP) *100
VARIABLES
PPRS: Porcentaje de publicaciones promocionales a la población  sobre diferentes tematicas que coadyuven en la prevención y atención de la violencia de género en redes sociales.
NPRSR: Número de  publicaciones promocionales a la población  sobre diferentes tematicas que coadyuven en la prevención y atención de la violencia de género en redes sociales realizadas
NPRSP: Número de publicaciones promocionales a la población  sobre diferentes tematicas que coadyuven en la prevención y atención de la violencia de género en redes sociales programadas</t>
  </si>
  <si>
    <t>UNIDAD DE MEDIDA DEL INDICADOR: 
Porcentaje
UNIDAD DE MEDIDA DE LAS VARIABLES: 
Publicaciones</t>
  </si>
  <si>
    <t>PPRS: De enero 2025 a diciembre 2027 se realizarán 2,016 publicaciones de enero a diciembre 2024.
VARACIÓN DE LA META RESPECTO A LA LÍNEA BASE
Meta Absoluta: 99
Meta Relativa: 5.16%</t>
  </si>
  <si>
    <t>PPRS: De enero 2022 a diciembre de 2024 se realizaron 1,917 publicaciones.
2022: 545
2023: 700
2024: 672
TOTAL: 1917</t>
  </si>
  <si>
    <t>ODS 
Objetivo 5.
Lograr la igualdad entre los géneros y empoderar a todas las mujeres y las niñas.
5.8 | Mejorar el uso de la tecnología instrumental, en particular la tecnología de la información y las comunicaciones, para promover el empoderamiento de la mujer.</t>
  </si>
  <si>
    <r>
      <rPr>
        <b/>
        <sz val="11"/>
        <rFont val="Arial"/>
        <family val="2"/>
      </rPr>
      <t>4.3.1.1.2.3.</t>
    </r>
    <r>
      <rPr>
        <sz val="11"/>
        <rFont val="Arial"/>
        <family val="2"/>
      </rPr>
      <t xml:space="preserve"> Realizar capacitaciones en torno a estrategias de prevención primaria, secundaria y terciaria en atención a mujeres, adolescencias y niñez en situación de vulnerabilidad, así como sensibilización en materia de violencia de género a servidoras y servidores públicos.</t>
    </r>
  </si>
  <si>
    <r>
      <rPr>
        <b/>
        <sz val="11"/>
        <rFont val="Arial"/>
        <family val="2"/>
      </rPr>
      <t>PCSP</t>
    </r>
    <r>
      <rPr>
        <sz val="11"/>
        <rFont val="Arial"/>
        <family val="2"/>
      </rPr>
      <t>: Porcentaje de capacitaciones  a servidores públicos sobre estrategias de prevención primaria, secundaria y terciaria , así como sensibilización en materia de violencia de género.</t>
    </r>
  </si>
  <si>
    <t>Este indicador permitirá medir el número de  capacitaciones  a servidores públicos sobre estrategias de prevención primaria, secundaria y terciaria , así como sensibilización en materia de violencia de género.</t>
  </si>
  <si>
    <t>MÉTODO DE CÁLCULO 
PCSP= (NCSPR / NCSPP) * 100
VARIABLES
PCSP: Porcentaje de capacitaciones  a servidores públicos sobre estrategias de prevención primaria, secundaria y terciaria , así como sensibilización en materia de violencia de género.
NCSPR: Número  capacitaciones  a servidores públicos sobre estrategias de prevención primaria, secundaria y terciaria , así como sensibilización en materia de violencia de género realizadas.
NCSPP: Número de  capacitaciones  a servidores públicos sobre estrategias de prevención primaria, secundaria y terciaria , así como sensibilización en materia de violencia de género programado.</t>
  </si>
  <si>
    <t>PCSP: De enero 2025 a diciembre 2027 se realizarán 222 capacitaciones  a servidores públicos sobre estrategias de prevención primaria, secundaria y terciaria, así como sensibilización en materia de violencia de género.
VARACIÓN DE LA META RESPECTO A LA LÍNEA BASE
Meta Absoluta: 143 
Meta Relativa: 181%</t>
  </si>
  <si>
    <t>PCSP:  De enero 2022 a diciembre de 2023 se otorgaron 79 capacitaciones. 
2022: 18
2023: 27
2024: 34
TOTAL: 79</t>
  </si>
  <si>
    <t>Los servidores y servidoras públicos asisten a los cursos de capacitación y sensibilización.</t>
  </si>
  <si>
    <t>ODS 
Objetivo 5.
Lograr la igualdad entre los géneros y empoderar a todas las mujeres y las niñas.
5.5 | Velar por la participación plena y efectiva de las mujeres y la igualdad de oportunidades de liderazgo a todos los niveles de la adopción de decisiones en la vida política, económica y pública.</t>
  </si>
  <si>
    <r>
      <rPr>
        <b/>
        <sz val="11"/>
        <rFont val="Arial"/>
        <family val="2"/>
      </rPr>
      <t xml:space="preserve">4.3.1.1.2.4. </t>
    </r>
    <r>
      <rPr>
        <sz val="11"/>
        <rFont val="Arial"/>
        <family val="2"/>
      </rPr>
      <t xml:space="preserve">Realización de  eventos  académicos dirigidos a estudiantes  en temas de: Feminismo, Perspectiva de Género, Violencia de Género y Cultura de Paz. </t>
    </r>
  </si>
  <si>
    <r>
      <rPr>
        <b/>
        <sz val="11"/>
        <rFont val="Arial"/>
        <family val="2"/>
      </rPr>
      <t>PEA</t>
    </r>
    <r>
      <rPr>
        <sz val="11"/>
        <rFont val="Arial"/>
        <family val="2"/>
      </rPr>
      <t xml:space="preserve">: Porcentaje de  eventos  academicos dirigidos a estudiantes  en temas de: Feminismo, Perspectiva de Género, Violencia de Género y Cultura de Paz. </t>
    </r>
  </si>
  <si>
    <t>Este indicador permitirá medir el número de eventos  academicos dirigidos a estudiantes  en temas de: Feminismo, Perspectiva de Género, Violencia de Género y Cultura de Paz realizados.</t>
  </si>
  <si>
    <t>MÉTODO DE CÁLCULO
PEA= (NEAR/ NEAP) * 100
VARIABLES
PEA: Porcentaje de  eventos  academicos dirigidos a estudiantes  en temas de: Feminismo, Perspectiva de Género, Violencia de Género y Cultura de Paz. 
NEAR: Número de  eventos  academicos dirigidos a estudiantes  en temas de: Feminismo, Perspectiva de Género, Violencia de Género y Cultura de Paz Realizados. 
NEAP: Número de  eventos  academicos dirigidos a estudiantes  en temas de: Feminismo, Perspectiva de Género, Violencia de Género y Cultura de Paz Programados.</t>
  </si>
  <si>
    <t>UNIDAD DE MEDIDA DEL INDICADOR: 
Porcentaje
UNIDAD DE MEDIDA DE LAS VARIABLES: 
Eventos</t>
  </si>
  <si>
    <t>PEA: De enero 2025 a diciembre 2027 se realizarán 48  eventos  academicos dirigidos a estudiantes  en temas de: Feminismo, Perspectiva de Género, Violencia de Género y Cultura de Paz. 
VARACIÓN DE LA META RESPECTO A LA LÍNEA BASE
Meta Absoluta:  0 
Meta Relativa: 0%</t>
  </si>
  <si>
    <t>PEA:   De enero 2022 a diciembre de 2024 se realizaron 48 eventos académicos.
2022: 15
2023: 18
2024: 15
TOTAL: 48</t>
  </si>
  <si>
    <r>
      <rPr>
        <b/>
        <sz val="11"/>
        <rFont val="Arial"/>
        <family val="2"/>
      </rPr>
      <t>4.3.1.1.2.5.</t>
    </r>
    <r>
      <rPr>
        <sz val="11"/>
        <rFont val="Arial"/>
        <family val="2"/>
      </rPr>
      <t xml:space="preserve">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t>
    </r>
  </si>
  <si>
    <r>
      <rPr>
        <b/>
        <sz val="11"/>
        <rFont val="Arial"/>
        <family val="2"/>
      </rPr>
      <t>PCVG</t>
    </r>
    <r>
      <rPr>
        <sz val="11"/>
        <rFont val="Arial"/>
        <family val="2"/>
      </rPr>
      <t>: Porcentaje de capacitaciones en temas de sensibilización, orientación intersectorial en materia de violencia de género, empoderamiento y derechos sexuales y reproductivos</t>
    </r>
  </si>
  <si>
    <t>Este indicador permitirá medir el número de capacitaciones en temas de sensibilización, orientación intersectorial en materia de violencia de género, empoderamiento y derechos sexuales y reproductivos, por medio de distintos medios y canales de difusión.</t>
  </si>
  <si>
    <t xml:space="preserve">MÉTODO DE CÁLCULO 
PCVG: (NCVGR / NCVGP) X 100
VARIABLES
PCVG: Porcentaje de capacitaciones en temas de sensibilización, orientación intersectorial en materia de violencia de género, empoderamiento y derechos sexuales y reproductivos.
NCVGR: Número de capacitaciones en temas de sensibilización, orientación intersectorial en materia de violencia de género, empoderamiento y derechos sexuales y reproductivos realizados. 
NCVGP: Número de capacitaciones en temas de sensibilización, orientación intersectorial en materia de violencia de género, empoderamiento y derechos sexuales y reproductivos programados 
</t>
  </si>
  <si>
    <t>PCVG: De enero 2025 a diciembre 2027 se realizarán 144 capacitaciones en temas de sensibilización, orientación intersectorial en materia de violencia de género, empoderamiento y derechos sexuales y reproductivos, por medio de distintos medios y canales de difusión.
VARACIÓN DE LA META RESPECTO A LA LÍNEA BASE
Meta Absoluta: 6 
Meta Relativa: 4.34 %</t>
  </si>
  <si>
    <t>PCVG:   De enero 2022 a diciembre de 2024 se realizaron 138 capacitaciones.
2022: 42
2023: 48
2024: 48
TOTAL: 138</t>
  </si>
  <si>
    <r>
      <rPr>
        <b/>
        <sz val="11"/>
        <rFont val="Arial"/>
        <family val="2"/>
      </rPr>
      <t>4.3.1.1.2.6.</t>
    </r>
    <r>
      <rPr>
        <sz val="11"/>
        <rFont val="Arial"/>
        <family val="2"/>
      </rPr>
      <t xml:space="preserve"> Realización de  capacitaciones de prevención de la explotación infantil y delito de trata de niñas y mujeres adolescentes.</t>
    </r>
  </si>
  <si>
    <r>
      <rPr>
        <b/>
        <sz val="11"/>
        <color theme="1"/>
        <rFont val="Arial"/>
        <family val="2"/>
      </rPr>
      <t>PCPE:</t>
    </r>
    <r>
      <rPr>
        <sz val="11"/>
        <color theme="1"/>
        <rFont val="Arial"/>
        <family val="2"/>
      </rPr>
      <t xml:space="preserve"> Porcentaje de capacitaciones de prevención de la explotación infantil y delito de trata de niñas y mujeres adolescentes.</t>
    </r>
  </si>
  <si>
    <t>Este indicador permitirá conocer el número de capacitaciones de prevención de la explotación infantil y delito de trata de niñas y mujeres adolescentes.</t>
  </si>
  <si>
    <t xml:space="preserve">MÉTODO DE CÁLCULO 
PCPE= (NCPR/NCPP)*100
VARIABLES
PCPE: Porcentaje de capacitaciones de prevención de la explotación infantil y delito de trata de niñas y mujeres adolescentes.
NCPR= Número de capacitaciones de prevención de la explotación realizadas.
NCPP= Número de capacitaciones de prevención de la explotación programadas.
</t>
  </si>
  <si>
    <t>UNIDAD DE MEDIDA DEL INDICADOR:
Porcentaje.
UNIDAD DE MEDIDA DE LAS VARIABLES:
Capacitaciones</t>
  </si>
  <si>
    <t>PCPE: De enero 2025 a diciembre 2027 se realizarán 36 capacitaciones de prevención de la explotación infantil y delito de trata de niñas y mujeres adolescentes.
VARACIÓN DE LA META RESPECTO A LA LÍNEA BASE
Meta Absoluta: 36
Meta Relativa: 0%</t>
  </si>
  <si>
    <t>PCPE:   No existe la línea base debido a que el objetivo y las actividad de las variables de este componente se modificaron.
A partir de enero 2025 se inicia la integración de la línea base para el siguiente periodo de gobierno.</t>
  </si>
  <si>
    <t xml:space="preserve">ODS 
Objetivo 5.
Lograr la igualdad entre los géneros y empoderar a todas las mujeres y las niñas.
5.1 | Poner fin a todas las formas de discriminación contra todas las mujeres y las niñas en todo el mundo.
5.2 | Eliminar todas las formas de violencia contra todas las mujeres y las niñas en los ámbitos público y privado, incluidas la trata y la explotación sexual y otros tipos de explotación. </t>
  </si>
  <si>
    <r>
      <rPr>
        <b/>
        <sz val="11"/>
        <rFont val="Arial"/>
        <family val="2"/>
      </rPr>
      <t>4.3.1.1.2.7.</t>
    </r>
    <r>
      <rPr>
        <sz val="11"/>
        <rFont val="Arial"/>
        <family val="2"/>
      </rPr>
      <t xml:space="preserve"> Realización de  capacitaciones sobre masculinidades con perspectiva de género.</t>
    </r>
  </si>
  <si>
    <r>
      <rPr>
        <b/>
        <sz val="11"/>
        <color theme="1"/>
        <rFont val="Arial"/>
        <family val="2"/>
      </rPr>
      <t>PCMP:</t>
    </r>
    <r>
      <rPr>
        <sz val="11"/>
        <color theme="1"/>
        <rFont val="Arial"/>
        <family val="2"/>
      </rPr>
      <t xml:space="preserve"> Porcentaje de capacitaciones sobre masculinidades con perspectiva de género.</t>
    </r>
  </si>
  <si>
    <t>Este indicador permitirá conocer el número de capacitaciones sobre masculinidades con perspectiva de género.</t>
  </si>
  <si>
    <t xml:space="preserve">MÉTODO DE CÁLCULO 
PCMP= (NCMR/NCMP)*100
VARIABLES
PCMP: Porcentaje de capacitaciones sobre masculinidades con perspectiva de género.
NCMR= Número de capacitaciones sobre masculinidades con perspectiva de género realizadas.
NCMP= Número de capacitaciones sobre masculinidades con perspectiva de género programadas.
</t>
  </si>
  <si>
    <t>PCMP: De enero 2025 a diciembre 2027 se realizarán 36 capacitaciones sobre masculinidades con perspectiva de género.
VARACIÓN DE LA META RESPECTO A LA LÍNEA BASE
Meta Absoluta: 36
Meta Relativa: 0%</t>
  </si>
  <si>
    <t>PCMP:   No existe la línea base debido a que el objetivo y las actividad de las variables de este componente se modificaron.
A partir de enero 2025 se inicia la integración de la línea base para el siguiente periodo de gobierno.</t>
  </si>
  <si>
    <t>ODS 
Objetivo 5.
Lograr la igualdad entre los géneros y empoderar a todas las mujeres y las niñas.
5.1 | Poner fin a todas las formas de discriminación contra todas las mujeres y las niñas en todo el mundo.</t>
  </si>
  <si>
    <t>Componente
(Unidad Especializada en Atención Psicológica y de Salud Integral de la Mujer)</t>
  </si>
  <si>
    <r>
      <rPr>
        <b/>
        <sz val="11"/>
        <color theme="1"/>
        <rFont val="Arial"/>
        <family val="2"/>
      </rPr>
      <t>4.3.1.1.3.</t>
    </r>
    <r>
      <rPr>
        <sz val="11"/>
        <color theme="1"/>
        <rFont val="Arial"/>
        <family val="2"/>
      </rPr>
      <t xml:space="preserve">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t>
    </r>
  </si>
  <si>
    <r>
      <t xml:space="preserve">PSIS: </t>
    </r>
    <r>
      <rPr>
        <sz val="11"/>
        <color theme="1"/>
        <rFont val="Arial"/>
        <family val="2"/>
      </rPr>
      <t>Porcentaje de Servicios Integrales de Salud  para la mujer.</t>
    </r>
  </si>
  <si>
    <t>Este indicador permitirá medir la cantidad de mujeres que han sido beneficiadas con servicios de salud para con ello contribuir a la mejora de su calidad de vida.</t>
  </si>
  <si>
    <t>MÉTODO DE CÁLCULO
PSIS= (NSISR/NSISP)*100
VARIABLES
PSIS: Porcentaje deServicios Integrales de Salud  para la mujer.
NSISR: Número de Servicios Integrales de Salud  para la mujer realizados
NSISP: Número de Servicios Integrales de Salud  para la mujer. preogramados</t>
  </si>
  <si>
    <t>UNIDAD DE MEDIDA DEL INDICADOR: 
Porcentaje
UNIDAD DE MEDIDA DE LAS VARIABLES: 
Mujeres</t>
  </si>
  <si>
    <t>PSIS: De enero 2025 a diciembre 2027 se realizarán 62,568  Servicios Integrales de Salud  para la mujer.
VARACIÓN DE LA META RESPECTO A LA LÍNEA BASE
Meta Absoluta: 37,671
Meta Relativa: 151.30 %</t>
  </si>
  <si>
    <t xml:space="preserve">PSIS:  De enero 2022 a diciembre de 2023 se otorgo servicio a 24,897 mujeres. 
2022: 8,070
2023: 7,707
2024: 9,120
TOTAL: 24897
</t>
  </si>
  <si>
    <t>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t>
  </si>
  <si>
    <t>Las mujeres del Municipio acuden al Instituto Municipal de la Mujer a solicitar los servicios de Salud Integral</t>
  </si>
  <si>
    <t>ODS 
Objetivo 5.
Lograr la igualdad entre los géneros y empoderar a todas las mujeres y las niñas.
5.6 | 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t>
  </si>
  <si>
    <r>
      <rPr>
        <b/>
        <sz val="11"/>
        <color theme="1"/>
        <rFont val="Arial"/>
        <family val="2"/>
      </rPr>
      <t xml:space="preserve">4.3.1.1.3.1. </t>
    </r>
    <r>
      <rPr>
        <sz val="11"/>
        <color theme="1"/>
        <rFont val="Arial"/>
        <family val="2"/>
      </rPr>
      <t>Brindar atención médica gratuita a mujeres adultas,  brindándolas con trato digno, calidad y calidez en la atención.</t>
    </r>
  </si>
  <si>
    <r>
      <rPr>
        <b/>
        <sz val="11"/>
        <color theme="1"/>
        <rFont val="Arial"/>
        <family val="2"/>
      </rPr>
      <t xml:space="preserve">PASM: </t>
    </r>
    <r>
      <rPr>
        <sz val="11"/>
        <color theme="1"/>
        <rFont val="Arial"/>
        <family val="2"/>
      </rPr>
      <t xml:space="preserve">Porcentaje de Atenciones en Servicios Médicos gratuitos. </t>
    </r>
  </si>
  <si>
    <t xml:space="preserve">Este indicador medirá el número de Atenciones en Servicios Médicos </t>
  </si>
  <si>
    <t xml:space="preserve">MÉTODO DE CÁLCULO 
PASM= (NASR/NASP) *100
VARIABLES
PASM: Porcentaje de Atenciones en Servicios Médicos 
NASR: Número de Atenciones en Servicios Médicos Realizadas
NASMP: Número de Atenciones en Servicios Médicos  programadas.
</t>
  </si>
  <si>
    <t>UNIDAD DE MEDIDA DEL INDICADOR: 
Porcentaje
UNIDAD DE MEDIDA DE LAS VARIABLES: 
Atenciones</t>
  </si>
  <si>
    <t>PASM: De enero 2025 a diciembre 2027 se realizarán 24,000 Atenciones en Servicios Médicos 
VARACIÓN DE LA META RESPECTO A LA LÍNEA BASE
Meta Absoluta: 15,209
Meta Relativa: 173 %</t>
  </si>
  <si>
    <t xml:space="preserve">PASM:   De enero 2022 a diciembre de 2024 se otorgo servicio a 8,791 mujeres.
2022: 2,828
2023: 2,363
2024: 3,600
TOTAL: 8791
</t>
  </si>
  <si>
    <t>Las mujeres del Municipio acuden al instituto Municipal de la Mujer a solicitar los servicios Médicos.</t>
  </si>
  <si>
    <r>
      <rPr>
        <b/>
        <sz val="11"/>
        <color theme="1"/>
        <rFont val="Arial"/>
        <family val="2"/>
      </rPr>
      <t>4.3.1.1.3.2.</t>
    </r>
    <r>
      <rPr>
        <sz val="11"/>
        <color theme="1"/>
        <rFont val="Arial"/>
        <family val="2"/>
      </rPr>
      <t xml:space="preserve"> Brindar atención médica gratuita a Mujeres Adolescentes y Niñas,  brindándolos con trato digno, calidad y calidez en la atención.</t>
    </r>
  </si>
  <si>
    <r>
      <rPr>
        <b/>
        <sz val="11"/>
        <color theme="1"/>
        <rFont val="Arial"/>
        <family val="2"/>
      </rPr>
      <t>PANSM</t>
    </r>
    <r>
      <rPr>
        <sz val="11"/>
        <color theme="1"/>
        <rFont val="Arial"/>
        <family val="2"/>
      </rPr>
      <t xml:space="preserve">: Porcentaje de Atenciones a Mujeres Adolescentes y niñas  en Servicios Médicos gratuitos. </t>
    </r>
  </si>
  <si>
    <t xml:space="preserve">Este indicador medirá el número de Atenciones a Mujeres Adolescentes y niñas  en Servicios Médicos </t>
  </si>
  <si>
    <t xml:space="preserve">MÉTODO DE CÁLCULO 
PANSM: (NSMR/NSMP)*100
VARIABLES
PANSM: Porcentaje de Atenciones a Mujeres Adolescentes y niñas  en Servicios Médicos .
NSMR: Número de Atenciones a Mujeres Adolescentes y niñas  en Servicios Médicos Realizados
NSMP: Número de Atenciones a Mujeres Adolescentes y niñas  en Servicios Médicos Programados
</t>
  </si>
  <si>
    <t>PANSM: De enero 2022 a diciembre 2024 se realizarán 1,200 Atenciones a Mujeres Adolescentes y niñas  en Servicios Médicos .
VARIACIÓN DE LA META RESPECTO A LA LÍNEA BASE
Meta Absoluta: 0
Meta Relativa: 0 %</t>
  </si>
  <si>
    <t xml:space="preserve">PANSM:   De enero 2022 a diciembre de 2023 se otorgo servicio a 1,200 mujeres.
2022: 415
2023: 308
2024: 477
TOTAL: 1200
</t>
  </si>
  <si>
    <t>Las Mujeres Adolescentes y Niñas  del Municipio acuden al instituto Municipal de la Mujer a solicitar los servicios Médicos.</t>
  </si>
  <si>
    <r>
      <rPr>
        <b/>
        <sz val="11"/>
        <color theme="1"/>
        <rFont val="Arial"/>
        <family val="2"/>
      </rPr>
      <t>4.3.1.1.3.3.</t>
    </r>
    <r>
      <rPr>
        <sz val="11"/>
        <color theme="1"/>
        <rFont val="Arial"/>
        <family val="2"/>
      </rPr>
      <t xml:space="preserve"> Brindar servicios de terapia psicológica gratuita,  individual y grupal a mujeres adultas, brindándolos con trato digno, calidad y calidez en la atención.</t>
    </r>
  </si>
  <si>
    <r>
      <rPr>
        <b/>
        <sz val="11"/>
        <color theme="1"/>
        <rFont val="Arial"/>
        <family val="2"/>
      </rPr>
      <t>PATP</t>
    </r>
    <r>
      <rPr>
        <sz val="11"/>
        <color theme="1"/>
        <rFont val="Arial"/>
        <family val="2"/>
      </rPr>
      <t>: Porcentaje de Atenciones a  mujeres en  servicios de terapia psicológica gratuita,  individual y grupal a mujeres adultas, brindándolos con trato digno, calidad y calidez en la atención</t>
    </r>
  </si>
  <si>
    <t xml:space="preserve">Este indicador medirá el número de Atenciones  a  mujeres en servicios de intervención en crisis, orientación, terapia psicológica </t>
  </si>
  <si>
    <t xml:space="preserve">MÉTODO DE CÁLCULO 
PATP= (NATPR/NATPP) * 100
VARIABLES
PATP: Porcentaje de Atenciones a  mujeres en servicios de intervención en crisis, orientación, terapia psicológica 
NATPR: Número de Atenciones a  mujeres en servicios de intervención en crisis, orientación, terapia psicológica  realizadas. 
NATPP: Número de Atenciones a  mujeres en servicios de intervención en crisis, orientación, terapia psicológica programadas
</t>
  </si>
  <si>
    <t>PATP: De enero 2022 a diciembre 2024 se realizarán 31,200 Atenciones en servicios de intervención en crisis, orientación, terapia psicológica.
VARIACIÓN DE LA META RESPECTO A LA LÍNEA BASE
Meta Absoluta: 21,350
Meta Relativa: 216.75 %</t>
  </si>
  <si>
    <t>PATP:   De enero 2022 a diciembre de 2024 se otorgo servicio a 9,850 mujeres.
2022: 3,072
2023: 3,497
2024: 3,281
TOTAL: 9850</t>
  </si>
  <si>
    <t>Las mujeres del Municipio acuden al instituto Municipal de la Mujer a solicitar los servicios Psicológicos.</t>
  </si>
  <si>
    <r>
      <rPr>
        <b/>
        <sz val="11"/>
        <color theme="1"/>
        <rFont val="Arial"/>
        <family val="2"/>
      </rPr>
      <t xml:space="preserve">4.3.1.1.3.4. </t>
    </r>
    <r>
      <rPr>
        <sz val="11"/>
        <color theme="1"/>
        <rFont val="Arial"/>
        <family val="2"/>
      </rPr>
      <t>Brindar servicios de terapia psicológica gratuita,  individual y grupal, con trato diferenciado para adolescentes y niñez, brindándolos con trato digno, calidad y calidez en la atención.</t>
    </r>
  </si>
  <si>
    <r>
      <rPr>
        <b/>
        <sz val="11"/>
        <color theme="1"/>
        <rFont val="Arial"/>
        <family val="2"/>
      </rPr>
      <t>PANTP</t>
    </r>
    <r>
      <rPr>
        <sz val="11"/>
        <color theme="1"/>
        <rFont val="Arial"/>
        <family val="2"/>
      </rPr>
      <t>: Porcentaje de Atenciones a mujeres adolescentes y niñas atendidas en  servicios de terapia psicológica gratuita,  individual y grupal, brindándolos con trato digno, calidad y calidez en la atención</t>
    </r>
  </si>
  <si>
    <t>Este indicador medirá el número de Mujeres Adolescentes y niñas atendidas en Servicios Médicos.</t>
  </si>
  <si>
    <t xml:space="preserve">MÉTODO DE CÁLCULO 
PANTP= (NANTPR/NANTPP)*100
VARIABLES
PANTP: Porcentaje de Atenciones a mujeres adolescentes y niñas atendidas en servicios de intervención en crisis, orientación, terapia psicológica
NANTPR: Número de Atenciones a mujeres adolescentes y niñas atendidas en servicios de intervención en crisis, orientación, terapia psicológica Realizadas 
NANTPP: Número deAtenciones a mujeres adolescentes y niñas atendidas en servicios de intervención en crisis, orientación, terapia psicológica programadas
</t>
  </si>
  <si>
    <t>PANTP: De enero 2025 a diciembre 2027 se realizarán 4,800 mujeres  atendidas en servicios de intervención en crisis, orientación, terapia psicológica individual, grupal y seguimiento.
VARIACIÓN DE LA META RESPECTO A LA LÍNEA BASE
Meta Absoluta: 1,082
Meta Relativa: 29.1 %</t>
  </si>
  <si>
    <t>PANTP:   De enero a diciembre de 2022 se otorgo servicio a 3,718 mujeres.
2022: 1,175
2023: 1,309
2024: 1,234
TOTAL: 3718</t>
  </si>
  <si>
    <t>Las Mujeres Adolescentes y Niñas  del Municipio acuden al instituto Municipal de la Mujer a solicitar los servicios Psicológicos.</t>
  </si>
  <si>
    <r>
      <rPr>
        <b/>
        <sz val="11"/>
        <color theme="1"/>
        <rFont val="Arial"/>
        <family val="2"/>
      </rPr>
      <t xml:space="preserve">4.3.1.1.3.5. </t>
    </r>
    <r>
      <rPr>
        <sz val="11"/>
        <color theme="1"/>
        <rFont val="Arial"/>
        <family val="2"/>
      </rPr>
      <t>Brindar platicas informativas a jovenes, mujeres y niñas en cuanto a nutrición, planificación familiar, sexualidad, enfermedades venéreas, cáncer cérvicouterino y de mama; así como en higiene y salud.</t>
    </r>
  </si>
  <si>
    <r>
      <rPr>
        <b/>
        <sz val="11"/>
        <color theme="1"/>
        <rFont val="Arial"/>
        <family val="2"/>
      </rPr>
      <t>PPIS</t>
    </r>
    <r>
      <rPr>
        <sz val="11"/>
        <color theme="1"/>
        <rFont val="Arial"/>
        <family val="2"/>
      </rPr>
      <t>: Porcentaje de Brindar platicas informativas a jovenes, mujeres y niñas en cuanto a nutrición, planificación familiar, sexualidad, enfermedades venéreas, cáncer cérvicouterino y de mama; así como en higiene y salud.</t>
    </r>
  </si>
  <si>
    <t>Este indicador medirá el número de  Capacitaciones a Mujeres, Mujeres Adolescentes y Niñas  para fomentar la autonomía y empoderamiento.</t>
  </si>
  <si>
    <t xml:space="preserve">
MÉTODO DE CÁLCULO 
PPIS= (NCSIR / NCSIP)* 100
VARIABLES
PPIS: Porcentaje de Brindar platicas informativas a jovenes, mujeres y niñas en cuanto a nutrición, planificación familiar, sexualidad, enfermedades venéreas, cáncer cérvicouterino y de mama; así como en higiene y salud.
NPSIR: Número de  Platicas a Mujeres, Mujeres Adolescentes y Niñas  en temas relacionados con salud integral realizadas.
NPSIP: Número de  Platicas a Mujeres, Mujeres Adolescentes y Niñas  en temas relacionados con salud integral Programadas.
</t>
  </si>
  <si>
    <t>PPIS: De enero 2022 a diciembre 2024 se realizarán 36 Platicas a Mujeres, Mujeres Adolescentes y Niñas  en temas relacionados con salud integral.
VARIACIÓN DE LA META RESPECTO A LA LÍNEA BASE
Meta Absoluta: 36 
Meta Relativa: 0 %</t>
  </si>
  <si>
    <t xml:space="preserve">PPIS:   No existe la línea base debido a que la Actividad  es nueva.
A partir de enero 2025 se inicia la integración de la línea base para el siguiente periodo de gobierno.
</t>
  </si>
  <si>
    <t>Las Mujeres, Mujeres Adolescentes y Niñas  del Municipio  se registran y asisten a las capacitaciones.</t>
  </si>
  <si>
    <r>
      <rPr>
        <b/>
        <sz val="11"/>
        <color theme="1"/>
        <rFont val="Arial"/>
        <family val="2"/>
      </rPr>
      <t>4.3.1.1.3.6</t>
    </r>
    <r>
      <rPr>
        <sz val="11"/>
        <color theme="1"/>
        <rFont val="Arial"/>
        <family val="2"/>
      </rPr>
      <t>.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t>
    </r>
  </si>
  <si>
    <r>
      <rPr>
        <b/>
        <sz val="11"/>
        <color theme="1"/>
        <rFont val="Arial"/>
        <family val="2"/>
      </rPr>
      <t>PCMD</t>
    </r>
    <r>
      <rPr>
        <sz val="11"/>
        <color theme="1"/>
        <rFont val="Arial"/>
        <family val="2"/>
      </rPr>
      <t>: Porcentaje de canalizaciones de mujeres a dependencias gubernamentales y/u organizaciones de la sociedad civil.</t>
    </r>
  </si>
  <si>
    <t>Este indicador medirá el número de canalizaciones de mujeres a dependencias gubernamentales y/u organizaciones de la sociedad civil.</t>
  </si>
  <si>
    <t xml:space="preserve">MÉTODO DE CÁLCULO 
PCMD= (NCMDR / NCMDP)*100
VARIABLES
PCMD: Porcentaje de canalizaciones de mujeres a dependencias gubernamentales y/u organizaciones de la sociedad civil.
NCMDR: Número decanalizaciones de mujeres a dependencias gubernamentales y/u organizaciones de la sociedad civil realizadas.
NCMDP: Número de canalizaciones de mujeres a dependencias gubernamentales y/u organizaciones de la sociedad civil programadas.
</t>
  </si>
  <si>
    <t>UNIDAD DE MEDIDA DEL INDICADOR: 
Porcentaje
UNIDAD DE MEDIDA DE LAS VARIABLES: 
Canalizaciones</t>
  </si>
  <si>
    <t>PCMD:  De enero 2025 a diciembre 2027 se realizarán 240 canalizaciones de mujeres a dependencias gubernamentales y/u organizaciones de la sociedad civil.
VARIACIÓN DE LA META RESPECTO A LA LÍNEA BASE
Meta Absoluta:  41
Meta Relativa: 20.60 %</t>
  </si>
  <si>
    <t>PCMD:   De enero 2022 a diciembre de 2024 se realizaron 199 canalizaciones.
2022: 78
2023: 41
2024: 80
TOTAL: 199</t>
  </si>
  <si>
    <t>Las Mujeres son canalizadas por parte del Instituto Municipal de la Mujer a dependencias gubernamentales y/u organizaciones de la sociedad civil.</t>
  </si>
  <si>
    <r>
      <rPr>
        <b/>
        <sz val="11"/>
        <color theme="1"/>
        <rFont val="Arial"/>
        <family val="2"/>
      </rPr>
      <t>4.3.1.1.3.7.</t>
    </r>
    <r>
      <rPr>
        <sz val="11"/>
        <color theme="1"/>
        <rFont val="Arial"/>
        <family val="2"/>
      </rPr>
      <t xml:space="preserve"> Realización de  Brigadas de Salud Comunitaria y Desarrollo Integral de las Mujeres.</t>
    </r>
  </si>
  <si>
    <r>
      <rPr>
        <b/>
        <sz val="11"/>
        <color theme="1"/>
        <rFont val="Arial"/>
        <family val="2"/>
      </rPr>
      <t>PBS</t>
    </r>
    <r>
      <rPr>
        <sz val="11"/>
        <color theme="1"/>
        <rFont val="Arial"/>
        <family val="2"/>
      </rPr>
      <t>: Porcentaje de Brigadas de Salud Comunitaria y Desarrollo Integral</t>
    </r>
  </si>
  <si>
    <t>Este indicador reflejará la realización de Brigadas  dirigidas a las mujeres con el objetivo de promover y sensibilizar sobre el cuidado y la atención a la salud basado en las problemáticas e inequidades que ellas viven.</t>
  </si>
  <si>
    <t>MÉTODO DE CÁLCULO
PBS= ( NBR/NBP) *100
VARIABLES
PBS: Porcentaje de Brigadas de Salud Comunitaria y Desarrollo Integral
NBR: Número de Brigadas Realizadas
NBP: Número de Brigadas Programadas</t>
  </si>
  <si>
    <t>UNIDAD DE MEDIDA DEL INDICADOR: 
Porcentaje
UNIDAD DE MEDIDA DE LAS VARIABLES: 
Brigadas</t>
  </si>
  <si>
    <t>PBS: De enero 2025 a diciembre 2027 se realizarán 60 Brigadas de Salud Comunitaria y Desarrollo Integral.
VARIACIÓN DE LA META RESPECTO A LA LÍNEA BASE
Meta Absoluta: 4
Meta Relativa: 7.1%</t>
  </si>
  <si>
    <t>PBS:  De enero 2022 a diciembre de 2024 se realizaron 56 brigadas.
2022: 17
2023: 19
2024: 20
TOTAL: 56</t>
  </si>
  <si>
    <t>La población asiste a las Brigadas de Salud organizadas por el IMM</t>
  </si>
  <si>
    <r>
      <rPr>
        <b/>
        <sz val="11"/>
        <color theme="1"/>
        <rFont val="Arial"/>
        <family val="2"/>
      </rPr>
      <t xml:space="preserve">4.3.1.1.3.8. </t>
    </r>
    <r>
      <rPr>
        <sz val="11"/>
        <color theme="1"/>
        <rFont val="Arial"/>
        <family val="2"/>
      </rPr>
      <t xml:space="preserve">Emisión del Programa de Radio como espacio colectivo auditivo feminista y comunitario dirigido a las mujeres. </t>
    </r>
  </si>
  <si>
    <r>
      <rPr>
        <b/>
        <sz val="11"/>
        <color theme="1"/>
        <rFont val="Arial"/>
        <family val="2"/>
      </rPr>
      <t>PPE:</t>
    </r>
    <r>
      <rPr>
        <sz val="11"/>
        <color theme="1"/>
        <rFont val="Arial"/>
        <family val="2"/>
      </rPr>
      <t xml:space="preserve"> Porcentaje de programas emitidos</t>
    </r>
  </si>
  <si>
    <t>Busca medir el número de  Programas difundidos en radio dirigidos a las mujeres como espacio de acercamiento con la ciudadanía.</t>
  </si>
  <si>
    <t>MÉTODO DE CÁLCULO
PPE= ( NPE/NPP )* 100
VARIABLES
PPE: Porcentaje de programas emitidos
NPE: Número de Programas Emitidos
NPP: Número de Programas Programados</t>
  </si>
  <si>
    <t xml:space="preserve">UNIDAD DE MEDIDA DEL INDICADOR: 
Porcentaje
UNIDAD DE MEDIDA DE LAS VARIABLES: 
Programas de radio emitidos </t>
  </si>
  <si>
    <t>PPE: De enero 2025 a diciembre 2027 se realizarán 432 programas emitidos 
VARIACIÓN DE LA META RESPECTO A LA LÍNEA BASE
Meta Absoluta: 15
Meta Relativa: 3.59%</t>
  </si>
  <si>
    <t>PPE:  De enero 2022 a diciembre de 2024 se realizaron 417 programas de radio.
2022: 144
2023: 129
2024: 144
TOTAL: 417</t>
  </si>
  <si>
    <t>La población y las mujeres del municipio escuchan el programa de radio y se expresan.</t>
  </si>
  <si>
    <t>Componente
(Unidad de Asistencia y Apoyo Jurídico)</t>
  </si>
  <si>
    <r>
      <rPr>
        <b/>
        <sz val="11"/>
        <color theme="1"/>
        <rFont val="Arial"/>
        <family val="2"/>
      </rPr>
      <t>4.3.1.1.4.</t>
    </r>
    <r>
      <rPr>
        <sz val="11"/>
        <color theme="1"/>
        <rFont val="Arial"/>
        <family val="2"/>
      </rPr>
      <t xml:space="preserve">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t>
    </r>
  </si>
  <si>
    <r>
      <t xml:space="preserve">PSAJ: </t>
    </r>
    <r>
      <rPr>
        <sz val="11"/>
        <color theme="1"/>
        <rFont val="Arial"/>
        <family val="2"/>
      </rPr>
      <t>Porcentaje de Servicios a la Mujer Para Facilitar el Acceso a la Justicia</t>
    </r>
  </si>
  <si>
    <t>Este indicador busca medir el número de Servicios a la Mujer Para Facilitar el Acceso a la Justicia</t>
  </si>
  <si>
    <t>MÉTODO DE CÁLCULO
PSAJ= ( NSAJR/NSAJP )*100
VARIABLES
PSAJ: Porcentaje de Servicios a la Mujer Para Facilitar el Acceso a la Justicia.
NSAJR: Número de Servicios a la Mujer Para Facilitar el Acceso a la Justicia Realizados
NSAJP: Número de Servicios a la Mujer Para Facilitar el Acceso a la Justicia Programadas</t>
  </si>
  <si>
    <t>PSAJ: De enero 2025 a diciembre 2027 se realizarán 23,160 Servicios a la Mujer Para Facilitar el Acceso a la Justicia
VARIACIÓN DE LA META RESPECTO A LA LÍNEA BASE
Meta Absoluta: 18,807
Meta Relativa: 432 %</t>
  </si>
  <si>
    <t>PSAJ:   De enero 2022 a diciembre de 2024 se otorgo servicio a 4,353 mujeres.
2022: 1,353
2023: 1,459
2024: 1,541
TOTAL: 4353</t>
  </si>
  <si>
    <t>NOMBRE DEL DOCUMENTO:  
Concentrado de Informes trimestrales de la Unidad de Asistencia y Apoyo Jurídico del IMM 2024-2027, donde se identifica al total de mujeres atendidas con asesorías jurídicas.
NOMBRE DEL ÁREA QUE GENERA LA INFORMACIÓN:                       
Unidad de Asistencia y Apoyo Jurídico
PERIODICIDAD: Trimestral         
LIGA DE LA PÁGINA DONDE SE ENCUENTRA LA INFORMACIÓN SI ES EL CASO O UBICACIÓN FÍSICA: 
Leffort  IMM-UAAJ-CMIR-2024-2027, ubicado en las oficinas administrativas</t>
  </si>
  <si>
    <t>Las mujeres asisten y solicitan  Servicios Para Facilitar el Acceso a la Justicia en el Instituto Municipal de la Mujer.</t>
  </si>
  <si>
    <r>
      <rPr>
        <b/>
        <sz val="11"/>
        <color theme="1"/>
        <rFont val="Arial"/>
        <family val="2"/>
      </rPr>
      <t xml:space="preserve">4.3.1.1.4.1. </t>
    </r>
    <r>
      <rPr>
        <sz val="11"/>
        <color theme="1"/>
        <rFont val="Arial"/>
        <family val="2"/>
      </rPr>
      <t>Brindar atención jurídica , asesoramiento y orientación gratuita a mujeres,  brindándolos con trato digno, calidad y calidez en la atención.</t>
    </r>
  </si>
  <si>
    <r>
      <rPr>
        <b/>
        <sz val="11"/>
        <color theme="1"/>
        <rFont val="Arial"/>
        <family val="2"/>
      </rPr>
      <t xml:space="preserve">PSAOJ: </t>
    </r>
    <r>
      <rPr>
        <sz val="11"/>
        <color theme="1"/>
        <rFont val="Arial"/>
        <family val="2"/>
      </rPr>
      <t>Porcentaje de  Servicios a mujeres  de asesoramiento y orientación Jurídica.</t>
    </r>
  </si>
  <si>
    <t>Este indicador medirá el número de Servicios a mujeres  de asesoramiento y orientación Jurídica.</t>
  </si>
  <si>
    <t xml:space="preserve">MÉTODO DE CÁLCULO 
PSAOJ= (NSAOJR / NSAOJP)* 100
VARIABLES
PSAOJ: Porcentaje de  Servicios a mujeres  de asesoramiento y orientación Jurídica.
NSAOJR: Número de Servicios a mujeres  de asesoramiento y orientación Jurídica Realizados
NSAOJP: Número de Servicios a mujeres  de asesoramiento y orientación Jurídica Programados.
</t>
  </si>
  <si>
    <t>UNIDAD DE MEDIDA DEL INDICADOR: 
Porcentaje
UNIDAD DE MEDIDA DE LAS VARIABLES: 
Servicios de asesoramiento y orientación jurídica a mujeres</t>
  </si>
  <si>
    <t>PSAOJ: De enero 2025 a diciembre 2027 se realizarán 22,800 Servicios a mujeres  de asesoramiento y orientación Jurídica.
VARIACIÓN DE LA META RESPECTO A LA LÍNEA BASE
Meta Absoluta: 18,612
Meta Relativa: 444.41%</t>
  </si>
  <si>
    <t>PSAOJ:  De enero 2022 a diciembre de 2024 se otorgo servicio a 4,188 mujeres
2022: 1,353
2023: 1,435
2024: 1,400
TOTAL: 4188</t>
  </si>
  <si>
    <t>Las mujeres asisten y solicitan asesoria juridica en el Instituto Municipal de la Mujer.</t>
  </si>
  <si>
    <r>
      <rPr>
        <b/>
        <sz val="11"/>
        <color theme="1"/>
        <rFont val="Arial"/>
        <family val="2"/>
      </rPr>
      <t>4.3.1.1.4.2</t>
    </r>
    <r>
      <rPr>
        <sz val="11"/>
        <color theme="1"/>
        <rFont val="Arial"/>
        <family val="2"/>
      </rPr>
      <t>. Brindar atención jurídica, asesoramiento, orientación y seguimiento a mujeres gratuita, con trato diferenciado para adolescentes y niñez brindándolos con trato digno, calidad y calidez en la atención.</t>
    </r>
  </si>
  <si>
    <r>
      <rPr>
        <b/>
        <sz val="11"/>
        <color theme="1"/>
        <rFont val="Arial"/>
        <family val="2"/>
      </rPr>
      <t>PSAAJ:</t>
    </r>
    <r>
      <rPr>
        <sz val="11"/>
        <color theme="1"/>
        <rFont val="Arial"/>
        <family val="2"/>
      </rPr>
      <t xml:space="preserve"> Porcentaje de  Servicios a mujeres Adolescentes y Niñas en asesoramiento y orientación Jurídica.</t>
    </r>
  </si>
  <si>
    <t>Este indicador medirá el número de  Servicios a mujeres Adolescentes y Niñas en asesoramiento y orientación Jurídica.</t>
  </si>
  <si>
    <t xml:space="preserve">MÉTODO DE CÁLCULO 
PSAAJ= (NSAAJR / NSAAJP)*100
VARIABLES
PSAAJ: Porcentaje de  Servicios a mujeres Adolescentes y Niñas en asesoramiento y orientación Jurídica.
NSAAJR: Número de Servicios de asesoramiento y orientación jurídica a Mujeres Adolescentes y Niñas Realizado 
NSAAJP: Número de Servicios de asesoramiento y orientación jurídica a Mujeres Adolescentes y Niñas  programados
</t>
  </si>
  <si>
    <t xml:space="preserve">UNIDAD DE MEDIDA DEL INDICADOR: 
Porcentaje
UNIDAD DE MEDIDA DE LAS VARIABLES: 
Servicios de asesoramiento y orientación jurídica a Mujeres Adolescentes y Niñas </t>
  </si>
  <si>
    <t>PSAAJ: De enero 2025 a diciembre 2027 se realizarán 144 Servicios a mujeres Adolescentes y Niñas en asesoramiento y orientación Jurídica.
VARIACIÓN DE LA META RESPECTO A LA LÍNEA BASE
Meta Absoluta: 0
Meta Relativa: 0 %</t>
  </si>
  <si>
    <t xml:space="preserve">PSAAJ:  De enero 2022 a diciembre de 2024 se otorgo servicio a 144 mujeres. 
2022: 0
2023: 24
2024: 120
TOTAL: 144
</t>
  </si>
  <si>
    <t>Las mujeres Adolescentes y Niñas  asisten y solicitan asesoria juridica en el Instituto Municipal de la Mujer.</t>
  </si>
  <si>
    <r>
      <rPr>
        <b/>
        <sz val="11"/>
        <color theme="1"/>
        <rFont val="Arial"/>
        <family val="2"/>
      </rPr>
      <t>4.3.1.1.4.3</t>
    </r>
    <r>
      <rPr>
        <sz val="11"/>
        <color theme="1"/>
        <rFont val="Arial"/>
        <family val="2"/>
      </rPr>
      <t xml:space="preserve">. Realización de  Brigadas Jurídicas. </t>
    </r>
  </si>
  <si>
    <r>
      <rPr>
        <b/>
        <sz val="11"/>
        <color theme="1"/>
        <rFont val="Arial"/>
        <family val="2"/>
      </rPr>
      <t>PBJ:</t>
    </r>
    <r>
      <rPr>
        <sz val="11"/>
        <color theme="1"/>
        <rFont val="Arial"/>
        <family val="2"/>
      </rPr>
      <t xml:space="preserve"> Porcentaje  de  Brigadas Jurídicas.</t>
    </r>
  </si>
  <si>
    <t>Busca medir el número de  Brigadas Jurídicas.</t>
  </si>
  <si>
    <t>MÉTODO DE CÁLCULO 
PBJ= ( NBJR/NBJP )*100
VARIABLES
PBJ: Porcentaje  de  Brigadas Jurídicas.
NBJR: Número de Brigadas Jurídicas realizados.
NPIAJP: Número de Brigadas Jurídicas Programadas.</t>
  </si>
  <si>
    <t>UNIDAD DE MEDIDA DEL INDICADOR: 
Porcentaje
UNIDAD DE MEDIDA DE LAS VARIABLES: 
Brigadas Jurídicas Programadas</t>
  </si>
  <si>
    <t>PBJ: De enero 2025 a diciembre 2027 se realizarán 108 Brigadas Jurídicas. 
VARIACIÓN DE LA META RESPECTO A LA LÍNEA BASE
Meta Absoluta: 108 
Meta Relativa: 0 %</t>
  </si>
  <si>
    <t xml:space="preserve">PBJ: No existe la línea base debido a que la Actividad  es nueva.
A partir de enero 2025 se inicia la integración de la línea base para el siguiente periodo de gobierno.
</t>
  </si>
  <si>
    <t>Las Mujeres Adolescentes y Niñas  del Municipio acuden al instituto Municipal de la Mujer a solicitar los servicios Jurídicos.</t>
  </si>
  <si>
    <r>
      <rPr>
        <b/>
        <sz val="11"/>
        <color theme="1"/>
        <rFont val="Arial"/>
        <family val="2"/>
      </rPr>
      <t>4.3.1.1.4.4</t>
    </r>
    <r>
      <rPr>
        <sz val="11"/>
        <color theme="1"/>
        <rFont val="Arial"/>
        <family val="2"/>
      </rPr>
      <t xml:space="preserve">. Brindar platicas informativas a jovenes, mujeres y niñas en cuanto a su derecho a acceder a una justicia expedita, apegada a sus derechos humanos y con perspectiva de género. </t>
    </r>
  </si>
  <si>
    <r>
      <rPr>
        <b/>
        <sz val="11"/>
        <color theme="1"/>
        <rFont val="Arial"/>
        <family val="2"/>
      </rPr>
      <t>PPIJ</t>
    </r>
    <r>
      <rPr>
        <sz val="11"/>
        <color theme="1"/>
        <rFont val="Arial"/>
        <family val="2"/>
      </rPr>
      <t>: Porcentaje  de  platicas informativas a jovenes, mujeres y niñas en cuanto a su derecho a acceder a una justicia expedita, apegada a sus derechos humanos y con perspectiva de género.</t>
    </r>
  </si>
  <si>
    <t>Busca medir el número de  platicas informativas a jovenes, mujeres y niñas en cuanto a su derecho a acceder a una justicia expedita, apegada a sus derechos humanos y con perspectiva de género.</t>
  </si>
  <si>
    <t>MÉTODO DE CÁLCULO 
PPIJ= ( NPIJR/NPIJP )*100
VARIABLES
PPIJ: Porcentaje  de  platicas informativas a jovenes, mujeres y niñas en cuanto a su derecho a acceder a una justicia expedita, apegada a sus derechos humanos y con perspectiva de género.
NPIJR: Número de  platicas informativas a jovenes, mujeres y niñas en cuanto a su derecho a acceder a una justicia expedita, apegada a sus derechos humanos y con perspectiva de género realizados.
NPIJP: Número de  platicas informativas a jovenes, mujeres y niñas en cuanto a su derecho a acceder a una justicia expedita, apegada a sus derechos humanos y con perspectiva de géneros Programadas.</t>
  </si>
  <si>
    <t>UNIDAD DE MEDIDA DEL INDICADOR: 
Porcentaje
UNIDAD DE MEDIDA DE LAS VARIABLES: 
Platicas informativas</t>
  </si>
  <si>
    <t>PPIJ: De enero 2025 a diciembre 2027 se realizarán 108 Brigadas Jurídicas. 
VARIACIÓN DE LA META RESPECTO A LA LÍNEA BASE
Meta Absoluta: 108 
Meta Relativa: 0 %</t>
  </si>
  <si>
    <t xml:space="preserve">PPIJ: No existe la línea base debido a que la Actividad  es nueva.
A partir de enero 2025 se inicia la integración de la línea base para el siguiente periodo de gobierno.
</t>
  </si>
  <si>
    <t>Componente
(Unidad de Capacitación y Actividades Productivas)</t>
  </si>
  <si>
    <r>
      <rPr>
        <b/>
        <sz val="11"/>
        <color theme="1"/>
        <rFont val="Arial"/>
        <family val="2"/>
      </rPr>
      <t xml:space="preserve">4.3.1.1.5. </t>
    </r>
    <r>
      <rPr>
        <sz val="11"/>
        <color theme="1"/>
        <rFont val="Arial"/>
        <family val="2"/>
      </rPr>
      <t xml:space="preserve">Talleres de capacitación, cursos y actividades que fortalecen e impulsan el empoderamiento económico, social, formación para el trabajo y la profesionalización de las mujeres. </t>
    </r>
  </si>
  <si>
    <r>
      <rPr>
        <b/>
        <sz val="11"/>
        <color theme="1"/>
        <rFont val="Arial"/>
        <family val="2"/>
      </rPr>
      <t>PTCA</t>
    </r>
    <r>
      <rPr>
        <sz val="11"/>
        <color theme="1"/>
        <rFont val="Arial"/>
        <family val="2"/>
      </rPr>
      <t>: Porcentaje de Talleres de capacitación, cursos y actividades.</t>
    </r>
  </si>
  <si>
    <t>Con este indicador se conoce el numero de mujeres capacitadas y con ello buscar impulsar la autonomìa de las mujeres a traves de su desarrollo economico y social, lo que impacta positivamente en su calidad de vida.</t>
  </si>
  <si>
    <t xml:space="preserve">MÉTODO DE CÁLCULO
PTCA= (NTCAR/NTCAP)*100
VARIABLES
PTCA: Porcentaje de Talleres de capacitación, cursos y actividades.
NTCAR: Número de  Talleres de capacitación, cursos y actividades realizados
NTCAP: Número de  Talleres de capacitación, cursos y actividades programados
</t>
  </si>
  <si>
    <t>UNIDAD DE MEDIDA DEL INDICADOR: 
Porcentaje
UNIDAD DE MEDIDA DE LAS VARIABLES: 
Talleres</t>
  </si>
  <si>
    <t>PTCA: De enero 2025 a diciembre 2027 se realizarán 3,588 Talleres de capacitación, cursos y actividades
VARIACIÓN DE LA META RESPECTO A LA LÍNEA BASE
Meta Absoluta: 998
Meta Relativa:  38.53 %</t>
  </si>
  <si>
    <t>PTCA:   De enero 2022 a diciembre de 2024 se otorgaron 2,590 servicios de capacitación. 
2022: 866
2023: 850
2024: 874
TOTAL: 2590</t>
  </si>
  <si>
    <t>NOMBRE DEL DOCUMENTO:  
Informes trimestrales de los talleres de Capacitación de la Unidad de Capacitación y Actividades Productivas 2024-2027, donde se reporta el número de mujeres capacitadas
NOMBRE DEL ÁREA QUE GENERA LA INFORMACIÓN:      
Unidad de Capacitación y Actividades Productivas
PERIODICIDAD: 
Trimestral         
LIGA DE LA PÁGINA DONDE SE ENCUENTRA LA INFORMACIÓN SI ES EL CASO O UBICACIÓN FÍSICA: 
Leffort  IMM-UCAP-CMIR-2024-2027, ubicado en las oficinas administrativas</t>
  </si>
  <si>
    <t>Las mujeres del municipio se registran y asisten a los talleres, las capacitaciones y/o las actividades que se imparten en el Instituto.</t>
  </si>
  <si>
    <t>5.5 | Velar por la participación plena y efectiva de las mujeres y la igualdad de oportunidades de liderazgo a todos los niveles de la adopción de decisiones en la vida política, económica y pública.</t>
  </si>
  <si>
    <r>
      <rPr>
        <b/>
        <sz val="11"/>
        <color theme="1"/>
        <rFont val="Arial"/>
        <family val="2"/>
      </rPr>
      <t>4.3.1.1.5.1.</t>
    </r>
    <r>
      <rPr>
        <sz val="11"/>
        <color theme="1"/>
        <rFont val="Arial"/>
        <family val="2"/>
      </rPr>
      <t xml:space="preserve"> Realizar talleres que fomenten la educación, el emprendimiento y el trabajo digno de las mujeres y adolescencias del Municipio de Benito Juárez.</t>
    </r>
  </si>
  <si>
    <r>
      <rPr>
        <b/>
        <sz val="11"/>
        <color theme="1"/>
        <rFont val="Arial"/>
        <family val="2"/>
      </rPr>
      <t>PTFE</t>
    </r>
    <r>
      <rPr>
        <sz val="11"/>
        <color theme="1"/>
        <rFont val="Arial"/>
        <family val="2"/>
      </rPr>
      <t>: Porcentaje de  talleres que fomenten la educación, el emprendimiento y el trabajo digno de las mujeres y adolescencias del Municipio de Benito Juárez.</t>
    </r>
  </si>
  <si>
    <t>Medirá el número de Talleres que fomenten la educación, el emprendimiento y el trabajo digno de las mujeres y adolescencias del Municipio de Benito Juárez.</t>
  </si>
  <si>
    <t xml:space="preserve">MÉTODO DE CÁLCULO 
PTFE: (NTFER / NTFEP)*100
VARIABLES
PTFE: Porcentaje de  talleres que fomenten la educación, el emprendimiento y el trabajo digno de las mujeres y adolescencias del Municipio de Benito Juárez.
NTFER: Número de Talleres talleres que fomenten el emprendimiento.
NTFEP: Número de Talleres talleres que fomenten el emprendimiento Programados.
</t>
  </si>
  <si>
    <t>PTFE: De enero 2025 a diciembre 2027 se realizarán 360 talleres que fomenten el emprendimiento.
VARIACIÓN DE LA META RESPECTO A LA LÍNEA BASE
Meta Absoluta: 360
Meta Relativa:  0%</t>
  </si>
  <si>
    <t xml:space="preserve">PTFE: No existe la línea base debido a que la Actividad  es nueva.
A partir de enero 2025 se inicia la integración de la línea base para el siguiente periodo de gobierno.
</t>
  </si>
  <si>
    <t>Las mujeres del municipio se registran y asisten a las capacitaciones.</t>
  </si>
  <si>
    <r>
      <rPr>
        <b/>
        <sz val="11"/>
        <color theme="1"/>
        <rFont val="Arial"/>
        <family val="2"/>
      </rPr>
      <t>4.3.1.1.5.2.</t>
    </r>
    <r>
      <rPr>
        <sz val="11"/>
        <color theme="1"/>
        <rFont val="Arial"/>
        <family val="2"/>
      </rPr>
      <t xml:space="preserve"> Impartir Cursos de Capacitación en Planes y Estrategias de Negocios y Educación Financiera.</t>
    </r>
  </si>
  <si>
    <r>
      <rPr>
        <b/>
        <sz val="11"/>
        <color theme="1"/>
        <rFont val="Arial"/>
        <family val="2"/>
      </rPr>
      <t>PTPEF</t>
    </r>
    <r>
      <rPr>
        <sz val="11"/>
        <color theme="1"/>
        <rFont val="Arial"/>
        <family val="2"/>
      </rPr>
      <t>: Porcentaje de  talleres de Capacitacion en Planes y Estrategias de Negocios y Educación Financiera.</t>
    </r>
  </si>
  <si>
    <t xml:space="preserve">Medirá el número de  talleres de Capacitacion en Planes y Estrategias de Negocios y Educación Financiera. </t>
  </si>
  <si>
    <t xml:space="preserve">MÉTODO DE CÁLCULO
PTPEF= (NTPEFR/NTPEFP)*100
VARIABLES
PTPEF: Porcentaje de  talleres de Capacitacion en Planes y Estrategias de Negocios y Educación Financiera.
NTPEFR: Número de  talleres de Capacitacion en Planes y Estrategias de Negocios y Educación Financiera Realizados.
NTPEFP: Número de  talleres de Capacitacion en Planes y Estrategias de Negocios y Educación Financiera Programados.
</t>
  </si>
  <si>
    <t>PTPEF: De enero 2025 a diciembre 2027 se realizarán 36  talleres de Capacitacion en Planes y Estrategias de Negocios y Educación Financiera..
VARIACIÓN DE LA META RESPECTO A LA LÍNEA BASE
Meta Absoluta: 0
Meta Relativa:  0%</t>
  </si>
  <si>
    <t xml:space="preserve">PTPEF:   De enero 2022 a diciembre de 2024 se realizaron 36 capacitaciones.
2022: 12
2023: 12
2024:  12
TOTAL: 36
</t>
  </si>
  <si>
    <r>
      <rPr>
        <b/>
        <sz val="11"/>
        <color theme="1"/>
        <rFont val="Arial"/>
        <family val="2"/>
      </rPr>
      <t>4.3.1.1.5.3.</t>
    </r>
    <r>
      <rPr>
        <sz val="11"/>
        <color theme="1"/>
        <rFont val="Arial"/>
        <family val="2"/>
      </rPr>
      <t xml:space="preserve"> Canalización a instituciones, con la finalidad de otorgar becas que favorezcan la profesionalización académica y laboral a favor de las mujeres. </t>
    </r>
  </si>
  <si>
    <r>
      <rPr>
        <b/>
        <sz val="11"/>
        <color theme="1"/>
        <rFont val="Arial"/>
        <family val="2"/>
      </rPr>
      <t>PCBA</t>
    </r>
    <r>
      <rPr>
        <sz val="11"/>
        <color theme="1"/>
        <rFont val="Arial"/>
        <family val="2"/>
      </rPr>
      <t>: Porcentaje de  canalizaciones de mujeres a instituciones con beneficios académicos</t>
    </r>
  </si>
  <si>
    <t xml:space="preserve">Medira el número de mujeres beneficiadas en su prepación academica y profesional a través de becas, cursos gratuitos y/o convenios educativos. </t>
  </si>
  <si>
    <t>MÉTODO DE CÁLCULO
PCBA= ( NCBAR/NCBAP)*100
VARIABLES
PCBA: Porcentaje de  canalizaciones de mujeres a instituciones con beneficios académicos
NCBAR: Número de canalizaciones de mujeres a instituciones con beneficios académicos realizadas
NCBAP: Número de canalizaciones de mujeres a instituciones con beneficios académicos programadas.</t>
  </si>
  <si>
    <t>PCBA: De enero 2025 a diciembre 2027 se realizarán 36 canalizaciones de mujeres a instituciones con beneficios académicos
VARIACIÓN DE LA META RESPECTO A LA LÍNEA BASE
Meta Absoluta: 0
Meta Relativa:  0 %</t>
  </si>
  <si>
    <t xml:space="preserve">PCBA:    De enero 2022 a diciembre de 2024 se realizaron 36 Canalizaciones.
2022: 12
2023: 12
2024: 12
TOTAL: 36
</t>
  </si>
  <si>
    <t>Las mujeres del municipio solicitan los apoyos en temas académicos.</t>
  </si>
  <si>
    <r>
      <rPr>
        <b/>
        <sz val="11"/>
        <color theme="1"/>
        <rFont val="Arial"/>
        <family val="2"/>
      </rPr>
      <t xml:space="preserve">4.3.1.1.5.4 </t>
    </r>
    <r>
      <rPr>
        <sz val="11"/>
        <color theme="1"/>
        <rFont val="Arial"/>
        <family val="2"/>
      </rPr>
      <t xml:space="preserve">Realización del bazar "Mujeres que Crean". </t>
    </r>
  </si>
  <si>
    <r>
      <rPr>
        <b/>
        <sz val="11"/>
        <color theme="1"/>
        <rFont val="Arial"/>
        <family val="2"/>
      </rPr>
      <t>PBMC</t>
    </r>
    <r>
      <rPr>
        <sz val="11"/>
        <color theme="1"/>
        <rFont val="Arial"/>
        <family val="2"/>
      </rPr>
      <t>: Porcentaje de Emisiones del Bazar "Mujeres que Crean"</t>
    </r>
  </si>
  <si>
    <t>Medirá la cantidad de bazares realizados, que tienen como objetivo, acercar a las mujeres con potenciales clientes dentro de la comunidad .</t>
  </si>
  <si>
    <t>MÉTODO DE CÁLCULO
PBMC= ( NBR/NBP ) * 100
VARIABLES
PBMC: Porcentaje de Emisiones del Bazar "Mujeres que Crean"
NBR: Número de Bazares Realizados
NBP: Número de Bazares Programados</t>
  </si>
  <si>
    <t>UNIDAD DE MEDIDA DEL INDICADOR: 
Porcentaje
UNIDAD DE MEDIDA DE LAS VARIABLES:  
Bazares</t>
  </si>
  <si>
    <t>PBMC: De enero 2025 a diciembre 2027 se realizarán 36 Emisiones del Bazar "Mujeres que Crean"
VARIACIÓN DE LA META RESPECTO A LA LÍNEA BASE
Meta Absoluta: 0 
Meta Relativa:  0%</t>
  </si>
  <si>
    <t>PBMC:   De enero 2022 a diciembre de 2024 se realizaron 36 bazares.
2022: 12
2023: 12
2024: 12</t>
  </si>
  <si>
    <t>La mujeres escuchan el Programa y participan</t>
  </si>
  <si>
    <r>
      <rPr>
        <b/>
        <sz val="11"/>
        <color theme="1"/>
        <rFont val="Arial"/>
        <family val="2"/>
      </rPr>
      <t>4.3.1.1.5.5.</t>
    </r>
    <r>
      <rPr>
        <sz val="11"/>
        <color theme="1"/>
        <rFont val="Arial"/>
        <family val="2"/>
      </rPr>
      <t xml:space="preserve"> Distribución de Tarjetas Beneficios IMM “BIMM”.</t>
    </r>
  </si>
  <si>
    <r>
      <rPr>
        <b/>
        <sz val="11"/>
        <color theme="1"/>
        <rFont val="Arial"/>
        <family val="2"/>
      </rPr>
      <t>PTB</t>
    </r>
    <r>
      <rPr>
        <sz val="11"/>
        <color theme="1"/>
        <rFont val="Arial"/>
        <family val="2"/>
      </rPr>
      <t>: Porcentaje de Tarjeta BIMM entregadas a mujeres.</t>
    </r>
  </si>
  <si>
    <t>Medira la cantidad de tarjeta BIMM entregadas a mujeres</t>
  </si>
  <si>
    <t>MÉTODO DE CÁLCULO
PTB= ( NTBR/NTBP) * 100
VARIABLES
PTB: Porcentaje de Tarjeta BIMM entregadas a mujeres
NTBR: Número de tarjeta BIMM entregadas a mujeres realizadas
NTBP: Número de tarjeta BIMM entregadas a mujeres programadas</t>
  </si>
  <si>
    <t>UNIDAD DE MEDIDA DEL INDICADOR: 
Porcentaje
UNIDAD DE MEDIDA DE LAS VARIABLES: 
Tarjetas entregadas</t>
  </si>
  <si>
    <t>PTB: De enero 2025 a diciembre 2027 se realizarán 1,800 Tarjeta BIMM entregadas a mujeres.
VARIACIÓN DE LA META RESPECTO A LA LÍNEA BASE
Meta Absoluta: 0
Meta Relativa:  0 %</t>
  </si>
  <si>
    <t>PTB:   De enero de 2022 a diciembre de 2024 se otorgaron 1,800 tarjetas.
2022: 403
2023: 577
2024: 820
TOTAL: 1800</t>
  </si>
  <si>
    <t>Las mujeres solicitan y reciben las tarjetas BIMM y la empresas se suman al programa de descuentos.</t>
  </si>
  <si>
    <r>
      <rPr>
        <b/>
        <sz val="11"/>
        <color theme="1"/>
        <rFont val="Arial"/>
        <family val="2"/>
      </rPr>
      <t>4.3.1.1.5.6</t>
    </r>
    <r>
      <rPr>
        <sz val="11"/>
        <color theme="1"/>
        <rFont val="Arial"/>
        <family val="2"/>
      </rPr>
      <t xml:space="preserve">. Distribución de Tarjetas “Beneficios Ellas Facturan”. </t>
    </r>
  </si>
  <si>
    <r>
      <rPr>
        <b/>
        <sz val="11"/>
        <color theme="1"/>
        <rFont val="Arial"/>
        <family val="2"/>
      </rPr>
      <t>PTBE</t>
    </r>
    <r>
      <rPr>
        <sz val="11"/>
        <color theme="1"/>
        <rFont val="Arial"/>
        <family val="2"/>
      </rPr>
      <t xml:space="preserve">: Porcentaje de tarjetas "Beneficios Ellas Facturan” entregadas. </t>
    </r>
  </si>
  <si>
    <t>Medira la cantidad de tarjeta “Beneficios Ellas Facturan” entregadas.</t>
  </si>
  <si>
    <t>MÉTODO DE CÁLCULO
PTBE= ( NTBER/NTBEP)*100
VARIABLES
PTBE: Porcentaje de tarjetas "Beneficios Ellas Facturan” entregadas. 
NTBER: Número de tarjeta “Beneficios Ellas Facturan” realizadas
NTBEP: Número de tarjeta “Beneficios Ellas Facturan” programadas</t>
  </si>
  <si>
    <t>PTBE: De enero 2024 a diciembre 2027 se realizarán 600 Tarjeta “Beneficios Ellas Facturan” entregadas a mujeres.
VARIACIÓN DE LA META RESPECTO A LA LÍNEA BASE
Meta Absoluta: 600
Meta Relativa:  0 %</t>
  </si>
  <si>
    <t>PTBE:   No existe la línea base debido a que la Actividad  es nueva.
A partir de enero 2025 se inicia la integración de la línea base para el siguiente periodo de gobierno.</t>
  </si>
  <si>
    <r>
      <rPr>
        <b/>
        <sz val="11"/>
        <color theme="1"/>
        <rFont val="Arial"/>
        <family val="2"/>
      </rPr>
      <t>4.3.1.1.5.7.</t>
    </r>
    <r>
      <rPr>
        <sz val="11"/>
        <color theme="1"/>
        <rFont val="Arial"/>
        <family val="2"/>
      </rPr>
      <t xml:space="preserve"> Impartir Servicios educativos a mujeres, para concluir nivel el nivel inicial (Alfabetización) y/o Primaria y/o Secundaria y/o Preparatoria. </t>
    </r>
  </si>
  <si>
    <r>
      <rPr>
        <b/>
        <sz val="11"/>
        <color theme="1"/>
        <rFont val="Arial"/>
        <family val="2"/>
      </rPr>
      <t>PSEM</t>
    </r>
    <r>
      <rPr>
        <sz val="11"/>
        <color theme="1"/>
        <rFont val="Arial"/>
        <family val="2"/>
      </rPr>
      <t xml:space="preserve">:  Servicios educativos a mujeres. </t>
    </r>
  </si>
  <si>
    <t>Medira la cantidad de Servicios educativos a mujeres</t>
  </si>
  <si>
    <t>MÉTODO DE CÁLCULO
PSEM= ( NSER/NSEP)*100
VARIABLES
PSEM:  Servicios educativos a mujeres.  
NTSER: Número de Servicios educativos realizadas
NTSEP: Número de Servicios educativos programadas</t>
  </si>
  <si>
    <t>UNIDAD DE MEDIDA DEL INDICADOR: 
Porcentaje
UNIDAD DE MEDIDA DE LAS VARIABLES: 
Servicios educativos</t>
  </si>
  <si>
    <t>PSEM: De enero 2025 a diciembre 2027 se realizarán 240 Servicios educativos
VARIACIÓN DE LA META RESPECTO A LA LÍNEA BASE
Meta Absoluta: 240
Meta Relativa:  0 %</t>
  </si>
  <si>
    <t>PSEM:   No existe la línea base debido a que la Actividad  es nueva.
A partir de enero 2025 se inicia la integración de la línea base para el siguiente periodo de gobierno.</t>
  </si>
  <si>
    <t>Componente
(Coordinación de Mantenimiento e Infraestructura a las Instalaciones)</t>
  </si>
  <si>
    <r>
      <rPr>
        <b/>
        <sz val="11"/>
        <color theme="1"/>
        <rFont val="Arial"/>
        <family val="2"/>
      </rPr>
      <t>4.3.1.1.6.</t>
    </r>
    <r>
      <rPr>
        <sz val="11"/>
        <color theme="1"/>
        <rFont val="Arial"/>
        <family val="2"/>
      </rPr>
      <t xml:space="preserve"> Servicios de mantenimiento, rehabilitación u obra y mejoras necesarias a la infraestructura del Instituto Municipal de la Mujer, que se encuentren bajo la custodia o resguardo del mismo.</t>
    </r>
  </si>
  <si>
    <r>
      <rPr>
        <b/>
        <sz val="11"/>
        <color theme="1"/>
        <rFont val="Arial"/>
        <family val="2"/>
      </rPr>
      <t>PSMR</t>
    </r>
    <r>
      <rPr>
        <sz val="11"/>
        <color theme="1"/>
        <rFont val="Arial"/>
        <family val="2"/>
      </rPr>
      <t xml:space="preserve">: Porcentaje de avance de los servicios de mantenimiento, rehabilitación u obra y mejoras necesarias a la infraestructura del Instituto Municipal de la Mujer. </t>
    </r>
  </si>
  <si>
    <t xml:space="preserve">este indicador permitirá conocer el desempeño de las actividades de mantenimiento, rehabilitación u obra y mejoras  programadas.  </t>
  </si>
  <si>
    <t xml:space="preserve">MÉTODO DE CÁLCULO
PSMR= (NMRR/NMRP)*100
VARIABLES
PSMR= Porcentaje de avance de los servicios de mantenimiento, rehabilitación u obra y mejoras necesarias a la infraestructura del Instituto Municipal de la Mujer. 
NMRR: Número de mantenimientos, rehabilitaciones u obras y mejoras Realizadas.
NMRP: Número de mantenimientos, rehabilitaciones u obras y mejoras Programadas.
</t>
  </si>
  <si>
    <t>UNIDAD DE MEDIDA DEL INDICADOR: 
Porcentaje
UNIDAD DE MEDIDA DE LAS VARIABLES: 
Total de Actividades programadas</t>
  </si>
  <si>
    <t>Descendente</t>
  </si>
  <si>
    <t>PSMR: De enero 2024 a diciembre 2027 se realizarán 99 servicios de mantenimiento, rehabilitación u obra y mejoras necesarias a la infraestructura del Instituto Municipal de la Mujer. 
VARIACIÓN DE LA META RESPECTO A LA LÍNEA BASE
Meta Absoluta: 0
Meta Relativa:  0%</t>
  </si>
  <si>
    <t>PSMR:   De enero 2022 a diciembre de 2023 se han realizado 99 servicios.
2022: 33
2023: 33
2024: 33
TOTAL: 99</t>
  </si>
  <si>
    <t>NOMBRE DEL DOCUMENTO:  
Informes trimestrales de la Coordinación de Mantenimiento a la Infraestructura e Instalaciones 2024-2027, donde se reporta el número de mantenimientos
NOMBRE DEL ÁREA QUE GENERA LA INFORMACIÓN:      
Coordinación de Mantenimiento a la Infraestructura e Instalaciones
PERIODICIDAD: 
Trimestral         
LIGA DE LA PÁGINA DONDE SE ENCUENTRA LA INFORMACIÓN SI ES EL CASO O UBICACIÓN FÍSICA: 
Leffort  IMM-CMII-CMIR-2024-2027, ubicado en las oficinas administrativas</t>
  </si>
  <si>
    <t>El Instituto cuenta con Presupuesto suficiente para los suministros necesarios.</t>
  </si>
  <si>
    <r>
      <rPr>
        <b/>
        <sz val="11"/>
        <color theme="1"/>
        <rFont val="Arial"/>
        <family val="2"/>
      </rPr>
      <t>4.3.1.1.6.1</t>
    </r>
    <r>
      <rPr>
        <sz val="11"/>
        <color theme="1"/>
        <rFont val="Arial"/>
        <family val="2"/>
      </rPr>
      <t xml:space="preserve"> Supervisión del mantenimiento a la infraestructura  del Instituto Municipal de la Mujer, que se encuentren bajo la custodia o resguardo del mismo.</t>
    </r>
  </si>
  <si>
    <r>
      <t xml:space="preserve">PMan: </t>
    </r>
    <r>
      <rPr>
        <sz val="11"/>
        <color theme="1"/>
        <rFont val="Arial"/>
        <family val="2"/>
      </rPr>
      <t>Porcentaje de mantenimientos a la infraestructura  del Instituto Municipal de la Mujer, que sencuentren bajo la custodia o resguardo del mismo.</t>
    </r>
  </si>
  <si>
    <t>Este indicador permitirá conocer el número de mantenimientos realizados a la infraestructura  del Instituto Municipal de la Mujer.</t>
  </si>
  <si>
    <t xml:space="preserve">MÉTODO DE CÁLCULO
PMan= (NMR/NMP)*100
VARIABLES
PMan: Porcentaje de mantenimientos a la infraestructura  del Instituto Municipal de la Mujer, que sencuentren bajo la custodia o resguardo del mismo.
NMR: Número de mantenimientos Realizados.
NMP: Número de mantenimientos Programados.
</t>
  </si>
  <si>
    <t>UNIDAD DE MEDIDA DEL INDICADOR: 
Porcentaje
UNIDAD DE MEDIDA DE LAS VARIABLES: 
Mantenimientos</t>
  </si>
  <si>
    <t>PMan: De enero 2024 a diciembre 2027 se realizarán 96 mantenimientos a la infraestructura  del Instituto Municipal de la Mujer, que sencuentren bajo la custodia o resguardo del mismo.
VARIACIÓN DE LA META RESPECTO A LA LÍNEA BASE
Meta Absoluta: 0
Meta Relativa:  0%</t>
  </si>
  <si>
    <t xml:space="preserve">PMan:   De enero 2022 a diciembre de 2023 serealizaron 96 servicios. 
2022: 32
2023: 32
2024: 32
TOTAL: 96
</t>
  </si>
  <si>
    <r>
      <rPr>
        <b/>
        <sz val="11"/>
        <color theme="1"/>
        <rFont val="Arial"/>
        <family val="2"/>
      </rPr>
      <t xml:space="preserve">4.3.1.1.6.2. </t>
    </r>
    <r>
      <rPr>
        <sz val="11"/>
        <color theme="1"/>
        <rFont val="Arial"/>
        <family val="2"/>
      </rPr>
      <t xml:space="preserve"> Supervisión de la rehabilitación a la infraestructura  del Instituto Municipal de la Mujer, que se encuentren bajo la custodia o resguardo del mismo.</t>
    </r>
  </si>
  <si>
    <r>
      <t xml:space="preserve">PRIM: </t>
    </r>
    <r>
      <rPr>
        <sz val="11"/>
        <color theme="1"/>
        <rFont val="Arial"/>
        <family val="2"/>
      </rPr>
      <t>Porcentaje de rehabilitaciones a la infraestructura  del Instituto Municipal de la Mujer, que sencuentren bajo la custodia o resguardo del mismo.</t>
    </r>
  </si>
  <si>
    <t>Este indicador permitirá conocer el número de rehabilitaciones realizados a la infraestructura  del Instituto Municipal de la Mujer.</t>
  </si>
  <si>
    <t xml:space="preserve">MÉTODO DE CÁLCULO
PRIM= (NROR/NROP) *100
VARIABLES
PRIM: Porcentaje de rehabilitaciones a la infraestructura  del Instituto Municipal de la Mujer, que sencuentren bajo la custodia o resguardo del mismo.
NROR: Número de rehabilitaciones u obras Realizadas.
NROP: Número de rehabilitaciones u obras Programadas.
</t>
  </si>
  <si>
    <t>UNIDAD DE MEDIDA DEL INDICADOR: 
Porcentaje
UNIDAD DE MEDIDA DE LAS VARIABLES: 
Rehabilitaciones</t>
  </si>
  <si>
    <t>PRIM: De enero 2024 a diciembre 2027 se realizarán 3 rehabilitaciones a la infraestructura  del Instituto Municipal de la Mujer, que sencuentren bajo la custodia o resguardo del mismo.
VARIACIÓN DE LA META RESPECTO A LA LÍNEA BASE
Meta Absoluta: 0
Meta Relativa:  0%</t>
  </si>
  <si>
    <t>PRIM:  De enero 2022 a diciembre de 2023 se realizo 3 servicio.
2022: 1
2023: 1
2024: 1
TOTAL: 3</t>
  </si>
  <si>
    <t>Componente
 ( Coordinación Especializada de Refugios y Atención a la Violencia de Género y casos emergentes)</t>
  </si>
  <si>
    <r>
      <rPr>
        <b/>
        <sz val="11"/>
        <color theme="1"/>
        <rFont val="Arial"/>
        <family val="2"/>
      </rPr>
      <t xml:space="preserve">4.3.1.1.7. </t>
    </r>
    <r>
      <rPr>
        <sz val="11"/>
        <color theme="1"/>
        <rFont val="Arial"/>
        <family val="2"/>
      </rPr>
      <t>Servicios de atención a casos emergentes de violencia contra la mujer.</t>
    </r>
  </si>
  <si>
    <r>
      <rPr>
        <b/>
        <sz val="11"/>
        <color theme="1"/>
        <rFont val="Arial"/>
        <family val="2"/>
      </rPr>
      <t>PSCEV</t>
    </r>
    <r>
      <rPr>
        <sz val="11"/>
        <color theme="1"/>
        <rFont val="Arial"/>
        <family val="2"/>
      </rPr>
      <t xml:space="preserve">: Porcentaje de servicios de atención a casos emergentes de violencia contra la mujer. </t>
    </r>
  </si>
  <si>
    <t xml:space="preserve">Este indicador permitirá conocer el número de atenciones a casos emergentes de violencia que pone en riesgo la integridad de la mujer programadas.  </t>
  </si>
  <si>
    <t xml:space="preserve">MÉTODO DE CÁLCULO
PSCEV= (NSCEVR/NSCEVP)*100
VARIABLES
PSCEV: Porcentaje de servicios de atención a casos emergentes de violencia contra la mujer. 
NSCEVR: Número de servicios de atención a casos emergentes de violencia contra la mujer Realizados.
NSCEVP: Número de servicios de atención a casos emergentes de violencia contra la mujer Programados.
</t>
  </si>
  <si>
    <t>PSCEV: De enero 2025 a diciembre 2027 se establece la meta de 96 servicios de servicios de atención a casos emergentes de violencia contra la mujer. 
VARIACIÓN DE LA META RESPECTO A LA LÍNEA BASE
Meta Absoluta: 96 
Meta Relativa:  0%</t>
  </si>
  <si>
    <t xml:space="preserve">PSCEV:   No existe la línea base debido a que la Actividad  es nueva.
A partir de enero 2025 se inicia la integración de la línea base para el siguiente periodo de gobierno.
</t>
  </si>
  <si>
    <t>NOMBRE DEL DOCUMENTO:  
Informes trimestrales de la Coordinación Especializada de Refugios y Atención a la Violencia de Género y casos emergentes 2024-2027, donde se reporta el número de mantenimientos
NOMBRE DEL ÁREA QUE GENERA LA INFORMACIÓN:      
Coordinación Especializada de Refugios y Atención a la Violencia de Género y casos emergentes
PERIODICIDAD: 
Trimestral         
LIGA DE LA PÁGINA DONDE SE ENCUENTRA LA INFORMACIÓN SI ES EL CASO O UBICACIÓN FÍSICA: 
Leffort  IMM-CERAV-CMIR-2024-2027, ubicado en las oficinas administrativas</t>
  </si>
  <si>
    <t>Las mujeres acuden al IMM  para solicitar apoyo y atención.</t>
  </si>
  <si>
    <r>
      <rPr>
        <b/>
        <sz val="11"/>
        <rFont val="Arial"/>
        <family val="2"/>
      </rPr>
      <t>4.3.1.1.7.1.</t>
    </r>
    <r>
      <rPr>
        <sz val="11"/>
        <rFont val="Arial"/>
        <family val="2"/>
      </rPr>
      <t xml:space="preserve"> Coordinar servicios de contención psicológica en crisis y atención jurídica, brindándolos con trato digno, calidad y calidez en la atención.</t>
    </r>
  </si>
  <si>
    <r>
      <rPr>
        <b/>
        <sz val="11"/>
        <color theme="1"/>
        <rFont val="Arial"/>
        <family val="2"/>
      </rPr>
      <t>PACBS</t>
    </r>
    <r>
      <rPr>
        <sz val="11"/>
        <color theme="1"/>
        <rFont val="Arial"/>
        <family val="2"/>
      </rPr>
      <t>: Porcentaje de acciones coordinadas para brindar servicios emergentes de contención psicológica en crisis y atención jurídica.</t>
    </r>
  </si>
  <si>
    <t>Este indicador permitirá medir el número de atenciones en la Casa de Asistencia Temporal , contribuyendo a mejorar su integridad física, psicológica y jurídica.</t>
  </si>
  <si>
    <t>MÉTODO DE CÁLCULO
PACBS= (NACBSR/NACBSP)*100
VARIABLES
PACBS: Porcentaje de acciones coordinadas para brindar servicios emergentes de contención psicológica en crisis y atención jurídica.
NACBSR: Número de acciones coordinadas para brindar servicios emergentes de contención psicológica en crisis y atención jurídica Realizadas.
NACBSP: Número de acciones coordinadas para brindar servicios emergentes de contención psicológica en crisis y atención jurídica Programadas.</t>
  </si>
  <si>
    <t>PACBS: De enero 2025 a diciembre 2027 se realizaran 24  acciones coordinadas para brindar servicios emergentes de contención psicológica en crisis y atención jurídica.
VARIACIÓN DE LA META RESPECTO A LA LÍNEA BASE
Meta Absoluta: 24  
Meta Relativa: 0 %</t>
  </si>
  <si>
    <t xml:space="preserve">PACBS: No existe la línea base debido a que la Actividad  es nueva.
A partir de enero 2025 se inicia la integración de la línea base para el siguiente periodo de gobierno.
</t>
  </si>
  <si>
    <t>Las mujeres acuden al IMM  para solicitar apoyo y atención, después de valoración se determina si procede la canalización.</t>
  </si>
  <si>
    <r>
      <rPr>
        <b/>
        <sz val="11"/>
        <rFont val="Arial"/>
        <family val="2"/>
      </rPr>
      <t>4.3.1.1.7.2</t>
    </r>
    <r>
      <rPr>
        <sz val="11"/>
        <rFont val="Arial"/>
        <family val="2"/>
      </rPr>
      <t>.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t>
    </r>
  </si>
  <si>
    <r>
      <rPr>
        <b/>
        <sz val="11"/>
        <color theme="1"/>
        <rFont val="Arial"/>
        <family val="2"/>
      </rPr>
      <t>PACCD</t>
    </r>
    <r>
      <rPr>
        <sz val="11"/>
        <color theme="1"/>
        <rFont val="Arial"/>
        <family val="2"/>
      </rPr>
      <t>: Porcentaje de acciones coordinadas para canalizar a las dependencias gubernamentales a mujeres en situación de violencia de género y casos emergentes.</t>
    </r>
  </si>
  <si>
    <t>Este indicador permitirá medir el número de acciones coordinadas para canalizar a las dependencias gubernamentales a mujeres en situación de violencia de género y casos emergentes.</t>
  </si>
  <si>
    <t xml:space="preserve">MÉTODO DE CÁLCULO
PACCD= (NACCDR/NACCDP) * 100
VARIABLES
PACCD: Porcentaje de acciones coordinadas para canalizar a las dependencias gubernamentales a mujeres en situación de violencia de género y casos emergentes.
NACCDR: Número de acciones coordinadas para canalizar a las dependencias gubernamentales a mujeres en situación de violencia de género y casos emergentes Realizadas.
NACCDP: Número de acciones coordinadas para canalizar a las dependencias gubernamentales a mujeres en situación de violencia de género y casos emergentes programadas.
</t>
  </si>
  <si>
    <t>PACCD: De enero 2025 a diciembre 2027 se realizaran 24 acciones coordinadas para canalizar a las dependencias gubernamentales a mujeres en situación de violencia de género y casos emergentes.
VARIACIÓN DE LA META RESPECTO A LA LÍNEA BASE
Meta Absoluta: 24  
Meta Relativa: 0 %</t>
  </si>
  <si>
    <t xml:space="preserve">PACCD: No existe la línea base debido a que la Actividad  es nueva.
A partir de enero 2025 se inicia la integración de la línea base para el siguiente periodo de gobierno.
</t>
  </si>
  <si>
    <r>
      <rPr>
        <b/>
        <sz val="11"/>
        <rFont val="Arial"/>
        <family val="2"/>
      </rPr>
      <t>4.3.1.1.7.3</t>
    </r>
    <r>
      <rPr>
        <sz val="11"/>
        <rFont val="Arial"/>
        <family val="2"/>
      </rPr>
      <t>. Coordinar y en su caso canalizar a las mujeres en situación de violencia emergentes con sus redes de apoyo dentro de la republica Mexicana, con el fin de otorgarles atención integral, duradera y efectiva en todos los ámbitos de su vida.</t>
    </r>
  </si>
  <si>
    <r>
      <rPr>
        <b/>
        <sz val="11"/>
        <color theme="1"/>
        <rFont val="Arial"/>
        <family val="2"/>
      </rPr>
      <t>PACRA</t>
    </r>
    <r>
      <rPr>
        <sz val="11"/>
        <color theme="1"/>
        <rFont val="Arial"/>
        <family val="2"/>
      </rPr>
      <t>: Porcentaje de acciones coordinadas para analizar a las mujeres en situación de violencia emergentes con sus redes de apoyo.</t>
    </r>
  </si>
  <si>
    <t>Este indicador permitirá medir el número de analizar a las mujeres en situación de violencia emergentes con sus redes de apoyo.</t>
  </si>
  <si>
    <t xml:space="preserve">MÉTODO DE CÁLCULO
PACRA= (NACRAR/NACRAP) * 100
VARIABLES
PACRA: Porcentaje de acciones coordinadas para analizar a las mujeres en situación de violencia emergentes con sus redes de apoyo.
NACRAR: Número de cciones coordinadas para analizar a las mujeres en situación de violencia emergentes con sus redes de apoyo Realizadas.
NACRAP: Número de cciones coordinadas para analizar a las mujeres en situación de violencia emergentes con sus redes de apoyo programadas.
</t>
  </si>
  <si>
    <t>PACRA: De enero 2025 a diciembre 2027 se realizaran 24 acciones coordinadas para para canalizar a las mujeres en situación de violencia emergentes con sus redes de apoyo.
VARIACIÓN DE LA META RESPECTO A LA LÍNEA BASE
Meta Absoluta: 24  
Meta Relativa: 0 %</t>
  </si>
  <si>
    <t xml:space="preserve">PACRA: No existe la línea base debido a que la Actividad  es nueva.
A partir de enero 2025 se inicia la integración de la línea base para el siguiente periodo de gobierno..
</t>
  </si>
  <si>
    <r>
      <rPr>
        <b/>
        <sz val="11"/>
        <rFont val="Arial"/>
        <family val="2"/>
      </rPr>
      <t>4.3.1.1.7.4.</t>
    </r>
    <r>
      <rPr>
        <sz val="11"/>
        <rFont val="Arial"/>
        <family val="2"/>
      </rPr>
      <t xml:space="preserve"> Servicios de atención en la Casa de Asistencia Temporal para Mujeres “Christine de Pizán”  (CAT)</t>
    </r>
  </si>
  <si>
    <r>
      <rPr>
        <b/>
        <sz val="11"/>
        <color theme="1"/>
        <rFont val="Arial"/>
        <family val="2"/>
      </rPr>
      <t>PACAT</t>
    </r>
    <r>
      <rPr>
        <sz val="11"/>
        <color theme="1"/>
        <rFont val="Arial"/>
        <family val="2"/>
      </rPr>
      <t>: Porcentaje de atenciones en la Casa de Asistencia Temporal</t>
    </r>
  </si>
  <si>
    <t xml:space="preserve">MÉTODO DE CÁLCULO
PACAT= (NACATR/NACATP)*100
VARIABLES
PACAT: Porcentaje dede atenciones en la Casa de Asistencia Temporal
NACATR: Número de de atenciones en la Casa de Asistencia Temporal Realizadas.
NACATP: Número de de atenciones en la Casa de Asistencia Temporal programadas.
</t>
  </si>
  <si>
    <t>PACAT: De enero 2025 a diciembre 2027 se realizarán 24  atendidas en la Casa de Asistencia Temporal.
VARIACIÓN DE LA META RESPECTO A LA LÍNEA BASE
Meta Absoluta: 9
Meta Relativa: 60 %</t>
  </si>
  <si>
    <t>PACAT: De enero 2022 a diciembre de 2023 se otorgo servicio a 15 mujeres.
2022: 5
2023: 6
2024: 4
TOTAL: 15</t>
  </si>
  <si>
    <t>Componente
 ( Unidad de Seguimiento, Prevención y Atención a Victimas Indirectas de la Violencia Contra la Mujer)</t>
  </si>
  <si>
    <r>
      <rPr>
        <b/>
        <sz val="11"/>
        <color theme="1"/>
        <rFont val="Arial"/>
        <family val="2"/>
      </rPr>
      <t>4.3.1.1.98.</t>
    </r>
    <r>
      <rPr>
        <sz val="11"/>
        <color theme="1"/>
        <rFont val="Arial"/>
        <family val="2"/>
      </rPr>
      <t xml:space="preserve"> Servicios de seguimiento, prevención y atención a victimas indirectas de violencia contra la mujer.</t>
    </r>
  </si>
  <si>
    <r>
      <rPr>
        <b/>
        <sz val="11"/>
        <color theme="1"/>
        <rFont val="Arial"/>
        <family val="2"/>
      </rPr>
      <t>PSPA</t>
    </r>
    <r>
      <rPr>
        <sz val="11"/>
        <color theme="1"/>
        <rFont val="Arial"/>
        <family val="2"/>
      </rPr>
      <t xml:space="preserve">: Porcentaje de seguimientos, prevención y atención a victimas indirectas de violencia contra la mujer. </t>
    </r>
  </si>
  <si>
    <t xml:space="preserve">este indicador permitirá conocer el desempeño de las actividades de seguimiento, prevención y atención a victimas indirectas de violencia contra la mujer programadas.  </t>
  </si>
  <si>
    <t xml:space="preserve">MÉTODO DE CÁLCULO
PSPA= (NSPAR/SPAP)*100
VARIABLES
PSPA: Porcentaje de seguimientos, prevención y atención a victimas indirectas de violencia contra la mujer. 
NSPAR: Número de  seguimientos, prevención y atención a victimas indirectas de violencia contra la mujer Realizadas.
NSPAP: Número de  seguimientos, prevención y atención a victimas indirectas de violencia contra la mujer Programadas.
</t>
  </si>
  <si>
    <t>UNIDAD DE MEDIDA DEL INDICADOR: 
Porcentaje
UNIDAD DE MEDIDA DE LAS VARIABLES:
 Total de Actividades programadas</t>
  </si>
  <si>
    <t>PSPA: De enero 2025 a diciembre 2027 se realizaran 60,204 seguimientos, prevención y atención a victimas indirectas de violencia contra la mujer. 
VARIACIÓN DE LA META RESPECTO A LA LÍNEA BASE
Meta Absoluta: 60,204 
Meta Relativa:  0%</t>
  </si>
  <si>
    <t xml:space="preserve">PSPA: No existe la línea base debido a que la Actividad  es nueva.
A partir de enero 2025 se inicia la integración de la línea base para el siguiente periodo de gobierno.
</t>
  </si>
  <si>
    <t>NOMBRE DEL DOCUMENTO:  
Informes trimestrales de la Unidad de Seguimiento, Prevención y Atención a Victimas Indirectas de la Violencia Contra la Mujer 2024-2027, donde se reporta el número de mantenimientos
NOMBRE DEL ÁREA QUE GENERA LA INFORMACIÓN:      
Unidad de Seguimiento, Prevención y Atención a Victimas Indirectas de la Violencia Contra la Mujer
PERIODICIDAD: 
Trimestral         
LIGA DE LA PÁGINA DONDE SE ENCUENTRA LA INFORMACIÓN SI ES EL CASO O UBICACIÓN FÍSICA: 
Leffort  IMM-USPAVIV-CMIR-2024-2027, ubicado en las oficinas administrativas</t>
  </si>
  <si>
    <r>
      <rPr>
        <b/>
        <sz val="11"/>
        <color theme="1"/>
        <rFont val="Arial"/>
        <family val="2"/>
      </rPr>
      <t>4.3.1.1.8.1.</t>
    </r>
    <r>
      <rPr>
        <sz val="11"/>
        <color theme="1"/>
        <rFont val="Arial"/>
        <family val="2"/>
      </rPr>
      <t xml:space="preserve"> Servicios de seguimiento y acompañamiento a víctimas indirectas de feminicidios. </t>
    </r>
  </si>
  <si>
    <r>
      <rPr>
        <b/>
        <sz val="11"/>
        <color theme="1"/>
        <rFont val="Arial"/>
        <family val="2"/>
      </rPr>
      <t>PSVF</t>
    </r>
    <r>
      <rPr>
        <sz val="11"/>
        <color theme="1"/>
        <rFont val="Arial"/>
        <family val="2"/>
      </rPr>
      <t>: Porcentaje de Servicios de Seguimiento y Acompañamiento a Víctimas indirectas de Feminicidios.</t>
    </r>
  </si>
  <si>
    <t>Este indicador permitirá medir  el número de servicios de seguimiento a víctimas indirectas de Feminicidios.</t>
  </si>
  <si>
    <t xml:space="preserve">MÉTODO DE CÁLCULO
PSVF: (NSVFR / NSVFP)*100
VARIABLES
PSVF: Porcentaje de Servicios de Seguimiento y Acompañamiento a Víctimas indirectas de Feminicidios.
NSVFR: Número de Servicios de Seguimiento y Acompañamiento a Víctimas indirectas de Feminicidios realizados.
NSVFP: Número Servicios de Seguimiento y Acompañamiento a Víctimas indirectas de Feminicidios programados. 
</t>
  </si>
  <si>
    <t xml:space="preserve">UNIDAD DE MEDIDA DEL INDICADOR: 
Porcentaje
UNIDAD DE MEDIDA DE LAS VARIABLES: 
Servicios  de Seguimiento y Acompañamiento </t>
  </si>
  <si>
    <t>PSVF: De enero 2025 a diciembre 2027 se realizarán 24 Servicios de Seguimiento y Acompañamiento a Víctimas indirectas de Feminicidios.
VARIACIÓN DE LA META RESPECTO A LA LÍNEA BASE
Meta Absoluta: 24
Meta Relativa: 0 %</t>
  </si>
  <si>
    <t>PSVF: De enero 2022 a diciembre de 2024 se otorgo servicio a 0 mujeres
2022: 0
2023: 0
2024: 0
TOTAL: 0</t>
  </si>
  <si>
    <t>Las victimas indirectas de feminicidios se acercan al IMM a solicitar el servicio.</t>
  </si>
  <si>
    <r>
      <rPr>
        <b/>
        <sz val="11"/>
        <color theme="1"/>
        <rFont val="Arial"/>
        <family val="2"/>
      </rPr>
      <t xml:space="preserve">4.3.1.1.8.2. </t>
    </r>
    <r>
      <rPr>
        <sz val="11"/>
        <color theme="1"/>
        <rFont val="Arial"/>
        <family val="2"/>
      </rPr>
      <t>Brindar seguimiento a la atención inicial, durante y posterior al cierre del servicio de atención jurídica a mujeres, adolescentes y niñas.</t>
    </r>
  </si>
  <si>
    <r>
      <rPr>
        <b/>
        <sz val="11"/>
        <color theme="1"/>
        <rFont val="Arial"/>
        <family val="2"/>
      </rPr>
      <t>PSAJ</t>
    </r>
    <r>
      <rPr>
        <sz val="11"/>
        <color theme="1"/>
        <rFont val="Arial"/>
        <family val="2"/>
      </rPr>
      <t>: Porcentaje de seguimientos de atención Jurídica.</t>
    </r>
  </si>
  <si>
    <t>Este indicador medirá el número de  seguimientos a la atención inicial, durante y posterior al cierre del servicio de atención jurídica a mujeres, adolescentes y niñas.</t>
  </si>
  <si>
    <t xml:space="preserve">MÉTODO DE CÁLCULO
PSAJ= (NSAJR / NSAJP)*100
VARIABLES
PSAJ: Porcentaje de seguimientos de atención Jurídica.
NSAJR: Número de seguimientos de atención Jurídica realizadas
NSAJP: Número de seguimientos de atención Jurídica Programadas.
</t>
  </si>
  <si>
    <t>UNIDAD DE MEDIDA DEL INDICADOR: 
Porcentaje
UNIDAD DE MEDIDA DE LAS VARIABLES: 
Seguimientos</t>
  </si>
  <si>
    <t>PSAJ: De enero 2025 a diciembre 2027 se realizaran 22, 800 seguimientos de atención Jurídica.
VARACIÓN DE LA META RESPECTO A LA LÍNEA BASE
Meta Absoluta: 21, 800 seguimientos de atención Jurídica.
Meta Relativa: 0 %</t>
  </si>
  <si>
    <t xml:space="preserve">PSAJ: No existe la línea base debido a que la Actividad  es nueva.
A partir de enero 2025 se inicia la integración de la línea base para el siguiente periodo de gobierno.
</t>
  </si>
  <si>
    <t>Las victimas indirectas de VIOLENCIA  se acercan al IMM a solicitar el servicio.</t>
  </si>
  <si>
    <r>
      <rPr>
        <b/>
        <sz val="11"/>
        <color theme="1"/>
        <rFont val="Arial"/>
        <family val="2"/>
      </rPr>
      <t>4.3.1.1.8.3.</t>
    </r>
    <r>
      <rPr>
        <sz val="11"/>
        <color theme="1"/>
        <rFont val="Arial"/>
        <family val="2"/>
      </rPr>
      <t xml:space="preserve"> Brindar seguimiento a la atención inicial, durante y posterior al cierre del servicio de atención médica a mujeres, adolescentes y niñas.</t>
    </r>
  </si>
  <si>
    <r>
      <rPr>
        <b/>
        <sz val="11"/>
        <color theme="1"/>
        <rFont val="Arial"/>
        <family val="2"/>
      </rPr>
      <t>PSAM</t>
    </r>
    <r>
      <rPr>
        <sz val="11"/>
        <color theme="1"/>
        <rFont val="Arial"/>
        <family val="2"/>
      </rPr>
      <t>: Porcentaje de seguimientos de atención Médica.</t>
    </r>
  </si>
  <si>
    <t xml:space="preserve">MÉTODO DE CÁLCULO
PSAM= (NSAMR / NSAMP)*100
VARIABLES
PSAM: Porcentaje de seguimientos de atención Médica.
NSAMR: Número de seguimientos de atención Médica realizadas
NSAMP: Número de seguimientos de atención Médica Programadas.
</t>
  </si>
  <si>
    <t>PSAM: De enero 2025 a diciembre 2027 se realizaran 14, 754 seguimientos de atención Médica.
VARACIÓN DE LA META RESPECTO A LA LÍNEA BASE
Meta Absoluta: 14, 754 seguimientos de atención Médica.
Meta Relativa: 0 %</t>
  </si>
  <si>
    <t xml:space="preserve">PSAM: No existe la línea base debido a que la Actividad  es nueva.
A partir de enero 2025 se inicia la integración de la línea base para el siguiente periodo de gobierno.
</t>
  </si>
  <si>
    <t>4.3.1.1.8.4. Brindar seguimiento a la atención inicial, durante y posterior al cierre del servicio de atención psicológica a mujeres, adolescentes y niñas.</t>
  </si>
  <si>
    <r>
      <rPr>
        <b/>
        <sz val="11"/>
        <color theme="1"/>
        <rFont val="Arial"/>
        <family val="2"/>
      </rPr>
      <t>PSAP</t>
    </r>
    <r>
      <rPr>
        <sz val="11"/>
        <color theme="1"/>
        <rFont val="Arial"/>
        <family val="2"/>
      </rPr>
      <t>: Porcentaje de seguimientos de atención psicológica.</t>
    </r>
  </si>
  <si>
    <t xml:space="preserve">MÉTODO DE CÁLCULO
PSAP= (NSAPR / NSAPP) *100
VARIABLES
PSAP: Porcentaje de seguimientos de atención psicológica.
NSAPR: Número de seguimientos de atención psicológica realizadas
NSAPP: Número de seguimientos de atención psicológica Programadas.
</t>
  </si>
  <si>
    <t>UNIDAD DE MEDIDA DEL INDICADOR:
 Porcentaje
UNIDAD DE MEDIDA DE LAS VARIABLES: 
Seguimientos</t>
  </si>
  <si>
    <t>PSAP: De enero 2025 a diciembre 2027 se realizaran 22, 800 seguimientos de atención psicológica .
VARACIÓN DE LA META RESPECTO A LA LÍNEA BASE
Meta Absoluta: 22, 800 seguimientos de atención psicológica .
Meta Relativa: 0%</t>
  </si>
  <si>
    <t xml:space="preserve">PSAP: No existe la línea base debido a que la Actividad  es nueva.
A partir de enero 2025 se inicia la integración de la línea base para el siguiente periodo de gobierno.
</t>
  </si>
  <si>
    <t>Meta Trimestral: Se tuvo un avance del 105.61% de atenciones a mujeres con 13,728 atenciones de las 12,442 programadas.</t>
  </si>
  <si>
    <t xml:space="preserve">Meta Trimestral: Se tuvo un avance del 100% de  acciones de gestión con 1 informes de los 1 programados.
</t>
  </si>
  <si>
    <t xml:space="preserve">Meta Trimestral: Se tuvo un avance del 100% de informes Realizados con 1 mentenimientos de los 1 programados.
</t>
  </si>
  <si>
    <t xml:space="preserve">Meta Trimestral: Se tuvo un avance del 100 % de Alimentación del Sistema de Evaluaciones de la Armonización Contable (SEVAC)  Realizados con 1  de las 1 programadas. .
</t>
  </si>
  <si>
    <t xml:space="preserve">Meta Trimestral: Se tuvo un avance del 100 % de Carga de Información al Sistema Nacional de Transparencia Realizados con 1  de las 1 programadas. 
</t>
  </si>
  <si>
    <t xml:space="preserve">Meta Trimestral: Se tuvo un avance del 100 % de Publicación de Estados Financieros y Presupuestales Realizados con 1  de las 1 programadas. 
</t>
  </si>
  <si>
    <t xml:space="preserve">Meta Trimestral: Se tuvo un avance del 100 % de capacitaciones, acompañamientos y canalizaciones atendidas en temas de sensibilizacion y transverzalización de perspectiva de género Realizados con 231 capacitaciones de las 231 programadas. 
</t>
  </si>
  <si>
    <t xml:space="preserve">Meta Trimestral: Se tuvo un avance del 100 % de Capacitaciones a Dependencias y Entidades con la información de la implementación de la  NOM 046-SSA2-2005  Realizados con 6 capacitaciones de las 6 programadas. 
</t>
  </si>
  <si>
    <t xml:space="preserve">Meta Trimestral: Se tuvo un avance del 100 % de publicaciones promocionales a la población  sobre diferentes tematicas que coadyuven en la prevención y atención de la violencia de género en redes sociales  Realizados con 168 publicaciones de las 168 programadas. 
</t>
  </si>
  <si>
    <t xml:space="preserve">Meta Trimestral: Se tuvo un avance del 100 % de capacitaciones  a servidores públicos sobre estrategias de prevención primaria, secundaria y terciaria , así como sensibilización en materia de violencia de género Realizados con 2 capacitaciones de las 2 programadas. 
</t>
  </si>
  <si>
    <t xml:space="preserve">Meta Trimestral: Se tuvo un avance del 100% de eventos  academicos dirigidos a estudiantes  en temas de: Feminismo, Perspectiva de Género, Violencia de Género y Cultura de Paz Realizados con 4 eventos académicos de los 4 programados.
</t>
  </si>
  <si>
    <t xml:space="preserve">Meta Trimestral: Se tuvo un avance del 100 % de capacitaciones en temas de sensibilización, orientación intersectorial en materia de violencia de género, empoderamiento y derechos sexuales y reproductivos Realizados con 12  cpacitaciones de las 12 programadas.
</t>
  </si>
  <si>
    <t xml:space="preserve">Meta Trimestral: Se tuvo un avance del 100 % de capacitaciones de prevención de la explotación infantil y delito de trata de niñas y mujeres adolescentes Realizados con 3  de los 3 programados.
</t>
  </si>
  <si>
    <t xml:space="preserve">Meta Trimestral: Se tuvo un avance del 100 % de capacitaciones sobre masculinidades con perspectiva de género Realizados con 3  de las 3 programadas. 
</t>
  </si>
  <si>
    <t>Meta Trimestral: Se tuvo un avance del 109.51 % de servicios Integrales de Salud  para la mujer Realizados con 5710 servicios integrales de salud de los 5214 programados.</t>
  </si>
  <si>
    <t xml:space="preserve">Meta Trimestral: Se tuvo un avance del 115 % de Atenciones en Servicios Médicos Realizados con 2300 atenciones médicas de las 2000 programadas. 
</t>
  </si>
  <si>
    <t xml:space="preserve">Meta Trimestral: Se tuvo un avance del 90.67% de Atenciones a Mujeres Adolescentes y niñas  en Servicios Médicos  Realizados con 136 tenciones a Mujeres Adolescentes y niñas  en Servicios Médicos de las 150 programadas. 
</t>
  </si>
  <si>
    <t>Meta Trimestral: Se tuvo un avance del 105.77% de Atenciones a  mujeres en servicios de intervención en crisis, orientación, terapia psicológica  Realizados con 2750 atenciones psicologicas de las 2600 programadas.</t>
  </si>
  <si>
    <t xml:space="preserve">Meta Trimestral: Se tuvo un avance del 115% de Atenciones a mujeres adolescentes y niñas atendidas en servicios de intervención en crisis, orientación, terapia psicológica Realizados con 460 atenciones de las 400 programadas. 
</t>
  </si>
  <si>
    <t xml:space="preserve">Meta Trimestral: Se tuvo un avance del 100 % de servicios de capacitación y asesoría a juvenes, mujeres y niñas en cuanto a nutrición, planificación familiar, sexualidad, enfermedades venéreas, VIH (virus de inmunideficiendia humana), cancer cervicouterino y de mama; así como en higiene y salud Realizados con 3 atenciones de las 3 programadas. </t>
  </si>
  <si>
    <t xml:space="preserve">Meta Trimestral: Se tuvo un avance del 100 % de canalizaciones de mujeres a dependencias gubernamentales y/u organizaciones de la sociedad civil Realizados con 20 canalizaciones de las 20  programadas. 
</t>
  </si>
  <si>
    <t xml:space="preserve">Meta Trimestral: Se tuvo un avance del 100 % de Brigadas de Salud Comunitaria y Desarrollo Integral Realizados con 5 brigadas de las 5  programadas. 
</t>
  </si>
  <si>
    <t xml:space="preserve">Meta Trimestral: Se tuvo un avance del 100 % de  programas emitidos Realizados con 36 programas emitidos de las 36  programadas. 
</t>
  </si>
  <si>
    <t xml:space="preserve">Meta Trimestral: Se tuvo un avance del 96.32 % de  Servicios a la Mujer Para Facilitar el Acceso a la Justicia Realizados con 1859 Servicios para facilitar el acceso a la justicia de las 1930  programadas. 
</t>
  </si>
  <si>
    <t xml:space="preserve">Meta Trimestral: Se tuvo un avance del 96.32 % de  Servicios a mujeres  de asesoramiento y orientación Jurídica. Realizados con 1830 Servicios  de asesoramiento y orientación Jurídica.de las 1900  programadas. </t>
  </si>
  <si>
    <t>Meta Trimestral: Se tuvo un avance del 91.67 % de  Servicios a mujeres Adolescentes y Niñas en asesoramiento y orientación Jurídica, con 11 servicios a adolescentes y niñas de los 12 programados.</t>
  </si>
  <si>
    <t xml:space="preserve">Meta Trimestral: Se tuvo un avance del 100 % de  Realización de  Brigadas Jurídicas, con 9 de los 9 programados.
</t>
  </si>
  <si>
    <t xml:space="preserve">Meta Trimestral: Se tuvo un avance del 100 % de   platicas informativas a jovenes, mujeres y niñas en cuanto a su derecho a acceder a una justicia expedita, apegada a sus derechos humanos y con perspectiva de género, con 9 de los 9 programados.
</t>
  </si>
  <si>
    <t xml:space="preserve">Meta Trimestral: Se tuvo un avance del 100 % de   Talleres de capacitación, cursos y actividades. Realizados con 299 talleres de los 299  programados. 
</t>
  </si>
  <si>
    <t xml:space="preserve">Meta Trimestral: Se tuvo un avance del 100 % de talleres que fomenten la educación, el emprendimiento y el trabajo digno de las mujeres y adolescencias del Municipio de Benito Juárez Realizados con 30 talleres de los 30  programados. 
</t>
  </si>
  <si>
    <t xml:space="preserve">Meta Trimestral: Se tuvo un avance del 100 % de   talleres de Capacitacion en Planes y Estrategias de Negocios y Educación Financiera Realizados con 3 talleres de los 3  programados. 
</t>
  </si>
  <si>
    <t xml:space="preserve">Meta Trimestral: Se tuvo un avance del 100 % de   canalizaciones de mujeres a instituciones con beneficios académicos Realizados con 3 canalizaciones de las 3  programadas. 
</t>
  </si>
  <si>
    <t xml:space="preserve">Meta Trimestral: Se tuvo un avance del 100  % de   Emisiones del Bazar "Mujeres que Crean" Realizados con 3 bazares de los 3  programados. 
</t>
  </si>
  <si>
    <t xml:space="preserve">Meta Trimestral: Se tuvo un avance del 100 % de   Tarjeta BIMM entregadas a mujeres Realizados con 150 tarjetas de las 150  programadas. 
</t>
  </si>
  <si>
    <t xml:space="preserve">Meta Trimestral: Se tuvo un avance del 100 % de   Tarjetas “Beneficios Ellas Facturan”entregadas a mujeres Realizados con 50 tarjetas de las 50  programadas. 
</t>
  </si>
  <si>
    <t xml:space="preserve">Meta Trimestral: Se tuvo un avance del 100 % de   Servicios educativos a mujeres, para concluir nivel el nivel inicial (Alfabetización) y/o Primaria y/o Secundaria y/o Preparatoria Realizados con 60 de las 60  programadas. 
</t>
  </si>
  <si>
    <t xml:space="preserve">Meta Trimestral: Se tuvo un avance del 88.89 % de   servicios de mantenimiento, rehabilitación u obra y mejoras necesarias a la infraestructura del Instituto Municipal de la Mujer  Realizados con 8 servicios de mantenimiento de los 9  programados. 
</t>
  </si>
  <si>
    <t xml:space="preserve">Meta Trimestral: Se tuvo un avance del 100 % de   mantenimientos a la infraestructura  del Instituto Municipal de la Mujer, que sencuentren bajo la custodia o resguardo del mismo Realizados con 8  mantenimientos a la infraestructura de los 8  programados.
</t>
  </si>
  <si>
    <t xml:space="preserve">Meta Trimestral: Durante este trimestre no se tuvieron actividades
</t>
  </si>
  <si>
    <t xml:space="preserve">Meta Trimestral: Se tuvo un avance del 112 % de   Servicios de atención a casos emergentes de violencia contra la mujer  Realizados con 9 servicios de los 8  programados. Hay que considerar que este es un servicio que requiere de cumplir ciertas caracteristicas de emergencia para ser considerado. 
</t>
  </si>
  <si>
    <t xml:space="preserve">Meta Trimestral: Se tuvo un avance del 150 % de acciones coordinadas para brindar servicios emergentes de contención psicológica en crisis y atención jurídica realizados con 3 acciones de las 2 programadas.
 </t>
  </si>
  <si>
    <t xml:space="preserve">Meta Trimestral: Se tuvo un avance del 150 % de  acciones coordinadas para canalizar a las dependencias gubernamentales a mujeres en situación de violencia de género y casos emergentes realizados con 3 acciones de las 2 programadas.
</t>
  </si>
  <si>
    <t>Meta Trimestral: Se tuvo un avance del 150 % acciones coordinadas para canalizar a las mujeres en situación de violencia emergentes con sus redes de apoyo realizados con 3 acciones de las 2 programadas.</t>
  </si>
  <si>
    <t xml:space="preserve">Meta Trimestral: No se tuvieron Servicios de atención en la Casa de Asistencia Temporal para Mujeres “Christine de Pizán”  (CAT). Esta actividad depende de que una mujer se encuentre en riesgo para ser llevada a la casa de asistencia temporal. </t>
  </si>
  <si>
    <t xml:space="preserve">Meta Trimestral: Se tuvo un avance del 105.92% de  Servicios de seguimiento, prevención y atención a victimas indirectas de violencia contra la mujer.  Realizados con 5330 seguimientos de las 5032  programadas. </t>
  </si>
  <si>
    <t xml:space="preserve">Meta Trimestral: Durante el segundo trimestre no se realizaron servicios de Seguimiento y Acompañamiento a Víctimas indirectas de Feminicidios ya que esta actividad depende de que las usuarias lo soliciten o nos sea canalizada alguna usuaria de otra dependencia, hasta este momento no ha sido así.
</t>
  </si>
  <si>
    <t xml:space="preserve">Meta Trimestral: Se tuvo un avance del 96.32% de seguimientos de atención Jurídica Realizados con 1830 capacitaciones de las 1900 programadas. </t>
  </si>
  <si>
    <t xml:space="preserve">Meta Trimestral: Se tuvo un avance del 121.95% de seguimientos de atención médica, con 1500 capacitaciones de las 1229 programadas.
</t>
  </si>
  <si>
    <t xml:space="preserve">Meta Trimestral: Se tuvo un avance del 105.26% de seguimientos de atención psicológica, con 2000  de las 1,900 programadas.
 </t>
  </si>
  <si>
    <t>SI</t>
  </si>
  <si>
    <r>
      <t xml:space="preserve">Meta Trimestral: </t>
    </r>
    <r>
      <rPr>
        <sz val="11"/>
        <color theme="1"/>
        <rFont val="Arial"/>
        <family val="2"/>
      </rPr>
      <t xml:space="preserve">Se tuvo un avance del 100% de gestiones del presupuesto y  rendición de cuentas ante los entes fiscalizadores Realizados con 5 gestiones de las 5 programadas.
</t>
    </r>
    <r>
      <rPr>
        <b/>
        <sz val="11"/>
        <color theme="1"/>
        <rFont val="Arial"/>
        <family val="2"/>
      </rPr>
      <t xml:space="preserve">
</t>
    </r>
  </si>
  <si>
    <r>
      <t xml:space="preserve">Meta Trimestral: </t>
    </r>
    <r>
      <rPr>
        <sz val="11"/>
        <color theme="1"/>
        <rFont val="Arial"/>
        <family val="2"/>
      </rPr>
      <t xml:space="preserve">Se tuvo un avance del 100% de Carga del Avance de Gestión Financiera y Presupuestal Realizados con 1 informes de los 1 programados.
</t>
    </r>
    <r>
      <rPr>
        <b/>
        <sz val="11"/>
        <color theme="1"/>
        <rFont val="Arial"/>
        <family val="2"/>
      </rPr>
      <t xml:space="preserve">
</t>
    </r>
  </si>
  <si>
    <r>
      <t xml:space="preserve">Meta Trimestral: </t>
    </r>
    <r>
      <rPr>
        <sz val="11"/>
        <color theme="1"/>
        <rFont val="Arial"/>
        <family val="2"/>
      </rPr>
      <t>Se tuvo un avance del 100% de mantenimientos de los equipos de cómputo, líneas telefónicas y la red informática de voz y datos  Realizados con 1 mentenimientos de los 1 programados.</t>
    </r>
    <r>
      <rPr>
        <b/>
        <sz val="11"/>
        <color theme="1"/>
        <rFont val="Arial"/>
        <family val="2"/>
      </rPr>
      <t xml:space="preserve">
</t>
    </r>
  </si>
  <si>
    <r>
      <t xml:space="preserve">Meta Trimestral: </t>
    </r>
    <r>
      <rPr>
        <sz val="11"/>
        <color theme="1"/>
        <rFont val="Arial"/>
        <family val="2"/>
      </rPr>
      <t xml:space="preserve">Se tuvo un avance del 100 % de Alimentación del Sistema de Evaluaciones de la Armonización Contable (SEVAC)  Realizados con 1  de las 1 programadas. .
</t>
    </r>
    <r>
      <rPr>
        <b/>
        <sz val="11"/>
        <color theme="1"/>
        <rFont val="Arial"/>
        <family val="2"/>
      </rPr>
      <t xml:space="preserve">
</t>
    </r>
  </si>
  <si>
    <r>
      <t xml:space="preserve">Meta Trimestral: </t>
    </r>
    <r>
      <rPr>
        <sz val="11"/>
        <color theme="1"/>
        <rFont val="Arial"/>
        <family val="2"/>
      </rPr>
      <t xml:space="preserve">Se tuvo un avance del 100 % de Carga de Información al Sistema Nacional de Transparencia Realizados con 1  de las 1 programadas. 
</t>
    </r>
    <r>
      <rPr>
        <b/>
        <sz val="11"/>
        <color theme="1"/>
        <rFont val="Arial"/>
        <family val="2"/>
      </rPr>
      <t xml:space="preserve">
</t>
    </r>
  </si>
  <si>
    <r>
      <t xml:space="preserve">Meta Trimestral: </t>
    </r>
    <r>
      <rPr>
        <sz val="11"/>
        <color theme="1"/>
        <rFont val="Arial"/>
        <family val="2"/>
      </rPr>
      <t xml:space="preserve">Se tuvo un avance del 100 % de Publicación de Estados Financieros y Presupuestales Realizados con 1  de las 1 programadas. 
</t>
    </r>
    <r>
      <rPr>
        <b/>
        <sz val="11"/>
        <color theme="1"/>
        <rFont val="Arial"/>
        <family val="2"/>
      </rPr>
      <t xml:space="preserve">
</t>
    </r>
  </si>
  <si>
    <r>
      <t xml:space="preserve">Meta Trimestral: </t>
    </r>
    <r>
      <rPr>
        <sz val="11"/>
        <color theme="1"/>
        <rFont val="Arial"/>
        <family val="2"/>
      </rPr>
      <t xml:space="preserve">Se tuvo un avance del 100 % de capacitaciones, acompañamientos y canalizaciones atendidas en temas de sensibilizacion y transverzalización de perspectiva de género Realizados con 231 capacitaciones de las 231 programadas. </t>
    </r>
    <r>
      <rPr>
        <b/>
        <sz val="11"/>
        <color theme="1"/>
        <rFont val="Arial"/>
        <family val="2"/>
      </rPr>
      <t xml:space="preserve">
</t>
    </r>
  </si>
  <si>
    <r>
      <t xml:space="preserve">Meta Trimestral: </t>
    </r>
    <r>
      <rPr>
        <sz val="11"/>
        <color theme="1"/>
        <rFont val="Arial"/>
        <family val="2"/>
      </rPr>
      <t xml:space="preserve">Se tuvo un avance del 100 % de Capacitaciones a Dependencias y Entidades con la información de la implementación de la  NOM 046-SSA2-2005  Realizados con 6 capacitaciones de las 6 programadas. </t>
    </r>
    <r>
      <rPr>
        <b/>
        <sz val="11"/>
        <color theme="1"/>
        <rFont val="Arial"/>
        <family val="2"/>
      </rPr>
      <t xml:space="preserve">
</t>
    </r>
  </si>
  <si>
    <r>
      <t xml:space="preserve">Meta Trimestral: </t>
    </r>
    <r>
      <rPr>
        <sz val="11"/>
        <color theme="1"/>
        <rFont val="Arial"/>
        <family val="2"/>
      </rPr>
      <t xml:space="preserve">Se tuvo un avance del 100 % de publicaciones promocionales a la población  sobre diferentes tematicas que coadyuven en la prevención y atención de la violencia de género en redes sociales  Realizados con 168 publicaciones de las 168 programadas. 
</t>
    </r>
    <r>
      <rPr>
        <b/>
        <sz val="11"/>
        <color theme="1"/>
        <rFont val="Arial"/>
        <family val="2"/>
      </rPr>
      <t xml:space="preserve">
</t>
    </r>
  </si>
  <si>
    <r>
      <t xml:space="preserve">Meta Trimestral: </t>
    </r>
    <r>
      <rPr>
        <sz val="11"/>
        <color theme="1"/>
        <rFont val="Arial"/>
        <family val="2"/>
      </rPr>
      <t xml:space="preserve">Se tuvo un avance del 100 % de capacitaciones  a servidores públicos sobre estrategias de prevención primaria, secundaria y terciaria , así como sensibilización en materia de violencia de género Realizados con 2 capacitaciones de las 2 programadas. 
</t>
    </r>
    <r>
      <rPr>
        <b/>
        <sz val="11"/>
        <color theme="1"/>
        <rFont val="Arial"/>
        <family val="2"/>
      </rPr>
      <t xml:space="preserve">
</t>
    </r>
  </si>
  <si>
    <r>
      <t xml:space="preserve">Meta Trimestral: </t>
    </r>
    <r>
      <rPr>
        <sz val="11"/>
        <color theme="1"/>
        <rFont val="Arial"/>
        <family val="2"/>
      </rPr>
      <t>Se tuvo un avance del 100% de eventos  academicos dirigidos a estudiantes  en temas de: Feminismo, Perspectiva de Género, Violencia de Género y Cultura de Paz Realizados con 4 eventos académicos de los 4 programados.</t>
    </r>
    <r>
      <rPr>
        <b/>
        <sz val="11"/>
        <color theme="1"/>
        <rFont val="Arial"/>
        <family val="2"/>
      </rPr>
      <t xml:space="preserve">
</t>
    </r>
  </si>
  <si>
    <r>
      <t xml:space="preserve">Meta Trimestral: </t>
    </r>
    <r>
      <rPr>
        <sz val="11"/>
        <color theme="1"/>
        <rFont val="Arial"/>
        <family val="2"/>
      </rPr>
      <t xml:space="preserve">Se tuvo un avance del 100 % de capacitaciones en temas de sensibilización, orientación intersectorial en materia de violencia de género, empoderamiento y derechos sexuales y reproductivos Realizados con 12  cpacitaciones de las 12 programadas.
</t>
    </r>
    <r>
      <rPr>
        <b/>
        <sz val="11"/>
        <color theme="1"/>
        <rFont val="Arial"/>
        <family val="2"/>
      </rPr>
      <t xml:space="preserve">
</t>
    </r>
  </si>
  <si>
    <r>
      <t xml:space="preserve">Meta Trimestral: </t>
    </r>
    <r>
      <rPr>
        <sz val="11"/>
        <color theme="1"/>
        <rFont val="Arial"/>
        <family val="2"/>
      </rPr>
      <t>Se tuvo un avance del 100 % de capacitaciones de prevención de la explotación infantil y delito de trata de niñas y mujeres adolescentes Realizados con 3  de los 3 programados.</t>
    </r>
    <r>
      <rPr>
        <b/>
        <sz val="11"/>
        <color theme="1"/>
        <rFont val="Arial"/>
        <family val="2"/>
      </rPr>
      <t xml:space="preserve">
</t>
    </r>
  </si>
  <si>
    <r>
      <t xml:space="preserve">Meta Trimestral: </t>
    </r>
    <r>
      <rPr>
        <sz val="11"/>
        <color theme="1"/>
        <rFont val="Arial"/>
        <family val="2"/>
      </rPr>
      <t>Se tuvo un avance del 100 % de capacitaciones sobre masculinidades con perspectiva de género Realizados con 3  de las 3 programadas.</t>
    </r>
    <r>
      <rPr>
        <b/>
        <sz val="11"/>
        <color theme="1"/>
        <rFont val="Arial"/>
        <family val="2"/>
      </rPr>
      <t xml:space="preserve"> 
</t>
    </r>
  </si>
  <si>
    <r>
      <t xml:space="preserve">Meta Trimestral: </t>
    </r>
    <r>
      <rPr>
        <sz val="11"/>
        <color theme="1"/>
        <rFont val="Arial"/>
        <family val="2"/>
      </rPr>
      <t xml:space="preserve">Se tuvo un avance del 100 % de Brigadas de Salud Comunitaria y Desarrollo Integral Realizados con 5 brigadas de las 5  programadas. </t>
    </r>
    <r>
      <rPr>
        <b/>
        <sz val="11"/>
        <color theme="1"/>
        <rFont val="Arial"/>
        <family val="2"/>
      </rPr>
      <t xml:space="preserve">
</t>
    </r>
  </si>
  <si>
    <r>
      <t xml:space="preserve">Meta Trimestral: </t>
    </r>
    <r>
      <rPr>
        <sz val="11"/>
        <color theme="1"/>
        <rFont val="Arial"/>
        <family val="2"/>
      </rPr>
      <t xml:space="preserve">Se tuvo un avance del 100 % de  programas emitidos Realizados con 36 programas emitidos de las 36  programadas. </t>
    </r>
    <r>
      <rPr>
        <b/>
        <sz val="11"/>
        <color theme="1"/>
        <rFont val="Arial"/>
        <family val="2"/>
      </rPr>
      <t xml:space="preserve">
</t>
    </r>
  </si>
  <si>
    <r>
      <t xml:space="preserve">Meta Trimestral: </t>
    </r>
    <r>
      <rPr>
        <sz val="11"/>
        <color theme="1"/>
        <rFont val="Arial"/>
        <family val="2"/>
      </rPr>
      <t xml:space="preserve">Se tuvo un avance del 100 % de  Realización de  Brigadas Jurídicas, con 9 de los 9 programados.
</t>
    </r>
    <r>
      <rPr>
        <b/>
        <sz val="11"/>
        <color theme="1"/>
        <rFont val="Arial"/>
        <family val="2"/>
      </rPr>
      <t xml:space="preserve">
</t>
    </r>
  </si>
  <si>
    <r>
      <t xml:space="preserve">Meta Trimestral: </t>
    </r>
    <r>
      <rPr>
        <sz val="11"/>
        <color theme="1"/>
        <rFont val="Arial"/>
        <family val="2"/>
      </rPr>
      <t>Se tuvo un avance del 100 % de   platicas informativas a jovenes, mujeres y niñas en cuanto a su derecho a acceder a una justicia expedita, apegada a sus derechos humanos y con perspectiva de género, con 9 de los 9 programados.</t>
    </r>
    <r>
      <rPr>
        <b/>
        <sz val="11"/>
        <color theme="1"/>
        <rFont val="Arial"/>
        <family val="2"/>
      </rPr>
      <t xml:space="preserve">
</t>
    </r>
  </si>
  <si>
    <r>
      <t xml:space="preserve">Meta Trimestral: </t>
    </r>
    <r>
      <rPr>
        <sz val="11"/>
        <color theme="1"/>
        <rFont val="Arial"/>
        <family val="2"/>
      </rPr>
      <t xml:space="preserve">Se tuvo un avance del 100 % de   Talleres de capacitación, cursos y actividades. Realizados con 299 talleres de los 299  programados. </t>
    </r>
    <r>
      <rPr>
        <b/>
        <sz val="11"/>
        <color theme="1"/>
        <rFont val="Arial"/>
        <family val="2"/>
      </rPr>
      <t xml:space="preserve">
</t>
    </r>
  </si>
  <si>
    <r>
      <t xml:space="preserve">Meta Trimestral: </t>
    </r>
    <r>
      <rPr>
        <sz val="11"/>
        <color theme="1"/>
        <rFont val="Arial"/>
        <family val="2"/>
      </rPr>
      <t xml:space="preserve">Se tuvo un avance del 100 % de talleres que fomenten la educación, el emprendimiento y el trabajo digno de las mujeres y adolescencias del Municipio de Benito Juárez Realizados con 30 talleres de los 30  programados. </t>
    </r>
    <r>
      <rPr>
        <b/>
        <sz val="11"/>
        <color theme="1"/>
        <rFont val="Arial"/>
        <family val="2"/>
      </rPr>
      <t xml:space="preserve">
</t>
    </r>
  </si>
  <si>
    <r>
      <t xml:space="preserve">Meta Trimestral: </t>
    </r>
    <r>
      <rPr>
        <sz val="11"/>
        <color theme="1"/>
        <rFont val="Arial"/>
        <family val="2"/>
      </rPr>
      <t xml:space="preserve">Se tuvo un avance del 100 % de   talleres de Capacitacion en Planes y Estrategias de Negocios y Educación Financiera Realizados con 3 talleres de los 3  programados. 
</t>
    </r>
    <r>
      <rPr>
        <b/>
        <sz val="11"/>
        <color theme="1"/>
        <rFont val="Arial"/>
        <family val="2"/>
      </rPr>
      <t xml:space="preserve">
</t>
    </r>
  </si>
  <si>
    <r>
      <t xml:space="preserve">Meta Trimestral: </t>
    </r>
    <r>
      <rPr>
        <sz val="11"/>
        <color theme="1"/>
        <rFont val="Arial"/>
        <family val="2"/>
      </rPr>
      <t xml:space="preserve">Se tuvo un avance del 100 % de   canalizaciones de mujeres a instituciones con beneficios académicos Realizados con 3 canalizaciones de las 3  programadas. </t>
    </r>
    <r>
      <rPr>
        <b/>
        <sz val="11"/>
        <color theme="1"/>
        <rFont val="Arial"/>
        <family val="2"/>
      </rPr>
      <t xml:space="preserve">
</t>
    </r>
  </si>
  <si>
    <r>
      <t>Meta Trimestral:</t>
    </r>
    <r>
      <rPr>
        <sz val="11"/>
        <color theme="1"/>
        <rFont val="Arial"/>
        <family val="2"/>
      </rPr>
      <t xml:space="preserve"> Se tuvo un avance del 100  % de   Emisiones del Bazar "Mujeres que Crean" Realizados con 3 bazares de los 3  programados. </t>
    </r>
    <r>
      <rPr>
        <b/>
        <sz val="11"/>
        <color theme="1"/>
        <rFont val="Arial"/>
        <family val="2"/>
      </rPr>
      <t xml:space="preserve">
</t>
    </r>
  </si>
  <si>
    <r>
      <t xml:space="preserve">Meta Trimestral: </t>
    </r>
    <r>
      <rPr>
        <sz val="11"/>
        <color theme="1"/>
        <rFont val="Arial"/>
        <family val="2"/>
      </rPr>
      <t xml:space="preserve">Se tuvo un avance del 100 % de   Tarjeta BIMM entregadas a mujeres Realizados con 150 tarjetas de las 150  programadas. </t>
    </r>
    <r>
      <rPr>
        <b/>
        <sz val="11"/>
        <color theme="1"/>
        <rFont val="Arial"/>
        <family val="2"/>
      </rPr>
      <t xml:space="preserve">
</t>
    </r>
  </si>
  <si>
    <r>
      <t xml:space="preserve">Meta Trimestral: </t>
    </r>
    <r>
      <rPr>
        <sz val="11"/>
        <color theme="1"/>
        <rFont val="Arial"/>
        <family val="2"/>
      </rPr>
      <t xml:space="preserve">Se tuvo un avance del 100 % de   Tarjetas “Beneficios Ellas Facturan”entregadas a mujeres Realizados con 50 tarjetas de las 50  programadas. </t>
    </r>
    <r>
      <rPr>
        <b/>
        <sz val="11"/>
        <color theme="1"/>
        <rFont val="Arial"/>
        <family val="2"/>
      </rPr>
      <t xml:space="preserve">
</t>
    </r>
  </si>
  <si>
    <r>
      <t>Meta Trimestral:</t>
    </r>
    <r>
      <rPr>
        <sz val="11"/>
        <color theme="1"/>
        <rFont val="Arial"/>
        <family val="2"/>
      </rPr>
      <t xml:space="preserve"> Se tuvo un avance del 100 % de   Servicios educativos a mujeres, para concluir nivel el nivel inicial (Alfabetización) y/o Primaria y/o Secundaria y/o Preparatoria Realizados con 60 de las 60  programadas. </t>
    </r>
    <r>
      <rPr>
        <b/>
        <sz val="11"/>
        <color theme="1"/>
        <rFont val="Arial"/>
        <family val="2"/>
      </rPr>
      <t xml:space="preserve">
</t>
    </r>
  </si>
  <si>
    <r>
      <t>Meta Trimestral:</t>
    </r>
    <r>
      <rPr>
        <sz val="11"/>
        <color theme="1"/>
        <rFont val="Arial"/>
        <family val="2"/>
      </rPr>
      <t xml:space="preserve"> Se tuvo un avance del 88.89 % de   servicios de mantenimiento, rehabilitación u obra y mejoras necesarias a la infraestructura del Instituto Municipal de la Mujer  Realizados con 8 servicios de mantenimiento de los 9  programados. 
</t>
    </r>
    <r>
      <rPr>
        <b/>
        <sz val="11"/>
        <color theme="1"/>
        <rFont val="Arial"/>
        <family val="2"/>
      </rPr>
      <t xml:space="preserve">
</t>
    </r>
  </si>
  <si>
    <r>
      <t xml:space="preserve">Meta Trimestral: </t>
    </r>
    <r>
      <rPr>
        <sz val="11"/>
        <color theme="1"/>
        <rFont val="Arial"/>
        <family val="2"/>
      </rPr>
      <t xml:space="preserve">Se tuvo un avance del 100 % de   mantenimientos a la infraestructura  del Instituto Municipal de la Mujer, que sencuentren bajo la custodia o resguardo del mismo Realizados con 8  mantenimientos a la infraestructura de los 8  programados.
</t>
    </r>
  </si>
  <si>
    <r>
      <t xml:space="preserve">Meta Trimestral: </t>
    </r>
    <r>
      <rPr>
        <sz val="11"/>
        <color theme="1"/>
        <rFont val="Arial"/>
        <family val="2"/>
      </rPr>
      <t>Durante este trimestre no se tuvieron actividades</t>
    </r>
    <r>
      <rPr>
        <b/>
        <sz val="11"/>
        <color theme="1"/>
        <rFont val="Arial"/>
        <family val="2"/>
      </rPr>
      <t xml:space="preserve">
</t>
    </r>
  </si>
  <si>
    <r>
      <t xml:space="preserve">Meta Trimestral: </t>
    </r>
    <r>
      <rPr>
        <sz val="11"/>
        <color theme="1"/>
        <rFont val="Arial"/>
        <family val="2"/>
      </rPr>
      <t xml:space="preserve">Se tuvo un avance del 112 % de   Servicios de atención a casos emergentes de violencia contra la mujer  Realizados con 9 servicios de los 8  programados. Hay que considerar que este es un servicio que requiere de cumplir ciertas caracteristicas de emergencia para ser considerado. </t>
    </r>
    <r>
      <rPr>
        <b/>
        <sz val="11"/>
        <color theme="1"/>
        <rFont val="Arial"/>
        <family val="2"/>
      </rPr>
      <t xml:space="preserve">
</t>
    </r>
  </si>
  <si>
    <r>
      <t xml:space="preserve">Meta Trimestral: </t>
    </r>
    <r>
      <rPr>
        <sz val="11"/>
        <color theme="1"/>
        <rFont val="Arial"/>
        <family val="2"/>
      </rPr>
      <t>Se tuvo un avance del 150 % de acciones coordinadas para brindar servicios emergentes de contención psicológica en crisis y atención jurídica realizados con 3 acciones de las 2 programadas.</t>
    </r>
    <r>
      <rPr>
        <b/>
        <sz val="11"/>
        <color theme="1"/>
        <rFont val="Arial"/>
        <family val="2"/>
      </rPr>
      <t xml:space="preserve">
</t>
    </r>
    <r>
      <rPr>
        <sz val="11"/>
        <color theme="1"/>
        <rFont val="Arial"/>
        <family val="2"/>
      </rPr>
      <t xml:space="preserve"> </t>
    </r>
  </si>
  <si>
    <r>
      <t xml:space="preserve">Meta Trimestral: </t>
    </r>
    <r>
      <rPr>
        <sz val="11"/>
        <color theme="1"/>
        <rFont val="Arial"/>
        <family val="2"/>
      </rPr>
      <t>Se tuvo un avance del 150 % de  acciones coordinadas para canalizar a las dependencias gubernamentales a mujeres en situación de violencia de género y casos emergentes realizados con 3 acciones de las 2 programadas.</t>
    </r>
    <r>
      <rPr>
        <b/>
        <sz val="11"/>
        <color theme="1"/>
        <rFont val="Arial"/>
        <family val="2"/>
      </rPr>
      <t xml:space="preserve">
</t>
    </r>
  </si>
  <si>
    <r>
      <t xml:space="preserve">Meta Trimestral: </t>
    </r>
    <r>
      <rPr>
        <sz val="11"/>
        <color theme="1"/>
        <rFont val="Arial"/>
        <family val="2"/>
      </rPr>
      <t>Se tuvo un avance del 150 % acciones coordinadas para canalizar a las mujeres en situación de violencia emergentes con sus redes de apoyo realizados con 3 acciones de las 2 programadas.</t>
    </r>
  </si>
  <si>
    <r>
      <t xml:space="preserve">Meta Trimestral: </t>
    </r>
    <r>
      <rPr>
        <sz val="11"/>
        <color theme="1"/>
        <rFont val="Arial"/>
        <family val="2"/>
      </rPr>
      <t>No se tuvieron Servicios de atención en la Casa de Asistencia Temporal para Mujeres “Christine de Pizán”  (CAT). Esta actividad depende de que una mujer se encuentre en riesgo para ser llevada a la casa de asistencia temporal.</t>
    </r>
    <r>
      <rPr>
        <b/>
        <sz val="11"/>
        <color theme="1"/>
        <rFont val="Arial"/>
        <family val="2"/>
      </rPr>
      <t xml:space="preserve"> </t>
    </r>
  </si>
  <si>
    <r>
      <t>Meta Trimestral:</t>
    </r>
    <r>
      <rPr>
        <sz val="11"/>
        <color theme="1"/>
        <rFont val="Arial"/>
        <family val="2"/>
      </rPr>
      <t xml:space="preserve"> Durante el segundo trimestre no se realizaron servicios de Seguimiento y Acompañamiento a Víctimas indirectas de Feminicidios ya que esta actividad depende de que las usuarias lo soliciten o nos sea canalizada alguna usuaria de otra dependencia, hasta este momento no ha sido así.</t>
    </r>
    <r>
      <rPr>
        <b/>
        <sz val="11"/>
        <color theme="1"/>
        <rFont val="Arial"/>
        <family val="2"/>
      </rPr>
      <t xml:space="preserve">
</t>
    </r>
  </si>
  <si>
    <r>
      <t>Meta Trimestral: Se tuvo un avance del 121.95% de seguimientos de atención médica, con 1500 capacitaciones de las 1229 programadas.</t>
    </r>
    <r>
      <rPr>
        <sz val="11"/>
        <color theme="1"/>
        <rFont val="Arial"/>
        <family val="2"/>
      </rPr>
      <t xml:space="preserve">
</t>
    </r>
  </si>
  <si>
    <r>
      <t xml:space="preserve">Meta Trimestral: </t>
    </r>
    <r>
      <rPr>
        <sz val="11"/>
        <color theme="1"/>
        <rFont val="Arial"/>
        <family val="2"/>
      </rPr>
      <t xml:space="preserve">Se tuvo un avance del 105.26% de seguimientos de atención psicológica, con 2000  de las 1,900 programadas.
 </t>
    </r>
  </si>
  <si>
    <t>E-PP 4.3 PREVENCIÓN Y ATENCIÓN MULTIDISCIPLINARIA DE LA VIOLENCIA CONTRA LAS MUJERES.</t>
  </si>
  <si>
    <t>INSTITUTO MUNICIPAL DE LA MUJER</t>
  </si>
  <si>
    <t xml:space="preserve">E-PP 4.3 PREVENCIÓN Y ATENCIÓN MULTIDISCIPLINARIA DE LA VIOLENCIA CONTRA LAS MUJERES. </t>
  </si>
  <si>
    <t>Desarrollo Social</t>
  </si>
  <si>
    <t>Protección Social</t>
  </si>
  <si>
    <t>Igualdad de género</t>
  </si>
  <si>
    <t>Atención integral a las mujeres</t>
  </si>
  <si>
    <t>Gobierno</t>
  </si>
  <si>
    <t>Coordinación Administrativa y de Gestión de Recursos</t>
  </si>
  <si>
    <t>Atención integral a las mujeres en situación de violencia</t>
  </si>
  <si>
    <t>DIRECCIÓN GENERAL IMM, Coordinación Administrativa y de Gestión de Recursos, Coordinación Institucional de la Perspectiva de Género, Unidad Especializada en Atención Psicológica y de Salud Integral de la Mujer, Unidad de Asistencia y Apoyo Jurídico, Unidad de Capacitación y Actividades Productivas, Coordinación de Mantenimiento e Infraestructura a las Instalaciones, Coordinación Especializada de Refugios y Atención a la Violencia de Género y casos emergentes, Unidad de Seguimiento, Prevención y Atención a Victimas Indirectas de la Violencia Contra la Mujer</t>
  </si>
  <si>
    <t>BRINDAR ATENCIÓN A LAS MUJERES DEL MUNICIPIO PARA QUE ACCEDAN A UN DERECHO DE VIDA LIBRE DE VIOLENCIA AL INSTITUCIONALIZAR Y TRANSVERSALIZAR LA PERSPECTIVA DE GÉNERO EN LA ADMINISTRACIÓN PÚBLICA</t>
  </si>
  <si>
    <t>PROGRAMA DE PREVENCIÓN Y ATENCIÓN MULTIDISCIPLINARIA DE LAS VIOLENCIAS CONTRA LAS MUJERES</t>
  </si>
  <si>
    <t>Contribuir a que las mujeres del Municipio de Benito Juárez reciban atención y accedan a su derecho de una vida libre de violencia al institucionalizar y transversalizar la perspectiva de género en la administración pública</t>
  </si>
  <si>
    <t>4.3.1.1.1, 4.3.1.1.2</t>
  </si>
  <si>
    <t xml:space="preserve">4.3.1.1.1.1, 4.3.1.1.2.1 </t>
  </si>
  <si>
    <r>
      <rPr>
        <b/>
        <sz val="13"/>
        <color theme="1"/>
        <rFont val="Calibri"/>
        <family val="2"/>
      </rPr>
      <t xml:space="preserve">META A DICIEMBRE 2027
I_PROS_COM_JUS_SOC: </t>
    </r>
    <r>
      <rPr>
        <sz val="13"/>
        <color theme="1"/>
        <rFont val="Calibri"/>
        <family val="2"/>
      </rPr>
      <t>Se espera alcanzar el 28.59% del Índice a diciembre del 2026</t>
    </r>
  </si>
  <si>
    <r>
      <rPr>
        <b/>
        <sz val="13"/>
        <color theme="1"/>
        <rFont val="Calibri"/>
        <family val="2"/>
      </rPr>
      <t>Línea base del Indicador:</t>
    </r>
    <r>
      <rPr>
        <sz val="13"/>
        <color theme="1"/>
        <rFont val="Calibri"/>
        <family val="2"/>
      </rPr>
      <t xml:space="preserve">
</t>
    </r>
    <r>
      <rPr>
        <b/>
        <sz val="13"/>
        <color theme="1"/>
        <rFont val="Calibri"/>
        <family val="2"/>
      </rPr>
      <t>I_PROS_COM_JUS_SOC:</t>
    </r>
    <r>
      <rPr>
        <sz val="13"/>
        <color theme="1"/>
        <rFont val="Calibri"/>
        <family val="2"/>
      </rPr>
      <t xml:space="preserve">  28.59% a diciembre del 2025</t>
    </r>
  </si>
  <si>
    <r>
      <t xml:space="preserve">Justificación Trimestral:
</t>
    </r>
    <r>
      <rPr>
        <sz val="11"/>
        <color theme="1"/>
        <rFont val="Calibri"/>
        <family val="2"/>
      </rPr>
      <t>El Índice Municipal de Prosperidad Compartida y Justicia Social se integra por 4 dimensiones y 10 subdimensiones que incorporan indicadores provenientes de fuentes externas (como INEGI, CONEVAL u otras instancias oficiales) y registros administrativos municipales, los cuales presentan una periodicidad de actualización anual o superior.
Durante el primer trimestre de 2026, no se registraron actualizaciones en las fuentes de información que integran el índice, por lo que no es posible reflejar variaciones en los valores de los indicadores. En este sentido, la meta realizada se mantiene igual a la programada, en apego a la disponibilidad de información y a la naturaleza de medición del indicador.</t>
    </r>
  </si>
  <si>
    <r>
      <t xml:space="preserve">Meta Trimestral:  
</t>
    </r>
    <r>
      <rPr>
        <sz val="11"/>
        <color theme="1"/>
        <rFont val="Calibri"/>
        <family val="2"/>
      </rPr>
      <t xml:space="preserve">El Índice Municipal de Prosperidad Compartida y Justicia Social se integra por 4 dimensiones y 10 subdimensiones que incorporan indicadores provenientes de fuentes externas (como INEGI, CONEVAL u otras instancias oficiales) y registros administrativos municipales, los cuales presentan una periodicidad de actualización anual o superior.
Durante el primer trimestre de 2026, no se registraron actualizaciones en las fuentes de información que integran el índice, por lo que no es posible reflejar variaciones en los valores de los indicadores. En este sentido, la meta realizada se mantiene igual a la programada, en apego a la disponibilidad de información y a la naturaleza de medición del indicador.
</t>
    </r>
    <r>
      <rPr>
        <b/>
        <sz val="11"/>
        <color theme="1"/>
        <rFont val="Calibri"/>
        <family val="2"/>
      </rPr>
      <t xml:space="preserve">
Meta Anual: 
</t>
    </r>
    <r>
      <rPr>
        <sz val="11"/>
        <color theme="1"/>
        <rFont val="Calibri"/>
        <family val="2"/>
      </rPr>
      <t>La meta anual del Índice Municipal de Prosperidad Compartida y Justicia Social para el ejercicio 2026 es de 28.59%, conforme a la suma de los avances programados de manera trimestral.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</si>
</sst>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9">
    <font>
      <sz val="11"/>
      <color theme="1"/>
      <name val="Aptos Narrow"/>
      <family val="2"/>
      <scheme val="minor"/>
    </font>
    <font>
      <sz val="11"/>
      <color rgb="FF000000"/>
      <name val="Calibri"/>
      <family val="2"/>
      <charset val="1"/>
    </font>
    <font>
      <sz val="11"/>
      <color theme="1"/>
      <name val="Aptos Narrow"/>
      <family val="2"/>
      <scheme val="minor"/>
    </font>
    <font>
      <sz val="10"/>
      <name val="Arial"/>
      <family val="2"/>
    </font>
    <font>
      <sz val="11"/>
      <color theme="1"/>
      <name val="Calibri"/>
      <family val="2"/>
    </font>
    <font>
      <b/>
      <sz val="11"/>
      <color theme="1"/>
      <name val="Calibri"/>
      <family val="2"/>
    </font>
    <font>
      <b/>
      <sz val="25"/>
      <color theme="0"/>
      <name val="Calibri"/>
      <family val="2"/>
    </font>
    <font>
      <b/>
      <sz val="25"/>
      <name val="Calibri"/>
      <family val="2"/>
    </font>
    <font>
      <b/>
      <sz val="14"/>
      <color theme="0"/>
      <name val="Calibri"/>
      <family val="2"/>
    </font>
    <font>
      <sz val="14"/>
      <color theme="1"/>
      <name val="Calibri"/>
      <family val="2"/>
    </font>
    <font>
      <b/>
      <sz val="14"/>
      <name val="Calibri"/>
      <family val="2"/>
    </font>
    <font>
      <b/>
      <sz val="14"/>
      <color rgb="FF000000"/>
      <name val="Calibri"/>
      <family val="2"/>
    </font>
    <font>
      <sz val="14"/>
      <color rgb="FF000000"/>
      <name val="Calibri"/>
      <family val="2"/>
    </font>
    <font>
      <b/>
      <sz val="14"/>
      <color theme="1"/>
      <name val="Calibri"/>
      <family val="2"/>
    </font>
    <font>
      <b/>
      <sz val="22"/>
      <color theme="0"/>
      <name val="Calibri"/>
      <family val="2"/>
    </font>
    <font>
      <b/>
      <sz val="15"/>
      <color theme="0"/>
      <name val="Calibri"/>
      <family val="2"/>
    </font>
    <font>
      <sz val="15"/>
      <color theme="0"/>
      <name val="Calibri"/>
      <family val="2"/>
    </font>
    <font>
      <b/>
      <sz val="20"/>
      <color theme="1"/>
      <name val="Calibri"/>
      <family val="2"/>
    </font>
    <font>
      <b/>
      <sz val="9"/>
      <color theme="1"/>
      <name val="Calibri"/>
      <family val="2"/>
    </font>
    <font>
      <b/>
      <sz val="13"/>
      <color rgb="FF000000"/>
      <name val="Calibri"/>
      <family val="2"/>
    </font>
    <font>
      <b/>
      <sz val="13"/>
      <name val="Calibri"/>
      <family val="2"/>
    </font>
    <font>
      <sz val="13"/>
      <color theme="1"/>
      <name val="Calibri"/>
      <family val="2"/>
    </font>
    <font>
      <b/>
      <sz val="13"/>
      <color theme="1"/>
      <name val="Calibri"/>
      <family val="2"/>
    </font>
    <font>
      <b/>
      <sz val="13"/>
      <color theme="0"/>
      <name val="Calibri"/>
      <family val="2"/>
    </font>
    <font>
      <sz val="13"/>
      <name val="Calibri"/>
      <family val="2"/>
    </font>
    <font>
      <sz val="9"/>
      <color theme="1"/>
      <name val="Calibri"/>
      <family val="2"/>
    </font>
    <font>
      <b/>
      <sz val="18"/>
      <color theme="1"/>
      <name val="Calibri"/>
      <family val="2"/>
    </font>
    <font>
      <sz val="12"/>
      <name val="Calibri"/>
      <family val="2"/>
    </font>
    <font>
      <sz val="12"/>
      <color theme="1"/>
      <name val="Calibri"/>
      <family val="2"/>
    </font>
    <font>
      <sz val="12"/>
      <color theme="0"/>
      <name val="Calibri"/>
      <family val="2"/>
    </font>
    <font>
      <b/>
      <sz val="12"/>
      <name val="Calibri"/>
      <family val="2"/>
    </font>
    <font>
      <b/>
      <sz val="20"/>
      <color theme="0"/>
      <name val="Calibri"/>
      <family val="2"/>
    </font>
    <font>
      <sz val="25"/>
      <name val="Calibri"/>
      <family val="2"/>
    </font>
    <font>
      <sz val="14"/>
      <name val="Calibri"/>
      <family val="2"/>
    </font>
    <font>
      <b/>
      <sz val="12"/>
      <color theme="1"/>
      <name val="Calibri"/>
      <family val="2"/>
    </font>
    <font>
      <b/>
      <sz val="11"/>
      <color theme="0"/>
      <name val="Calibri"/>
      <family val="2"/>
    </font>
    <font>
      <b/>
      <sz val="10"/>
      <color theme="0"/>
      <name val="Calibri"/>
      <family val="2"/>
    </font>
    <font>
      <b/>
      <sz val="16"/>
      <color theme="0"/>
      <name val="Calibri"/>
      <family val="2"/>
    </font>
    <font>
      <b/>
      <sz val="11"/>
      <name val="Calibri"/>
      <family val="2"/>
    </font>
    <font>
      <sz val="8"/>
      <name val="Aptos Narrow"/>
      <family val="2"/>
      <scheme val="minor"/>
    </font>
    <font>
      <b/>
      <sz val="12"/>
      <color theme="0"/>
      <name val="Calibri"/>
      <family val="2"/>
    </font>
    <font>
      <b/>
      <sz val="12"/>
      <color theme="1"/>
      <name val="Arial"/>
      <family val="2"/>
    </font>
    <font>
      <sz val="10"/>
      <name val="Aptos Display"/>
      <family val="2"/>
      <scheme val="major"/>
    </font>
    <font>
      <b/>
      <sz val="18"/>
      <name val="Aptos Display"/>
      <family val="2"/>
      <scheme val="major"/>
    </font>
    <font>
      <sz val="18"/>
      <name val="Aptos Display"/>
      <family val="2"/>
      <scheme val="major"/>
    </font>
    <font>
      <b/>
      <sz val="26"/>
      <name val="Aptos Display"/>
      <family val="2"/>
      <scheme val="major"/>
    </font>
    <font>
      <sz val="12"/>
      <color theme="1"/>
      <name val="Aptos Display"/>
      <family val="2"/>
      <scheme val="major"/>
    </font>
    <font>
      <b/>
      <sz val="12"/>
      <color theme="1"/>
      <name val="Aptos Display"/>
      <family val="2"/>
      <scheme val="major"/>
    </font>
    <font>
      <sz val="16"/>
      <name val="Aptos Display"/>
      <family val="2"/>
      <scheme val="major"/>
    </font>
    <font>
      <b/>
      <sz val="16"/>
      <color theme="0"/>
      <name val="Aptos Display"/>
      <family val="2"/>
      <scheme val="major"/>
    </font>
    <font>
      <b/>
      <sz val="12"/>
      <color indexed="8"/>
      <name val="Arial Nova Cond"/>
      <family val="2"/>
    </font>
    <font>
      <b/>
      <sz val="12"/>
      <color theme="1"/>
      <name val="Arial Nova Cond"/>
      <family val="2"/>
    </font>
    <font>
      <sz val="12"/>
      <color theme="1"/>
      <name val="Arial Nova Cond"/>
      <family val="2"/>
    </font>
    <font>
      <b/>
      <sz val="20"/>
      <color rgb="FF1E607B"/>
      <name val="Aptos Display"/>
      <family val="2"/>
      <scheme val="major"/>
    </font>
    <font>
      <b/>
      <sz val="18"/>
      <color rgb="FF1E607B"/>
      <name val="Aptos Display"/>
      <family val="2"/>
      <scheme val="major"/>
    </font>
    <font>
      <sz val="12"/>
      <name val="Arial Nova Cond"/>
      <family val="2"/>
    </font>
    <font>
      <sz val="14"/>
      <color theme="1"/>
      <name val="Aptos Display"/>
      <family val="2"/>
      <scheme val="major"/>
    </font>
    <font>
      <b/>
      <sz val="14"/>
      <color theme="1"/>
      <name val="Aptos Display"/>
      <family val="2"/>
      <scheme val="major"/>
    </font>
    <font>
      <sz val="11"/>
      <color theme="1"/>
      <name val="Arial Nova Cond"/>
      <family val="2"/>
    </font>
    <font>
      <sz val="16"/>
      <color theme="1"/>
      <name val="Arial Nova Cond"/>
      <family val="2"/>
    </font>
    <font>
      <b/>
      <sz val="16"/>
      <color theme="1"/>
      <name val="Arial Nova Cond"/>
      <family val="2"/>
    </font>
    <font>
      <b/>
      <sz val="14"/>
      <color theme="1"/>
      <name val="Arial Nova Cond"/>
      <family val="2"/>
    </font>
    <font>
      <b/>
      <sz val="12"/>
      <name val="Arial Nova Cond"/>
      <family val="2"/>
    </font>
    <font>
      <sz val="11"/>
      <name val="Arial Nova Cond"/>
      <family val="2"/>
    </font>
    <font>
      <b/>
      <sz val="14"/>
      <color theme="0"/>
      <name val="Arial Nova Cond"/>
      <family val="2"/>
    </font>
    <font>
      <sz val="12"/>
      <color theme="1"/>
      <name val="Aptos Narrow"/>
      <family val="2"/>
      <scheme val="minor"/>
    </font>
    <font>
      <u/>
      <sz val="11"/>
      <color theme="10"/>
      <name val="Aptos Narrow"/>
      <family val="2"/>
      <scheme val="minor"/>
    </font>
    <font>
      <b/>
      <sz val="16"/>
      <color theme="1"/>
      <name val="Calibri"/>
      <family val="2"/>
    </font>
    <font>
      <sz val="14"/>
      <color theme="0"/>
      <name val="Calibri"/>
      <family val="2"/>
    </font>
    <font>
      <sz val="16"/>
      <color theme="1"/>
      <name val="Calibri"/>
      <family val="2"/>
    </font>
    <font>
      <sz val="13"/>
      <color rgb="FF000000"/>
      <name val="Calibri"/>
      <family val="2"/>
    </font>
    <font>
      <b/>
      <sz val="9"/>
      <color theme="0"/>
      <name val="Calibri"/>
      <family val="2"/>
    </font>
    <font>
      <sz val="13"/>
      <color theme="0"/>
      <name val="Calibri"/>
      <family val="2"/>
    </font>
    <font>
      <b/>
      <sz val="14"/>
      <color theme="0"/>
      <name val="Aptos Narrow"/>
      <family val="2"/>
      <scheme val="minor"/>
    </font>
    <font>
      <sz val="14"/>
      <color theme="0"/>
      <name val="Aptos Narrow"/>
      <family val="2"/>
      <scheme val="minor"/>
    </font>
    <font>
      <b/>
      <sz val="11"/>
      <color theme="1"/>
      <name val="Arial"/>
      <family val="2"/>
    </font>
    <font>
      <sz val="11"/>
      <color theme="1"/>
      <name val="Arial"/>
      <family val="2"/>
    </font>
    <font>
      <sz val="11"/>
      <name val="Arial"/>
      <family val="2"/>
    </font>
    <font>
      <b/>
      <sz val="11"/>
      <name val="Arial"/>
      <family val="2"/>
    </font>
  </fonts>
  <fills count="21">
    <fill>
      <patternFill patternType="none"/>
    </fill>
    <fill>
      <patternFill patternType="gray125"/>
    </fill>
    <fill>
      <patternFill patternType="solid">
        <fgColor rgb="FFB42158"/>
        <bgColor indexed="64"/>
      </patternFill>
    </fill>
    <fill>
      <patternFill patternType="solid">
        <fgColor rgb="FFB52259"/>
        <bgColor indexed="64"/>
      </patternFill>
    </fill>
    <fill>
      <patternFill patternType="solid">
        <fgColor theme="0" tint="-4.9989318521683403E-2"/>
        <bgColor indexed="64"/>
      </patternFill>
    </fill>
    <fill>
      <patternFill patternType="solid">
        <fgColor rgb="FFD990AB"/>
        <bgColor indexed="64"/>
      </patternFill>
    </fill>
    <fill>
      <patternFill patternType="solid">
        <fgColor theme="0"/>
        <bgColor indexed="64"/>
      </patternFill>
    </fill>
    <fill>
      <patternFill patternType="solid">
        <fgColor theme="0" tint="-4.9989318521683403E-2"/>
        <bgColor rgb="FF000000"/>
      </patternFill>
    </fill>
    <fill>
      <patternFill patternType="solid">
        <fgColor theme="0"/>
        <bgColor rgb="FF000000"/>
      </patternFill>
    </fill>
    <fill>
      <patternFill patternType="solid">
        <fgColor rgb="FFF2F2F2"/>
        <bgColor indexed="64"/>
      </patternFill>
    </fill>
    <fill>
      <patternFill patternType="solid">
        <fgColor rgb="FFD9D9D9"/>
        <bgColor rgb="FF000000"/>
      </patternFill>
    </fill>
    <fill>
      <patternFill patternType="solid">
        <fgColor theme="0" tint="-0.14999847407452621"/>
        <bgColor indexed="64"/>
      </patternFill>
    </fill>
    <fill>
      <patternFill patternType="solid">
        <fgColor theme="0" tint="-0.249977111117893"/>
        <bgColor indexed="64"/>
      </patternFill>
    </fill>
    <fill>
      <patternFill patternType="solid">
        <fgColor rgb="FFFADD89"/>
        <bgColor indexed="64"/>
      </patternFill>
    </fill>
    <fill>
      <patternFill patternType="solid">
        <fgColor rgb="FFF2F2F2"/>
        <bgColor rgb="FFF2F2F2"/>
      </patternFill>
    </fill>
    <fill>
      <patternFill patternType="solid">
        <fgColor rgb="FFF7BA10"/>
        <bgColor rgb="FFF2F2F2"/>
      </patternFill>
    </fill>
    <fill>
      <patternFill patternType="solid">
        <fgColor theme="8" tint="0.59999389629810485"/>
        <bgColor indexed="64"/>
      </patternFill>
    </fill>
    <fill>
      <patternFill patternType="solid">
        <fgColor rgb="FFDB457E"/>
        <bgColor indexed="64"/>
      </patternFill>
    </fill>
    <fill>
      <patternFill patternType="solid">
        <fgColor rgb="FFFFC000"/>
        <bgColor indexed="64"/>
      </patternFill>
    </fill>
    <fill>
      <patternFill patternType="solid">
        <fgColor rgb="FFFFC000"/>
        <bgColor rgb="FF000000"/>
      </patternFill>
    </fill>
    <fill>
      <patternFill patternType="solid">
        <fgColor rgb="FFF7BA10"/>
        <bgColor indexed="64"/>
      </patternFill>
    </fill>
  </fills>
  <borders count="245">
    <border>
      <left/>
      <right/>
      <top/>
      <bottom/>
      <diagonal/>
    </border>
    <border>
      <left style="thin">
        <color theme="1"/>
      </left>
      <right style="thin">
        <color theme="1"/>
      </right>
      <top style="thick">
        <color theme="1"/>
      </top>
      <bottom/>
      <diagonal/>
    </border>
    <border>
      <left style="thin">
        <color theme="1"/>
      </left>
      <right/>
      <top style="thick">
        <color theme="1"/>
      </top>
      <bottom style="thin">
        <color theme="1"/>
      </bottom>
      <diagonal/>
    </border>
    <border>
      <left/>
      <right/>
      <top style="thick">
        <color theme="1"/>
      </top>
      <bottom style="thin">
        <color theme="1"/>
      </bottom>
      <diagonal/>
    </border>
    <border>
      <left style="thin">
        <color theme="1"/>
      </left>
      <right style="thin">
        <color indexed="64"/>
      </right>
      <top style="thick">
        <color theme="1"/>
      </top>
      <bottom/>
      <diagonal/>
    </border>
    <border>
      <left/>
      <right style="thin">
        <color theme="1"/>
      </right>
      <top style="thick">
        <color theme="1"/>
      </top>
      <bottom/>
      <diagonal/>
    </border>
    <border>
      <left style="thin">
        <color theme="1"/>
      </left>
      <right style="thin">
        <color theme="1"/>
      </right>
      <top style="thin">
        <color theme="1"/>
      </top>
      <bottom/>
      <diagonal/>
    </border>
    <border>
      <left style="thin">
        <color theme="1"/>
      </left>
      <right style="thin">
        <color indexed="64"/>
      </right>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dotted">
        <color indexed="64"/>
      </bottom>
      <diagonal/>
    </border>
    <border>
      <left/>
      <right/>
      <top/>
      <bottom style="thick">
        <color theme="1"/>
      </bottom>
      <diagonal/>
    </border>
    <border>
      <left/>
      <right style="dotted">
        <color indexed="64"/>
      </right>
      <top style="dotted">
        <color indexed="64"/>
      </top>
      <bottom style="dotted">
        <color indexed="64"/>
      </bottom>
      <diagonal/>
    </border>
    <border>
      <left/>
      <right style="thick">
        <color theme="1"/>
      </right>
      <top style="thick">
        <color theme="1"/>
      </top>
      <bottom/>
      <diagonal/>
    </border>
    <border>
      <left/>
      <right style="thick">
        <color theme="1"/>
      </right>
      <top/>
      <bottom/>
      <diagonal/>
    </border>
    <border>
      <left style="dotted">
        <color indexed="64"/>
      </left>
      <right style="thick">
        <color theme="1"/>
      </right>
      <top style="dotted">
        <color indexed="64"/>
      </top>
      <bottom style="dotted">
        <color indexed="64"/>
      </bottom>
      <diagonal/>
    </border>
    <border>
      <left style="dotted">
        <color indexed="64"/>
      </left>
      <right style="dotted">
        <color indexed="64"/>
      </right>
      <top style="dotted">
        <color indexed="64"/>
      </top>
      <bottom style="thick">
        <color theme="1"/>
      </bottom>
      <diagonal/>
    </border>
    <border>
      <left style="dotted">
        <color indexed="64"/>
      </left>
      <right style="thick">
        <color theme="1"/>
      </right>
      <top style="dotted">
        <color indexed="64"/>
      </top>
      <bottom style="thick">
        <color theme="1"/>
      </bottom>
      <diagonal/>
    </border>
    <border>
      <left style="thick">
        <color indexed="64"/>
      </left>
      <right style="thin">
        <color theme="1"/>
      </right>
      <top style="thick">
        <color theme="1"/>
      </top>
      <bottom/>
      <diagonal/>
    </border>
    <border>
      <left style="thick">
        <color indexed="64"/>
      </left>
      <right/>
      <top style="dotted">
        <color indexed="64"/>
      </top>
      <bottom style="dotted">
        <color indexed="64"/>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right style="thick">
        <color indexed="64"/>
      </right>
      <top/>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theme="1"/>
      </left>
      <right style="thin">
        <color theme="1"/>
      </right>
      <top style="medium">
        <color indexed="64"/>
      </top>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theme="1"/>
      </right>
      <top style="medium">
        <color indexed="64"/>
      </top>
      <bottom/>
      <diagonal/>
    </border>
    <border>
      <left style="thin">
        <color theme="1"/>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1"/>
      </left>
      <right style="thin">
        <color theme="1"/>
      </right>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theme="1"/>
      </right>
      <top/>
      <bottom style="medium">
        <color indexed="64"/>
      </bottom>
      <diagonal/>
    </border>
    <border>
      <left style="thin">
        <color theme="1"/>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ck">
        <color indexed="64"/>
      </left>
      <right style="dotted">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theme="1"/>
      </right>
      <top style="thick">
        <color theme="1"/>
      </top>
      <bottom style="thin">
        <color theme="1"/>
      </bottom>
      <diagonal/>
    </border>
    <border>
      <left style="thick">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thick">
        <color theme="1"/>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style="medium">
        <color indexed="64"/>
      </bottom>
      <diagonal/>
    </border>
    <border>
      <left style="thick">
        <color indexed="64"/>
      </left>
      <right/>
      <top/>
      <bottom style="dotted">
        <color indexed="64"/>
      </bottom>
      <diagonal/>
    </border>
    <border>
      <left style="dotted">
        <color indexed="64"/>
      </left>
      <right/>
      <top/>
      <bottom style="dotted">
        <color indexed="64"/>
      </bottom>
      <diagonal/>
    </border>
    <border>
      <left style="dashed">
        <color theme="1"/>
      </left>
      <right style="dashed">
        <color theme="1"/>
      </right>
      <top/>
      <bottom style="dashed">
        <color theme="1"/>
      </bottom>
      <diagonal/>
    </border>
    <border>
      <left/>
      <right style="dotted">
        <color indexed="64"/>
      </right>
      <top/>
      <bottom style="dotted">
        <color indexed="64"/>
      </bottom>
      <diagonal/>
    </border>
    <border>
      <left style="dotted">
        <color indexed="64"/>
      </left>
      <right style="thick">
        <color theme="1"/>
      </right>
      <top/>
      <bottom style="dotted">
        <color indexed="64"/>
      </bottom>
      <diagonal/>
    </border>
    <border>
      <left style="medium">
        <color indexed="64"/>
      </left>
      <right style="thin">
        <color indexed="64"/>
      </right>
      <top style="thick">
        <color theme="1"/>
      </top>
      <bottom style="thin">
        <color indexed="64"/>
      </bottom>
      <diagonal/>
    </border>
    <border>
      <left style="thin">
        <color indexed="64"/>
      </left>
      <right style="thin">
        <color indexed="64"/>
      </right>
      <top style="thick">
        <color theme="1"/>
      </top>
      <bottom style="thin">
        <color indexed="64"/>
      </bottom>
      <diagonal/>
    </border>
    <border>
      <left style="thin">
        <color indexed="64"/>
      </left>
      <right style="medium">
        <color indexed="64"/>
      </right>
      <top style="thick">
        <color theme="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ck">
        <color theme="1"/>
      </top>
      <bottom/>
      <diagonal/>
    </border>
    <border>
      <left style="medium">
        <color indexed="64"/>
      </left>
      <right/>
      <top style="dotted">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theme="1"/>
      </left>
      <right style="medium">
        <color indexed="64"/>
      </right>
      <top style="dashed">
        <color theme="1"/>
      </top>
      <bottom style="dashed">
        <color theme="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dashed">
        <color theme="1"/>
      </top>
      <bottom style="dashed">
        <color theme="1"/>
      </bottom>
      <diagonal/>
    </border>
    <border>
      <left style="medium">
        <color indexed="64"/>
      </left>
      <right style="dashed">
        <color theme="1"/>
      </right>
      <top style="dashed">
        <color theme="1"/>
      </top>
      <bottom style="dashed">
        <color theme="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thick">
        <color indexed="64"/>
      </left>
      <right style="thin">
        <color theme="1"/>
      </right>
      <top/>
      <bottom style="thick">
        <color indexed="64"/>
      </bottom>
      <diagonal/>
    </border>
    <border>
      <left style="thin">
        <color theme="1"/>
      </left>
      <right style="thin">
        <color theme="1"/>
      </right>
      <top/>
      <bottom style="thick">
        <color indexed="64"/>
      </bottom>
      <diagonal/>
    </border>
    <border>
      <left style="thin">
        <color theme="1"/>
      </left>
      <right style="thin">
        <color theme="1"/>
      </right>
      <top style="thin">
        <color theme="1"/>
      </top>
      <bottom style="thick">
        <color indexed="64"/>
      </bottom>
      <diagonal/>
    </border>
    <border>
      <left/>
      <right style="thin">
        <color theme="1"/>
      </right>
      <top/>
      <bottom style="thick">
        <color indexed="64"/>
      </bottom>
      <diagonal/>
    </border>
    <border>
      <left style="thin">
        <color theme="1"/>
      </left>
      <right style="thin">
        <color indexed="64"/>
      </right>
      <top/>
      <bottom style="thick">
        <color indexed="64"/>
      </bottom>
      <diagonal/>
    </border>
    <border>
      <left style="thin">
        <color indexed="64"/>
      </left>
      <right style="thick">
        <color theme="1"/>
      </right>
      <top style="thick">
        <color theme="1"/>
      </top>
      <bottom/>
      <diagonal/>
    </border>
    <border>
      <left style="thin">
        <color indexed="64"/>
      </left>
      <right style="thick">
        <color theme="1"/>
      </right>
      <top/>
      <bottom style="thick">
        <color indexed="64"/>
      </bottom>
      <diagonal/>
    </border>
    <border>
      <left style="thin">
        <color theme="1"/>
      </left>
      <right/>
      <top style="thick">
        <color theme="1"/>
      </top>
      <bottom/>
      <diagonal/>
    </border>
    <border>
      <left style="thin">
        <color theme="1"/>
      </left>
      <right/>
      <top/>
      <bottom/>
      <diagonal/>
    </border>
    <border>
      <left style="dotted">
        <color indexed="64"/>
      </left>
      <right/>
      <top style="dotted">
        <color indexed="64"/>
      </top>
      <bottom style="thick">
        <color indexed="64"/>
      </bottom>
      <diagonal/>
    </border>
    <border>
      <left style="thick">
        <color theme="1"/>
      </left>
      <right/>
      <top style="thick">
        <color theme="1"/>
      </top>
      <bottom style="thin">
        <color theme="1"/>
      </bottom>
      <diagonal/>
    </border>
    <border>
      <left/>
      <right style="thick">
        <color theme="1"/>
      </right>
      <top style="thick">
        <color theme="1"/>
      </top>
      <bottom style="thin">
        <color theme="1"/>
      </bottom>
      <diagonal/>
    </border>
    <border>
      <left style="thick">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dotted">
        <color indexed="64"/>
      </right>
      <top style="medium">
        <color indexed="64"/>
      </top>
      <bottom style="dotted">
        <color indexed="64"/>
      </bottom>
      <diagonal/>
    </border>
    <border>
      <left style="thick">
        <color theme="1"/>
      </left>
      <right style="dotted">
        <color indexed="64"/>
      </right>
      <top style="dotted">
        <color indexed="64"/>
      </top>
      <bottom style="dotted">
        <color indexed="64"/>
      </bottom>
      <diagonal/>
    </border>
    <border>
      <left style="thick">
        <color theme="1"/>
      </left>
      <right style="dotted">
        <color indexed="64"/>
      </right>
      <top style="dotted">
        <color indexed="64"/>
      </top>
      <bottom style="thick">
        <color indexed="64"/>
      </bottom>
      <diagonal/>
    </border>
    <border>
      <left style="dotted">
        <color indexed="64"/>
      </left>
      <right style="thick">
        <color theme="1"/>
      </right>
      <top style="dotted">
        <color indexed="64"/>
      </top>
      <bottom style="thick">
        <color indexed="64"/>
      </bottom>
      <diagonal/>
    </border>
    <border>
      <left style="thick">
        <color theme="1"/>
      </left>
      <right style="thin">
        <color theme="1"/>
      </right>
      <top style="thick">
        <color theme="1"/>
      </top>
      <bottom/>
      <diagonal/>
    </border>
    <border>
      <left style="thick">
        <color theme="1"/>
      </left>
      <right style="thin">
        <color theme="1"/>
      </right>
      <top/>
      <bottom/>
      <diagonal/>
    </border>
    <border>
      <left style="thick">
        <color theme="1"/>
      </left>
      <right style="dotted">
        <color indexed="64"/>
      </right>
      <top style="dotted">
        <color indexed="64"/>
      </top>
      <bottom style="thick">
        <color theme="1"/>
      </bottom>
      <diagonal/>
    </border>
    <border>
      <left style="thick">
        <color indexed="64"/>
      </left>
      <right/>
      <top style="thick">
        <color indexed="64"/>
      </top>
      <bottom style="dotted">
        <color indexed="64"/>
      </bottom>
      <diagonal/>
    </border>
    <border>
      <left style="dotted">
        <color indexed="64"/>
      </left>
      <right style="dotted">
        <color indexed="64"/>
      </right>
      <top style="thick">
        <color indexed="64"/>
      </top>
      <bottom style="dotted">
        <color indexed="64"/>
      </bottom>
      <diagonal/>
    </border>
    <border>
      <left style="dotted">
        <color indexed="64"/>
      </left>
      <right style="thick">
        <color indexed="64"/>
      </right>
      <top style="thick">
        <color indexed="64"/>
      </top>
      <bottom style="dotted">
        <color indexed="64"/>
      </bottom>
      <diagonal/>
    </border>
    <border>
      <left style="dotted">
        <color indexed="64"/>
      </left>
      <right style="dotted">
        <color indexed="64"/>
      </right>
      <top style="medium">
        <color indexed="64"/>
      </top>
      <bottom style="dashed">
        <color indexed="64"/>
      </bottom>
      <diagonal/>
    </border>
    <border>
      <left style="dotted">
        <color indexed="64"/>
      </left>
      <right style="dotted">
        <color indexed="64"/>
      </right>
      <top style="dashed">
        <color indexed="64"/>
      </top>
      <bottom style="dashed">
        <color indexed="64"/>
      </bottom>
      <diagonal/>
    </border>
    <border>
      <left style="dotted">
        <color indexed="64"/>
      </left>
      <right style="medium">
        <color indexed="64"/>
      </right>
      <top/>
      <bottom style="dotted">
        <color indexed="64"/>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dashed">
        <color theme="1"/>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theme="1"/>
      </top>
      <bottom/>
      <diagonal/>
    </border>
    <border>
      <left style="thick">
        <color auto="1"/>
      </left>
      <right style="dotted">
        <color indexed="64"/>
      </right>
      <top style="medium">
        <color auto="1"/>
      </top>
      <bottom/>
      <diagonal/>
    </border>
    <border>
      <left style="thick">
        <color auto="1"/>
      </left>
      <right style="dotted">
        <color indexed="64"/>
      </right>
      <top style="dotted">
        <color indexed="64"/>
      </top>
      <bottom/>
      <diagonal/>
    </border>
    <border>
      <left style="thick">
        <color auto="1"/>
      </left>
      <right style="dotted">
        <color indexed="64"/>
      </right>
      <top/>
      <bottom style="thick">
        <color auto="1"/>
      </bottom>
      <diagonal/>
    </border>
    <border>
      <left style="dotted">
        <color indexed="64"/>
      </left>
      <right style="medium">
        <color indexed="64"/>
      </right>
      <top style="dotted">
        <color indexed="64"/>
      </top>
      <bottom style="thick">
        <color auto="1"/>
      </bottom>
      <diagonal/>
    </border>
    <border>
      <left style="medium">
        <color indexed="64"/>
      </left>
      <right style="medium">
        <color indexed="64"/>
      </right>
      <top/>
      <bottom style="thick">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auto="1"/>
      </right>
      <top style="medium">
        <color auto="1"/>
      </top>
      <bottom/>
      <diagonal/>
    </border>
    <border>
      <left style="thin">
        <color indexed="64"/>
      </left>
      <right style="thick">
        <color auto="1"/>
      </right>
      <top/>
      <bottom style="dotted">
        <color indexed="64"/>
      </bottom>
      <diagonal/>
    </border>
    <border>
      <left style="thin">
        <color indexed="64"/>
      </left>
      <right style="thick">
        <color auto="1"/>
      </right>
      <top/>
      <bottom/>
      <diagonal/>
    </border>
    <border>
      <left style="thin">
        <color indexed="64"/>
      </left>
      <right style="thick">
        <color auto="1"/>
      </right>
      <top style="dotted">
        <color indexed="64"/>
      </top>
      <bottom/>
      <diagonal/>
    </border>
    <border>
      <left style="medium">
        <color auto="1"/>
      </left>
      <right style="thick">
        <color auto="1"/>
      </right>
      <top style="thick">
        <color auto="1"/>
      </top>
      <bottom/>
      <diagonal/>
    </border>
    <border>
      <left style="medium">
        <color auto="1"/>
      </left>
      <right style="thick">
        <color auto="1"/>
      </right>
      <top/>
      <bottom/>
      <diagonal/>
    </border>
    <border>
      <left style="medium">
        <color auto="1"/>
      </left>
      <right style="thick">
        <color auto="1"/>
      </right>
      <top/>
      <bottom style="medium">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medium">
        <color indexed="64"/>
      </top>
      <bottom style="thick">
        <color auto="1"/>
      </bottom>
      <diagonal/>
    </border>
    <border>
      <left/>
      <right style="thick">
        <color indexed="64"/>
      </right>
      <top style="medium">
        <color indexed="64"/>
      </top>
      <bottom style="thick">
        <color auto="1"/>
      </bottom>
      <diagonal/>
    </border>
    <border>
      <left style="thin">
        <color indexed="64"/>
      </left>
      <right style="thick">
        <color auto="1"/>
      </right>
      <top/>
      <bottom style="thick">
        <color indexed="64"/>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medium">
        <color indexed="64"/>
      </bottom>
      <diagonal/>
    </border>
    <border>
      <left style="thin">
        <color indexed="64"/>
      </left>
      <right style="thick">
        <color auto="1"/>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ck">
        <color indexed="64"/>
      </bottom>
      <diagonal/>
    </border>
    <border>
      <left style="medium">
        <color indexed="64"/>
      </left>
      <right style="dotted">
        <color indexed="64"/>
      </right>
      <top style="dotted">
        <color indexed="64"/>
      </top>
      <bottom style="thick">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top style="mediumDashDot">
        <color auto="1"/>
      </top>
      <bottom/>
      <diagonal/>
    </border>
    <border>
      <left style="thin">
        <color indexed="64"/>
      </left>
      <right style="thin">
        <color indexed="64"/>
      </right>
      <top/>
      <bottom/>
      <diagonal/>
    </border>
    <border>
      <left/>
      <right/>
      <top style="mediumDashed">
        <color auto="1"/>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mediumDashed">
        <color auto="1"/>
      </bottom>
      <diagonal/>
    </border>
    <border>
      <left/>
      <right/>
      <top style="thin">
        <color indexed="64"/>
      </top>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style="thick">
        <color indexed="64"/>
      </left>
      <right style="dashed">
        <color indexed="64"/>
      </right>
      <top/>
      <bottom/>
      <diagonal/>
    </border>
    <border>
      <left style="dashed">
        <color indexed="64"/>
      </left>
      <right style="thick">
        <color indexed="64"/>
      </right>
      <top/>
      <bottom/>
      <diagonal/>
    </border>
    <border>
      <left style="thick">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thick">
        <color indexed="64"/>
      </right>
      <top/>
      <bottom style="dashed">
        <color indexed="64"/>
      </bottom>
      <diagonal/>
    </border>
    <border>
      <left style="thick">
        <color indexed="64"/>
      </left>
      <right style="dashed">
        <color indexed="64"/>
      </right>
      <top style="dashed">
        <color indexed="64"/>
      </top>
      <bottom/>
      <diagonal/>
    </border>
    <border>
      <left style="dashed">
        <color indexed="64"/>
      </left>
      <right style="thick">
        <color indexed="64"/>
      </right>
      <top style="dashed">
        <color indexed="64"/>
      </top>
      <bottom/>
      <diagonal/>
    </border>
    <border>
      <left style="thick">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diagonal/>
    </border>
    <border>
      <left style="thick">
        <color indexed="64"/>
      </left>
      <right style="dashed">
        <color indexed="64"/>
      </right>
      <top style="dashed">
        <color indexed="64"/>
      </top>
      <bottom style="dotted">
        <color indexed="64"/>
      </bottom>
      <diagonal/>
    </border>
    <border>
      <left/>
      <right style="dashed">
        <color indexed="64"/>
      </right>
      <top style="dashed">
        <color indexed="64"/>
      </top>
      <bottom style="dotted">
        <color indexed="64"/>
      </bottom>
      <diagonal/>
    </border>
    <border>
      <left style="thick">
        <color indexed="64"/>
      </left>
      <right style="dashed">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medium">
        <color indexed="64"/>
      </left>
      <right style="thick">
        <color indexed="64"/>
      </right>
      <top style="medium">
        <color indexed="64"/>
      </top>
      <bottom/>
      <diagonal/>
    </border>
    <border>
      <left style="thick">
        <color indexed="64"/>
      </left>
      <right style="thin">
        <color indexed="64"/>
      </right>
      <top style="medium">
        <color indexed="64"/>
      </top>
      <bottom/>
      <diagonal/>
    </border>
    <border>
      <left style="thin">
        <color theme="1"/>
      </left>
      <right style="medium">
        <color indexed="64"/>
      </right>
      <top/>
      <bottom/>
      <diagonal/>
    </border>
    <border>
      <left style="thick">
        <color indexed="64"/>
      </left>
      <right style="thin">
        <color indexed="64"/>
      </right>
      <top/>
      <bottom style="medium">
        <color indexed="64"/>
      </bottom>
      <diagonal/>
    </border>
    <border>
      <left style="dashed">
        <color indexed="64"/>
      </left>
      <right style="medium">
        <color indexed="64"/>
      </right>
      <top/>
      <bottom style="dashed">
        <color indexed="64"/>
      </bottom>
      <diagonal/>
    </border>
    <border>
      <left style="medium">
        <color indexed="64"/>
      </left>
      <right style="thick">
        <color indexed="64"/>
      </right>
      <top/>
      <bottom style="dashed">
        <color indexed="64"/>
      </bottom>
      <diagonal/>
    </border>
    <border>
      <left style="medium">
        <color indexed="64"/>
      </left>
      <right style="thick">
        <color indexed="64"/>
      </right>
      <top style="dashed">
        <color indexed="64"/>
      </top>
      <bottom/>
      <diagonal/>
    </border>
    <border>
      <left style="dashed">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style="medium">
        <color indexed="64"/>
      </right>
      <top style="dashed">
        <color indexed="64"/>
      </top>
      <bottom/>
      <diagonal/>
    </border>
    <border>
      <left style="medium">
        <color indexed="64"/>
      </left>
      <right style="thick">
        <color indexed="64"/>
      </right>
      <top style="dashed">
        <color indexed="64"/>
      </top>
      <bottom style="dotted">
        <color indexed="64"/>
      </bottom>
      <diagonal/>
    </border>
    <border>
      <left style="dashed">
        <color indexed="64"/>
      </left>
      <right style="medium">
        <color indexed="64"/>
      </right>
      <top style="dashed">
        <color indexed="64"/>
      </top>
      <bottom style="dotted">
        <color indexed="64"/>
      </bottom>
      <diagonal/>
    </border>
    <border>
      <left style="medium">
        <color indexed="64"/>
      </left>
      <right style="thick">
        <color indexed="64"/>
      </right>
      <top style="dotted">
        <color indexed="64"/>
      </top>
      <bottom style="dotted">
        <color indexed="64"/>
      </bottom>
      <diagonal/>
    </border>
    <border>
      <left style="dashed">
        <color indexed="64"/>
      </left>
      <right style="medium">
        <color indexed="64"/>
      </right>
      <top style="dotted">
        <color indexed="64"/>
      </top>
      <bottom style="dotted">
        <color indexed="64"/>
      </bottom>
      <diagonal/>
    </border>
    <border>
      <left style="medium">
        <color indexed="64"/>
      </left>
      <right style="thick">
        <color indexed="64"/>
      </right>
      <top style="dotted">
        <color indexed="64"/>
      </top>
      <bottom style="medium">
        <color indexed="64"/>
      </bottom>
      <diagonal/>
    </border>
    <border>
      <left style="thick">
        <color indexed="64"/>
      </left>
      <right style="dashed">
        <color indexed="64"/>
      </right>
      <top style="dotted">
        <color indexed="64"/>
      </top>
      <bottom style="medium">
        <color indexed="64"/>
      </bottom>
      <diagonal/>
    </border>
    <border>
      <left style="dashed">
        <color indexed="64"/>
      </left>
      <right style="thick">
        <color indexed="64"/>
      </right>
      <top/>
      <bottom style="medium">
        <color indexed="64"/>
      </bottom>
      <diagonal/>
    </border>
    <border>
      <left/>
      <right style="dashed">
        <color indexed="64"/>
      </right>
      <top style="dotted">
        <color indexed="64"/>
      </top>
      <bottom style="medium">
        <color indexed="64"/>
      </bottom>
      <diagonal/>
    </border>
    <border>
      <left style="dashed">
        <color indexed="64"/>
      </left>
      <right style="medium">
        <color indexed="64"/>
      </right>
      <top style="dotted">
        <color indexed="64"/>
      </top>
      <bottom style="medium">
        <color indexed="64"/>
      </bottom>
      <diagonal/>
    </border>
    <border>
      <left style="medium">
        <color theme="1"/>
      </left>
      <right style="medium">
        <color indexed="64"/>
      </right>
      <top style="medium">
        <color indexed="64"/>
      </top>
      <bottom style="medium">
        <color theme="1"/>
      </bottom>
      <diagonal/>
    </border>
    <border>
      <left style="thin">
        <color indexed="64"/>
      </left>
      <right/>
      <top/>
      <bottom style="medium">
        <color indexed="64"/>
      </bottom>
      <diagonal/>
    </border>
    <border>
      <left style="medium">
        <color theme="1"/>
      </left>
      <right style="medium">
        <color theme="1"/>
      </right>
      <top style="medium">
        <color indexed="64"/>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indexed="64"/>
      </right>
      <top style="medium">
        <color theme="1"/>
      </top>
      <bottom style="medium">
        <color theme="1"/>
      </bottom>
      <diagonal/>
    </border>
    <border>
      <left/>
      <right/>
      <top style="thin">
        <color indexed="64"/>
      </top>
      <bottom style="thin">
        <color indexed="64"/>
      </bottom>
      <diagonal/>
    </border>
    <border>
      <left style="thin">
        <color indexed="64"/>
      </left>
      <right/>
      <top style="medium">
        <color indexed="64"/>
      </top>
      <bottom/>
      <diagonal/>
    </border>
    <border>
      <left style="thick">
        <color theme="1"/>
      </left>
      <right/>
      <top style="dotted">
        <color indexed="64"/>
      </top>
      <bottom style="dotted">
        <color indexed="64"/>
      </bottom>
      <diagonal/>
    </border>
    <border>
      <left style="thick">
        <color theme="1"/>
      </left>
      <right/>
      <top style="dotted">
        <color indexed="64"/>
      </top>
      <bottom style="thick">
        <color indexed="64"/>
      </bottom>
      <diagonal/>
    </border>
    <border>
      <left style="dotted">
        <color indexed="64"/>
      </left>
      <right/>
      <top style="medium">
        <color indexed="64"/>
      </top>
      <bottom/>
      <diagonal/>
    </border>
    <border>
      <left/>
      <right style="thick">
        <color theme="1"/>
      </right>
      <top style="medium">
        <color indexed="64"/>
      </top>
      <bottom style="dotted">
        <color indexed="64"/>
      </bottom>
      <diagonal/>
    </border>
    <border>
      <left/>
      <right style="thin">
        <color theme="1"/>
      </right>
      <top style="thin">
        <color theme="1"/>
      </top>
      <bottom/>
      <diagonal/>
    </border>
    <border>
      <left style="thick">
        <color indexed="64"/>
      </left>
      <right style="dotted">
        <color indexed="64"/>
      </right>
      <top style="dotted">
        <color indexed="64"/>
      </top>
      <bottom style="dotted">
        <color indexed="64"/>
      </bottom>
      <diagonal/>
    </border>
    <border>
      <left style="thick">
        <color indexed="64"/>
      </left>
      <right style="dotted">
        <color indexed="64"/>
      </right>
      <top style="dotted">
        <color indexed="64"/>
      </top>
      <bottom style="thick">
        <color indexed="64"/>
      </bottom>
      <diagonal/>
    </border>
    <border>
      <left style="medium">
        <color indexed="64"/>
      </left>
      <right/>
      <top style="dotted">
        <color indexed="64"/>
      </top>
      <bottom style="medium">
        <color indexed="64"/>
      </bottom>
      <diagonal/>
    </border>
    <border>
      <left style="dotted">
        <color indexed="64"/>
      </left>
      <right style="dotted">
        <color indexed="64"/>
      </right>
      <top style="dashed">
        <color indexed="64"/>
      </top>
      <bottom style="medium">
        <color indexed="64"/>
      </bottom>
      <diagonal/>
    </border>
    <border>
      <left style="medium">
        <color indexed="64"/>
      </left>
      <right/>
      <top style="dashed">
        <color theme="1"/>
      </top>
      <bottom style="medium">
        <color indexed="64"/>
      </bottom>
      <diagonal/>
    </border>
    <border>
      <left style="medium">
        <color indexed="64"/>
      </left>
      <right style="dashed">
        <color theme="1"/>
      </right>
      <top style="dashed">
        <color theme="1"/>
      </top>
      <bottom style="medium">
        <color indexed="64"/>
      </bottom>
      <diagonal/>
    </border>
    <border>
      <left style="dashed">
        <color theme="1"/>
      </left>
      <right style="medium">
        <color indexed="64"/>
      </right>
      <top style="dashed">
        <color theme="1"/>
      </top>
      <bottom style="medium">
        <color indexed="64"/>
      </bottom>
      <diagonal/>
    </border>
    <border>
      <left style="medium">
        <color indexed="64"/>
      </left>
      <right/>
      <top style="thin">
        <color indexed="64"/>
      </top>
      <bottom style="medium">
        <color indexed="64"/>
      </bottom>
      <diagonal/>
    </border>
    <border>
      <left style="dotted">
        <color indexed="64"/>
      </left>
      <right style="medium">
        <color indexed="64"/>
      </right>
      <top style="medium">
        <color theme="1"/>
      </top>
      <bottom style="dotted">
        <color indexed="64"/>
      </bottom>
      <diagonal/>
    </border>
  </borders>
  <cellStyleXfs count="10">
    <xf numFmtId="0" fontId="0" fillId="0" borderId="0"/>
    <xf numFmtId="0" fontId="1" fillId="0" borderId="0"/>
    <xf numFmtId="9" fontId="2" fillId="0" borderId="0" applyFont="0" applyFill="0" applyBorder="0" applyAlignment="0" applyProtection="0"/>
    <xf numFmtId="0" fontId="3" fillId="0" borderId="0"/>
    <xf numFmtId="0" fontId="2" fillId="0" borderId="0"/>
    <xf numFmtId="0" fontId="2" fillId="0" borderId="0"/>
    <xf numFmtId="0" fontId="65" fillId="0" borderId="0"/>
    <xf numFmtId="0" fontId="66" fillId="0" borderId="0" applyNumberFormat="0" applyFill="0" applyBorder="0" applyAlignment="0" applyProtection="0"/>
    <xf numFmtId="9" fontId="2" fillId="0" borderId="0" applyFont="0" applyFill="0" applyBorder="0" applyAlignment="0" applyProtection="0"/>
    <xf numFmtId="0" fontId="2" fillId="0" borderId="0"/>
  </cellStyleXfs>
  <cellXfs count="765">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4" fillId="0" borderId="10" xfId="0" applyFont="1" applyBorder="1" applyAlignment="1">
      <alignment horizontal="center" vertical="center" wrapText="1"/>
    </xf>
    <xf numFmtId="0" fontId="13" fillId="0" borderId="10" xfId="0" applyFont="1" applyBorder="1" applyAlignment="1">
      <alignment vertical="center" wrapText="1"/>
    </xf>
    <xf numFmtId="0" fontId="13" fillId="0" borderId="10" xfId="0" applyFont="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21" fillId="4" borderId="8" xfId="0" applyFont="1" applyFill="1" applyBorder="1" applyAlignment="1">
      <alignment horizontal="center" vertical="center" wrapText="1"/>
    </xf>
    <xf numFmtId="0" fontId="23" fillId="2" borderId="18"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23" fillId="2" borderId="11" xfId="0" applyFont="1" applyFill="1" applyBorder="1" applyAlignment="1">
      <alignment horizontal="left" vertical="center" wrapText="1"/>
    </xf>
    <xf numFmtId="0" fontId="23" fillId="2" borderId="9" xfId="0" applyFont="1" applyFill="1" applyBorder="1" applyAlignment="1">
      <alignment horizontal="left" vertical="center" wrapText="1"/>
    </xf>
    <xf numFmtId="0" fontId="23" fillId="2" borderId="14" xfId="0" applyFont="1" applyFill="1" applyBorder="1" applyAlignment="1">
      <alignment horizontal="left" vertical="center" wrapText="1"/>
    </xf>
    <xf numFmtId="0" fontId="24" fillId="5" borderId="18" xfId="0" applyFont="1" applyFill="1" applyBorder="1" applyAlignment="1">
      <alignment horizontal="center" vertical="center" wrapText="1"/>
    </xf>
    <xf numFmtId="0" fontId="20" fillId="5" borderId="9" xfId="0" applyFont="1" applyFill="1" applyBorder="1" applyAlignment="1">
      <alignment horizontal="center" vertical="center" wrapText="1"/>
    </xf>
    <xf numFmtId="0" fontId="24" fillId="5" borderId="11" xfId="0" applyFont="1" applyFill="1" applyBorder="1" applyAlignment="1">
      <alignment vertical="center" wrapText="1"/>
    </xf>
    <xf numFmtId="0" fontId="24" fillId="5" borderId="9" xfId="0" applyFont="1" applyFill="1" applyBorder="1" applyAlignment="1">
      <alignment vertical="center" wrapText="1"/>
    </xf>
    <xf numFmtId="0" fontId="24" fillId="5" borderId="14" xfId="0" applyFont="1" applyFill="1" applyBorder="1" applyAlignment="1">
      <alignment vertical="center" wrapText="1"/>
    </xf>
    <xf numFmtId="0" fontId="22" fillId="4" borderId="18" xfId="0" applyFont="1" applyFill="1" applyBorder="1" applyAlignment="1">
      <alignment horizontal="center" vertical="center" wrapText="1"/>
    </xf>
    <xf numFmtId="0" fontId="22" fillId="4" borderId="9" xfId="0" applyFont="1" applyFill="1" applyBorder="1" applyAlignment="1">
      <alignment horizontal="center" vertical="center" wrapText="1"/>
    </xf>
    <xf numFmtId="0" fontId="22" fillId="4" borderId="9" xfId="0" applyFont="1" applyFill="1" applyBorder="1" applyAlignment="1">
      <alignment horizontal="left" vertical="center" wrapText="1"/>
    </xf>
    <xf numFmtId="0" fontId="21" fillId="4" borderId="9" xfId="0" applyFont="1" applyFill="1" applyBorder="1" applyAlignment="1">
      <alignment vertical="center" wrapText="1"/>
    </xf>
    <xf numFmtId="0" fontId="21" fillId="4" borderId="9" xfId="0" applyFont="1" applyFill="1" applyBorder="1" applyAlignment="1">
      <alignment horizontal="center" vertical="center" wrapText="1"/>
    </xf>
    <xf numFmtId="49" fontId="20" fillId="4" borderId="9" xfId="0" applyNumberFormat="1" applyFont="1" applyFill="1" applyBorder="1" applyAlignment="1">
      <alignment horizontal="left" vertical="center" wrapText="1"/>
    </xf>
    <xf numFmtId="0" fontId="21" fillId="4" borderId="11" xfId="0" applyFont="1" applyFill="1" applyBorder="1" applyAlignment="1">
      <alignment horizontal="left" vertical="center" wrapText="1"/>
    </xf>
    <xf numFmtId="0" fontId="21" fillId="4" borderId="9" xfId="0" applyFont="1" applyFill="1" applyBorder="1" applyAlignment="1">
      <alignment horizontal="left" vertical="center" wrapText="1"/>
    </xf>
    <xf numFmtId="0" fontId="21" fillId="4" borderId="14" xfId="0" applyFont="1" applyFill="1" applyBorder="1" applyAlignment="1">
      <alignment horizontal="left" vertical="center" wrapText="1"/>
    </xf>
    <xf numFmtId="0" fontId="4" fillId="0" borderId="0" xfId="0" applyFont="1" applyAlignment="1">
      <alignment vertical="center" wrapText="1"/>
    </xf>
    <xf numFmtId="0" fontId="22" fillId="4" borderId="14" xfId="0" applyFont="1" applyFill="1" applyBorder="1" applyAlignment="1">
      <alignment horizontal="left" vertical="center" wrapText="1"/>
    </xf>
    <xf numFmtId="0" fontId="20" fillId="4" borderId="9" xfId="0" applyFont="1" applyFill="1" applyBorder="1" applyAlignment="1">
      <alignment horizontal="left" vertical="center" wrapText="1"/>
    </xf>
    <xf numFmtId="0" fontId="20" fillId="4" borderId="9" xfId="0" applyFont="1" applyFill="1" applyBorder="1" applyAlignment="1">
      <alignment horizontal="center" vertical="center" wrapText="1"/>
    </xf>
    <xf numFmtId="0" fontId="20" fillId="4" borderId="14" xfId="0" applyFont="1" applyFill="1" applyBorder="1" applyAlignment="1">
      <alignment horizontal="left" vertical="center" wrapText="1"/>
    </xf>
    <xf numFmtId="49" fontId="20" fillId="4" borderId="14" xfId="0" applyNumberFormat="1" applyFont="1" applyFill="1" applyBorder="1" applyAlignment="1">
      <alignment horizontal="left" vertical="center" wrapText="1"/>
    </xf>
    <xf numFmtId="0" fontId="22" fillId="4" borderId="21" xfId="0" applyFont="1" applyFill="1" applyBorder="1" applyAlignment="1">
      <alignment horizontal="center" vertical="center" wrapText="1"/>
    </xf>
    <xf numFmtId="0" fontId="21" fillId="4" borderId="21" xfId="0" applyFont="1" applyFill="1" applyBorder="1" applyAlignment="1">
      <alignment vertical="center" wrapText="1"/>
    </xf>
    <xf numFmtId="0" fontId="21" fillId="4" borderId="21" xfId="0" applyFont="1" applyFill="1" applyBorder="1" applyAlignment="1">
      <alignment horizontal="center" vertical="center" wrapText="1"/>
    </xf>
    <xf numFmtId="49" fontId="20" fillId="4" borderId="21" xfId="0" applyNumberFormat="1" applyFont="1" applyFill="1" applyBorder="1" applyAlignment="1">
      <alignment horizontal="left" vertical="center" wrapText="1"/>
    </xf>
    <xf numFmtId="0" fontId="20" fillId="4" borderId="15" xfId="0" applyFont="1" applyFill="1" applyBorder="1" applyAlignment="1">
      <alignment horizontal="left" vertical="center" wrapText="1"/>
    </xf>
    <xf numFmtId="0" fontId="20" fillId="4" borderId="16" xfId="0" applyFont="1" applyFill="1" applyBorder="1" applyAlignment="1">
      <alignment horizontal="left" vertical="center" wrapText="1"/>
    </xf>
    <xf numFmtId="0" fontId="4" fillId="0" borderId="0" xfId="0" applyFont="1" applyAlignment="1">
      <alignment horizontal="left" vertical="center" wrapText="1"/>
    </xf>
    <xf numFmtId="0" fontId="13" fillId="0" borderId="10" xfId="0" applyFont="1" applyBorder="1" applyAlignment="1">
      <alignment horizontal="left" vertical="center" wrapText="1"/>
    </xf>
    <xf numFmtId="0" fontId="25" fillId="0" borderId="0" xfId="0" applyFont="1" applyAlignment="1">
      <alignment vertical="center" wrapText="1"/>
    </xf>
    <xf numFmtId="0" fontId="25" fillId="0" borderId="0" xfId="0" applyFont="1" applyAlignment="1">
      <alignment horizontal="center" vertical="center" wrapText="1"/>
    </xf>
    <xf numFmtId="0" fontId="25" fillId="0" borderId="0" xfId="0" applyFont="1" applyAlignment="1">
      <alignment horizontal="left" vertical="center" wrapText="1"/>
    </xf>
    <xf numFmtId="0" fontId="4" fillId="0" borderId="25" xfId="0" applyFont="1" applyBorder="1" applyAlignment="1">
      <alignment vertical="center" wrapText="1"/>
    </xf>
    <xf numFmtId="0" fontId="4" fillId="0" borderId="26" xfId="0" applyFont="1" applyBorder="1" applyAlignment="1">
      <alignment vertical="center" wrapText="1"/>
    </xf>
    <xf numFmtId="0" fontId="4" fillId="0" borderId="28" xfId="0" applyFont="1" applyBorder="1" applyAlignment="1">
      <alignment vertical="center" wrapText="1"/>
    </xf>
    <xf numFmtId="0" fontId="26" fillId="0" borderId="0" xfId="0" applyFont="1" applyAlignment="1">
      <alignment vertical="center" wrapText="1"/>
    </xf>
    <xf numFmtId="0" fontId="4" fillId="0" borderId="30" xfId="0" applyFont="1" applyBorder="1" applyAlignment="1">
      <alignment vertical="center" wrapText="1"/>
    </xf>
    <xf numFmtId="0" fontId="4" fillId="0" borderId="31" xfId="0" applyFont="1" applyBorder="1" applyAlignment="1">
      <alignment vertical="center" wrapText="1"/>
    </xf>
    <xf numFmtId="10" fontId="28" fillId="11" borderId="61" xfId="0" applyNumberFormat="1" applyFont="1" applyFill="1" applyBorder="1" applyAlignment="1">
      <alignment horizontal="center" vertical="center" wrapText="1"/>
    </xf>
    <xf numFmtId="10" fontId="28" fillId="12" borderId="62" xfId="0" applyNumberFormat="1" applyFont="1" applyFill="1" applyBorder="1" applyAlignment="1">
      <alignment horizontal="center" vertical="center" wrapText="1"/>
    </xf>
    <xf numFmtId="10" fontId="28" fillId="11" borderId="63" xfId="0" applyNumberFormat="1" applyFont="1" applyFill="1" applyBorder="1" applyAlignment="1">
      <alignment horizontal="center" vertical="center" wrapText="1"/>
    </xf>
    <xf numFmtId="10" fontId="28" fillId="11" borderId="62" xfId="0" applyNumberFormat="1" applyFont="1" applyFill="1" applyBorder="1" applyAlignment="1">
      <alignment horizontal="center" vertical="center" wrapText="1"/>
    </xf>
    <xf numFmtId="0" fontId="27" fillId="9" borderId="9" xfId="0" applyFont="1" applyFill="1" applyBorder="1" applyAlignment="1">
      <alignment horizontal="center" vertical="center" wrapText="1"/>
    </xf>
    <xf numFmtId="10" fontId="27" fillId="9" borderId="65" xfId="2" applyNumberFormat="1" applyFont="1" applyFill="1" applyBorder="1" applyAlignment="1">
      <alignment horizontal="center" vertical="center" wrapText="1"/>
    </xf>
    <xf numFmtId="0" fontId="30" fillId="9" borderId="64" xfId="0" applyFont="1" applyFill="1" applyBorder="1" applyAlignment="1">
      <alignment horizontal="center" vertical="center" wrapText="1"/>
    </xf>
    <xf numFmtId="0" fontId="30" fillId="9" borderId="9" xfId="0" applyFont="1" applyFill="1" applyBorder="1" applyAlignment="1">
      <alignment horizontal="center" vertical="center" wrapText="1"/>
    </xf>
    <xf numFmtId="0" fontId="27" fillId="9" borderId="64" xfId="0" applyFont="1" applyFill="1" applyBorder="1" applyAlignment="1">
      <alignment horizontal="center" vertical="center" wrapText="1"/>
    </xf>
    <xf numFmtId="0" fontId="27" fillId="9" borderId="38" xfId="0" applyFont="1" applyFill="1" applyBorder="1" applyAlignment="1">
      <alignment horizontal="center" vertical="center" wrapText="1"/>
    </xf>
    <xf numFmtId="10" fontId="27" fillId="9" borderId="39" xfId="2" applyNumberFormat="1" applyFont="1" applyFill="1" applyBorder="1" applyAlignment="1">
      <alignment horizontal="center" vertical="center" wrapText="1"/>
    </xf>
    <xf numFmtId="0" fontId="21" fillId="9" borderId="9" xfId="0" applyFont="1" applyFill="1" applyBorder="1" applyAlignment="1">
      <alignment horizontal="justify" vertical="center" wrapText="1"/>
    </xf>
    <xf numFmtId="0" fontId="4" fillId="0" borderId="24"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9" xfId="0" applyFont="1" applyBorder="1" applyAlignment="1">
      <alignment horizontal="center" vertical="center" wrapText="1"/>
    </xf>
    <xf numFmtId="0" fontId="20" fillId="9" borderId="32" xfId="0" applyFont="1" applyFill="1" applyBorder="1" applyAlignment="1">
      <alignment horizontal="center" vertical="center" wrapText="1"/>
    </xf>
    <xf numFmtId="0" fontId="22" fillId="9" borderId="9" xfId="0" applyFont="1" applyFill="1" applyBorder="1" applyAlignment="1">
      <alignment horizontal="center" vertical="center" wrapText="1"/>
    </xf>
    <xf numFmtId="0" fontId="27" fillId="9" borderId="37" xfId="0" applyFont="1" applyFill="1" applyBorder="1" applyAlignment="1">
      <alignment horizontal="center" vertical="center" wrapText="1"/>
    </xf>
    <xf numFmtId="10" fontId="28" fillId="11" borderId="67" xfId="0" applyNumberFormat="1" applyFont="1" applyFill="1" applyBorder="1" applyAlignment="1">
      <alignment horizontal="center" vertical="center" wrapText="1"/>
    </xf>
    <xf numFmtId="10" fontId="28" fillId="12" borderId="68" xfId="0" applyNumberFormat="1" applyFont="1" applyFill="1" applyBorder="1" applyAlignment="1">
      <alignment horizontal="center" vertical="center" wrapText="1"/>
    </xf>
    <xf numFmtId="10" fontId="28" fillId="11" borderId="69" xfId="0" applyNumberFormat="1" applyFont="1" applyFill="1" applyBorder="1" applyAlignment="1">
      <alignment horizontal="center" vertical="center" wrapText="1"/>
    </xf>
    <xf numFmtId="10" fontId="28" fillId="11" borderId="68" xfId="0" applyNumberFormat="1" applyFont="1" applyFill="1" applyBorder="1" applyAlignment="1">
      <alignment horizontal="center" vertical="center" wrapText="1"/>
    </xf>
    <xf numFmtId="0" fontId="21" fillId="9" borderId="65" xfId="0" applyFont="1" applyFill="1" applyBorder="1" applyAlignment="1">
      <alignment horizontal="center" vertical="center" wrapText="1"/>
    </xf>
    <xf numFmtId="0" fontId="21" fillId="9" borderId="9" xfId="0" applyFont="1" applyFill="1" applyBorder="1" applyAlignment="1">
      <alignment horizontal="center" vertical="center" wrapText="1"/>
    </xf>
    <xf numFmtId="0" fontId="21" fillId="9" borderId="33" xfId="0" applyFont="1" applyFill="1" applyBorder="1" applyAlignment="1">
      <alignment horizontal="center" vertical="center" wrapText="1"/>
    </xf>
    <xf numFmtId="0" fontId="4" fillId="0" borderId="30" xfId="0" applyFont="1" applyBorder="1" applyAlignment="1">
      <alignment horizontal="center" vertical="center" wrapText="1"/>
    </xf>
    <xf numFmtId="0" fontId="28" fillId="4" borderId="60" xfId="0" applyFont="1" applyFill="1" applyBorder="1" applyAlignment="1">
      <alignment horizontal="center" vertical="center" wrapText="1"/>
    </xf>
    <xf numFmtId="0" fontId="28" fillId="4" borderId="23" xfId="0" applyFont="1" applyFill="1" applyBorder="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left" vertical="center" wrapText="1"/>
    </xf>
    <xf numFmtId="0" fontId="5" fillId="0" borderId="10" xfId="0" applyFont="1" applyBorder="1" applyAlignment="1">
      <alignment horizontal="center" vertical="center" wrapText="1"/>
    </xf>
    <xf numFmtId="0" fontId="9" fillId="0" borderId="10" xfId="0" applyFont="1" applyBorder="1" applyAlignment="1">
      <alignment horizontal="center" vertical="center" wrapText="1"/>
    </xf>
    <xf numFmtId="0" fontId="13" fillId="0" borderId="0" xfId="0" applyFont="1" applyAlignment="1">
      <alignment vertical="center" wrapText="1"/>
    </xf>
    <xf numFmtId="0" fontId="24" fillId="9" borderId="9" xfId="0" applyFont="1" applyFill="1" applyBorder="1" applyAlignment="1">
      <alignment horizontal="center" vertical="center" wrapText="1"/>
    </xf>
    <xf numFmtId="0" fontId="24" fillId="9" borderId="14" xfId="0" applyFont="1" applyFill="1" applyBorder="1" applyAlignment="1">
      <alignment horizontal="left" vertical="center" wrapText="1"/>
    </xf>
    <xf numFmtId="0" fontId="21" fillId="9" borderId="14" xfId="0" applyFont="1" applyFill="1" applyBorder="1" applyAlignment="1">
      <alignment horizontal="justify" vertical="center" wrapText="1"/>
    </xf>
    <xf numFmtId="0" fontId="21" fillId="4" borderId="18" xfId="0" applyFont="1" applyFill="1" applyBorder="1" applyAlignment="1">
      <alignment horizontal="center" vertical="center" wrapText="1"/>
    </xf>
    <xf numFmtId="0" fontId="21" fillId="4" borderId="20" xfId="0" applyFont="1" applyFill="1" applyBorder="1" applyAlignment="1">
      <alignment horizontal="center" vertical="center" wrapText="1"/>
    </xf>
    <xf numFmtId="0" fontId="20" fillId="4" borderId="21" xfId="0" applyFont="1" applyFill="1" applyBorder="1" applyAlignment="1">
      <alignment horizontal="center" vertical="center" wrapText="1"/>
    </xf>
    <xf numFmtId="0" fontId="5" fillId="0" borderId="0" xfId="0" applyFont="1" applyAlignment="1">
      <alignment horizontal="left" vertical="center" wrapText="1"/>
    </xf>
    <xf numFmtId="0" fontId="22" fillId="4" borderId="71" xfId="0" applyFont="1" applyFill="1" applyBorder="1" applyAlignment="1">
      <alignment horizontal="center" vertical="center" wrapText="1"/>
    </xf>
    <xf numFmtId="0" fontId="22" fillId="4" borderId="38" xfId="0" applyFont="1" applyFill="1" applyBorder="1" applyAlignment="1">
      <alignment horizontal="center" vertical="center" wrapText="1"/>
    </xf>
    <xf numFmtId="0" fontId="21" fillId="4" borderId="38" xfId="0" applyFont="1" applyFill="1" applyBorder="1" applyAlignment="1">
      <alignment horizontal="left" vertical="center" wrapText="1"/>
    </xf>
    <xf numFmtId="0" fontId="21" fillId="4" borderId="72" xfId="0" applyFont="1" applyFill="1" applyBorder="1" applyAlignment="1">
      <alignment horizontal="left" vertical="center" wrapText="1"/>
    </xf>
    <xf numFmtId="0" fontId="21" fillId="4" borderId="73" xfId="0" applyFont="1" applyFill="1" applyBorder="1" applyAlignment="1">
      <alignment horizontal="left" vertical="center" wrapText="1"/>
    </xf>
    <xf numFmtId="0" fontId="23" fillId="2" borderId="74" xfId="0" applyFont="1" applyFill="1" applyBorder="1" applyAlignment="1">
      <alignment vertical="center" wrapText="1"/>
    </xf>
    <xf numFmtId="0" fontId="24" fillId="5" borderId="74" xfId="0" applyFont="1" applyFill="1" applyBorder="1" applyAlignment="1">
      <alignment vertical="center" wrapText="1"/>
    </xf>
    <xf numFmtId="0" fontId="21" fillId="4" borderId="74" xfId="0" applyFont="1" applyFill="1" applyBorder="1" applyAlignment="1">
      <alignment horizontal="left" vertical="center" wrapText="1"/>
    </xf>
    <xf numFmtId="0" fontId="21" fillId="4" borderId="75" xfId="0" applyFont="1" applyFill="1" applyBorder="1" applyAlignment="1">
      <alignment horizontal="left" vertical="center" wrapText="1"/>
    </xf>
    <xf numFmtId="0" fontId="21" fillId="4" borderId="76" xfId="0" applyFont="1" applyFill="1" applyBorder="1" applyAlignment="1">
      <alignment horizontal="center" vertical="center" wrapText="1"/>
    </xf>
    <xf numFmtId="0" fontId="21" fillId="4" borderId="76" xfId="0" applyFont="1" applyFill="1" applyBorder="1" applyAlignment="1">
      <alignment vertical="center" wrapText="1"/>
    </xf>
    <xf numFmtId="0" fontId="23" fillId="2" borderId="76" xfId="0" applyFont="1" applyFill="1" applyBorder="1" applyAlignment="1">
      <alignment vertical="center" wrapText="1"/>
    </xf>
    <xf numFmtId="0" fontId="23" fillId="2" borderId="76" xfId="0" applyFont="1" applyFill="1" applyBorder="1" applyAlignment="1">
      <alignment horizontal="center" vertical="center" wrapText="1"/>
    </xf>
    <xf numFmtId="0" fontId="23" fillId="2" borderId="76" xfId="0" applyFont="1" applyFill="1" applyBorder="1" applyAlignment="1">
      <alignment horizontal="left" vertical="center" wrapText="1"/>
    </xf>
    <xf numFmtId="0" fontId="24" fillId="5" borderId="76" xfId="0" applyFont="1" applyFill="1" applyBorder="1" applyAlignment="1">
      <alignment horizontal="left" vertical="center" wrapText="1"/>
    </xf>
    <xf numFmtId="0" fontId="24" fillId="5" borderId="76" xfId="0" applyFont="1" applyFill="1" applyBorder="1" applyAlignment="1">
      <alignment horizontal="center" vertical="center" wrapText="1"/>
    </xf>
    <xf numFmtId="0" fontId="24" fillId="5" borderId="76" xfId="0" applyFont="1" applyFill="1" applyBorder="1" applyAlignment="1">
      <alignment horizontal="justify" vertical="center" wrapText="1"/>
    </xf>
    <xf numFmtId="9" fontId="24" fillId="5" borderId="76" xfId="1" applyNumberFormat="1" applyFont="1" applyFill="1" applyBorder="1" applyAlignment="1">
      <alignment horizontal="left" vertical="center" wrapText="1"/>
    </xf>
    <xf numFmtId="0" fontId="21" fillId="4" borderId="76" xfId="0" applyFont="1" applyFill="1" applyBorder="1" applyAlignment="1">
      <alignment horizontal="left" vertical="center" wrapText="1"/>
    </xf>
    <xf numFmtId="49" fontId="20" fillId="4" borderId="76" xfId="0" applyNumberFormat="1" applyFont="1" applyFill="1" applyBorder="1" applyAlignment="1">
      <alignment horizontal="left" vertical="center" wrapText="1"/>
    </xf>
    <xf numFmtId="0" fontId="21" fillId="4" borderId="77" xfId="0" applyFont="1" applyFill="1" applyBorder="1" applyAlignment="1">
      <alignment vertical="center" wrapText="1"/>
    </xf>
    <xf numFmtId="0" fontId="21" fillId="4" borderId="77" xfId="0" applyFont="1" applyFill="1" applyBorder="1" applyAlignment="1">
      <alignment horizontal="center" vertical="center" wrapText="1"/>
    </xf>
    <xf numFmtId="0" fontId="21" fillId="4" borderId="77" xfId="0" applyFont="1" applyFill="1" applyBorder="1" applyAlignment="1">
      <alignment horizontal="left" vertical="center" wrapText="1"/>
    </xf>
    <xf numFmtId="49" fontId="20" fillId="4" borderId="77" xfId="0" applyNumberFormat="1" applyFont="1" applyFill="1" applyBorder="1" applyAlignment="1">
      <alignment horizontal="left" vertical="center" wrapText="1"/>
    </xf>
    <xf numFmtId="0" fontId="19" fillId="4" borderId="78" xfId="0" applyFont="1" applyFill="1" applyBorder="1" applyAlignment="1">
      <alignment horizontal="center" vertical="center" wrapText="1"/>
    </xf>
    <xf numFmtId="0" fontId="19" fillId="9" borderId="23" xfId="0" applyFont="1" applyFill="1" applyBorder="1" applyAlignment="1">
      <alignment horizontal="center" vertical="center" wrapText="1"/>
    </xf>
    <xf numFmtId="0" fontId="24" fillId="9" borderId="79" xfId="0" applyFont="1" applyFill="1" applyBorder="1" applyAlignment="1">
      <alignment horizontal="left" vertical="center" wrapText="1"/>
    </xf>
    <xf numFmtId="0" fontId="21" fillId="4" borderId="80" xfId="0" applyFont="1" applyFill="1" applyBorder="1" applyAlignment="1">
      <alignment horizontal="justify" vertical="center" wrapText="1"/>
    </xf>
    <xf numFmtId="0" fontId="21" fillId="4" borderId="80" xfId="0" applyFont="1" applyFill="1" applyBorder="1" applyAlignment="1">
      <alignment horizontal="center" vertical="center" wrapText="1"/>
    </xf>
    <xf numFmtId="10" fontId="21" fillId="4" borderId="80" xfId="0" applyNumberFormat="1" applyFont="1" applyFill="1" applyBorder="1" applyAlignment="1">
      <alignment vertical="center" wrapText="1"/>
    </xf>
    <xf numFmtId="0" fontId="21" fillId="4" borderId="80" xfId="0" applyFont="1" applyFill="1" applyBorder="1" applyAlignment="1">
      <alignment vertical="center" wrapText="1"/>
    </xf>
    <xf numFmtId="0" fontId="22" fillId="4" borderId="81" xfId="0" applyFont="1" applyFill="1" applyBorder="1" applyAlignment="1">
      <alignment vertical="center" wrapText="1"/>
    </xf>
    <xf numFmtId="0" fontId="22" fillId="4" borderId="23" xfId="0" applyFont="1" applyFill="1" applyBorder="1" applyAlignment="1">
      <alignment vertical="center" wrapText="1"/>
    </xf>
    <xf numFmtId="0" fontId="22" fillId="4" borderId="82" xfId="0" applyFont="1" applyFill="1" applyBorder="1" applyAlignment="1">
      <alignment vertical="center" wrapText="1"/>
    </xf>
    <xf numFmtId="0" fontId="4" fillId="0" borderId="25" xfId="0" applyFont="1" applyBorder="1" applyAlignment="1">
      <alignment horizontal="center" vertical="center" wrapText="1"/>
    </xf>
    <xf numFmtId="0" fontId="31" fillId="0" borderId="29" xfId="0" applyFont="1" applyBorder="1" applyAlignment="1">
      <alignment vertical="center" wrapText="1"/>
    </xf>
    <xf numFmtId="0" fontId="31" fillId="0" borderId="30" xfId="0" applyFont="1" applyBorder="1" applyAlignment="1">
      <alignment vertical="center" wrapText="1"/>
    </xf>
    <xf numFmtId="10" fontId="4" fillId="14" borderId="93" xfId="0" applyNumberFormat="1" applyFont="1" applyFill="1" applyBorder="1" applyAlignment="1">
      <alignment horizontal="center" vertical="center" wrapText="1"/>
    </xf>
    <xf numFmtId="10" fontId="4" fillId="14" borderId="94" xfId="0" applyNumberFormat="1" applyFont="1" applyFill="1" applyBorder="1" applyAlignment="1">
      <alignment horizontal="center" vertical="center" wrapText="1"/>
    </xf>
    <xf numFmtId="3" fontId="4" fillId="6" borderId="76" xfId="0" applyNumberFormat="1" applyFont="1" applyFill="1" applyBorder="1" applyAlignment="1">
      <alignment horizontal="center" vertical="center" wrapText="1"/>
    </xf>
    <xf numFmtId="3" fontId="4" fillId="6" borderId="95" xfId="0" applyNumberFormat="1" applyFont="1" applyFill="1" applyBorder="1" applyAlignment="1">
      <alignment horizontal="center" vertical="center" wrapText="1"/>
    </xf>
    <xf numFmtId="10" fontId="4" fillId="14" borderId="97" xfId="0" applyNumberFormat="1" applyFont="1" applyFill="1" applyBorder="1" applyAlignment="1">
      <alignment horizontal="center" vertical="center" wrapText="1"/>
    </xf>
    <xf numFmtId="0" fontId="31" fillId="0" borderId="30" xfId="0" applyFont="1" applyBorder="1" applyAlignment="1">
      <alignment horizontal="center" vertical="center" wrapText="1"/>
    </xf>
    <xf numFmtId="0" fontId="35" fillId="0" borderId="0" xfId="0" applyFont="1" applyAlignment="1">
      <alignment vertical="center" wrapText="1"/>
    </xf>
    <xf numFmtId="0" fontId="5" fillId="9" borderId="98" xfId="0" applyFont="1" applyFill="1" applyBorder="1" applyAlignment="1">
      <alignment horizontal="center" vertical="center" wrapText="1"/>
    </xf>
    <xf numFmtId="3" fontId="4" fillId="6" borderId="99" xfId="0" applyNumberFormat="1" applyFont="1" applyFill="1" applyBorder="1" applyAlignment="1">
      <alignment horizontal="center" vertical="center" wrapText="1"/>
    </xf>
    <xf numFmtId="10" fontId="4" fillId="14" borderId="96" xfId="0" applyNumberFormat="1" applyFont="1" applyFill="1" applyBorder="1" applyAlignment="1">
      <alignment horizontal="center" vertical="center" wrapText="1"/>
    </xf>
    <xf numFmtId="10" fontId="4" fillId="14" borderId="103" xfId="0" applyNumberFormat="1" applyFont="1" applyFill="1" applyBorder="1" applyAlignment="1">
      <alignment horizontal="center" vertical="center" wrapText="1"/>
    </xf>
    <xf numFmtId="10" fontId="28" fillId="9" borderId="9" xfId="0" applyNumberFormat="1" applyFont="1" applyFill="1" applyBorder="1" applyAlignment="1">
      <alignment horizontal="center" vertical="center" wrapText="1"/>
    </xf>
    <xf numFmtId="10" fontId="28" fillId="9" borderId="65" xfId="0" applyNumberFormat="1" applyFont="1" applyFill="1" applyBorder="1" applyAlignment="1">
      <alignment horizontal="center" vertical="center" wrapText="1"/>
    </xf>
    <xf numFmtId="0" fontId="31" fillId="0" borderId="25" xfId="0" applyFont="1" applyBorder="1" applyAlignment="1">
      <alignment vertical="center" wrapText="1"/>
    </xf>
    <xf numFmtId="0" fontId="31" fillId="0" borderId="0" xfId="0" applyFont="1" applyAlignment="1">
      <alignment vertical="center" wrapText="1"/>
    </xf>
    <xf numFmtId="0" fontId="22" fillId="9" borderId="74" xfId="0" applyFont="1" applyFill="1" applyBorder="1" applyAlignment="1">
      <alignment horizontal="justify" vertical="center" wrapText="1"/>
    </xf>
    <xf numFmtId="0" fontId="20" fillId="4" borderId="74" xfId="0" applyFont="1" applyFill="1" applyBorder="1" applyAlignment="1">
      <alignment horizontal="left" vertical="center" wrapText="1"/>
    </xf>
    <xf numFmtId="0" fontId="22" fillId="4" borderId="74" xfId="0" applyFont="1" applyFill="1" applyBorder="1" applyAlignment="1">
      <alignment horizontal="left" vertical="center" wrapText="1"/>
    </xf>
    <xf numFmtId="0" fontId="20" fillId="4" borderId="74" xfId="0" applyFont="1" applyFill="1" applyBorder="1" applyAlignment="1">
      <alignment horizontal="center" vertical="center" wrapText="1"/>
    </xf>
    <xf numFmtId="0" fontId="22" fillId="4" borderId="116" xfId="0" applyFont="1" applyFill="1" applyBorder="1" applyAlignment="1">
      <alignment horizontal="left" vertical="center" wrapText="1"/>
    </xf>
    <xf numFmtId="0" fontId="21" fillId="9" borderId="122" xfId="0" applyFont="1" applyFill="1" applyBorder="1" applyAlignment="1">
      <alignment horizontal="justify" vertical="center" wrapText="1"/>
    </xf>
    <xf numFmtId="0" fontId="20" fillId="4" borderId="122" xfId="0" applyFont="1" applyFill="1" applyBorder="1" applyAlignment="1">
      <alignment vertical="center" wrapText="1"/>
    </xf>
    <xf numFmtId="0" fontId="22" fillId="4" borderId="122" xfId="0" applyFont="1" applyFill="1" applyBorder="1" applyAlignment="1">
      <alignment vertical="center" wrapText="1"/>
    </xf>
    <xf numFmtId="0" fontId="20" fillId="4" borderId="123" xfId="0" applyFont="1" applyFill="1" applyBorder="1" applyAlignment="1">
      <alignment vertical="center" wrapText="1"/>
    </xf>
    <xf numFmtId="0" fontId="20" fillId="4" borderId="124" xfId="0" applyFont="1" applyFill="1" applyBorder="1" applyAlignment="1">
      <alignment horizontal="left" vertical="center" wrapText="1"/>
    </xf>
    <xf numFmtId="0" fontId="20" fillId="4" borderId="122" xfId="0" applyFont="1" applyFill="1" applyBorder="1" applyAlignment="1">
      <alignment horizontal="left" vertical="center" wrapText="1"/>
    </xf>
    <xf numFmtId="49" fontId="20" fillId="4" borderId="122" xfId="0" applyNumberFormat="1" applyFont="1" applyFill="1" applyBorder="1" applyAlignment="1">
      <alignment horizontal="left" vertical="center" wrapText="1"/>
    </xf>
    <xf numFmtId="0" fontId="22" fillId="4" borderId="122" xfId="0" applyFont="1" applyFill="1" applyBorder="1" applyAlignment="1">
      <alignment horizontal="left" vertical="center" wrapText="1"/>
    </xf>
    <xf numFmtId="0" fontId="20" fillId="4" borderId="127" xfId="0" applyFont="1" applyFill="1" applyBorder="1" applyAlignment="1">
      <alignment horizontal="left" vertical="center" wrapText="1"/>
    </xf>
    <xf numFmtId="0" fontId="22" fillId="4" borderId="128" xfId="0" applyFont="1" applyFill="1" applyBorder="1" applyAlignment="1">
      <alignment horizontal="center" vertical="center" wrapText="1"/>
    </xf>
    <xf numFmtId="0" fontId="22" fillId="4" borderId="129" xfId="0" applyFont="1" applyFill="1" applyBorder="1" applyAlignment="1">
      <alignment horizontal="center" vertical="center" wrapText="1"/>
    </xf>
    <xf numFmtId="0" fontId="22" fillId="9" borderId="129" xfId="0" applyFont="1" applyFill="1" applyBorder="1" applyAlignment="1">
      <alignment horizontal="left" vertical="center" wrapText="1"/>
    </xf>
    <xf numFmtId="0" fontId="21" fillId="4" borderId="129" xfId="0" applyFont="1" applyFill="1" applyBorder="1" applyAlignment="1">
      <alignment horizontal="left" vertical="center" wrapText="1"/>
    </xf>
    <xf numFmtId="0" fontId="21" fillId="4" borderId="129" xfId="0" applyFont="1" applyFill="1" applyBorder="1" applyAlignment="1">
      <alignment horizontal="center" vertical="center" wrapText="1"/>
    </xf>
    <xf numFmtId="0" fontId="21" fillId="4" borderId="130" xfId="0" applyFont="1" applyFill="1" applyBorder="1" applyAlignment="1">
      <alignment horizontal="left" vertical="center" wrapText="1"/>
    </xf>
    <xf numFmtId="0" fontId="21" fillId="4" borderId="19" xfId="0" applyFont="1" applyFill="1" applyBorder="1" applyAlignment="1">
      <alignment horizontal="left" vertical="center" wrapText="1"/>
    </xf>
    <xf numFmtId="0" fontId="24" fillId="9" borderId="8" xfId="0" applyFont="1" applyFill="1" applyBorder="1" applyAlignment="1">
      <alignment horizontal="left" vertical="center" wrapText="1"/>
    </xf>
    <xf numFmtId="0" fontId="20" fillId="9" borderId="64" xfId="0" applyFont="1" applyFill="1" applyBorder="1" applyAlignment="1">
      <alignment horizontal="center" vertical="center" wrapText="1"/>
    </xf>
    <xf numFmtId="0" fontId="24" fillId="9" borderId="9" xfId="0" applyFont="1" applyFill="1" applyBorder="1" applyAlignment="1">
      <alignment horizontal="left" vertical="center" wrapText="1"/>
    </xf>
    <xf numFmtId="0" fontId="20" fillId="9" borderId="37" xfId="0" applyFont="1" applyFill="1" applyBorder="1" applyAlignment="1">
      <alignment horizontal="center" vertical="center" wrapText="1"/>
    </xf>
    <xf numFmtId="0" fontId="24" fillId="9" borderId="38" xfId="0" applyFont="1" applyFill="1" applyBorder="1" applyAlignment="1">
      <alignment horizontal="left" vertical="center" wrapText="1"/>
    </xf>
    <xf numFmtId="0" fontId="20" fillId="9" borderId="88" xfId="0" applyFont="1" applyFill="1" applyBorder="1" applyAlignment="1">
      <alignment horizontal="center" vertical="center" wrapText="1"/>
    </xf>
    <xf numFmtId="0" fontId="24" fillId="9" borderId="8" xfId="0" applyFont="1" applyFill="1" applyBorder="1" applyAlignment="1">
      <alignment horizontal="center" vertical="center" wrapText="1"/>
    </xf>
    <xf numFmtId="0" fontId="21" fillId="9" borderId="131" xfId="0" applyFont="1" applyFill="1" applyBorder="1" applyAlignment="1">
      <alignment horizontal="center" vertical="center" wrapText="1"/>
    </xf>
    <xf numFmtId="0" fontId="21" fillId="9" borderId="132" xfId="0" applyFont="1" applyFill="1" applyBorder="1" applyAlignment="1">
      <alignment horizontal="center" vertical="center" wrapText="1"/>
    </xf>
    <xf numFmtId="0" fontId="4" fillId="0" borderId="27" xfId="0" applyFont="1" applyBorder="1" applyAlignment="1">
      <alignment vertical="center" wrapText="1"/>
    </xf>
    <xf numFmtId="0" fontId="37" fillId="0" borderId="27" xfId="0" applyFont="1" applyBorder="1" applyAlignment="1">
      <alignment vertical="center" wrapText="1"/>
    </xf>
    <xf numFmtId="0" fontId="37" fillId="0" borderId="0" xfId="0" applyFont="1" applyAlignment="1">
      <alignment vertical="center" wrapText="1"/>
    </xf>
    <xf numFmtId="0" fontId="37" fillId="0" borderId="28" xfId="0" applyFont="1" applyBorder="1" applyAlignment="1">
      <alignment vertical="center" wrapText="1"/>
    </xf>
    <xf numFmtId="10" fontId="35" fillId="15" borderId="93" xfId="0" applyNumberFormat="1" applyFont="1" applyFill="1" applyBorder="1" applyAlignment="1">
      <alignment horizontal="center" vertical="center" wrapText="1"/>
    </xf>
    <xf numFmtId="10" fontId="35" fillId="15" borderId="94" xfId="0" applyNumberFormat="1" applyFont="1" applyFill="1" applyBorder="1" applyAlignment="1">
      <alignment horizontal="center" vertical="center" wrapText="1"/>
    </xf>
    <xf numFmtId="10" fontId="35" fillId="15" borderId="96" xfId="0" applyNumberFormat="1" applyFont="1" applyFill="1" applyBorder="1" applyAlignment="1">
      <alignment horizontal="center" vertical="center" wrapText="1"/>
    </xf>
    <xf numFmtId="0" fontId="35" fillId="9" borderId="23" xfId="0" applyFont="1" applyFill="1" applyBorder="1" applyAlignment="1">
      <alignment horizontal="left" vertical="center" wrapText="1"/>
    </xf>
    <xf numFmtId="0" fontId="35" fillId="9" borderId="133" xfId="0" applyFont="1" applyFill="1" applyBorder="1" applyAlignment="1">
      <alignment horizontal="left" vertical="center" wrapText="1"/>
    </xf>
    <xf numFmtId="0" fontId="5" fillId="0" borderId="89" xfId="0" applyFont="1" applyBorder="1" applyAlignment="1">
      <alignment horizontal="center" vertical="center" wrapText="1"/>
    </xf>
    <xf numFmtId="0" fontId="4" fillId="0" borderId="22" xfId="0" applyFont="1" applyBorder="1" applyAlignment="1">
      <alignment vertical="center" wrapText="1"/>
    </xf>
    <xf numFmtId="0" fontId="4" fillId="0" borderId="156" xfId="0" applyFont="1" applyBorder="1" applyAlignment="1">
      <alignment horizontal="center" vertical="center" wrapText="1"/>
    </xf>
    <xf numFmtId="0" fontId="17" fillId="0" borderId="157" xfId="0" applyFont="1" applyBorder="1" applyAlignment="1">
      <alignment vertical="center" wrapText="1"/>
    </xf>
    <xf numFmtId="0" fontId="4" fillId="0" borderId="158" xfId="0" applyFont="1" applyBorder="1" applyAlignment="1">
      <alignment vertical="center" wrapText="1"/>
    </xf>
    <xf numFmtId="0" fontId="4" fillId="0" borderId="159" xfId="0" applyFont="1" applyBorder="1" applyAlignment="1">
      <alignment horizontal="center" vertical="center" wrapText="1"/>
    </xf>
    <xf numFmtId="3" fontId="4" fillId="0" borderId="32" xfId="0" applyNumberFormat="1" applyFont="1" applyBorder="1" applyAlignment="1">
      <alignment horizontal="center" vertical="center" wrapText="1"/>
    </xf>
    <xf numFmtId="3" fontId="4" fillId="0" borderId="8" xfId="0" applyNumberFormat="1" applyFont="1" applyBorder="1" applyAlignment="1">
      <alignment horizontal="center" vertical="center" wrapText="1"/>
    </xf>
    <xf numFmtId="3" fontId="4" fillId="0" borderId="33" xfId="0" applyNumberFormat="1" applyFont="1" applyBorder="1" applyAlignment="1">
      <alignment horizontal="center" vertical="center" wrapText="1"/>
    </xf>
    <xf numFmtId="3" fontId="4" fillId="0" borderId="64" xfId="0" applyNumberFormat="1" applyFont="1" applyBorder="1" applyAlignment="1">
      <alignment horizontal="center" vertical="center" wrapText="1"/>
    </xf>
    <xf numFmtId="3" fontId="4" fillId="0" borderId="9" xfId="0" applyNumberFormat="1" applyFont="1" applyBorder="1" applyAlignment="1">
      <alignment horizontal="center" vertical="center" wrapText="1"/>
    </xf>
    <xf numFmtId="3" fontId="4" fillId="0" borderId="65" xfId="0" applyNumberFormat="1" applyFont="1" applyBorder="1" applyAlignment="1">
      <alignment horizontal="center" vertical="center" wrapText="1"/>
    </xf>
    <xf numFmtId="3" fontId="4" fillId="0" borderId="37" xfId="0" applyNumberFormat="1" applyFont="1" applyBorder="1" applyAlignment="1">
      <alignment horizontal="center" vertical="center" wrapText="1"/>
    </xf>
    <xf numFmtId="3" fontId="4" fillId="0" borderId="38" xfId="0" applyNumberFormat="1" applyFont="1" applyBorder="1" applyAlignment="1">
      <alignment horizontal="center" vertical="center" wrapText="1"/>
    </xf>
    <xf numFmtId="3" fontId="4" fillId="0" borderId="39" xfId="0" applyNumberFormat="1" applyFont="1" applyBorder="1" applyAlignment="1">
      <alignment horizontal="center" vertical="center" wrapText="1"/>
    </xf>
    <xf numFmtId="3" fontId="4" fillId="0" borderId="172" xfId="0" applyNumberFormat="1" applyFont="1" applyBorder="1" applyAlignment="1">
      <alignment horizontal="center" vertical="center" wrapText="1"/>
    </xf>
    <xf numFmtId="3" fontId="4" fillId="0" borderId="21" xfId="0" applyNumberFormat="1" applyFont="1" applyBorder="1" applyAlignment="1">
      <alignment horizontal="center" vertical="center" wrapText="1"/>
    </xf>
    <xf numFmtId="3" fontId="4" fillId="0" borderId="145" xfId="0" applyNumberFormat="1" applyFont="1" applyBorder="1" applyAlignment="1">
      <alignment horizontal="center" vertical="center" wrapText="1"/>
    </xf>
    <xf numFmtId="0" fontId="42" fillId="0" borderId="0" xfId="3" applyFont="1" applyAlignment="1">
      <alignment horizontal="center"/>
    </xf>
    <xf numFmtId="0" fontId="43" fillId="0" borderId="0" xfId="3" applyFont="1" applyAlignment="1">
      <alignment vertical="center"/>
    </xf>
    <xf numFmtId="0" fontId="44" fillId="0" borderId="0" xfId="3" applyFont="1"/>
    <xf numFmtId="0" fontId="43" fillId="0" borderId="0" xfId="3" applyFont="1" applyAlignment="1">
      <alignment vertical="center" wrapText="1"/>
    </xf>
    <xf numFmtId="0" fontId="45" fillId="0" borderId="0" xfId="3" applyFont="1" applyAlignment="1">
      <alignment horizontal="center" vertical="center" wrapText="1"/>
    </xf>
    <xf numFmtId="0" fontId="48" fillId="6" borderId="0" xfId="3" applyFont="1" applyFill="1" applyAlignment="1">
      <alignment horizontal="center" vertical="center"/>
    </xf>
    <xf numFmtId="0" fontId="49" fillId="6" borderId="0" xfId="3" applyFont="1" applyFill="1" applyAlignment="1">
      <alignment horizontal="center" vertical="center"/>
    </xf>
    <xf numFmtId="0" fontId="49" fillId="0" borderId="0" xfId="3" applyFont="1" applyAlignment="1">
      <alignment horizontal="center" vertical="center"/>
    </xf>
    <xf numFmtId="0" fontId="48" fillId="0" borderId="0" xfId="3" applyFont="1" applyAlignment="1">
      <alignment horizontal="center" vertical="center"/>
    </xf>
    <xf numFmtId="0" fontId="42" fillId="0" borderId="0" xfId="3" applyFont="1" applyAlignment="1">
      <alignment vertical="center" wrapText="1"/>
    </xf>
    <xf numFmtId="0" fontId="42" fillId="0" borderId="0" xfId="3" applyFont="1"/>
    <xf numFmtId="0" fontId="50" fillId="0" borderId="0" xfId="3" applyFont="1" applyAlignment="1">
      <alignment vertical="center" wrapText="1"/>
    </xf>
    <xf numFmtId="0" fontId="51" fillId="0" borderId="0" xfId="4" applyFont="1" applyAlignment="1">
      <alignment horizontal="left" vertical="center" wrapText="1"/>
    </xf>
    <xf numFmtId="0" fontId="52" fillId="0" borderId="0" xfId="4" applyFont="1" applyAlignment="1">
      <alignment horizontal="center" vertical="center" wrapText="1"/>
    </xf>
    <xf numFmtId="9" fontId="52" fillId="0" borderId="0" xfId="3" applyNumberFormat="1" applyFont="1" applyAlignment="1">
      <alignment horizontal="left" vertical="center" wrapText="1"/>
    </xf>
    <xf numFmtId="0" fontId="51" fillId="0" borderId="0" xfId="4" applyFont="1" applyAlignment="1">
      <alignment vertical="center" wrapText="1"/>
    </xf>
    <xf numFmtId="0" fontId="46" fillId="0" borderId="0" xfId="3" applyFont="1" applyAlignment="1">
      <alignment vertical="top" wrapText="1"/>
    </xf>
    <xf numFmtId="0" fontId="52" fillId="0" borderId="0" xfId="4" applyFont="1" applyAlignment="1">
      <alignment horizontal="left" vertical="center" wrapText="1"/>
    </xf>
    <xf numFmtId="0" fontId="51" fillId="0" borderId="0" xfId="4" applyFont="1" applyAlignment="1">
      <alignment horizontal="center" vertical="center" wrapText="1"/>
    </xf>
    <xf numFmtId="9" fontId="52" fillId="0" borderId="0" xfId="3" applyNumberFormat="1" applyFont="1" applyAlignment="1">
      <alignment horizontal="center" vertical="center" wrapText="1"/>
    </xf>
    <xf numFmtId="0" fontId="48" fillId="0" borderId="0" xfId="3" applyFont="1" applyAlignment="1">
      <alignment horizontal="center"/>
    </xf>
    <xf numFmtId="0" fontId="53" fillId="0" borderId="0" xfId="3" applyFont="1" applyAlignment="1">
      <alignment horizontal="center" vertical="center" wrapText="1"/>
    </xf>
    <xf numFmtId="0" fontId="49" fillId="0" borderId="0" xfId="3" applyFont="1" applyAlignment="1">
      <alignment horizontal="center" vertical="center" wrapText="1"/>
    </xf>
    <xf numFmtId="0" fontId="54" fillId="0" borderId="0" xfId="3" applyFont="1" applyAlignment="1">
      <alignment horizontal="center" vertical="center" wrapText="1"/>
    </xf>
    <xf numFmtId="0" fontId="46" fillId="0" borderId="186" xfId="3" applyFont="1" applyBorder="1" applyAlignment="1">
      <alignment vertical="top" wrapText="1"/>
    </xf>
    <xf numFmtId="0" fontId="42" fillId="0" borderId="0" xfId="3" applyFont="1" applyAlignment="1">
      <alignment horizontal="center" wrapText="1"/>
    </xf>
    <xf numFmtId="0" fontId="55" fillId="0" borderId="0" xfId="4" applyFont="1" applyAlignment="1">
      <alignment horizontal="center" vertical="center" wrapText="1"/>
    </xf>
    <xf numFmtId="0" fontId="49" fillId="0" borderId="0" xfId="3" applyFont="1" applyAlignment="1">
      <alignment vertical="center"/>
    </xf>
    <xf numFmtId="0" fontId="49" fillId="0" borderId="0" xfId="3" applyFont="1" applyAlignment="1">
      <alignment vertical="center" wrapText="1"/>
    </xf>
    <xf numFmtId="0" fontId="58" fillId="0" borderId="0" xfId="4" applyFont="1" applyAlignment="1">
      <alignment vertical="center"/>
    </xf>
    <xf numFmtId="0" fontId="58" fillId="0" borderId="0" xfId="4" applyFont="1" applyAlignment="1">
      <alignment horizontal="center" vertical="center"/>
    </xf>
    <xf numFmtId="0" fontId="58" fillId="0" borderId="0" xfId="4" applyFont="1" applyAlignment="1">
      <alignment vertical="center" wrapText="1"/>
    </xf>
    <xf numFmtId="0" fontId="58" fillId="0" borderId="0" xfId="4" applyFont="1" applyAlignment="1">
      <alignment horizontal="center" vertical="center" wrapText="1"/>
    </xf>
    <xf numFmtId="0" fontId="63" fillId="0" borderId="0" xfId="4" applyFont="1" applyAlignment="1">
      <alignment horizontal="center" vertical="center" wrapText="1"/>
    </xf>
    <xf numFmtId="0" fontId="55" fillId="0" borderId="197" xfId="4" applyFont="1" applyBorder="1" applyAlignment="1">
      <alignment horizontal="left" vertical="center" wrapText="1"/>
    </xf>
    <xf numFmtId="0" fontId="55" fillId="0" borderId="198" xfId="4" applyFont="1" applyBorder="1" applyAlignment="1">
      <alignment horizontal="left" vertical="center" wrapText="1"/>
    </xf>
    <xf numFmtId="0" fontId="55" fillId="0" borderId="192" xfId="4" applyFont="1" applyBorder="1" applyAlignment="1">
      <alignment horizontal="justify" vertical="center" wrapText="1"/>
    </xf>
    <xf numFmtId="0" fontId="55" fillId="0" borderId="193" xfId="4" applyFont="1" applyBorder="1" applyAlignment="1">
      <alignment horizontal="justify" vertical="center" wrapText="1"/>
    </xf>
    <xf numFmtId="0" fontId="55" fillId="0" borderId="197" xfId="4" applyFont="1" applyBorder="1" applyAlignment="1">
      <alignment horizontal="justify" vertical="center" wrapText="1"/>
    </xf>
    <xf numFmtId="0" fontId="55" fillId="0" borderId="198" xfId="4" applyFont="1" applyBorder="1" applyAlignment="1">
      <alignment horizontal="justify" vertical="center" wrapText="1"/>
    </xf>
    <xf numFmtId="0" fontId="62" fillId="0" borderId="197" xfId="4" applyFont="1" applyBorder="1" applyAlignment="1">
      <alignment horizontal="left" vertical="center" wrapText="1"/>
    </xf>
    <xf numFmtId="0" fontId="62" fillId="0" borderId="198" xfId="4" applyFont="1" applyBorder="1" applyAlignment="1">
      <alignment horizontal="left" vertical="center" wrapText="1"/>
    </xf>
    <xf numFmtId="0" fontId="55" fillId="0" borderId="200" xfId="4" applyFont="1" applyBorder="1" applyAlignment="1">
      <alignment horizontal="center" vertical="center" wrapText="1"/>
    </xf>
    <xf numFmtId="0" fontId="55" fillId="0" borderId="202" xfId="4" applyFont="1" applyBorder="1" applyAlignment="1">
      <alignment horizontal="center" vertical="center" wrapText="1"/>
    </xf>
    <xf numFmtId="0" fontId="55" fillId="0" borderId="204" xfId="4" applyFont="1" applyBorder="1" applyAlignment="1">
      <alignment horizontal="center" vertical="center" wrapText="1"/>
    </xf>
    <xf numFmtId="0" fontId="55" fillId="0" borderId="209" xfId="4" applyFont="1" applyBorder="1" applyAlignment="1">
      <alignment vertical="center" wrapText="1"/>
    </xf>
    <xf numFmtId="0" fontId="62" fillId="0" borderId="212" xfId="4" applyFont="1" applyBorder="1" applyAlignment="1">
      <alignment horizontal="left" vertical="center" wrapText="1"/>
    </xf>
    <xf numFmtId="0" fontId="55" fillId="0" borderId="212" xfId="4" applyFont="1" applyBorder="1" applyAlignment="1">
      <alignment horizontal="left" vertical="center" wrapText="1"/>
    </xf>
    <xf numFmtId="9" fontId="55" fillId="0" borderId="212" xfId="4" applyNumberFormat="1" applyFont="1" applyBorder="1" applyAlignment="1">
      <alignment horizontal="left" vertical="center" wrapText="1"/>
    </xf>
    <xf numFmtId="0" fontId="55" fillId="0" borderId="213" xfId="4" applyFont="1" applyBorder="1" applyAlignment="1">
      <alignment horizontal="left" vertical="center" wrapText="1"/>
    </xf>
    <xf numFmtId="9" fontId="55" fillId="0" borderId="214" xfId="4" applyNumberFormat="1" applyFont="1" applyBorder="1" applyAlignment="1">
      <alignment horizontal="left" vertical="center" wrapText="1"/>
    </xf>
    <xf numFmtId="9" fontId="55" fillId="0" borderId="216" xfId="4" applyNumberFormat="1" applyFont="1" applyBorder="1" applyAlignment="1">
      <alignment horizontal="left" vertical="center" wrapText="1"/>
    </xf>
    <xf numFmtId="9" fontId="55" fillId="0" borderId="218" xfId="4" applyNumberFormat="1" applyFont="1" applyBorder="1" applyAlignment="1">
      <alignment horizontal="left" vertical="center" wrapText="1"/>
    </xf>
    <xf numFmtId="0" fontId="55" fillId="0" borderId="220" xfId="4" applyFont="1" applyBorder="1" applyAlignment="1">
      <alignment horizontal="justify" vertical="center" wrapText="1"/>
    </xf>
    <xf numFmtId="0" fontId="55" fillId="0" borderId="222" xfId="4" applyFont="1" applyBorder="1" applyAlignment="1">
      <alignment horizontal="justify" vertical="center" wrapText="1"/>
    </xf>
    <xf numFmtId="9" fontId="55" fillId="0" borderId="223" xfId="4" applyNumberFormat="1" applyFont="1" applyBorder="1" applyAlignment="1">
      <alignment horizontal="left" vertical="center" wrapText="1"/>
    </xf>
    <xf numFmtId="0" fontId="38" fillId="16" borderId="67" xfId="0" applyFont="1" applyFill="1" applyBorder="1" applyAlignment="1">
      <alignment horizontal="center" vertical="center" wrapText="1"/>
    </xf>
    <xf numFmtId="0" fontId="5" fillId="16" borderId="68" xfId="0" applyFont="1" applyFill="1" applyBorder="1" applyAlignment="1">
      <alignment horizontal="center" vertical="center" wrapText="1"/>
    </xf>
    <xf numFmtId="0" fontId="38" fillId="16" borderId="68" xfId="0" applyFont="1" applyFill="1" applyBorder="1" applyAlignment="1">
      <alignment horizontal="center" vertical="center" wrapText="1"/>
    </xf>
    <xf numFmtId="0" fontId="5" fillId="16" borderId="69" xfId="0" applyFont="1" applyFill="1" applyBorder="1" applyAlignment="1">
      <alignment horizontal="center" vertical="center" wrapText="1"/>
    </xf>
    <xf numFmtId="0" fontId="22" fillId="17" borderId="74" xfId="0" applyFont="1" applyFill="1" applyBorder="1" applyAlignment="1">
      <alignment horizontal="justify" vertical="center" wrapText="1"/>
    </xf>
    <xf numFmtId="0" fontId="21" fillId="17" borderId="122" xfId="0" applyFont="1" applyFill="1" applyBorder="1" applyAlignment="1">
      <alignment horizontal="justify" vertical="center" wrapText="1"/>
    </xf>
    <xf numFmtId="0" fontId="21" fillId="17" borderId="9" xfId="0" applyFont="1" applyFill="1" applyBorder="1" applyAlignment="1">
      <alignment horizontal="justify" vertical="center" wrapText="1"/>
    </xf>
    <xf numFmtId="0" fontId="24" fillId="17" borderId="9" xfId="0" applyFont="1" applyFill="1" applyBorder="1" applyAlignment="1">
      <alignment horizontal="center" vertical="center" wrapText="1"/>
    </xf>
    <xf numFmtId="0" fontId="21" fillId="17" borderId="14" xfId="0" applyFont="1" applyFill="1" applyBorder="1" applyAlignment="1">
      <alignment horizontal="justify" vertical="center" wrapText="1"/>
    </xf>
    <xf numFmtId="0" fontId="22" fillId="17" borderId="9" xfId="0" applyFont="1" applyFill="1" applyBorder="1" applyAlignment="1">
      <alignment horizontal="center" vertical="center" wrapText="1"/>
    </xf>
    <xf numFmtId="0" fontId="21" fillId="17" borderId="9" xfId="0" applyFont="1" applyFill="1" applyBorder="1" applyAlignment="1">
      <alignment horizontal="center" vertical="center" wrapText="1"/>
    </xf>
    <xf numFmtId="0" fontId="21" fillId="17" borderId="14" xfId="0" applyFont="1" applyFill="1" applyBorder="1" applyAlignment="1">
      <alignment horizontal="left" vertical="center" wrapText="1"/>
    </xf>
    <xf numFmtId="0" fontId="20" fillId="17" borderId="14" xfId="0" applyFont="1" applyFill="1" applyBorder="1" applyAlignment="1">
      <alignment vertical="center" wrapText="1"/>
    </xf>
    <xf numFmtId="0" fontId="24" fillId="17" borderId="14" xfId="0" applyFont="1" applyFill="1" applyBorder="1" applyAlignment="1">
      <alignment horizontal="left" vertical="center" wrapText="1"/>
    </xf>
    <xf numFmtId="0" fontId="22" fillId="17" borderId="74" xfId="0" applyFont="1" applyFill="1" applyBorder="1" applyAlignment="1">
      <alignment horizontal="left" vertical="center" wrapText="1"/>
    </xf>
    <xf numFmtId="0" fontId="21" fillId="17" borderId="122" xfId="0" applyFont="1" applyFill="1" applyBorder="1" applyAlignment="1">
      <alignment horizontal="left" vertical="center" wrapText="1"/>
    </xf>
    <xf numFmtId="0" fontId="21" fillId="17" borderId="9" xfId="0" applyFont="1" applyFill="1" applyBorder="1" applyAlignment="1">
      <alignment horizontal="left" vertical="center" wrapText="1"/>
    </xf>
    <xf numFmtId="9" fontId="21" fillId="17" borderId="9" xfId="1" applyNumberFormat="1" applyFont="1" applyFill="1" applyBorder="1" applyAlignment="1">
      <alignment horizontal="left" vertical="center" wrapText="1"/>
    </xf>
    <xf numFmtId="0" fontId="20" fillId="17" borderId="122" xfId="0" applyFont="1" applyFill="1" applyBorder="1" applyAlignment="1">
      <alignment vertical="center" wrapText="1"/>
    </xf>
    <xf numFmtId="0" fontId="20" fillId="17" borderId="9" xfId="0" applyFont="1" applyFill="1" applyBorder="1" applyAlignment="1">
      <alignment vertical="center" wrapText="1"/>
    </xf>
    <xf numFmtId="0" fontId="38" fillId="4" borderId="67" xfId="0" applyFont="1" applyFill="1" applyBorder="1" applyAlignment="1">
      <alignment horizontal="center" vertical="center" wrapText="1"/>
    </xf>
    <xf numFmtId="0" fontId="38" fillId="4" borderId="68" xfId="0" applyFont="1" applyFill="1" applyBorder="1" applyAlignment="1">
      <alignment horizontal="center" vertical="center" wrapText="1"/>
    </xf>
    <xf numFmtId="0" fontId="5" fillId="9" borderId="9" xfId="0" applyFont="1" applyFill="1" applyBorder="1" applyAlignment="1">
      <alignment horizontal="left" vertical="center" wrapText="1"/>
    </xf>
    <xf numFmtId="0" fontId="5" fillId="9" borderId="65" xfId="0" applyFont="1" applyFill="1" applyBorder="1" applyAlignment="1">
      <alignment horizontal="left" vertical="center" wrapText="1"/>
    </xf>
    <xf numFmtId="0" fontId="4" fillId="0" borderId="0" xfId="4" applyFont="1" applyAlignment="1">
      <alignment vertical="center"/>
    </xf>
    <xf numFmtId="0" fontId="4" fillId="0" borderId="0" xfId="4" applyFont="1" applyAlignment="1">
      <alignment horizontal="center" vertical="center"/>
    </xf>
    <xf numFmtId="0" fontId="4" fillId="0" borderId="0" xfId="4" applyFont="1" applyAlignment="1">
      <alignment vertical="center" wrapText="1"/>
    </xf>
    <xf numFmtId="0" fontId="4" fillId="0" borderId="0" xfId="4" applyFont="1" applyAlignment="1">
      <alignment horizontal="center" vertical="center" wrapText="1"/>
    </xf>
    <xf numFmtId="0" fontId="4" fillId="0" borderId="0" xfId="4" applyFont="1" applyAlignment="1">
      <alignment vertical="top" wrapText="1"/>
    </xf>
    <xf numFmtId="0" fontId="13" fillId="0" borderId="0" xfId="4" applyFont="1" applyAlignment="1">
      <alignment vertical="center"/>
    </xf>
    <xf numFmtId="0" fontId="8" fillId="2" borderId="57" xfId="0" applyFont="1" applyFill="1" applyBorder="1" applyAlignment="1">
      <alignment horizontal="center" vertical="center" wrapText="1"/>
    </xf>
    <xf numFmtId="0" fontId="68" fillId="2" borderId="57" xfId="0" applyFont="1" applyFill="1" applyBorder="1" applyAlignment="1">
      <alignment horizontal="center" vertical="center" wrapText="1"/>
    </xf>
    <xf numFmtId="0" fontId="27" fillId="0" borderId="64" xfId="4" applyFont="1" applyBorder="1" applyAlignment="1">
      <alignment vertical="center" wrapText="1"/>
    </xf>
    <xf numFmtId="0" fontId="27" fillId="0" borderId="9" xfId="4" applyFont="1" applyBorder="1" applyAlignment="1">
      <alignment vertical="center" wrapText="1"/>
    </xf>
    <xf numFmtId="0" fontId="30" fillId="0" borderId="9" xfId="4" applyFont="1" applyBorder="1" applyAlignment="1">
      <alignment horizontal="center" vertical="center" wrapText="1"/>
    </xf>
    <xf numFmtId="0" fontId="27" fillId="0" borderId="65" xfId="4" applyFont="1" applyBorder="1" applyAlignment="1">
      <alignment horizontal="left" vertical="center" wrapText="1"/>
    </xf>
    <xf numFmtId="0" fontId="30" fillId="0" borderId="65" xfId="4" applyFont="1" applyBorder="1" applyAlignment="1">
      <alignment horizontal="left" vertical="center" wrapText="1"/>
    </xf>
    <xf numFmtId="0" fontId="27" fillId="0" borderId="37" xfId="4" applyFont="1" applyBorder="1" applyAlignment="1">
      <alignment vertical="center" wrapText="1"/>
    </xf>
    <xf numFmtId="0" fontId="27" fillId="0" borderId="38" xfId="4" applyFont="1" applyBorder="1" applyAlignment="1">
      <alignment vertical="center" wrapText="1"/>
    </xf>
    <xf numFmtId="0" fontId="27" fillId="0" borderId="38" xfId="4" applyFont="1" applyBorder="1" applyAlignment="1">
      <alignment horizontal="justify" vertical="center" wrapText="1"/>
    </xf>
    <xf numFmtId="0" fontId="27" fillId="0" borderId="39" xfId="4" applyFont="1" applyBorder="1" applyAlignment="1">
      <alignment horizontal="justify" vertical="center" wrapText="1"/>
    </xf>
    <xf numFmtId="49" fontId="67" fillId="0" borderId="100" xfId="9" applyNumberFormat="1" applyFont="1" applyBorder="1" applyAlignment="1">
      <alignment horizontal="center" vertical="center" wrapText="1"/>
    </xf>
    <xf numFmtId="49" fontId="67" fillId="0" borderId="101" xfId="9" applyNumberFormat="1" applyFont="1" applyBorder="1" applyAlignment="1">
      <alignment horizontal="center" vertical="center" wrapText="1"/>
    </xf>
    <xf numFmtId="49" fontId="67" fillId="0" borderId="102" xfId="9" applyNumberFormat="1" applyFont="1" applyBorder="1" applyAlignment="1">
      <alignment horizontal="center" vertical="center" wrapText="1"/>
    </xf>
    <xf numFmtId="49" fontId="67" fillId="0" borderId="32" xfId="9" applyNumberFormat="1" applyFont="1" applyBorder="1" applyAlignment="1">
      <alignment vertical="center" wrapText="1"/>
    </xf>
    <xf numFmtId="49" fontId="67" fillId="0" borderId="8" xfId="9" applyNumberFormat="1" applyFont="1" applyBorder="1" applyAlignment="1">
      <alignment vertical="center" wrapText="1"/>
    </xf>
    <xf numFmtId="49" fontId="67" fillId="0" borderId="33" xfId="9" applyNumberFormat="1" applyFont="1" applyBorder="1" applyAlignment="1">
      <alignment vertical="center" wrapText="1"/>
    </xf>
    <xf numFmtId="49" fontId="67" fillId="0" borderId="64" xfId="9" applyNumberFormat="1" applyFont="1" applyBorder="1" applyAlignment="1">
      <alignment vertical="center" wrapText="1"/>
    </xf>
    <xf numFmtId="49" fontId="67" fillId="0" borderId="9" xfId="9" applyNumberFormat="1" applyFont="1" applyBorder="1" applyAlignment="1">
      <alignment vertical="center" wrapText="1"/>
    </xf>
    <xf numFmtId="49" fontId="67" fillId="0" borderId="65" xfId="9" applyNumberFormat="1" applyFont="1" applyBorder="1" applyAlignment="1">
      <alignment vertical="center" wrapText="1"/>
    </xf>
    <xf numFmtId="49" fontId="67" fillId="0" borderId="37" xfId="9" applyNumberFormat="1" applyFont="1" applyBorder="1" applyAlignment="1">
      <alignment vertical="center" wrapText="1"/>
    </xf>
    <xf numFmtId="49" fontId="67" fillId="0" borderId="38" xfId="9" applyNumberFormat="1" applyFont="1" applyBorder="1" applyAlignment="1">
      <alignment vertical="center" wrapText="1"/>
    </xf>
    <xf numFmtId="49" fontId="67" fillId="0" borderId="39" xfId="9" applyNumberFormat="1" applyFont="1" applyBorder="1" applyAlignment="1">
      <alignment vertical="center" wrapText="1"/>
    </xf>
    <xf numFmtId="49" fontId="67" fillId="0" borderId="60" xfId="9" applyNumberFormat="1" applyFont="1" applyBorder="1" applyAlignment="1">
      <alignment vertical="center" wrapText="1"/>
    </xf>
    <xf numFmtId="49" fontId="67" fillId="0" borderId="23" xfId="9" applyNumberFormat="1" applyFont="1" applyBorder="1" applyAlignment="1">
      <alignment vertical="center" wrapText="1"/>
    </xf>
    <xf numFmtId="49" fontId="67" fillId="0" borderId="133" xfId="9" applyNumberFormat="1" applyFont="1" applyBorder="1" applyAlignment="1">
      <alignment vertical="center" wrapText="1"/>
    </xf>
    <xf numFmtId="3" fontId="4" fillId="5" borderId="76" xfId="0" applyNumberFormat="1" applyFont="1" applyFill="1" applyBorder="1" applyAlignment="1">
      <alignment horizontal="center" vertical="center" wrapText="1"/>
    </xf>
    <xf numFmtId="3" fontId="4" fillId="5" borderId="95" xfId="0" applyNumberFormat="1" applyFont="1" applyFill="1" applyBorder="1" applyAlignment="1">
      <alignment horizontal="center" vertical="center" wrapText="1"/>
    </xf>
    <xf numFmtId="0" fontId="35" fillId="9" borderId="11" xfId="0" applyFont="1" applyFill="1" applyBorder="1" applyAlignment="1">
      <alignment horizontal="left" vertical="center" wrapText="1"/>
    </xf>
    <xf numFmtId="0" fontId="35" fillId="9" borderId="9" xfId="0" applyFont="1" applyFill="1" applyBorder="1" applyAlignment="1">
      <alignment horizontal="left" vertical="center" wrapText="1"/>
    </xf>
    <xf numFmtId="0" fontId="35" fillId="9" borderId="65" xfId="0" applyFont="1" applyFill="1" applyBorder="1" applyAlignment="1">
      <alignment horizontal="left" vertical="center" wrapText="1"/>
    </xf>
    <xf numFmtId="0" fontId="5" fillId="5" borderId="68" xfId="0" applyFont="1" applyFill="1" applyBorder="1" applyAlignment="1">
      <alignment horizontal="center" vertical="center" wrapText="1"/>
    </xf>
    <xf numFmtId="0" fontId="5" fillId="5" borderId="69" xfId="0" applyFont="1" applyFill="1" applyBorder="1" applyAlignment="1">
      <alignment horizontal="center" vertical="center" wrapText="1"/>
    </xf>
    <xf numFmtId="0" fontId="38" fillId="5" borderId="68" xfId="0" applyFont="1" applyFill="1" applyBorder="1" applyAlignment="1">
      <alignment horizontal="center" vertical="center" wrapText="1"/>
    </xf>
    <xf numFmtId="0" fontId="38" fillId="5" borderId="69" xfId="0" applyFont="1" applyFill="1" applyBorder="1" applyAlignment="1">
      <alignment horizontal="center" vertical="center" wrapText="1"/>
    </xf>
    <xf numFmtId="0" fontId="38" fillId="5" borderId="225" xfId="0" applyFont="1" applyFill="1" applyBorder="1" applyAlignment="1">
      <alignment horizontal="center" vertical="center" wrapText="1"/>
    </xf>
    <xf numFmtId="3" fontId="35" fillId="5" borderId="76" xfId="0" applyNumberFormat="1" applyFont="1" applyFill="1" applyBorder="1" applyAlignment="1">
      <alignment horizontal="center" vertical="center" wrapText="1"/>
    </xf>
    <xf numFmtId="3" fontId="35" fillId="5" borderId="95" xfId="0" applyNumberFormat="1" applyFont="1" applyFill="1" applyBorder="1" applyAlignment="1">
      <alignment horizontal="center" vertical="center" wrapText="1"/>
    </xf>
    <xf numFmtId="0" fontId="64" fillId="18" borderId="94" xfId="4" applyFont="1" applyFill="1" applyBorder="1" applyAlignment="1">
      <alignment horizontal="center" vertical="center" wrapText="1"/>
    </xf>
    <xf numFmtId="0" fontId="64" fillId="18" borderId="68" xfId="4" applyFont="1" applyFill="1" applyBorder="1" applyAlignment="1">
      <alignment horizontal="center" vertical="center" wrapText="1"/>
    </xf>
    <xf numFmtId="0" fontId="55" fillId="18" borderId="199" xfId="4" applyFont="1" applyFill="1" applyBorder="1" applyAlignment="1">
      <alignment horizontal="center" vertical="center" wrapText="1"/>
    </xf>
    <xf numFmtId="0" fontId="55" fillId="18" borderId="212" xfId="4" applyFont="1" applyFill="1" applyBorder="1" applyAlignment="1">
      <alignment horizontal="left" vertical="center" wrapText="1"/>
    </xf>
    <xf numFmtId="0" fontId="55" fillId="18" borderId="198" xfId="4" applyFont="1" applyFill="1" applyBorder="1" applyAlignment="1">
      <alignment horizontal="center" vertical="center" wrapText="1"/>
    </xf>
    <xf numFmtId="0" fontId="55" fillId="18" borderId="197" xfId="4" applyFont="1" applyFill="1" applyBorder="1" applyAlignment="1">
      <alignment horizontal="left" vertical="center" wrapText="1"/>
    </xf>
    <xf numFmtId="0" fontId="55" fillId="18" borderId="198" xfId="4" applyFont="1" applyFill="1" applyBorder="1" applyAlignment="1">
      <alignment horizontal="left" vertical="center" wrapText="1"/>
    </xf>
    <xf numFmtId="9" fontId="55" fillId="18" borderId="212" xfId="4" applyNumberFormat="1" applyFont="1" applyFill="1" applyBorder="1" applyAlignment="1">
      <alignment horizontal="left" vertical="center" wrapText="1"/>
    </xf>
    <xf numFmtId="0" fontId="8" fillId="18" borderId="89" xfId="4" applyFont="1" applyFill="1" applyBorder="1" applyAlignment="1">
      <alignment horizontal="center" vertical="center" wrapText="1"/>
    </xf>
    <xf numFmtId="0" fontId="40" fillId="18" borderId="64" xfId="4" applyFont="1" applyFill="1" applyBorder="1" applyAlignment="1">
      <alignment vertical="center" wrapText="1"/>
    </xf>
    <xf numFmtId="0" fontId="40" fillId="18" borderId="9" xfId="4" applyFont="1" applyFill="1" applyBorder="1" applyAlignment="1">
      <alignment vertical="center" wrapText="1"/>
    </xf>
    <xf numFmtId="0" fontId="40" fillId="18" borderId="9" xfId="4" applyFont="1" applyFill="1" applyBorder="1" applyAlignment="1">
      <alignment horizontal="center" vertical="center" wrapText="1"/>
    </xf>
    <xf numFmtId="0" fontId="40" fillId="18" borderId="65" xfId="4" applyFont="1" applyFill="1" applyBorder="1" applyAlignment="1">
      <alignment vertical="center" wrapText="1"/>
    </xf>
    <xf numFmtId="0" fontId="27" fillId="13" borderId="32" xfId="4" applyFont="1" applyFill="1" applyBorder="1" applyAlignment="1">
      <alignment horizontal="center" vertical="center" wrapText="1"/>
    </xf>
    <xf numFmtId="0" fontId="40" fillId="13" borderId="8" xfId="4" applyFont="1" applyFill="1" applyBorder="1" applyAlignment="1">
      <alignment horizontal="center" vertical="center" wrapText="1"/>
    </xf>
    <xf numFmtId="0" fontId="27" fillId="13" borderId="33" xfId="4" applyFont="1" applyFill="1" applyBorder="1" applyAlignment="1">
      <alignment horizontal="center" vertical="center" wrapText="1"/>
    </xf>
    <xf numFmtId="0" fontId="27" fillId="13" borderId="64" xfId="4" applyFont="1" applyFill="1" applyBorder="1" applyAlignment="1">
      <alignment vertical="center" wrapText="1"/>
    </xf>
    <xf numFmtId="0" fontId="40" fillId="13" borderId="9" xfId="4" applyFont="1" applyFill="1" applyBorder="1" applyAlignment="1">
      <alignment vertical="center" wrapText="1"/>
    </xf>
    <xf numFmtId="0" fontId="40" fillId="13" borderId="9" xfId="4" applyFont="1" applyFill="1" applyBorder="1" applyAlignment="1">
      <alignment horizontal="center" vertical="center" wrapText="1"/>
    </xf>
    <xf numFmtId="0" fontId="27" fillId="13" borderId="65" xfId="4" applyFont="1" applyFill="1" applyBorder="1" applyAlignment="1">
      <alignment horizontal="center" vertical="center" wrapText="1"/>
    </xf>
    <xf numFmtId="0" fontId="29" fillId="13" borderId="64" xfId="4" applyFont="1" applyFill="1" applyBorder="1" applyAlignment="1">
      <alignment vertical="center" wrapText="1"/>
    </xf>
    <xf numFmtId="0" fontId="29" fillId="13" borderId="65" xfId="4" applyFont="1" applyFill="1" applyBorder="1" applyAlignment="1">
      <alignment horizontal="center" vertical="center" wrapText="1"/>
    </xf>
    <xf numFmtId="0" fontId="15" fillId="18" borderId="119" xfId="0" applyFont="1" applyFill="1" applyBorder="1" applyAlignment="1">
      <alignment horizontal="center" vertical="center" wrapText="1"/>
    </xf>
    <xf numFmtId="0" fontId="16" fillId="18" borderId="6" xfId="0" applyFont="1" applyFill="1" applyBorder="1" applyAlignment="1">
      <alignment horizontal="center" vertical="center" wrapText="1"/>
    </xf>
    <xf numFmtId="0" fontId="15" fillId="18" borderId="6" xfId="0" applyFont="1" applyFill="1" applyBorder="1" applyAlignment="1">
      <alignment horizontal="center" vertical="center" wrapText="1"/>
    </xf>
    <xf numFmtId="0" fontId="16" fillId="18" borderId="120" xfId="0" applyFont="1" applyFill="1" applyBorder="1" applyAlignment="1">
      <alignment horizontal="center" vertical="center" wrapText="1"/>
    </xf>
    <xf numFmtId="0" fontId="23" fillId="18" borderId="18" xfId="0" applyFont="1" applyFill="1" applyBorder="1" applyAlignment="1">
      <alignment horizontal="center" vertical="center" wrapText="1"/>
    </xf>
    <xf numFmtId="0" fontId="23" fillId="18" borderId="9" xfId="0" applyFont="1" applyFill="1" applyBorder="1" applyAlignment="1">
      <alignment horizontal="center" vertical="center" wrapText="1"/>
    </xf>
    <xf numFmtId="0" fontId="19" fillId="9" borderId="8" xfId="5" applyFont="1" applyFill="1" applyBorder="1" applyAlignment="1">
      <alignment horizontal="center" vertical="center" wrapText="1"/>
    </xf>
    <xf numFmtId="0" fontId="21" fillId="9" borderId="32" xfId="0" applyFont="1" applyFill="1" applyBorder="1" applyAlignment="1">
      <alignment horizontal="left" vertical="center" wrapText="1"/>
    </xf>
    <xf numFmtId="0" fontId="70" fillId="9" borderId="8" xfId="0" applyFont="1" applyFill="1" applyBorder="1" applyAlignment="1">
      <alignment horizontal="justify" vertical="center" wrapText="1"/>
    </xf>
    <xf numFmtId="0" fontId="21" fillId="9" borderId="8" xfId="0" applyFont="1" applyFill="1" applyBorder="1" applyAlignment="1">
      <alignment horizontal="center" vertical="center" wrapText="1"/>
    </xf>
    <xf numFmtId="0" fontId="21" fillId="4" borderId="8" xfId="5" applyFont="1" applyFill="1" applyBorder="1" applyAlignment="1">
      <alignment horizontal="center" vertical="center" wrapText="1"/>
    </xf>
    <xf numFmtId="10" fontId="21" fillId="9" borderId="8" xfId="0" applyNumberFormat="1" applyFont="1" applyFill="1" applyBorder="1" applyAlignment="1">
      <alignment horizontal="left" vertical="center" wrapText="1"/>
    </xf>
    <xf numFmtId="0" fontId="21" fillId="4" borderId="33" xfId="0" applyFont="1" applyFill="1" applyBorder="1" applyAlignment="1">
      <alignment vertical="center" wrapText="1"/>
    </xf>
    <xf numFmtId="0" fontId="19" fillId="4" borderId="32" xfId="0" applyFont="1" applyFill="1" applyBorder="1" applyAlignment="1">
      <alignment vertical="center" wrapText="1"/>
    </xf>
    <xf numFmtId="0" fontId="71" fillId="0" borderId="0" xfId="0" applyFont="1" applyAlignment="1">
      <alignment horizontal="left" vertical="center" wrapText="1"/>
    </xf>
    <xf numFmtId="0" fontId="35" fillId="0" borderId="0" xfId="0" applyFont="1" applyAlignment="1">
      <alignment horizontal="center" vertical="center" wrapText="1"/>
    </xf>
    <xf numFmtId="0" fontId="19" fillId="4" borderId="121" xfId="5" applyFont="1" applyFill="1" applyBorder="1" applyAlignment="1">
      <alignment horizontal="center" vertical="center" wrapText="1"/>
    </xf>
    <xf numFmtId="0" fontId="22" fillId="9" borderId="231" xfId="0" applyFont="1" applyFill="1" applyBorder="1" applyAlignment="1">
      <alignment horizontal="center" vertical="center" wrapText="1"/>
    </xf>
    <xf numFmtId="0" fontId="22" fillId="17" borderId="231" xfId="0" applyFont="1" applyFill="1" applyBorder="1" applyAlignment="1">
      <alignment horizontal="center" vertical="center" wrapText="1"/>
    </xf>
    <xf numFmtId="0" fontId="21" fillId="17" borderId="231" xfId="0" applyFont="1" applyFill="1" applyBorder="1" applyAlignment="1">
      <alignment horizontal="center" vertical="center" wrapText="1"/>
    </xf>
    <xf numFmtId="0" fontId="21" fillId="4" borderId="231" xfId="0" applyFont="1" applyFill="1" applyBorder="1" applyAlignment="1">
      <alignment horizontal="center" vertical="center" wrapText="1"/>
    </xf>
    <xf numFmtId="0" fontId="21" fillId="4" borderId="232" xfId="0" applyFont="1" applyFill="1" applyBorder="1" applyAlignment="1">
      <alignment horizontal="center" vertical="center" wrapText="1"/>
    </xf>
    <xf numFmtId="0" fontId="21" fillId="9" borderId="233" xfId="0" applyFont="1" applyFill="1" applyBorder="1" applyAlignment="1">
      <alignment horizontal="justify" vertical="center" wrapText="1"/>
    </xf>
    <xf numFmtId="0" fontId="21" fillId="4" borderId="234" xfId="5" applyFont="1" applyFill="1" applyBorder="1" applyAlignment="1">
      <alignment horizontal="justify" vertical="center" wrapText="1"/>
    </xf>
    <xf numFmtId="0" fontId="21" fillId="9" borderId="33" xfId="0" applyFont="1" applyFill="1" applyBorder="1" applyAlignment="1">
      <alignment vertical="center" wrapText="1"/>
    </xf>
    <xf numFmtId="0" fontId="15" fillId="18" borderId="109" xfId="0" applyFont="1" applyFill="1" applyBorder="1" applyAlignment="1">
      <alignment horizontal="center" vertical="center" wrapText="1"/>
    </xf>
    <xf numFmtId="0" fontId="16" fillId="18" borderId="109" xfId="0" applyFont="1" applyFill="1" applyBorder="1" applyAlignment="1">
      <alignment horizontal="center" vertical="center" wrapText="1"/>
    </xf>
    <xf numFmtId="0" fontId="23" fillId="18" borderId="9" xfId="0" applyFont="1" applyFill="1" applyBorder="1" applyAlignment="1">
      <alignment horizontal="left" vertical="center" wrapText="1"/>
    </xf>
    <xf numFmtId="0" fontId="23" fillId="18" borderId="19" xfId="0" applyFont="1" applyFill="1" applyBorder="1" applyAlignment="1">
      <alignment horizontal="left" vertical="center" wrapText="1"/>
    </xf>
    <xf numFmtId="0" fontId="22" fillId="13" borderId="18" xfId="0" applyFont="1" applyFill="1" applyBorder="1" applyAlignment="1">
      <alignment horizontal="center" vertical="center" wrapText="1"/>
    </xf>
    <xf numFmtId="0" fontId="22" fillId="13" borderId="9" xfId="0" applyFont="1" applyFill="1" applyBorder="1" applyAlignment="1">
      <alignment horizontal="center" vertical="center" wrapText="1"/>
    </xf>
    <xf numFmtId="0" fontId="22" fillId="13" borderId="9" xfId="0" applyFont="1" applyFill="1" applyBorder="1" applyAlignment="1">
      <alignment horizontal="left" vertical="center" wrapText="1"/>
    </xf>
    <xf numFmtId="0" fontId="21" fillId="13" borderId="9" xfId="0" applyFont="1" applyFill="1" applyBorder="1" applyAlignment="1">
      <alignment horizontal="left" vertical="center" wrapText="1"/>
    </xf>
    <xf numFmtId="0" fontId="21" fillId="13" borderId="9" xfId="0" applyFont="1" applyFill="1" applyBorder="1" applyAlignment="1">
      <alignment horizontal="center" vertical="center" wrapText="1"/>
    </xf>
    <xf numFmtId="0" fontId="21" fillId="13" borderId="19" xfId="0" applyFont="1" applyFill="1" applyBorder="1" applyAlignment="1">
      <alignment horizontal="left" vertical="center" wrapText="1"/>
    </xf>
    <xf numFmtId="0" fontId="21" fillId="13" borderId="18" xfId="0" applyFont="1" applyFill="1" applyBorder="1" applyAlignment="1">
      <alignment horizontal="center" vertical="center" wrapText="1"/>
    </xf>
    <xf numFmtId="0" fontId="20" fillId="13" borderId="64" xfId="0" applyFont="1" applyFill="1" applyBorder="1" applyAlignment="1">
      <alignment horizontal="center" vertical="center" wrapText="1"/>
    </xf>
    <xf numFmtId="0" fontId="24" fillId="13" borderId="9" xfId="0" applyFont="1" applyFill="1" applyBorder="1" applyAlignment="1">
      <alignment horizontal="left" vertical="center" wrapText="1"/>
    </xf>
    <xf numFmtId="0" fontId="27" fillId="13" borderId="64" xfId="0" applyFont="1" applyFill="1" applyBorder="1" applyAlignment="1">
      <alignment horizontal="center" vertical="center" wrapText="1"/>
    </xf>
    <xf numFmtId="0" fontId="27" fillId="13" borderId="9" xfId="0" applyFont="1" applyFill="1" applyBorder="1" applyAlignment="1">
      <alignment horizontal="center" vertical="center" wrapText="1"/>
    </xf>
    <xf numFmtId="10" fontId="27" fillId="13" borderId="65" xfId="2" applyNumberFormat="1" applyFont="1" applyFill="1" applyBorder="1" applyAlignment="1">
      <alignment horizontal="center" vertical="center" wrapText="1"/>
    </xf>
    <xf numFmtId="0" fontId="30" fillId="13" borderId="64" xfId="0" applyFont="1" applyFill="1" applyBorder="1" applyAlignment="1">
      <alignment horizontal="center" vertical="center" wrapText="1"/>
    </xf>
    <xf numFmtId="0" fontId="30" fillId="13" borderId="9" xfId="0" applyFont="1" applyFill="1" applyBorder="1" applyAlignment="1">
      <alignment horizontal="center" vertical="center" wrapText="1"/>
    </xf>
    <xf numFmtId="0" fontId="40" fillId="18" borderId="9" xfId="0" applyFont="1" applyFill="1" applyBorder="1" applyAlignment="1">
      <alignment horizontal="center" vertical="center" wrapText="1"/>
    </xf>
    <xf numFmtId="10" fontId="40" fillId="18" borderId="65" xfId="2" applyNumberFormat="1" applyFont="1" applyFill="1" applyBorder="1" applyAlignment="1">
      <alignment horizontal="center" vertical="center" wrapText="1"/>
    </xf>
    <xf numFmtId="0" fontId="35" fillId="18" borderId="90" xfId="0" applyFont="1" applyFill="1" applyBorder="1" applyAlignment="1">
      <alignment horizontal="center" vertical="center" wrapText="1"/>
    </xf>
    <xf numFmtId="0" fontId="35" fillId="18" borderId="91" xfId="0" applyFont="1" applyFill="1" applyBorder="1" applyAlignment="1">
      <alignment horizontal="center" vertical="center" wrapText="1"/>
    </xf>
    <xf numFmtId="0" fontId="35" fillId="18" borderId="92" xfId="0" applyFont="1" applyFill="1" applyBorder="1" applyAlignment="1">
      <alignment horizontal="center" vertical="center" wrapText="1"/>
    </xf>
    <xf numFmtId="0" fontId="37" fillId="19" borderId="168" xfId="0" applyFont="1" applyFill="1" applyBorder="1" applyAlignment="1">
      <alignment horizontal="center" vertical="center" wrapText="1"/>
    </xf>
    <xf numFmtId="0" fontId="23" fillId="18" borderId="88" xfId="0" applyFont="1" applyFill="1" applyBorder="1" applyAlignment="1">
      <alignment horizontal="center" vertical="center" wrapText="1"/>
    </xf>
    <xf numFmtId="0" fontId="23" fillId="18" borderId="132" xfId="0" applyFont="1" applyFill="1" applyBorder="1" applyAlignment="1">
      <alignment horizontal="center" vertical="center" wrapText="1"/>
    </xf>
    <xf numFmtId="0" fontId="23" fillId="18" borderId="65" xfId="0" applyFont="1" applyFill="1" applyBorder="1" applyAlignment="1">
      <alignment horizontal="center" vertical="center" wrapText="1"/>
    </xf>
    <xf numFmtId="0" fontId="20" fillId="13" borderId="88" xfId="0" applyFont="1" applyFill="1" applyBorder="1" applyAlignment="1">
      <alignment horizontal="center" vertical="center" wrapText="1"/>
    </xf>
    <xf numFmtId="0" fontId="24" fillId="13" borderId="9" xfId="0" applyFont="1" applyFill="1" applyBorder="1" applyAlignment="1">
      <alignment horizontal="center" vertical="center" wrapText="1"/>
    </xf>
    <xf numFmtId="0" fontId="21" fillId="13" borderId="132" xfId="0" applyFont="1" applyFill="1" applyBorder="1" applyAlignment="1">
      <alignment horizontal="center" vertical="center" wrapText="1"/>
    </xf>
    <xf numFmtId="0" fontId="21" fillId="13" borderId="65" xfId="0" applyFont="1" applyFill="1" applyBorder="1" applyAlignment="1">
      <alignment horizontal="center" vertical="center" wrapText="1"/>
    </xf>
    <xf numFmtId="2" fontId="4" fillId="0" borderId="0" xfId="0" applyNumberFormat="1" applyFont="1" applyAlignment="1">
      <alignment vertical="center" wrapText="1"/>
    </xf>
    <xf numFmtId="0" fontId="72" fillId="18" borderId="64" xfId="0" applyFont="1" applyFill="1" applyBorder="1" applyAlignment="1">
      <alignment horizontal="center" vertical="center" wrapText="1"/>
    </xf>
    <xf numFmtId="0" fontId="23" fillId="20" borderId="18" xfId="0" applyFont="1" applyFill="1" applyBorder="1" applyAlignment="1">
      <alignment horizontal="center" vertical="center" wrapText="1"/>
    </xf>
    <xf numFmtId="0" fontId="15" fillId="20" borderId="43" xfId="0" applyFont="1" applyFill="1" applyBorder="1" applyAlignment="1">
      <alignment horizontal="center" vertical="center" wrapText="1"/>
    </xf>
    <xf numFmtId="0" fontId="15" fillId="20" borderId="44" xfId="0" applyFont="1" applyFill="1" applyBorder="1" applyAlignment="1">
      <alignment horizontal="center" vertical="center" wrapText="1"/>
    </xf>
    <xf numFmtId="0" fontId="15" fillId="20" borderId="235" xfId="0" applyFont="1" applyFill="1" applyBorder="1" applyAlignment="1">
      <alignment horizontal="center" vertical="center" wrapText="1"/>
    </xf>
    <xf numFmtId="0" fontId="16" fillId="20" borderId="6" xfId="0" applyFont="1" applyFill="1" applyBorder="1" applyAlignment="1">
      <alignment horizontal="center" vertical="center" wrapText="1"/>
    </xf>
    <xf numFmtId="0" fontId="23" fillId="20" borderId="9" xfId="0" applyFont="1" applyFill="1" applyBorder="1" applyAlignment="1">
      <alignment horizontal="center" vertical="center" wrapText="1"/>
    </xf>
    <xf numFmtId="0" fontId="23" fillId="20" borderId="9" xfId="0" applyFont="1" applyFill="1" applyBorder="1" applyAlignment="1">
      <alignment horizontal="justify" vertical="center" wrapText="1"/>
    </xf>
    <xf numFmtId="0" fontId="23" fillId="20" borderId="14" xfId="0" applyFont="1" applyFill="1" applyBorder="1" applyAlignment="1">
      <alignment horizontal="justify" vertical="center" wrapText="1"/>
    </xf>
    <xf numFmtId="0" fontId="23" fillId="20" borderId="122" xfId="0" applyFont="1" applyFill="1" applyBorder="1" applyAlignment="1">
      <alignment horizontal="justify" vertical="center" wrapText="1"/>
    </xf>
    <xf numFmtId="0" fontId="20" fillId="13" borderId="18" xfId="0" applyFont="1" applyFill="1" applyBorder="1" applyAlignment="1">
      <alignment horizontal="center" vertical="center" wrapText="1"/>
    </xf>
    <xf numFmtId="0" fontId="75" fillId="13" borderId="64" xfId="0" applyFont="1" applyFill="1" applyBorder="1" applyAlignment="1">
      <alignment horizontal="center" vertical="center" wrapText="1"/>
    </xf>
    <xf numFmtId="0" fontId="76" fillId="13" borderId="65" xfId="0" applyFont="1" applyFill="1" applyBorder="1" applyAlignment="1">
      <alignment horizontal="justify" vertical="center" wrapText="1"/>
    </xf>
    <xf numFmtId="0" fontId="75" fillId="13" borderId="236" xfId="0" applyFont="1" applyFill="1" applyBorder="1" applyAlignment="1">
      <alignment horizontal="justify" vertical="center" wrapText="1"/>
    </xf>
    <xf numFmtId="0" fontId="76" fillId="13" borderId="9" xfId="0" applyFont="1" applyFill="1" applyBorder="1" applyAlignment="1">
      <alignment horizontal="justify" vertical="center" wrapText="1"/>
    </xf>
    <xf numFmtId="0" fontId="76" fillId="13" borderId="9" xfId="0" applyFont="1" applyFill="1" applyBorder="1" applyAlignment="1">
      <alignment horizontal="center" vertical="center" wrapText="1"/>
    </xf>
    <xf numFmtId="0" fontId="21" fillId="13" borderId="9" xfId="0" applyFont="1" applyFill="1" applyBorder="1" applyAlignment="1">
      <alignment horizontal="justify" vertical="center" wrapText="1"/>
    </xf>
    <xf numFmtId="0" fontId="21" fillId="13" borderId="14" xfId="0" applyFont="1" applyFill="1" applyBorder="1" applyAlignment="1">
      <alignment horizontal="justify" vertical="center" wrapText="1"/>
    </xf>
    <xf numFmtId="0" fontId="21" fillId="13" borderId="122" xfId="0" applyFont="1" applyFill="1" applyBorder="1" applyAlignment="1">
      <alignment horizontal="justify" vertical="center" wrapText="1"/>
    </xf>
    <xf numFmtId="0" fontId="24" fillId="13" borderId="14" xfId="0" applyFont="1" applyFill="1" applyBorder="1" applyAlignment="1">
      <alignment vertical="center" wrapText="1"/>
    </xf>
    <xf numFmtId="0" fontId="75" fillId="4" borderId="64" xfId="0" applyFont="1" applyFill="1" applyBorder="1" applyAlignment="1">
      <alignment horizontal="center" vertical="center" wrapText="1"/>
    </xf>
    <xf numFmtId="0" fontId="76" fillId="4" borderId="65" xfId="0" applyFont="1" applyFill="1" applyBorder="1" applyAlignment="1">
      <alignment horizontal="justify" vertical="center" wrapText="1"/>
    </xf>
    <xf numFmtId="0" fontId="76" fillId="4" borderId="236" xfId="0" applyFont="1" applyFill="1" applyBorder="1" applyAlignment="1">
      <alignment horizontal="justify" vertical="center" wrapText="1"/>
    </xf>
    <xf numFmtId="0" fontId="76" fillId="4" borderId="9" xfId="0" applyFont="1" applyFill="1" applyBorder="1" applyAlignment="1">
      <alignment horizontal="justify" vertical="center" wrapText="1"/>
    </xf>
    <xf numFmtId="0" fontId="76" fillId="4" borderId="9" xfId="0" applyFont="1" applyFill="1" applyBorder="1" applyAlignment="1">
      <alignment horizontal="center" vertical="center" wrapText="1"/>
    </xf>
    <xf numFmtId="0" fontId="21" fillId="13" borderId="14" xfId="0" applyFont="1" applyFill="1" applyBorder="1" applyAlignment="1">
      <alignment horizontal="left" vertical="center" wrapText="1"/>
    </xf>
    <xf numFmtId="0" fontId="76" fillId="4" borderId="106" xfId="0" applyFont="1" applyFill="1" applyBorder="1" applyAlignment="1">
      <alignment horizontal="justify" vertical="center" wrapText="1"/>
    </xf>
    <xf numFmtId="0" fontId="76" fillId="4" borderId="143" xfId="0" applyFont="1" applyFill="1" applyBorder="1" applyAlignment="1">
      <alignment horizontal="justify" vertical="center" wrapText="1"/>
    </xf>
    <xf numFmtId="0" fontId="76" fillId="4" borderId="105" xfId="0" applyFont="1" applyFill="1" applyBorder="1" applyAlignment="1">
      <alignment horizontal="justify" vertical="center" wrapText="1"/>
    </xf>
    <xf numFmtId="0" fontId="22" fillId="9" borderId="18" xfId="0" applyFont="1" applyFill="1" applyBorder="1" applyAlignment="1">
      <alignment horizontal="center" vertical="center" wrapText="1"/>
    </xf>
    <xf numFmtId="0" fontId="77" fillId="4" borderId="106" xfId="0" applyFont="1" applyFill="1" applyBorder="1" applyAlignment="1">
      <alignment horizontal="justify" vertical="center" wrapText="1"/>
    </xf>
    <xf numFmtId="0" fontId="77" fillId="4" borderId="105" xfId="0" applyFont="1" applyFill="1" applyBorder="1" applyAlignment="1">
      <alignment horizontal="justify" vertical="center" wrapText="1"/>
    </xf>
    <xf numFmtId="0" fontId="77" fillId="4" borderId="105" xfId="0" applyFont="1" applyFill="1" applyBorder="1" applyAlignment="1">
      <alignment horizontal="center" vertical="center" wrapText="1"/>
    </xf>
    <xf numFmtId="0" fontId="21" fillId="9" borderId="14" xfId="0" applyFont="1" applyFill="1" applyBorder="1" applyAlignment="1">
      <alignment horizontal="left" vertical="center" wrapText="1"/>
    </xf>
    <xf numFmtId="0" fontId="77" fillId="4" borderId="143" xfId="0" applyFont="1" applyFill="1" applyBorder="1" applyAlignment="1">
      <alignment horizontal="justify" vertical="center" wrapText="1"/>
    </xf>
    <xf numFmtId="0" fontId="75" fillId="13" borderId="9" xfId="0" applyFont="1" applyFill="1" applyBorder="1" applyAlignment="1">
      <alignment horizontal="center" vertical="center" wrapText="1"/>
    </xf>
    <xf numFmtId="0" fontId="76" fillId="4" borderId="105" xfId="0" applyFont="1" applyFill="1" applyBorder="1" applyAlignment="1">
      <alignment horizontal="center" vertical="center" wrapText="1"/>
    </xf>
    <xf numFmtId="0" fontId="22" fillId="9" borderId="14" xfId="0" applyFont="1" applyFill="1" applyBorder="1" applyAlignment="1">
      <alignment horizontal="left" vertical="center" wrapText="1"/>
    </xf>
    <xf numFmtId="0" fontId="76" fillId="13" borderId="236" xfId="0" applyFont="1" applyFill="1" applyBorder="1" applyAlignment="1">
      <alignment horizontal="justify" vertical="center" wrapText="1"/>
    </xf>
    <xf numFmtId="0" fontId="20" fillId="13" borderId="14" xfId="0" applyFont="1" applyFill="1" applyBorder="1" applyAlignment="1">
      <alignment vertical="center" wrapText="1"/>
    </xf>
    <xf numFmtId="0" fontId="75" fillId="4" borderId="143" xfId="0" applyFont="1" applyFill="1" applyBorder="1" applyAlignment="1">
      <alignment horizontal="justify" vertical="center" wrapText="1"/>
    </xf>
    <xf numFmtId="0" fontId="75" fillId="4" borderId="104" xfId="0" applyFont="1" applyFill="1" applyBorder="1" applyAlignment="1">
      <alignment horizontal="center" vertical="center" wrapText="1"/>
    </xf>
    <xf numFmtId="0" fontId="75" fillId="4" borderId="37" xfId="0" applyFont="1" applyFill="1" applyBorder="1" applyAlignment="1">
      <alignment horizontal="center" vertical="center" wrapText="1"/>
    </xf>
    <xf numFmtId="0" fontId="76" fillId="4" borderId="39" xfId="0" applyFont="1" applyFill="1" applyBorder="1" applyAlignment="1">
      <alignment horizontal="justify" vertical="center" wrapText="1"/>
    </xf>
    <xf numFmtId="0" fontId="76" fillId="4" borderId="237" xfId="0" applyFont="1" applyFill="1" applyBorder="1" applyAlignment="1">
      <alignment horizontal="justify" vertical="center" wrapText="1"/>
    </xf>
    <xf numFmtId="0" fontId="76" fillId="4" borderId="21" xfId="0" applyFont="1" applyFill="1" applyBorder="1" applyAlignment="1">
      <alignment horizontal="justify" vertical="center" wrapText="1"/>
    </xf>
    <xf numFmtId="0" fontId="76" fillId="4" borderId="21" xfId="0" applyFont="1" applyFill="1" applyBorder="1" applyAlignment="1">
      <alignment horizontal="center" vertical="center" wrapText="1"/>
    </xf>
    <xf numFmtId="0" fontId="40" fillId="20" borderId="64" xfId="0" applyFont="1" applyFill="1" applyBorder="1" applyAlignment="1">
      <alignment horizontal="center" vertical="center" wrapText="1"/>
    </xf>
    <xf numFmtId="0" fontId="40" fillId="20" borderId="9" xfId="0" applyFont="1" applyFill="1" applyBorder="1" applyAlignment="1">
      <alignment horizontal="center" vertical="center" wrapText="1"/>
    </xf>
    <xf numFmtId="0" fontId="28" fillId="11" borderId="61" xfId="0" applyFont="1" applyFill="1" applyBorder="1" applyAlignment="1">
      <alignment horizontal="center" vertical="center" wrapText="1"/>
    </xf>
    <xf numFmtId="0" fontId="28" fillId="12" borderId="62" xfId="0" applyFont="1" applyFill="1" applyBorder="1" applyAlignment="1">
      <alignment horizontal="center" vertical="center" wrapText="1"/>
    </xf>
    <xf numFmtId="0" fontId="28" fillId="11" borderId="63" xfId="0" applyFont="1" applyFill="1" applyBorder="1" applyAlignment="1">
      <alignment horizontal="center" vertical="center" wrapText="1"/>
    </xf>
    <xf numFmtId="0" fontId="28" fillId="11" borderId="62" xfId="0" applyFont="1" applyFill="1" applyBorder="1" applyAlignment="1">
      <alignment horizontal="center" vertical="center" wrapText="1"/>
    </xf>
    <xf numFmtId="0" fontId="31" fillId="20" borderId="0" xfId="0" applyFont="1" applyFill="1" applyAlignment="1">
      <alignment vertical="center" wrapText="1"/>
    </xf>
    <xf numFmtId="0" fontId="5" fillId="11" borderId="56" xfId="0" applyFont="1" applyFill="1" applyBorder="1" applyAlignment="1">
      <alignment horizontal="center" vertical="center" wrapText="1"/>
    </xf>
    <xf numFmtId="0" fontId="5" fillId="11" borderId="57" xfId="0" applyFont="1" applyFill="1" applyBorder="1" applyAlignment="1">
      <alignment horizontal="center" vertical="center" wrapText="1"/>
    </xf>
    <xf numFmtId="0" fontId="5" fillId="11" borderId="59" xfId="0" applyFont="1" applyFill="1" applyBorder="1" applyAlignment="1">
      <alignment horizontal="center" vertical="center" wrapText="1"/>
    </xf>
    <xf numFmtId="0" fontId="5" fillId="12" borderId="57" xfId="0" applyFont="1" applyFill="1" applyBorder="1" applyAlignment="1">
      <alignment horizontal="center" vertical="center" wrapText="1"/>
    </xf>
    <xf numFmtId="0" fontId="5" fillId="12" borderId="58" xfId="0" applyFont="1" applyFill="1" applyBorder="1" applyAlignment="1">
      <alignment horizontal="center" vertical="center" wrapText="1"/>
    </xf>
    <xf numFmtId="0" fontId="20" fillId="9" borderId="60" xfId="0" applyFont="1" applyFill="1" applyBorder="1" applyAlignment="1">
      <alignment horizontal="center" vertical="center" wrapText="1"/>
    </xf>
    <xf numFmtId="0" fontId="24" fillId="9" borderId="23" xfId="0" applyFont="1" applyFill="1" applyBorder="1" applyAlignment="1">
      <alignment horizontal="left" vertical="center" wrapText="1"/>
    </xf>
    <xf numFmtId="0" fontId="30" fillId="9" borderId="60" xfId="0" applyFont="1" applyFill="1" applyBorder="1" applyAlignment="1">
      <alignment horizontal="center" vertical="center" wrapText="1"/>
    </xf>
    <xf numFmtId="0" fontId="30" fillId="9" borderId="23" xfId="0" applyFont="1" applyFill="1" applyBorder="1" applyAlignment="1">
      <alignment horizontal="center" vertical="center" wrapText="1"/>
    </xf>
    <xf numFmtId="0" fontId="27" fillId="9" borderId="23" xfId="0" applyFont="1" applyFill="1" applyBorder="1" applyAlignment="1">
      <alignment horizontal="center" vertical="center" wrapText="1"/>
    </xf>
    <xf numFmtId="10" fontId="27" fillId="9" borderId="133" xfId="2" applyNumberFormat="1" applyFont="1" applyFill="1" applyBorder="1" applyAlignment="1">
      <alignment horizontal="center" vertical="center" wrapText="1"/>
    </xf>
    <xf numFmtId="0" fontId="28" fillId="11" borderId="67" xfId="0" applyFont="1" applyFill="1" applyBorder="1" applyAlignment="1">
      <alignment horizontal="center" vertical="center" wrapText="1"/>
    </xf>
    <xf numFmtId="0" fontId="28" fillId="12" borderId="68" xfId="0" applyFont="1" applyFill="1" applyBorder="1" applyAlignment="1">
      <alignment horizontal="center" vertical="center" wrapText="1"/>
    </xf>
    <xf numFmtId="0" fontId="28" fillId="11" borderId="69" xfId="0" applyFont="1" applyFill="1" applyBorder="1" applyAlignment="1">
      <alignment horizontal="center" vertical="center" wrapText="1"/>
    </xf>
    <xf numFmtId="0" fontId="28" fillId="11" borderId="68" xfId="0" applyFont="1" applyFill="1" applyBorder="1" applyAlignment="1">
      <alignment horizontal="center" vertical="center" wrapText="1"/>
    </xf>
    <xf numFmtId="10" fontId="5" fillId="9" borderId="98" xfId="2" applyNumberFormat="1" applyFont="1" applyFill="1" applyBorder="1" applyAlignment="1">
      <alignment horizontal="center" vertical="center" wrapText="1"/>
    </xf>
    <xf numFmtId="10" fontId="4" fillId="6" borderId="99" xfId="2" applyNumberFormat="1" applyFont="1" applyFill="1" applyBorder="1" applyAlignment="1">
      <alignment horizontal="center" vertical="center" wrapText="1"/>
    </xf>
    <xf numFmtId="10" fontId="4" fillId="6" borderId="76" xfId="2" applyNumberFormat="1" applyFont="1" applyFill="1" applyBorder="1" applyAlignment="1">
      <alignment horizontal="center" vertical="center" wrapText="1"/>
    </xf>
    <xf numFmtId="10" fontId="4" fillId="6" borderId="95" xfId="2" applyNumberFormat="1" applyFont="1" applyFill="1" applyBorder="1" applyAlignment="1">
      <alignment horizontal="center" vertical="center" wrapText="1"/>
    </xf>
    <xf numFmtId="10" fontId="4" fillId="0" borderId="32" xfId="2" applyNumberFormat="1" applyFont="1" applyBorder="1" applyAlignment="1">
      <alignment horizontal="center" vertical="center" wrapText="1"/>
    </xf>
    <xf numFmtId="10" fontId="4" fillId="0" borderId="64" xfId="2" applyNumberFormat="1" applyFont="1" applyBorder="1" applyAlignment="1">
      <alignment horizontal="center" vertical="center" wrapText="1"/>
    </xf>
    <xf numFmtId="0" fontId="20" fillId="9" borderId="2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1" fillId="9" borderId="239" xfId="0" applyFont="1" applyFill="1" applyBorder="1" applyAlignment="1">
      <alignment horizontal="center" vertical="center" wrapText="1"/>
    </xf>
    <xf numFmtId="0" fontId="21" fillId="9" borderId="39" xfId="0" applyFont="1" applyFill="1" applyBorder="1" applyAlignment="1">
      <alignment horizontal="center" vertical="center" wrapText="1"/>
    </xf>
    <xf numFmtId="0" fontId="5" fillId="9" borderId="240" xfId="0" applyFont="1" applyFill="1" applyBorder="1" applyAlignment="1">
      <alignment horizontal="center" vertical="center" wrapText="1"/>
    </xf>
    <xf numFmtId="3" fontId="4" fillId="6" borderId="241" xfId="0" applyNumberFormat="1" applyFont="1" applyFill="1" applyBorder="1" applyAlignment="1">
      <alignment horizontal="center" vertical="center" wrapText="1"/>
    </xf>
    <xf numFmtId="3" fontId="4" fillId="6" borderId="77" xfId="0" applyNumberFormat="1" applyFont="1" applyFill="1" applyBorder="1" applyAlignment="1">
      <alignment horizontal="center" vertical="center" wrapText="1"/>
    </xf>
    <xf numFmtId="3" fontId="4" fillId="6" borderId="242" xfId="0" applyNumberFormat="1" applyFont="1" applyFill="1" applyBorder="1" applyAlignment="1">
      <alignment horizontal="center" vertical="center" wrapText="1"/>
    </xf>
    <xf numFmtId="3" fontId="4" fillId="5" borderId="77" xfId="0" applyNumberFormat="1" applyFont="1" applyFill="1" applyBorder="1" applyAlignment="1">
      <alignment horizontal="center" vertical="center" wrapText="1"/>
    </xf>
    <xf numFmtId="3" fontId="4" fillId="5" borderId="242" xfId="0" applyNumberFormat="1" applyFont="1" applyFill="1" applyBorder="1" applyAlignment="1">
      <alignment horizontal="center" vertical="center" wrapText="1"/>
    </xf>
    <xf numFmtId="10" fontId="4" fillId="14" borderId="243" xfId="0" applyNumberFormat="1" applyFont="1" applyFill="1" applyBorder="1" applyAlignment="1">
      <alignment horizontal="center" vertical="center" wrapText="1"/>
    </xf>
    <xf numFmtId="10" fontId="4" fillId="14" borderId="57" xfId="0" applyNumberFormat="1" applyFont="1" applyFill="1" applyBorder="1" applyAlignment="1">
      <alignment horizontal="center" vertical="center" wrapText="1"/>
    </xf>
    <xf numFmtId="10" fontId="4" fillId="14" borderId="59" xfId="0" applyNumberFormat="1" applyFont="1" applyFill="1" applyBorder="1" applyAlignment="1">
      <alignment horizontal="center" vertical="center" wrapText="1"/>
    </xf>
    <xf numFmtId="10" fontId="4" fillId="14" borderId="86" xfId="0" applyNumberFormat="1" applyFont="1" applyFill="1" applyBorder="1" applyAlignment="1">
      <alignment horizontal="center" vertical="center" wrapText="1"/>
    </xf>
    <xf numFmtId="10" fontId="4" fillId="14" borderId="58" xfId="0" applyNumberFormat="1" applyFont="1" applyFill="1" applyBorder="1" applyAlignment="1">
      <alignment horizontal="center" vertical="center" wrapText="1"/>
    </xf>
    <xf numFmtId="0" fontId="35" fillId="9" borderId="81" xfId="0" applyFont="1" applyFill="1" applyBorder="1" applyAlignment="1">
      <alignment horizontal="left" vertical="center" wrapText="1"/>
    </xf>
    <xf numFmtId="0" fontId="5" fillId="9" borderId="11" xfId="0" applyFont="1" applyFill="1" applyBorder="1" applyAlignment="1">
      <alignment horizontal="left" vertical="center" wrapText="1"/>
    </xf>
    <xf numFmtId="10" fontId="28" fillId="9" borderId="11" xfId="0" applyNumberFormat="1" applyFont="1" applyFill="1" applyBorder="1" applyAlignment="1">
      <alignment horizontal="center" vertical="center" wrapText="1"/>
    </xf>
    <xf numFmtId="0" fontId="5" fillId="4" borderId="244" xfId="0" applyFont="1" applyFill="1" applyBorder="1" applyAlignment="1">
      <alignment horizontal="left" vertical="top" wrapText="1"/>
    </xf>
    <xf numFmtId="0" fontId="35" fillId="20" borderId="65" xfId="0" applyFont="1" applyFill="1" applyBorder="1" applyAlignment="1">
      <alignment horizontal="left" vertical="center" wrapText="1"/>
    </xf>
    <xf numFmtId="0" fontId="5" fillId="13" borderId="65" xfId="0" applyFont="1" applyFill="1" applyBorder="1" applyAlignment="1">
      <alignment horizontal="left" vertical="center" wrapText="1"/>
    </xf>
    <xf numFmtId="0" fontId="5" fillId="4" borderId="65" xfId="0" applyFont="1" applyFill="1" applyBorder="1" applyAlignment="1">
      <alignment horizontal="left" vertical="center" wrapText="1"/>
    </xf>
    <xf numFmtId="10" fontId="28" fillId="13" borderId="65" xfId="0" applyNumberFormat="1" applyFont="1" applyFill="1" applyBorder="1" applyAlignment="1">
      <alignment horizontal="center" vertical="center" wrapText="1"/>
    </xf>
    <xf numFmtId="0" fontId="5" fillId="4" borderId="106" xfId="0" applyFont="1" applyFill="1" applyBorder="1" applyAlignment="1">
      <alignment horizontal="left" vertical="center" wrapText="1"/>
    </xf>
    <xf numFmtId="10" fontId="28" fillId="9" borderId="39" xfId="0" applyNumberFormat="1" applyFont="1" applyFill="1" applyBorder="1" applyAlignment="1">
      <alignment horizontal="center" vertical="center" wrapText="1"/>
    </xf>
    <xf numFmtId="0" fontId="45" fillId="0" borderId="0" xfId="3" applyFont="1" applyAlignment="1">
      <alignment horizontal="center" vertical="center" wrapText="1"/>
    </xf>
    <xf numFmtId="0" fontId="46" fillId="0" borderId="0" xfId="3" applyFont="1" applyAlignment="1">
      <alignment horizontal="left" vertical="top" wrapText="1"/>
    </xf>
    <xf numFmtId="0" fontId="46" fillId="0" borderId="175" xfId="3" applyFont="1" applyBorder="1" applyAlignment="1">
      <alignment horizontal="left" vertical="top" wrapText="1"/>
    </xf>
    <xf numFmtId="0" fontId="49" fillId="18" borderId="148" xfId="3" applyFont="1" applyFill="1" applyBorder="1" applyAlignment="1">
      <alignment horizontal="center" vertical="center"/>
    </xf>
    <xf numFmtId="0" fontId="49" fillId="18" borderId="176" xfId="3" applyFont="1" applyFill="1" applyBorder="1" applyAlignment="1">
      <alignment horizontal="center" vertical="center"/>
    </xf>
    <xf numFmtId="0" fontId="49" fillId="18" borderId="62" xfId="3" applyFont="1" applyFill="1" applyBorder="1" applyAlignment="1">
      <alignment horizontal="center" vertical="center"/>
    </xf>
    <xf numFmtId="0" fontId="46" fillId="0" borderId="177" xfId="3" applyFont="1" applyBorder="1" applyAlignment="1">
      <alignment horizontal="left" vertical="top" wrapText="1"/>
    </xf>
    <xf numFmtId="0" fontId="49" fillId="18" borderId="148" xfId="3" applyFont="1" applyFill="1" applyBorder="1" applyAlignment="1">
      <alignment horizontal="center" vertical="center" wrapText="1"/>
    </xf>
    <xf numFmtId="0" fontId="49" fillId="18" borderId="176" xfId="3" applyFont="1" applyFill="1" applyBorder="1" applyAlignment="1">
      <alignment horizontal="center" vertical="center" wrapText="1"/>
    </xf>
    <xf numFmtId="0" fontId="49" fillId="18" borderId="62" xfId="3" applyFont="1" applyFill="1" applyBorder="1" applyAlignment="1">
      <alignment horizontal="center" vertical="center" wrapText="1"/>
    </xf>
    <xf numFmtId="0" fontId="53" fillId="0" borderId="178" xfId="3" applyFont="1" applyBorder="1" applyAlignment="1">
      <alignment horizontal="center" vertical="center" wrapText="1"/>
    </xf>
    <xf numFmtId="0" fontId="53" fillId="0" borderId="179" xfId="3" applyFont="1" applyBorder="1" applyAlignment="1">
      <alignment horizontal="center" vertical="center" wrapText="1"/>
    </xf>
    <xf numFmtId="0" fontId="53" fillId="0" borderId="180" xfId="3" applyFont="1" applyBorder="1" applyAlignment="1">
      <alignment horizontal="center" vertical="center" wrapText="1"/>
    </xf>
    <xf numFmtId="0" fontId="53" fillId="0" borderId="181" xfId="3" applyFont="1" applyBorder="1" applyAlignment="1">
      <alignment horizontal="center" vertical="center" wrapText="1"/>
    </xf>
    <xf numFmtId="0" fontId="53" fillId="0" borderId="0" xfId="3" applyFont="1" applyAlignment="1">
      <alignment horizontal="center" vertical="center" wrapText="1"/>
    </xf>
    <xf numFmtId="0" fontId="53" fillId="0" borderId="182" xfId="3" applyFont="1" applyBorder="1" applyAlignment="1">
      <alignment horizontal="center" vertical="center" wrapText="1"/>
    </xf>
    <xf numFmtId="0" fontId="53" fillId="0" borderId="183" xfId="3" applyFont="1" applyBorder="1" applyAlignment="1">
      <alignment horizontal="center" vertical="center" wrapText="1"/>
    </xf>
    <xf numFmtId="0" fontId="53" fillId="0" borderId="184" xfId="3" applyFont="1" applyBorder="1" applyAlignment="1">
      <alignment horizontal="center" vertical="center" wrapText="1"/>
    </xf>
    <xf numFmtId="0" fontId="53" fillId="0" borderId="185" xfId="3" applyFont="1" applyBorder="1" applyAlignment="1">
      <alignment horizontal="center" vertical="center" wrapText="1"/>
    </xf>
    <xf numFmtId="0" fontId="49" fillId="18" borderId="187" xfId="3" applyFont="1" applyFill="1" applyBorder="1" applyAlignment="1">
      <alignment horizontal="center" vertical="center" wrapText="1"/>
    </xf>
    <xf numFmtId="0" fontId="49" fillId="18" borderId="0" xfId="3" applyFont="1" applyFill="1" applyAlignment="1">
      <alignment horizontal="center" vertical="center" wrapText="1"/>
    </xf>
    <xf numFmtId="0" fontId="46" fillId="0" borderId="177" xfId="3" applyFont="1" applyBorder="1" applyAlignment="1">
      <alignment vertical="top" wrapText="1"/>
    </xf>
    <xf numFmtId="0" fontId="46" fillId="0" borderId="0" xfId="3" applyFont="1" applyAlignment="1">
      <alignment vertical="top" wrapText="1"/>
    </xf>
    <xf numFmtId="0" fontId="49" fillId="18" borderId="94" xfId="3" applyFont="1" applyFill="1" applyBorder="1" applyAlignment="1">
      <alignment horizontal="center" vertical="center" wrapText="1"/>
    </xf>
    <xf numFmtId="0" fontId="56" fillId="0" borderId="0" xfId="3" applyFont="1" applyAlignment="1">
      <alignment horizontal="center" vertical="top" wrapText="1"/>
    </xf>
    <xf numFmtId="0" fontId="55" fillId="0" borderId="196" xfId="4" applyFont="1" applyBorder="1" applyAlignment="1">
      <alignment horizontal="center" vertical="center" wrapText="1"/>
    </xf>
    <xf numFmtId="0" fontId="55" fillId="0" borderId="191" xfId="4" applyFont="1" applyBorder="1" applyAlignment="1">
      <alignment horizontal="center" vertical="center" wrapText="1"/>
    </xf>
    <xf numFmtId="0" fontId="55" fillId="0" borderId="194" xfId="4" applyFont="1" applyBorder="1" applyAlignment="1">
      <alignment horizontal="center" vertical="center" wrapText="1"/>
    </xf>
    <xf numFmtId="0" fontId="55" fillId="18" borderId="196" xfId="4" applyFont="1" applyFill="1" applyBorder="1" applyAlignment="1">
      <alignment horizontal="center" vertical="center" wrapText="1"/>
    </xf>
    <xf numFmtId="0" fontId="55" fillId="18" borderId="191" xfId="4" applyFont="1" applyFill="1" applyBorder="1" applyAlignment="1">
      <alignment horizontal="center" vertical="center" wrapText="1"/>
    </xf>
    <xf numFmtId="0" fontId="55" fillId="18" borderId="194" xfId="4" applyFont="1" applyFill="1" applyBorder="1" applyAlignment="1">
      <alignment horizontal="center" vertical="center" wrapText="1"/>
    </xf>
    <xf numFmtId="0" fontId="61" fillId="0" borderId="0" xfId="4" applyFont="1" applyAlignment="1">
      <alignment horizontal="center" vertical="center"/>
    </xf>
    <xf numFmtId="0" fontId="55" fillId="0" borderId="221" xfId="4" applyFont="1" applyBorder="1" applyAlignment="1">
      <alignment horizontal="center" vertical="center" wrapText="1"/>
    </xf>
    <xf numFmtId="0" fontId="55" fillId="0" borderId="195" xfId="4" applyFont="1" applyBorder="1" applyAlignment="1">
      <alignment horizontal="center" vertical="center" wrapText="1"/>
    </xf>
    <xf numFmtId="0" fontId="55" fillId="0" borderId="190" xfId="4" applyFont="1" applyBorder="1" applyAlignment="1">
      <alignment horizontal="center" vertical="center" wrapText="1"/>
    </xf>
    <xf numFmtId="0" fontId="55" fillId="0" borderId="192" xfId="4" applyFont="1" applyBorder="1" applyAlignment="1">
      <alignment horizontal="center" vertical="center" wrapText="1"/>
    </xf>
    <xf numFmtId="0" fontId="55" fillId="0" borderId="201" xfId="4" applyFont="1" applyBorder="1" applyAlignment="1">
      <alignment horizontal="center" vertical="center" wrapText="1"/>
    </xf>
    <xf numFmtId="0" fontId="55" fillId="0" borderId="203" xfId="4" applyFont="1" applyBorder="1" applyAlignment="1">
      <alignment horizontal="center" vertical="center" wrapText="1"/>
    </xf>
    <xf numFmtId="0" fontId="55" fillId="0" borderId="220" xfId="4" applyFont="1" applyBorder="1" applyAlignment="1">
      <alignment horizontal="center" vertical="center" wrapText="1"/>
    </xf>
    <xf numFmtId="0" fontId="62" fillId="18" borderId="195" xfId="4" applyFont="1" applyFill="1" applyBorder="1" applyAlignment="1">
      <alignment horizontal="center" vertical="center" wrapText="1"/>
    </xf>
    <xf numFmtId="0" fontId="62" fillId="18" borderId="190" xfId="4" applyFont="1" applyFill="1" applyBorder="1" applyAlignment="1">
      <alignment horizontal="center" vertical="center" wrapText="1"/>
    </xf>
    <xf numFmtId="0" fontId="62" fillId="18" borderId="192" xfId="4" applyFont="1" applyFill="1" applyBorder="1" applyAlignment="1">
      <alignment horizontal="center" vertical="center" wrapText="1"/>
    </xf>
    <xf numFmtId="0" fontId="55" fillId="0" borderId="211" xfId="4" applyFont="1" applyBorder="1" applyAlignment="1">
      <alignment horizontal="center" vertical="center" wrapText="1"/>
    </xf>
    <xf numFmtId="0" fontId="55" fillId="0" borderId="154" xfId="4" applyFont="1" applyBorder="1" applyAlignment="1">
      <alignment horizontal="center" vertical="center" wrapText="1"/>
    </xf>
    <xf numFmtId="0" fontId="55" fillId="0" borderId="210" xfId="4" applyFont="1" applyBorder="1" applyAlignment="1">
      <alignment horizontal="center" vertical="center" wrapText="1"/>
    </xf>
    <xf numFmtId="0" fontId="55" fillId="0" borderId="215" xfId="4" applyFont="1" applyBorder="1" applyAlignment="1">
      <alignment horizontal="center" vertical="center" wrapText="1"/>
    </xf>
    <xf numFmtId="0" fontId="55" fillId="0" borderId="217" xfId="4" applyFont="1" applyBorder="1" applyAlignment="1">
      <alignment horizontal="center" vertical="center" wrapText="1"/>
    </xf>
    <xf numFmtId="0" fontId="55" fillId="0" borderId="219" xfId="4" applyFont="1" applyBorder="1" applyAlignment="1">
      <alignment horizontal="center" vertical="center" wrapText="1"/>
    </xf>
    <xf numFmtId="0" fontId="55" fillId="18" borderId="211" xfId="4" applyFont="1" applyFill="1" applyBorder="1" applyAlignment="1">
      <alignment horizontal="center" vertical="center" wrapText="1"/>
    </xf>
    <xf numFmtId="0" fontId="55" fillId="18" borderId="154" xfId="4" applyFont="1" applyFill="1" applyBorder="1" applyAlignment="1">
      <alignment horizontal="center" vertical="center" wrapText="1"/>
    </xf>
    <xf numFmtId="0" fontId="55" fillId="18" borderId="210" xfId="4" applyFont="1" applyFill="1" applyBorder="1" applyAlignment="1">
      <alignment horizontal="center" vertical="center" wrapText="1"/>
    </xf>
    <xf numFmtId="0" fontId="62" fillId="0" borderId="190" xfId="4" applyFont="1" applyBorder="1" applyAlignment="1">
      <alignment horizontal="center" vertical="center" wrapText="1"/>
    </xf>
    <xf numFmtId="0" fontId="62" fillId="0" borderId="192" xfId="4" applyFont="1" applyBorder="1" applyAlignment="1">
      <alignment horizontal="center" vertical="center" wrapText="1"/>
    </xf>
    <xf numFmtId="0" fontId="62" fillId="0" borderId="195" xfId="4" applyFont="1" applyBorder="1" applyAlignment="1">
      <alignment horizontal="center" vertical="center" wrapText="1"/>
    </xf>
    <xf numFmtId="0" fontId="64" fillId="18" borderId="230" xfId="4" applyFont="1" applyFill="1" applyBorder="1" applyAlignment="1">
      <alignment horizontal="center" vertical="center" wrapText="1"/>
    </xf>
    <xf numFmtId="0" fontId="64" fillId="18" borderId="25" xfId="4" applyFont="1" applyFill="1" applyBorder="1" applyAlignment="1">
      <alignment horizontal="center" vertical="center" wrapText="1"/>
    </xf>
    <xf numFmtId="0" fontId="64" fillId="18" borderId="103" xfId="4" applyFont="1" applyFill="1" applyBorder="1" applyAlignment="1">
      <alignment horizontal="center" vertical="center" wrapText="1"/>
    </xf>
    <xf numFmtId="0" fontId="64" fillId="18" borderId="229" xfId="4" applyFont="1" applyFill="1" applyBorder="1" applyAlignment="1">
      <alignment horizontal="center" vertical="center" wrapText="1"/>
    </xf>
    <xf numFmtId="0" fontId="64" fillId="18" borderId="189" xfId="4" applyFont="1" applyFill="1" applyBorder="1" applyAlignment="1">
      <alignment horizontal="center" vertical="center" wrapText="1"/>
    </xf>
    <xf numFmtId="0" fontId="59" fillId="0" borderId="0" xfId="4" applyFont="1" applyAlignment="1">
      <alignment horizontal="left" vertical="center" wrapText="1"/>
    </xf>
    <xf numFmtId="0" fontId="59" fillId="0" borderId="0" xfId="4" applyFont="1" applyAlignment="1">
      <alignment vertical="top" wrapText="1"/>
    </xf>
    <xf numFmtId="0" fontId="64" fillId="18" borderId="205" xfId="4" applyFont="1" applyFill="1" applyBorder="1" applyAlignment="1">
      <alignment horizontal="center" vertical="center" wrapText="1"/>
    </xf>
    <xf numFmtId="0" fontId="64" fillId="18" borderId="154" xfId="4" applyFont="1" applyFill="1" applyBorder="1" applyAlignment="1">
      <alignment horizontal="center" vertical="center" wrapText="1"/>
    </xf>
    <xf numFmtId="0" fontId="64" fillId="18" borderId="155" xfId="4" applyFont="1" applyFill="1" applyBorder="1" applyAlignment="1">
      <alignment horizontal="center" vertical="center" wrapText="1"/>
    </xf>
    <xf numFmtId="0" fontId="64" fillId="18" borderId="44" xfId="4" applyFont="1" applyFill="1" applyBorder="1" applyAlignment="1">
      <alignment horizontal="center" vertical="center" wrapText="1"/>
    </xf>
    <xf numFmtId="0" fontId="64" fillId="18" borderId="207" xfId="4" applyFont="1" applyFill="1" applyBorder="1" applyAlignment="1">
      <alignment horizontal="center" vertical="center" wrapText="1"/>
    </xf>
    <xf numFmtId="0" fontId="64" fillId="18" borderId="55" xfId="4" applyFont="1" applyFill="1" applyBorder="1" applyAlignment="1">
      <alignment horizontal="center" vertical="center" wrapText="1"/>
    </xf>
    <xf numFmtId="0" fontId="6" fillId="18" borderId="0" xfId="0" applyFont="1" applyFill="1" applyAlignment="1">
      <alignment horizontal="center" vertical="center" wrapText="1"/>
    </xf>
    <xf numFmtId="0" fontId="64" fillId="18" borderId="206" xfId="4" applyFont="1" applyFill="1" applyBorder="1" applyAlignment="1">
      <alignment horizontal="center" vertical="center" wrapText="1"/>
    </xf>
    <xf numFmtId="0" fontId="64" fillId="18" borderId="188" xfId="4" applyFont="1" applyFill="1" applyBorder="1" applyAlignment="1">
      <alignment horizontal="center" vertical="center" wrapText="1"/>
    </xf>
    <xf numFmtId="0" fontId="64" fillId="18" borderId="208" xfId="4" applyFont="1" applyFill="1" applyBorder="1" applyAlignment="1">
      <alignment horizontal="center" vertical="center" wrapText="1"/>
    </xf>
    <xf numFmtId="0" fontId="64" fillId="18" borderId="149" xfId="4" applyFont="1" applyFill="1" applyBorder="1" applyAlignment="1">
      <alignment horizontal="center" vertical="center" wrapText="1"/>
    </xf>
    <xf numFmtId="0" fontId="64" fillId="18" borderId="151" xfId="4" applyFont="1" applyFill="1" applyBorder="1" applyAlignment="1">
      <alignment horizontal="center" vertical="center" wrapText="1"/>
    </xf>
    <xf numFmtId="0" fontId="64" fillId="18" borderId="169" xfId="4" applyFont="1" applyFill="1" applyBorder="1" applyAlignment="1">
      <alignment horizontal="center" vertical="center" wrapText="1"/>
    </xf>
    <xf numFmtId="0" fontId="62" fillId="0" borderId="154" xfId="4" applyFont="1" applyBorder="1" applyAlignment="1">
      <alignment horizontal="center" vertical="center" wrapText="1"/>
    </xf>
    <xf numFmtId="0" fontId="62" fillId="0" borderId="210" xfId="4" applyFont="1" applyBorder="1" applyAlignment="1">
      <alignment horizontal="center" vertical="center" wrapText="1"/>
    </xf>
    <xf numFmtId="0" fontId="8" fillId="18" borderId="137" xfId="4" applyFont="1" applyFill="1" applyBorder="1" applyAlignment="1">
      <alignment horizontal="center" vertical="center" wrapText="1"/>
    </xf>
    <xf numFmtId="0" fontId="8" fillId="18" borderId="168" xfId="4" applyFont="1" applyFill="1" applyBorder="1" applyAlignment="1">
      <alignment horizontal="center" vertical="center" wrapText="1"/>
    </xf>
    <xf numFmtId="0" fontId="4" fillId="0" borderId="0" xfId="4" applyFont="1" applyAlignment="1">
      <alignment horizontal="center" vertical="center" wrapText="1"/>
    </xf>
    <xf numFmtId="0" fontId="8" fillId="18" borderId="24" xfId="4" applyFont="1" applyFill="1" applyBorder="1" applyAlignment="1">
      <alignment horizontal="center" vertical="center" wrapText="1"/>
    </xf>
    <xf numFmtId="0" fontId="8" fillId="18" borderId="26" xfId="4" applyFont="1" applyFill="1" applyBorder="1" applyAlignment="1">
      <alignment horizontal="center" vertical="center" wrapText="1"/>
    </xf>
    <xf numFmtId="0" fontId="8" fillId="18" borderId="137" xfId="4" applyFont="1" applyFill="1" applyBorder="1" applyAlignment="1">
      <alignment horizontal="center" vertical="center"/>
    </xf>
    <xf numFmtId="0" fontId="8" fillId="18" borderId="168" xfId="4" applyFont="1" applyFill="1" applyBorder="1" applyAlignment="1">
      <alignment horizontal="center" vertical="center"/>
    </xf>
    <xf numFmtId="0" fontId="69" fillId="0" borderId="0" xfId="4" applyFont="1" applyAlignment="1">
      <alignment horizontal="left" vertical="top" wrapText="1"/>
    </xf>
    <xf numFmtId="49" fontId="37" fillId="18" borderId="24" xfId="9" applyNumberFormat="1" applyFont="1" applyFill="1" applyBorder="1" applyAlignment="1">
      <alignment horizontal="center" vertical="center" wrapText="1"/>
    </xf>
    <xf numFmtId="49" fontId="37" fillId="18" borderId="25" xfId="9" applyNumberFormat="1" applyFont="1" applyFill="1" applyBorder="1" applyAlignment="1">
      <alignment horizontal="center" vertical="center" wrapText="1"/>
    </xf>
    <xf numFmtId="49" fontId="37" fillId="18" borderId="26" xfId="9" applyNumberFormat="1" applyFont="1" applyFill="1" applyBorder="1" applyAlignment="1">
      <alignment horizontal="center" vertical="center" wrapText="1"/>
    </xf>
    <xf numFmtId="0" fontId="17" fillId="0" borderId="0" xfId="0" applyFont="1" applyAlignment="1">
      <alignment horizontal="center" vertical="center" wrapText="1"/>
    </xf>
    <xf numFmtId="0" fontId="13" fillId="0" borderId="0" xfId="0" applyFont="1" applyAlignment="1">
      <alignment horizontal="center" vertical="center" wrapText="1"/>
    </xf>
    <xf numFmtId="0" fontId="13" fillId="0" borderId="22" xfId="0" applyFont="1" applyBorder="1" applyAlignment="1">
      <alignment horizontal="center" vertical="center" wrapText="1"/>
    </xf>
    <xf numFmtId="0" fontId="4" fillId="0" borderId="0" xfId="0" applyFont="1" applyAlignment="1">
      <alignment horizontal="center" vertical="center" wrapText="1"/>
    </xf>
    <xf numFmtId="0" fontId="4" fillId="0" borderId="22" xfId="0" applyFont="1" applyBorder="1" applyAlignment="1">
      <alignment horizontal="center" vertical="center" wrapText="1"/>
    </xf>
    <xf numFmtId="0" fontId="7" fillId="0" borderId="0" xfId="0" applyFont="1" applyAlignment="1">
      <alignment horizontal="center" vertical="center" wrapText="1"/>
    </xf>
    <xf numFmtId="0" fontId="14" fillId="3" borderId="0" xfId="0" applyFont="1" applyFill="1" applyAlignment="1">
      <alignment horizontal="center" vertical="center" wrapText="1"/>
    </xf>
    <xf numFmtId="0" fontId="8" fillId="2" borderId="83" xfId="0" applyFont="1" applyFill="1" applyBorder="1" applyAlignment="1">
      <alignment horizontal="center" vertical="center" wrapText="1"/>
    </xf>
    <xf numFmtId="0" fontId="8" fillId="2" borderId="86" xfId="0" applyFont="1" applyFill="1" applyBorder="1" applyAlignment="1">
      <alignment horizontal="center" vertical="center" wrapText="1"/>
    </xf>
    <xf numFmtId="0" fontId="8" fillId="3" borderId="84" xfId="0" applyFont="1" applyFill="1" applyBorder="1" applyAlignment="1">
      <alignment horizontal="center" vertical="center" wrapText="1"/>
    </xf>
    <xf numFmtId="0" fontId="8" fillId="3" borderId="57" xfId="0" applyFont="1" applyFill="1" applyBorder="1" applyAlignment="1">
      <alignment horizontal="center" vertical="center" wrapText="1"/>
    </xf>
    <xf numFmtId="0" fontId="8" fillId="2" borderId="84" xfId="0" applyFont="1" applyFill="1" applyBorder="1" applyAlignment="1">
      <alignment horizontal="center" vertical="center" wrapText="1"/>
    </xf>
    <xf numFmtId="0" fontId="68" fillId="2" borderId="84" xfId="0" applyFont="1" applyFill="1" applyBorder="1" applyAlignment="1">
      <alignment horizontal="center" vertical="center" wrapText="1"/>
    </xf>
    <xf numFmtId="0" fontId="68" fillId="2" borderId="57" xfId="0" applyFont="1" applyFill="1" applyBorder="1" applyAlignment="1">
      <alignment horizontal="center" vertical="center" wrapText="1"/>
    </xf>
    <xf numFmtId="0" fontId="68" fillId="2" borderId="85" xfId="0" applyFont="1" applyFill="1" applyBorder="1" applyAlignment="1">
      <alignment horizontal="center" vertical="center" wrapText="1"/>
    </xf>
    <xf numFmtId="0" fontId="68" fillId="2" borderId="59" xfId="0" applyFont="1" applyFill="1" applyBorder="1" applyAlignment="1">
      <alignment horizontal="center" vertical="center" wrapText="1"/>
    </xf>
    <xf numFmtId="0" fontId="8" fillId="2" borderId="87" xfId="0" applyFont="1" applyFill="1" applyBorder="1" applyAlignment="1">
      <alignment horizontal="center" vertical="center" wrapText="1"/>
    </xf>
    <xf numFmtId="0" fontId="8" fillId="2" borderId="68" xfId="0" applyFont="1" applyFill="1" applyBorder="1" applyAlignment="1">
      <alignment horizontal="center" vertical="center" wrapText="1"/>
    </xf>
    <xf numFmtId="0" fontId="8" fillId="18" borderId="0" xfId="0" applyFont="1" applyFill="1" applyAlignment="1">
      <alignment horizontal="center" vertical="center" wrapText="1"/>
    </xf>
    <xf numFmtId="0" fontId="11" fillId="8" borderId="0" xfId="0" applyFont="1" applyFill="1" applyAlignment="1">
      <alignment horizontal="center" vertical="center" wrapText="1"/>
    </xf>
    <xf numFmtId="0" fontId="12" fillId="7" borderId="0" xfId="0" applyFont="1" applyFill="1" applyAlignment="1">
      <alignment horizontal="left" vertical="center" wrapText="1"/>
    </xf>
    <xf numFmtId="0" fontId="12" fillId="7" borderId="0" xfId="0" applyFont="1" applyFill="1" applyAlignment="1">
      <alignment vertical="center" wrapText="1"/>
    </xf>
    <xf numFmtId="0" fontId="15" fillId="18" borderId="12" xfId="0" applyFont="1" applyFill="1" applyBorder="1" applyAlignment="1">
      <alignment horizontal="center" vertical="center" wrapText="1"/>
    </xf>
    <xf numFmtId="0" fontId="16" fillId="18" borderId="13" xfId="0" applyFont="1" applyFill="1" applyBorder="1" applyAlignment="1">
      <alignment horizontal="center" vertical="center" wrapText="1"/>
    </xf>
    <xf numFmtId="0" fontId="15" fillId="18" borderId="125" xfId="0" applyFont="1" applyFill="1" applyBorder="1" applyAlignment="1">
      <alignment horizontal="center" vertical="center" wrapText="1"/>
    </xf>
    <xf numFmtId="0" fontId="15" fillId="18" borderId="126" xfId="0" applyFont="1" applyFill="1" applyBorder="1" applyAlignment="1">
      <alignment horizontal="center" vertical="center" wrapText="1"/>
    </xf>
    <xf numFmtId="0" fontId="15" fillId="18" borderId="1" xfId="0" applyFont="1" applyFill="1" applyBorder="1" applyAlignment="1">
      <alignment horizontal="center" vertical="center" wrapText="1"/>
    </xf>
    <xf numFmtId="0" fontId="15" fillId="18" borderId="51" xfId="0" applyFont="1" applyFill="1" applyBorder="1" applyAlignment="1">
      <alignment horizontal="center" vertical="center" wrapText="1"/>
    </xf>
    <xf numFmtId="0" fontId="15" fillId="18" borderId="114" xfId="0" applyFont="1" applyFill="1" applyBorder="1" applyAlignment="1">
      <alignment horizontal="center" vertical="center" wrapText="1"/>
    </xf>
    <xf numFmtId="0" fontId="15" fillId="18" borderId="115" xfId="0" applyFont="1" applyFill="1" applyBorder="1" applyAlignment="1">
      <alignment horizontal="center" vertical="center" wrapText="1"/>
    </xf>
    <xf numFmtId="0" fontId="15" fillId="18" borderId="117" xfId="0" applyFont="1" applyFill="1" applyBorder="1" applyAlignment="1">
      <alignment horizontal="center" vertical="center" wrapText="1"/>
    </xf>
    <xf numFmtId="0" fontId="15" fillId="18" borderId="3" xfId="0" applyFont="1" applyFill="1" applyBorder="1" applyAlignment="1">
      <alignment horizontal="center" vertical="center" wrapText="1"/>
    </xf>
    <xf numFmtId="0" fontId="15" fillId="18" borderId="118" xfId="0" applyFont="1" applyFill="1" applyBorder="1" applyAlignment="1">
      <alignment horizontal="center" vertical="center" wrapText="1"/>
    </xf>
    <xf numFmtId="0" fontId="16" fillId="18" borderId="125" xfId="0" applyFont="1" applyFill="1" applyBorder="1" applyAlignment="1">
      <alignment horizontal="center" vertical="center" wrapText="1"/>
    </xf>
    <xf numFmtId="0" fontId="16" fillId="18" borderId="126" xfId="0" applyFont="1" applyFill="1" applyBorder="1" applyAlignment="1">
      <alignment horizontal="center" vertical="center" wrapText="1"/>
    </xf>
    <xf numFmtId="0" fontId="16" fillId="18" borderId="4" xfId="0" applyFont="1" applyFill="1" applyBorder="1" applyAlignment="1">
      <alignment horizontal="center" vertical="center" wrapText="1"/>
    </xf>
    <xf numFmtId="0" fontId="16" fillId="18" borderId="7" xfId="0" applyFont="1" applyFill="1" applyBorder="1" applyAlignment="1">
      <alignment horizontal="center" vertical="center" wrapText="1"/>
    </xf>
    <xf numFmtId="0" fontId="14" fillId="18" borderId="0" xfId="0" applyFont="1" applyFill="1" applyAlignment="1">
      <alignment horizontal="center" vertical="center" wrapText="1"/>
    </xf>
    <xf numFmtId="0" fontId="8" fillId="19" borderId="0" xfId="0" applyFont="1" applyFill="1" applyAlignment="1">
      <alignment horizontal="center" vertical="center" wrapText="1"/>
    </xf>
    <xf numFmtId="0" fontId="15" fillId="18" borderId="17" xfId="0" applyFont="1" applyFill="1" applyBorder="1" applyAlignment="1">
      <alignment horizontal="center" vertical="center" wrapText="1"/>
    </xf>
    <xf numFmtId="0" fontId="15" fillId="18" borderId="107" xfId="0" applyFont="1" applyFill="1" applyBorder="1" applyAlignment="1">
      <alignment horizontal="center" vertical="center" wrapText="1"/>
    </xf>
    <xf numFmtId="0" fontId="15" fillId="18" borderId="108" xfId="0" applyFont="1" applyFill="1" applyBorder="1" applyAlignment="1">
      <alignment horizontal="center" vertical="center" wrapText="1"/>
    </xf>
    <xf numFmtId="0" fontId="15" fillId="18" borderId="2" xfId="0" applyFont="1" applyFill="1" applyBorder="1" applyAlignment="1">
      <alignment horizontal="center" vertical="center" wrapText="1"/>
    </xf>
    <xf numFmtId="0" fontId="15" fillId="18" borderId="70" xfId="0" applyFont="1" applyFill="1" applyBorder="1" applyAlignment="1">
      <alignment horizontal="center" vertical="center" wrapText="1"/>
    </xf>
    <xf numFmtId="0" fontId="16" fillId="18" borderId="5" xfId="0" applyFont="1" applyFill="1" applyBorder="1" applyAlignment="1">
      <alignment horizontal="center" vertical="center" wrapText="1"/>
    </xf>
    <xf numFmtId="0" fontId="16" fillId="18" borderId="110" xfId="0" applyFont="1" applyFill="1" applyBorder="1" applyAlignment="1">
      <alignment horizontal="center" vertical="center" wrapText="1"/>
    </xf>
    <xf numFmtId="0" fontId="16" fillId="18" borderId="111" xfId="0" applyFont="1" applyFill="1" applyBorder="1" applyAlignment="1">
      <alignment horizontal="center" vertical="center" wrapText="1"/>
    </xf>
    <xf numFmtId="0" fontId="15" fillId="18" borderId="112" xfId="0" applyFont="1" applyFill="1" applyBorder="1" applyAlignment="1">
      <alignment horizontal="center" vertical="center" wrapText="1"/>
    </xf>
    <xf numFmtId="0" fontId="16" fillId="18" borderId="113" xfId="0" applyFont="1" applyFill="1" applyBorder="1" applyAlignment="1">
      <alignment horizontal="center" vertical="center" wrapText="1"/>
    </xf>
    <xf numFmtId="0" fontId="31" fillId="20" borderId="0" xfId="0" applyFont="1" applyFill="1" applyAlignment="1">
      <alignment horizontal="center" vertical="center" wrapText="1"/>
    </xf>
    <xf numFmtId="0" fontId="5" fillId="11" borderId="45" xfId="0" applyFont="1" applyFill="1" applyBorder="1" applyAlignment="1">
      <alignment horizontal="center" vertical="center" wrapText="1"/>
    </xf>
    <xf numFmtId="0" fontId="5" fillId="11" borderId="46" xfId="0" applyFont="1" applyFill="1" applyBorder="1" applyAlignment="1">
      <alignment horizontal="center" vertical="center" wrapText="1"/>
    </xf>
    <xf numFmtId="0" fontId="5" fillId="11" borderId="47" xfId="0" applyFont="1" applyFill="1" applyBorder="1" applyAlignment="1">
      <alignment horizontal="center" vertical="center" wrapText="1"/>
    </xf>
    <xf numFmtId="0" fontId="31" fillId="18" borderId="24" xfId="0" applyFont="1" applyFill="1" applyBorder="1" applyAlignment="1">
      <alignment horizontal="center" vertical="center" wrapText="1"/>
    </xf>
    <xf numFmtId="0" fontId="31" fillId="18" borderId="25" xfId="0" applyFont="1" applyFill="1" applyBorder="1" applyAlignment="1">
      <alignment horizontal="center" vertical="center" wrapText="1"/>
    </xf>
    <xf numFmtId="0" fontId="31" fillId="18" borderId="26" xfId="0" applyFont="1" applyFill="1" applyBorder="1" applyAlignment="1">
      <alignment horizontal="center" vertical="center" wrapText="1"/>
    </xf>
    <xf numFmtId="0" fontId="31" fillId="18" borderId="27" xfId="0" applyFont="1" applyFill="1" applyBorder="1" applyAlignment="1">
      <alignment horizontal="center" vertical="center" wrapText="1"/>
    </xf>
    <xf numFmtId="0" fontId="31" fillId="18" borderId="0" xfId="0" applyFont="1" applyFill="1" applyAlignment="1">
      <alignment horizontal="center" vertical="center" wrapText="1"/>
    </xf>
    <xf numFmtId="0" fontId="31" fillId="18" borderId="28" xfId="0" applyFont="1" applyFill="1" applyBorder="1" applyAlignment="1">
      <alignment horizontal="center" vertical="center" wrapText="1"/>
    </xf>
    <xf numFmtId="0" fontId="31" fillId="18" borderId="29" xfId="0" applyFont="1" applyFill="1" applyBorder="1" applyAlignment="1">
      <alignment horizontal="center" vertical="center" wrapText="1"/>
    </xf>
    <xf numFmtId="0" fontId="31" fillId="18" borderId="30" xfId="0" applyFont="1" applyFill="1" applyBorder="1" applyAlignment="1">
      <alignment horizontal="center" vertical="center" wrapText="1"/>
    </xf>
    <xf numFmtId="0" fontId="31" fillId="18" borderId="31" xfId="0" applyFont="1" applyFill="1" applyBorder="1" applyAlignment="1">
      <alignment horizontal="center" vertical="center" wrapText="1"/>
    </xf>
    <xf numFmtId="0" fontId="8" fillId="19" borderId="34" xfId="0" applyFont="1" applyFill="1" applyBorder="1" applyAlignment="1">
      <alignment horizontal="center" vertical="center" wrapText="1"/>
    </xf>
    <xf numFmtId="0" fontId="8" fillId="19" borderId="35" xfId="0" applyFont="1" applyFill="1" applyBorder="1" applyAlignment="1">
      <alignment horizontal="center" vertical="center" wrapText="1"/>
    </xf>
    <xf numFmtId="0" fontId="8" fillId="19" borderId="36" xfId="0" applyFont="1" applyFill="1" applyBorder="1" applyAlignment="1">
      <alignment horizontal="center" vertical="center" wrapText="1"/>
    </xf>
    <xf numFmtId="0" fontId="11" fillId="10" borderId="34" xfId="0" applyFont="1" applyFill="1" applyBorder="1" applyAlignment="1">
      <alignment horizontal="center" vertical="center" wrapText="1"/>
    </xf>
    <xf numFmtId="0" fontId="11" fillId="10" borderId="35" xfId="0" applyFont="1" applyFill="1" applyBorder="1" applyAlignment="1">
      <alignment horizontal="center" vertical="center" wrapText="1"/>
    </xf>
    <xf numFmtId="0" fontId="11" fillId="10" borderId="36" xfId="0" applyFont="1" applyFill="1" applyBorder="1" applyAlignment="1">
      <alignment horizontal="center" vertical="center" wrapText="1"/>
    </xf>
    <xf numFmtId="0" fontId="5" fillId="12" borderId="48" xfId="0" applyFont="1" applyFill="1" applyBorder="1" applyAlignment="1">
      <alignment horizontal="center" vertical="center" wrapText="1"/>
    </xf>
    <xf numFmtId="0" fontId="5" fillId="12" borderId="46" xfId="0" applyFont="1" applyFill="1" applyBorder="1" applyAlignment="1">
      <alignment horizontal="center" vertical="center" wrapText="1"/>
    </xf>
    <xf numFmtId="0" fontId="5" fillId="11" borderId="49" xfId="0" applyFont="1" applyFill="1" applyBorder="1" applyAlignment="1">
      <alignment horizontal="center" vertical="center" wrapText="1"/>
    </xf>
    <xf numFmtId="0" fontId="5" fillId="11" borderId="50" xfId="0" applyFont="1" applyFill="1" applyBorder="1" applyAlignment="1">
      <alignment horizontal="center" vertical="center" wrapText="1"/>
    </xf>
    <xf numFmtId="0" fontId="5" fillId="0" borderId="43" xfId="0" applyFont="1" applyBorder="1" applyAlignment="1">
      <alignment horizontal="center" vertical="center" wrapText="1"/>
    </xf>
    <xf numFmtId="0" fontId="5" fillId="0" borderId="54" xfId="0" applyFont="1" applyBorder="1" applyAlignment="1">
      <alignment horizontal="center" vertical="center" wrapText="1"/>
    </xf>
    <xf numFmtId="0" fontId="5" fillId="11" borderId="40" xfId="0" applyFont="1" applyFill="1" applyBorder="1" applyAlignment="1">
      <alignment horizontal="center" vertical="center" wrapText="1"/>
    </xf>
    <xf numFmtId="0" fontId="5" fillId="11" borderId="51" xfId="0" applyFont="1" applyFill="1" applyBorder="1" applyAlignment="1">
      <alignment horizontal="center" vertical="center" wrapText="1"/>
    </xf>
    <xf numFmtId="0" fontId="5" fillId="0" borderId="40"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53" xfId="0" applyFont="1" applyBorder="1" applyAlignment="1">
      <alignment horizontal="center" vertical="center" wrapText="1"/>
    </xf>
    <xf numFmtId="0" fontId="5" fillId="11" borderId="43" xfId="0" applyFont="1" applyFill="1" applyBorder="1" applyAlignment="1">
      <alignment horizontal="center" vertical="center" wrapText="1"/>
    </xf>
    <xf numFmtId="0" fontId="5" fillId="11" borderId="54" xfId="0" applyFont="1" applyFill="1" applyBorder="1" applyAlignment="1">
      <alignment horizontal="center" vertical="center" wrapText="1"/>
    </xf>
    <xf numFmtId="0" fontId="5" fillId="12" borderId="40" xfId="0" applyFont="1" applyFill="1" applyBorder="1" applyAlignment="1">
      <alignment horizontal="center" vertical="center" wrapText="1"/>
    </xf>
    <xf numFmtId="0" fontId="5" fillId="12" borderId="51" xfId="0" applyFont="1" applyFill="1" applyBorder="1" applyAlignment="1">
      <alignment horizontal="center" vertical="center" wrapText="1"/>
    </xf>
    <xf numFmtId="0" fontId="5" fillId="0" borderId="41" xfId="0" applyFont="1" applyBorder="1" applyAlignment="1">
      <alignment horizontal="center" vertical="center" wrapText="1"/>
    </xf>
    <xf numFmtId="0" fontId="5" fillId="0" borderId="52"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31" xfId="0" applyFont="1" applyBorder="1" applyAlignment="1">
      <alignment horizontal="center" vertical="center" wrapText="1"/>
    </xf>
    <xf numFmtId="0" fontId="8" fillId="18" borderId="227" xfId="0" applyFont="1" applyFill="1" applyBorder="1" applyAlignment="1">
      <alignment horizontal="center" vertical="center" wrapText="1"/>
    </xf>
    <xf numFmtId="0" fontId="8" fillId="18" borderId="228" xfId="0" applyFont="1" applyFill="1" applyBorder="1" applyAlignment="1">
      <alignment horizontal="center" vertical="center" wrapText="1"/>
    </xf>
    <xf numFmtId="0" fontId="8" fillId="18" borderId="24" xfId="0" applyFont="1" applyFill="1" applyBorder="1" applyAlignment="1">
      <alignment horizontal="center" vertical="center" wrapText="1"/>
    </xf>
    <xf numFmtId="0" fontId="8" fillId="18" borderId="25" xfId="0" applyFont="1" applyFill="1" applyBorder="1" applyAlignment="1">
      <alignment horizontal="center" vertical="center" wrapText="1"/>
    </xf>
    <xf numFmtId="0" fontId="8" fillId="19" borderId="227" xfId="0" applyFont="1" applyFill="1" applyBorder="1" applyAlignment="1">
      <alignment horizontal="center" vertical="center" wrapText="1"/>
    </xf>
    <xf numFmtId="0" fontId="31" fillId="20" borderId="25" xfId="0" applyFont="1" applyFill="1" applyBorder="1" applyAlignment="1">
      <alignment horizontal="center" vertical="center" wrapText="1"/>
    </xf>
    <xf numFmtId="2" fontId="8" fillId="18" borderId="226" xfId="0" applyNumberFormat="1" applyFont="1" applyFill="1" applyBorder="1" applyAlignment="1">
      <alignment horizontal="center" vertical="center" wrapText="1"/>
    </xf>
    <xf numFmtId="2" fontId="8" fillId="18" borderId="224" xfId="0" applyNumberFormat="1" applyFont="1" applyFill="1" applyBorder="1" applyAlignment="1">
      <alignment horizontal="center" vertical="center" wrapText="1"/>
    </xf>
    <xf numFmtId="0" fontId="5" fillId="0" borderId="134" xfId="0" applyFont="1" applyBorder="1" applyAlignment="1">
      <alignment horizontal="center" vertical="center" wrapText="1"/>
    </xf>
    <xf numFmtId="0" fontId="5" fillId="0" borderId="136" xfId="0" applyFont="1" applyBorder="1" applyAlignment="1">
      <alignment horizontal="center" vertical="center" wrapText="1"/>
    </xf>
    <xf numFmtId="0" fontId="5" fillId="0" borderId="135" xfId="0" applyFont="1" applyBorder="1" applyAlignment="1">
      <alignment horizontal="center" vertical="center" wrapText="1"/>
    </xf>
    <xf numFmtId="0" fontId="5" fillId="0" borderId="89" xfId="0" applyFont="1" applyBorder="1" applyAlignment="1">
      <alignment horizontal="center" vertical="center" wrapText="1"/>
    </xf>
    <xf numFmtId="0" fontId="17" fillId="0" borderId="157" xfId="0" applyFont="1" applyBorder="1" applyAlignment="1">
      <alignment horizontal="center" vertical="center" wrapText="1"/>
    </xf>
    <xf numFmtId="0" fontId="41" fillId="6" borderId="160" xfId="0" applyFont="1" applyFill="1" applyBorder="1" applyAlignment="1">
      <alignment horizontal="center" vertical="center"/>
    </xf>
    <xf numFmtId="0" fontId="41" fillId="6" borderId="161" xfId="0" applyFont="1" applyFill="1" applyBorder="1" applyAlignment="1">
      <alignment horizontal="center" vertical="center"/>
    </xf>
    <xf numFmtId="0" fontId="41" fillId="6" borderId="162" xfId="0" applyFont="1" applyFill="1" applyBorder="1" applyAlignment="1">
      <alignment horizontal="center" vertical="center"/>
    </xf>
    <xf numFmtId="0" fontId="37" fillId="18" borderId="0" xfId="0" applyFont="1" applyFill="1" applyAlignment="1">
      <alignment horizontal="left" vertical="center" wrapText="1"/>
    </xf>
    <xf numFmtId="0" fontId="34" fillId="0" borderId="153" xfId="0" applyFont="1" applyBorder="1" applyAlignment="1">
      <alignment horizontal="center" vertical="center" wrapText="1"/>
    </xf>
    <xf numFmtId="0" fontId="34" fillId="0" borderId="154" xfId="0" applyFont="1" applyBorder="1" applyAlignment="1">
      <alignment horizontal="center" vertical="center" wrapText="1"/>
    </xf>
    <xf numFmtId="0" fontId="34" fillId="0" borderId="155" xfId="0" applyFont="1" applyBorder="1" applyAlignment="1">
      <alignment horizontal="center" vertical="center" wrapText="1"/>
    </xf>
    <xf numFmtId="2" fontId="13" fillId="0" borderId="135" xfId="0" applyNumberFormat="1" applyFont="1" applyBorder="1" applyAlignment="1">
      <alignment horizontal="center" vertical="center" wrapText="1"/>
    </xf>
    <xf numFmtId="10" fontId="5" fillId="0" borderId="139" xfId="2" applyNumberFormat="1" applyFont="1" applyBorder="1" applyAlignment="1">
      <alignment horizontal="center" vertical="center" wrapText="1"/>
    </xf>
    <xf numFmtId="10" fontId="5" fillId="0" borderId="140" xfId="2" applyNumberFormat="1" applyFont="1" applyBorder="1" applyAlignment="1">
      <alignment horizontal="center" vertical="center" wrapText="1"/>
    </xf>
    <xf numFmtId="0" fontId="5" fillId="0" borderId="137" xfId="0" applyFont="1" applyBorder="1" applyAlignment="1">
      <alignment horizontal="center" vertical="center" wrapText="1"/>
    </xf>
    <xf numFmtId="0" fontId="5" fillId="0" borderId="138" xfId="0" applyFont="1" applyBorder="1" applyAlignment="1">
      <alignment horizontal="center" vertical="center" wrapText="1"/>
    </xf>
    <xf numFmtId="10" fontId="4" fillId="0" borderId="147" xfId="0" applyNumberFormat="1" applyFont="1" applyBorder="1" applyAlignment="1">
      <alignment horizontal="center" vertical="center" wrapText="1"/>
    </xf>
    <xf numFmtId="10" fontId="4" fillId="0" borderId="61" xfId="0" applyNumberFormat="1" applyFont="1" applyBorder="1" applyAlignment="1">
      <alignment horizontal="center" vertical="center" wrapText="1"/>
    </xf>
    <xf numFmtId="10" fontId="4" fillId="0" borderId="148" xfId="0" applyNumberFormat="1" applyFont="1" applyBorder="1" applyAlignment="1">
      <alignment horizontal="center" vertical="center" wrapText="1"/>
    </xf>
    <xf numFmtId="10" fontId="4" fillId="0" borderId="62" xfId="0" applyNumberFormat="1" applyFont="1" applyBorder="1" applyAlignment="1">
      <alignment horizontal="center" vertical="center" wrapText="1"/>
    </xf>
    <xf numFmtId="0" fontId="5" fillId="0" borderId="149" xfId="0" applyFont="1" applyBorder="1" applyAlignment="1">
      <alignment horizontal="center" vertical="center" wrapText="1"/>
    </xf>
    <xf numFmtId="0" fontId="5" fillId="0" borderId="150" xfId="0" applyFont="1" applyBorder="1" applyAlignment="1">
      <alignment horizontal="center" vertical="center" wrapText="1"/>
    </xf>
    <xf numFmtId="0" fontId="21" fillId="0" borderId="143" xfId="0" applyFont="1" applyBorder="1" applyAlignment="1">
      <alignment horizontal="center" vertical="center"/>
    </xf>
    <xf numFmtId="0" fontId="21" fillId="0" borderId="66" xfId="0" applyFont="1" applyBorder="1" applyAlignment="1">
      <alignment horizontal="center" vertical="center"/>
    </xf>
    <xf numFmtId="0" fontId="21" fillId="0" borderId="9" xfId="0" applyFont="1" applyBorder="1" applyAlignment="1">
      <alignment horizontal="left" vertical="center" wrapText="1"/>
    </xf>
    <xf numFmtId="0" fontId="21" fillId="0" borderId="9" xfId="0" applyFont="1" applyBorder="1" applyAlignment="1">
      <alignment horizontal="center" vertical="center" wrapText="1"/>
    </xf>
    <xf numFmtId="0" fontId="21" fillId="0" borderId="65" xfId="0" applyFont="1" applyBorder="1" applyAlignment="1">
      <alignment horizontal="center" vertical="center" wrapText="1"/>
    </xf>
    <xf numFmtId="0" fontId="5" fillId="0" borderId="140" xfId="0" applyFont="1" applyBorder="1" applyAlignment="1">
      <alignment horizontal="center" vertical="center" wrapText="1"/>
    </xf>
    <xf numFmtId="0" fontId="4" fillId="0" borderId="141" xfId="0" applyFont="1" applyBorder="1" applyAlignment="1">
      <alignment horizontal="center" vertical="center" wrapText="1"/>
    </xf>
    <xf numFmtId="0" fontId="4" fillId="0" borderId="138" xfId="0" applyFont="1" applyBorder="1" applyAlignment="1">
      <alignment horizontal="center" vertical="center" wrapText="1"/>
    </xf>
    <xf numFmtId="0" fontId="5" fillId="0" borderId="152" xfId="0" applyFont="1" applyBorder="1" applyAlignment="1">
      <alignment horizontal="center" vertical="center" wrapText="1"/>
    </xf>
    <xf numFmtId="0" fontId="21" fillId="0" borderId="142" xfId="0" applyFont="1" applyBorder="1" applyAlignment="1">
      <alignment horizontal="center" vertical="center"/>
    </xf>
    <xf numFmtId="0" fontId="21" fillId="0" borderId="8" xfId="0" applyFont="1" applyBorder="1" applyAlignment="1">
      <alignment horizontal="left" vertical="center" wrapText="1"/>
    </xf>
    <xf numFmtId="0" fontId="21" fillId="0" borderId="8" xfId="0" applyFont="1" applyBorder="1" applyAlignment="1">
      <alignment horizontal="center" vertical="center" wrapText="1"/>
    </xf>
    <xf numFmtId="0" fontId="21" fillId="0" borderId="33" xfId="0" applyFont="1" applyBorder="1" applyAlignment="1">
      <alignment horizontal="center" vertical="center" wrapText="1"/>
    </xf>
    <xf numFmtId="0" fontId="5" fillId="0" borderId="169" xfId="0" applyFont="1" applyBorder="1" applyAlignment="1">
      <alignment horizontal="center" vertical="center" wrapText="1"/>
    </xf>
    <xf numFmtId="0" fontId="5" fillId="0" borderId="166" xfId="0" applyFont="1" applyBorder="1" applyAlignment="1">
      <alignment horizontal="center" vertical="center" wrapText="1"/>
    </xf>
    <xf numFmtId="0" fontId="4" fillId="0" borderId="168" xfId="0" applyFont="1" applyBorder="1" applyAlignment="1">
      <alignment horizontal="center" vertical="center" wrapText="1"/>
    </xf>
    <xf numFmtId="10" fontId="4" fillId="0" borderId="67" xfId="0" applyNumberFormat="1" applyFont="1" applyBorder="1" applyAlignment="1">
      <alignment horizontal="center" vertical="center" wrapText="1"/>
    </xf>
    <xf numFmtId="0" fontId="21" fillId="0" borderId="144" xfId="0" applyFont="1" applyBorder="1" applyAlignment="1">
      <alignment horizontal="center" vertical="center"/>
    </xf>
    <xf numFmtId="0" fontId="21" fillId="0" borderId="21" xfId="0" applyFont="1" applyBorder="1" applyAlignment="1">
      <alignment horizontal="left" vertical="center" wrapText="1"/>
    </xf>
    <xf numFmtId="0" fontId="21" fillId="0" borderId="21" xfId="0" applyFont="1" applyBorder="1" applyAlignment="1">
      <alignment horizontal="center" vertical="center" wrapText="1"/>
    </xf>
    <xf numFmtId="0" fontId="21" fillId="0" borderId="145" xfId="0" applyFont="1" applyBorder="1" applyAlignment="1">
      <alignment horizontal="center" vertical="center" wrapText="1"/>
    </xf>
    <xf numFmtId="0" fontId="5" fillId="0" borderId="139" xfId="0" applyFont="1" applyBorder="1" applyAlignment="1">
      <alignment horizontal="center" vertical="center" wrapText="1"/>
    </xf>
    <xf numFmtId="0" fontId="5" fillId="0" borderId="151" xfId="0" applyFont="1" applyBorder="1" applyAlignment="1">
      <alignment horizontal="center" vertical="center" wrapText="1"/>
    </xf>
    <xf numFmtId="0" fontId="34" fillId="16" borderId="153" xfId="0" applyFont="1" applyFill="1" applyBorder="1" applyAlignment="1">
      <alignment horizontal="center" vertical="center" wrapText="1"/>
    </xf>
    <xf numFmtId="0" fontId="34" fillId="16" borderId="154" xfId="0" applyFont="1" applyFill="1" applyBorder="1" applyAlignment="1">
      <alignment horizontal="center" vertical="center" wrapText="1"/>
    </xf>
    <xf numFmtId="0" fontId="34" fillId="16" borderId="155" xfId="0" applyFont="1" applyFill="1" applyBorder="1" applyAlignment="1">
      <alignment horizontal="center" vertical="center" wrapText="1"/>
    </xf>
    <xf numFmtId="0" fontId="5" fillId="16" borderId="89" xfId="0" applyFont="1" applyFill="1" applyBorder="1" applyAlignment="1">
      <alignment horizontal="center" vertical="center" wrapText="1"/>
    </xf>
    <xf numFmtId="0" fontId="41" fillId="16" borderId="163" xfId="0" applyFont="1" applyFill="1" applyBorder="1" applyAlignment="1">
      <alignment horizontal="left" vertical="center"/>
    </xf>
    <xf numFmtId="0" fontId="41" fillId="16" borderId="161" xfId="0" applyFont="1" applyFill="1" applyBorder="1" applyAlignment="1">
      <alignment horizontal="left" vertical="center"/>
    </xf>
    <xf numFmtId="0" fontId="41" fillId="16" borderId="164" xfId="0" applyFont="1" applyFill="1" applyBorder="1" applyAlignment="1">
      <alignment horizontal="left" vertical="center"/>
    </xf>
    <xf numFmtId="0" fontId="17" fillId="0" borderId="30" xfId="0" applyFont="1" applyBorder="1" applyAlignment="1">
      <alignment horizontal="center" vertical="center" wrapText="1"/>
    </xf>
    <xf numFmtId="0" fontId="5" fillId="0" borderId="170" xfId="0" applyFont="1" applyBorder="1" applyAlignment="1">
      <alignment horizontal="center" vertical="center" wrapText="1"/>
    </xf>
    <xf numFmtId="0" fontId="5" fillId="0" borderId="171" xfId="0" applyFont="1" applyBorder="1" applyAlignment="1">
      <alignment horizontal="center" vertical="center" wrapText="1"/>
    </xf>
    <xf numFmtId="0" fontId="4" fillId="0" borderId="146" xfId="0" applyFont="1" applyBorder="1" applyAlignment="1">
      <alignment horizontal="center" vertical="center" wrapText="1"/>
    </xf>
    <xf numFmtId="10" fontId="4" fillId="0" borderId="173" xfId="0" applyNumberFormat="1" applyFont="1" applyBorder="1" applyAlignment="1">
      <alignment horizontal="center" vertical="center" wrapText="1"/>
    </xf>
    <xf numFmtId="10" fontId="4" fillId="0" borderId="174" xfId="0" applyNumberFormat="1" applyFont="1" applyBorder="1" applyAlignment="1">
      <alignment horizontal="center" vertical="center" wrapText="1"/>
    </xf>
    <xf numFmtId="0" fontId="5" fillId="0" borderId="165" xfId="0" applyFont="1" applyBorder="1" applyAlignment="1">
      <alignment horizontal="center" vertical="center" wrapText="1"/>
    </xf>
    <xf numFmtId="0" fontId="5" fillId="0" borderId="167" xfId="0" applyFont="1" applyBorder="1" applyAlignment="1">
      <alignment horizontal="center" vertical="center" wrapText="1"/>
    </xf>
    <xf numFmtId="0" fontId="41" fillId="6" borderId="163" xfId="0" applyFont="1" applyFill="1" applyBorder="1" applyAlignment="1">
      <alignment horizontal="left" vertical="center"/>
    </xf>
    <xf numFmtId="0" fontId="41" fillId="6" borderId="161" xfId="0" applyFont="1" applyFill="1" applyBorder="1" applyAlignment="1">
      <alignment horizontal="left" vertical="center"/>
    </xf>
    <xf numFmtId="0" fontId="41" fillId="6" borderId="164" xfId="0" applyFont="1" applyFill="1" applyBorder="1" applyAlignment="1">
      <alignment horizontal="left" vertical="center"/>
    </xf>
  </cellXfs>
  <cellStyles count="10">
    <cellStyle name="Hipervínculo 2" xfId="7" xr:uid="{9B2DF4A6-38D2-4790-A3FA-6F976BD07C66}"/>
    <cellStyle name="Normal" xfId="0" builtinId="0"/>
    <cellStyle name="Normal 2" xfId="1" xr:uid="{B6AAF7B6-352E-417C-BDE8-1A7747979DEA}"/>
    <cellStyle name="Normal 2 2" xfId="3" xr:uid="{FC950EF4-E1D2-45A2-A3AC-470B2034119D}"/>
    <cellStyle name="Normal 2 3" xfId="5" xr:uid="{D3AE237E-823B-4AD5-8263-863540B069D2}"/>
    <cellStyle name="Normal 3" xfId="4" xr:uid="{4C1FC975-3137-4AAD-964F-E182C4A35636}"/>
    <cellStyle name="Normal 4" xfId="6" xr:uid="{26FA77B1-C4C3-4F9C-B5FF-48678AA7B1C6}"/>
    <cellStyle name="Normal 4 2" xfId="9" xr:uid="{EB2BD7D2-AE60-461E-8FBC-324D3AAE69E6}"/>
    <cellStyle name="Porcentaje" xfId="2" builtinId="5"/>
    <cellStyle name="Porcentaje 2" xfId="8" xr:uid="{7FEC07E4-EF4D-431E-B2B4-0EED725F6778}"/>
  </cellStyles>
  <dxfs count="19">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ADD89"/>
      <color rgb="FFFA1800"/>
      <color rgb="FFDB457E"/>
      <color rgb="FF000000"/>
      <color rgb="FFF8C73E"/>
      <color rgb="FFB52259"/>
      <color rgb="FFD990AB"/>
      <color rgb="FFF2F2F2"/>
      <color rgb="FFF7BA10"/>
      <color rgb="FFCC1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image" Target="../media/image8.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2.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8.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1148E95-F599-4DCD-8F12-25E3F0547366}"/>
            </a:ext>
          </a:extLst>
        </xdr:cNvPr>
        <xdr:cNvCxnSpPr>
          <a:cxnSpLocks/>
          <a:stCxn id="84" idx="0"/>
          <a:endCxn id="227"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322774</xdr:rowOff>
    </xdr:from>
    <xdr:to>
      <xdr:col>6</xdr:col>
      <xdr:colOff>1539875</xdr:colOff>
      <xdr:row>3</xdr:row>
      <xdr:rowOff>206376</xdr:rowOff>
    </xdr:to>
    <xdr:grpSp>
      <xdr:nvGrpSpPr>
        <xdr:cNvPr id="3" name="Grupo 2">
          <a:extLst>
            <a:ext uri="{FF2B5EF4-FFF2-40B4-BE49-F238E27FC236}">
              <a16:creationId xmlns:a16="http://schemas.microsoft.com/office/drawing/2014/main" id="{E0DAABE9-DE76-478F-98A0-E28B57C011A5}"/>
            </a:ext>
          </a:extLst>
        </xdr:cNvPr>
        <xdr:cNvGrpSpPr/>
      </xdr:nvGrpSpPr>
      <xdr:grpSpPr>
        <a:xfrm>
          <a:off x="467563" y="497399"/>
          <a:ext cx="6057062" cy="1375852"/>
          <a:chOff x="0" y="-635"/>
          <a:chExt cx="2183393" cy="572770"/>
        </a:xfrm>
      </xdr:grpSpPr>
      <xdr:grpSp>
        <xdr:nvGrpSpPr>
          <xdr:cNvPr id="4" name="Group 61">
            <a:extLst>
              <a:ext uri="{FF2B5EF4-FFF2-40B4-BE49-F238E27FC236}">
                <a16:creationId xmlns:a16="http://schemas.microsoft.com/office/drawing/2014/main" id="{C231EDA0-F840-1DB2-96AC-17D2941739EE}"/>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7EBD02A0-910F-8107-9936-F7AE2345D72E}"/>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5883CED4-2BAD-9AAA-F20A-30D476A1CCF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44AED902-144B-0079-AC57-B54D8806DA5E}"/>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661F281B-F41A-4329-FEE7-243E354A09A4}"/>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500E4F6A-ABBF-32AC-087B-7CD470DEA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1CA1B465-3F03-5450-417E-2B6E26CF7F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A3EC619D-FDD9-BC80-B572-DF19F3A5D5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19C5A228-A080-1D97-9B09-B5F21296F0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67F49A8-B043-AD2E-FEFC-DD2BBC3CC9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55" name="Grupo 54">
          <a:extLst>
            <a:ext uri="{FF2B5EF4-FFF2-40B4-BE49-F238E27FC236}">
              <a16:creationId xmlns:a16="http://schemas.microsoft.com/office/drawing/2014/main" id="{41791236-3C9C-4463-939B-5A23A9197CDF}"/>
            </a:ext>
          </a:extLst>
        </xdr:cNvPr>
        <xdr:cNvGrpSpPr/>
      </xdr:nvGrpSpPr>
      <xdr:grpSpPr>
        <a:xfrm>
          <a:off x="3168761" y="5479582"/>
          <a:ext cx="11127236" cy="2802959"/>
          <a:chOff x="2387117" y="5763448"/>
          <a:chExt cx="6015755" cy="2979199"/>
        </a:xfrm>
      </xdr:grpSpPr>
      <xdr:grpSp>
        <xdr:nvGrpSpPr>
          <xdr:cNvPr id="56" name="Grupo 55">
            <a:extLst>
              <a:ext uri="{FF2B5EF4-FFF2-40B4-BE49-F238E27FC236}">
                <a16:creationId xmlns:a16="http://schemas.microsoft.com/office/drawing/2014/main" id="{1697DA55-E658-460F-6C19-9CCFD5614303}"/>
              </a:ext>
            </a:extLst>
          </xdr:cNvPr>
          <xdr:cNvGrpSpPr/>
        </xdr:nvGrpSpPr>
        <xdr:grpSpPr>
          <a:xfrm>
            <a:off x="4470649" y="5775802"/>
            <a:ext cx="2206356" cy="1480745"/>
            <a:chOff x="29123165" y="2813313"/>
            <a:chExt cx="3089976" cy="1432282"/>
          </a:xfrm>
          <a:solidFill>
            <a:schemeClr val="bg1"/>
          </a:solidFill>
        </xdr:grpSpPr>
        <xdr:cxnSp macro="">
          <xdr:nvCxnSpPr>
            <xdr:cNvPr id="73" name="Conector recto de flecha 72">
              <a:extLst>
                <a:ext uri="{FF2B5EF4-FFF2-40B4-BE49-F238E27FC236}">
                  <a16:creationId xmlns:a16="http://schemas.microsoft.com/office/drawing/2014/main" id="{E1DBBD73-7727-A556-FDF3-3D45B87C99FF}"/>
                </a:ext>
              </a:extLst>
            </xdr:cNvPr>
            <xdr:cNvCxnSpPr>
              <a:cxnSpLocks/>
              <a:stCxn id="62" idx="0"/>
              <a:endCxn id="74"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4" name="CuadroTexto 73">
              <a:extLst>
                <a:ext uri="{FF2B5EF4-FFF2-40B4-BE49-F238E27FC236}">
                  <a16:creationId xmlns:a16="http://schemas.microsoft.com/office/drawing/2014/main" id="{CC8F3CFC-15FD-6308-B4E5-D941C9A17454}"/>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7" name="Grupo 56">
            <a:extLst>
              <a:ext uri="{FF2B5EF4-FFF2-40B4-BE49-F238E27FC236}">
                <a16:creationId xmlns:a16="http://schemas.microsoft.com/office/drawing/2014/main" id="{D8D35873-C0A6-E3F9-D4E0-18AC490E377E}"/>
              </a:ext>
            </a:extLst>
          </xdr:cNvPr>
          <xdr:cNvGrpSpPr/>
        </xdr:nvGrpSpPr>
        <xdr:grpSpPr>
          <a:xfrm>
            <a:off x="2387117" y="5769903"/>
            <a:ext cx="2083529" cy="1486644"/>
            <a:chOff x="4513444" y="3940609"/>
            <a:chExt cx="3568240" cy="1455861"/>
          </a:xfrm>
        </xdr:grpSpPr>
        <xdr:cxnSp macro="">
          <xdr:nvCxnSpPr>
            <xdr:cNvPr id="71" name="Conector recto de flecha 70">
              <a:extLst>
                <a:ext uri="{FF2B5EF4-FFF2-40B4-BE49-F238E27FC236}">
                  <a16:creationId xmlns:a16="http://schemas.microsoft.com/office/drawing/2014/main" id="{5301D262-46F7-2C1C-AFBF-9740E706992E}"/>
                </a:ext>
              </a:extLst>
            </xdr:cNvPr>
            <xdr:cNvCxnSpPr>
              <a:cxnSpLocks/>
              <a:stCxn id="62" idx="0"/>
              <a:endCxn id="72"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2" name="CuadroTexto 71">
              <a:extLst>
                <a:ext uri="{FF2B5EF4-FFF2-40B4-BE49-F238E27FC236}">
                  <a16:creationId xmlns:a16="http://schemas.microsoft.com/office/drawing/2014/main" id="{4F68D720-75EC-361A-6A67-4B2A62EB07C8}"/>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8" name="Grupo 57">
            <a:extLst>
              <a:ext uri="{FF2B5EF4-FFF2-40B4-BE49-F238E27FC236}">
                <a16:creationId xmlns:a16="http://schemas.microsoft.com/office/drawing/2014/main" id="{1A22F044-CE93-D358-2D50-B7EEE6623C8A}"/>
              </a:ext>
            </a:extLst>
          </xdr:cNvPr>
          <xdr:cNvGrpSpPr/>
        </xdr:nvGrpSpPr>
        <xdr:grpSpPr>
          <a:xfrm>
            <a:off x="3740894" y="5763448"/>
            <a:ext cx="1437790" cy="1493099"/>
            <a:chOff x="19211480" y="5662547"/>
            <a:chExt cx="2013681" cy="1454466"/>
          </a:xfrm>
          <a:solidFill>
            <a:schemeClr val="bg1"/>
          </a:solidFill>
        </xdr:grpSpPr>
        <xdr:cxnSp macro="">
          <xdr:nvCxnSpPr>
            <xdr:cNvPr id="69" name="Conector recto de flecha 68">
              <a:extLst>
                <a:ext uri="{FF2B5EF4-FFF2-40B4-BE49-F238E27FC236}">
                  <a16:creationId xmlns:a16="http://schemas.microsoft.com/office/drawing/2014/main" id="{3643880D-8B20-425B-F68E-19569D014E93}"/>
                </a:ext>
              </a:extLst>
            </xdr:cNvPr>
            <xdr:cNvCxnSpPr>
              <a:cxnSpLocks/>
              <a:stCxn id="62" idx="0"/>
              <a:endCxn id="70"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0" name="CuadroTexto 69">
              <a:extLst>
                <a:ext uri="{FF2B5EF4-FFF2-40B4-BE49-F238E27FC236}">
                  <a16:creationId xmlns:a16="http://schemas.microsoft.com/office/drawing/2014/main" id="{2F55A7CA-4274-3BCE-13EE-AAFC30A6D5BB}"/>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6B9C6660-C9BE-E200-017E-1F7C7844E0A1}"/>
              </a:ext>
            </a:extLst>
          </xdr:cNvPr>
          <xdr:cNvGrpSpPr/>
        </xdr:nvGrpSpPr>
        <xdr:grpSpPr>
          <a:xfrm>
            <a:off x="6597101" y="5784421"/>
            <a:ext cx="1805771" cy="2958226"/>
            <a:chOff x="6028075" y="5614798"/>
            <a:chExt cx="1809089" cy="2830179"/>
          </a:xfrm>
        </xdr:grpSpPr>
        <xdr:grpSp>
          <xdr:nvGrpSpPr>
            <xdr:cNvPr id="63" name="Grupo 62">
              <a:extLst>
                <a:ext uri="{FF2B5EF4-FFF2-40B4-BE49-F238E27FC236}">
                  <a16:creationId xmlns:a16="http://schemas.microsoft.com/office/drawing/2014/main" id="{40849639-7922-8EAF-CC59-17E3A17CB384}"/>
                </a:ext>
              </a:extLst>
            </xdr:cNvPr>
            <xdr:cNvGrpSpPr/>
          </xdr:nvGrpSpPr>
          <xdr:grpSpPr>
            <a:xfrm>
              <a:off x="6212619" y="5614798"/>
              <a:ext cx="1440000" cy="1421134"/>
              <a:chOff x="16496042" y="2860073"/>
              <a:chExt cx="2013681" cy="1467096"/>
            </a:xfrm>
            <a:solidFill>
              <a:schemeClr val="bg1"/>
            </a:solidFill>
          </xdr:grpSpPr>
          <xdr:cxnSp macro="">
            <xdr:nvCxnSpPr>
              <xdr:cNvPr id="67" name="Conector recto de flecha 66">
                <a:extLst>
                  <a:ext uri="{FF2B5EF4-FFF2-40B4-BE49-F238E27FC236}">
                    <a16:creationId xmlns:a16="http://schemas.microsoft.com/office/drawing/2014/main" id="{765CA495-B643-864C-6B8C-844B24229856}"/>
                  </a:ext>
                </a:extLst>
              </xdr:cNvPr>
              <xdr:cNvCxnSpPr>
                <a:cxnSpLocks/>
                <a:stCxn id="66" idx="0"/>
                <a:endCxn id="68"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8" name="CuadroTexto 67">
                <a:extLst>
                  <a:ext uri="{FF2B5EF4-FFF2-40B4-BE49-F238E27FC236}">
                    <a16:creationId xmlns:a16="http://schemas.microsoft.com/office/drawing/2014/main" id="{C061B7F6-4A95-956D-5CE3-C8F6ECD026D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4" name="Grupo 63">
              <a:extLst>
                <a:ext uri="{FF2B5EF4-FFF2-40B4-BE49-F238E27FC236}">
                  <a16:creationId xmlns:a16="http://schemas.microsoft.com/office/drawing/2014/main" id="{69B0D3CA-1E3F-F599-1D80-4A733C8FB807}"/>
                </a:ext>
              </a:extLst>
            </xdr:cNvPr>
            <xdr:cNvGrpSpPr/>
          </xdr:nvGrpSpPr>
          <xdr:grpSpPr>
            <a:xfrm>
              <a:off x="6028075" y="7035932"/>
              <a:ext cx="1809089" cy="1409045"/>
              <a:chOff x="26931285" y="4305889"/>
              <a:chExt cx="2174601" cy="1480590"/>
            </a:xfrm>
            <a:solidFill>
              <a:schemeClr val="bg1"/>
            </a:solidFill>
          </xdr:grpSpPr>
          <xdr:cxnSp macro="">
            <xdr:nvCxnSpPr>
              <xdr:cNvPr id="65" name="Conector recto de flecha 64">
                <a:extLst>
                  <a:ext uri="{FF2B5EF4-FFF2-40B4-BE49-F238E27FC236}">
                    <a16:creationId xmlns:a16="http://schemas.microsoft.com/office/drawing/2014/main" id="{4E8C367A-6D93-9D8F-341B-4BB63490A909}"/>
                  </a:ext>
                </a:extLst>
              </xdr:cNvPr>
              <xdr:cNvCxnSpPr>
                <a:cxnSpLocks/>
                <a:endCxn id="66"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6" name="CuadroTexto 65">
                <a:extLst>
                  <a:ext uri="{FF2B5EF4-FFF2-40B4-BE49-F238E27FC236}">
                    <a16:creationId xmlns:a16="http://schemas.microsoft.com/office/drawing/2014/main" id="{5A895F09-3078-37D9-5EC5-A817582BF789}"/>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60" name="Grupo 59">
            <a:extLst>
              <a:ext uri="{FF2B5EF4-FFF2-40B4-BE49-F238E27FC236}">
                <a16:creationId xmlns:a16="http://schemas.microsoft.com/office/drawing/2014/main" id="{C36CEFB0-B47E-9905-FEE9-FB8B091D7DC6}"/>
              </a:ext>
            </a:extLst>
          </xdr:cNvPr>
          <xdr:cNvGrpSpPr/>
        </xdr:nvGrpSpPr>
        <xdr:grpSpPr>
          <a:xfrm>
            <a:off x="3566522" y="7256547"/>
            <a:ext cx="1809351" cy="1476124"/>
            <a:chOff x="2493293" y="5981793"/>
            <a:chExt cx="2181903" cy="1482601"/>
          </a:xfrm>
          <a:solidFill>
            <a:schemeClr val="bg1"/>
          </a:solidFill>
        </xdr:grpSpPr>
        <xdr:cxnSp macro="">
          <xdr:nvCxnSpPr>
            <xdr:cNvPr id="61" name="Conector recto de flecha 60">
              <a:extLst>
                <a:ext uri="{FF2B5EF4-FFF2-40B4-BE49-F238E27FC236}">
                  <a16:creationId xmlns:a16="http://schemas.microsoft.com/office/drawing/2014/main" id="{8B1C9B51-4D80-D206-DC89-6FC3C5BBA78E}"/>
                </a:ext>
              </a:extLst>
            </xdr:cNvPr>
            <xdr:cNvCxnSpPr>
              <a:cxnSpLocks/>
              <a:endCxn id="62"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2" name="CuadroTexto 61">
              <a:extLst>
                <a:ext uri="{FF2B5EF4-FFF2-40B4-BE49-F238E27FC236}">
                  <a16:creationId xmlns:a16="http://schemas.microsoft.com/office/drawing/2014/main" id="{150A809F-1E8D-813A-5BC7-19A296684CF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75" name="Grupo 74">
          <a:extLst>
            <a:ext uri="{FF2B5EF4-FFF2-40B4-BE49-F238E27FC236}">
              <a16:creationId xmlns:a16="http://schemas.microsoft.com/office/drawing/2014/main" id="{F198E564-C6CF-4CA0-8AED-EFFE11960D52}"/>
            </a:ext>
          </a:extLst>
        </xdr:cNvPr>
        <xdr:cNvGrpSpPr/>
      </xdr:nvGrpSpPr>
      <xdr:grpSpPr>
        <a:xfrm>
          <a:off x="14572564" y="4018597"/>
          <a:ext cx="6944192" cy="4312723"/>
          <a:chOff x="9106551" y="4100479"/>
          <a:chExt cx="6052685" cy="4406302"/>
        </a:xfrm>
      </xdr:grpSpPr>
      <xdr:grpSp>
        <xdr:nvGrpSpPr>
          <xdr:cNvPr id="76" name="Grupo 75">
            <a:extLst>
              <a:ext uri="{FF2B5EF4-FFF2-40B4-BE49-F238E27FC236}">
                <a16:creationId xmlns:a16="http://schemas.microsoft.com/office/drawing/2014/main" id="{65EC51AD-CA6C-8F07-3754-4C20240968E1}"/>
              </a:ext>
            </a:extLst>
          </xdr:cNvPr>
          <xdr:cNvGrpSpPr/>
        </xdr:nvGrpSpPr>
        <xdr:grpSpPr>
          <a:xfrm>
            <a:off x="9106551" y="4100479"/>
            <a:ext cx="6052685" cy="4406302"/>
            <a:chOff x="8578709" y="4071054"/>
            <a:chExt cx="6108622" cy="4405212"/>
          </a:xfrm>
        </xdr:grpSpPr>
        <xdr:grpSp>
          <xdr:nvGrpSpPr>
            <xdr:cNvPr id="80" name="Grupo 79">
              <a:extLst>
                <a:ext uri="{FF2B5EF4-FFF2-40B4-BE49-F238E27FC236}">
                  <a16:creationId xmlns:a16="http://schemas.microsoft.com/office/drawing/2014/main" id="{68C8730E-5746-3ED7-DC2D-D099630418C6}"/>
                </a:ext>
              </a:extLst>
            </xdr:cNvPr>
            <xdr:cNvGrpSpPr/>
          </xdr:nvGrpSpPr>
          <xdr:grpSpPr>
            <a:xfrm>
              <a:off x="8582289" y="4071054"/>
              <a:ext cx="1443403" cy="1519019"/>
              <a:chOff x="27116125" y="2127656"/>
              <a:chExt cx="1728767" cy="1566940"/>
            </a:xfrm>
            <a:solidFill>
              <a:schemeClr val="bg1"/>
            </a:solidFill>
          </xdr:grpSpPr>
          <xdr:cxnSp macro="">
            <xdr:nvCxnSpPr>
              <xdr:cNvPr id="95" name="Conector recto de flecha 94">
                <a:extLst>
                  <a:ext uri="{FF2B5EF4-FFF2-40B4-BE49-F238E27FC236}">
                    <a16:creationId xmlns:a16="http://schemas.microsoft.com/office/drawing/2014/main" id="{435C091B-6C7F-1162-170B-91E5312A28A5}"/>
                  </a:ext>
                </a:extLst>
              </xdr:cNvPr>
              <xdr:cNvCxnSpPr>
                <a:cxnSpLocks/>
                <a:stCxn id="94" idx="0"/>
                <a:endCxn id="96"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6" name="CuadroTexto 95">
                <a:extLst>
                  <a:ext uri="{FF2B5EF4-FFF2-40B4-BE49-F238E27FC236}">
                    <a16:creationId xmlns:a16="http://schemas.microsoft.com/office/drawing/2014/main" id="{D9946534-CBFB-C830-93C4-B32A8795645D}"/>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1" name="Grupo 80">
              <a:extLst>
                <a:ext uri="{FF2B5EF4-FFF2-40B4-BE49-F238E27FC236}">
                  <a16:creationId xmlns:a16="http://schemas.microsoft.com/office/drawing/2014/main" id="{E7E5037A-016C-1787-2203-428C12F32743}"/>
                </a:ext>
              </a:extLst>
            </xdr:cNvPr>
            <xdr:cNvGrpSpPr/>
          </xdr:nvGrpSpPr>
          <xdr:grpSpPr>
            <a:xfrm>
              <a:off x="8578709" y="5590073"/>
              <a:ext cx="6108622" cy="2886193"/>
              <a:chOff x="8679684" y="5520592"/>
              <a:chExt cx="6106005" cy="2908589"/>
            </a:xfrm>
          </xdr:grpSpPr>
          <xdr:grpSp>
            <xdr:nvGrpSpPr>
              <xdr:cNvPr id="82" name="Grupo 81">
                <a:extLst>
                  <a:ext uri="{FF2B5EF4-FFF2-40B4-BE49-F238E27FC236}">
                    <a16:creationId xmlns:a16="http://schemas.microsoft.com/office/drawing/2014/main" id="{49729726-137B-B657-80B2-C6D6B8773DB0}"/>
                  </a:ext>
                </a:extLst>
              </xdr:cNvPr>
              <xdr:cNvGrpSpPr/>
            </xdr:nvGrpSpPr>
            <xdr:grpSpPr>
              <a:xfrm>
                <a:off x="8679684" y="5520592"/>
                <a:ext cx="6106005" cy="1502640"/>
                <a:chOff x="8679684" y="5520592"/>
                <a:chExt cx="6106005" cy="1502640"/>
              </a:xfrm>
            </xdr:grpSpPr>
            <xdr:grpSp>
              <xdr:nvGrpSpPr>
                <xdr:cNvPr id="86" name="Grupo 85">
                  <a:extLst>
                    <a:ext uri="{FF2B5EF4-FFF2-40B4-BE49-F238E27FC236}">
                      <a16:creationId xmlns:a16="http://schemas.microsoft.com/office/drawing/2014/main" id="{1495C368-920F-746D-0440-FF1C6C184204}"/>
                    </a:ext>
                  </a:extLst>
                </xdr:cNvPr>
                <xdr:cNvGrpSpPr/>
              </xdr:nvGrpSpPr>
              <xdr:grpSpPr>
                <a:xfrm>
                  <a:off x="8679684" y="5520592"/>
                  <a:ext cx="2989511" cy="1502640"/>
                  <a:chOff x="10382035" y="2142655"/>
                  <a:chExt cx="4494330" cy="1631213"/>
                </a:xfrm>
              </xdr:grpSpPr>
              <xdr:cxnSp macro="">
                <xdr:nvCxnSpPr>
                  <xdr:cNvPr id="93" name="Conector recto de flecha 92">
                    <a:extLst>
                      <a:ext uri="{FF2B5EF4-FFF2-40B4-BE49-F238E27FC236}">
                        <a16:creationId xmlns:a16="http://schemas.microsoft.com/office/drawing/2014/main" id="{E6CC0A15-5123-A125-565A-F8ABC5E0843A}"/>
                      </a:ext>
                    </a:extLst>
                  </xdr:cNvPr>
                  <xdr:cNvCxnSpPr>
                    <a:cxnSpLocks/>
                    <a:stCxn id="84" idx="0"/>
                    <a:endCxn id="94"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4" name="CuadroTexto 93">
                    <a:extLst>
                      <a:ext uri="{FF2B5EF4-FFF2-40B4-BE49-F238E27FC236}">
                        <a16:creationId xmlns:a16="http://schemas.microsoft.com/office/drawing/2014/main" id="{BF8E2B13-7A7C-810D-E3E6-6DC7B3BF641F}"/>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7" name="Grupo 86">
                  <a:extLst>
                    <a:ext uri="{FF2B5EF4-FFF2-40B4-BE49-F238E27FC236}">
                      <a16:creationId xmlns:a16="http://schemas.microsoft.com/office/drawing/2014/main" id="{77B486D6-F38E-20D5-8C40-B8F987D729CB}"/>
                    </a:ext>
                  </a:extLst>
                </xdr:cNvPr>
                <xdr:cNvGrpSpPr/>
              </xdr:nvGrpSpPr>
              <xdr:grpSpPr>
                <a:xfrm>
                  <a:off x="11669196" y="5554777"/>
                  <a:ext cx="3116493" cy="1468455"/>
                  <a:chOff x="-3670305" y="4610576"/>
                  <a:chExt cx="3779269" cy="1550555"/>
                </a:xfrm>
                <a:solidFill>
                  <a:schemeClr val="bg1"/>
                </a:solidFill>
              </xdr:grpSpPr>
              <xdr:cxnSp macro="">
                <xdr:nvCxnSpPr>
                  <xdr:cNvPr id="91" name="Conector recto de flecha 90">
                    <a:extLst>
                      <a:ext uri="{FF2B5EF4-FFF2-40B4-BE49-F238E27FC236}">
                        <a16:creationId xmlns:a16="http://schemas.microsoft.com/office/drawing/2014/main" id="{5107E7D5-FAD4-2FF4-A1BD-7F593C225EB3}"/>
                      </a:ext>
                    </a:extLst>
                  </xdr:cNvPr>
                  <xdr:cNvCxnSpPr>
                    <a:cxnSpLocks/>
                    <a:stCxn id="84" idx="0"/>
                    <a:endCxn id="92"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2" name="CuadroTexto 91">
                    <a:extLst>
                      <a:ext uri="{FF2B5EF4-FFF2-40B4-BE49-F238E27FC236}">
                        <a16:creationId xmlns:a16="http://schemas.microsoft.com/office/drawing/2014/main" id="{DD97A204-12B4-3C78-3800-3F7278F5AC3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8" name="Grupo 87">
                  <a:extLst>
                    <a:ext uri="{FF2B5EF4-FFF2-40B4-BE49-F238E27FC236}">
                      <a16:creationId xmlns:a16="http://schemas.microsoft.com/office/drawing/2014/main" id="{5983F36F-6650-F7BF-4BFE-0C275A77882E}"/>
                    </a:ext>
                  </a:extLst>
                </xdr:cNvPr>
                <xdr:cNvGrpSpPr/>
              </xdr:nvGrpSpPr>
              <xdr:grpSpPr>
                <a:xfrm>
                  <a:off x="11669191" y="5528414"/>
                  <a:ext cx="1561307" cy="1494818"/>
                  <a:chOff x="27451678" y="2222323"/>
                  <a:chExt cx="1875998" cy="1543477"/>
                </a:xfrm>
                <a:solidFill>
                  <a:schemeClr val="bg1"/>
                </a:solidFill>
              </xdr:grpSpPr>
              <xdr:cxnSp macro="">
                <xdr:nvCxnSpPr>
                  <xdr:cNvPr id="89" name="Conector recto de flecha 88">
                    <a:extLst>
                      <a:ext uri="{FF2B5EF4-FFF2-40B4-BE49-F238E27FC236}">
                        <a16:creationId xmlns:a16="http://schemas.microsoft.com/office/drawing/2014/main" id="{AAF6D96C-590D-CF42-47EE-6A01364E3812}"/>
                      </a:ext>
                    </a:extLst>
                  </xdr:cNvPr>
                  <xdr:cNvCxnSpPr>
                    <a:cxnSpLocks/>
                    <a:stCxn id="84" idx="0"/>
                    <a:endCxn id="90"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0" name="CuadroTexto 89">
                    <a:extLst>
                      <a:ext uri="{FF2B5EF4-FFF2-40B4-BE49-F238E27FC236}">
                        <a16:creationId xmlns:a16="http://schemas.microsoft.com/office/drawing/2014/main" id="{CE751E94-1B04-800A-6314-5B79E32032C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3" name="Grupo 82">
                <a:extLst>
                  <a:ext uri="{FF2B5EF4-FFF2-40B4-BE49-F238E27FC236}">
                    <a16:creationId xmlns:a16="http://schemas.microsoft.com/office/drawing/2014/main" id="{42B02D72-B227-8F58-0C18-5B3F808CEC87}"/>
                  </a:ext>
                </a:extLst>
              </xdr:cNvPr>
              <xdr:cNvGrpSpPr/>
            </xdr:nvGrpSpPr>
            <xdr:grpSpPr>
              <a:xfrm>
                <a:off x="10769605" y="7023232"/>
                <a:ext cx="1799183" cy="1405949"/>
                <a:chOff x="3158504" y="6007756"/>
                <a:chExt cx="2181904" cy="1479805"/>
              </a:xfrm>
              <a:solidFill>
                <a:schemeClr val="bg1"/>
              </a:solidFill>
            </xdr:grpSpPr>
            <xdr:sp macro="" textlink="">
              <xdr:nvSpPr>
                <xdr:cNvPr id="84" name="CuadroTexto 83">
                  <a:extLst>
                    <a:ext uri="{FF2B5EF4-FFF2-40B4-BE49-F238E27FC236}">
                      <a16:creationId xmlns:a16="http://schemas.microsoft.com/office/drawing/2014/main" id="{DBC12587-DCB6-9B00-5284-66CEF36E502A}"/>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85" name="Conector recto de flecha 84">
                  <a:extLst>
                    <a:ext uri="{FF2B5EF4-FFF2-40B4-BE49-F238E27FC236}">
                      <a16:creationId xmlns:a16="http://schemas.microsoft.com/office/drawing/2014/main" id="{284AFCC0-63AF-D324-5FDB-085CCBBF0FDB}"/>
                    </a:ext>
                  </a:extLst>
                </xdr:cNvPr>
                <xdr:cNvCxnSpPr>
                  <a:cxnSpLocks/>
                  <a:endCxn id="84"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77" name="Grupo 76">
            <a:extLst>
              <a:ext uri="{FF2B5EF4-FFF2-40B4-BE49-F238E27FC236}">
                <a16:creationId xmlns:a16="http://schemas.microsoft.com/office/drawing/2014/main" id="{73C4129D-3FA1-D1C0-5676-E41DC279CBC2}"/>
              </a:ext>
            </a:extLst>
          </xdr:cNvPr>
          <xdr:cNvGrpSpPr/>
        </xdr:nvGrpSpPr>
        <xdr:grpSpPr>
          <a:xfrm>
            <a:off x="10646830" y="5635192"/>
            <a:ext cx="1424762" cy="1468792"/>
            <a:chOff x="25010596" y="2977048"/>
            <a:chExt cx="2166152" cy="1590968"/>
          </a:xfrm>
          <a:solidFill>
            <a:schemeClr val="bg1"/>
          </a:solidFill>
        </xdr:grpSpPr>
        <xdr:cxnSp macro="">
          <xdr:nvCxnSpPr>
            <xdr:cNvPr id="78" name="Conector recto de flecha 77">
              <a:extLst>
                <a:ext uri="{FF2B5EF4-FFF2-40B4-BE49-F238E27FC236}">
                  <a16:creationId xmlns:a16="http://schemas.microsoft.com/office/drawing/2014/main" id="{E3599185-6AA8-30F5-118A-230BDC18F90E}"/>
                </a:ext>
              </a:extLst>
            </xdr:cNvPr>
            <xdr:cNvCxnSpPr>
              <a:cxnSpLocks/>
              <a:stCxn id="84" idx="0"/>
              <a:endCxn id="79"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9" name="CuadroTexto 78">
              <a:extLst>
                <a:ext uri="{FF2B5EF4-FFF2-40B4-BE49-F238E27FC236}">
                  <a16:creationId xmlns:a16="http://schemas.microsoft.com/office/drawing/2014/main" id="{00629F2E-6C39-AB69-F328-614E0593CB8B}"/>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11</xdr:col>
      <xdr:colOff>505207</xdr:colOff>
      <xdr:row>6</xdr:row>
      <xdr:rowOff>639</xdr:rowOff>
    </xdr:from>
    <xdr:to>
      <xdr:col>28</xdr:col>
      <xdr:colOff>77229</xdr:colOff>
      <xdr:row>8</xdr:row>
      <xdr:rowOff>137254</xdr:rowOff>
    </xdr:to>
    <xdr:sp macro="" textlink="">
      <xdr:nvSpPr>
        <xdr:cNvPr id="97" name="CuadroTexto 96">
          <a:extLst>
            <a:ext uri="{FF2B5EF4-FFF2-40B4-BE49-F238E27FC236}">
              <a16:creationId xmlns:a16="http://schemas.microsoft.com/office/drawing/2014/main" id="{D65EA43E-EB47-437F-99F3-9B63AE85296B}"/>
            </a:ext>
          </a:extLst>
        </xdr:cNvPr>
        <xdr:cNvSpPr txBox="1"/>
      </xdr:nvSpPr>
      <xdr:spPr>
        <a:xfrm>
          <a:off x="12347099" y="2497734"/>
          <a:ext cx="13396144" cy="6772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98" name="Grupo 97">
          <a:extLst>
            <a:ext uri="{FF2B5EF4-FFF2-40B4-BE49-F238E27FC236}">
              <a16:creationId xmlns:a16="http://schemas.microsoft.com/office/drawing/2014/main" id="{123BA231-43D6-4F3A-9033-D01905793871}"/>
            </a:ext>
          </a:extLst>
        </xdr:cNvPr>
        <xdr:cNvGrpSpPr/>
      </xdr:nvGrpSpPr>
      <xdr:grpSpPr>
        <a:xfrm>
          <a:off x="34949843" y="5519661"/>
          <a:ext cx="4046015" cy="2818225"/>
          <a:chOff x="27102301" y="5614911"/>
          <a:chExt cx="3538015" cy="2871142"/>
        </a:xfrm>
      </xdr:grpSpPr>
      <xdr:grpSp>
        <xdr:nvGrpSpPr>
          <xdr:cNvPr id="99" name="Grupo 98">
            <a:extLst>
              <a:ext uri="{FF2B5EF4-FFF2-40B4-BE49-F238E27FC236}">
                <a16:creationId xmlns:a16="http://schemas.microsoft.com/office/drawing/2014/main" id="{CB92B22C-1BBB-BC57-0E20-02DEB1FE646F}"/>
              </a:ext>
            </a:extLst>
          </xdr:cNvPr>
          <xdr:cNvGrpSpPr/>
        </xdr:nvGrpSpPr>
        <xdr:grpSpPr>
          <a:xfrm>
            <a:off x="28671451" y="5614911"/>
            <a:ext cx="1968865" cy="1455810"/>
            <a:chOff x="22760490" y="5153575"/>
            <a:chExt cx="2348045" cy="1467246"/>
          </a:xfrm>
          <a:solidFill>
            <a:schemeClr val="bg1"/>
          </a:solidFill>
        </xdr:grpSpPr>
        <xdr:cxnSp macro="">
          <xdr:nvCxnSpPr>
            <xdr:cNvPr id="109" name="Conector recto de flecha 108">
              <a:extLst>
                <a:ext uri="{FF2B5EF4-FFF2-40B4-BE49-F238E27FC236}">
                  <a16:creationId xmlns:a16="http://schemas.microsoft.com/office/drawing/2014/main" id="{CEA2C535-7B91-E7DE-92FA-BC9010E924A4}"/>
                </a:ext>
              </a:extLst>
            </xdr:cNvPr>
            <xdr:cNvCxnSpPr>
              <a:cxnSpLocks/>
              <a:stCxn id="108" idx="0"/>
              <a:endCxn id="110"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0" name="CuadroTexto 109">
              <a:extLst>
                <a:ext uri="{FF2B5EF4-FFF2-40B4-BE49-F238E27FC236}">
                  <a16:creationId xmlns:a16="http://schemas.microsoft.com/office/drawing/2014/main" id="{4B4BC5B8-D3B4-CE62-7D00-626B6B58ED35}"/>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0" name="Grupo 99">
            <a:extLst>
              <a:ext uri="{FF2B5EF4-FFF2-40B4-BE49-F238E27FC236}">
                <a16:creationId xmlns:a16="http://schemas.microsoft.com/office/drawing/2014/main" id="{6060BFA9-7D75-A0C4-AC61-62B2A708FBB5}"/>
              </a:ext>
            </a:extLst>
          </xdr:cNvPr>
          <xdr:cNvGrpSpPr/>
        </xdr:nvGrpSpPr>
        <xdr:grpSpPr>
          <a:xfrm>
            <a:off x="28935893" y="7070721"/>
            <a:ext cx="1440001" cy="1389956"/>
            <a:chOff x="26326775" y="-1589049"/>
            <a:chExt cx="1751470" cy="1489442"/>
          </a:xfrm>
          <a:solidFill>
            <a:schemeClr val="bg1"/>
          </a:solidFill>
        </xdr:grpSpPr>
        <xdr:cxnSp macro="">
          <xdr:nvCxnSpPr>
            <xdr:cNvPr id="107" name="Conector recto de flecha 106">
              <a:extLst>
                <a:ext uri="{FF2B5EF4-FFF2-40B4-BE49-F238E27FC236}">
                  <a16:creationId xmlns:a16="http://schemas.microsoft.com/office/drawing/2014/main" id="{3C0F5032-2389-1567-E03D-346210B24D04}"/>
                </a:ext>
              </a:extLst>
            </xdr:cNvPr>
            <xdr:cNvCxnSpPr>
              <a:cxnSpLocks/>
              <a:endCxn id="108"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14DCF379-B6A9-88A6-9038-F81FFCE386B2}"/>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1" name="Grupo 100">
            <a:extLst>
              <a:ext uri="{FF2B5EF4-FFF2-40B4-BE49-F238E27FC236}">
                <a16:creationId xmlns:a16="http://schemas.microsoft.com/office/drawing/2014/main" id="{C212A3EC-E335-7618-AA36-D34B9CBDCE09}"/>
              </a:ext>
            </a:extLst>
          </xdr:cNvPr>
          <xdr:cNvGrpSpPr/>
        </xdr:nvGrpSpPr>
        <xdr:grpSpPr>
          <a:xfrm>
            <a:off x="27102308" y="5614911"/>
            <a:ext cx="2553588" cy="1455810"/>
            <a:chOff x="14259972" y="6513530"/>
            <a:chExt cx="3122018" cy="1510071"/>
          </a:xfrm>
          <a:solidFill>
            <a:schemeClr val="bg1"/>
          </a:solidFill>
        </xdr:grpSpPr>
        <xdr:cxnSp macro="">
          <xdr:nvCxnSpPr>
            <xdr:cNvPr id="105" name="Conector recto de flecha 104">
              <a:extLst>
                <a:ext uri="{FF2B5EF4-FFF2-40B4-BE49-F238E27FC236}">
                  <a16:creationId xmlns:a16="http://schemas.microsoft.com/office/drawing/2014/main" id="{B5C99688-E5FC-A758-FDB9-63B9BF0DDDBC}"/>
                </a:ext>
              </a:extLst>
            </xdr:cNvPr>
            <xdr:cNvCxnSpPr>
              <a:cxnSpLocks/>
              <a:stCxn id="108" idx="0"/>
              <a:endCxn id="106"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6" name="CuadroTexto 105">
              <a:extLst>
                <a:ext uri="{FF2B5EF4-FFF2-40B4-BE49-F238E27FC236}">
                  <a16:creationId xmlns:a16="http://schemas.microsoft.com/office/drawing/2014/main" id="{8E2C7532-21B0-326A-E875-1EB8A5F6F987}"/>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2" name="Grupo 101">
            <a:extLst>
              <a:ext uri="{FF2B5EF4-FFF2-40B4-BE49-F238E27FC236}">
                <a16:creationId xmlns:a16="http://schemas.microsoft.com/office/drawing/2014/main" id="{7E679284-DD18-557D-779C-C76331A87071}"/>
              </a:ext>
            </a:extLst>
          </xdr:cNvPr>
          <xdr:cNvGrpSpPr/>
        </xdr:nvGrpSpPr>
        <xdr:grpSpPr>
          <a:xfrm>
            <a:off x="27102301" y="7058356"/>
            <a:ext cx="1440001" cy="1427697"/>
            <a:chOff x="26090555" y="2980134"/>
            <a:chExt cx="1777450" cy="1517275"/>
          </a:xfrm>
          <a:solidFill>
            <a:schemeClr val="bg1"/>
          </a:solidFill>
        </xdr:grpSpPr>
        <xdr:cxnSp macro="">
          <xdr:nvCxnSpPr>
            <xdr:cNvPr id="103" name="Conector recto de flecha 102">
              <a:extLst>
                <a:ext uri="{FF2B5EF4-FFF2-40B4-BE49-F238E27FC236}">
                  <a16:creationId xmlns:a16="http://schemas.microsoft.com/office/drawing/2014/main" id="{2E3597AD-B667-48DA-BF81-FA1588FD20E4}"/>
                </a:ext>
              </a:extLst>
            </xdr:cNvPr>
            <xdr:cNvCxnSpPr>
              <a:cxnSpLocks/>
              <a:endCxn id="104"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4" name="CuadroTexto 103">
              <a:extLst>
                <a:ext uri="{FF2B5EF4-FFF2-40B4-BE49-F238E27FC236}">
                  <a16:creationId xmlns:a16="http://schemas.microsoft.com/office/drawing/2014/main" id="{61A9BAAC-4BFD-8AAB-8C82-B8C3DBF07824}"/>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111" name="Conector recto de flecha 110">
          <a:extLst>
            <a:ext uri="{FF2B5EF4-FFF2-40B4-BE49-F238E27FC236}">
              <a16:creationId xmlns:a16="http://schemas.microsoft.com/office/drawing/2014/main" id="{3D2CAD3C-819F-4B7C-AAA1-E14E5F5A93EA}"/>
            </a:ext>
          </a:extLst>
        </xdr:cNvPr>
        <xdr:cNvCxnSpPr>
          <a:stCxn id="104" idx="0"/>
          <a:endCxn id="106"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112" name="Grupo 111">
          <a:extLst>
            <a:ext uri="{FF2B5EF4-FFF2-40B4-BE49-F238E27FC236}">
              <a16:creationId xmlns:a16="http://schemas.microsoft.com/office/drawing/2014/main" id="{898FAB8A-2FAB-4CA8-83FC-C400D1A5FB70}"/>
            </a:ext>
          </a:extLst>
        </xdr:cNvPr>
        <xdr:cNvGrpSpPr/>
      </xdr:nvGrpSpPr>
      <xdr:grpSpPr>
        <a:xfrm>
          <a:off x="21818733" y="4168283"/>
          <a:ext cx="12405052" cy="4194667"/>
          <a:chOff x="15461213" y="4263533"/>
          <a:chExt cx="10822565" cy="4274878"/>
        </a:xfrm>
      </xdr:grpSpPr>
      <xdr:cxnSp macro="">
        <xdr:nvCxnSpPr>
          <xdr:cNvPr id="113" name="Conector recto de flecha 112">
            <a:extLst>
              <a:ext uri="{FF2B5EF4-FFF2-40B4-BE49-F238E27FC236}">
                <a16:creationId xmlns:a16="http://schemas.microsoft.com/office/drawing/2014/main" id="{7BA21C97-7AE4-FF3A-BC43-C52667F26007}"/>
              </a:ext>
            </a:extLst>
          </xdr:cNvPr>
          <xdr:cNvCxnSpPr>
            <a:cxnSpLocks/>
            <a:stCxn id="134" idx="0"/>
            <a:endCxn id="145"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4" name="Conector recto de flecha 113">
            <a:extLst>
              <a:ext uri="{FF2B5EF4-FFF2-40B4-BE49-F238E27FC236}">
                <a16:creationId xmlns:a16="http://schemas.microsoft.com/office/drawing/2014/main" id="{710247C7-FCA6-C3CA-C4D0-D0CE51D9A1F5}"/>
              </a:ext>
            </a:extLst>
          </xdr:cNvPr>
          <xdr:cNvCxnSpPr>
            <a:cxnSpLocks/>
            <a:stCxn id="140" idx="0"/>
            <a:endCxn id="149"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5" name="Conector recto de flecha 114">
            <a:extLst>
              <a:ext uri="{FF2B5EF4-FFF2-40B4-BE49-F238E27FC236}">
                <a16:creationId xmlns:a16="http://schemas.microsoft.com/office/drawing/2014/main" id="{243A7237-45F2-5024-328C-376FA40B3046}"/>
              </a:ext>
            </a:extLst>
          </xdr:cNvPr>
          <xdr:cNvCxnSpPr>
            <a:cxnSpLocks/>
            <a:stCxn id="133" idx="0"/>
            <a:endCxn id="145"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6" name="Conector recto de flecha 115">
            <a:extLst>
              <a:ext uri="{FF2B5EF4-FFF2-40B4-BE49-F238E27FC236}">
                <a16:creationId xmlns:a16="http://schemas.microsoft.com/office/drawing/2014/main" id="{170AEC8D-6ACB-825E-E4E9-7C956082F9F4}"/>
              </a:ext>
            </a:extLst>
          </xdr:cNvPr>
          <xdr:cNvCxnSpPr>
            <a:cxnSpLocks/>
            <a:stCxn id="140" idx="0"/>
            <a:endCxn id="144"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17" name="Grupo 116">
            <a:extLst>
              <a:ext uri="{FF2B5EF4-FFF2-40B4-BE49-F238E27FC236}">
                <a16:creationId xmlns:a16="http://schemas.microsoft.com/office/drawing/2014/main" id="{3C14007E-1552-1AF4-517F-5CEF9C84EE23}"/>
              </a:ext>
            </a:extLst>
          </xdr:cNvPr>
          <xdr:cNvGrpSpPr/>
        </xdr:nvGrpSpPr>
        <xdr:grpSpPr>
          <a:xfrm>
            <a:off x="15461213" y="4263533"/>
            <a:ext cx="10822565" cy="4274878"/>
            <a:chOff x="15461213" y="4263533"/>
            <a:chExt cx="10822565" cy="4274878"/>
          </a:xfrm>
        </xdr:grpSpPr>
        <xdr:cxnSp macro="">
          <xdr:nvCxnSpPr>
            <xdr:cNvPr id="119" name="Conector recto de flecha 118">
              <a:extLst>
                <a:ext uri="{FF2B5EF4-FFF2-40B4-BE49-F238E27FC236}">
                  <a16:creationId xmlns:a16="http://schemas.microsoft.com/office/drawing/2014/main" id="{15F7506A-773A-100D-4FF4-303703E817A2}"/>
                </a:ext>
              </a:extLst>
            </xdr:cNvPr>
            <xdr:cNvCxnSpPr>
              <a:cxnSpLocks/>
              <a:stCxn id="161" idx="0"/>
              <a:endCxn id="134"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0" name="Conector recto de flecha 119">
              <a:extLst>
                <a:ext uri="{FF2B5EF4-FFF2-40B4-BE49-F238E27FC236}">
                  <a16:creationId xmlns:a16="http://schemas.microsoft.com/office/drawing/2014/main" id="{A0B7DA43-0789-D0C7-0444-40823B49438C}"/>
                </a:ext>
              </a:extLst>
            </xdr:cNvPr>
            <xdr:cNvCxnSpPr>
              <a:stCxn id="161" idx="0"/>
              <a:endCxn id="135"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1" name="Conector recto de flecha 120">
              <a:extLst>
                <a:ext uri="{FF2B5EF4-FFF2-40B4-BE49-F238E27FC236}">
                  <a16:creationId xmlns:a16="http://schemas.microsoft.com/office/drawing/2014/main" id="{AAE62883-2B8A-6020-223E-1E09F31D8FC6}"/>
                </a:ext>
              </a:extLst>
            </xdr:cNvPr>
            <xdr:cNvCxnSpPr>
              <a:cxnSpLocks/>
              <a:stCxn id="157" idx="0"/>
              <a:endCxn id="134"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2" name="Grupo 121">
              <a:extLst>
                <a:ext uri="{FF2B5EF4-FFF2-40B4-BE49-F238E27FC236}">
                  <a16:creationId xmlns:a16="http://schemas.microsoft.com/office/drawing/2014/main" id="{81E800CA-EFBA-4133-7432-9BE6E7E677FA}"/>
                </a:ext>
              </a:extLst>
            </xdr:cNvPr>
            <xdr:cNvGrpSpPr/>
          </xdr:nvGrpSpPr>
          <xdr:grpSpPr>
            <a:xfrm>
              <a:off x="15461213" y="4263533"/>
              <a:ext cx="10822565" cy="4274878"/>
              <a:chOff x="15461213" y="4263533"/>
              <a:chExt cx="10822565" cy="4274878"/>
            </a:xfrm>
          </xdr:grpSpPr>
          <xdr:grpSp>
            <xdr:nvGrpSpPr>
              <xdr:cNvPr id="124" name="Grupo 123">
                <a:extLst>
                  <a:ext uri="{FF2B5EF4-FFF2-40B4-BE49-F238E27FC236}">
                    <a16:creationId xmlns:a16="http://schemas.microsoft.com/office/drawing/2014/main" id="{DF859DA7-EBE7-BDAF-68F6-34C245E72A4A}"/>
                  </a:ext>
                </a:extLst>
              </xdr:cNvPr>
              <xdr:cNvGrpSpPr/>
            </xdr:nvGrpSpPr>
            <xdr:grpSpPr>
              <a:xfrm>
                <a:off x="15461213" y="4263533"/>
                <a:ext cx="10822565" cy="4274878"/>
                <a:chOff x="15461213" y="4263533"/>
                <a:chExt cx="10822565" cy="4274878"/>
              </a:xfrm>
            </xdr:grpSpPr>
            <xdr:cxnSp macro="">
              <xdr:nvCxnSpPr>
                <xdr:cNvPr id="126" name="Conector recto de flecha 125">
                  <a:extLst>
                    <a:ext uri="{FF2B5EF4-FFF2-40B4-BE49-F238E27FC236}">
                      <a16:creationId xmlns:a16="http://schemas.microsoft.com/office/drawing/2014/main" id="{2D1FF508-0739-773C-4B33-ED4102F8D12B}"/>
                    </a:ext>
                  </a:extLst>
                </xdr:cNvPr>
                <xdr:cNvCxnSpPr>
                  <a:cxnSpLocks/>
                  <a:endCxn id="152"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7" name="Grupo 126">
                  <a:extLst>
                    <a:ext uri="{FF2B5EF4-FFF2-40B4-BE49-F238E27FC236}">
                      <a16:creationId xmlns:a16="http://schemas.microsoft.com/office/drawing/2014/main" id="{0C212285-F4BA-72FD-83E0-622F25514E74}"/>
                    </a:ext>
                  </a:extLst>
                </xdr:cNvPr>
                <xdr:cNvGrpSpPr/>
              </xdr:nvGrpSpPr>
              <xdr:grpSpPr>
                <a:xfrm>
                  <a:off x="15461213" y="4263533"/>
                  <a:ext cx="10822565" cy="4262177"/>
                  <a:chOff x="15114196" y="4231783"/>
                  <a:chExt cx="10912802" cy="4266633"/>
                </a:xfrm>
              </xdr:grpSpPr>
              <xdr:grpSp>
                <xdr:nvGrpSpPr>
                  <xdr:cNvPr id="128" name="Grupo 127">
                    <a:extLst>
                      <a:ext uri="{FF2B5EF4-FFF2-40B4-BE49-F238E27FC236}">
                        <a16:creationId xmlns:a16="http://schemas.microsoft.com/office/drawing/2014/main" id="{BB771963-F85E-8F8C-5497-ED801AAD670C}"/>
                      </a:ext>
                    </a:extLst>
                  </xdr:cNvPr>
                  <xdr:cNvGrpSpPr/>
                </xdr:nvGrpSpPr>
                <xdr:grpSpPr>
                  <a:xfrm>
                    <a:off x="16660692" y="7070721"/>
                    <a:ext cx="9366306" cy="1427695"/>
                    <a:chOff x="16660692" y="7070721"/>
                    <a:chExt cx="9366306" cy="1427695"/>
                  </a:xfrm>
                </xdr:grpSpPr>
                <xdr:sp macro="" textlink="">
                  <xdr:nvSpPr>
                    <xdr:cNvPr id="152" name="CuadroTexto 151">
                      <a:extLst>
                        <a:ext uri="{FF2B5EF4-FFF2-40B4-BE49-F238E27FC236}">
                          <a16:creationId xmlns:a16="http://schemas.microsoft.com/office/drawing/2014/main" id="{C5395C40-E41E-78CB-1BCC-7EF09B103741}"/>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53" name="Grupo 152">
                      <a:extLst>
                        <a:ext uri="{FF2B5EF4-FFF2-40B4-BE49-F238E27FC236}">
                          <a16:creationId xmlns:a16="http://schemas.microsoft.com/office/drawing/2014/main" id="{4C3325DF-EE59-CEE1-E500-7BD70207EFED}"/>
                        </a:ext>
                      </a:extLst>
                    </xdr:cNvPr>
                    <xdr:cNvGrpSpPr/>
                  </xdr:nvGrpSpPr>
                  <xdr:grpSpPr>
                    <a:xfrm>
                      <a:off x="20516061" y="7070721"/>
                      <a:ext cx="1440000" cy="1427695"/>
                      <a:chOff x="25258586" y="2980135"/>
                      <a:chExt cx="1731593" cy="1504151"/>
                    </a:xfrm>
                    <a:solidFill>
                      <a:schemeClr val="bg1"/>
                    </a:solidFill>
                  </xdr:grpSpPr>
                  <xdr:cxnSp macro="">
                    <xdr:nvCxnSpPr>
                      <xdr:cNvPr id="160" name="Conector recto de flecha 159">
                        <a:extLst>
                          <a:ext uri="{FF2B5EF4-FFF2-40B4-BE49-F238E27FC236}">
                            <a16:creationId xmlns:a16="http://schemas.microsoft.com/office/drawing/2014/main" id="{C00D4FFE-79E1-FB6F-B4D5-642588F62E05}"/>
                          </a:ext>
                        </a:extLst>
                      </xdr:cNvPr>
                      <xdr:cNvCxnSpPr>
                        <a:cxnSpLocks/>
                        <a:endCxn id="161"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61" name="CuadroTexto 160">
                        <a:extLst>
                          <a:ext uri="{FF2B5EF4-FFF2-40B4-BE49-F238E27FC236}">
                            <a16:creationId xmlns:a16="http://schemas.microsoft.com/office/drawing/2014/main" id="{10F8E3C7-AFE5-1273-DC17-46118A6DC5B2}"/>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4" name="Grupo 153">
                      <a:extLst>
                        <a:ext uri="{FF2B5EF4-FFF2-40B4-BE49-F238E27FC236}">
                          <a16:creationId xmlns:a16="http://schemas.microsoft.com/office/drawing/2014/main" id="{BB7DEEAD-6D57-362C-EC77-417EF27F3A14}"/>
                        </a:ext>
                      </a:extLst>
                    </xdr:cNvPr>
                    <xdr:cNvGrpSpPr/>
                  </xdr:nvGrpSpPr>
                  <xdr:grpSpPr>
                    <a:xfrm>
                      <a:off x="22988069" y="7070721"/>
                      <a:ext cx="1440000" cy="1402969"/>
                      <a:chOff x="29010007" y="4471193"/>
                      <a:chExt cx="1718269" cy="1453458"/>
                    </a:xfrm>
                    <a:solidFill>
                      <a:schemeClr val="bg1"/>
                    </a:solidFill>
                  </xdr:grpSpPr>
                  <xdr:cxnSp macro="">
                    <xdr:nvCxnSpPr>
                      <xdr:cNvPr id="158" name="Conector recto de flecha 157">
                        <a:extLst>
                          <a:ext uri="{FF2B5EF4-FFF2-40B4-BE49-F238E27FC236}">
                            <a16:creationId xmlns:a16="http://schemas.microsoft.com/office/drawing/2014/main" id="{B5D6BD68-9AFC-8551-2800-EA72FF879979}"/>
                          </a:ext>
                        </a:extLst>
                      </xdr:cNvPr>
                      <xdr:cNvCxnSpPr>
                        <a:cxnSpLocks/>
                        <a:endCxn id="159"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9" name="CuadroTexto 158">
                        <a:extLst>
                          <a:ext uri="{FF2B5EF4-FFF2-40B4-BE49-F238E27FC236}">
                            <a16:creationId xmlns:a16="http://schemas.microsoft.com/office/drawing/2014/main" id="{9B94FDB9-EF48-D26A-5586-C8171654691B}"/>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5" name="Grupo 154">
                      <a:extLst>
                        <a:ext uri="{FF2B5EF4-FFF2-40B4-BE49-F238E27FC236}">
                          <a16:creationId xmlns:a16="http://schemas.microsoft.com/office/drawing/2014/main" id="{DE27AB1D-D52A-3D50-9C8D-94B79644569E}"/>
                        </a:ext>
                      </a:extLst>
                    </xdr:cNvPr>
                    <xdr:cNvGrpSpPr/>
                  </xdr:nvGrpSpPr>
                  <xdr:grpSpPr>
                    <a:xfrm>
                      <a:off x="16660692" y="7070721"/>
                      <a:ext cx="1440000" cy="1394661"/>
                      <a:chOff x="23968876" y="2950369"/>
                      <a:chExt cx="1756667" cy="1432955"/>
                    </a:xfrm>
                    <a:solidFill>
                      <a:schemeClr val="bg1"/>
                    </a:solidFill>
                  </xdr:grpSpPr>
                  <xdr:cxnSp macro="">
                    <xdr:nvCxnSpPr>
                      <xdr:cNvPr id="156" name="Conector recto de flecha 155">
                        <a:extLst>
                          <a:ext uri="{FF2B5EF4-FFF2-40B4-BE49-F238E27FC236}">
                            <a16:creationId xmlns:a16="http://schemas.microsoft.com/office/drawing/2014/main" id="{5838EFB8-CD5B-E86D-F8D8-BE5F03281E0A}"/>
                          </a:ext>
                        </a:extLst>
                      </xdr:cNvPr>
                      <xdr:cNvCxnSpPr>
                        <a:cxnSpLocks/>
                        <a:endCxn id="157"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7" name="CuadroTexto 156">
                        <a:extLst>
                          <a:ext uri="{FF2B5EF4-FFF2-40B4-BE49-F238E27FC236}">
                            <a16:creationId xmlns:a16="http://schemas.microsoft.com/office/drawing/2014/main" id="{75D680A0-72D0-0E0F-411A-F1843854DFBB}"/>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29" name="Grupo 128">
                    <a:extLst>
                      <a:ext uri="{FF2B5EF4-FFF2-40B4-BE49-F238E27FC236}">
                        <a16:creationId xmlns:a16="http://schemas.microsoft.com/office/drawing/2014/main" id="{DFAC6A1D-6A87-79C3-15CB-EA14DAAFC97F}"/>
                      </a:ext>
                    </a:extLst>
                  </xdr:cNvPr>
                  <xdr:cNvGrpSpPr/>
                </xdr:nvGrpSpPr>
                <xdr:grpSpPr>
                  <a:xfrm>
                    <a:off x="17009760" y="4231783"/>
                    <a:ext cx="9013552" cy="2841943"/>
                    <a:chOff x="17009760" y="4231783"/>
                    <a:chExt cx="9013552" cy="2841943"/>
                  </a:xfrm>
                </xdr:grpSpPr>
                <xdr:grpSp>
                  <xdr:nvGrpSpPr>
                    <xdr:cNvPr id="143" name="Grupo 142">
                      <a:extLst>
                        <a:ext uri="{FF2B5EF4-FFF2-40B4-BE49-F238E27FC236}">
                          <a16:creationId xmlns:a16="http://schemas.microsoft.com/office/drawing/2014/main" id="{EA2A0E1A-3B7D-A3A7-13EF-5490E24EA737}"/>
                        </a:ext>
                      </a:extLst>
                    </xdr:cNvPr>
                    <xdr:cNvGrpSpPr/>
                  </xdr:nvGrpSpPr>
                  <xdr:grpSpPr>
                    <a:xfrm>
                      <a:off x="22988070" y="4231783"/>
                      <a:ext cx="1439999" cy="1383130"/>
                      <a:chOff x="14511623" y="6178198"/>
                      <a:chExt cx="1773048" cy="1459213"/>
                    </a:xfrm>
                  </xdr:grpSpPr>
                  <xdr:sp macro="" textlink="">
                    <xdr:nvSpPr>
                      <xdr:cNvPr id="150" name="CuadroTexto 149">
                        <a:extLst>
                          <a:ext uri="{FF2B5EF4-FFF2-40B4-BE49-F238E27FC236}">
                            <a16:creationId xmlns:a16="http://schemas.microsoft.com/office/drawing/2014/main" id="{2CA1EFF2-1811-5B22-1B19-25AA08C8BACF}"/>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de flecha 150">
                        <a:extLst>
                          <a:ext uri="{FF2B5EF4-FFF2-40B4-BE49-F238E27FC236}">
                            <a16:creationId xmlns:a16="http://schemas.microsoft.com/office/drawing/2014/main" id="{8D245C3A-DE60-0598-F3CB-9AA53B373223}"/>
                          </a:ext>
                        </a:extLst>
                      </xdr:cNvPr>
                      <xdr:cNvCxnSpPr>
                        <a:cxnSpLocks/>
                        <a:stCxn id="140" idx="0"/>
                        <a:endCxn id="150"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44" name="CuadroTexto 143">
                      <a:extLst>
                        <a:ext uri="{FF2B5EF4-FFF2-40B4-BE49-F238E27FC236}">
                          <a16:creationId xmlns:a16="http://schemas.microsoft.com/office/drawing/2014/main" id="{02B77F5D-0352-EE49-9DB8-08762138C957}"/>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5" name="CuadroTexto 144">
                      <a:extLst>
                        <a:ext uri="{FF2B5EF4-FFF2-40B4-BE49-F238E27FC236}">
                          <a16:creationId xmlns:a16="http://schemas.microsoft.com/office/drawing/2014/main" id="{DEDD71B5-D73A-D74E-64B8-493EF732A503}"/>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46" name="Grupo 145">
                      <a:extLst>
                        <a:ext uri="{FF2B5EF4-FFF2-40B4-BE49-F238E27FC236}">
                          <a16:creationId xmlns:a16="http://schemas.microsoft.com/office/drawing/2014/main" id="{4D2201BD-8797-27E1-806D-AA297C451753}"/>
                        </a:ext>
                      </a:extLst>
                    </xdr:cNvPr>
                    <xdr:cNvGrpSpPr/>
                  </xdr:nvGrpSpPr>
                  <xdr:grpSpPr>
                    <a:xfrm>
                      <a:off x="24583312" y="4231792"/>
                      <a:ext cx="1440000" cy="2841934"/>
                      <a:chOff x="33770403" y="3626321"/>
                      <a:chExt cx="1767941" cy="2936851"/>
                    </a:xfrm>
                    <a:solidFill>
                      <a:schemeClr val="bg1"/>
                    </a:solidFill>
                  </xdr:grpSpPr>
                  <xdr:cxnSp macro="">
                    <xdr:nvCxnSpPr>
                      <xdr:cNvPr id="148" name="Conector recto de flecha 147">
                        <a:extLst>
                          <a:ext uri="{FF2B5EF4-FFF2-40B4-BE49-F238E27FC236}">
                            <a16:creationId xmlns:a16="http://schemas.microsoft.com/office/drawing/2014/main" id="{C81E3B24-88E0-9805-F24B-7D87B0EA91E6}"/>
                          </a:ext>
                        </a:extLst>
                      </xdr:cNvPr>
                      <xdr:cNvCxnSpPr>
                        <a:cxnSpLocks/>
                        <a:stCxn id="152" idx="0"/>
                        <a:endCxn id="149"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9" name="CuadroTexto 148">
                        <a:extLst>
                          <a:ext uri="{FF2B5EF4-FFF2-40B4-BE49-F238E27FC236}">
                            <a16:creationId xmlns:a16="http://schemas.microsoft.com/office/drawing/2014/main" id="{2B03AE56-7183-7947-0FA4-DE38C23F1EDC}"/>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47" name="CuadroTexto 146">
                      <a:extLst>
                        <a:ext uri="{FF2B5EF4-FFF2-40B4-BE49-F238E27FC236}">
                          <a16:creationId xmlns:a16="http://schemas.microsoft.com/office/drawing/2014/main" id="{2089C5DA-2135-E3C4-3D58-C9592CFB5EBE}"/>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0" name="Grupo 129">
                    <a:extLst>
                      <a:ext uri="{FF2B5EF4-FFF2-40B4-BE49-F238E27FC236}">
                        <a16:creationId xmlns:a16="http://schemas.microsoft.com/office/drawing/2014/main" id="{481C36BC-3B8E-95DC-4B57-2574704B064E}"/>
                      </a:ext>
                    </a:extLst>
                  </xdr:cNvPr>
                  <xdr:cNvGrpSpPr/>
                </xdr:nvGrpSpPr>
                <xdr:grpSpPr>
                  <a:xfrm>
                    <a:off x="15114196" y="5614910"/>
                    <a:ext cx="9313873" cy="1455811"/>
                    <a:chOff x="15114196" y="5614910"/>
                    <a:chExt cx="9313873" cy="1455811"/>
                  </a:xfrm>
                </xdr:grpSpPr>
                <xdr:grpSp>
                  <xdr:nvGrpSpPr>
                    <xdr:cNvPr id="131" name="Grupo 130">
                      <a:extLst>
                        <a:ext uri="{FF2B5EF4-FFF2-40B4-BE49-F238E27FC236}">
                          <a16:creationId xmlns:a16="http://schemas.microsoft.com/office/drawing/2014/main" id="{695B2968-CFAC-C114-7DBD-140846E96679}"/>
                        </a:ext>
                      </a:extLst>
                    </xdr:cNvPr>
                    <xdr:cNvGrpSpPr/>
                  </xdr:nvGrpSpPr>
                  <xdr:grpSpPr>
                    <a:xfrm>
                      <a:off x="21236057" y="5614912"/>
                      <a:ext cx="1444894" cy="1455809"/>
                      <a:chOff x="14052588" y="7104112"/>
                      <a:chExt cx="1753437" cy="1531754"/>
                    </a:xfrm>
                    <a:solidFill>
                      <a:schemeClr val="bg1"/>
                    </a:solidFill>
                  </xdr:grpSpPr>
                  <xdr:cxnSp macro="">
                    <xdr:nvCxnSpPr>
                      <xdr:cNvPr id="141" name="Conector recto de flecha 140">
                        <a:extLst>
                          <a:ext uri="{FF2B5EF4-FFF2-40B4-BE49-F238E27FC236}">
                            <a16:creationId xmlns:a16="http://schemas.microsoft.com/office/drawing/2014/main" id="{DD259AF1-3DE8-822A-BA5B-39D9FF6319E8}"/>
                          </a:ext>
                        </a:extLst>
                      </xdr:cNvPr>
                      <xdr:cNvCxnSpPr>
                        <a:cxnSpLocks/>
                        <a:stCxn id="161" idx="0"/>
                        <a:endCxn id="142"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2" name="CuadroTexto 141">
                        <a:extLst>
                          <a:ext uri="{FF2B5EF4-FFF2-40B4-BE49-F238E27FC236}">
                            <a16:creationId xmlns:a16="http://schemas.microsoft.com/office/drawing/2014/main" id="{14EC6A1A-CD18-51BF-E54A-1D52B7F22706}"/>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2" name="Grupo 131">
                      <a:extLst>
                        <a:ext uri="{FF2B5EF4-FFF2-40B4-BE49-F238E27FC236}">
                          <a16:creationId xmlns:a16="http://schemas.microsoft.com/office/drawing/2014/main" id="{BB456A66-4CEA-FA2F-C8E0-1863CE35FDCD}"/>
                        </a:ext>
                      </a:extLst>
                    </xdr:cNvPr>
                    <xdr:cNvGrpSpPr/>
                  </xdr:nvGrpSpPr>
                  <xdr:grpSpPr>
                    <a:xfrm>
                      <a:off x="22988069" y="5614913"/>
                      <a:ext cx="1440000" cy="1455808"/>
                      <a:chOff x="16561522" y="5978666"/>
                      <a:chExt cx="1737870" cy="1503645"/>
                    </a:xfrm>
                    <a:solidFill>
                      <a:schemeClr val="bg1"/>
                    </a:solidFill>
                  </xdr:grpSpPr>
                  <xdr:cxnSp macro="">
                    <xdr:nvCxnSpPr>
                      <xdr:cNvPr id="139" name="Conector recto de flecha 138">
                        <a:extLst>
                          <a:ext uri="{FF2B5EF4-FFF2-40B4-BE49-F238E27FC236}">
                            <a16:creationId xmlns:a16="http://schemas.microsoft.com/office/drawing/2014/main" id="{A0AF7A82-80B9-5A8E-AF68-4A83132222EF}"/>
                          </a:ext>
                        </a:extLst>
                      </xdr:cNvPr>
                      <xdr:cNvCxnSpPr>
                        <a:cxnSpLocks/>
                        <a:stCxn id="159" idx="0"/>
                        <a:endCxn id="140"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0" name="CuadroTexto 139">
                        <a:extLst>
                          <a:ext uri="{FF2B5EF4-FFF2-40B4-BE49-F238E27FC236}">
                            <a16:creationId xmlns:a16="http://schemas.microsoft.com/office/drawing/2014/main" id="{24F95B96-F388-B97B-15C3-F058D4617DA0}"/>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33" name="CuadroTexto 132">
                      <a:extLst>
                        <a:ext uri="{FF2B5EF4-FFF2-40B4-BE49-F238E27FC236}">
                          <a16:creationId xmlns:a16="http://schemas.microsoft.com/office/drawing/2014/main" id="{990BF299-00E3-3E6B-28CB-C2C82A2784B4}"/>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4" name="CuadroTexto 133">
                      <a:extLst>
                        <a:ext uri="{FF2B5EF4-FFF2-40B4-BE49-F238E27FC236}">
                          <a16:creationId xmlns:a16="http://schemas.microsoft.com/office/drawing/2014/main" id="{5123AB79-ECE2-4D18-2713-88196A0521C7}"/>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5EE37607-9CD0-1097-4417-17A2D38B0046}"/>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136" name="Grupo 135">
                      <a:extLst>
                        <a:ext uri="{FF2B5EF4-FFF2-40B4-BE49-F238E27FC236}">
                          <a16:creationId xmlns:a16="http://schemas.microsoft.com/office/drawing/2014/main" id="{6A7F10F9-A71C-84DF-311C-CD66FF87BA12}"/>
                        </a:ext>
                      </a:extLst>
                    </xdr:cNvPr>
                    <xdr:cNvGrpSpPr/>
                  </xdr:nvGrpSpPr>
                  <xdr:grpSpPr>
                    <a:xfrm>
                      <a:off x="15114196" y="5614910"/>
                      <a:ext cx="2266499" cy="1455811"/>
                      <a:chOff x="26478790" y="4512558"/>
                      <a:chExt cx="2726339" cy="1530764"/>
                    </a:xfrm>
                    <a:solidFill>
                      <a:schemeClr val="bg1"/>
                    </a:solidFill>
                  </xdr:grpSpPr>
                  <xdr:cxnSp macro="">
                    <xdr:nvCxnSpPr>
                      <xdr:cNvPr id="137" name="Conector recto de flecha 136">
                        <a:extLst>
                          <a:ext uri="{FF2B5EF4-FFF2-40B4-BE49-F238E27FC236}">
                            <a16:creationId xmlns:a16="http://schemas.microsoft.com/office/drawing/2014/main" id="{574000A7-8108-FF79-78E9-2285A0306F4C}"/>
                          </a:ext>
                        </a:extLst>
                      </xdr:cNvPr>
                      <xdr:cNvCxnSpPr>
                        <a:cxnSpLocks/>
                        <a:stCxn id="157" idx="0"/>
                        <a:endCxn id="138"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8" name="CuadroTexto 137">
                        <a:extLst>
                          <a:ext uri="{FF2B5EF4-FFF2-40B4-BE49-F238E27FC236}">
                            <a16:creationId xmlns:a16="http://schemas.microsoft.com/office/drawing/2014/main" id="{3AFCEC69-5B78-B626-92CA-5FDDAD7F2EA5}"/>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125" name="Conector recto de flecha 124">
                <a:extLst>
                  <a:ext uri="{FF2B5EF4-FFF2-40B4-BE49-F238E27FC236}">
                    <a16:creationId xmlns:a16="http://schemas.microsoft.com/office/drawing/2014/main" id="{5C6E1EAC-CD96-CB10-8386-94205EE891B0}"/>
                  </a:ext>
                </a:extLst>
              </xdr:cNvPr>
              <xdr:cNvCxnSpPr>
                <a:cxnSpLocks/>
                <a:stCxn id="161" idx="0"/>
                <a:endCxn id="140"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23" name="Conector recto de flecha 122">
              <a:extLst>
                <a:ext uri="{FF2B5EF4-FFF2-40B4-BE49-F238E27FC236}">
                  <a16:creationId xmlns:a16="http://schemas.microsoft.com/office/drawing/2014/main" id="{92894476-432B-9319-78A9-9557502EAF4D}"/>
                </a:ext>
              </a:extLst>
            </xdr:cNvPr>
            <xdr:cNvCxnSpPr>
              <a:cxnSpLocks/>
              <a:stCxn id="157" idx="0"/>
              <a:endCxn id="133"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18" name="Conector recto de flecha 117">
            <a:extLst>
              <a:ext uri="{FF2B5EF4-FFF2-40B4-BE49-F238E27FC236}">
                <a16:creationId xmlns:a16="http://schemas.microsoft.com/office/drawing/2014/main" id="{56B71CC8-1345-BC8A-B1B3-CEAB9A8E96DA}"/>
              </a:ext>
            </a:extLst>
          </xdr:cNvPr>
          <xdr:cNvCxnSpPr>
            <a:cxnSpLocks/>
            <a:stCxn id="134" idx="0"/>
            <a:endCxn id="147"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223" name="Conector recto 222">
          <a:extLst>
            <a:ext uri="{FF2B5EF4-FFF2-40B4-BE49-F238E27FC236}">
              <a16:creationId xmlns:a16="http://schemas.microsoft.com/office/drawing/2014/main" id="{8C93BFD7-B386-4271-AAC7-26B2882D1FC0}"/>
            </a:ext>
          </a:extLst>
        </xdr:cNvPr>
        <xdr:cNvCxnSpPr>
          <a:endCxn id="222" idx="1"/>
        </xdr:cNvCxnSpPr>
      </xdr:nvCxnSpPr>
      <xdr:spPr>
        <a:xfrm>
          <a:off x="30397621" y="2458917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226" name="CuadroTexto 225">
          <a:extLst>
            <a:ext uri="{FF2B5EF4-FFF2-40B4-BE49-F238E27FC236}">
              <a16:creationId xmlns:a16="http://schemas.microsoft.com/office/drawing/2014/main" id="{44126090-D516-4F9E-8BD8-78607D2C3866}"/>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227" name="CuadroTexto 226">
          <a:extLst>
            <a:ext uri="{FF2B5EF4-FFF2-40B4-BE49-F238E27FC236}">
              <a16:creationId xmlns:a16="http://schemas.microsoft.com/office/drawing/2014/main" id="{DEF3C375-4384-49FE-AA0B-C6101DFB097C}"/>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228" name="Conector recto de flecha 227">
          <a:extLst>
            <a:ext uri="{FF2B5EF4-FFF2-40B4-BE49-F238E27FC236}">
              <a16:creationId xmlns:a16="http://schemas.microsoft.com/office/drawing/2014/main" id="{3B12ABD8-26AD-49C8-985D-2F3250F58892}"/>
            </a:ext>
          </a:extLst>
        </xdr:cNvPr>
        <xdr:cNvCxnSpPr>
          <a:cxnSpLocks/>
          <a:stCxn id="92" idx="0"/>
          <a:endCxn id="226"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296" name="Grupo 295">
          <a:extLst>
            <a:ext uri="{FF2B5EF4-FFF2-40B4-BE49-F238E27FC236}">
              <a16:creationId xmlns:a16="http://schemas.microsoft.com/office/drawing/2014/main" id="{DAFA5CFC-5FB1-8506-D878-2C6CC5CCA2C0}"/>
            </a:ext>
          </a:extLst>
        </xdr:cNvPr>
        <xdr:cNvGrpSpPr/>
      </xdr:nvGrpSpPr>
      <xdr:grpSpPr>
        <a:xfrm>
          <a:off x="2589333" y="11368217"/>
          <a:ext cx="14515006" cy="5201676"/>
          <a:chOff x="9148420" y="12852596"/>
          <a:chExt cx="12805386" cy="5038494"/>
        </a:xfrm>
      </xdr:grpSpPr>
      <xdr:grpSp>
        <xdr:nvGrpSpPr>
          <xdr:cNvPr id="268" name="Grupo 267">
            <a:extLst>
              <a:ext uri="{FF2B5EF4-FFF2-40B4-BE49-F238E27FC236}">
                <a16:creationId xmlns:a16="http://schemas.microsoft.com/office/drawing/2014/main" id="{67239EE3-743A-9EC0-8C9F-3F10F29DDEAB}"/>
              </a:ext>
            </a:extLst>
          </xdr:cNvPr>
          <xdr:cNvGrpSpPr/>
        </xdr:nvGrpSpPr>
        <xdr:grpSpPr>
          <a:xfrm>
            <a:off x="9148420" y="14863268"/>
            <a:ext cx="6280132" cy="3027822"/>
            <a:chOff x="9191549" y="14989822"/>
            <a:chExt cx="6236395" cy="3140810"/>
          </a:xfrm>
        </xdr:grpSpPr>
        <xdr:sp macro="" textlink="">
          <xdr:nvSpPr>
            <xdr:cNvPr id="248" name="CuadroTexto 247">
              <a:extLst>
                <a:ext uri="{FF2B5EF4-FFF2-40B4-BE49-F238E27FC236}">
                  <a16:creationId xmlns:a16="http://schemas.microsoft.com/office/drawing/2014/main" id="{EA832CA2-5C1B-45C6-903C-E7C45A795DB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4" name="CuadroTexto 253">
              <a:extLst>
                <a:ext uri="{FF2B5EF4-FFF2-40B4-BE49-F238E27FC236}">
                  <a16:creationId xmlns:a16="http://schemas.microsoft.com/office/drawing/2014/main" id="{53EE1925-1CF9-46AE-A498-953FC7C6176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6" name="CuadroTexto 255">
              <a:extLst>
                <a:ext uri="{FF2B5EF4-FFF2-40B4-BE49-F238E27FC236}">
                  <a16:creationId xmlns:a16="http://schemas.microsoft.com/office/drawing/2014/main" id="{C9403FC0-AB61-46D7-8BE0-59ECC19D4BA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57" name="CuadroTexto 256">
              <a:extLst>
                <a:ext uri="{FF2B5EF4-FFF2-40B4-BE49-F238E27FC236}">
                  <a16:creationId xmlns:a16="http://schemas.microsoft.com/office/drawing/2014/main" id="{A72D7F43-4F3D-4F80-B13B-7EBF8A1EDB2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60" name="Conector recto 259">
              <a:extLst>
                <a:ext uri="{FF2B5EF4-FFF2-40B4-BE49-F238E27FC236}">
                  <a16:creationId xmlns:a16="http://schemas.microsoft.com/office/drawing/2014/main" id="{F62F7CE8-9437-034C-3F4E-8510E4F34D90}"/>
                </a:ext>
              </a:extLst>
            </xdr:cNvPr>
            <xdr:cNvCxnSpPr>
              <a:stCxn id="248" idx="2"/>
              <a:endCxn id="257"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1" name="Conector recto 260">
              <a:extLst>
                <a:ext uri="{FF2B5EF4-FFF2-40B4-BE49-F238E27FC236}">
                  <a16:creationId xmlns:a16="http://schemas.microsoft.com/office/drawing/2014/main" id="{78F865AF-2826-46B4-8614-661AE8CD058B}"/>
                </a:ext>
              </a:extLst>
            </xdr:cNvPr>
            <xdr:cNvCxnSpPr>
              <a:stCxn id="248" idx="2"/>
              <a:endCxn id="2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4" name="Conector recto 263">
              <a:extLst>
                <a:ext uri="{FF2B5EF4-FFF2-40B4-BE49-F238E27FC236}">
                  <a16:creationId xmlns:a16="http://schemas.microsoft.com/office/drawing/2014/main" id="{16A09923-C3F1-4535-A8FA-6D2E521F1B86}"/>
                </a:ext>
              </a:extLst>
            </xdr:cNvPr>
            <xdr:cNvCxnSpPr>
              <a:stCxn id="248" idx="2"/>
              <a:endCxn id="256"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69" name="Grupo 268">
            <a:extLst>
              <a:ext uri="{FF2B5EF4-FFF2-40B4-BE49-F238E27FC236}">
                <a16:creationId xmlns:a16="http://schemas.microsoft.com/office/drawing/2014/main" id="{BE51246C-3129-43F0-A19D-71038D2B9FC3}"/>
              </a:ext>
            </a:extLst>
          </xdr:cNvPr>
          <xdr:cNvGrpSpPr/>
        </xdr:nvGrpSpPr>
        <xdr:grpSpPr>
          <a:xfrm>
            <a:off x="15685013" y="14860739"/>
            <a:ext cx="6268793" cy="3027822"/>
            <a:chOff x="9191549" y="14989822"/>
            <a:chExt cx="6236395" cy="3140810"/>
          </a:xfrm>
        </xdr:grpSpPr>
        <xdr:sp macro="" textlink="">
          <xdr:nvSpPr>
            <xdr:cNvPr id="270" name="CuadroTexto 269">
              <a:extLst>
                <a:ext uri="{FF2B5EF4-FFF2-40B4-BE49-F238E27FC236}">
                  <a16:creationId xmlns:a16="http://schemas.microsoft.com/office/drawing/2014/main" id="{4A3119E1-105A-5F72-2F24-756705F3949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1" name="CuadroTexto 270">
              <a:extLst>
                <a:ext uri="{FF2B5EF4-FFF2-40B4-BE49-F238E27FC236}">
                  <a16:creationId xmlns:a16="http://schemas.microsoft.com/office/drawing/2014/main" id="{2C4AB189-5781-2CD1-6416-F3776B0D2658}"/>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2" name="CuadroTexto 271">
              <a:extLst>
                <a:ext uri="{FF2B5EF4-FFF2-40B4-BE49-F238E27FC236}">
                  <a16:creationId xmlns:a16="http://schemas.microsoft.com/office/drawing/2014/main" id="{0BA20E34-95A2-A81F-EE76-EBEBED0129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73" name="CuadroTexto 272">
              <a:extLst>
                <a:ext uri="{FF2B5EF4-FFF2-40B4-BE49-F238E27FC236}">
                  <a16:creationId xmlns:a16="http://schemas.microsoft.com/office/drawing/2014/main" id="{72B44642-71BA-018A-19F3-5BABADBFA54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74" name="Conector recto 273">
              <a:extLst>
                <a:ext uri="{FF2B5EF4-FFF2-40B4-BE49-F238E27FC236}">
                  <a16:creationId xmlns:a16="http://schemas.microsoft.com/office/drawing/2014/main" id="{4BC41F25-1B3F-4701-F4BE-4721B8B0212C}"/>
                </a:ext>
              </a:extLst>
            </xdr:cNvPr>
            <xdr:cNvCxnSpPr>
              <a:stCxn id="270" idx="2"/>
              <a:endCxn id="27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5" name="Conector recto 274">
              <a:extLst>
                <a:ext uri="{FF2B5EF4-FFF2-40B4-BE49-F238E27FC236}">
                  <a16:creationId xmlns:a16="http://schemas.microsoft.com/office/drawing/2014/main" id="{7E188094-65C4-8CA6-0243-394755247E91}"/>
                </a:ext>
              </a:extLst>
            </xdr:cNvPr>
            <xdr:cNvCxnSpPr>
              <a:stCxn id="270" idx="2"/>
              <a:endCxn id="27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6" name="Conector recto 275">
              <a:extLst>
                <a:ext uri="{FF2B5EF4-FFF2-40B4-BE49-F238E27FC236}">
                  <a16:creationId xmlns:a16="http://schemas.microsoft.com/office/drawing/2014/main" id="{08E7E696-8AB3-D304-CB43-FE79ABB89FF0}"/>
                </a:ext>
              </a:extLst>
            </xdr:cNvPr>
            <xdr:cNvCxnSpPr>
              <a:stCxn id="270" idx="2"/>
              <a:endCxn id="27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95" name="Grupo 294">
            <a:extLst>
              <a:ext uri="{FF2B5EF4-FFF2-40B4-BE49-F238E27FC236}">
                <a16:creationId xmlns:a16="http://schemas.microsoft.com/office/drawing/2014/main" id="{F00B4B0D-5646-2E94-E67F-67F046C9F935}"/>
              </a:ext>
            </a:extLst>
          </xdr:cNvPr>
          <xdr:cNvGrpSpPr/>
        </xdr:nvGrpSpPr>
        <xdr:grpSpPr>
          <a:xfrm>
            <a:off x="12292141" y="12852596"/>
            <a:ext cx="6530919" cy="2010672"/>
            <a:chOff x="12292141" y="12852596"/>
            <a:chExt cx="6530919" cy="2010672"/>
          </a:xfrm>
        </xdr:grpSpPr>
        <xdr:sp macro="" textlink="">
          <xdr:nvSpPr>
            <xdr:cNvPr id="244" name="CuadroTexto 243">
              <a:extLst>
                <a:ext uri="{FF2B5EF4-FFF2-40B4-BE49-F238E27FC236}">
                  <a16:creationId xmlns:a16="http://schemas.microsoft.com/office/drawing/2014/main" id="{C2DC42F5-722B-451F-B732-7FBDABBC9D3C}"/>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285" name="Conector recto 284">
              <a:extLst>
                <a:ext uri="{FF2B5EF4-FFF2-40B4-BE49-F238E27FC236}">
                  <a16:creationId xmlns:a16="http://schemas.microsoft.com/office/drawing/2014/main" id="{46CB3AF2-8DDF-46DB-9C6B-6ED868AA0034}"/>
                </a:ext>
              </a:extLst>
            </xdr:cNvPr>
            <xdr:cNvCxnSpPr>
              <a:stCxn id="244" idx="2"/>
              <a:endCxn id="270"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90" name="Conector recto 289">
              <a:extLst>
                <a:ext uri="{FF2B5EF4-FFF2-40B4-BE49-F238E27FC236}">
                  <a16:creationId xmlns:a16="http://schemas.microsoft.com/office/drawing/2014/main" id="{3C2ACD70-471D-4A3F-A2A2-8793488D84CB}"/>
                </a:ext>
              </a:extLst>
            </xdr:cNvPr>
            <xdr:cNvCxnSpPr>
              <a:stCxn id="244" idx="2"/>
              <a:endCxn id="248"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322" name="Grupo 321">
          <a:extLst>
            <a:ext uri="{FF2B5EF4-FFF2-40B4-BE49-F238E27FC236}">
              <a16:creationId xmlns:a16="http://schemas.microsoft.com/office/drawing/2014/main" id="{62E5697A-60C9-4CF1-830F-0AC166F84E43}"/>
            </a:ext>
          </a:extLst>
        </xdr:cNvPr>
        <xdr:cNvGrpSpPr/>
      </xdr:nvGrpSpPr>
      <xdr:grpSpPr>
        <a:xfrm>
          <a:off x="17698478" y="11368216"/>
          <a:ext cx="14427049" cy="5201676"/>
          <a:chOff x="9148420" y="12852596"/>
          <a:chExt cx="12805386" cy="5038494"/>
        </a:xfrm>
      </xdr:grpSpPr>
      <xdr:grpSp>
        <xdr:nvGrpSpPr>
          <xdr:cNvPr id="323" name="Grupo 322">
            <a:extLst>
              <a:ext uri="{FF2B5EF4-FFF2-40B4-BE49-F238E27FC236}">
                <a16:creationId xmlns:a16="http://schemas.microsoft.com/office/drawing/2014/main" id="{9490A9B5-14EA-FBF2-8C58-31B1B3A52D8F}"/>
              </a:ext>
            </a:extLst>
          </xdr:cNvPr>
          <xdr:cNvGrpSpPr/>
        </xdr:nvGrpSpPr>
        <xdr:grpSpPr>
          <a:xfrm>
            <a:off x="9148420" y="14863268"/>
            <a:ext cx="6280132" cy="3027822"/>
            <a:chOff x="9191549" y="14989822"/>
            <a:chExt cx="6236395" cy="3140810"/>
          </a:xfrm>
        </xdr:grpSpPr>
        <xdr:sp macro="" textlink="">
          <xdr:nvSpPr>
            <xdr:cNvPr id="336" name="CuadroTexto 335">
              <a:extLst>
                <a:ext uri="{FF2B5EF4-FFF2-40B4-BE49-F238E27FC236}">
                  <a16:creationId xmlns:a16="http://schemas.microsoft.com/office/drawing/2014/main" id="{676A3428-B8A9-3CB7-5810-B909957403A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7" name="CuadroTexto 336">
              <a:extLst>
                <a:ext uri="{FF2B5EF4-FFF2-40B4-BE49-F238E27FC236}">
                  <a16:creationId xmlns:a16="http://schemas.microsoft.com/office/drawing/2014/main" id="{DBEF498E-891E-F94C-F2D8-2E3F28C5CB55}"/>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8" name="CuadroTexto 337">
              <a:extLst>
                <a:ext uri="{FF2B5EF4-FFF2-40B4-BE49-F238E27FC236}">
                  <a16:creationId xmlns:a16="http://schemas.microsoft.com/office/drawing/2014/main" id="{B732E3FD-5EDB-C0DB-D2CC-EFDDAD3DFC3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9" name="CuadroTexto 338">
              <a:extLst>
                <a:ext uri="{FF2B5EF4-FFF2-40B4-BE49-F238E27FC236}">
                  <a16:creationId xmlns:a16="http://schemas.microsoft.com/office/drawing/2014/main" id="{A6298B96-5AD2-44BF-417A-96315747EF7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40" name="Conector recto 339">
              <a:extLst>
                <a:ext uri="{FF2B5EF4-FFF2-40B4-BE49-F238E27FC236}">
                  <a16:creationId xmlns:a16="http://schemas.microsoft.com/office/drawing/2014/main" id="{43865D36-B6B8-8948-EF72-96FCF13BFE25}"/>
                </a:ext>
              </a:extLst>
            </xdr:cNvPr>
            <xdr:cNvCxnSpPr>
              <a:stCxn id="336" idx="2"/>
              <a:endCxn id="339"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1" name="Conector recto 340">
              <a:extLst>
                <a:ext uri="{FF2B5EF4-FFF2-40B4-BE49-F238E27FC236}">
                  <a16:creationId xmlns:a16="http://schemas.microsoft.com/office/drawing/2014/main" id="{4C039B58-B9CD-CB70-5F6A-112FBED62770}"/>
                </a:ext>
              </a:extLst>
            </xdr:cNvPr>
            <xdr:cNvCxnSpPr>
              <a:stCxn id="336" idx="2"/>
              <a:endCxn id="337"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2" name="Conector recto 341">
              <a:extLst>
                <a:ext uri="{FF2B5EF4-FFF2-40B4-BE49-F238E27FC236}">
                  <a16:creationId xmlns:a16="http://schemas.microsoft.com/office/drawing/2014/main" id="{BF2B36B0-4F07-836E-E6D3-EF5712B30CA5}"/>
                </a:ext>
              </a:extLst>
            </xdr:cNvPr>
            <xdr:cNvCxnSpPr>
              <a:stCxn id="336" idx="2"/>
              <a:endCxn id="338"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4" name="Grupo 323">
            <a:extLst>
              <a:ext uri="{FF2B5EF4-FFF2-40B4-BE49-F238E27FC236}">
                <a16:creationId xmlns:a16="http://schemas.microsoft.com/office/drawing/2014/main" id="{A478350E-97CA-92E8-5FA1-9CE052CEC05D}"/>
              </a:ext>
            </a:extLst>
          </xdr:cNvPr>
          <xdr:cNvGrpSpPr/>
        </xdr:nvGrpSpPr>
        <xdr:grpSpPr>
          <a:xfrm>
            <a:off x="15685013" y="14860739"/>
            <a:ext cx="6268793" cy="3027822"/>
            <a:chOff x="9191549" y="14989822"/>
            <a:chExt cx="6236395" cy="3140810"/>
          </a:xfrm>
        </xdr:grpSpPr>
        <xdr:sp macro="" textlink="">
          <xdr:nvSpPr>
            <xdr:cNvPr id="329" name="CuadroTexto 328">
              <a:extLst>
                <a:ext uri="{FF2B5EF4-FFF2-40B4-BE49-F238E27FC236}">
                  <a16:creationId xmlns:a16="http://schemas.microsoft.com/office/drawing/2014/main" id="{1B1F949B-6239-6E38-0772-389164A8E2FC}"/>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0" name="CuadroTexto 329">
              <a:extLst>
                <a:ext uri="{FF2B5EF4-FFF2-40B4-BE49-F238E27FC236}">
                  <a16:creationId xmlns:a16="http://schemas.microsoft.com/office/drawing/2014/main" id="{91C36459-8926-242D-6333-32F537E21250}"/>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1" name="CuadroTexto 330">
              <a:extLst>
                <a:ext uri="{FF2B5EF4-FFF2-40B4-BE49-F238E27FC236}">
                  <a16:creationId xmlns:a16="http://schemas.microsoft.com/office/drawing/2014/main" id="{0188A81B-AEAB-7D98-88E4-1D792FEF3CA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2" name="CuadroTexto 331">
              <a:extLst>
                <a:ext uri="{FF2B5EF4-FFF2-40B4-BE49-F238E27FC236}">
                  <a16:creationId xmlns:a16="http://schemas.microsoft.com/office/drawing/2014/main" id="{C52C2D90-D122-4264-0C31-CC1F26E9949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33" name="Conector recto 332">
              <a:extLst>
                <a:ext uri="{FF2B5EF4-FFF2-40B4-BE49-F238E27FC236}">
                  <a16:creationId xmlns:a16="http://schemas.microsoft.com/office/drawing/2014/main" id="{A41DF723-ED8A-2C8D-66D7-19C44C3F9785}"/>
                </a:ext>
              </a:extLst>
            </xdr:cNvPr>
            <xdr:cNvCxnSpPr>
              <a:stCxn id="329" idx="2"/>
              <a:endCxn id="33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4" name="Conector recto 333">
              <a:extLst>
                <a:ext uri="{FF2B5EF4-FFF2-40B4-BE49-F238E27FC236}">
                  <a16:creationId xmlns:a16="http://schemas.microsoft.com/office/drawing/2014/main" id="{C4E5C378-ACF2-7FF8-0EC5-8560E0AC11DB}"/>
                </a:ext>
              </a:extLst>
            </xdr:cNvPr>
            <xdr:cNvCxnSpPr>
              <a:stCxn id="329" idx="2"/>
              <a:endCxn id="33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5" name="Conector recto 334">
              <a:extLst>
                <a:ext uri="{FF2B5EF4-FFF2-40B4-BE49-F238E27FC236}">
                  <a16:creationId xmlns:a16="http://schemas.microsoft.com/office/drawing/2014/main" id="{48299E51-6B4A-69AA-6799-5E777FD3448F}"/>
                </a:ext>
              </a:extLst>
            </xdr:cNvPr>
            <xdr:cNvCxnSpPr>
              <a:stCxn id="329" idx="2"/>
              <a:endCxn id="33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5" name="Grupo 324">
            <a:extLst>
              <a:ext uri="{FF2B5EF4-FFF2-40B4-BE49-F238E27FC236}">
                <a16:creationId xmlns:a16="http://schemas.microsoft.com/office/drawing/2014/main" id="{5EA0D1A3-F7F4-E80F-308A-9FB5BF740E0A}"/>
              </a:ext>
            </a:extLst>
          </xdr:cNvPr>
          <xdr:cNvGrpSpPr/>
        </xdr:nvGrpSpPr>
        <xdr:grpSpPr>
          <a:xfrm>
            <a:off x="12292141" y="12852596"/>
            <a:ext cx="6530919" cy="2010672"/>
            <a:chOff x="12292141" y="12852596"/>
            <a:chExt cx="6530919" cy="2010672"/>
          </a:xfrm>
        </xdr:grpSpPr>
        <xdr:sp macro="" textlink="">
          <xdr:nvSpPr>
            <xdr:cNvPr id="326" name="CuadroTexto 325">
              <a:extLst>
                <a:ext uri="{FF2B5EF4-FFF2-40B4-BE49-F238E27FC236}">
                  <a16:creationId xmlns:a16="http://schemas.microsoft.com/office/drawing/2014/main" id="{F4DDC227-95F7-2CF7-AD36-B5624C4A4895}"/>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27" name="Conector recto 326">
              <a:extLst>
                <a:ext uri="{FF2B5EF4-FFF2-40B4-BE49-F238E27FC236}">
                  <a16:creationId xmlns:a16="http://schemas.microsoft.com/office/drawing/2014/main" id="{3899547E-DA92-04A2-EAD6-C9F58A9F6795}"/>
                </a:ext>
              </a:extLst>
            </xdr:cNvPr>
            <xdr:cNvCxnSpPr>
              <a:stCxn id="326" idx="2"/>
              <a:endCxn id="329"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28" name="Conector recto 327">
              <a:extLst>
                <a:ext uri="{FF2B5EF4-FFF2-40B4-BE49-F238E27FC236}">
                  <a16:creationId xmlns:a16="http://schemas.microsoft.com/office/drawing/2014/main" id="{5B692BE0-CAF2-37DC-A026-024086EEE295}"/>
                </a:ext>
              </a:extLst>
            </xdr:cNvPr>
            <xdr:cNvCxnSpPr>
              <a:stCxn id="326" idx="2"/>
              <a:endCxn id="336"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116611</xdr:colOff>
      <xdr:row>74</xdr:row>
      <xdr:rowOff>91647</xdr:rowOff>
    </xdr:to>
    <xdr:grpSp>
      <xdr:nvGrpSpPr>
        <xdr:cNvPr id="343" name="Grupo 342">
          <a:extLst>
            <a:ext uri="{FF2B5EF4-FFF2-40B4-BE49-F238E27FC236}">
              <a16:creationId xmlns:a16="http://schemas.microsoft.com/office/drawing/2014/main" id="{ACA15D1F-D92F-41C2-9D71-DB9DD9A52B9E}"/>
            </a:ext>
          </a:extLst>
        </xdr:cNvPr>
        <xdr:cNvGrpSpPr/>
      </xdr:nvGrpSpPr>
      <xdr:grpSpPr>
        <a:xfrm>
          <a:off x="32539458" y="11368217"/>
          <a:ext cx="7090028" cy="5201680"/>
          <a:chOff x="9148427" y="12852596"/>
          <a:chExt cx="6254445" cy="5038498"/>
        </a:xfrm>
      </xdr:grpSpPr>
      <xdr:grpSp>
        <xdr:nvGrpSpPr>
          <xdr:cNvPr id="344" name="Grupo 343">
            <a:extLst>
              <a:ext uri="{FF2B5EF4-FFF2-40B4-BE49-F238E27FC236}">
                <a16:creationId xmlns:a16="http://schemas.microsoft.com/office/drawing/2014/main" id="{919D9127-9154-40FB-C42A-3E4769AC36BD}"/>
              </a:ext>
            </a:extLst>
          </xdr:cNvPr>
          <xdr:cNvGrpSpPr/>
        </xdr:nvGrpSpPr>
        <xdr:grpSpPr>
          <a:xfrm>
            <a:off x="9148427" y="14303876"/>
            <a:ext cx="6254445" cy="3587218"/>
            <a:chOff x="9191549" y="14409552"/>
            <a:chExt cx="6210883" cy="3721080"/>
          </a:xfrm>
        </xdr:grpSpPr>
        <xdr:sp macro="" textlink="">
          <xdr:nvSpPr>
            <xdr:cNvPr id="357" name="CuadroTexto 356">
              <a:extLst>
                <a:ext uri="{FF2B5EF4-FFF2-40B4-BE49-F238E27FC236}">
                  <a16:creationId xmlns:a16="http://schemas.microsoft.com/office/drawing/2014/main" id="{904DB283-2B86-E53C-71D4-08BC6C558E10}"/>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8" name="CuadroTexto 357">
              <a:extLst>
                <a:ext uri="{FF2B5EF4-FFF2-40B4-BE49-F238E27FC236}">
                  <a16:creationId xmlns:a16="http://schemas.microsoft.com/office/drawing/2014/main" id="{F31B2FD4-5961-B378-96D7-A6E9D6EED091}"/>
                </a:ext>
              </a:extLst>
            </xdr:cNvPr>
            <xdr:cNvSpPr txBox="1"/>
          </xdr:nvSpPr>
          <xdr:spPr>
            <a:xfrm>
              <a:off x="13407631" y="14978490"/>
              <a:ext cx="1994801"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9" name="CuadroTexto 358">
              <a:extLst>
                <a:ext uri="{FF2B5EF4-FFF2-40B4-BE49-F238E27FC236}">
                  <a16:creationId xmlns:a16="http://schemas.microsoft.com/office/drawing/2014/main" id="{B2E9937E-C375-04FA-5A24-15A46AE22877}"/>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60" name="CuadroTexto 359">
              <a:extLst>
                <a:ext uri="{FF2B5EF4-FFF2-40B4-BE49-F238E27FC236}">
                  <a16:creationId xmlns:a16="http://schemas.microsoft.com/office/drawing/2014/main" id="{25E6CD01-AFFE-EA7D-751A-5170A82682E2}"/>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61" name="Conector recto 360">
              <a:extLst>
                <a:ext uri="{FF2B5EF4-FFF2-40B4-BE49-F238E27FC236}">
                  <a16:creationId xmlns:a16="http://schemas.microsoft.com/office/drawing/2014/main" id="{315E3324-F33E-834D-CD8C-BE317B943AA8}"/>
                </a:ext>
              </a:extLst>
            </xdr:cNvPr>
            <xdr:cNvCxnSpPr>
              <a:stCxn id="357" idx="2"/>
              <a:endCxn id="360"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2" name="Conector recto 361">
              <a:extLst>
                <a:ext uri="{FF2B5EF4-FFF2-40B4-BE49-F238E27FC236}">
                  <a16:creationId xmlns:a16="http://schemas.microsoft.com/office/drawing/2014/main" id="{A7A5A50B-6FC8-EF60-8757-ABD7C2B6EC7C}"/>
                </a:ext>
              </a:extLst>
            </xdr:cNvPr>
            <xdr:cNvCxnSpPr>
              <a:stCxn id="347" idx="2"/>
              <a:endCxn id="358" idx="0"/>
            </xdr:cNvCxnSpPr>
          </xdr:nvCxnSpPr>
          <xdr:spPr>
            <a:xfrm>
              <a:off x="12317420" y="14409552"/>
              <a:ext cx="2087612" cy="568938"/>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3" name="Conector recto 362">
              <a:extLst>
                <a:ext uri="{FF2B5EF4-FFF2-40B4-BE49-F238E27FC236}">
                  <a16:creationId xmlns:a16="http://schemas.microsoft.com/office/drawing/2014/main" id="{09EBDC7C-E61F-84C1-3275-2D623B77AEEF}"/>
                </a:ext>
              </a:extLst>
            </xdr:cNvPr>
            <xdr:cNvCxnSpPr>
              <a:stCxn id="357" idx="2"/>
              <a:endCxn id="359"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46" name="Grupo 345">
            <a:extLst>
              <a:ext uri="{FF2B5EF4-FFF2-40B4-BE49-F238E27FC236}">
                <a16:creationId xmlns:a16="http://schemas.microsoft.com/office/drawing/2014/main" id="{CA88D885-6B6B-F7EE-0C71-F0948EB02234}"/>
              </a:ext>
            </a:extLst>
          </xdr:cNvPr>
          <xdr:cNvGrpSpPr/>
        </xdr:nvGrpSpPr>
        <xdr:grpSpPr>
          <a:xfrm>
            <a:off x="11110751" y="12852596"/>
            <a:ext cx="2280215" cy="2010673"/>
            <a:chOff x="11110751" y="12852596"/>
            <a:chExt cx="2280215" cy="2010673"/>
          </a:xfrm>
        </xdr:grpSpPr>
        <xdr:sp macro="" textlink="">
          <xdr:nvSpPr>
            <xdr:cNvPr id="347" name="CuadroTexto 346">
              <a:extLst>
                <a:ext uri="{FF2B5EF4-FFF2-40B4-BE49-F238E27FC236}">
                  <a16:creationId xmlns:a16="http://schemas.microsoft.com/office/drawing/2014/main" id="{22566FCE-4E58-F63A-B5C0-806E73BCAEA2}"/>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49" name="Conector recto 348">
              <a:extLst>
                <a:ext uri="{FF2B5EF4-FFF2-40B4-BE49-F238E27FC236}">
                  <a16:creationId xmlns:a16="http://schemas.microsoft.com/office/drawing/2014/main" id="{41ED25C8-4D1C-4E33-5223-A15909C184B6}"/>
                </a:ext>
              </a:extLst>
            </xdr:cNvPr>
            <xdr:cNvCxnSpPr>
              <a:stCxn id="347" idx="2"/>
              <a:endCxn id="357"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10.xml><?xml version="1.0" encoding="utf-8"?>
<xdr:wsDr xmlns:xdr="http://schemas.openxmlformats.org/drawingml/2006/spreadsheetDrawing" xmlns:a="http://schemas.openxmlformats.org/drawingml/2006/main">
  <xdr:oneCellAnchor>
    <xdr:from>
      <xdr:col>2</xdr:col>
      <xdr:colOff>114301</xdr:colOff>
      <xdr:row>4</xdr:row>
      <xdr:rowOff>47625</xdr:rowOff>
    </xdr:from>
    <xdr:ext cx="857250" cy="1374370"/>
    <xdr:pic>
      <xdr:nvPicPr>
        <xdr:cNvPr id="2" name="Imagen 1">
          <a:extLst>
            <a:ext uri="{FF2B5EF4-FFF2-40B4-BE49-F238E27FC236}">
              <a16:creationId xmlns:a16="http://schemas.microsoft.com/office/drawing/2014/main" id="{E311E876-24E8-4A70-BB62-B4D4777093DD}"/>
            </a:ext>
          </a:extLst>
        </xdr:cNvPr>
        <xdr:cNvPicPr>
          <a:picLocks noChangeAspect="1"/>
        </xdr:cNvPicPr>
      </xdr:nvPicPr>
      <xdr:blipFill>
        <a:blip xmlns:r="http://schemas.openxmlformats.org/officeDocument/2006/relationships" r:embed="rId1"/>
        <a:stretch>
          <a:fillRect/>
        </a:stretch>
      </xdr:blipFill>
      <xdr:spPr>
        <a:xfrm>
          <a:off x="1638301" y="819150"/>
          <a:ext cx="857250" cy="137437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3</xdr:col>
      <xdr:colOff>233632</xdr:colOff>
      <xdr:row>4</xdr:row>
      <xdr:rowOff>179717</xdr:rowOff>
    </xdr:from>
    <xdr:ext cx="857250" cy="1374370"/>
    <xdr:pic>
      <xdr:nvPicPr>
        <xdr:cNvPr id="2" name="Imagen 1">
          <a:extLst>
            <a:ext uri="{FF2B5EF4-FFF2-40B4-BE49-F238E27FC236}">
              <a16:creationId xmlns:a16="http://schemas.microsoft.com/office/drawing/2014/main" id="{7BD9F29B-5250-4F78-8E76-1CE79D6FC0F0}"/>
            </a:ext>
          </a:extLst>
        </xdr:cNvPr>
        <xdr:cNvPicPr>
          <a:picLocks noChangeAspect="1"/>
        </xdr:cNvPicPr>
      </xdr:nvPicPr>
      <xdr:blipFill>
        <a:blip xmlns:r="http://schemas.openxmlformats.org/officeDocument/2006/relationships" r:embed="rId1"/>
        <a:stretch>
          <a:fillRect/>
        </a:stretch>
      </xdr:blipFill>
      <xdr:spPr>
        <a:xfrm>
          <a:off x="3342736" y="970472"/>
          <a:ext cx="857250" cy="1374370"/>
        </a:xfrm>
        <a:prstGeom prst="rect">
          <a:avLst/>
        </a:prstGeom>
      </xdr:spPr>
    </xdr:pic>
    <xdr:clientData/>
  </xdr:oneCellAnchor>
  <xdr:oneCellAnchor>
    <xdr:from>
      <xdr:col>13</xdr:col>
      <xdr:colOff>276411</xdr:colOff>
      <xdr:row>68</xdr:row>
      <xdr:rowOff>38827</xdr:rowOff>
    </xdr:from>
    <xdr:ext cx="7969251" cy="1031373"/>
    <xdr:sp macro="" textlink="">
      <xdr:nvSpPr>
        <xdr:cNvPr id="3" name="CuadroTexto 2">
          <a:extLst>
            <a:ext uri="{FF2B5EF4-FFF2-40B4-BE49-F238E27FC236}">
              <a16:creationId xmlns:a16="http://schemas.microsoft.com/office/drawing/2014/main" id="{C5B4006B-1A1F-7A49-8402-2322E73EF7F3}"/>
            </a:ext>
          </a:extLst>
        </xdr:cNvPr>
        <xdr:cNvSpPr txBox="1"/>
      </xdr:nvSpPr>
      <xdr:spPr>
        <a:xfrm>
          <a:off x="20857882" y="93047651"/>
          <a:ext cx="7969251" cy="10313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Lic. Miroslava</a:t>
          </a:r>
          <a:r>
            <a:rPr lang="es-MX" sz="1600" baseline="0"/>
            <a:t> Andrea Reguera Martínez</a:t>
          </a:r>
        </a:p>
        <a:p>
          <a:pPr algn="ctr"/>
          <a:r>
            <a:rPr lang="es-MX" sz="1600" baseline="0"/>
            <a:t>Directora General del Instituto Municipal de la Mujer</a:t>
          </a:r>
          <a:endParaRPr lang="es-MX" sz="1600"/>
        </a:p>
      </xdr:txBody>
    </xdr:sp>
    <xdr:clientData/>
  </xdr:oneCellAnchor>
  <xdr:oneCellAnchor>
    <xdr:from>
      <xdr:col>0</xdr:col>
      <xdr:colOff>0</xdr:colOff>
      <xdr:row>66</xdr:row>
      <xdr:rowOff>1</xdr:rowOff>
    </xdr:from>
    <xdr:ext cx="9001125" cy="2222500"/>
    <xdr:sp macro="" textlink="">
      <xdr:nvSpPr>
        <xdr:cNvPr id="4" name="CuadroTexto 3">
          <a:extLst>
            <a:ext uri="{FF2B5EF4-FFF2-40B4-BE49-F238E27FC236}">
              <a16:creationId xmlns:a16="http://schemas.microsoft.com/office/drawing/2014/main" id="{D039C904-BCD8-6243-8FF8-DA33BFE56F70}"/>
            </a:ext>
          </a:extLst>
        </xdr:cNvPr>
        <xdr:cNvSpPr txBox="1"/>
      </xdr:nvSpPr>
      <xdr:spPr>
        <a:xfrm>
          <a:off x="0" y="9263529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M. Gerardo Flores Marcelo</a:t>
          </a:r>
        </a:p>
      </xdr:txBody>
    </xdr:sp>
    <xdr:clientData/>
  </xdr:oneCellAnchor>
  <xdr:oneCellAnchor>
    <xdr:from>
      <xdr:col>6</xdr:col>
      <xdr:colOff>2409265</xdr:colOff>
      <xdr:row>65</xdr:row>
      <xdr:rowOff>149412</xdr:rowOff>
    </xdr:from>
    <xdr:ext cx="7762875" cy="1873249"/>
    <xdr:sp macro="" textlink="">
      <xdr:nvSpPr>
        <xdr:cNvPr id="5" name="CuadroTexto 4">
          <a:extLst>
            <a:ext uri="{FF2B5EF4-FFF2-40B4-BE49-F238E27FC236}">
              <a16:creationId xmlns:a16="http://schemas.microsoft.com/office/drawing/2014/main" id="{C246FD92-E8AC-FE4B-BFA0-9BD1006E1A0A}"/>
            </a:ext>
          </a:extLst>
        </xdr:cNvPr>
        <xdr:cNvSpPr txBox="1"/>
      </xdr:nvSpPr>
      <xdr:spPr>
        <a:xfrm>
          <a:off x="14007353" y="92597941"/>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wsDr>
</file>

<file path=xl/drawings/drawing12.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2164435</xdr:colOff>
      <xdr:row>7</xdr:row>
      <xdr:rowOff>225417</xdr:rowOff>
    </xdr:to>
    <xdr:pic>
      <xdr:nvPicPr>
        <xdr:cNvPr id="2" name="Imagen 1">
          <a:extLst>
            <a:ext uri="{FF2B5EF4-FFF2-40B4-BE49-F238E27FC236}">
              <a16:creationId xmlns:a16="http://schemas.microsoft.com/office/drawing/2014/main" id="{3DF9AA67-0EE5-4FB9-9BE8-93A20E5209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1473611</xdr:colOff>
      <xdr:row>7</xdr:row>
      <xdr:rowOff>225417</xdr:rowOff>
    </xdr:to>
    <xdr:pic>
      <xdr:nvPicPr>
        <xdr:cNvPr id="2" name="Imagen 1">
          <a:extLst>
            <a:ext uri="{FF2B5EF4-FFF2-40B4-BE49-F238E27FC236}">
              <a16:creationId xmlns:a16="http://schemas.microsoft.com/office/drawing/2014/main" id="{9377E3F6-65D3-4F8F-9338-EB559410A2B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625781</xdr:colOff>
      <xdr:row>7</xdr:row>
      <xdr:rowOff>225417</xdr:rowOff>
    </xdr:to>
    <xdr:pic>
      <xdr:nvPicPr>
        <xdr:cNvPr id="2" name="Imagen 1">
          <a:extLst>
            <a:ext uri="{FF2B5EF4-FFF2-40B4-BE49-F238E27FC236}">
              <a16:creationId xmlns:a16="http://schemas.microsoft.com/office/drawing/2014/main" id="{C787DB95-0C58-4717-8A08-D953849986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14</xdr:col>
      <xdr:colOff>604847</xdr:colOff>
      <xdr:row>7</xdr:row>
      <xdr:rowOff>225417</xdr:rowOff>
    </xdr:to>
    <xdr:pic>
      <xdr:nvPicPr>
        <xdr:cNvPr id="2" name="Imagen 1">
          <a:extLst>
            <a:ext uri="{FF2B5EF4-FFF2-40B4-BE49-F238E27FC236}">
              <a16:creationId xmlns:a16="http://schemas.microsoft.com/office/drawing/2014/main" id="{DA226488-C077-401A-BA53-391DFB9040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61447E8-381F-46FB-8F81-2853F96D40CF}"/>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D765E15-9183-487B-9568-BFDAF88809F0}"/>
            </a:ext>
          </a:extLst>
        </xdr:cNvPr>
        <xdr:cNvGrpSpPr/>
      </xdr:nvGrpSpPr>
      <xdr:grpSpPr>
        <a:xfrm>
          <a:off x="480864" y="502976"/>
          <a:ext cx="5370773" cy="1170335"/>
          <a:chOff x="0" y="-635"/>
          <a:chExt cx="2183393" cy="572770"/>
        </a:xfrm>
      </xdr:grpSpPr>
      <xdr:grpSp>
        <xdr:nvGrpSpPr>
          <xdr:cNvPr id="4" name="Group 61">
            <a:extLst>
              <a:ext uri="{FF2B5EF4-FFF2-40B4-BE49-F238E27FC236}">
                <a16:creationId xmlns:a16="http://schemas.microsoft.com/office/drawing/2014/main" id="{84EDDBDD-1775-95DD-BDBE-469A12F4D705}"/>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0B65DECE-2365-B2EA-EC54-BCB5F338B5CB}"/>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CE73D02A-FD5B-3BE8-593F-1DBD6090C24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3A7F16ED-9BBA-CAFF-D407-589E34A75FA7}"/>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471B511F-833D-D585-2ECC-EB28045E8DE5}"/>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1C1CE6BE-B2AC-8316-C71A-D7016D1C1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5D88B73A-81D3-9173-E9AA-C5D53ADFF7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193ADB95-0E49-ACA5-E330-A4063E5B9B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D195D0F0-D7A6-ADFB-65F2-6E979B0A3F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D6A80BF2-639A-AB1F-C01A-17777A2E145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077289B7-3E76-423E-A658-4B4557B59019}"/>
            </a:ext>
          </a:extLst>
        </xdr:cNvPr>
        <xdr:cNvGrpSpPr/>
      </xdr:nvGrpSpPr>
      <xdr:grpSpPr>
        <a:xfrm>
          <a:off x="3205231" y="5490308"/>
          <a:ext cx="11174002" cy="2856591"/>
          <a:chOff x="2387117" y="5763448"/>
          <a:chExt cx="6015755" cy="2979199"/>
        </a:xfrm>
      </xdr:grpSpPr>
      <xdr:grpSp>
        <xdr:nvGrpSpPr>
          <xdr:cNvPr id="15" name="Grupo 14">
            <a:extLst>
              <a:ext uri="{FF2B5EF4-FFF2-40B4-BE49-F238E27FC236}">
                <a16:creationId xmlns:a16="http://schemas.microsoft.com/office/drawing/2014/main" id="{1DD81E17-EDD8-8678-E5D9-F75ADA6205C3}"/>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B0DBCCD6-B427-4F90-370A-0898B0E0D78E}"/>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E64622DB-084F-E54D-F501-3A9D45A83489}"/>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9CE3C217-B16C-1165-1E0D-413327CFD936}"/>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8FB60906-9738-92D3-ED9E-11C79A002CB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6C5B31B0-D66F-05B0-844A-58897F5BD71E}"/>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62AE22-B95C-78A4-3C9F-C563A7074F01}"/>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E16E9490-6EAE-96CF-82EE-682675B89E28}"/>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92E7BB07-A0CE-8871-23EA-7C5FA44FD951}"/>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30617521-ABCB-D029-2A83-8A859E3E030B}"/>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B1C8836-8B26-AC3A-2067-1CA239647A4E}"/>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09B1DB27-B6EC-2F20-2A9A-666878AB5D80}"/>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DF9AB7A0-55A5-43B9-B153-C039A9B1506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E6694D12-C631-B526-13FE-435590F043C8}"/>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4951B8DF-6D1F-E672-7965-7B377A2DFD7E}"/>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9AF30DC9-CF37-2D15-A3AF-E158190B7A90}"/>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F33103B6-CAAE-5FCC-5C4A-F88FC6FB0D6A}"/>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3476028A-384B-D13B-95EE-B8863FB00ED3}"/>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5D07849D-CF01-95B4-10BA-6D4C78C97E70}"/>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48F0B3DA-2AB1-41F7-8C12-518CB547EBF8}"/>
            </a:ext>
          </a:extLst>
        </xdr:cNvPr>
        <xdr:cNvGrpSpPr/>
      </xdr:nvGrpSpPr>
      <xdr:grpSpPr>
        <a:xfrm>
          <a:off x="14655800" y="4024604"/>
          <a:ext cx="6986669" cy="4371074"/>
          <a:chOff x="9106551" y="4100479"/>
          <a:chExt cx="6052685" cy="4406302"/>
        </a:xfrm>
      </xdr:grpSpPr>
      <xdr:grpSp>
        <xdr:nvGrpSpPr>
          <xdr:cNvPr id="35" name="Grupo 34">
            <a:extLst>
              <a:ext uri="{FF2B5EF4-FFF2-40B4-BE49-F238E27FC236}">
                <a16:creationId xmlns:a16="http://schemas.microsoft.com/office/drawing/2014/main" id="{937B9F86-8D19-D2E5-3BA7-6877A22C0C2C}"/>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9C2B93F0-DFC4-1EE8-E1EA-BC94F5AE8E4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73594E4E-13A3-88F1-2AC1-FF5F6EACDA0C}"/>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A35A9081-A0D9-0384-58DD-10CD742935E1}"/>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C0BD1042-A36B-0E32-C176-24F7370A0616}"/>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14B62333-D362-E2C9-007A-C4DFB47AF21F}"/>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7FC46B2A-BF86-9646-1157-5B90C0C2DB27}"/>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17B87DF3-1DDB-6A44-E142-357EFFD9C445}"/>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289F3A5C-A094-7657-DF0D-F3B71A9D0689}"/>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B1E543C7-136B-F9E8-66A6-6743BAE4B8A3}"/>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34603466-D45E-66AA-6DDD-5124B91CA71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BF547577-6F74-5381-0FF8-02C08AD7EA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13F7FB37-CA3C-E111-EF4C-9352FE255C75}"/>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681804BD-3B8D-DE7B-9216-7BB8795D54EB}"/>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26F9B894-9897-25DC-A2EB-17317237A54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D803AAAB-BBA6-EAA2-87E4-DB2D97D62B13}"/>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76A250AA-FB21-5669-3587-6902F539898F}"/>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B720F795-F006-5A31-F1B5-83159060ED37}"/>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1945AEDD-BBF8-E710-4C4C-FD9C6ECA1A78}"/>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1AA74014-B01F-2674-3A56-67F72B40411E}"/>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32F722AC-0672-E4DC-1748-A0CB23CC5E8F}"/>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4219C158-E107-4957-9C29-31D637C66C81}"/>
            </a:ext>
          </a:extLst>
        </xdr:cNvPr>
        <xdr:cNvSpPr txBox="1"/>
      </xdr:nvSpPr>
      <xdr:spPr>
        <a:xfrm>
          <a:off x="11626271" y="2317532"/>
          <a:ext cx="13396144" cy="65147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D61BA3CF-EEDB-4F8C-BACD-B9E4FEDF0A32}"/>
            </a:ext>
          </a:extLst>
        </xdr:cNvPr>
        <xdr:cNvGrpSpPr/>
      </xdr:nvGrpSpPr>
      <xdr:grpSpPr>
        <a:xfrm>
          <a:off x="35182819" y="5535965"/>
          <a:ext cx="4025421" cy="2866279"/>
          <a:chOff x="27102301" y="5614911"/>
          <a:chExt cx="3538015" cy="2871142"/>
        </a:xfrm>
      </xdr:grpSpPr>
      <xdr:grpSp>
        <xdr:nvGrpSpPr>
          <xdr:cNvPr id="58" name="Grupo 57">
            <a:extLst>
              <a:ext uri="{FF2B5EF4-FFF2-40B4-BE49-F238E27FC236}">
                <a16:creationId xmlns:a16="http://schemas.microsoft.com/office/drawing/2014/main" id="{F5E65F04-A42F-E634-C06E-147428A5CDDD}"/>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24FD16AC-876F-8B2C-6D99-3BC444AF3306}"/>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B9A079B2-6817-1A2C-DBB9-1B6AF8FD2AE2}"/>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0FF68EE1-EAC9-DDEC-D4E3-72E2F4D6E184}"/>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D63EE85C-D018-6CBD-4DAD-C25370688127}"/>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ADD633D4-56DB-21A4-18E6-BDBCE40A3145}"/>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FCF8E4AC-7A2A-B3F7-DCF7-DA04B2CAD157}"/>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C0CBDFC5-91CA-F9F3-D034-9314C9D91891}"/>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5A7B733E-558E-5813-28EF-47D2D2CA452B}"/>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0571D600-4A4A-27BC-DE74-BA6E835989FA}"/>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B950C365-E0AB-0678-B577-8F3F3F10EBB7}"/>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2CB44C72-37BE-1EEC-C9C0-3C7736AE00C0}"/>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AE5151C7-FD77-41C7-A551-5409DE1785CF}"/>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6B7AFADD-050B-454B-8F9D-DB6F653F59F2}"/>
            </a:ext>
          </a:extLst>
        </xdr:cNvPr>
        <xdr:cNvGrpSpPr/>
      </xdr:nvGrpSpPr>
      <xdr:grpSpPr>
        <a:xfrm>
          <a:off x="21944446" y="4177722"/>
          <a:ext cx="12515748" cy="4249586"/>
          <a:chOff x="15461213" y="4263533"/>
          <a:chExt cx="10822565" cy="4274878"/>
        </a:xfrm>
      </xdr:grpSpPr>
      <xdr:cxnSp macro="">
        <xdr:nvCxnSpPr>
          <xdr:cNvPr id="72" name="Conector recto de flecha 71">
            <a:extLst>
              <a:ext uri="{FF2B5EF4-FFF2-40B4-BE49-F238E27FC236}">
                <a16:creationId xmlns:a16="http://schemas.microsoft.com/office/drawing/2014/main" id="{D59EA497-C493-0156-1359-53B865E7B038}"/>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7D52A08-2FF7-F73B-94F5-1760BA3EA61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F3DBE619-6749-B3D2-A0BD-0C33E86AD70B}"/>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70DAD19D-3752-E36E-59CB-680DD5288022}"/>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2263DD25-66AD-7F75-6DDF-3A3880BE156F}"/>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624CEB6B-720F-813D-8C5B-B0D7AB3E2375}"/>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A691078A-22E6-B6B9-D87D-7B8D1365B1F6}"/>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211C18E4-22E3-2C12-55A3-771B60C4A8AB}"/>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CF72111E-651A-29AA-F8E9-4215B67E99D7}"/>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D2F68C3B-3640-2D95-9A94-C583490E4C04}"/>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81DCB8C8-5542-AAB8-000B-0740443C7F76}"/>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CA7405EE-77FD-CB59-1874-B1C8C7105225}"/>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6308DC2E-DBD0-7605-65FA-A1E4390A1C86}"/>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811AD953-8A09-151A-F577-6E5632875EA2}"/>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D58A813D-1DEC-6E94-C2A0-3505BA2C5145}"/>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E73C2D8F-CF68-E994-DCB5-1B870D4BECB5}"/>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F8EECD00-2A25-0851-F32F-87175B61ADDD}"/>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6FB11B3D-11B8-8B4B-4FEC-08FA078C287D}"/>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C567B5CC-234E-70D8-34EE-09FA4CEDCF43}"/>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1DCAA8DF-CC4D-5A4A-D159-0BD4FB7A00B1}"/>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6E4A322-E932-041E-F8A5-D9107F410A6C}"/>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3D351190-7DE8-A805-4783-61BD7FC80275}"/>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9BD88633-1DB3-F809-4CDD-ACB91D985992}"/>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89E6C870-9AB2-B076-93AD-151602D26BF6}"/>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A4E118C4-E217-5229-7F78-05AED02BC12C}"/>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E9B805F5-FEAE-E433-8798-1D6B0A37E4D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B56AD002-AFC0-67C6-94AE-CB2E611D8E26}"/>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FA9C1FC7-3D24-4B95-C136-68BF96E345AB}"/>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C83B18C3-0294-50AF-AE3B-F1407EE07582}"/>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EAC39CC1-8AAE-FA53-BB32-DE3A466E1AA5}"/>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FDD737A6-2C70-4477-D16D-7711674CD3A1}"/>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552441A6-E272-24A4-42A9-18AF30474A82}"/>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8B4E3815-5DAF-9C6D-92EE-4B0BF84E7462}"/>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28D0BAE7-88AC-F018-307F-978875281311}"/>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3C8E840D-4271-55A2-7B76-56955EAD4D1F}"/>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4DEA09A7-C792-7F7F-2577-8A96595651B5}"/>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B0E64B8-8D36-D7BA-02C0-39E8E23FF43D}"/>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57248FBF-F2D1-0597-B69F-9D7A19940D23}"/>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629599E6-55C0-E711-6A66-7C005D684A7A}"/>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9CE297DD-FB5B-EF86-4152-D0BFCAA07106}"/>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BCBE63C3-109B-DF14-2627-489DB14C9D76}"/>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004D9E88-891E-78A8-1F53-25F42A9348F8}"/>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E2BEF3E6-395E-CDCB-8718-09610E198B6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6FABDDE0-857D-9CB3-9903-3CC495C3CA8C}"/>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C7FB9324-E77F-827B-B75D-DC426360EF0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1526266-2868-3E4F-03BC-C6A4984D41AE}"/>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CC7FF8B8-8B0F-8E35-40DB-3D4EAB5BB35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BCF44E66-7EF6-E033-AFC9-FCBF5B69E64A}"/>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E889E93E-D063-84F7-1D13-093B3F86DE6A}"/>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D877F4DA-1C00-4BCF-8D3F-D0CCB74D3976}"/>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7109AF59-8783-4651-AFB0-0259467EE007}"/>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4B9045D9-851A-4618-9E18-7F49DFDEA225}"/>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3BF76CD0-B590-4E53-9CF3-64C45CC5D661}"/>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61CBAA6B-E97B-40C1-A825-1EDB4CDC6F70}"/>
            </a:ext>
          </a:extLst>
        </xdr:cNvPr>
        <xdr:cNvGrpSpPr/>
      </xdr:nvGrpSpPr>
      <xdr:grpSpPr>
        <a:xfrm>
          <a:off x="2625803" y="11352771"/>
          <a:ext cx="14586229" cy="5369007"/>
          <a:chOff x="9148420" y="12852596"/>
          <a:chExt cx="12805386" cy="5038494"/>
        </a:xfrm>
      </xdr:grpSpPr>
      <xdr:grpSp>
        <xdr:nvGrpSpPr>
          <xdr:cNvPr id="126" name="Grupo 125">
            <a:extLst>
              <a:ext uri="{FF2B5EF4-FFF2-40B4-BE49-F238E27FC236}">
                <a16:creationId xmlns:a16="http://schemas.microsoft.com/office/drawing/2014/main" id="{F6BD4D0D-23D2-4E1B-8AE9-D97ADB643C2A}"/>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C2500A03-05DF-B003-72C0-35B22DB89F9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D0E4FF68-7433-D3EA-8D02-53F2B39A21B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8447BF93-EAE6-49D3-E76F-008B710B7CCD}"/>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CABE13CA-B482-8D43-B520-F11EC4D78F0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836105E6-89DA-5D4F-1226-AC06EC909098}"/>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BF43B8FF-1A28-05D1-7896-03F0D96B263C}"/>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0BBC35BA-CB86-892E-A9D6-61E8D7A4F79B}"/>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A2A4BACB-3AE5-C7DD-F6C2-E269FBD5C8C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EDD9444C-B82A-124F-2578-06E4D7E2973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12763D2B-BD06-7863-A6A9-BD4E88E0A40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14443398-0A8D-20DA-0320-65CB4A04F410}"/>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BFDE77E7-FFAF-F50E-C912-A9FE06BB727B}"/>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3190FA6D-B4F2-A545-17C1-26B80AF95651}"/>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8ED743B0-A261-3E7B-4F3A-4ABE9D43358D}"/>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8C3FF30E-94AD-91E2-FDFC-19615CC5A6A8}"/>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9595D1FF-481A-7EB5-CE16-626C0D4F3F52}"/>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09FDEF95-60CE-2D0B-6146-59C2EA5BCE9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74A6D2B8-5753-0901-7ABB-6CE81FF62B75}"/>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9448B933-58D1-D756-04BE-549D37EECB93}"/>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31FA19ED-C036-4EB8-BC75-2B2D09B45573}"/>
            </a:ext>
          </a:extLst>
        </xdr:cNvPr>
        <xdr:cNvGrpSpPr/>
      </xdr:nvGrpSpPr>
      <xdr:grpSpPr>
        <a:xfrm>
          <a:off x="17814323" y="11352770"/>
          <a:ext cx="14534741" cy="5369007"/>
          <a:chOff x="9148420" y="12852596"/>
          <a:chExt cx="12805386" cy="5038494"/>
        </a:xfrm>
      </xdr:grpSpPr>
      <xdr:grpSp>
        <xdr:nvGrpSpPr>
          <xdr:cNvPr id="147" name="Grupo 146">
            <a:extLst>
              <a:ext uri="{FF2B5EF4-FFF2-40B4-BE49-F238E27FC236}">
                <a16:creationId xmlns:a16="http://schemas.microsoft.com/office/drawing/2014/main" id="{B339D801-8031-E574-FC21-78240220EFE2}"/>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159846D-C2BE-10B4-1F4F-8B41BC9F6BD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A9301BE0-A651-6644-436E-AC997CE01ED9}"/>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420CC3D3-2A85-7EEE-AA9F-A525571FDAC5}"/>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583E6C70-B268-E8BC-153D-E038EC3DF235}"/>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9BC3C73F-D945-ACE5-6180-C54C89E3613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862CC3F-21D8-7B0E-629F-55D189468883}"/>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EFD18CE2-5B84-772A-E03E-8CBF11F59122}"/>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ED10539E-4489-EB83-9C2B-2A1EF8567BDB}"/>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72DBC504-3051-9412-E4CE-BAF53DCF02F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F0F79CED-E594-C7A9-1C33-A1D31FAA9D36}"/>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26BF03B-6423-CEF8-DED7-D9097B583E0B}"/>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EFF45476-CD72-0237-B04A-4C35D8CB7DB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5EBDFF43-35DF-2751-88C3-1DE82C7F939D}"/>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786BD052-35CB-C02A-D111-4D237B4962EB}"/>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07025D27-1E13-0A1E-E2AA-D023CC784033}"/>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BFF948D3-FC52-55E0-8736-B294743D219A}"/>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52AB8E9B-9C73-3AA2-F585-5F92852F6DF4}"/>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39C7750B-16B8-F61C-04C0-B7D364826906}"/>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76EAF12B-7E4B-AD15-F6F1-2C3AD72B335B}"/>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B23A1853-0774-4176-BAA1-F215BC4411BE}"/>
            </a:ext>
          </a:extLst>
        </xdr:cNvPr>
        <xdr:cNvGrpSpPr/>
      </xdr:nvGrpSpPr>
      <xdr:grpSpPr>
        <a:xfrm>
          <a:off x="32771147" y="11352771"/>
          <a:ext cx="7182367" cy="5369011"/>
          <a:chOff x="9148427" y="12852596"/>
          <a:chExt cx="5797869" cy="5038498"/>
        </a:xfrm>
      </xdr:grpSpPr>
      <xdr:grpSp>
        <xdr:nvGrpSpPr>
          <xdr:cNvPr id="168" name="Grupo 167">
            <a:extLst>
              <a:ext uri="{FF2B5EF4-FFF2-40B4-BE49-F238E27FC236}">
                <a16:creationId xmlns:a16="http://schemas.microsoft.com/office/drawing/2014/main" id="{E05706EB-3D2E-AB05-39BB-4FB6D5579D52}"/>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3919648E-707A-C844-4E0C-63B1EC39FEE4}"/>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60E481D9-53DE-7A12-A936-74943A0C7163}"/>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656778A2-8F0C-19F0-3D0D-B3CD6B8E50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ED5EF8F2-2121-B5EA-8DD3-48E05F2392B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0F60BBCC-C296-A99F-BA54-64EC851738B3}"/>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75D8A4E7-1785-9DC3-B109-FD6D3F74D67E}"/>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97915A17-A623-236A-6776-983915A56CA3}"/>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806018F2-204A-F034-0B75-A5854A8C5B0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EA00B56B-9EC4-B892-63D4-BBE04DEBE146}"/>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5DA67DE5-99BC-6902-42B6-8B25A6672F49}"/>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000FD940-CD78-484C-9124-58B8B85A0AAB}"/>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E3318A5-E046-48CD-BB7D-290651B16796}"/>
            </a:ext>
          </a:extLst>
        </xdr:cNvPr>
        <xdr:cNvGrpSpPr/>
      </xdr:nvGrpSpPr>
      <xdr:grpSpPr>
        <a:xfrm>
          <a:off x="465579" y="501367"/>
          <a:ext cx="5311241" cy="1165508"/>
          <a:chOff x="0" y="-635"/>
          <a:chExt cx="2183393" cy="572770"/>
        </a:xfrm>
      </xdr:grpSpPr>
      <xdr:grpSp>
        <xdr:nvGrpSpPr>
          <xdr:cNvPr id="4" name="Group 61">
            <a:extLst>
              <a:ext uri="{FF2B5EF4-FFF2-40B4-BE49-F238E27FC236}">
                <a16:creationId xmlns:a16="http://schemas.microsoft.com/office/drawing/2014/main" id="{4247CD58-D300-F059-B121-CB9EF8247243}"/>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A5B7D84C-8EEA-3794-7493-B07B3E767FFC}"/>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3B531D36-4B1B-F338-1918-E80C1670C1E5}"/>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1B459DEB-C7CD-2F33-3034-443EDFBA9DA0}"/>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2A05959E-1736-3A55-FE24-463C6536D0ED}"/>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9EC22B6D-14DF-4D43-5883-0D5C8F75F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E28F65AA-3279-9D17-4B3E-9B1572138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DEFF9E99-7600-C505-D370-16460E2787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B7BCBA8E-C4C5-76CD-EB14-F6DF28AB9A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205BFE7-9543-545E-5882-1BCAAB01AF0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C09631E0-A91D-463B-BEE0-6F30AD621A0F}"/>
            </a:ext>
          </a:extLst>
        </xdr:cNvPr>
        <xdr:cNvGrpSpPr/>
      </xdr:nvGrpSpPr>
      <xdr:grpSpPr>
        <a:xfrm>
          <a:off x="3178683" y="5638332"/>
          <a:ext cx="11059767" cy="2882334"/>
          <a:chOff x="2387117" y="5763448"/>
          <a:chExt cx="6015755" cy="2979199"/>
        </a:xfrm>
      </xdr:grpSpPr>
      <xdr:grpSp>
        <xdr:nvGrpSpPr>
          <xdr:cNvPr id="15" name="Grupo 14">
            <a:extLst>
              <a:ext uri="{FF2B5EF4-FFF2-40B4-BE49-F238E27FC236}">
                <a16:creationId xmlns:a16="http://schemas.microsoft.com/office/drawing/2014/main" id="{14A58A9B-3971-B2E0-2D5D-3D3E9046D43B}"/>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F054AD50-86AF-BE5B-F3E9-4366741F4596}"/>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439BEF0E-BC51-2625-0C80-CA893672875D}"/>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C95354DD-A072-D0EB-6C75-6F4B5F5B4587}"/>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396ED533-E0DB-6EDD-CA5F-197CF80FE82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FC2BF248-9E2D-6A52-D5EC-0E6517DBC2FF}"/>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060584-875F-8F2E-1D27-82753CC1215B}"/>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BCAFCDC7-B8A4-7B12-3954-3C855A440A6E}"/>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FF03DE36-E0C2-3A09-8D6E-5B621AF41D5F}"/>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52FB67BB-C8BA-F5FE-C8EB-92FCC757DA48}"/>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97FA83A-FB75-0F34-0EAD-F7F48755B11A}"/>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4E954AC5-22E1-0871-D7AA-72BD573216BA}"/>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5F51E6E3-DFD8-6BD2-E19F-CE04ABB0844F}"/>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24A399BA-6D1F-EF6E-9FA5-B8BFB7956899}"/>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21839D1D-C90A-361A-4EE6-011CF3C7A7C3}"/>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2EBEE5BC-79AB-3C69-43F0-45F397587CF4}"/>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8945C7BE-E6C9-42B0-4EC6-47E2D5128301}"/>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28DD3598-48A3-D0E2-762F-020B640D7CDB}"/>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A549D673-4F0F-B757-BC4B-0B32953956B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07903953-37BF-43CC-BB23-865FC21B020F}"/>
            </a:ext>
          </a:extLst>
        </xdr:cNvPr>
        <xdr:cNvGrpSpPr/>
      </xdr:nvGrpSpPr>
      <xdr:grpSpPr>
        <a:xfrm>
          <a:off x="14515017" y="4109878"/>
          <a:ext cx="6896567" cy="4459567"/>
          <a:chOff x="9106551" y="4100479"/>
          <a:chExt cx="6052685" cy="4406302"/>
        </a:xfrm>
      </xdr:grpSpPr>
      <xdr:grpSp>
        <xdr:nvGrpSpPr>
          <xdr:cNvPr id="35" name="Grupo 34">
            <a:extLst>
              <a:ext uri="{FF2B5EF4-FFF2-40B4-BE49-F238E27FC236}">
                <a16:creationId xmlns:a16="http://schemas.microsoft.com/office/drawing/2014/main" id="{7AB15986-AB66-9CC4-7890-7068A959B4F6}"/>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A66D68B0-E6FC-FFE1-C1A3-C50D6EB251D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8BB080F9-B7F7-3BD3-FAD9-A57EF8E5CEC0}"/>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8816CBB9-42CD-5CB0-B4BD-519DC35E6A16}"/>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158E6B51-F788-11F0-8B7F-15F5D64B7587}"/>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C53507A8-4814-CE98-47E5-A2861172C685}"/>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11F5F3B6-4D3E-0C72-3F90-5DA353A6AB70}"/>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2FC98C56-89F5-3E5F-98C4-17619E7787CD}"/>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EC7ADC69-5635-D2D7-B5C1-68E4617F5A81}"/>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CED0BB3E-AC32-68B0-50CA-5F10DD2ECDE7}"/>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B555BD74-C74C-4450-1708-5CEC723E66A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9E9EB7B7-CFD3-94D4-A7CE-7A504FD084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D3005E51-C302-7E15-8EEE-5ECCCC179730}"/>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EF987FB1-A5D2-9B27-D4B2-1B598E607460}"/>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D998B2F2-2123-2E6B-8FB0-DADFC19AD6C0}"/>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3D6D9FBE-34D5-1806-C185-BF40AD486487}"/>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E711BE1A-0C74-0A1A-B66F-3B3D6A579172}"/>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ADC3099D-174E-6C74-CEED-93196F4B2AC0}"/>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F78A3024-DB85-0F65-111C-0351E488E4C7}"/>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7685A4B7-F21D-88B3-A2E0-FF6886510ED7}"/>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0D87FEA1-4404-79F9-4AFF-C056C1360C51}"/>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283017EC-6885-4AEC-951A-31D64F7DA6A1}"/>
            </a:ext>
          </a:extLst>
        </xdr:cNvPr>
        <xdr:cNvSpPr txBox="1"/>
      </xdr:nvSpPr>
      <xdr:spPr>
        <a:xfrm>
          <a:off x="11598983" y="2316245"/>
          <a:ext cx="13345173" cy="6700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0E6C5F1E-D540-41E0-9727-F05E3893E877}"/>
            </a:ext>
          </a:extLst>
        </xdr:cNvPr>
        <xdr:cNvGrpSpPr/>
      </xdr:nvGrpSpPr>
      <xdr:grpSpPr>
        <a:xfrm>
          <a:off x="34705765" y="5682380"/>
          <a:ext cx="3962671" cy="2893631"/>
          <a:chOff x="27102301" y="5614911"/>
          <a:chExt cx="3538015" cy="2871142"/>
        </a:xfrm>
      </xdr:grpSpPr>
      <xdr:grpSp>
        <xdr:nvGrpSpPr>
          <xdr:cNvPr id="58" name="Grupo 57">
            <a:extLst>
              <a:ext uri="{FF2B5EF4-FFF2-40B4-BE49-F238E27FC236}">
                <a16:creationId xmlns:a16="http://schemas.microsoft.com/office/drawing/2014/main" id="{33F60056-BB7F-3A8D-0CFD-0BF7DFC1443A}"/>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5565A06B-2FDE-9F33-25B3-B53098249A1B}"/>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4789CC1F-2993-A7BF-B479-53F206CDDC23}"/>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3B577FD4-F743-53CE-E4C4-3D3DDB3B3222}"/>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AF018E29-A28B-89E3-1C22-3EEB1EF23DF2}"/>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2BA067C2-4835-1A80-1A99-BDA8A6E7FA89}"/>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42E45151-BAFA-E26C-2CF8-C9730760912D}"/>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5813EAE7-A62F-17A3-885F-1355FFADE044}"/>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065C3A01-9890-E24C-3B61-2D3E229BA92F}"/>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B983AB63-EC19-9451-9BFC-7BCFBC3C1EF5}"/>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4EB578BC-C227-09D8-87E6-6E42EEB7AA0F}"/>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02FED51C-363E-3E12-D2C9-05F6ACFDFFFC}"/>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3F9FB101-36EB-4B1D-B4B7-01B84C98632B}"/>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F02000EE-9235-4080-80A8-13ABC0F1B986}"/>
            </a:ext>
          </a:extLst>
        </xdr:cNvPr>
        <xdr:cNvGrpSpPr/>
      </xdr:nvGrpSpPr>
      <xdr:grpSpPr>
        <a:xfrm>
          <a:off x="21713561" y="4273455"/>
          <a:ext cx="12280037" cy="4327620"/>
          <a:chOff x="15461213" y="4263533"/>
          <a:chExt cx="10822565" cy="4274878"/>
        </a:xfrm>
      </xdr:grpSpPr>
      <xdr:cxnSp macro="">
        <xdr:nvCxnSpPr>
          <xdr:cNvPr id="72" name="Conector recto de flecha 71">
            <a:extLst>
              <a:ext uri="{FF2B5EF4-FFF2-40B4-BE49-F238E27FC236}">
                <a16:creationId xmlns:a16="http://schemas.microsoft.com/office/drawing/2014/main" id="{B51DFEC5-C179-EA67-F42E-EF1BF40E4DE0}"/>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3777CA9-5635-7538-BA81-30BB342B49F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8B38D3AE-8736-39CA-A4D1-5FED64A6947A}"/>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100EDD3E-5743-A878-5E25-E627B894F7FB}"/>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12353BA4-F5AC-3EDB-79F1-7AB8665047CD}"/>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B300F285-1343-F2FE-0DA7-1CB3471B7D81}"/>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F944F1E7-453E-C9D6-895A-D12890A672DB}"/>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A4C40D0F-5759-F72F-2185-9A62ABA5EB7C}"/>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BB212CFE-4AB7-306C-B56A-81228CE58C1B}"/>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28094133-0902-4ADD-60FD-24F0BA0DBEC9}"/>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CB4EE7A5-2154-6D6E-5DEF-550BD8CCAEAD}"/>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136A1422-D511-5290-2B9D-09F9B04E667D}"/>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8EB739A1-0078-D8EB-7D28-3C3611288A15}"/>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44B95323-1A96-3F9F-ED4D-98C4CAA89AAE}"/>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F69CC65F-AC9D-9811-42DC-604FE8FF0A4A}"/>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41222DD8-3B7F-3536-E785-1771C9A1FF69}"/>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9101447F-63DC-AED3-0551-01FC015C7F15}"/>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970F49B1-9AF0-6E50-496A-A59811EF29D6}"/>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16C21BA1-8115-F195-DEEC-A5D4D0A92DCE}"/>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C0B930CC-4EA1-E1FB-F59C-6919251233E4}"/>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09D0ACD-B744-3022-42B5-EFF1A0E045F2}"/>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C56B93D7-06D7-751B-A320-A4AB65CAB1A4}"/>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DDDD0441-7D6E-A593-1ACD-57DA33CDB424}"/>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F9BD4DAA-41D3-A319-93F4-70B3EF59C9D9}"/>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38AD0C7F-ECC2-E484-C6BE-AEB3BDE0AEE3}"/>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DE5F63DE-A09F-66C1-B143-DF475394409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69D211FE-D61F-1867-9645-99F13DC63C6D}"/>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05C97F53-BDC5-CBA5-4EF9-11578F5B856C}"/>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2251EEE4-1B5A-DD10-B566-C08BC017DCED}"/>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F1725F53-2768-17DB-3AB3-B7DC95467A5B}"/>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19885EBB-94E5-E395-8199-0B13F48EDE72}"/>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FCE113C6-22FC-2176-1045-C60C49937BAB}"/>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9E2523B2-E43E-B475-1FDE-6E07CEC6C41F}"/>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A3B51E8B-F02E-4336-A57F-90C2763B352C}"/>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C38F86F5-DB9D-DC3C-DF46-7F680E92F056}"/>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D9A06FDB-6FB1-7468-07C4-2905566F678D}"/>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147E62A-7641-BF4B-B1B0-185396929757}"/>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0FC39F67-095F-6D1E-3166-33AE9CEBF74F}"/>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DAEA38CA-0347-3D2E-CCE1-291494D87402}"/>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EE3A5F34-C58B-2A98-C9C9-8539E4F17FFE}"/>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6EFCD39F-1393-5069-BA72-96630F53FE8F}"/>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881AA819-D719-43F4-3CAC-D44120AB66FC}"/>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495FF141-99C6-A17B-5328-37D2E449032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DF271EA7-5C25-882C-2ABA-43C4A5BB9F22}"/>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F6ACEB64-829B-BCAC-E150-2F69E8664AA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D027975-3A36-E157-B9F1-126FDA520BEF}"/>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FC6FCC2F-19CF-9B05-C73A-A26B011A1CA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0F70431C-E6A1-90BB-B632-DD0ED8D4E0DC}"/>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38A0C9B5-196E-9D39-B4F7-7BF6A881B1A7}"/>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8722AB53-558A-4ACB-AC3E-E5CD1A2F1E07}"/>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B52AFA7F-58D4-45DF-8575-86399D113AB5}"/>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5ACEA432-6BBF-40E7-A3AE-B0BB519523C2}"/>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AD29ADDD-AFCE-43B7-9C8C-34D355CF0CC7}"/>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7637FE97-E0F6-4BF2-9123-91E5F0DE4E1D}"/>
            </a:ext>
          </a:extLst>
        </xdr:cNvPr>
        <xdr:cNvGrpSpPr/>
      </xdr:nvGrpSpPr>
      <xdr:grpSpPr>
        <a:xfrm>
          <a:off x="2599255" y="11618248"/>
          <a:ext cx="14423725" cy="5320739"/>
          <a:chOff x="9148420" y="12852596"/>
          <a:chExt cx="12805386" cy="5038494"/>
        </a:xfrm>
      </xdr:grpSpPr>
      <xdr:grpSp>
        <xdr:nvGrpSpPr>
          <xdr:cNvPr id="126" name="Grupo 125">
            <a:extLst>
              <a:ext uri="{FF2B5EF4-FFF2-40B4-BE49-F238E27FC236}">
                <a16:creationId xmlns:a16="http://schemas.microsoft.com/office/drawing/2014/main" id="{EBC9EFB0-62B1-447F-22B1-78C7EBD424ED}"/>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118ED7D9-F034-305B-156A-2D0A6BA2F571}"/>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7244221E-E045-376B-85BE-E737350B1B7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0011BDA8-A062-7734-971E-33D2248B933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01D054A8-00A0-B141-B1C7-A22CB0D49354}"/>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4C34E8B5-45A3-39C8-52D4-EF0F1E371F4B}"/>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DF442D83-4CAB-FE3A-3A5C-0363FDCB1E2B}"/>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8604E8A5-48B6-08A6-239C-D0EA1C0E9083}"/>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F06E5921-5677-802C-03C9-2B4062AC148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FE6A9DA5-B4BE-CE4E-711C-271283D4902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7A5144BA-3C64-9494-D543-AE452D56A06F}"/>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C8C87A5F-371C-AADF-971D-84A1A5ABD601}"/>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ED9B7391-CD29-7225-61F2-8AA0634D048A}"/>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E703FD72-522B-1472-2671-A62128DBFFB5}"/>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4B2F8307-DE80-3D46-0F4B-0512D75CA2DC}"/>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778E8B57-0A59-2DE1-6CE8-9A04862B5D43}"/>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25BF6922-1C21-7BD7-51E6-67C7953011D0}"/>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6FA3FE21-D06F-8215-104E-F5F8D94294CE}"/>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247BBCB2-47B3-EB39-D9D2-40FC48220C64}"/>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38B7D66B-FA1F-9DFE-4490-1934EDFD3241}"/>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4CCB8B9F-C743-4F7B-BACC-DFA52E35E7EA}"/>
            </a:ext>
          </a:extLst>
        </xdr:cNvPr>
        <xdr:cNvGrpSpPr/>
      </xdr:nvGrpSpPr>
      <xdr:grpSpPr>
        <a:xfrm>
          <a:off x="17609181" y="11618247"/>
          <a:ext cx="14315924" cy="5320739"/>
          <a:chOff x="9148420" y="12852596"/>
          <a:chExt cx="12805386" cy="5038494"/>
        </a:xfrm>
      </xdr:grpSpPr>
      <xdr:grpSp>
        <xdr:nvGrpSpPr>
          <xdr:cNvPr id="147" name="Grupo 146">
            <a:extLst>
              <a:ext uri="{FF2B5EF4-FFF2-40B4-BE49-F238E27FC236}">
                <a16:creationId xmlns:a16="http://schemas.microsoft.com/office/drawing/2014/main" id="{AFD59AE2-3241-EF1B-70E0-BE4F1D7913F3}"/>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5D6DEA1-F5DB-0EF3-706E-CA851429E1D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3C1DE407-6C9F-E13E-4482-F4DC528AE5FC}"/>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A8174731-CE9A-1DE1-AA86-2A5FAAC031D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78857944-5669-5D20-B693-DF73B5E19080}"/>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F718F660-09F5-5FFA-1E47-8E85F962E35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EB70408-8851-D336-0DDA-290F07B7A004}"/>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1F919B8A-7165-8F27-366A-CFB3CE72040E}"/>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547A9C07-FBBE-2C40-2CFE-5CB6B269DE81}"/>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481F2A72-CF30-DC02-0C04-0E3C6BD4C980}"/>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B021F624-085F-6B12-83A1-7668148D59B7}"/>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B87F3E7-37F7-6C88-52CB-BBCEA3190FD2}"/>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D0546BC8-7638-DBE9-CAA6-BBD9C2CD41A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44516585-1CB8-0B34-C715-641511BD80B4}"/>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823E7B11-7507-7060-CB94-5017FFC19C0D}"/>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1AC47E89-2173-3528-BB56-AD6F4150AE59}"/>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7B2023E0-1043-BBDC-F32E-F547E170C908}"/>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3D362C2E-BCCB-2E9E-5E69-C4E28326C5D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24066285-7F99-C36C-9769-0AFF37932691}"/>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AED5EE42-EE55-4672-B3FC-693FD28ABFCD}"/>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DDD38DBF-4549-48B6-928B-56E640612A9D}"/>
            </a:ext>
          </a:extLst>
        </xdr:cNvPr>
        <xdr:cNvGrpSpPr/>
      </xdr:nvGrpSpPr>
      <xdr:grpSpPr>
        <a:xfrm>
          <a:off x="32331099" y="11618248"/>
          <a:ext cx="7072154" cy="5320743"/>
          <a:chOff x="9148427" y="12852596"/>
          <a:chExt cx="5797869" cy="5038498"/>
        </a:xfrm>
      </xdr:grpSpPr>
      <xdr:grpSp>
        <xdr:nvGrpSpPr>
          <xdr:cNvPr id="168" name="Grupo 167">
            <a:extLst>
              <a:ext uri="{FF2B5EF4-FFF2-40B4-BE49-F238E27FC236}">
                <a16:creationId xmlns:a16="http://schemas.microsoft.com/office/drawing/2014/main" id="{42DF6192-6CD8-D5F9-FE0E-4EEF6B9F95A3}"/>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4F21DD6F-604D-2EE2-AB82-096A68F876FE}"/>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C4325676-EE12-56DE-A593-DDF0C99154C1}"/>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2DB1375E-EC36-BBC3-09E3-34BD51202CD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39122DF8-EE51-EDB7-3FC4-98308D75CCAF}"/>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B560F212-64B1-2FAC-A818-8D0B1B3AD128}"/>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ECEC7320-5CD8-1ACB-38F5-90128F3EF156}"/>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8F021339-D277-13E5-1E4B-8198DF1BE676}"/>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B0E7A01D-7550-A208-065E-B2B65CDDFFE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C568B2C0-8270-FDA6-CB9B-E68A996E0754}"/>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1ADDB556-99BC-B320-FDED-5FE9D47C49C7}"/>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editAs="oneCell">
    <xdr:from>
      <xdr:col>47</xdr:col>
      <xdr:colOff>368551</xdr:colOff>
      <xdr:row>7</xdr:row>
      <xdr:rowOff>81383</xdr:rowOff>
    </xdr:from>
    <xdr:to>
      <xdr:col>58</xdr:col>
      <xdr:colOff>365758</xdr:colOff>
      <xdr:row>27</xdr:row>
      <xdr:rowOff>10966</xdr:rowOff>
    </xdr:to>
    <xdr:pic>
      <xdr:nvPicPr>
        <xdr:cNvPr id="179" name="Imagen 178">
          <a:extLst>
            <a:ext uri="{FF2B5EF4-FFF2-40B4-BE49-F238E27FC236}">
              <a16:creationId xmlns:a16="http://schemas.microsoft.com/office/drawing/2014/main" id="{BC5177BE-C405-AF99-7522-CDCDD17AA51F}"/>
            </a:ext>
          </a:extLst>
        </xdr:cNvPr>
        <xdr:cNvPicPr>
          <a:picLocks noChangeAspect="1"/>
        </xdr:cNvPicPr>
      </xdr:nvPicPr>
      <xdr:blipFill rotWithShape="1">
        <a:blip xmlns:r="http://schemas.openxmlformats.org/officeDocument/2006/relationships" r:embed="rId6"/>
        <a:srcRect t="253"/>
        <a:stretch>
          <a:fillRect/>
        </a:stretch>
      </xdr:blipFill>
      <xdr:spPr>
        <a:xfrm>
          <a:off x="38022067" y="2879352"/>
          <a:ext cx="6545644" cy="4394427"/>
        </a:xfrm>
        <a:prstGeom prst="rect">
          <a:avLst/>
        </a:prstGeom>
      </xdr:spPr>
    </xdr:pic>
    <xdr:clientData/>
  </xdr:twoCellAnchor>
  <xdr:twoCellAnchor editAs="oneCell">
    <xdr:from>
      <xdr:col>43</xdr:col>
      <xdr:colOff>572688</xdr:colOff>
      <xdr:row>63</xdr:row>
      <xdr:rowOff>38099</xdr:rowOff>
    </xdr:from>
    <xdr:to>
      <xdr:col>70</xdr:col>
      <xdr:colOff>397546</xdr:colOff>
      <xdr:row>96</xdr:row>
      <xdr:rowOff>144065</xdr:rowOff>
    </xdr:to>
    <xdr:pic>
      <xdr:nvPicPr>
        <xdr:cNvPr id="180" name="Imagen 179">
          <a:extLst>
            <a:ext uri="{FF2B5EF4-FFF2-40B4-BE49-F238E27FC236}">
              <a16:creationId xmlns:a16="http://schemas.microsoft.com/office/drawing/2014/main" id="{60355922-9A92-F4B5-5135-A7C125072846}"/>
            </a:ext>
          </a:extLst>
        </xdr:cNvPr>
        <xdr:cNvPicPr>
          <a:picLocks noChangeAspect="1"/>
        </xdr:cNvPicPr>
      </xdr:nvPicPr>
      <xdr:blipFill rotWithShape="1">
        <a:blip xmlns:r="http://schemas.openxmlformats.org/officeDocument/2006/relationships" r:embed="rId7"/>
        <a:srcRect l="1529" t="8836" b="1044"/>
        <a:stretch>
          <a:fillRect/>
        </a:stretch>
      </xdr:blipFill>
      <xdr:spPr>
        <a:xfrm>
          <a:off x="35844954" y="14920912"/>
          <a:ext cx="15898295" cy="59995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256442</xdr:colOff>
      <xdr:row>2</xdr:row>
      <xdr:rowOff>109904</xdr:rowOff>
    </xdr:from>
    <xdr:ext cx="1063893" cy="1705666"/>
    <xdr:pic>
      <xdr:nvPicPr>
        <xdr:cNvPr id="3" name="Imagen 2">
          <a:extLst>
            <a:ext uri="{FF2B5EF4-FFF2-40B4-BE49-F238E27FC236}">
              <a16:creationId xmlns:a16="http://schemas.microsoft.com/office/drawing/2014/main" id="{3A7C0AFF-19D0-4230-BDFA-BE70202C1186}"/>
            </a:ext>
          </a:extLst>
        </xdr:cNvPr>
        <xdr:cNvPicPr>
          <a:picLocks noChangeAspect="1"/>
        </xdr:cNvPicPr>
      </xdr:nvPicPr>
      <xdr:blipFill>
        <a:blip xmlns:r="http://schemas.openxmlformats.org/officeDocument/2006/relationships" r:embed="rId1"/>
        <a:stretch>
          <a:fillRect/>
        </a:stretch>
      </xdr:blipFill>
      <xdr:spPr>
        <a:xfrm>
          <a:off x="696057" y="476250"/>
          <a:ext cx="1063893" cy="1705666"/>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202406</xdr:colOff>
      <xdr:row>3</xdr:row>
      <xdr:rowOff>23812</xdr:rowOff>
    </xdr:from>
    <xdr:ext cx="1071562" cy="1717961"/>
    <xdr:pic>
      <xdr:nvPicPr>
        <xdr:cNvPr id="3" name="Imagen 2">
          <a:extLst>
            <a:ext uri="{FF2B5EF4-FFF2-40B4-BE49-F238E27FC236}">
              <a16:creationId xmlns:a16="http://schemas.microsoft.com/office/drawing/2014/main" id="{205C7BEE-7869-44B4-8F59-58633CCABEDA}"/>
            </a:ext>
          </a:extLst>
        </xdr:cNvPr>
        <xdr:cNvPicPr>
          <a:picLocks noChangeAspect="1"/>
        </xdr:cNvPicPr>
      </xdr:nvPicPr>
      <xdr:blipFill>
        <a:blip xmlns:r="http://schemas.openxmlformats.org/officeDocument/2006/relationships" r:embed="rId1"/>
        <a:stretch>
          <a:fillRect/>
        </a:stretch>
      </xdr:blipFill>
      <xdr:spPr>
        <a:xfrm>
          <a:off x="654844" y="595312"/>
          <a:ext cx="1071562" cy="1717961"/>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226017</xdr:colOff>
      <xdr:row>3</xdr:row>
      <xdr:rowOff>129152</xdr:rowOff>
    </xdr:from>
    <xdr:ext cx="1063893" cy="1705666"/>
    <xdr:pic>
      <xdr:nvPicPr>
        <xdr:cNvPr id="3" name="Imagen 2">
          <a:extLst>
            <a:ext uri="{FF2B5EF4-FFF2-40B4-BE49-F238E27FC236}">
              <a16:creationId xmlns:a16="http://schemas.microsoft.com/office/drawing/2014/main" id="{ACEE777A-5187-43B1-8E12-4F12C0B9EF49}"/>
            </a:ext>
          </a:extLst>
        </xdr:cNvPr>
        <xdr:cNvPicPr>
          <a:picLocks noChangeAspect="1"/>
        </xdr:cNvPicPr>
      </xdr:nvPicPr>
      <xdr:blipFill>
        <a:blip xmlns:r="http://schemas.openxmlformats.org/officeDocument/2006/relationships" r:embed="rId1"/>
        <a:stretch>
          <a:fillRect/>
        </a:stretch>
      </xdr:blipFill>
      <xdr:spPr>
        <a:xfrm>
          <a:off x="678051" y="710338"/>
          <a:ext cx="1063893" cy="1705666"/>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4</xdr:col>
      <xdr:colOff>1238249</xdr:colOff>
      <xdr:row>11</xdr:row>
      <xdr:rowOff>111125</xdr:rowOff>
    </xdr:from>
    <xdr:ext cx="9001125" cy="2222500"/>
    <xdr:sp macro="" textlink="">
      <xdr:nvSpPr>
        <xdr:cNvPr id="4" name="CuadroTexto 3">
          <a:extLst>
            <a:ext uri="{FF2B5EF4-FFF2-40B4-BE49-F238E27FC236}">
              <a16:creationId xmlns:a16="http://schemas.microsoft.com/office/drawing/2014/main" id="{BDC98A9C-F383-402D-B22B-DF56F50DD4D4}"/>
            </a:ext>
          </a:extLst>
        </xdr:cNvPr>
        <xdr:cNvSpPr txBox="1"/>
      </xdr:nvSpPr>
      <xdr:spPr>
        <a:xfrm>
          <a:off x="2106929" y="1259268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10</xdr:col>
      <xdr:colOff>2619375</xdr:colOff>
      <xdr:row>12</xdr:row>
      <xdr:rowOff>127000</xdr:rowOff>
    </xdr:from>
    <xdr:ext cx="7762875" cy="1873249"/>
    <xdr:sp macro="" textlink="">
      <xdr:nvSpPr>
        <xdr:cNvPr id="5" name="CuadroTexto 4">
          <a:extLst>
            <a:ext uri="{FF2B5EF4-FFF2-40B4-BE49-F238E27FC236}">
              <a16:creationId xmlns:a16="http://schemas.microsoft.com/office/drawing/2014/main" id="{D73BA9AC-6BC0-4360-8B2E-8E77FF72DB86}"/>
            </a:ext>
          </a:extLst>
        </xdr:cNvPr>
        <xdr:cNvSpPr txBox="1"/>
      </xdr:nvSpPr>
      <xdr:spPr>
        <a:xfrm>
          <a:off x="14369415" y="1278382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14</xdr:col>
      <xdr:colOff>2603500</xdr:colOff>
      <xdr:row>15</xdr:row>
      <xdr:rowOff>126541</xdr:rowOff>
    </xdr:from>
    <xdr:ext cx="7969251" cy="781240"/>
    <xdr:sp macro="" textlink="">
      <xdr:nvSpPr>
        <xdr:cNvPr id="6" name="CuadroTexto 5">
          <a:extLst>
            <a:ext uri="{FF2B5EF4-FFF2-40B4-BE49-F238E27FC236}">
              <a16:creationId xmlns:a16="http://schemas.microsoft.com/office/drawing/2014/main" id="{260E7E13-38FC-4770-944D-B0CC1FE2F92C}"/>
            </a:ext>
          </a:extLst>
        </xdr:cNvPr>
        <xdr:cNvSpPr txBox="1"/>
      </xdr:nvSpPr>
      <xdr:spPr>
        <a:xfrm>
          <a:off x="20313431" y="12975438"/>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a:t>
          </a:r>
        </a:p>
        <a:p>
          <a:pPr algn="ctr"/>
          <a:endParaRPr lang="es-MX" sz="1600"/>
        </a:p>
      </xdr:txBody>
    </xdr:sp>
    <xdr:clientData/>
  </xdr:oneCellAnchor>
  <xdr:twoCellAnchor editAs="oneCell">
    <xdr:from>
      <xdr:col>52</xdr:col>
      <xdr:colOff>571500</xdr:colOff>
      <xdr:row>0</xdr:row>
      <xdr:rowOff>0</xdr:rowOff>
    </xdr:from>
    <xdr:to>
      <xdr:col>63</xdr:col>
      <xdr:colOff>190500</xdr:colOff>
      <xdr:row>4</xdr:row>
      <xdr:rowOff>484655</xdr:rowOff>
    </xdr:to>
    <xdr:pic>
      <xdr:nvPicPr>
        <xdr:cNvPr id="3" name="Imagen 2">
          <a:extLst>
            <a:ext uri="{FF2B5EF4-FFF2-40B4-BE49-F238E27FC236}">
              <a16:creationId xmlns:a16="http://schemas.microsoft.com/office/drawing/2014/main" id="{B9201CC2-FFA4-F4F1-C792-C4C39EC1411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60178950" y="8610600"/>
          <a:ext cx="8629650" cy="2552700"/>
        </a:xfrm>
        <a:prstGeom prst="rect">
          <a:avLst/>
        </a:prstGeom>
      </xdr:spPr>
    </xdr:pic>
    <xdr:clientData/>
  </xdr:twoCellAnchor>
  <xdr:twoCellAnchor editAs="oneCell">
    <xdr:from>
      <xdr:col>13</xdr:col>
      <xdr:colOff>252132</xdr:colOff>
      <xdr:row>5</xdr:row>
      <xdr:rowOff>182096</xdr:rowOff>
    </xdr:from>
    <xdr:to>
      <xdr:col>13</xdr:col>
      <xdr:colOff>8024532</xdr:colOff>
      <xdr:row>7</xdr:row>
      <xdr:rowOff>1627719</xdr:rowOff>
    </xdr:to>
    <xdr:pic>
      <xdr:nvPicPr>
        <xdr:cNvPr id="7" name="Imagen 6">
          <a:extLst>
            <a:ext uri="{FF2B5EF4-FFF2-40B4-BE49-F238E27FC236}">
              <a16:creationId xmlns:a16="http://schemas.microsoft.com/office/drawing/2014/main" id="{B776ECB5-1D0A-B779-1DF1-45749070F9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13970" y="4720478"/>
          <a:ext cx="7772400" cy="525562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1238249</xdr:colOff>
      <xdr:row>114</xdr:row>
      <xdr:rowOff>0</xdr:rowOff>
    </xdr:from>
    <xdr:ext cx="9001125" cy="2222500"/>
    <xdr:sp macro="" textlink="">
      <xdr:nvSpPr>
        <xdr:cNvPr id="3" name="CuadroTexto 2">
          <a:extLst>
            <a:ext uri="{FF2B5EF4-FFF2-40B4-BE49-F238E27FC236}">
              <a16:creationId xmlns:a16="http://schemas.microsoft.com/office/drawing/2014/main" id="{15C4F21E-9895-49F6-A0A6-493ABBF755B1}"/>
            </a:ext>
          </a:extLst>
        </xdr:cNvPr>
        <xdr:cNvSpPr txBox="1"/>
      </xdr:nvSpPr>
      <xdr:spPr>
        <a:xfrm>
          <a:off x="3019424" y="81578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7</xdr:col>
      <xdr:colOff>2619375</xdr:colOff>
      <xdr:row>114</xdr:row>
      <xdr:rowOff>127000</xdr:rowOff>
    </xdr:from>
    <xdr:ext cx="7762875" cy="1873249"/>
    <xdr:sp macro="" textlink="">
      <xdr:nvSpPr>
        <xdr:cNvPr id="4" name="CuadroTexto 3">
          <a:extLst>
            <a:ext uri="{FF2B5EF4-FFF2-40B4-BE49-F238E27FC236}">
              <a16:creationId xmlns:a16="http://schemas.microsoft.com/office/drawing/2014/main" id="{1025E146-021B-4E00-9BFE-EFFABA20F777}"/>
            </a:ext>
          </a:extLst>
        </xdr:cNvPr>
        <xdr:cNvSpPr txBox="1"/>
      </xdr:nvSpPr>
      <xdr:spPr>
        <a:xfrm>
          <a:off x="16278225" y="81784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11</xdr:col>
      <xdr:colOff>2603500</xdr:colOff>
      <xdr:row>117</xdr:row>
      <xdr:rowOff>126541</xdr:rowOff>
    </xdr:from>
    <xdr:ext cx="7969251" cy="781240"/>
    <xdr:sp macro="" textlink="">
      <xdr:nvSpPr>
        <xdr:cNvPr id="5" name="CuadroTexto 4">
          <a:extLst>
            <a:ext uri="{FF2B5EF4-FFF2-40B4-BE49-F238E27FC236}">
              <a16:creationId xmlns:a16="http://schemas.microsoft.com/office/drawing/2014/main" id="{1D725B93-50C0-47C7-81CD-594A8FA46373}"/>
            </a:ext>
          </a:extLst>
        </xdr:cNvPr>
        <xdr:cNvSpPr txBox="1"/>
      </xdr:nvSpPr>
      <xdr:spPr>
        <a:xfrm>
          <a:off x="25673050" y="82327291"/>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endParaRPr lang="es-MX" sz="1600"/>
        </a:p>
      </xdr:txBody>
    </xdr:sp>
    <xdr:clientData/>
  </xdr:oneCellAnchor>
  <xdr:oneCellAnchor>
    <xdr:from>
      <xdr:col>1</xdr:col>
      <xdr:colOff>95250</xdr:colOff>
      <xdr:row>3</xdr:row>
      <xdr:rowOff>116417</xdr:rowOff>
    </xdr:from>
    <xdr:ext cx="1063893" cy="1705666"/>
    <xdr:pic>
      <xdr:nvPicPr>
        <xdr:cNvPr id="6" name="Imagen 5">
          <a:extLst>
            <a:ext uri="{FF2B5EF4-FFF2-40B4-BE49-F238E27FC236}">
              <a16:creationId xmlns:a16="http://schemas.microsoft.com/office/drawing/2014/main" id="{263953D7-CE61-499E-90B6-FC432641095E}"/>
            </a:ext>
          </a:extLst>
        </xdr:cNvPr>
        <xdr:cNvPicPr>
          <a:picLocks noChangeAspect="1"/>
        </xdr:cNvPicPr>
      </xdr:nvPicPr>
      <xdr:blipFill>
        <a:blip xmlns:r="http://schemas.openxmlformats.org/officeDocument/2006/relationships" r:embed="rId1"/>
        <a:stretch>
          <a:fillRect/>
        </a:stretch>
      </xdr:blipFill>
      <xdr:spPr>
        <a:xfrm>
          <a:off x="1873250" y="687917"/>
          <a:ext cx="1063893" cy="1705666"/>
        </a:xfrm>
        <a:prstGeom prst="rect">
          <a:avLst/>
        </a:prstGeom>
      </xdr:spPr>
    </xdr:pic>
    <xdr:clientData/>
  </xdr:oneCellAnchor>
  <xdr:oneCellAnchor>
    <xdr:from>
      <xdr:col>8</xdr:col>
      <xdr:colOff>59530</xdr:colOff>
      <xdr:row>45</xdr:row>
      <xdr:rowOff>517130</xdr:rowOff>
    </xdr:from>
    <xdr:ext cx="3289857" cy="2969675"/>
    <xdr:pic>
      <xdr:nvPicPr>
        <xdr:cNvPr id="8" name="Imagen 7">
          <a:extLst>
            <a:ext uri="{FF2B5EF4-FFF2-40B4-BE49-F238E27FC236}">
              <a16:creationId xmlns:a16="http://schemas.microsoft.com/office/drawing/2014/main" id="{69067FC8-4BD5-4C00-A5AE-63AF6F4E07F7}"/>
            </a:ext>
          </a:extLst>
        </xdr:cNvPr>
        <xdr:cNvPicPr>
          <a:picLocks noChangeAspect="1"/>
        </xdr:cNvPicPr>
      </xdr:nvPicPr>
      <xdr:blipFill rotWithShape="1">
        <a:blip xmlns:r="http://schemas.openxmlformats.org/officeDocument/2006/relationships" r:embed="rId2"/>
        <a:srcRect l="476" r="1" b="2811"/>
        <a:stretch/>
      </xdr:blipFill>
      <xdr:spPr>
        <a:xfrm>
          <a:off x="16228218" y="17697849"/>
          <a:ext cx="3289857" cy="2969675"/>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1</xdr:col>
      <xdr:colOff>1238249</xdr:colOff>
      <xdr:row>95</xdr:row>
      <xdr:rowOff>111125</xdr:rowOff>
    </xdr:from>
    <xdr:ext cx="9001125" cy="2222500"/>
    <xdr:sp macro="" textlink="">
      <xdr:nvSpPr>
        <xdr:cNvPr id="2" name="CuadroTexto 1">
          <a:extLst>
            <a:ext uri="{FF2B5EF4-FFF2-40B4-BE49-F238E27FC236}">
              <a16:creationId xmlns:a16="http://schemas.microsoft.com/office/drawing/2014/main" id="{C8D8071A-97CB-48D2-893C-377204009A97}"/>
            </a:ext>
          </a:extLst>
        </xdr:cNvPr>
        <xdr:cNvSpPr txBox="1"/>
      </xdr:nvSpPr>
      <xdr:spPr>
        <a:xfrm>
          <a:off x="3019424" y="355136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7</xdr:col>
      <xdr:colOff>2619375</xdr:colOff>
      <xdr:row>96</xdr:row>
      <xdr:rowOff>127000</xdr:rowOff>
    </xdr:from>
    <xdr:ext cx="7762875" cy="1873249"/>
    <xdr:sp macro="" textlink="">
      <xdr:nvSpPr>
        <xdr:cNvPr id="3" name="CuadroTexto 2">
          <a:extLst>
            <a:ext uri="{FF2B5EF4-FFF2-40B4-BE49-F238E27FC236}">
              <a16:creationId xmlns:a16="http://schemas.microsoft.com/office/drawing/2014/main" id="{14AEE0F1-8FE2-4B5A-B803-C204AD246301}"/>
            </a:ext>
          </a:extLst>
        </xdr:cNvPr>
        <xdr:cNvSpPr txBox="1"/>
      </xdr:nvSpPr>
      <xdr:spPr>
        <a:xfrm>
          <a:off x="17068800" y="355342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11</xdr:col>
      <xdr:colOff>2603500</xdr:colOff>
      <xdr:row>99</xdr:row>
      <xdr:rowOff>126541</xdr:rowOff>
    </xdr:from>
    <xdr:ext cx="7969251" cy="781240"/>
    <xdr:sp macro="" textlink="">
      <xdr:nvSpPr>
        <xdr:cNvPr id="4" name="CuadroTexto 3">
          <a:extLst>
            <a:ext uri="{FF2B5EF4-FFF2-40B4-BE49-F238E27FC236}">
              <a16:creationId xmlns:a16="http://schemas.microsoft.com/office/drawing/2014/main" id="{F9AE9AEE-5CED-4663-8AAE-5508A2BFBBE6}"/>
            </a:ext>
          </a:extLst>
        </xdr:cNvPr>
        <xdr:cNvSpPr txBox="1"/>
      </xdr:nvSpPr>
      <xdr:spPr>
        <a:xfrm>
          <a:off x="28273375" y="355913866"/>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endParaRPr lang="es-MX" sz="1600"/>
        </a:p>
      </xdr:txBody>
    </xdr:sp>
    <xdr:clientData/>
  </xdr:oneCellAnchor>
  <xdr:twoCellAnchor editAs="oneCell">
    <xdr:from>
      <xdr:col>49</xdr:col>
      <xdr:colOff>571500</xdr:colOff>
      <xdr:row>26</xdr:row>
      <xdr:rowOff>19050</xdr:rowOff>
    </xdr:from>
    <xdr:to>
      <xdr:col>60</xdr:col>
      <xdr:colOff>190498</xdr:colOff>
      <xdr:row>33</xdr:row>
      <xdr:rowOff>50602</xdr:rowOff>
    </xdr:to>
    <xdr:pic>
      <xdr:nvPicPr>
        <xdr:cNvPr id="5" name="Imagen 4">
          <a:extLst>
            <a:ext uri="{FF2B5EF4-FFF2-40B4-BE49-F238E27FC236}">
              <a16:creationId xmlns:a16="http://schemas.microsoft.com/office/drawing/2014/main" id="{0C124D23-ADE3-46B1-8410-602E251BABB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73313925" y="8620125"/>
          <a:ext cx="8524873" cy="2603302"/>
        </a:xfrm>
        <a:prstGeom prst="rect">
          <a:avLst/>
        </a:prstGeom>
      </xdr:spPr>
    </xdr:pic>
    <xdr:clientData/>
  </xdr:twoCellAnchor>
  <xdr:oneCellAnchor>
    <xdr:from>
      <xdr:col>1</xdr:col>
      <xdr:colOff>119062</xdr:colOff>
      <xdr:row>2</xdr:row>
      <xdr:rowOff>119063</xdr:rowOff>
    </xdr:from>
    <xdr:ext cx="1063893" cy="1705666"/>
    <xdr:pic>
      <xdr:nvPicPr>
        <xdr:cNvPr id="6" name="Imagen 5">
          <a:extLst>
            <a:ext uri="{FF2B5EF4-FFF2-40B4-BE49-F238E27FC236}">
              <a16:creationId xmlns:a16="http://schemas.microsoft.com/office/drawing/2014/main" id="{0AF878F5-D6CF-41EE-B9AA-3922DDA09FD7}"/>
            </a:ext>
          </a:extLst>
        </xdr:cNvPr>
        <xdr:cNvPicPr>
          <a:picLocks noChangeAspect="1"/>
        </xdr:cNvPicPr>
      </xdr:nvPicPr>
      <xdr:blipFill>
        <a:blip xmlns:r="http://schemas.openxmlformats.org/officeDocument/2006/relationships" r:embed="rId2"/>
        <a:stretch>
          <a:fillRect/>
        </a:stretch>
      </xdr:blipFill>
      <xdr:spPr>
        <a:xfrm>
          <a:off x="1905000" y="500063"/>
          <a:ext cx="1063893" cy="1705666"/>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74F67-8E23-4CF5-B34F-0A8B7E4C7107}">
  <sheetPr>
    <outlinePr summaryBelow="0" summaryRight="0"/>
    <pageSetUpPr autoPageBreaks="0"/>
  </sheetPr>
  <dimension ref="A1:BC113"/>
  <sheetViews>
    <sheetView showGridLines="0" zoomScale="60" zoomScaleNormal="60" workbookViewId="0">
      <selection activeCell="H11" sqref="H11:H12"/>
    </sheetView>
  </sheetViews>
  <sheetFormatPr baseColWidth="10" defaultColWidth="9.125" defaultRowHeight="12.75"/>
  <cols>
    <col min="1" max="1" width="3.625" style="211" customWidth="1"/>
    <col min="2" max="2" width="25.25" style="211" customWidth="1"/>
    <col min="3" max="3" width="3.625" style="211" customWidth="1"/>
    <col min="4" max="6" width="11.125" style="211" customWidth="1"/>
    <col min="7" max="7" width="66.375" style="211" customWidth="1"/>
    <col min="8" max="16" width="11.125" style="211" customWidth="1"/>
    <col min="17" max="17" width="28.125" style="211" customWidth="1"/>
    <col min="18" max="33" width="11.125" style="211" customWidth="1"/>
    <col min="34" max="16384" width="9.125" style="211"/>
  </cols>
  <sheetData>
    <row r="1" spans="1:55" ht="13.5" customHeight="1">
      <c r="B1" s="212"/>
      <c r="C1" s="213"/>
      <c r="D1" s="214"/>
      <c r="E1" s="212"/>
      <c r="F1" s="212"/>
      <c r="G1" s="212"/>
      <c r="H1" s="212"/>
      <c r="I1" s="212"/>
      <c r="J1" s="212"/>
      <c r="K1" s="212"/>
      <c r="L1" s="212"/>
      <c r="M1" s="212"/>
      <c r="N1" s="212"/>
      <c r="O1" s="212"/>
      <c r="P1" s="212"/>
      <c r="Q1" s="212"/>
      <c r="R1" s="212"/>
      <c r="S1" s="212"/>
      <c r="T1" s="212"/>
      <c r="U1" s="212"/>
      <c r="V1" s="212"/>
      <c r="W1" s="212"/>
      <c r="X1" s="212"/>
      <c r="Y1" s="212"/>
      <c r="Z1" s="212"/>
      <c r="AA1" s="212"/>
      <c r="AB1" s="212"/>
      <c r="AC1" s="212"/>
      <c r="AD1" s="212"/>
      <c r="AE1" s="212"/>
      <c r="AF1" s="212"/>
      <c r="AG1" s="212"/>
    </row>
    <row r="2" spans="1:55" ht="103.5" customHeight="1">
      <c r="A2" s="514" t="s">
        <v>138</v>
      </c>
      <c r="B2" s="514"/>
      <c r="C2" s="514"/>
      <c r="D2" s="514"/>
      <c r="E2" s="514"/>
      <c r="F2" s="514"/>
      <c r="G2" s="514"/>
      <c r="H2" s="514"/>
      <c r="I2" s="514"/>
      <c r="J2" s="514"/>
      <c r="K2" s="514"/>
      <c r="L2" s="514"/>
      <c r="M2" s="514"/>
      <c r="N2" s="514"/>
      <c r="O2" s="514"/>
      <c r="P2" s="514"/>
      <c r="Q2" s="514"/>
      <c r="R2" s="514"/>
      <c r="S2" s="514"/>
      <c r="T2" s="514"/>
      <c r="U2" s="514"/>
      <c r="V2" s="514"/>
      <c r="W2" s="514"/>
      <c r="X2" s="514"/>
      <c r="Y2" s="514"/>
      <c r="Z2" s="514"/>
      <c r="AA2" s="514"/>
      <c r="AB2" s="514"/>
      <c r="AC2" s="514"/>
      <c r="AD2" s="514"/>
      <c r="AE2" s="514"/>
      <c r="AF2" s="514"/>
      <c r="AG2" s="514"/>
      <c r="AH2" s="514"/>
      <c r="AI2" s="514"/>
      <c r="AJ2" s="514"/>
      <c r="AK2" s="514"/>
      <c r="AL2" s="514"/>
      <c r="AM2" s="514"/>
      <c r="AN2" s="514"/>
      <c r="AO2" s="514"/>
      <c r="AP2" s="514"/>
      <c r="AR2" s="515" t="s">
        <v>139</v>
      </c>
      <c r="AS2" s="515"/>
      <c r="AT2" s="515"/>
      <c r="AU2" s="515"/>
      <c r="AV2" s="515"/>
      <c r="AW2" s="515"/>
      <c r="AX2" s="515"/>
      <c r="AY2" s="515"/>
      <c r="AZ2" s="515"/>
      <c r="BA2" s="515"/>
      <c r="BB2" s="515"/>
      <c r="BC2" s="515"/>
    </row>
    <row r="3" spans="1:55" ht="13.5" customHeight="1">
      <c r="B3" s="213"/>
      <c r="C3" s="213"/>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c r="AR3" s="515"/>
      <c r="AS3" s="515"/>
      <c r="AT3" s="515"/>
      <c r="AU3" s="515"/>
      <c r="AV3" s="515"/>
      <c r="AW3" s="515"/>
      <c r="AX3" s="515"/>
      <c r="AY3" s="515"/>
      <c r="AZ3" s="515"/>
      <c r="BA3" s="515"/>
      <c r="BB3" s="515"/>
      <c r="BC3" s="515"/>
    </row>
    <row r="4" spans="1:55" ht="24.95" customHeight="1">
      <c r="B4" s="213"/>
      <c r="C4" s="213"/>
      <c r="D4" s="212"/>
      <c r="E4" s="212"/>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R4" s="515"/>
      <c r="AS4" s="515"/>
      <c r="AT4" s="515"/>
      <c r="AU4" s="515"/>
      <c r="AV4" s="515"/>
      <c r="AW4" s="515"/>
      <c r="AX4" s="515"/>
      <c r="AY4" s="515"/>
      <c r="AZ4" s="515"/>
      <c r="BA4" s="515"/>
      <c r="BB4" s="515"/>
      <c r="BC4" s="515"/>
    </row>
    <row r="5" spans="1:55" s="216" customFormat="1" ht="20.25">
      <c r="B5" s="217"/>
      <c r="C5" s="217"/>
      <c r="D5" s="217"/>
      <c r="E5" s="217"/>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R5" s="515"/>
      <c r="AS5" s="515"/>
      <c r="AT5" s="515"/>
      <c r="AU5" s="515"/>
      <c r="AV5" s="515"/>
      <c r="AW5" s="515"/>
      <c r="AX5" s="515"/>
      <c r="AY5" s="515"/>
      <c r="AZ5" s="515"/>
      <c r="BA5" s="515"/>
      <c r="BB5" s="515"/>
      <c r="BC5" s="515"/>
    </row>
    <row r="6" spans="1:55" s="216" customFormat="1" ht="20.25">
      <c r="B6" s="217"/>
      <c r="C6" s="217"/>
      <c r="D6" s="217"/>
      <c r="E6" s="217"/>
      <c r="F6" s="217"/>
      <c r="G6" s="217"/>
      <c r="H6" s="217"/>
      <c r="I6" s="217"/>
      <c r="J6" s="217"/>
      <c r="K6" s="217"/>
      <c r="L6" s="217"/>
      <c r="M6" s="217"/>
      <c r="N6" s="217"/>
      <c r="O6" s="217"/>
      <c r="P6" s="217"/>
      <c r="Q6" s="217"/>
      <c r="R6" s="217"/>
      <c r="T6" s="217"/>
      <c r="U6" s="217"/>
      <c r="V6" s="217"/>
      <c r="W6" s="217"/>
      <c r="X6" s="217"/>
      <c r="Y6" s="217"/>
      <c r="Z6" s="217"/>
      <c r="AA6" s="217"/>
      <c r="AB6" s="217"/>
      <c r="AC6" s="217"/>
      <c r="AD6" s="217"/>
      <c r="AE6" s="217"/>
      <c r="AF6" s="217"/>
      <c r="AG6" s="217"/>
      <c r="AR6" s="515"/>
      <c r="AS6" s="515"/>
      <c r="AT6" s="515"/>
      <c r="AU6" s="515"/>
      <c r="AV6" s="515"/>
      <c r="AW6" s="515"/>
      <c r="AX6" s="515"/>
      <c r="AY6" s="515"/>
      <c r="AZ6" s="515"/>
      <c r="BA6" s="515"/>
      <c r="BB6" s="515"/>
      <c r="BC6" s="515"/>
    </row>
    <row r="7" spans="1:55" s="216" customFormat="1" ht="20.25">
      <c r="B7" s="217"/>
      <c r="C7" s="217"/>
      <c r="D7" s="217"/>
      <c r="E7" s="217"/>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R7" s="515"/>
      <c r="AS7" s="515"/>
      <c r="AT7" s="515"/>
      <c r="AU7" s="515"/>
      <c r="AV7" s="515"/>
      <c r="AW7" s="515"/>
      <c r="AX7" s="515"/>
      <c r="AY7" s="515"/>
      <c r="AZ7" s="515"/>
      <c r="BA7" s="515"/>
      <c r="BB7" s="515"/>
      <c r="BC7" s="515"/>
    </row>
    <row r="8" spans="1:55" s="216" customFormat="1" ht="21" thickBot="1">
      <c r="B8" s="217"/>
      <c r="C8" s="217"/>
      <c r="D8" s="217"/>
      <c r="E8" s="217"/>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R8" s="515"/>
      <c r="AS8" s="515"/>
      <c r="AT8" s="515"/>
      <c r="AU8" s="515"/>
      <c r="AV8" s="515"/>
      <c r="AW8" s="515"/>
      <c r="AX8" s="515"/>
      <c r="AY8" s="515"/>
      <c r="AZ8" s="515"/>
      <c r="BA8" s="515"/>
      <c r="BB8" s="515"/>
      <c r="BC8" s="515"/>
    </row>
    <row r="9" spans="1:55" s="216" customFormat="1" ht="20.25">
      <c r="B9" s="217"/>
      <c r="C9" s="217"/>
      <c r="D9" s="218"/>
      <c r="E9" s="218"/>
      <c r="F9" s="218"/>
      <c r="G9" s="218"/>
      <c r="H9" s="218"/>
      <c r="I9" s="218"/>
      <c r="J9" s="218"/>
      <c r="K9" s="218"/>
      <c r="L9" s="218"/>
      <c r="M9" s="218"/>
      <c r="N9" s="218"/>
      <c r="O9" s="218"/>
      <c r="P9" s="218"/>
      <c r="Q9" s="218"/>
      <c r="R9" s="218"/>
      <c r="S9" s="218"/>
      <c r="T9" s="218"/>
      <c r="U9" s="218"/>
      <c r="V9" s="218"/>
      <c r="W9" s="218"/>
      <c r="X9" s="218"/>
      <c r="Y9" s="218"/>
      <c r="Z9" s="218"/>
      <c r="AA9" s="218"/>
      <c r="AB9" s="218"/>
      <c r="AC9" s="218"/>
      <c r="AD9" s="218"/>
      <c r="AE9" s="218"/>
      <c r="AF9" s="218"/>
      <c r="AG9" s="218"/>
      <c r="AH9" s="219"/>
      <c r="AI9" s="219"/>
      <c r="AJ9" s="219"/>
      <c r="AK9" s="219"/>
      <c r="AL9" s="219"/>
      <c r="AM9" s="219"/>
      <c r="AN9" s="219"/>
      <c r="AO9" s="219"/>
      <c r="AP9" s="219"/>
      <c r="AQ9" s="219"/>
      <c r="AR9" s="516" t="s">
        <v>140</v>
      </c>
      <c r="AS9" s="516"/>
      <c r="AT9" s="516"/>
      <c r="AU9" s="516"/>
      <c r="AV9" s="516"/>
      <c r="AW9" s="516"/>
      <c r="AX9" s="516"/>
      <c r="AY9" s="516"/>
      <c r="AZ9" s="516"/>
      <c r="BA9" s="516"/>
      <c r="BB9" s="516"/>
      <c r="BC9" s="516"/>
    </row>
    <row r="10" spans="1:55" s="216" customFormat="1" ht="20.25">
      <c r="B10" s="217"/>
      <c r="C10" s="217"/>
      <c r="D10" s="218"/>
      <c r="E10" s="218"/>
      <c r="F10" s="218"/>
      <c r="G10" s="218"/>
      <c r="H10" s="218"/>
      <c r="I10" s="218"/>
      <c r="J10" s="218"/>
      <c r="K10" s="218"/>
      <c r="L10" s="218"/>
      <c r="M10" s="218"/>
      <c r="N10" s="218"/>
      <c r="O10" s="218"/>
      <c r="P10" s="218"/>
      <c r="Q10" s="218"/>
      <c r="R10" s="218"/>
      <c r="S10" s="218"/>
      <c r="T10" s="218"/>
      <c r="U10" s="218"/>
      <c r="V10" s="218"/>
      <c r="W10" s="218"/>
      <c r="X10" s="218"/>
      <c r="Y10" s="218"/>
      <c r="Z10" s="218"/>
      <c r="AA10" s="218"/>
      <c r="AB10" s="218"/>
      <c r="AC10" s="218"/>
      <c r="AD10" s="218"/>
      <c r="AE10" s="218"/>
      <c r="AF10" s="218"/>
      <c r="AG10" s="218"/>
      <c r="AH10" s="219"/>
      <c r="AI10" s="219"/>
      <c r="AJ10" s="219"/>
      <c r="AK10" s="219"/>
      <c r="AL10" s="219"/>
      <c r="AM10" s="219"/>
      <c r="AN10" s="219"/>
      <c r="AO10" s="219"/>
      <c r="AP10" s="219"/>
      <c r="AQ10" s="219"/>
      <c r="AR10" s="515"/>
      <c r="AS10" s="515"/>
      <c r="AT10" s="515"/>
      <c r="AU10" s="515"/>
      <c r="AV10" s="515"/>
      <c r="AW10" s="515"/>
      <c r="AX10" s="515"/>
      <c r="AY10" s="515"/>
      <c r="AZ10" s="515"/>
      <c r="BA10" s="515"/>
      <c r="BB10" s="515"/>
      <c r="BC10" s="515"/>
    </row>
    <row r="11" spans="1:55" s="216" customFormat="1" ht="20.25">
      <c r="B11" s="217"/>
      <c r="C11" s="217"/>
      <c r="D11" s="218"/>
      <c r="E11" s="218"/>
      <c r="F11" s="218"/>
      <c r="G11" s="218"/>
      <c r="H11" s="218"/>
      <c r="I11" s="218"/>
      <c r="J11" s="218"/>
      <c r="K11" s="218"/>
      <c r="L11" s="218"/>
      <c r="M11" s="218"/>
      <c r="N11" s="218"/>
      <c r="O11" s="218"/>
      <c r="P11" s="218"/>
      <c r="Q11" s="218"/>
      <c r="R11" s="218"/>
      <c r="S11" s="218"/>
      <c r="T11" s="218"/>
      <c r="U11" s="218"/>
      <c r="V11" s="218"/>
      <c r="W11" s="218"/>
      <c r="X11" s="218"/>
      <c r="Y11" s="218"/>
      <c r="Z11" s="218"/>
      <c r="AA11" s="218"/>
      <c r="AB11" s="218"/>
      <c r="AC11" s="218"/>
      <c r="AD11" s="218"/>
      <c r="AE11" s="218"/>
      <c r="AF11" s="218"/>
      <c r="AG11" s="218"/>
      <c r="AH11" s="219"/>
      <c r="AI11" s="219"/>
      <c r="AJ11" s="219"/>
      <c r="AK11" s="219"/>
      <c r="AL11" s="219"/>
      <c r="AM11" s="219"/>
      <c r="AN11" s="219"/>
      <c r="AO11" s="219"/>
      <c r="AP11" s="219"/>
      <c r="AQ11" s="219"/>
      <c r="AR11" s="515"/>
      <c r="AS11" s="515"/>
      <c r="AT11" s="515"/>
      <c r="AU11" s="515"/>
      <c r="AV11" s="515"/>
      <c r="AW11" s="515"/>
      <c r="AX11" s="515"/>
      <c r="AY11" s="515"/>
      <c r="AZ11" s="515"/>
      <c r="BA11" s="515"/>
      <c r="BB11" s="515"/>
      <c r="BC11" s="515"/>
    </row>
    <row r="12" spans="1:55" s="216" customFormat="1" ht="20.25">
      <c r="B12" s="217"/>
      <c r="C12" s="217"/>
      <c r="D12" s="218"/>
      <c r="E12" s="218"/>
      <c r="F12" s="218"/>
      <c r="G12" s="218"/>
      <c r="H12" s="218"/>
      <c r="I12" s="218"/>
      <c r="J12" s="218"/>
      <c r="K12" s="218"/>
      <c r="L12" s="218"/>
      <c r="M12" s="218"/>
      <c r="N12" s="218"/>
      <c r="O12" s="218"/>
      <c r="P12" s="218"/>
      <c r="Q12" s="218"/>
      <c r="R12" s="218"/>
      <c r="S12" s="218"/>
      <c r="T12" s="218"/>
      <c r="U12" s="218"/>
      <c r="V12" s="218"/>
      <c r="W12" s="218"/>
      <c r="X12" s="218"/>
      <c r="Y12" s="218"/>
      <c r="Z12" s="218"/>
      <c r="AA12" s="218"/>
      <c r="AB12" s="218"/>
      <c r="AC12" s="218"/>
      <c r="AD12" s="218"/>
      <c r="AE12" s="218"/>
      <c r="AF12" s="218"/>
      <c r="AG12" s="218"/>
      <c r="AH12" s="219"/>
      <c r="AI12" s="219"/>
      <c r="AJ12" s="219"/>
      <c r="AK12" s="219"/>
      <c r="AL12" s="219"/>
      <c r="AM12" s="219"/>
      <c r="AN12" s="219"/>
      <c r="AO12" s="219"/>
      <c r="AP12" s="219"/>
      <c r="AQ12" s="219"/>
      <c r="AR12" s="515"/>
      <c r="AS12" s="515"/>
      <c r="AT12" s="515"/>
      <c r="AU12" s="515"/>
      <c r="AV12" s="515"/>
      <c r="AW12" s="515"/>
      <c r="AX12" s="515"/>
      <c r="AY12" s="515"/>
      <c r="AZ12" s="515"/>
      <c r="BA12" s="515"/>
      <c r="BB12" s="515"/>
      <c r="BC12" s="515"/>
    </row>
    <row r="13" spans="1:55" s="216" customFormat="1" ht="21" customHeight="1">
      <c r="B13" s="217"/>
      <c r="C13" s="217"/>
      <c r="D13" s="218"/>
      <c r="E13" s="218"/>
      <c r="F13" s="218"/>
      <c r="G13" s="218"/>
      <c r="H13" s="218"/>
      <c r="I13" s="218"/>
      <c r="J13" s="218"/>
      <c r="K13" s="218"/>
      <c r="L13" s="218"/>
      <c r="M13" s="218"/>
      <c r="N13" s="218"/>
      <c r="O13" s="218"/>
      <c r="P13" s="218"/>
      <c r="Q13" s="218"/>
      <c r="R13" s="218"/>
      <c r="S13" s="218"/>
      <c r="T13" s="218"/>
      <c r="U13" s="218"/>
      <c r="V13" s="218"/>
      <c r="W13" s="218"/>
      <c r="X13" s="218"/>
      <c r="Y13" s="218"/>
      <c r="Z13" s="218"/>
      <c r="AA13" s="218"/>
      <c r="AB13" s="218"/>
      <c r="AC13" s="218"/>
      <c r="AD13" s="218"/>
      <c r="AE13" s="218"/>
      <c r="AF13" s="218"/>
      <c r="AG13" s="218"/>
      <c r="AH13" s="219"/>
      <c r="AI13" s="219"/>
      <c r="AJ13" s="219"/>
      <c r="AK13" s="219"/>
      <c r="AL13" s="219"/>
      <c r="AM13" s="219"/>
      <c r="AN13" s="219"/>
      <c r="AO13" s="219"/>
      <c r="AP13" s="219"/>
      <c r="AQ13" s="219"/>
      <c r="AR13" s="515"/>
      <c r="AS13" s="515"/>
      <c r="AT13" s="515"/>
      <c r="AU13" s="515"/>
      <c r="AV13" s="515"/>
      <c r="AW13" s="515"/>
      <c r="AX13" s="515"/>
      <c r="AY13" s="515"/>
      <c r="AZ13" s="515"/>
      <c r="BA13" s="515"/>
      <c r="BB13" s="515"/>
      <c r="BC13" s="515"/>
    </row>
    <row r="14" spans="1:55" s="216" customFormat="1" ht="20.25">
      <c r="B14" s="217"/>
      <c r="C14" s="217"/>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9"/>
      <c r="AI14" s="219"/>
      <c r="AJ14" s="219"/>
      <c r="AK14" s="219"/>
      <c r="AL14" s="219"/>
      <c r="AM14" s="219"/>
      <c r="AN14" s="219"/>
      <c r="AO14" s="219"/>
      <c r="AP14" s="219"/>
      <c r="AQ14" s="219"/>
      <c r="AR14" s="515"/>
      <c r="AS14" s="515"/>
      <c r="AT14" s="515"/>
      <c r="AU14" s="515"/>
      <c r="AV14" s="515"/>
      <c r="AW14" s="515"/>
      <c r="AX14" s="515"/>
      <c r="AY14" s="515"/>
      <c r="AZ14" s="515"/>
      <c r="BA14" s="515"/>
      <c r="BB14" s="515"/>
      <c r="BC14" s="515"/>
    </row>
    <row r="15" spans="1:55" s="216" customFormat="1" ht="20.25">
      <c r="B15" s="217"/>
      <c r="C15" s="217"/>
      <c r="D15" s="218"/>
      <c r="E15" s="218"/>
      <c r="F15" s="218"/>
      <c r="G15" s="218"/>
      <c r="H15" s="218"/>
      <c r="I15" s="218"/>
      <c r="J15" s="218"/>
      <c r="K15" s="218"/>
      <c r="L15" s="218"/>
      <c r="M15" s="218"/>
      <c r="N15" s="218"/>
      <c r="O15" s="218"/>
      <c r="P15" s="218"/>
      <c r="Q15" s="218"/>
      <c r="R15" s="218"/>
      <c r="S15" s="218"/>
      <c r="T15" s="218"/>
      <c r="U15" s="218"/>
      <c r="V15" s="218"/>
      <c r="W15" s="218"/>
      <c r="X15" s="218"/>
      <c r="Y15" s="218"/>
      <c r="Z15" s="218"/>
      <c r="AA15" s="218"/>
      <c r="AB15" s="218"/>
      <c r="AC15" s="218"/>
      <c r="AD15" s="218"/>
      <c r="AE15" s="218"/>
      <c r="AF15" s="218"/>
      <c r="AG15" s="218"/>
      <c r="AH15" s="219"/>
      <c r="AI15" s="219"/>
      <c r="AJ15" s="219"/>
      <c r="AK15" s="219"/>
      <c r="AL15" s="219"/>
      <c r="AM15" s="219"/>
      <c r="AN15" s="219"/>
      <c r="AO15" s="219"/>
      <c r="AP15" s="219"/>
      <c r="AQ15" s="219"/>
      <c r="AR15" s="515"/>
      <c r="AS15" s="515"/>
      <c r="AT15" s="515"/>
      <c r="AU15" s="515"/>
      <c r="AV15" s="515"/>
      <c r="AW15" s="515"/>
      <c r="AX15" s="515"/>
      <c r="AY15" s="515"/>
      <c r="AZ15" s="515"/>
      <c r="BA15" s="515"/>
      <c r="BB15" s="515"/>
      <c r="BC15" s="515"/>
    </row>
    <row r="16" spans="1:55" s="216" customFormat="1" ht="20.25">
      <c r="B16" s="217"/>
      <c r="C16" s="217"/>
      <c r="D16" s="21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218"/>
      <c r="AH16" s="219"/>
      <c r="AI16" s="219"/>
      <c r="AJ16" s="219"/>
      <c r="AK16" s="219"/>
      <c r="AL16" s="219"/>
      <c r="AM16" s="219"/>
      <c r="AN16" s="219"/>
      <c r="AO16" s="219"/>
      <c r="AP16" s="219"/>
      <c r="AQ16" s="219"/>
      <c r="AR16" s="515"/>
      <c r="AS16" s="515"/>
      <c r="AT16" s="515"/>
      <c r="AU16" s="515"/>
      <c r="AV16" s="515"/>
      <c r="AW16" s="515"/>
      <c r="AX16" s="515"/>
      <c r="AY16" s="515"/>
      <c r="AZ16" s="515"/>
      <c r="BA16" s="515"/>
      <c r="BB16" s="515"/>
      <c r="BC16" s="515"/>
    </row>
    <row r="17" spans="2:55" s="216" customFormat="1" ht="20.25">
      <c r="B17" s="217"/>
      <c r="C17" s="217"/>
      <c r="D17" s="218"/>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8"/>
      <c r="AE17" s="218"/>
      <c r="AF17" s="218"/>
      <c r="AG17" s="218"/>
      <c r="AH17" s="219"/>
      <c r="AI17" s="219"/>
      <c r="AJ17" s="219"/>
      <c r="AK17" s="219"/>
      <c r="AL17" s="219"/>
      <c r="AM17" s="219"/>
      <c r="AN17" s="219"/>
      <c r="AO17" s="219"/>
      <c r="AP17" s="219"/>
      <c r="AQ17" s="219"/>
      <c r="AR17" s="515"/>
      <c r="AS17" s="515"/>
      <c r="AT17" s="515"/>
      <c r="AU17" s="515"/>
      <c r="AV17" s="515"/>
      <c r="AW17" s="515"/>
      <c r="AX17" s="515"/>
      <c r="AY17" s="515"/>
      <c r="AZ17" s="515"/>
      <c r="BA17" s="515"/>
      <c r="BB17" s="515"/>
      <c r="BC17" s="515"/>
    </row>
    <row r="18" spans="2:55" ht="13.5" customHeight="1">
      <c r="AR18" s="515"/>
      <c r="AS18" s="515"/>
      <c r="AT18" s="515"/>
      <c r="AU18" s="515"/>
      <c r="AV18" s="515"/>
      <c r="AW18" s="515"/>
      <c r="AX18" s="515"/>
      <c r="AY18" s="515"/>
      <c r="AZ18" s="515"/>
      <c r="BA18" s="515"/>
      <c r="BB18" s="515"/>
      <c r="BC18" s="515"/>
    </row>
    <row r="19" spans="2:55" ht="13.5" customHeight="1">
      <c r="B19" s="517" t="s">
        <v>141</v>
      </c>
      <c r="D19" s="220"/>
      <c r="E19" s="221"/>
      <c r="G19" s="220"/>
      <c r="H19" s="221"/>
      <c r="J19" s="220"/>
      <c r="K19" s="221"/>
      <c r="M19" s="220"/>
      <c r="N19" s="221"/>
      <c r="AR19" s="515"/>
      <c r="AS19" s="515"/>
      <c r="AT19" s="515"/>
      <c r="AU19" s="515"/>
      <c r="AV19" s="515"/>
      <c r="AW19" s="515"/>
      <c r="AX19" s="515"/>
      <c r="AY19" s="515"/>
      <c r="AZ19" s="515"/>
      <c r="BA19" s="515"/>
      <c r="BB19" s="515"/>
      <c r="BC19" s="515"/>
    </row>
    <row r="20" spans="2:55" ht="13.5" customHeight="1">
      <c r="B20" s="518"/>
      <c r="D20" s="221"/>
      <c r="E20" s="221"/>
      <c r="G20" s="221"/>
      <c r="H20" s="221"/>
      <c r="J20" s="221"/>
      <c r="K20" s="221"/>
      <c r="M20" s="221"/>
      <c r="N20" s="221"/>
      <c r="AR20" s="515"/>
      <c r="AS20" s="515"/>
      <c r="AT20" s="515"/>
      <c r="AU20" s="515"/>
      <c r="AV20" s="515"/>
      <c r="AW20" s="515"/>
      <c r="AX20" s="515"/>
      <c r="AY20" s="515"/>
      <c r="AZ20" s="515"/>
      <c r="BA20" s="515"/>
      <c r="BB20" s="515"/>
      <c r="BC20" s="515"/>
    </row>
    <row r="21" spans="2:55" ht="13.5" customHeight="1">
      <c r="B21" s="518"/>
      <c r="D21" s="221"/>
      <c r="E21" s="221"/>
      <c r="G21" s="221"/>
      <c r="H21" s="221"/>
      <c r="J21" s="221"/>
      <c r="K21" s="221"/>
      <c r="M21" s="221"/>
      <c r="N21" s="221"/>
      <c r="AR21" s="515"/>
      <c r="AS21" s="515"/>
      <c r="AT21" s="515"/>
      <c r="AU21" s="515"/>
      <c r="AV21" s="515"/>
      <c r="AW21" s="515"/>
      <c r="AX21" s="515"/>
      <c r="AY21" s="515"/>
      <c r="AZ21" s="515"/>
      <c r="BA21" s="515"/>
      <c r="BB21" s="515"/>
      <c r="BC21" s="515"/>
    </row>
    <row r="22" spans="2:55" ht="13.5" customHeight="1">
      <c r="B22" s="518"/>
      <c r="D22" s="221"/>
      <c r="E22" s="221"/>
      <c r="G22" s="221"/>
      <c r="H22" s="221"/>
      <c r="J22" s="221"/>
      <c r="K22" s="221"/>
      <c r="M22" s="221"/>
      <c r="N22" s="221"/>
      <c r="AR22" s="515"/>
      <c r="AS22" s="515"/>
      <c r="AT22" s="515"/>
      <c r="AU22" s="515"/>
      <c r="AV22" s="515"/>
      <c r="AW22" s="515"/>
      <c r="AX22" s="515"/>
      <c r="AY22" s="515"/>
      <c r="AZ22" s="515"/>
      <c r="BA22" s="515"/>
      <c r="BB22" s="515"/>
      <c r="BC22" s="515"/>
    </row>
    <row r="23" spans="2:55" ht="13.5" customHeight="1">
      <c r="B23" s="518"/>
      <c r="D23" s="221"/>
      <c r="E23" s="221"/>
      <c r="G23" s="221"/>
      <c r="H23" s="221"/>
      <c r="J23" s="221"/>
      <c r="K23" s="221"/>
      <c r="M23" s="221"/>
      <c r="N23" s="221"/>
      <c r="AR23" s="515"/>
      <c r="AS23" s="515"/>
      <c r="AT23" s="515"/>
      <c r="AU23" s="515"/>
      <c r="AV23" s="515"/>
      <c r="AW23" s="515"/>
      <c r="AX23" s="515"/>
      <c r="AY23" s="515"/>
      <c r="AZ23" s="515"/>
      <c r="BA23" s="515"/>
      <c r="BB23" s="515"/>
      <c r="BC23" s="515"/>
    </row>
    <row r="24" spans="2:55" ht="13.5" customHeight="1">
      <c r="B24" s="518"/>
      <c r="AR24" s="515"/>
      <c r="AS24" s="515"/>
      <c r="AT24" s="515"/>
      <c r="AU24" s="515"/>
      <c r="AV24" s="515"/>
      <c r="AW24" s="515"/>
      <c r="AX24" s="515"/>
      <c r="AY24" s="515"/>
      <c r="AZ24" s="515"/>
      <c r="BA24" s="515"/>
      <c r="BB24" s="515"/>
      <c r="BC24" s="515"/>
    </row>
    <row r="25" spans="2:55" ht="13.5" customHeight="1">
      <c r="B25" s="518"/>
      <c r="D25" s="220"/>
      <c r="E25" s="221"/>
      <c r="G25" s="222"/>
      <c r="H25" s="221"/>
      <c r="J25" s="221"/>
      <c r="K25" s="221"/>
      <c r="M25" s="220"/>
      <c r="N25" s="221"/>
      <c r="AR25" s="515"/>
      <c r="AS25" s="515"/>
      <c r="AT25" s="515"/>
      <c r="AU25" s="515"/>
      <c r="AV25" s="515"/>
      <c r="AW25" s="515"/>
      <c r="AX25" s="515"/>
      <c r="AY25" s="515"/>
      <c r="AZ25" s="515"/>
      <c r="BA25" s="515"/>
      <c r="BB25" s="515"/>
      <c r="BC25" s="515"/>
    </row>
    <row r="26" spans="2:55" ht="13.5" customHeight="1">
      <c r="B26" s="518"/>
      <c r="D26" s="221"/>
      <c r="E26" s="223"/>
      <c r="F26" s="223"/>
      <c r="G26" s="224"/>
      <c r="H26" s="224"/>
      <c r="I26" s="224"/>
      <c r="J26" s="223"/>
      <c r="K26" s="224"/>
      <c r="L26" s="223"/>
      <c r="M26" s="225"/>
      <c r="N26" s="225"/>
      <c r="AR26" s="515"/>
      <c r="AS26" s="515"/>
      <c r="AT26" s="515"/>
      <c r="AU26" s="515"/>
      <c r="AV26" s="515"/>
      <c r="AW26" s="515"/>
      <c r="AX26" s="515"/>
      <c r="AY26" s="515"/>
      <c r="AZ26" s="515"/>
      <c r="BA26" s="515"/>
      <c r="BB26" s="515"/>
      <c r="BC26" s="515"/>
    </row>
    <row r="27" spans="2:55" ht="13.5" customHeight="1" thickBot="1">
      <c r="B27" s="519"/>
      <c r="D27" s="221"/>
      <c r="E27" s="223"/>
      <c r="F27" s="223"/>
      <c r="G27" s="226"/>
      <c r="H27" s="224"/>
      <c r="I27" s="224"/>
      <c r="J27" s="223"/>
      <c r="K27" s="224"/>
      <c r="L27" s="223"/>
      <c r="M27" s="225"/>
      <c r="N27" s="225"/>
      <c r="AR27" s="227"/>
      <c r="AS27" s="227"/>
      <c r="AT27" s="227"/>
      <c r="AU27" s="227"/>
      <c r="AV27" s="227"/>
      <c r="AW27" s="227"/>
      <c r="AX27" s="227"/>
      <c r="AY27" s="227"/>
      <c r="AZ27" s="227"/>
      <c r="BA27" s="227"/>
      <c r="BB27" s="227"/>
      <c r="BC27" s="227"/>
    </row>
    <row r="28" spans="2:55" ht="21" customHeight="1">
      <c r="B28" s="218"/>
      <c r="D28" s="221"/>
      <c r="E28" s="228"/>
      <c r="F28" s="228"/>
      <c r="G28" s="224"/>
      <c r="H28" s="224"/>
      <c r="I28" s="224"/>
      <c r="J28" s="223"/>
      <c r="K28" s="224"/>
      <c r="L28" s="223"/>
      <c r="M28" s="225"/>
      <c r="N28" s="225"/>
      <c r="AR28" s="520" t="s">
        <v>142</v>
      </c>
      <c r="AS28" s="520"/>
      <c r="AT28" s="520"/>
      <c r="AU28" s="520"/>
      <c r="AV28" s="520"/>
      <c r="AW28" s="520"/>
      <c r="AX28" s="520"/>
      <c r="AY28" s="520"/>
      <c r="AZ28" s="520"/>
      <c r="BA28" s="520"/>
      <c r="BB28" s="520"/>
      <c r="BC28" s="520"/>
    </row>
    <row r="29" spans="2:55" ht="20.25">
      <c r="B29" s="218"/>
      <c r="D29" s="221"/>
      <c r="E29" s="228"/>
      <c r="F29" s="228"/>
      <c r="G29" s="224"/>
      <c r="H29" s="224"/>
      <c r="I29" s="224"/>
      <c r="J29" s="223"/>
      <c r="K29" s="224"/>
      <c r="L29" s="223"/>
      <c r="M29" s="225"/>
      <c r="N29" s="225"/>
      <c r="AR29" s="515"/>
      <c r="AS29" s="515"/>
      <c r="AT29" s="515"/>
      <c r="AU29" s="515"/>
      <c r="AV29" s="515"/>
      <c r="AW29" s="515"/>
      <c r="AX29" s="515"/>
      <c r="AY29" s="515"/>
      <c r="AZ29" s="515"/>
      <c r="BA29" s="515"/>
      <c r="BB29" s="515"/>
      <c r="BC29" s="515"/>
    </row>
    <row r="30" spans="2:55" ht="20.25">
      <c r="B30" s="218"/>
      <c r="D30" s="221"/>
      <c r="E30" s="228"/>
      <c r="F30" s="228"/>
      <c r="G30" s="224"/>
      <c r="H30" s="224"/>
      <c r="I30" s="224"/>
      <c r="J30" s="223"/>
      <c r="K30" s="224"/>
      <c r="L30" s="223"/>
      <c r="M30" s="225"/>
      <c r="N30" s="225"/>
      <c r="AR30" s="515"/>
      <c r="AS30" s="515"/>
      <c r="AT30" s="515"/>
      <c r="AU30" s="515"/>
      <c r="AV30" s="515"/>
      <c r="AW30" s="515"/>
      <c r="AX30" s="515"/>
      <c r="AY30" s="515"/>
      <c r="AZ30" s="515"/>
      <c r="BA30" s="515"/>
      <c r="BB30" s="515"/>
      <c r="BC30" s="515"/>
    </row>
    <row r="31" spans="2:55" ht="20.25">
      <c r="B31" s="218"/>
      <c r="D31" s="221"/>
      <c r="E31" s="223"/>
      <c r="F31" s="223"/>
      <c r="G31" s="229"/>
      <c r="H31" s="224"/>
      <c r="I31" s="224"/>
      <c r="J31" s="224"/>
      <c r="K31" s="224"/>
      <c r="L31" s="229"/>
      <c r="M31" s="230"/>
      <c r="N31" s="225"/>
      <c r="AR31" s="515"/>
      <c r="AS31" s="515"/>
      <c r="AT31" s="515"/>
      <c r="AU31" s="515"/>
      <c r="AV31" s="515"/>
      <c r="AW31" s="515"/>
      <c r="AX31" s="515"/>
      <c r="AY31" s="515"/>
      <c r="AZ31" s="515"/>
      <c r="BA31" s="515"/>
      <c r="BB31" s="515"/>
      <c r="BC31" s="515"/>
    </row>
    <row r="32" spans="2:55" ht="21" thickBot="1">
      <c r="B32" s="231"/>
      <c r="AR32" s="515"/>
      <c r="AS32" s="515"/>
      <c r="AT32" s="515"/>
      <c r="AU32" s="515"/>
      <c r="AV32" s="515"/>
      <c r="AW32" s="515"/>
      <c r="AX32" s="515"/>
      <c r="AY32" s="515"/>
      <c r="AZ32" s="515"/>
      <c r="BA32" s="515"/>
      <c r="BB32" s="515"/>
      <c r="BC32" s="515"/>
    </row>
    <row r="33" spans="2:55" ht="18.75" customHeight="1">
      <c r="B33" s="521" t="s">
        <v>143</v>
      </c>
      <c r="D33" s="524"/>
      <c r="E33" s="525"/>
      <c r="F33" s="525"/>
      <c r="G33" s="525"/>
      <c r="H33" s="525"/>
      <c r="I33" s="525"/>
      <c r="J33" s="525"/>
      <c r="K33" s="525"/>
      <c r="L33" s="525"/>
      <c r="M33" s="525"/>
      <c r="N33" s="525"/>
      <c r="O33" s="525"/>
      <c r="P33" s="525"/>
      <c r="Q33" s="525"/>
      <c r="R33" s="525"/>
      <c r="S33" s="525"/>
      <c r="T33" s="525"/>
      <c r="U33" s="525"/>
      <c r="V33" s="525"/>
      <c r="W33" s="525"/>
      <c r="X33" s="525"/>
      <c r="Y33" s="525"/>
      <c r="Z33" s="525"/>
      <c r="AA33" s="525"/>
      <c r="AB33" s="525"/>
      <c r="AC33" s="525"/>
      <c r="AD33" s="525"/>
      <c r="AE33" s="525"/>
      <c r="AF33" s="525"/>
      <c r="AG33" s="525"/>
      <c r="AH33" s="525"/>
      <c r="AI33" s="525"/>
      <c r="AJ33" s="525"/>
      <c r="AK33" s="525"/>
      <c r="AL33" s="525"/>
      <c r="AM33" s="525"/>
      <c r="AN33" s="525"/>
      <c r="AO33" s="525"/>
      <c r="AP33" s="526"/>
      <c r="AR33" s="515"/>
      <c r="AS33" s="515"/>
      <c r="AT33" s="515"/>
      <c r="AU33" s="515"/>
      <c r="AV33" s="515"/>
      <c r="AW33" s="515"/>
      <c r="AX33" s="515"/>
      <c r="AY33" s="515"/>
      <c r="AZ33" s="515"/>
      <c r="BA33" s="515"/>
      <c r="BB33" s="515"/>
      <c r="BC33" s="515"/>
    </row>
    <row r="34" spans="2:55" ht="18.75" customHeight="1">
      <c r="B34" s="522"/>
      <c r="D34" s="527"/>
      <c r="E34" s="528"/>
      <c r="F34" s="528"/>
      <c r="G34" s="528"/>
      <c r="H34" s="528"/>
      <c r="I34" s="528"/>
      <c r="J34" s="528"/>
      <c r="K34" s="528"/>
      <c r="L34" s="528"/>
      <c r="M34" s="528"/>
      <c r="N34" s="528"/>
      <c r="O34" s="528"/>
      <c r="P34" s="528"/>
      <c r="Q34" s="528"/>
      <c r="R34" s="528"/>
      <c r="S34" s="528"/>
      <c r="T34" s="528"/>
      <c r="U34" s="528"/>
      <c r="V34" s="528"/>
      <c r="W34" s="528"/>
      <c r="X34" s="528"/>
      <c r="Y34" s="528"/>
      <c r="Z34" s="528"/>
      <c r="AA34" s="528"/>
      <c r="AB34" s="528"/>
      <c r="AC34" s="528"/>
      <c r="AD34" s="528"/>
      <c r="AE34" s="528"/>
      <c r="AF34" s="528"/>
      <c r="AG34" s="528"/>
      <c r="AH34" s="528"/>
      <c r="AI34" s="528"/>
      <c r="AJ34" s="528"/>
      <c r="AK34" s="528"/>
      <c r="AL34" s="528"/>
      <c r="AM34" s="528"/>
      <c r="AN34" s="528"/>
      <c r="AO34" s="528"/>
      <c r="AP34" s="529"/>
      <c r="AR34" s="515"/>
      <c r="AS34" s="515"/>
      <c r="AT34" s="515"/>
      <c r="AU34" s="515"/>
      <c r="AV34" s="515"/>
      <c r="AW34" s="515"/>
      <c r="AX34" s="515"/>
      <c r="AY34" s="515"/>
      <c r="AZ34" s="515"/>
      <c r="BA34" s="515"/>
      <c r="BB34" s="515"/>
      <c r="BC34" s="515"/>
    </row>
    <row r="35" spans="2:55" ht="18.75" customHeight="1">
      <c r="B35" s="522"/>
      <c r="D35" s="527"/>
      <c r="E35" s="528"/>
      <c r="F35" s="528"/>
      <c r="G35" s="528"/>
      <c r="H35" s="528"/>
      <c r="I35" s="528"/>
      <c r="J35" s="528"/>
      <c r="K35" s="528"/>
      <c r="L35" s="528"/>
      <c r="M35" s="528"/>
      <c r="N35" s="528"/>
      <c r="O35" s="528"/>
      <c r="P35" s="528"/>
      <c r="Q35" s="528"/>
      <c r="R35" s="528"/>
      <c r="S35" s="528"/>
      <c r="T35" s="528"/>
      <c r="U35" s="528"/>
      <c r="V35" s="528"/>
      <c r="W35" s="528"/>
      <c r="X35" s="528"/>
      <c r="Y35" s="528"/>
      <c r="Z35" s="528"/>
      <c r="AA35" s="528"/>
      <c r="AB35" s="528"/>
      <c r="AC35" s="528"/>
      <c r="AD35" s="528"/>
      <c r="AE35" s="528"/>
      <c r="AF35" s="528"/>
      <c r="AG35" s="528"/>
      <c r="AH35" s="528"/>
      <c r="AI35" s="528"/>
      <c r="AJ35" s="528"/>
      <c r="AK35" s="528"/>
      <c r="AL35" s="528"/>
      <c r="AM35" s="528"/>
      <c r="AN35" s="528"/>
      <c r="AO35" s="528"/>
      <c r="AP35" s="529"/>
      <c r="AR35" s="515"/>
      <c r="AS35" s="515"/>
      <c r="AT35" s="515"/>
      <c r="AU35" s="515"/>
      <c r="AV35" s="515"/>
      <c r="AW35" s="515"/>
      <c r="AX35" s="515"/>
      <c r="AY35" s="515"/>
      <c r="AZ35" s="515"/>
      <c r="BA35" s="515"/>
      <c r="BB35" s="515"/>
      <c r="BC35" s="515"/>
    </row>
    <row r="36" spans="2:55" ht="18.75" customHeight="1">
      <c r="B36" s="522"/>
      <c r="D36" s="527"/>
      <c r="E36" s="528"/>
      <c r="F36" s="528"/>
      <c r="G36" s="528"/>
      <c r="H36" s="528"/>
      <c r="I36" s="528"/>
      <c r="J36" s="528"/>
      <c r="K36" s="528"/>
      <c r="L36" s="528"/>
      <c r="M36" s="528"/>
      <c r="N36" s="528"/>
      <c r="O36" s="528"/>
      <c r="P36" s="528"/>
      <c r="Q36" s="528"/>
      <c r="R36" s="528"/>
      <c r="S36" s="528"/>
      <c r="T36" s="528"/>
      <c r="U36" s="528"/>
      <c r="V36" s="528"/>
      <c r="W36" s="528"/>
      <c r="X36" s="528"/>
      <c r="Y36" s="528"/>
      <c r="Z36" s="528"/>
      <c r="AA36" s="528"/>
      <c r="AB36" s="528"/>
      <c r="AC36" s="528"/>
      <c r="AD36" s="528"/>
      <c r="AE36" s="528"/>
      <c r="AF36" s="528"/>
      <c r="AG36" s="528"/>
      <c r="AH36" s="528"/>
      <c r="AI36" s="528"/>
      <c r="AJ36" s="528"/>
      <c r="AK36" s="528"/>
      <c r="AL36" s="528"/>
      <c r="AM36" s="528"/>
      <c r="AN36" s="528"/>
      <c r="AO36" s="528"/>
      <c r="AP36" s="529"/>
      <c r="AR36" s="515"/>
      <c r="AS36" s="515"/>
      <c r="AT36" s="515"/>
      <c r="AU36" s="515"/>
      <c r="AV36" s="515"/>
      <c r="AW36" s="515"/>
      <c r="AX36" s="515"/>
      <c r="AY36" s="515"/>
      <c r="AZ36" s="515"/>
      <c r="BA36" s="515"/>
      <c r="BB36" s="515"/>
      <c r="BC36" s="515"/>
    </row>
    <row r="37" spans="2:55" ht="18.75" customHeight="1">
      <c r="B37" s="522"/>
      <c r="D37" s="527"/>
      <c r="E37" s="528"/>
      <c r="F37" s="528"/>
      <c r="G37" s="528"/>
      <c r="H37" s="528"/>
      <c r="I37" s="528"/>
      <c r="J37" s="528"/>
      <c r="K37" s="528"/>
      <c r="L37" s="528"/>
      <c r="M37" s="528"/>
      <c r="N37" s="528"/>
      <c r="O37" s="528"/>
      <c r="P37" s="528"/>
      <c r="Q37" s="528"/>
      <c r="R37" s="528"/>
      <c r="S37" s="528"/>
      <c r="T37" s="528"/>
      <c r="U37" s="528"/>
      <c r="V37" s="528"/>
      <c r="W37" s="528"/>
      <c r="X37" s="528"/>
      <c r="Y37" s="528"/>
      <c r="Z37" s="528"/>
      <c r="AA37" s="528"/>
      <c r="AB37" s="528"/>
      <c r="AC37" s="528"/>
      <c r="AD37" s="528"/>
      <c r="AE37" s="528"/>
      <c r="AF37" s="528"/>
      <c r="AG37" s="528"/>
      <c r="AH37" s="528"/>
      <c r="AI37" s="528"/>
      <c r="AJ37" s="528"/>
      <c r="AK37" s="528"/>
      <c r="AL37" s="528"/>
      <c r="AM37" s="528"/>
      <c r="AN37" s="528"/>
      <c r="AO37" s="528"/>
      <c r="AP37" s="529"/>
      <c r="AR37" s="515"/>
      <c r="AS37" s="515"/>
      <c r="AT37" s="515"/>
      <c r="AU37" s="515"/>
      <c r="AV37" s="515"/>
      <c r="AW37" s="515"/>
      <c r="AX37" s="515"/>
      <c r="AY37" s="515"/>
      <c r="AZ37" s="515"/>
      <c r="BA37" s="515"/>
      <c r="BB37" s="515"/>
      <c r="BC37" s="515"/>
    </row>
    <row r="38" spans="2:55" ht="18.75" customHeight="1">
      <c r="B38" s="522"/>
      <c r="D38" s="527"/>
      <c r="E38" s="528"/>
      <c r="F38" s="528"/>
      <c r="G38" s="528"/>
      <c r="H38" s="528"/>
      <c r="I38" s="528"/>
      <c r="J38" s="528"/>
      <c r="K38" s="528"/>
      <c r="L38" s="528"/>
      <c r="M38" s="528"/>
      <c r="N38" s="528"/>
      <c r="O38" s="528"/>
      <c r="P38" s="528"/>
      <c r="Q38" s="528"/>
      <c r="R38" s="528"/>
      <c r="S38" s="528"/>
      <c r="T38" s="528"/>
      <c r="U38" s="528"/>
      <c r="V38" s="528"/>
      <c r="W38" s="528"/>
      <c r="X38" s="528"/>
      <c r="Y38" s="528"/>
      <c r="Z38" s="528"/>
      <c r="AA38" s="528"/>
      <c r="AB38" s="528"/>
      <c r="AC38" s="528"/>
      <c r="AD38" s="528"/>
      <c r="AE38" s="528"/>
      <c r="AF38" s="528"/>
      <c r="AG38" s="528"/>
      <c r="AH38" s="528"/>
      <c r="AI38" s="528"/>
      <c r="AJ38" s="528"/>
      <c r="AK38" s="528"/>
      <c r="AL38" s="528"/>
      <c r="AM38" s="528"/>
      <c r="AN38" s="528"/>
      <c r="AO38" s="528"/>
      <c r="AP38" s="529"/>
      <c r="AR38" s="515"/>
      <c r="AS38" s="515"/>
      <c r="AT38" s="515"/>
      <c r="AU38" s="515"/>
      <c r="AV38" s="515"/>
      <c r="AW38" s="515"/>
      <c r="AX38" s="515"/>
      <c r="AY38" s="515"/>
      <c r="AZ38" s="515"/>
      <c r="BA38" s="515"/>
      <c r="BB38" s="515"/>
      <c r="BC38" s="515"/>
    </row>
    <row r="39" spans="2:55" ht="18.75" customHeight="1">
      <c r="B39" s="522"/>
      <c r="D39" s="527"/>
      <c r="E39" s="528"/>
      <c r="F39" s="528"/>
      <c r="G39" s="528"/>
      <c r="H39" s="528"/>
      <c r="I39" s="528"/>
      <c r="J39" s="528"/>
      <c r="K39" s="528"/>
      <c r="L39" s="528"/>
      <c r="M39" s="528"/>
      <c r="N39" s="528"/>
      <c r="O39" s="528"/>
      <c r="P39" s="528"/>
      <c r="Q39" s="528"/>
      <c r="R39" s="528"/>
      <c r="S39" s="528"/>
      <c r="T39" s="528"/>
      <c r="U39" s="528"/>
      <c r="V39" s="528"/>
      <c r="W39" s="528"/>
      <c r="X39" s="528"/>
      <c r="Y39" s="528"/>
      <c r="Z39" s="528"/>
      <c r="AA39" s="528"/>
      <c r="AB39" s="528"/>
      <c r="AC39" s="528"/>
      <c r="AD39" s="528"/>
      <c r="AE39" s="528"/>
      <c r="AF39" s="528"/>
      <c r="AG39" s="528"/>
      <c r="AH39" s="528"/>
      <c r="AI39" s="528"/>
      <c r="AJ39" s="528"/>
      <c r="AK39" s="528"/>
      <c r="AL39" s="528"/>
      <c r="AM39" s="528"/>
      <c r="AN39" s="528"/>
      <c r="AO39" s="528"/>
      <c r="AP39" s="529"/>
      <c r="AR39" s="515"/>
      <c r="AS39" s="515"/>
      <c r="AT39" s="515"/>
      <c r="AU39" s="515"/>
      <c r="AV39" s="515"/>
      <c r="AW39" s="515"/>
      <c r="AX39" s="515"/>
      <c r="AY39" s="515"/>
      <c r="AZ39" s="515"/>
      <c r="BA39" s="515"/>
      <c r="BB39" s="515"/>
      <c r="BC39" s="515"/>
    </row>
    <row r="40" spans="2:55" ht="18.75" customHeight="1">
      <c r="B40" s="522"/>
      <c r="D40" s="527"/>
      <c r="E40" s="528"/>
      <c r="F40" s="528"/>
      <c r="G40" s="528"/>
      <c r="H40" s="528"/>
      <c r="I40" s="528"/>
      <c r="J40" s="528"/>
      <c r="K40" s="528"/>
      <c r="L40" s="528"/>
      <c r="M40" s="528"/>
      <c r="N40" s="528"/>
      <c r="O40" s="528"/>
      <c r="P40" s="528"/>
      <c r="Q40" s="528"/>
      <c r="R40" s="528"/>
      <c r="S40" s="528"/>
      <c r="T40" s="528"/>
      <c r="U40" s="528"/>
      <c r="V40" s="528"/>
      <c r="W40" s="528"/>
      <c r="X40" s="528"/>
      <c r="Y40" s="528"/>
      <c r="Z40" s="528"/>
      <c r="AA40" s="528"/>
      <c r="AB40" s="528"/>
      <c r="AC40" s="528"/>
      <c r="AD40" s="528"/>
      <c r="AE40" s="528"/>
      <c r="AF40" s="528"/>
      <c r="AG40" s="528"/>
      <c r="AH40" s="528"/>
      <c r="AI40" s="528"/>
      <c r="AJ40" s="528"/>
      <c r="AK40" s="528"/>
      <c r="AL40" s="528"/>
      <c r="AM40" s="528"/>
      <c r="AN40" s="528"/>
      <c r="AO40" s="528"/>
      <c r="AP40" s="529"/>
      <c r="AR40" s="515"/>
      <c r="AS40" s="515"/>
      <c r="AT40" s="515"/>
      <c r="AU40" s="515"/>
      <c r="AV40" s="515"/>
      <c r="AW40" s="515"/>
      <c r="AX40" s="515"/>
      <c r="AY40" s="515"/>
      <c r="AZ40" s="515"/>
      <c r="BA40" s="515"/>
      <c r="BB40" s="515"/>
      <c r="BC40" s="515"/>
    </row>
    <row r="41" spans="2:55" ht="18.75" customHeight="1" thickBot="1">
      <c r="B41" s="523"/>
      <c r="D41" s="530"/>
      <c r="E41" s="531"/>
      <c r="F41" s="531"/>
      <c r="G41" s="531"/>
      <c r="H41" s="531"/>
      <c r="I41" s="531"/>
      <c r="J41" s="531"/>
      <c r="K41" s="531"/>
      <c r="L41" s="531"/>
      <c r="M41" s="531"/>
      <c r="N41" s="531"/>
      <c r="O41" s="531"/>
      <c r="P41" s="531"/>
      <c r="Q41" s="531"/>
      <c r="R41" s="531"/>
      <c r="S41" s="531"/>
      <c r="T41" s="531"/>
      <c r="U41" s="531"/>
      <c r="V41" s="531"/>
      <c r="W41" s="531"/>
      <c r="X41" s="531"/>
      <c r="Y41" s="531"/>
      <c r="Z41" s="531"/>
      <c r="AA41" s="531"/>
      <c r="AB41" s="531"/>
      <c r="AC41" s="531"/>
      <c r="AD41" s="531"/>
      <c r="AE41" s="531"/>
      <c r="AF41" s="531"/>
      <c r="AG41" s="531"/>
      <c r="AH41" s="531"/>
      <c r="AI41" s="531"/>
      <c r="AJ41" s="531"/>
      <c r="AK41" s="531"/>
      <c r="AL41" s="531"/>
      <c r="AM41" s="531"/>
      <c r="AN41" s="531"/>
      <c r="AO41" s="531"/>
      <c r="AP41" s="532"/>
      <c r="AR41" s="515"/>
      <c r="AS41" s="515"/>
      <c r="AT41" s="515"/>
      <c r="AU41" s="515"/>
      <c r="AV41" s="515"/>
      <c r="AW41" s="515"/>
      <c r="AX41" s="515"/>
      <c r="AY41" s="515"/>
      <c r="AZ41" s="515"/>
      <c r="BA41" s="515"/>
      <c r="BB41" s="515"/>
      <c r="BC41" s="515"/>
    </row>
    <row r="42" spans="2:55" ht="23.25">
      <c r="B42" s="233"/>
      <c r="D42" s="234"/>
      <c r="E42" s="234"/>
      <c r="F42" s="234"/>
      <c r="G42" s="234"/>
      <c r="H42" s="234"/>
      <c r="I42" s="234"/>
      <c r="J42" s="234"/>
      <c r="K42" s="234"/>
      <c r="L42" s="234"/>
      <c r="M42" s="234"/>
      <c r="N42" s="234"/>
      <c r="O42" s="234"/>
      <c r="P42" s="234"/>
      <c r="Q42" s="234"/>
      <c r="R42" s="234"/>
      <c r="S42" s="234"/>
      <c r="T42" s="234"/>
      <c r="U42" s="234"/>
      <c r="V42" s="234"/>
      <c r="W42" s="234"/>
      <c r="X42" s="234"/>
      <c r="Y42" s="234"/>
      <c r="Z42" s="234"/>
      <c r="AA42" s="234"/>
      <c r="AB42" s="234"/>
      <c r="AC42" s="234"/>
      <c r="AD42" s="234"/>
      <c r="AE42" s="234"/>
      <c r="AF42" s="234"/>
      <c r="AG42" s="234"/>
      <c r="AH42" s="234"/>
      <c r="AI42" s="234"/>
      <c r="AJ42" s="234"/>
      <c r="AK42" s="234"/>
      <c r="AL42" s="234"/>
      <c r="AM42" s="234"/>
      <c r="AN42" s="234"/>
      <c r="AO42" s="234"/>
      <c r="AP42" s="234"/>
      <c r="AR42" s="515"/>
      <c r="AS42" s="515"/>
      <c r="AT42" s="515"/>
      <c r="AU42" s="515"/>
      <c r="AV42" s="515"/>
      <c r="AW42" s="515"/>
      <c r="AX42" s="515"/>
      <c r="AY42" s="515"/>
      <c r="AZ42" s="515"/>
      <c r="BA42" s="515"/>
      <c r="BB42" s="515"/>
      <c r="BC42" s="515"/>
    </row>
    <row r="43" spans="2:55" ht="20.25">
      <c r="B43" s="231"/>
      <c r="AR43" s="515"/>
      <c r="AS43" s="515"/>
      <c r="AT43" s="515"/>
      <c r="AU43" s="515"/>
      <c r="AV43" s="515"/>
      <c r="AW43" s="515"/>
      <c r="AX43" s="515"/>
      <c r="AY43" s="515"/>
      <c r="AZ43" s="515"/>
      <c r="BA43" s="515"/>
      <c r="BB43" s="515"/>
      <c r="BC43" s="515"/>
    </row>
    <row r="44" spans="2:55" ht="13.5" customHeight="1">
      <c r="B44" s="521" t="s">
        <v>144</v>
      </c>
      <c r="D44" s="221"/>
      <c r="E44" s="221"/>
      <c r="F44" s="221"/>
      <c r="G44" s="221"/>
      <c r="H44" s="221"/>
      <c r="M44" s="221"/>
      <c r="N44" s="221"/>
      <c r="O44" s="221"/>
      <c r="P44" s="221"/>
      <c r="Q44" s="221"/>
      <c r="R44" s="221"/>
      <c r="S44" s="221"/>
      <c r="T44" s="221"/>
      <c r="U44" s="221"/>
      <c r="W44" s="220"/>
      <c r="X44" s="220"/>
      <c r="Y44" s="221"/>
      <c r="Z44" s="221"/>
      <c r="AA44" s="221"/>
      <c r="AB44" s="221"/>
      <c r="AC44" s="221"/>
      <c r="AD44" s="220"/>
      <c r="AE44" s="220"/>
      <c r="AR44" s="515"/>
      <c r="AS44" s="515"/>
      <c r="AT44" s="515"/>
      <c r="AU44" s="515"/>
      <c r="AV44" s="515"/>
      <c r="AW44" s="515"/>
      <c r="AX44" s="515"/>
      <c r="AY44" s="515"/>
      <c r="AZ44" s="515"/>
      <c r="BA44" s="515"/>
      <c r="BB44" s="515"/>
      <c r="BC44" s="515"/>
    </row>
    <row r="45" spans="2:55" ht="13.5" customHeight="1">
      <c r="B45" s="522"/>
      <c r="D45" s="221"/>
      <c r="E45" s="221"/>
      <c r="F45" s="221"/>
      <c r="G45" s="221"/>
      <c r="H45" s="221"/>
      <c r="M45" s="221"/>
      <c r="N45" s="221"/>
      <c r="O45" s="221"/>
      <c r="P45" s="221"/>
      <c r="Q45" s="221"/>
      <c r="R45" s="221"/>
      <c r="S45" s="221"/>
      <c r="T45" s="221"/>
      <c r="U45" s="221"/>
      <c r="W45" s="220"/>
      <c r="X45" s="220"/>
      <c r="Y45" s="221"/>
      <c r="Z45" s="221"/>
      <c r="AA45" s="221"/>
      <c r="AB45" s="221"/>
      <c r="AC45" s="221"/>
      <c r="AD45" s="220"/>
      <c r="AE45" s="220"/>
      <c r="AR45" s="515"/>
      <c r="AS45" s="515"/>
      <c r="AT45" s="515"/>
      <c r="AU45" s="515"/>
      <c r="AV45" s="515"/>
      <c r="AW45" s="515"/>
      <c r="AX45" s="515"/>
      <c r="AY45" s="515"/>
      <c r="AZ45" s="515"/>
      <c r="BA45" s="515"/>
      <c r="BB45" s="515"/>
      <c r="BC45" s="515"/>
    </row>
    <row r="46" spans="2:55" ht="13.5" customHeight="1" thickBot="1">
      <c r="B46" s="522"/>
      <c r="D46" s="221"/>
      <c r="E46" s="221"/>
      <c r="F46" s="221"/>
      <c r="G46" s="221"/>
      <c r="H46" s="221"/>
      <c r="M46" s="221"/>
      <c r="N46" s="221"/>
      <c r="O46" s="221"/>
      <c r="P46" s="221"/>
      <c r="Q46" s="221"/>
      <c r="R46" s="221"/>
      <c r="S46" s="221"/>
      <c r="T46" s="221"/>
      <c r="U46" s="221"/>
      <c r="W46" s="220"/>
      <c r="X46" s="220"/>
      <c r="Y46" s="221"/>
      <c r="Z46" s="221"/>
      <c r="AA46" s="221"/>
      <c r="AB46" s="221"/>
      <c r="AC46" s="221"/>
      <c r="AD46" s="220"/>
      <c r="AE46" s="220"/>
      <c r="AR46" s="235"/>
      <c r="AS46" s="235"/>
      <c r="AT46" s="235"/>
      <c r="AU46" s="235"/>
      <c r="AV46" s="235"/>
      <c r="AW46" s="235"/>
      <c r="AX46" s="235"/>
      <c r="AY46" s="235"/>
      <c r="AZ46" s="235"/>
      <c r="BA46" s="235"/>
      <c r="BB46" s="235"/>
      <c r="BC46" s="235"/>
    </row>
    <row r="47" spans="2:55" ht="13.5" customHeight="1">
      <c r="B47" s="522"/>
      <c r="D47" s="221"/>
      <c r="E47" s="221"/>
      <c r="F47" s="221"/>
      <c r="G47" s="221"/>
      <c r="H47" s="221"/>
      <c r="M47" s="221"/>
      <c r="N47" s="221"/>
      <c r="O47" s="221"/>
      <c r="P47" s="221"/>
      <c r="Q47" s="221"/>
      <c r="R47" s="221"/>
      <c r="S47" s="221"/>
      <c r="T47" s="221"/>
      <c r="U47" s="221"/>
      <c r="W47" s="220"/>
      <c r="X47" s="220"/>
      <c r="Y47" s="221"/>
      <c r="Z47" s="221"/>
      <c r="AA47" s="221"/>
      <c r="AB47" s="221"/>
      <c r="AC47" s="221"/>
      <c r="AD47" s="220"/>
      <c r="AE47" s="220"/>
      <c r="AR47" s="520" t="s">
        <v>145</v>
      </c>
      <c r="AS47" s="520"/>
      <c r="AT47" s="520"/>
      <c r="AU47" s="520"/>
      <c r="AV47" s="520"/>
      <c r="AW47" s="520"/>
      <c r="AX47" s="520"/>
      <c r="AY47" s="520"/>
      <c r="AZ47" s="520"/>
      <c r="BA47" s="520"/>
      <c r="BB47" s="520"/>
      <c r="BC47" s="520"/>
    </row>
    <row r="48" spans="2:55" ht="13.5" customHeight="1">
      <c r="B48" s="522"/>
      <c r="D48" s="221"/>
      <c r="E48" s="221"/>
      <c r="F48" s="221"/>
      <c r="G48" s="221"/>
      <c r="H48" s="221"/>
      <c r="M48" s="221"/>
      <c r="N48" s="221"/>
      <c r="O48" s="221"/>
      <c r="P48" s="221"/>
      <c r="Q48" s="221"/>
      <c r="R48" s="221"/>
      <c r="S48" s="221"/>
      <c r="T48" s="221"/>
      <c r="U48" s="221"/>
      <c r="W48" s="220"/>
      <c r="X48" s="220"/>
      <c r="Y48" s="221"/>
      <c r="Z48" s="221"/>
      <c r="AA48" s="221"/>
      <c r="AB48" s="221"/>
      <c r="AC48" s="221"/>
      <c r="AD48" s="220"/>
      <c r="AE48" s="220"/>
      <c r="AR48" s="515"/>
      <c r="AS48" s="515"/>
      <c r="AT48" s="515"/>
      <c r="AU48" s="515"/>
      <c r="AV48" s="515"/>
      <c r="AW48" s="515"/>
      <c r="AX48" s="515"/>
      <c r="AY48" s="515"/>
      <c r="AZ48" s="515"/>
      <c r="BA48" s="515"/>
      <c r="BB48" s="515"/>
      <c r="BC48" s="515"/>
    </row>
    <row r="49" spans="2:55" ht="13.5" customHeight="1">
      <c r="B49" s="522"/>
      <c r="D49" s="221"/>
      <c r="E49" s="221"/>
      <c r="F49" s="221"/>
      <c r="G49" s="221"/>
      <c r="H49" s="221"/>
      <c r="AR49" s="515"/>
      <c r="AS49" s="515"/>
      <c r="AT49" s="515"/>
      <c r="AU49" s="515"/>
      <c r="AV49" s="515"/>
      <c r="AW49" s="515"/>
      <c r="AX49" s="515"/>
      <c r="AY49" s="515"/>
      <c r="AZ49" s="515"/>
      <c r="BA49" s="515"/>
      <c r="BB49" s="515"/>
      <c r="BC49" s="515"/>
    </row>
    <row r="50" spans="2:55" ht="13.5" customHeight="1">
      <c r="B50" s="522"/>
      <c r="D50" s="221"/>
      <c r="E50" s="221"/>
      <c r="F50" s="221"/>
      <c r="G50" s="221"/>
      <c r="H50" s="221"/>
      <c r="J50" s="220"/>
      <c r="K50" s="221"/>
      <c r="M50" s="220"/>
      <c r="N50" s="221"/>
      <c r="AR50" s="515"/>
      <c r="AS50" s="515"/>
      <c r="AT50" s="515"/>
      <c r="AU50" s="515"/>
      <c r="AV50" s="515"/>
      <c r="AW50" s="515"/>
      <c r="AX50" s="515"/>
      <c r="AY50" s="515"/>
      <c r="AZ50" s="515"/>
      <c r="BA50" s="515"/>
      <c r="BB50" s="515"/>
      <c r="BC50" s="515"/>
    </row>
    <row r="51" spans="2:55" ht="13.5" customHeight="1">
      <c r="B51" s="522"/>
      <c r="D51" s="221"/>
      <c r="E51" s="221"/>
      <c r="F51" s="221"/>
      <c r="G51" s="221"/>
      <c r="H51" s="221"/>
      <c r="J51" s="221"/>
      <c r="K51" s="221"/>
      <c r="M51" s="221"/>
      <c r="N51" s="221"/>
      <c r="AR51" s="515"/>
      <c r="AS51" s="515"/>
      <c r="AT51" s="515"/>
      <c r="AU51" s="515"/>
      <c r="AV51" s="515"/>
      <c r="AW51" s="515"/>
      <c r="AX51" s="515"/>
      <c r="AY51" s="515"/>
      <c r="AZ51" s="515"/>
      <c r="BA51" s="515"/>
      <c r="BB51" s="515"/>
      <c r="BC51" s="515"/>
    </row>
    <row r="52" spans="2:55" ht="13.5" customHeight="1">
      <c r="B52" s="522"/>
      <c r="D52" s="221"/>
      <c r="E52" s="221"/>
      <c r="F52" s="221"/>
      <c r="G52" s="221"/>
      <c r="H52" s="221"/>
      <c r="J52" s="221"/>
      <c r="K52" s="221"/>
      <c r="M52" s="221"/>
      <c r="N52" s="221"/>
      <c r="AR52" s="515"/>
      <c r="AS52" s="515"/>
      <c r="AT52" s="515"/>
      <c r="AU52" s="515"/>
      <c r="AV52" s="515"/>
      <c r="AW52" s="515"/>
      <c r="AX52" s="515"/>
      <c r="AY52" s="515"/>
      <c r="AZ52" s="515"/>
      <c r="BA52" s="515"/>
      <c r="BB52" s="515"/>
      <c r="BC52" s="515"/>
    </row>
    <row r="53" spans="2:55" ht="13.5" customHeight="1">
      <c r="B53" s="522"/>
      <c r="D53" s="221"/>
      <c r="E53" s="221"/>
      <c r="F53" s="221"/>
      <c r="G53" s="221"/>
      <c r="H53" s="221"/>
      <c r="J53" s="221"/>
      <c r="K53" s="221"/>
      <c r="M53" s="221"/>
      <c r="N53" s="221"/>
      <c r="AR53" s="515"/>
      <c r="AS53" s="515"/>
      <c r="AT53" s="515"/>
      <c r="AU53" s="515"/>
      <c r="AV53" s="515"/>
      <c r="AW53" s="515"/>
      <c r="AX53" s="515"/>
      <c r="AY53" s="515"/>
      <c r="AZ53" s="515"/>
      <c r="BA53" s="515"/>
      <c r="BB53" s="515"/>
      <c r="BC53" s="515"/>
    </row>
    <row r="54" spans="2:55" ht="13.5" customHeight="1">
      <c r="B54" s="523"/>
      <c r="D54" s="221"/>
      <c r="E54" s="221"/>
      <c r="F54" s="221"/>
      <c r="G54" s="221"/>
      <c r="H54" s="221"/>
      <c r="J54" s="221"/>
      <c r="K54" s="221"/>
      <c r="M54" s="221"/>
      <c r="N54" s="221"/>
      <c r="AR54" s="515"/>
      <c r="AS54" s="515"/>
      <c r="AT54" s="515"/>
      <c r="AU54" s="515"/>
      <c r="AV54" s="515"/>
      <c r="AW54" s="515"/>
      <c r="AX54" s="515"/>
      <c r="AY54" s="515"/>
      <c r="AZ54" s="515"/>
      <c r="BA54" s="515"/>
      <c r="BB54" s="515"/>
      <c r="BC54" s="515"/>
    </row>
    <row r="55" spans="2:55" ht="13.5" customHeight="1">
      <c r="B55" s="231"/>
      <c r="M55" s="220"/>
      <c r="AR55" s="515"/>
      <c r="AS55" s="515"/>
      <c r="AT55" s="515"/>
      <c r="AU55" s="515"/>
      <c r="AV55" s="515"/>
      <c r="AW55" s="515"/>
      <c r="AX55" s="515"/>
      <c r="AY55" s="515"/>
      <c r="AZ55" s="515"/>
      <c r="BA55" s="515"/>
      <c r="BB55" s="515"/>
      <c r="BC55" s="515"/>
    </row>
    <row r="56" spans="2:55" ht="13.5" customHeight="1">
      <c r="B56" s="533" t="s">
        <v>146</v>
      </c>
      <c r="D56" s="220"/>
      <c r="E56" s="221"/>
      <c r="G56" s="220"/>
      <c r="H56" s="221"/>
      <c r="J56" s="220"/>
      <c r="K56" s="221"/>
      <c r="N56" s="221"/>
      <c r="AR56" s="515"/>
      <c r="AS56" s="515"/>
      <c r="AT56" s="515"/>
      <c r="AU56" s="515"/>
      <c r="AV56" s="515"/>
      <c r="AW56" s="515"/>
      <c r="AX56" s="515"/>
      <c r="AY56" s="515"/>
      <c r="AZ56" s="515"/>
      <c r="BA56" s="515"/>
      <c r="BB56" s="515"/>
      <c r="BC56" s="515"/>
    </row>
    <row r="57" spans="2:55" ht="13.5" customHeight="1">
      <c r="B57" s="534"/>
      <c r="D57" s="221"/>
      <c r="E57" s="221"/>
      <c r="G57" s="221"/>
      <c r="H57" s="221"/>
      <c r="J57" s="221"/>
      <c r="K57" s="221"/>
      <c r="M57" s="221"/>
      <c r="N57" s="221"/>
      <c r="AR57" s="515"/>
      <c r="AS57" s="515"/>
      <c r="AT57" s="515"/>
      <c r="AU57" s="515"/>
      <c r="AV57" s="515"/>
      <c r="AW57" s="515"/>
      <c r="AX57" s="515"/>
      <c r="AY57" s="515"/>
      <c r="AZ57" s="515"/>
      <c r="BA57" s="515"/>
      <c r="BB57" s="515"/>
      <c r="BC57" s="515"/>
    </row>
    <row r="58" spans="2:55" ht="13.5" customHeight="1">
      <c r="B58" s="534"/>
      <c r="D58" s="221"/>
      <c r="E58" s="221"/>
      <c r="F58" s="236"/>
      <c r="G58" s="221"/>
      <c r="H58" s="221"/>
      <c r="J58" s="221"/>
      <c r="K58" s="221"/>
      <c r="M58" s="221"/>
      <c r="N58" s="221"/>
      <c r="AR58" s="515"/>
      <c r="AS58" s="515"/>
      <c r="AT58" s="515"/>
      <c r="AU58" s="515"/>
      <c r="AV58" s="515"/>
      <c r="AW58" s="515"/>
      <c r="AX58" s="515"/>
      <c r="AY58" s="515"/>
      <c r="AZ58" s="515"/>
      <c r="BA58" s="515"/>
      <c r="BB58" s="515"/>
      <c r="BC58" s="515"/>
    </row>
    <row r="59" spans="2:55" ht="13.5" customHeight="1">
      <c r="B59" s="534"/>
      <c r="D59" s="221"/>
      <c r="E59" s="221"/>
      <c r="G59" s="221"/>
      <c r="H59" s="221"/>
      <c r="J59" s="221"/>
      <c r="K59" s="221"/>
      <c r="M59" s="221"/>
      <c r="N59" s="221"/>
      <c r="AR59" s="515"/>
      <c r="AS59" s="515"/>
      <c r="AT59" s="515"/>
      <c r="AU59" s="515"/>
      <c r="AV59" s="515"/>
      <c r="AW59" s="515"/>
      <c r="AX59" s="515"/>
      <c r="AY59" s="515"/>
      <c r="AZ59" s="515"/>
      <c r="BA59" s="515"/>
      <c r="BB59" s="515"/>
      <c r="BC59" s="515"/>
    </row>
    <row r="60" spans="2:55" ht="13.5" customHeight="1">
      <c r="B60" s="534"/>
      <c r="D60" s="221"/>
      <c r="E60" s="221"/>
      <c r="G60" s="221"/>
      <c r="H60" s="221"/>
      <c r="J60" s="221"/>
      <c r="K60" s="221"/>
      <c r="M60" s="221"/>
      <c r="N60" s="221"/>
      <c r="AR60" s="515"/>
      <c r="AS60" s="515"/>
      <c r="AT60" s="515"/>
      <c r="AU60" s="515"/>
      <c r="AV60" s="515"/>
      <c r="AW60" s="515"/>
      <c r="AX60" s="515"/>
      <c r="AY60" s="515"/>
      <c r="AZ60" s="515"/>
      <c r="BA60" s="515"/>
      <c r="BB60" s="515"/>
      <c r="BC60" s="515"/>
    </row>
    <row r="61" spans="2:55" ht="13.5" customHeight="1">
      <c r="B61" s="534"/>
      <c r="AR61" s="515"/>
      <c r="AS61" s="515"/>
      <c r="AT61" s="515"/>
      <c r="AU61" s="515"/>
      <c r="AV61" s="515"/>
      <c r="AW61" s="515"/>
      <c r="AX61" s="515"/>
      <c r="AY61" s="515"/>
      <c r="AZ61" s="515"/>
      <c r="BA61" s="515"/>
      <c r="BB61" s="515"/>
      <c r="BC61" s="515"/>
    </row>
    <row r="62" spans="2:55" ht="13.5" customHeight="1">
      <c r="B62" s="534"/>
      <c r="D62" s="220"/>
      <c r="E62" s="221"/>
      <c r="G62" s="220"/>
      <c r="H62" s="221"/>
      <c r="J62" s="220"/>
      <c r="K62" s="221"/>
      <c r="M62" s="220"/>
      <c r="N62" s="221"/>
      <c r="AR62" s="515"/>
      <c r="AS62" s="515"/>
      <c r="AT62" s="515"/>
      <c r="AU62" s="515"/>
      <c r="AV62" s="515"/>
      <c r="AW62" s="515"/>
      <c r="AX62" s="515"/>
      <c r="AY62" s="515"/>
      <c r="AZ62" s="515"/>
      <c r="BA62" s="515"/>
      <c r="BB62" s="515"/>
      <c r="BC62" s="515"/>
    </row>
    <row r="63" spans="2:55" ht="13.5" customHeight="1">
      <c r="B63" s="534"/>
      <c r="D63" s="221"/>
      <c r="E63" s="221"/>
      <c r="G63" s="221"/>
      <c r="H63" s="221"/>
      <c r="J63" s="221"/>
      <c r="K63" s="221"/>
      <c r="M63" s="221"/>
      <c r="N63" s="221"/>
      <c r="AR63" s="515"/>
      <c r="AS63" s="515"/>
      <c r="AT63" s="515"/>
      <c r="AU63" s="515"/>
      <c r="AV63" s="515"/>
      <c r="AW63" s="515"/>
      <c r="AX63" s="515"/>
      <c r="AY63" s="515"/>
      <c r="AZ63" s="515"/>
      <c r="BA63" s="515"/>
      <c r="BB63" s="515"/>
      <c r="BC63" s="515"/>
    </row>
    <row r="64" spans="2:55" ht="13.5" customHeight="1">
      <c r="B64" s="534"/>
      <c r="D64" s="221"/>
      <c r="E64" s="221"/>
      <c r="G64" s="221"/>
      <c r="H64" s="221"/>
      <c r="J64" s="221"/>
      <c r="K64" s="221"/>
      <c r="M64" s="221"/>
      <c r="N64" s="221"/>
      <c r="AR64" s="515"/>
      <c r="AS64" s="515"/>
      <c r="AT64" s="515"/>
      <c r="AU64" s="515"/>
      <c r="AV64" s="515"/>
      <c r="AW64" s="515"/>
      <c r="AX64" s="515"/>
      <c r="AY64" s="515"/>
      <c r="AZ64" s="515"/>
      <c r="BA64" s="515"/>
      <c r="BB64" s="515"/>
      <c r="BC64" s="515"/>
    </row>
    <row r="65" spans="2:55" ht="13.5" customHeight="1">
      <c r="B65" s="534"/>
      <c r="D65" s="221"/>
      <c r="E65" s="221"/>
      <c r="G65" s="221"/>
      <c r="H65" s="221"/>
      <c r="J65" s="221"/>
      <c r="K65" s="221"/>
      <c r="M65" s="221"/>
      <c r="N65" s="221"/>
      <c r="AR65" s="515"/>
      <c r="AS65" s="515"/>
      <c r="AT65" s="515"/>
      <c r="AU65" s="515"/>
      <c r="AV65" s="515"/>
      <c r="AW65" s="515"/>
      <c r="AX65" s="515"/>
      <c r="AY65" s="515"/>
      <c r="AZ65" s="515"/>
      <c r="BA65" s="515"/>
      <c r="BB65" s="515"/>
      <c r="BC65" s="515"/>
    </row>
    <row r="66" spans="2:55" ht="13.5" customHeight="1">
      <c r="B66" s="534"/>
      <c r="D66" s="221"/>
      <c r="E66" s="221"/>
      <c r="G66" s="221"/>
      <c r="H66" s="221"/>
      <c r="J66" s="221"/>
      <c r="K66" s="221"/>
      <c r="M66" s="221"/>
      <c r="N66" s="221"/>
      <c r="AR66" s="515"/>
      <c r="AS66" s="515"/>
      <c r="AT66" s="515"/>
      <c r="AU66" s="515"/>
      <c r="AV66" s="515"/>
      <c r="AW66" s="515"/>
      <c r="AX66" s="515"/>
      <c r="AY66" s="515"/>
      <c r="AZ66" s="515"/>
      <c r="BA66" s="515"/>
      <c r="BB66" s="515"/>
      <c r="BC66" s="515"/>
    </row>
    <row r="67" spans="2:55" ht="13.5" customHeight="1">
      <c r="B67" s="534"/>
      <c r="AR67" s="515"/>
      <c r="AS67" s="515"/>
      <c r="AT67" s="515"/>
      <c r="AU67" s="515"/>
      <c r="AV67" s="515"/>
      <c r="AW67" s="515"/>
      <c r="AX67" s="515"/>
      <c r="AY67" s="515"/>
      <c r="AZ67" s="515"/>
      <c r="BA67" s="515"/>
      <c r="BB67" s="515"/>
      <c r="BC67" s="515"/>
    </row>
    <row r="68" spans="2:55" ht="13.5" customHeight="1">
      <c r="B68" s="534"/>
      <c r="G68" s="223"/>
      <c r="H68" s="224"/>
      <c r="I68" s="224"/>
      <c r="J68" s="224"/>
      <c r="K68" s="224"/>
      <c r="L68" s="237"/>
      <c r="M68" s="230"/>
      <c r="AR68" s="515"/>
      <c r="AS68" s="515"/>
      <c r="AT68" s="515"/>
      <c r="AU68" s="515"/>
      <c r="AV68" s="515"/>
      <c r="AW68" s="515"/>
      <c r="AX68" s="515"/>
      <c r="AY68" s="515"/>
      <c r="AZ68" s="515"/>
      <c r="BA68" s="515"/>
      <c r="BB68" s="515"/>
      <c r="BC68" s="515"/>
    </row>
    <row r="69" spans="2:55" ht="13.5" customHeight="1">
      <c r="B69" s="534"/>
      <c r="G69" s="228"/>
      <c r="H69" s="224"/>
      <c r="I69" s="224"/>
      <c r="J69" s="224"/>
      <c r="K69" s="224"/>
      <c r="L69" s="237"/>
      <c r="M69" s="230"/>
      <c r="AR69" s="515"/>
      <c r="AS69" s="515"/>
      <c r="AT69" s="515"/>
      <c r="AU69" s="515"/>
      <c r="AV69" s="515"/>
      <c r="AW69" s="515"/>
      <c r="AX69" s="515"/>
      <c r="AY69" s="515"/>
      <c r="AZ69" s="515"/>
      <c r="BA69" s="515"/>
      <c r="BB69" s="515"/>
      <c r="BC69" s="515"/>
    </row>
    <row r="70" spans="2:55" ht="13.5" customHeight="1">
      <c r="B70" s="534"/>
      <c r="G70" s="228"/>
      <c r="H70" s="224"/>
      <c r="I70" s="224"/>
      <c r="J70" s="224"/>
      <c r="K70" s="224"/>
      <c r="L70" s="237"/>
      <c r="M70" s="230"/>
      <c r="AR70" s="515"/>
      <c r="AS70" s="515"/>
      <c r="AT70" s="515"/>
      <c r="AU70" s="515"/>
      <c r="AV70" s="515"/>
      <c r="AW70" s="515"/>
      <c r="AX70" s="515"/>
      <c r="AY70" s="515"/>
      <c r="AZ70" s="515"/>
      <c r="BA70" s="515"/>
      <c r="BB70" s="515"/>
      <c r="BC70" s="515"/>
    </row>
    <row r="71" spans="2:55" ht="13.5" customHeight="1">
      <c r="B71" s="534"/>
      <c r="G71" s="236"/>
      <c r="AR71" s="515"/>
      <c r="AS71" s="515"/>
      <c r="AT71" s="515"/>
      <c r="AU71" s="515"/>
      <c r="AV71" s="515"/>
      <c r="AW71" s="515"/>
      <c r="AX71" s="515"/>
      <c r="AY71" s="515"/>
      <c r="AZ71" s="515"/>
      <c r="BA71" s="515"/>
      <c r="BB71" s="515"/>
      <c r="BC71" s="515"/>
    </row>
    <row r="72" spans="2:55" ht="13.5" customHeight="1">
      <c r="B72" s="534"/>
      <c r="AR72" s="515"/>
      <c r="AS72" s="515"/>
      <c r="AT72" s="515"/>
      <c r="AU72" s="515"/>
      <c r="AV72" s="515"/>
      <c r="AW72" s="515"/>
      <c r="AX72" s="515"/>
      <c r="AY72" s="515"/>
      <c r="AZ72" s="515"/>
      <c r="BA72" s="515"/>
      <c r="BB72" s="515"/>
      <c r="BC72" s="515"/>
    </row>
    <row r="73" spans="2:55" ht="13.5" customHeight="1">
      <c r="B73" s="534"/>
      <c r="AR73" s="227"/>
      <c r="AS73" s="227"/>
      <c r="AT73" s="227"/>
      <c r="AU73" s="227"/>
      <c r="AV73" s="227"/>
      <c r="AW73" s="227"/>
      <c r="AX73" s="227"/>
      <c r="AY73" s="227"/>
      <c r="AZ73" s="227"/>
      <c r="BA73" s="227"/>
      <c r="BB73" s="227"/>
      <c r="BC73" s="227"/>
    </row>
    <row r="74" spans="2:55" ht="13.5" customHeight="1">
      <c r="B74" s="534"/>
      <c r="AR74" s="227"/>
      <c r="AS74" s="227"/>
      <c r="AT74" s="227"/>
      <c r="AU74" s="227"/>
      <c r="AV74" s="227"/>
      <c r="AW74" s="227"/>
      <c r="AX74" s="227"/>
      <c r="AY74" s="227"/>
      <c r="AZ74" s="227"/>
      <c r="BA74" s="227"/>
      <c r="BB74" s="227"/>
      <c r="BC74" s="227"/>
    </row>
    <row r="75" spans="2:55" ht="13.5" customHeight="1">
      <c r="B75" s="534"/>
      <c r="AR75" s="227"/>
      <c r="AS75" s="227"/>
      <c r="AT75" s="227"/>
      <c r="AU75" s="227"/>
      <c r="AV75" s="227"/>
      <c r="AW75" s="227"/>
      <c r="AX75" s="227"/>
      <c r="AY75" s="227"/>
      <c r="AZ75" s="227"/>
      <c r="BA75" s="227"/>
      <c r="BB75" s="227"/>
      <c r="BC75" s="227"/>
    </row>
    <row r="76" spans="2:55" ht="13.5" customHeight="1">
      <c r="B76" s="534"/>
      <c r="AR76" s="227"/>
      <c r="AS76" s="227"/>
      <c r="AT76" s="227"/>
      <c r="AU76" s="227"/>
      <c r="AV76" s="227"/>
      <c r="AW76" s="227"/>
      <c r="AX76" s="227"/>
      <c r="AY76" s="227"/>
      <c r="AZ76" s="227"/>
      <c r="BA76" s="227"/>
      <c r="BB76" s="227"/>
      <c r="BC76" s="227"/>
    </row>
    <row r="77" spans="2:55" ht="13.5" customHeight="1">
      <c r="B77" s="534"/>
      <c r="AR77" s="227"/>
      <c r="AS77" s="227"/>
      <c r="AT77" s="227"/>
      <c r="AU77" s="227"/>
      <c r="AV77" s="227"/>
      <c r="AW77" s="227"/>
      <c r="AX77" s="227"/>
      <c r="AY77" s="227"/>
      <c r="AZ77" s="227"/>
      <c r="BA77" s="227"/>
      <c r="BB77" s="227"/>
      <c r="BC77" s="227"/>
    </row>
    <row r="78" spans="2:55" ht="13.5" customHeight="1">
      <c r="B78" s="534"/>
      <c r="AR78" s="227"/>
      <c r="AS78" s="227"/>
      <c r="AT78" s="227"/>
      <c r="AU78" s="227"/>
      <c r="AV78" s="227"/>
      <c r="AW78" s="227"/>
      <c r="AX78" s="227"/>
      <c r="AY78" s="227"/>
      <c r="AZ78" s="227"/>
      <c r="BA78" s="227"/>
      <c r="BB78" s="227"/>
      <c r="BC78" s="227"/>
    </row>
    <row r="79" spans="2:55" ht="13.5" customHeight="1">
      <c r="B79" s="534"/>
      <c r="C79" s="213"/>
      <c r="D79" s="214"/>
      <c r="E79" s="212"/>
      <c r="F79" s="214"/>
      <c r="G79" s="212"/>
      <c r="H79" s="212"/>
      <c r="I79" s="212"/>
      <c r="J79" s="212"/>
      <c r="K79" s="212"/>
      <c r="L79" s="212"/>
      <c r="M79" s="212"/>
      <c r="N79" s="212"/>
      <c r="O79" s="212"/>
      <c r="P79" s="212"/>
      <c r="Q79" s="212"/>
      <c r="R79" s="212"/>
      <c r="S79" s="212"/>
      <c r="T79" s="212"/>
      <c r="U79" s="212"/>
      <c r="V79" s="212"/>
      <c r="W79" s="212"/>
      <c r="X79" s="212"/>
      <c r="Y79" s="212"/>
      <c r="Z79" s="212"/>
      <c r="AA79" s="212"/>
      <c r="AB79" s="212"/>
      <c r="AC79" s="212"/>
      <c r="AD79" s="212"/>
      <c r="AE79" s="212"/>
      <c r="AF79" s="212"/>
      <c r="AG79" s="212"/>
      <c r="AR79" s="227"/>
      <c r="AS79" s="227"/>
      <c r="AT79" s="227"/>
      <c r="AU79" s="227"/>
      <c r="AV79" s="227"/>
      <c r="AW79" s="227"/>
      <c r="AX79" s="227"/>
      <c r="AY79" s="227"/>
      <c r="AZ79" s="227"/>
      <c r="BA79" s="227"/>
      <c r="BB79" s="227"/>
      <c r="BC79" s="227"/>
    </row>
    <row r="80" spans="2:55" ht="13.5" customHeight="1">
      <c r="B80" s="534"/>
      <c r="C80" s="213"/>
      <c r="D80" s="212"/>
      <c r="E80" s="212"/>
      <c r="F80" s="212"/>
      <c r="H80" s="212"/>
      <c r="I80" s="212"/>
      <c r="J80" s="212"/>
      <c r="K80" s="212"/>
      <c r="L80" s="212"/>
      <c r="M80" s="212"/>
      <c r="N80" s="212"/>
      <c r="O80" s="212"/>
      <c r="P80" s="212"/>
      <c r="Q80" s="212"/>
      <c r="R80" s="212"/>
      <c r="S80" s="212"/>
      <c r="T80" s="212"/>
      <c r="U80" s="212"/>
      <c r="V80" s="212"/>
      <c r="W80" s="212"/>
      <c r="X80" s="212"/>
      <c r="Y80" s="212"/>
      <c r="Z80" s="212"/>
      <c r="AA80" s="212"/>
      <c r="AB80" s="212"/>
      <c r="AC80" s="212"/>
      <c r="AD80" s="212"/>
      <c r="AE80" s="212"/>
      <c r="AF80" s="212"/>
      <c r="AG80" s="212"/>
      <c r="AR80" s="227"/>
      <c r="AS80" s="227"/>
      <c r="AT80" s="227"/>
      <c r="AU80" s="227"/>
      <c r="AV80" s="227"/>
      <c r="AW80" s="227"/>
      <c r="AX80" s="227"/>
      <c r="AY80" s="227"/>
      <c r="AZ80" s="227"/>
      <c r="BA80" s="227"/>
      <c r="BB80" s="227"/>
      <c r="BC80" s="227"/>
    </row>
    <row r="81" spans="2:55" ht="13.5" customHeight="1">
      <c r="B81" s="534"/>
      <c r="C81" s="213"/>
      <c r="D81" s="212"/>
      <c r="E81" s="212"/>
      <c r="F81" s="214"/>
      <c r="G81" s="212"/>
      <c r="H81" s="212"/>
      <c r="I81" s="212"/>
      <c r="J81" s="212"/>
      <c r="K81" s="212"/>
      <c r="L81" s="212"/>
      <c r="M81" s="212"/>
      <c r="N81" s="212"/>
      <c r="O81" s="212"/>
      <c r="P81" s="212"/>
      <c r="Q81" s="212"/>
      <c r="R81" s="212"/>
      <c r="S81" s="212"/>
      <c r="T81" s="212"/>
      <c r="U81" s="212"/>
      <c r="V81" s="212"/>
      <c r="W81" s="212"/>
      <c r="X81" s="212"/>
      <c r="Y81" s="212"/>
      <c r="Z81" s="212"/>
      <c r="AA81" s="212"/>
      <c r="AB81" s="212"/>
      <c r="AC81" s="212"/>
      <c r="AD81" s="212"/>
      <c r="AE81" s="212"/>
      <c r="AF81" s="212"/>
      <c r="AG81" s="212"/>
      <c r="AR81" s="227"/>
      <c r="AS81" s="227"/>
      <c r="AT81" s="227"/>
      <c r="AU81" s="227"/>
      <c r="AV81" s="227"/>
      <c r="AW81" s="227"/>
      <c r="AX81" s="227"/>
      <c r="AY81" s="227"/>
      <c r="AZ81" s="227"/>
      <c r="BA81" s="227"/>
      <c r="BB81" s="227"/>
      <c r="BC81" s="227"/>
    </row>
    <row r="82" spans="2:55" ht="13.5" customHeight="1">
      <c r="B82" s="534"/>
      <c r="C82" s="213"/>
      <c r="D82" s="212"/>
      <c r="E82" s="212"/>
      <c r="F82" s="214"/>
      <c r="G82" s="212"/>
      <c r="H82" s="212"/>
      <c r="I82" s="212"/>
      <c r="J82" s="212"/>
      <c r="K82" s="212"/>
      <c r="L82" s="212"/>
      <c r="M82" s="212"/>
      <c r="N82" s="212"/>
      <c r="O82" s="212"/>
      <c r="P82" s="212"/>
      <c r="Q82" s="212"/>
      <c r="R82" s="212"/>
      <c r="S82" s="212"/>
      <c r="T82" s="212"/>
      <c r="U82" s="212"/>
      <c r="V82" s="212"/>
      <c r="W82" s="212"/>
      <c r="X82" s="212"/>
      <c r="Y82" s="212"/>
      <c r="Z82" s="212"/>
      <c r="AA82" s="212"/>
      <c r="AB82" s="212"/>
      <c r="AC82" s="212"/>
      <c r="AD82" s="212"/>
      <c r="AE82" s="212"/>
      <c r="AF82" s="212"/>
      <c r="AG82" s="212"/>
      <c r="AR82" s="227"/>
      <c r="AS82" s="227"/>
      <c r="AT82" s="227"/>
      <c r="AU82" s="227"/>
      <c r="AV82" s="227"/>
      <c r="AW82" s="227"/>
      <c r="AX82" s="227"/>
      <c r="AY82" s="227"/>
      <c r="AZ82" s="227"/>
      <c r="BA82" s="227"/>
      <c r="BB82" s="227"/>
      <c r="BC82" s="227"/>
    </row>
    <row r="83" spans="2:55" ht="13.5" customHeight="1">
      <c r="B83" s="534"/>
      <c r="C83" s="213"/>
      <c r="D83" s="212"/>
      <c r="E83" s="212"/>
      <c r="F83" s="214"/>
      <c r="G83" s="212"/>
      <c r="H83" s="212"/>
      <c r="I83" s="212"/>
      <c r="J83" s="212"/>
      <c r="K83" s="212"/>
      <c r="L83" s="212"/>
      <c r="M83" s="212"/>
      <c r="N83" s="212"/>
      <c r="O83" s="212"/>
      <c r="P83" s="212"/>
      <c r="Q83" s="212"/>
      <c r="R83" s="212"/>
      <c r="S83" s="212"/>
      <c r="T83" s="212"/>
      <c r="U83" s="212"/>
      <c r="V83" s="212"/>
      <c r="W83" s="212"/>
      <c r="X83" s="212"/>
      <c r="Y83" s="212"/>
      <c r="Z83" s="212"/>
      <c r="AA83" s="212"/>
      <c r="AB83" s="212"/>
      <c r="AC83" s="212"/>
      <c r="AD83" s="212"/>
      <c r="AE83" s="212"/>
      <c r="AF83" s="212"/>
      <c r="AG83" s="212"/>
      <c r="AR83" s="227"/>
      <c r="AS83" s="227"/>
      <c r="AT83" s="227"/>
      <c r="AU83" s="227"/>
      <c r="AV83" s="227"/>
      <c r="AW83" s="227"/>
      <c r="AX83" s="227"/>
      <c r="AY83" s="227"/>
      <c r="AZ83" s="227"/>
      <c r="BA83" s="227"/>
      <c r="BB83" s="227"/>
      <c r="BC83" s="227"/>
    </row>
    <row r="84" spans="2:55" ht="13.5" customHeight="1">
      <c r="B84" s="534"/>
      <c r="C84" s="213"/>
      <c r="D84" s="212"/>
      <c r="E84" s="212"/>
      <c r="F84" s="214"/>
      <c r="G84" s="212"/>
      <c r="H84" s="212"/>
      <c r="I84" s="212"/>
      <c r="J84" s="212"/>
      <c r="K84" s="212"/>
      <c r="L84" s="212"/>
      <c r="M84" s="212"/>
      <c r="N84" s="212"/>
      <c r="O84" s="212"/>
      <c r="P84" s="212"/>
      <c r="Q84" s="212"/>
      <c r="R84" s="212"/>
      <c r="S84" s="212"/>
      <c r="T84" s="212"/>
      <c r="U84" s="212"/>
      <c r="V84" s="212"/>
      <c r="W84" s="212"/>
      <c r="X84" s="212"/>
      <c r="Y84" s="212"/>
      <c r="Z84" s="212"/>
      <c r="AA84" s="212"/>
      <c r="AB84" s="212"/>
      <c r="AC84" s="212"/>
      <c r="AD84" s="212"/>
      <c r="AE84" s="212"/>
      <c r="AF84" s="212"/>
      <c r="AG84" s="212"/>
      <c r="AR84" s="227"/>
      <c r="AS84" s="227"/>
      <c r="AT84" s="227"/>
      <c r="AU84" s="227"/>
      <c r="AV84" s="227"/>
      <c r="AW84" s="227"/>
      <c r="AX84" s="227"/>
      <c r="AY84" s="227"/>
      <c r="AZ84" s="227"/>
      <c r="BA84" s="227"/>
      <c r="BB84" s="227"/>
      <c r="BC84" s="227"/>
    </row>
    <row r="85" spans="2:55" ht="13.5" customHeight="1">
      <c r="B85" s="534"/>
      <c r="C85" s="213"/>
      <c r="D85" s="212"/>
      <c r="E85" s="212"/>
      <c r="F85" s="214"/>
      <c r="G85" s="212"/>
      <c r="H85" s="212"/>
      <c r="I85" s="212"/>
      <c r="J85" s="212"/>
      <c r="K85" s="212"/>
      <c r="L85" s="212"/>
      <c r="M85" s="212"/>
      <c r="N85" s="212"/>
      <c r="O85" s="212"/>
      <c r="P85" s="212"/>
      <c r="Q85" s="212"/>
      <c r="R85" s="212"/>
      <c r="S85" s="212"/>
      <c r="T85" s="212"/>
      <c r="U85" s="212"/>
      <c r="V85" s="212"/>
      <c r="W85" s="212"/>
      <c r="X85" s="212"/>
      <c r="Y85" s="212"/>
      <c r="Z85" s="212"/>
      <c r="AA85" s="212"/>
      <c r="AB85" s="212"/>
      <c r="AC85" s="212"/>
      <c r="AD85" s="212"/>
      <c r="AE85" s="212"/>
      <c r="AF85" s="212"/>
      <c r="AG85" s="212"/>
      <c r="AR85" s="227"/>
      <c r="AS85" s="227"/>
      <c r="AT85" s="227"/>
      <c r="AU85" s="227"/>
      <c r="AV85" s="227"/>
      <c r="AW85" s="227"/>
      <c r="AX85" s="227"/>
      <c r="AY85" s="227"/>
      <c r="AZ85" s="227"/>
      <c r="BA85" s="227"/>
      <c r="BB85" s="227"/>
      <c r="BC85" s="227"/>
    </row>
    <row r="86" spans="2:55" ht="13.5" customHeight="1">
      <c r="B86" s="534"/>
      <c r="C86" s="213"/>
      <c r="D86" s="212"/>
      <c r="E86" s="212"/>
      <c r="F86" s="214"/>
      <c r="G86" s="212"/>
      <c r="H86" s="212"/>
      <c r="I86" s="212"/>
      <c r="J86" s="212"/>
      <c r="K86" s="212"/>
      <c r="L86" s="212"/>
      <c r="M86" s="212"/>
      <c r="N86" s="212"/>
      <c r="O86" s="212"/>
      <c r="P86" s="212"/>
      <c r="Q86" s="212"/>
      <c r="R86" s="212"/>
      <c r="S86" s="212"/>
      <c r="T86" s="212"/>
      <c r="U86" s="212"/>
      <c r="V86" s="212"/>
      <c r="W86" s="212"/>
      <c r="X86" s="212"/>
      <c r="Y86" s="212"/>
      <c r="Z86" s="212"/>
      <c r="AA86" s="212"/>
      <c r="AB86" s="212"/>
      <c r="AC86" s="212"/>
      <c r="AD86" s="212"/>
      <c r="AE86" s="212"/>
      <c r="AF86" s="212"/>
      <c r="AG86" s="212"/>
      <c r="AR86" s="227"/>
      <c r="AS86" s="227"/>
      <c r="AT86" s="227"/>
      <c r="AU86" s="227"/>
      <c r="AV86" s="227"/>
      <c r="AW86" s="227"/>
      <c r="AX86" s="227"/>
      <c r="AY86" s="227"/>
      <c r="AZ86" s="227"/>
      <c r="BA86" s="227"/>
      <c r="BB86" s="227"/>
      <c r="BC86" s="227"/>
    </row>
    <row r="87" spans="2:55" ht="13.5" customHeight="1">
      <c r="B87" s="534"/>
      <c r="C87" s="213"/>
      <c r="D87" s="212"/>
      <c r="E87" s="212"/>
      <c r="F87" s="214"/>
      <c r="G87" s="212"/>
      <c r="H87" s="212"/>
      <c r="I87" s="212"/>
      <c r="J87" s="212"/>
      <c r="K87" s="212"/>
      <c r="L87" s="212"/>
      <c r="M87" s="212"/>
      <c r="N87" s="212"/>
      <c r="O87" s="212"/>
      <c r="P87" s="212"/>
      <c r="Q87" s="212"/>
      <c r="R87" s="212"/>
      <c r="S87" s="212"/>
      <c r="T87" s="212"/>
      <c r="U87" s="212"/>
      <c r="V87" s="212"/>
      <c r="W87" s="212"/>
      <c r="X87" s="212"/>
      <c r="Y87" s="212"/>
      <c r="Z87" s="212"/>
      <c r="AA87" s="212"/>
      <c r="AB87" s="212"/>
      <c r="AC87" s="212"/>
      <c r="AD87" s="212"/>
      <c r="AE87" s="212"/>
      <c r="AF87" s="212"/>
      <c r="AG87" s="212"/>
      <c r="AR87" s="227"/>
      <c r="AS87" s="227"/>
      <c r="AT87" s="227"/>
      <c r="AU87" s="227"/>
      <c r="AV87" s="227"/>
      <c r="AW87" s="227"/>
      <c r="AX87" s="227"/>
      <c r="AY87" s="227"/>
      <c r="AZ87" s="227"/>
      <c r="BA87" s="227"/>
      <c r="BB87" s="227"/>
      <c r="BC87" s="227"/>
    </row>
    <row r="88" spans="2:55" ht="13.5" customHeight="1">
      <c r="B88" s="534"/>
      <c r="C88" s="213"/>
      <c r="D88" s="212"/>
      <c r="E88" s="212"/>
      <c r="F88" s="214"/>
      <c r="G88" s="212"/>
      <c r="H88" s="212"/>
      <c r="I88" s="212"/>
      <c r="J88" s="212"/>
      <c r="K88" s="212"/>
      <c r="L88" s="212"/>
      <c r="M88" s="212"/>
      <c r="N88" s="212"/>
      <c r="O88" s="212"/>
      <c r="P88" s="212"/>
      <c r="Q88" s="212"/>
      <c r="R88" s="212"/>
      <c r="S88" s="212"/>
      <c r="T88" s="212"/>
      <c r="U88" s="212"/>
      <c r="V88" s="212"/>
      <c r="W88" s="212"/>
      <c r="X88" s="212"/>
      <c r="Y88" s="212"/>
      <c r="Z88" s="212"/>
      <c r="AA88" s="212"/>
      <c r="AB88" s="212"/>
      <c r="AC88" s="212"/>
      <c r="AD88" s="212"/>
      <c r="AE88" s="212"/>
      <c r="AF88" s="212"/>
      <c r="AG88" s="212"/>
      <c r="AR88" s="227"/>
      <c r="AS88" s="227"/>
      <c r="AT88" s="227"/>
      <c r="AU88" s="227"/>
      <c r="AV88" s="227"/>
      <c r="AW88" s="227"/>
      <c r="AX88" s="227"/>
      <c r="AY88" s="227"/>
      <c r="AZ88" s="227"/>
      <c r="BA88" s="227"/>
      <c r="BB88" s="227"/>
      <c r="BC88" s="227"/>
    </row>
    <row r="89" spans="2:55" ht="13.5" customHeight="1">
      <c r="B89" s="534"/>
      <c r="C89" s="213"/>
      <c r="D89" s="212"/>
      <c r="E89" s="212"/>
      <c r="F89" s="214"/>
      <c r="G89" s="212"/>
      <c r="H89" s="212"/>
      <c r="I89" s="212"/>
      <c r="J89" s="212"/>
      <c r="K89" s="212"/>
      <c r="L89" s="212"/>
      <c r="M89" s="212"/>
      <c r="N89" s="212"/>
      <c r="O89" s="212"/>
      <c r="P89" s="212"/>
      <c r="Q89" s="212"/>
      <c r="R89" s="212"/>
      <c r="S89" s="212"/>
      <c r="T89" s="212"/>
      <c r="U89" s="212"/>
      <c r="V89" s="212"/>
      <c r="W89" s="212"/>
      <c r="X89" s="212"/>
      <c r="Y89" s="212"/>
      <c r="Z89" s="212"/>
      <c r="AA89" s="212"/>
      <c r="AB89" s="212"/>
      <c r="AC89" s="212"/>
      <c r="AD89" s="212"/>
      <c r="AE89" s="212"/>
      <c r="AF89" s="212"/>
      <c r="AG89" s="212"/>
      <c r="AR89" s="227"/>
      <c r="AS89" s="227"/>
      <c r="AT89" s="227"/>
      <c r="AU89" s="227"/>
      <c r="AV89" s="227"/>
      <c r="AW89" s="227"/>
      <c r="AX89" s="227"/>
      <c r="AY89" s="227"/>
      <c r="AZ89" s="227"/>
      <c r="BA89" s="227"/>
      <c r="BB89" s="227"/>
      <c r="BC89" s="227"/>
    </row>
    <row r="90" spans="2:55" ht="13.5" customHeight="1">
      <c r="B90" s="534"/>
      <c r="C90" s="213"/>
      <c r="D90" s="212"/>
      <c r="E90" s="212"/>
      <c r="F90" s="214"/>
      <c r="G90" s="212"/>
      <c r="H90" s="212"/>
      <c r="I90" s="212"/>
      <c r="J90" s="212"/>
      <c r="K90" s="212"/>
      <c r="L90" s="212"/>
      <c r="M90" s="212"/>
      <c r="N90" s="212"/>
      <c r="O90" s="212"/>
      <c r="P90" s="212"/>
      <c r="Q90" s="212"/>
      <c r="R90" s="212"/>
      <c r="S90" s="212"/>
      <c r="T90" s="212"/>
      <c r="U90" s="212"/>
      <c r="V90" s="212"/>
      <c r="W90" s="212"/>
      <c r="X90" s="212"/>
      <c r="Y90" s="212"/>
      <c r="Z90" s="212"/>
      <c r="AA90" s="212"/>
      <c r="AB90" s="212"/>
      <c r="AC90" s="212"/>
      <c r="AD90" s="212"/>
      <c r="AE90" s="212"/>
      <c r="AF90" s="212"/>
      <c r="AG90" s="212"/>
      <c r="AR90" s="227"/>
      <c r="AS90" s="227"/>
      <c r="AT90" s="227"/>
      <c r="AU90" s="227"/>
      <c r="AV90" s="227"/>
      <c r="AW90" s="227"/>
      <c r="AX90" s="227"/>
      <c r="AY90" s="227"/>
      <c r="AZ90" s="227"/>
      <c r="BA90" s="227"/>
      <c r="BB90" s="227"/>
      <c r="BC90" s="227"/>
    </row>
    <row r="91" spans="2:55" ht="13.5" customHeight="1">
      <c r="B91" s="534"/>
      <c r="C91" s="213"/>
      <c r="D91" s="212"/>
      <c r="E91" s="212"/>
      <c r="F91" s="212"/>
      <c r="G91" s="212"/>
      <c r="H91" s="212"/>
      <c r="I91" s="212"/>
      <c r="J91" s="212"/>
      <c r="K91" s="212"/>
      <c r="L91" s="212"/>
      <c r="M91" s="212"/>
      <c r="N91" s="212"/>
      <c r="O91" s="212"/>
      <c r="P91" s="212"/>
      <c r="Q91" s="212"/>
      <c r="R91" s="212"/>
      <c r="S91" s="212"/>
      <c r="T91" s="212"/>
      <c r="U91" s="212"/>
      <c r="V91" s="212"/>
      <c r="W91" s="212"/>
      <c r="X91" s="212"/>
      <c r="Y91" s="212"/>
      <c r="Z91" s="212"/>
      <c r="AA91" s="212"/>
      <c r="AB91" s="212"/>
      <c r="AC91" s="212"/>
      <c r="AD91" s="212"/>
      <c r="AE91" s="212"/>
      <c r="AF91" s="212"/>
      <c r="AG91" s="212"/>
      <c r="AR91" s="227"/>
      <c r="AS91" s="227"/>
      <c r="AT91" s="227"/>
      <c r="AU91" s="227"/>
      <c r="AV91" s="227"/>
      <c r="AW91" s="227"/>
      <c r="AX91" s="227"/>
      <c r="AY91" s="227"/>
      <c r="AZ91" s="227"/>
      <c r="BA91" s="227"/>
      <c r="BB91" s="227"/>
      <c r="BC91" s="227"/>
    </row>
    <row r="92" spans="2:55" ht="13.5" customHeight="1">
      <c r="B92" s="534"/>
      <c r="C92" s="213"/>
      <c r="D92" s="212"/>
      <c r="E92" s="212"/>
      <c r="F92" s="212"/>
      <c r="G92" s="212"/>
      <c r="H92" s="212"/>
      <c r="I92" s="212"/>
      <c r="J92" s="212"/>
      <c r="K92" s="212"/>
      <c r="L92" s="212"/>
      <c r="M92" s="212"/>
      <c r="N92" s="212"/>
      <c r="O92" s="212"/>
      <c r="P92" s="212"/>
      <c r="Q92" s="212"/>
      <c r="R92" s="212"/>
      <c r="S92" s="212"/>
      <c r="T92" s="212"/>
      <c r="U92" s="212"/>
      <c r="V92" s="212"/>
      <c r="W92" s="212"/>
      <c r="X92" s="212"/>
      <c r="Y92" s="212"/>
      <c r="Z92" s="212"/>
      <c r="AA92" s="212"/>
      <c r="AB92" s="212"/>
      <c r="AC92" s="212"/>
      <c r="AD92" s="212"/>
      <c r="AE92" s="212"/>
      <c r="AF92" s="212"/>
      <c r="AG92" s="212"/>
      <c r="AR92" s="227"/>
      <c r="AS92" s="227"/>
      <c r="AT92" s="227"/>
      <c r="AU92" s="227"/>
      <c r="AV92" s="227"/>
      <c r="AW92" s="227"/>
      <c r="AX92" s="227"/>
      <c r="AY92" s="227"/>
      <c r="AZ92" s="227"/>
      <c r="BA92" s="227"/>
      <c r="BB92" s="227"/>
      <c r="BC92" s="227"/>
    </row>
    <row r="93" spans="2:55" ht="13.5" customHeight="1">
      <c r="B93" s="534"/>
      <c r="C93" s="213"/>
      <c r="D93" s="212"/>
      <c r="E93" s="212"/>
      <c r="F93" s="212"/>
      <c r="G93" s="212"/>
      <c r="H93" s="212"/>
      <c r="I93" s="212"/>
      <c r="J93" s="212"/>
      <c r="K93" s="212"/>
      <c r="L93" s="212"/>
      <c r="M93" s="212"/>
      <c r="N93" s="212"/>
      <c r="O93" s="212"/>
      <c r="P93" s="212"/>
      <c r="Q93" s="212"/>
      <c r="R93" s="212"/>
      <c r="S93" s="212"/>
      <c r="T93" s="212"/>
      <c r="U93" s="212"/>
      <c r="V93" s="212"/>
      <c r="W93" s="212"/>
      <c r="X93" s="212"/>
      <c r="Y93" s="212"/>
      <c r="Z93" s="212"/>
      <c r="AA93" s="212"/>
      <c r="AB93" s="212"/>
      <c r="AC93" s="212"/>
      <c r="AD93" s="212"/>
      <c r="AE93" s="212"/>
      <c r="AF93" s="212"/>
      <c r="AG93" s="212"/>
      <c r="AR93" s="227"/>
      <c r="AS93" s="227"/>
      <c r="AT93" s="227"/>
      <c r="AU93" s="227"/>
      <c r="AV93" s="227"/>
      <c r="AW93" s="227"/>
      <c r="AX93" s="227"/>
      <c r="AY93" s="227"/>
      <c r="AZ93" s="227"/>
      <c r="BA93" s="227"/>
      <c r="BB93" s="227"/>
      <c r="BC93" s="227"/>
    </row>
    <row r="94" spans="2:55" ht="13.5" customHeight="1">
      <c r="B94" s="534"/>
      <c r="C94" s="213"/>
      <c r="D94" s="212"/>
      <c r="E94" s="212"/>
      <c r="F94" s="212"/>
      <c r="G94" s="212"/>
      <c r="H94" s="212"/>
      <c r="I94" s="212"/>
      <c r="J94" s="212"/>
      <c r="K94" s="212"/>
      <c r="L94" s="212"/>
      <c r="M94" s="212"/>
      <c r="N94" s="212"/>
      <c r="O94" s="212"/>
      <c r="P94" s="212"/>
      <c r="Q94" s="212"/>
      <c r="R94" s="212"/>
      <c r="S94" s="212"/>
      <c r="T94" s="212"/>
      <c r="U94" s="212"/>
      <c r="V94" s="212"/>
      <c r="W94" s="212"/>
      <c r="X94" s="212"/>
      <c r="Y94" s="212"/>
      <c r="Z94" s="212"/>
      <c r="AA94" s="212"/>
      <c r="AB94" s="212"/>
      <c r="AC94" s="212"/>
      <c r="AD94" s="212"/>
      <c r="AE94" s="212"/>
      <c r="AF94" s="212"/>
      <c r="AG94" s="212"/>
      <c r="AR94" s="227"/>
      <c r="AS94" s="227"/>
      <c r="AT94" s="227"/>
      <c r="AU94" s="227"/>
      <c r="AV94" s="227"/>
      <c r="AW94" s="227"/>
      <c r="AX94" s="227"/>
      <c r="AY94" s="227"/>
      <c r="AZ94" s="227"/>
      <c r="BA94" s="227"/>
      <c r="BB94" s="227"/>
      <c r="BC94" s="227"/>
    </row>
    <row r="95" spans="2:55" ht="13.5" customHeight="1">
      <c r="B95" s="534"/>
      <c r="C95" s="213"/>
      <c r="D95" s="212"/>
      <c r="E95" s="212"/>
      <c r="F95" s="212"/>
      <c r="G95" s="212"/>
      <c r="H95" s="212"/>
      <c r="I95" s="212"/>
      <c r="J95" s="212"/>
      <c r="K95" s="212"/>
      <c r="L95" s="212"/>
      <c r="M95" s="212"/>
      <c r="N95" s="212"/>
      <c r="O95" s="212"/>
      <c r="P95" s="212"/>
      <c r="Q95" s="212"/>
      <c r="R95" s="212"/>
      <c r="S95" s="212"/>
      <c r="T95" s="212"/>
      <c r="U95" s="212"/>
      <c r="V95" s="212"/>
      <c r="W95" s="212"/>
      <c r="X95" s="212"/>
      <c r="Y95" s="212"/>
      <c r="Z95" s="212"/>
      <c r="AA95" s="212"/>
      <c r="AB95" s="212"/>
      <c r="AC95" s="212"/>
      <c r="AD95" s="212"/>
      <c r="AE95" s="212"/>
      <c r="AF95" s="212"/>
      <c r="AG95" s="212"/>
      <c r="AR95" s="227"/>
      <c r="AS95" s="227"/>
      <c r="AT95" s="227"/>
      <c r="AU95" s="227"/>
      <c r="AV95" s="227"/>
      <c r="AW95" s="227"/>
      <c r="AX95" s="227"/>
      <c r="AY95" s="227"/>
      <c r="AZ95" s="227"/>
      <c r="BA95" s="227"/>
      <c r="BB95" s="227"/>
      <c r="BC95" s="227"/>
    </row>
    <row r="96" spans="2:55" ht="13.5" customHeight="1">
      <c r="B96" s="534"/>
      <c r="C96" s="213"/>
      <c r="D96" s="212"/>
      <c r="E96" s="212"/>
      <c r="F96" s="212"/>
      <c r="G96" s="212"/>
      <c r="H96" s="212"/>
      <c r="I96" s="212"/>
      <c r="J96" s="212"/>
      <c r="K96" s="212"/>
      <c r="L96" s="212"/>
      <c r="M96" s="212"/>
      <c r="N96" s="212"/>
      <c r="O96" s="212"/>
      <c r="P96" s="212"/>
      <c r="Q96" s="212"/>
      <c r="R96" s="212"/>
      <c r="S96" s="212"/>
      <c r="T96" s="212"/>
      <c r="U96" s="212"/>
      <c r="V96" s="212"/>
      <c r="W96" s="212"/>
      <c r="X96" s="212"/>
      <c r="Y96" s="212"/>
      <c r="Z96" s="212"/>
      <c r="AA96" s="212"/>
      <c r="AB96" s="212"/>
      <c r="AC96" s="212"/>
      <c r="AD96" s="212"/>
      <c r="AE96" s="212"/>
      <c r="AF96" s="212"/>
      <c r="AG96" s="212"/>
      <c r="AR96" s="227"/>
      <c r="AS96" s="227"/>
      <c r="AT96" s="227"/>
      <c r="AU96" s="227"/>
      <c r="AV96" s="227"/>
      <c r="AW96" s="227"/>
      <c r="AX96" s="227"/>
      <c r="AY96" s="227"/>
      <c r="AZ96" s="227"/>
      <c r="BA96" s="227"/>
      <c r="BB96" s="227"/>
      <c r="BC96" s="227"/>
    </row>
    <row r="97" spans="2:55" ht="13.5" customHeight="1">
      <c r="B97" s="534"/>
      <c r="C97" s="213"/>
      <c r="D97" s="212"/>
      <c r="E97" s="212"/>
      <c r="F97" s="212"/>
      <c r="G97" s="212"/>
      <c r="H97" s="212"/>
      <c r="I97" s="212"/>
      <c r="J97" s="212"/>
      <c r="K97" s="212"/>
      <c r="L97" s="212"/>
      <c r="M97" s="212"/>
      <c r="N97" s="212"/>
      <c r="O97" s="212"/>
      <c r="P97" s="212"/>
      <c r="Q97" s="212"/>
      <c r="R97" s="212"/>
      <c r="S97" s="212"/>
      <c r="T97" s="212"/>
      <c r="U97" s="212"/>
      <c r="V97" s="212"/>
      <c r="W97" s="212"/>
      <c r="X97" s="212"/>
      <c r="Y97" s="212"/>
      <c r="Z97" s="212"/>
      <c r="AA97" s="212"/>
      <c r="AB97" s="212"/>
      <c r="AC97" s="212"/>
      <c r="AD97" s="212"/>
      <c r="AE97" s="212"/>
      <c r="AF97" s="212"/>
      <c r="AG97" s="212"/>
      <c r="AR97" s="227"/>
      <c r="AS97" s="227"/>
      <c r="AT97" s="227"/>
      <c r="AU97" s="227"/>
      <c r="AV97" s="227"/>
      <c r="AW97" s="227"/>
      <c r="AX97" s="227"/>
      <c r="AY97" s="227"/>
      <c r="AZ97" s="227"/>
      <c r="BA97" s="227"/>
      <c r="BB97" s="227"/>
      <c r="BC97" s="227"/>
    </row>
    <row r="98" spans="2:55" ht="13.5" customHeight="1">
      <c r="B98" s="534"/>
      <c r="C98" s="213"/>
      <c r="D98" s="212"/>
      <c r="E98" s="212"/>
      <c r="F98" s="212"/>
      <c r="G98" s="212"/>
      <c r="H98" s="212"/>
      <c r="I98" s="212"/>
      <c r="J98" s="212"/>
      <c r="K98" s="212"/>
      <c r="L98" s="212"/>
      <c r="M98" s="212"/>
      <c r="N98" s="212"/>
      <c r="O98" s="212"/>
      <c r="P98" s="212"/>
      <c r="Q98" s="212"/>
      <c r="R98" s="212"/>
      <c r="S98" s="212"/>
      <c r="T98" s="212"/>
      <c r="U98" s="212"/>
      <c r="V98" s="212"/>
      <c r="W98" s="212"/>
      <c r="X98" s="212"/>
      <c r="Y98" s="212"/>
      <c r="Z98" s="212"/>
      <c r="AA98" s="212"/>
      <c r="AB98" s="212"/>
      <c r="AC98" s="212"/>
      <c r="AD98" s="212"/>
      <c r="AE98" s="212"/>
      <c r="AF98" s="212"/>
      <c r="AG98" s="212"/>
      <c r="AR98" s="227"/>
      <c r="AS98" s="227"/>
      <c r="AT98" s="227"/>
      <c r="AU98" s="227"/>
      <c r="AV98" s="227"/>
      <c r="AW98" s="227"/>
      <c r="AX98" s="227"/>
      <c r="AY98" s="227"/>
      <c r="AZ98" s="227"/>
      <c r="BA98" s="227"/>
      <c r="BB98" s="227"/>
      <c r="BC98" s="227"/>
    </row>
    <row r="99" spans="2:55" ht="13.5" customHeight="1">
      <c r="B99" s="534"/>
      <c r="C99" s="213"/>
      <c r="D99" s="212"/>
      <c r="E99" s="212"/>
      <c r="F99" s="212"/>
      <c r="G99" s="212"/>
      <c r="H99" s="212"/>
      <c r="I99" s="212"/>
      <c r="J99" s="212"/>
      <c r="K99" s="212"/>
      <c r="L99" s="212"/>
      <c r="M99" s="212"/>
      <c r="N99" s="212"/>
      <c r="O99" s="212"/>
      <c r="P99" s="212"/>
      <c r="Q99" s="212"/>
      <c r="R99" s="212"/>
      <c r="S99" s="212"/>
      <c r="T99" s="212"/>
      <c r="U99" s="212"/>
      <c r="V99" s="212"/>
      <c r="W99" s="212"/>
      <c r="X99" s="212"/>
      <c r="Y99" s="212"/>
      <c r="Z99" s="212"/>
      <c r="AA99" s="212"/>
      <c r="AB99" s="212"/>
      <c r="AC99" s="212"/>
      <c r="AD99" s="212"/>
      <c r="AE99" s="212"/>
      <c r="AF99" s="212"/>
      <c r="AG99" s="212"/>
      <c r="AR99" s="227"/>
      <c r="AS99" s="227"/>
      <c r="AT99" s="227"/>
      <c r="AU99" s="227"/>
      <c r="AV99" s="227"/>
      <c r="AW99" s="227"/>
      <c r="AX99" s="227"/>
      <c r="AY99" s="227"/>
      <c r="AZ99" s="227"/>
      <c r="BA99" s="227"/>
      <c r="BB99" s="227"/>
      <c r="BC99" s="227"/>
    </row>
    <row r="100" spans="2:55" ht="13.5" customHeight="1">
      <c r="B100" s="534"/>
      <c r="C100" s="213"/>
      <c r="D100" s="212"/>
      <c r="E100" s="212"/>
      <c r="F100" s="212"/>
      <c r="G100" s="212"/>
      <c r="H100" s="212"/>
      <c r="I100" s="212"/>
      <c r="J100" s="212"/>
      <c r="K100" s="212"/>
      <c r="L100" s="212"/>
      <c r="M100" s="212"/>
      <c r="N100" s="212"/>
      <c r="O100" s="212"/>
      <c r="P100" s="212"/>
      <c r="Q100" s="212"/>
      <c r="R100" s="212"/>
      <c r="S100" s="212"/>
      <c r="T100" s="212"/>
      <c r="U100" s="212"/>
      <c r="V100" s="212"/>
      <c r="W100" s="212"/>
      <c r="X100" s="212"/>
      <c r="Y100" s="212"/>
      <c r="Z100" s="212"/>
      <c r="AA100" s="212"/>
      <c r="AB100" s="212"/>
      <c r="AC100" s="212"/>
      <c r="AD100" s="212"/>
      <c r="AE100" s="212"/>
      <c r="AF100" s="212"/>
      <c r="AG100" s="212"/>
      <c r="AR100" s="227"/>
      <c r="AS100" s="227"/>
      <c r="AT100" s="227"/>
      <c r="AU100" s="227"/>
      <c r="AV100" s="227"/>
      <c r="AW100" s="227"/>
      <c r="AX100" s="227"/>
      <c r="AY100" s="227"/>
      <c r="AZ100" s="227"/>
      <c r="BA100" s="227"/>
      <c r="BB100" s="227"/>
      <c r="BC100" s="227"/>
    </row>
    <row r="101" spans="2:55" ht="13.5" customHeight="1">
      <c r="B101" s="534"/>
      <c r="C101" s="213"/>
      <c r="D101" s="212"/>
      <c r="E101" s="212"/>
      <c r="F101" s="212"/>
      <c r="G101" s="212"/>
      <c r="H101" s="212"/>
      <c r="I101" s="212"/>
      <c r="J101" s="212"/>
      <c r="K101" s="212"/>
      <c r="L101" s="212"/>
      <c r="M101" s="212"/>
      <c r="N101" s="212"/>
      <c r="O101" s="212"/>
      <c r="P101" s="212"/>
      <c r="Q101" s="212"/>
      <c r="R101" s="212"/>
      <c r="S101" s="212"/>
      <c r="T101" s="212"/>
      <c r="U101" s="212"/>
      <c r="V101" s="212"/>
      <c r="W101" s="212"/>
      <c r="X101" s="212"/>
      <c r="Y101" s="212"/>
      <c r="Z101" s="212"/>
      <c r="AA101" s="212"/>
      <c r="AB101" s="212"/>
      <c r="AC101" s="212"/>
      <c r="AD101" s="212"/>
      <c r="AE101" s="212"/>
      <c r="AF101" s="212"/>
      <c r="AG101" s="212"/>
      <c r="AR101" s="227"/>
      <c r="AS101" s="227"/>
      <c r="AT101" s="227"/>
      <c r="AU101" s="227"/>
      <c r="AV101" s="227"/>
      <c r="AW101" s="227"/>
      <c r="AX101" s="227"/>
      <c r="AY101" s="227"/>
      <c r="AZ101" s="227"/>
      <c r="BA101" s="227"/>
      <c r="BB101" s="227"/>
      <c r="BC101" s="227"/>
    </row>
    <row r="102" spans="2:55" ht="13.5" customHeight="1">
      <c r="B102" s="534"/>
      <c r="C102" s="213"/>
      <c r="D102" s="212"/>
      <c r="E102" s="212"/>
      <c r="F102" s="212"/>
      <c r="G102" s="212"/>
      <c r="H102" s="212"/>
      <c r="I102" s="212"/>
      <c r="J102" s="212"/>
      <c r="K102" s="212"/>
      <c r="L102" s="212"/>
      <c r="M102" s="212"/>
      <c r="N102" s="212"/>
      <c r="O102" s="212"/>
      <c r="P102" s="212"/>
      <c r="Q102" s="212"/>
      <c r="R102" s="212"/>
      <c r="S102" s="212"/>
      <c r="T102" s="212"/>
      <c r="U102" s="212"/>
      <c r="V102" s="212"/>
      <c r="W102" s="212"/>
      <c r="X102" s="212"/>
      <c r="Y102" s="212"/>
      <c r="Z102" s="212"/>
      <c r="AA102" s="212"/>
      <c r="AB102" s="212"/>
      <c r="AC102" s="212"/>
      <c r="AD102" s="212"/>
      <c r="AE102" s="212"/>
      <c r="AF102" s="212"/>
      <c r="AG102" s="212"/>
      <c r="AR102" s="227"/>
      <c r="AS102" s="227"/>
      <c r="AT102" s="227"/>
      <c r="AU102" s="227"/>
      <c r="AV102" s="227"/>
      <c r="AW102" s="227"/>
      <c r="AX102" s="227"/>
      <c r="AY102" s="227"/>
      <c r="AZ102" s="227"/>
      <c r="BA102" s="227"/>
      <c r="BB102" s="227"/>
      <c r="BC102" s="227"/>
    </row>
    <row r="103" spans="2:55" ht="13.5" customHeight="1">
      <c r="B103" s="534"/>
      <c r="C103" s="213"/>
      <c r="D103" s="212"/>
      <c r="E103" s="212"/>
      <c r="F103" s="212"/>
      <c r="G103" s="212"/>
      <c r="H103" s="212"/>
      <c r="I103" s="212"/>
      <c r="J103" s="212"/>
      <c r="K103" s="212"/>
      <c r="L103" s="212"/>
      <c r="M103" s="212"/>
      <c r="N103" s="212"/>
      <c r="O103" s="212"/>
      <c r="P103" s="212"/>
      <c r="Q103" s="212"/>
      <c r="R103" s="212"/>
      <c r="S103" s="212"/>
      <c r="T103" s="212"/>
      <c r="U103" s="212"/>
      <c r="V103" s="212"/>
      <c r="W103" s="212"/>
      <c r="X103" s="212"/>
      <c r="Y103" s="212"/>
      <c r="Z103" s="212"/>
      <c r="AA103" s="212"/>
      <c r="AB103" s="212"/>
      <c r="AC103" s="212"/>
      <c r="AD103" s="212"/>
      <c r="AE103" s="212"/>
      <c r="AF103" s="212"/>
      <c r="AG103" s="212"/>
      <c r="AR103" s="227"/>
      <c r="AS103" s="227"/>
      <c r="AT103" s="227"/>
      <c r="AU103" s="227"/>
      <c r="AV103" s="227"/>
      <c r="AW103" s="227"/>
      <c r="AX103" s="227"/>
      <c r="AY103" s="227"/>
      <c r="AZ103" s="227"/>
      <c r="BA103" s="227"/>
      <c r="BB103" s="227"/>
      <c r="BC103" s="227"/>
    </row>
    <row r="104" spans="2:55" ht="13.5" customHeight="1">
      <c r="B104" s="534"/>
      <c r="C104" s="213"/>
      <c r="D104" s="212"/>
      <c r="E104" s="212"/>
      <c r="F104" s="212"/>
      <c r="G104" s="212"/>
      <c r="H104" s="212"/>
      <c r="I104" s="212"/>
      <c r="J104" s="212"/>
      <c r="K104" s="212"/>
      <c r="L104" s="212"/>
      <c r="M104" s="212"/>
      <c r="N104" s="212"/>
      <c r="O104" s="212"/>
      <c r="P104" s="212"/>
      <c r="Q104" s="212"/>
      <c r="R104" s="212"/>
      <c r="S104" s="212"/>
      <c r="T104" s="212"/>
      <c r="U104" s="212"/>
      <c r="V104" s="212"/>
      <c r="W104" s="212"/>
      <c r="X104" s="212"/>
      <c r="Y104" s="212"/>
      <c r="Z104" s="212"/>
      <c r="AA104" s="212"/>
      <c r="AB104" s="212"/>
      <c r="AC104" s="212"/>
      <c r="AD104" s="212"/>
      <c r="AE104" s="212"/>
      <c r="AF104" s="212"/>
      <c r="AG104" s="212"/>
      <c r="AR104" s="227"/>
      <c r="AS104" s="227"/>
      <c r="AT104" s="227"/>
      <c r="AU104" s="227"/>
      <c r="AV104" s="227"/>
      <c r="AW104" s="227"/>
      <c r="AX104" s="227"/>
      <c r="AY104" s="227"/>
      <c r="AZ104" s="227"/>
      <c r="BA104" s="227"/>
      <c r="BB104" s="227"/>
      <c r="BC104" s="227"/>
    </row>
    <row r="105" spans="2:55" ht="13.5" customHeight="1">
      <c r="B105" s="534"/>
      <c r="C105" s="213"/>
      <c r="D105" s="212"/>
      <c r="E105" s="212"/>
      <c r="F105" s="212"/>
      <c r="G105" s="212"/>
      <c r="H105" s="212"/>
      <c r="I105" s="212"/>
      <c r="J105" s="212"/>
      <c r="K105" s="212"/>
      <c r="L105" s="212"/>
      <c r="M105" s="212"/>
      <c r="N105" s="212"/>
      <c r="O105" s="212"/>
      <c r="P105" s="212"/>
      <c r="Q105" s="212"/>
      <c r="R105" s="212"/>
      <c r="S105" s="212"/>
      <c r="T105" s="212"/>
      <c r="U105" s="212"/>
      <c r="V105" s="212"/>
      <c r="W105" s="212"/>
      <c r="X105" s="212"/>
      <c r="Y105" s="212"/>
      <c r="Z105" s="212"/>
      <c r="AA105" s="212"/>
      <c r="AB105" s="212"/>
      <c r="AC105" s="212"/>
      <c r="AD105" s="212"/>
      <c r="AE105" s="212"/>
      <c r="AF105" s="212"/>
      <c r="AG105" s="212"/>
      <c r="AR105" s="227"/>
      <c r="AS105" s="227"/>
      <c r="AT105" s="227"/>
      <c r="AU105" s="227"/>
      <c r="AV105" s="227"/>
      <c r="AW105" s="227"/>
      <c r="AX105" s="227"/>
      <c r="AY105" s="227"/>
      <c r="AZ105" s="227"/>
      <c r="BA105" s="227"/>
      <c r="BB105" s="227"/>
      <c r="BC105" s="227"/>
    </row>
    <row r="106" spans="2:55" ht="13.5" customHeight="1">
      <c r="B106" s="534"/>
      <c r="C106" s="213"/>
      <c r="D106" s="212"/>
      <c r="E106" s="212"/>
      <c r="F106" s="212"/>
      <c r="G106" s="212"/>
      <c r="H106" s="212"/>
      <c r="I106" s="212"/>
      <c r="J106" s="212"/>
      <c r="K106" s="212"/>
      <c r="L106" s="212"/>
      <c r="M106" s="212"/>
      <c r="N106" s="212"/>
      <c r="O106" s="212"/>
      <c r="P106" s="212"/>
      <c r="Q106" s="212"/>
      <c r="R106" s="212"/>
      <c r="S106" s="212"/>
      <c r="T106" s="212"/>
      <c r="U106" s="212"/>
      <c r="V106" s="212"/>
      <c r="W106" s="212"/>
      <c r="X106" s="212"/>
      <c r="Y106" s="212"/>
      <c r="Z106" s="212"/>
      <c r="AA106" s="212"/>
      <c r="AB106" s="212"/>
      <c r="AC106" s="212"/>
      <c r="AD106" s="212"/>
      <c r="AE106" s="212"/>
      <c r="AF106" s="212"/>
      <c r="AG106" s="212"/>
      <c r="AR106" s="227"/>
      <c r="AS106" s="227"/>
      <c r="AT106" s="227"/>
      <c r="AU106" s="227"/>
      <c r="AV106" s="227"/>
      <c r="AW106" s="227"/>
      <c r="AX106" s="227"/>
      <c r="AY106" s="227"/>
      <c r="AZ106" s="227"/>
      <c r="BA106" s="227"/>
      <c r="BB106" s="227"/>
      <c r="BC106" s="227"/>
    </row>
    <row r="107" spans="2:55" ht="13.5" customHeight="1">
      <c r="B107" s="534"/>
      <c r="C107" s="213"/>
      <c r="D107" s="212"/>
      <c r="E107" s="212"/>
      <c r="F107" s="212"/>
      <c r="G107" s="212"/>
      <c r="H107" s="212"/>
      <c r="I107" s="212"/>
      <c r="J107" s="212"/>
      <c r="K107" s="212"/>
      <c r="L107" s="212"/>
      <c r="M107" s="212"/>
      <c r="N107" s="212"/>
      <c r="O107" s="212"/>
      <c r="P107" s="212"/>
      <c r="Q107" s="212"/>
      <c r="R107" s="212"/>
      <c r="S107" s="212"/>
      <c r="T107" s="212"/>
      <c r="U107" s="212"/>
      <c r="V107" s="212"/>
      <c r="W107" s="212"/>
      <c r="X107" s="212"/>
      <c r="Y107" s="212"/>
      <c r="Z107" s="212"/>
      <c r="AA107" s="212"/>
      <c r="AB107" s="212"/>
      <c r="AC107" s="212"/>
      <c r="AD107" s="212"/>
      <c r="AE107" s="212"/>
      <c r="AF107" s="212"/>
      <c r="AG107" s="212"/>
      <c r="AR107" s="227"/>
      <c r="AS107" s="227"/>
      <c r="AT107" s="227"/>
      <c r="AU107" s="227"/>
      <c r="AV107" s="227"/>
      <c r="AW107" s="227"/>
      <c r="AX107" s="227"/>
      <c r="AY107" s="227"/>
      <c r="AZ107" s="227"/>
      <c r="BA107" s="227"/>
      <c r="BB107" s="227"/>
      <c r="BC107" s="227"/>
    </row>
    <row r="108" spans="2:55" ht="13.5" customHeight="1">
      <c r="B108" s="534"/>
      <c r="C108" s="213"/>
      <c r="D108" s="212"/>
      <c r="E108" s="212"/>
      <c r="F108" s="212"/>
      <c r="G108" s="212"/>
      <c r="H108" s="212"/>
      <c r="I108" s="212"/>
      <c r="J108" s="212"/>
      <c r="K108" s="212"/>
      <c r="L108" s="212"/>
      <c r="M108" s="212"/>
      <c r="N108" s="212"/>
      <c r="O108" s="212"/>
      <c r="P108" s="212"/>
      <c r="Q108" s="212"/>
      <c r="R108" s="212"/>
      <c r="S108" s="212"/>
      <c r="T108" s="212"/>
      <c r="U108" s="212"/>
      <c r="V108" s="212"/>
      <c r="W108" s="212"/>
      <c r="X108" s="212"/>
      <c r="Y108" s="212"/>
      <c r="Z108" s="212"/>
      <c r="AA108" s="212"/>
      <c r="AB108" s="212"/>
      <c r="AC108" s="212"/>
      <c r="AD108" s="212"/>
      <c r="AE108" s="212"/>
      <c r="AF108" s="212"/>
      <c r="AG108" s="212"/>
      <c r="AR108" s="227"/>
      <c r="AS108" s="227"/>
      <c r="AT108" s="227"/>
      <c r="AU108" s="227"/>
      <c r="AV108" s="227"/>
      <c r="AW108" s="227"/>
      <c r="AX108" s="227"/>
      <c r="AY108" s="227"/>
      <c r="AZ108" s="227"/>
      <c r="BA108" s="227"/>
      <c r="BB108" s="227"/>
      <c r="BC108" s="227"/>
    </row>
    <row r="109" spans="2:55" ht="13.5" customHeight="1">
      <c r="B109" s="534"/>
      <c r="C109" s="213"/>
      <c r="D109" s="212"/>
      <c r="E109" s="212"/>
      <c r="F109" s="212"/>
      <c r="G109" s="212"/>
      <c r="H109" s="212"/>
      <c r="I109" s="212"/>
      <c r="J109" s="212"/>
      <c r="K109" s="212"/>
      <c r="L109" s="212"/>
      <c r="M109" s="212"/>
      <c r="N109" s="212"/>
      <c r="O109" s="212"/>
      <c r="P109" s="212"/>
      <c r="Q109" s="212"/>
      <c r="R109" s="212"/>
      <c r="S109" s="212"/>
      <c r="T109" s="212"/>
      <c r="U109" s="212"/>
      <c r="V109" s="212"/>
      <c r="W109" s="212"/>
      <c r="X109" s="212"/>
      <c r="Y109" s="212"/>
      <c r="Z109" s="212"/>
      <c r="AA109" s="212"/>
      <c r="AB109" s="212"/>
      <c r="AC109" s="212"/>
      <c r="AD109" s="212"/>
      <c r="AE109" s="212"/>
      <c r="AF109" s="212"/>
      <c r="AG109" s="212"/>
      <c r="AR109" s="227"/>
      <c r="AS109" s="227"/>
      <c r="AT109" s="227"/>
      <c r="AU109" s="227"/>
      <c r="AV109" s="227"/>
      <c r="AW109" s="227"/>
      <c r="AX109" s="227"/>
      <c r="AY109" s="227"/>
      <c r="AZ109" s="227"/>
      <c r="BA109" s="227"/>
      <c r="BB109" s="227"/>
      <c r="BC109" s="227"/>
    </row>
    <row r="110" spans="2:55" ht="13.5" customHeight="1">
      <c r="B110" s="534"/>
      <c r="C110" s="213"/>
      <c r="D110" s="212"/>
      <c r="E110" s="212"/>
      <c r="F110" s="212"/>
      <c r="G110" s="212"/>
      <c r="H110" s="212"/>
      <c r="I110" s="212"/>
      <c r="J110" s="212"/>
      <c r="K110" s="212"/>
      <c r="L110" s="212"/>
      <c r="M110" s="212"/>
      <c r="N110" s="212"/>
      <c r="O110" s="212"/>
      <c r="P110" s="212"/>
      <c r="Q110" s="212"/>
      <c r="R110" s="212"/>
      <c r="S110" s="212"/>
      <c r="T110" s="212"/>
      <c r="U110" s="212"/>
      <c r="V110" s="212"/>
      <c r="W110" s="212"/>
      <c r="X110" s="212"/>
      <c r="Y110" s="212"/>
      <c r="Z110" s="212"/>
      <c r="AA110" s="212"/>
      <c r="AB110" s="212"/>
      <c r="AC110" s="212"/>
      <c r="AD110" s="212"/>
      <c r="AE110" s="212"/>
      <c r="AF110" s="212"/>
      <c r="AG110" s="212"/>
      <c r="AR110" s="227"/>
      <c r="AS110" s="227"/>
      <c r="AT110" s="227"/>
      <c r="AU110" s="227"/>
      <c r="AV110" s="227"/>
      <c r="AW110" s="227"/>
      <c r="AX110" s="227"/>
      <c r="AY110" s="227"/>
      <c r="AZ110" s="227"/>
      <c r="BA110" s="227"/>
      <c r="BB110" s="227"/>
      <c r="BC110" s="227"/>
    </row>
    <row r="111" spans="2:55" ht="13.5" customHeight="1">
      <c r="B111" s="534"/>
      <c r="C111" s="213"/>
      <c r="D111" s="212"/>
      <c r="E111" s="212"/>
      <c r="F111" s="212"/>
      <c r="G111" s="212"/>
      <c r="H111" s="212"/>
      <c r="I111" s="212"/>
      <c r="J111" s="212"/>
      <c r="K111" s="212"/>
      <c r="L111" s="212"/>
      <c r="M111" s="212"/>
      <c r="N111" s="212"/>
      <c r="O111" s="212"/>
      <c r="P111" s="212"/>
      <c r="Q111" s="212"/>
      <c r="R111" s="212"/>
      <c r="S111" s="212"/>
      <c r="T111" s="212"/>
      <c r="U111" s="212"/>
      <c r="V111" s="212"/>
      <c r="W111" s="212"/>
      <c r="X111" s="212"/>
      <c r="Y111" s="212"/>
      <c r="Z111" s="212"/>
      <c r="AA111" s="212"/>
      <c r="AB111" s="212"/>
      <c r="AC111" s="212"/>
      <c r="AD111" s="212"/>
      <c r="AE111" s="212"/>
      <c r="AF111" s="212"/>
      <c r="AG111" s="212"/>
      <c r="AR111" s="227"/>
      <c r="AS111" s="227"/>
      <c r="AT111" s="227"/>
      <c r="AU111" s="227"/>
      <c r="AV111" s="227"/>
      <c r="AW111" s="227"/>
      <c r="AX111" s="227"/>
      <c r="AY111" s="227"/>
      <c r="AZ111" s="227"/>
      <c r="BA111" s="227"/>
      <c r="BB111" s="227"/>
      <c r="BC111" s="227"/>
    </row>
    <row r="112" spans="2:55" ht="47.25" customHeight="1">
      <c r="B112" s="534"/>
      <c r="C112" s="213"/>
      <c r="D112" s="212"/>
      <c r="E112" s="212"/>
      <c r="F112" s="212"/>
      <c r="G112" s="212"/>
      <c r="H112" s="212"/>
      <c r="I112" s="212"/>
      <c r="J112" s="212"/>
      <c r="K112" s="212"/>
      <c r="L112" s="212"/>
      <c r="M112" s="212"/>
      <c r="N112" s="212"/>
      <c r="O112" s="212"/>
      <c r="P112" s="212"/>
      <c r="Q112" s="212"/>
      <c r="R112" s="212"/>
      <c r="S112" s="212"/>
      <c r="T112" s="212"/>
      <c r="U112" s="212"/>
      <c r="V112" s="212"/>
      <c r="W112" s="212"/>
      <c r="X112" s="212"/>
      <c r="Y112" s="212"/>
      <c r="Z112" s="212"/>
      <c r="AA112" s="212"/>
      <c r="AB112" s="212"/>
      <c r="AC112" s="212"/>
      <c r="AD112" s="212"/>
      <c r="AE112" s="212"/>
      <c r="AF112" s="212"/>
      <c r="AG112" s="212"/>
      <c r="AR112" s="227"/>
      <c r="AS112" s="227"/>
      <c r="AT112" s="227"/>
      <c r="AU112" s="227"/>
      <c r="AV112" s="227"/>
      <c r="AW112" s="227"/>
      <c r="AX112" s="227"/>
      <c r="AY112" s="227"/>
      <c r="AZ112" s="227"/>
      <c r="BA112" s="227"/>
      <c r="BB112" s="227"/>
      <c r="BC112" s="227"/>
    </row>
    <row r="113" spans="2:55" ht="12.75" customHeight="1">
      <c r="B113" s="534"/>
      <c r="AR113" s="227"/>
      <c r="AS113" s="227"/>
      <c r="AT113" s="227"/>
      <c r="AU113" s="227"/>
      <c r="AV113" s="227"/>
      <c r="AW113" s="227"/>
      <c r="AX113" s="227"/>
      <c r="AY113" s="227"/>
      <c r="AZ113" s="227"/>
      <c r="BA113" s="227"/>
      <c r="BB113" s="227"/>
      <c r="BC113" s="227"/>
    </row>
  </sheetData>
  <mergeCells count="10">
    <mergeCell ref="A2:AP2"/>
    <mergeCell ref="AR2:BC8"/>
    <mergeCell ref="AR9:BC26"/>
    <mergeCell ref="B19:B27"/>
    <mergeCell ref="AR28:BC45"/>
    <mergeCell ref="B33:B41"/>
    <mergeCell ref="D33:AP41"/>
    <mergeCell ref="B44:B54"/>
    <mergeCell ref="AR47:BC72"/>
    <mergeCell ref="B56:B113"/>
  </mergeCells>
  <pageMargins left="0.75" right="0.75" top="1" bottom="1" header="0.5" footer="0.5"/>
  <pageSetup scale="29" fitToWidth="0" fitToHeight="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EE549-F866-4B95-9121-942DB86D53FC}">
  <sheetPr codeName="Hoja10"/>
  <dimension ref="C4:Z88"/>
  <sheetViews>
    <sheetView topLeftCell="F1" zoomScale="86" zoomScaleNormal="86" workbookViewId="0">
      <selection activeCell="H11" sqref="H11:H12"/>
    </sheetView>
  </sheetViews>
  <sheetFormatPr baseColWidth="10" defaultColWidth="11.25" defaultRowHeight="15"/>
  <cols>
    <col min="1" max="2" width="11.25" style="37"/>
    <col min="3" max="3" width="15.625" style="1" customWidth="1"/>
    <col min="4" max="4" width="53.625" style="37" customWidth="1"/>
    <col min="5" max="5" width="33.625" style="37" customWidth="1"/>
    <col min="6" max="8" width="11.25" style="1"/>
    <col min="9" max="9" width="11.25" style="37"/>
    <col min="10" max="12" width="12.125" style="37" bestFit="1" customWidth="1"/>
    <col min="13" max="13" width="11.125" style="37" bestFit="1" customWidth="1"/>
    <col min="14" max="14" width="11.875" style="37" bestFit="1" customWidth="1"/>
    <col min="15" max="16" width="11.125" style="37" bestFit="1" customWidth="1"/>
    <col min="17" max="17" width="12.125" style="37" bestFit="1" customWidth="1"/>
    <col min="18" max="18" width="11.125" style="37" bestFit="1" customWidth="1"/>
    <col min="19" max="19" width="12.125" style="37" bestFit="1" customWidth="1"/>
    <col min="20" max="20" width="11.125" style="37" bestFit="1" customWidth="1"/>
    <col min="21" max="21" width="10.875" style="37" bestFit="1" customWidth="1"/>
    <col min="22" max="23" width="12" style="37" bestFit="1" customWidth="1"/>
    <col min="24" max="24" width="13.375" style="37" bestFit="1" customWidth="1"/>
    <col min="25" max="16384" width="11.25" style="37"/>
  </cols>
  <sheetData>
    <row r="4" spans="3:24" ht="15.75" thickBot="1"/>
    <row r="5" spans="3:24" ht="15" customHeight="1">
      <c r="C5" s="72"/>
      <c r="D5" s="650" t="s">
        <v>93</v>
      </c>
      <c r="E5" s="650"/>
      <c r="F5" s="650"/>
      <c r="G5" s="650"/>
      <c r="H5" s="650"/>
      <c r="I5" s="650"/>
      <c r="J5" s="650"/>
      <c r="K5" s="650"/>
      <c r="L5" s="650"/>
      <c r="M5" s="650"/>
      <c r="N5" s="54"/>
      <c r="O5" s="54"/>
      <c r="P5" s="54"/>
      <c r="Q5" s="54"/>
      <c r="R5" s="54"/>
      <c r="S5" s="54"/>
      <c r="T5" s="54"/>
      <c r="U5" s="54"/>
      <c r="V5" s="54"/>
      <c r="W5" s="54"/>
      <c r="X5" s="55"/>
    </row>
    <row r="6" spans="3:24" ht="15" customHeight="1">
      <c r="C6" s="73"/>
      <c r="D6" s="650"/>
      <c r="E6" s="650"/>
      <c r="F6" s="650"/>
      <c r="G6" s="650"/>
      <c r="H6" s="650"/>
      <c r="I6" s="650"/>
      <c r="J6" s="650"/>
      <c r="K6" s="650"/>
      <c r="L6" s="650"/>
      <c r="M6" s="650"/>
      <c r="X6" s="56"/>
    </row>
    <row r="7" spans="3:24" ht="26.1" customHeight="1">
      <c r="C7" s="73"/>
      <c r="D7" s="650" t="s">
        <v>88</v>
      </c>
      <c r="E7" s="650"/>
      <c r="F7" s="650"/>
      <c r="G7" s="650"/>
      <c r="H7" s="650"/>
      <c r="I7" s="650"/>
      <c r="J7" s="650"/>
      <c r="K7" s="650"/>
      <c r="L7" s="650"/>
      <c r="M7" s="650"/>
      <c r="N7" s="57"/>
      <c r="O7" s="57"/>
      <c r="X7" s="56"/>
    </row>
    <row r="8" spans="3:24" ht="26.1" customHeight="1">
      <c r="C8" s="73"/>
      <c r="D8" s="650" t="s">
        <v>789</v>
      </c>
      <c r="E8" s="650"/>
      <c r="F8" s="650"/>
      <c r="G8" s="650"/>
      <c r="H8" s="650"/>
      <c r="I8" s="650"/>
      <c r="J8" s="650"/>
      <c r="K8" s="650"/>
      <c r="L8" s="650"/>
      <c r="M8" s="650"/>
      <c r="N8" s="57"/>
      <c r="O8" s="57"/>
      <c r="X8" s="56"/>
    </row>
    <row r="9" spans="3:24" ht="26.1" customHeight="1">
      <c r="C9" s="73"/>
      <c r="D9" s="650" t="s">
        <v>790</v>
      </c>
      <c r="E9" s="650"/>
      <c r="F9" s="650"/>
      <c r="G9" s="650"/>
      <c r="H9" s="650"/>
      <c r="I9" s="650"/>
      <c r="J9" s="650"/>
      <c r="K9" s="650"/>
      <c r="L9" s="650"/>
      <c r="M9" s="650"/>
      <c r="X9" s="56"/>
    </row>
    <row r="10" spans="3:24" ht="15.75" thickBot="1">
      <c r="C10" s="74"/>
      <c r="D10" s="58"/>
      <c r="E10" s="58"/>
      <c r="F10" s="85"/>
      <c r="G10" s="85"/>
      <c r="H10" s="85"/>
      <c r="I10" s="58"/>
      <c r="J10" s="58"/>
      <c r="K10" s="58"/>
      <c r="L10" s="58"/>
      <c r="M10" s="58"/>
      <c r="N10" s="58"/>
      <c r="O10" s="58"/>
      <c r="P10" s="58"/>
      <c r="Q10" s="58"/>
      <c r="R10" s="58"/>
      <c r="S10" s="58"/>
      <c r="T10" s="58"/>
      <c r="U10" s="58"/>
      <c r="V10" s="58"/>
      <c r="W10" s="58"/>
      <c r="X10" s="59"/>
    </row>
    <row r="11" spans="3:24">
      <c r="C11" s="654" t="s">
        <v>247</v>
      </c>
      <c r="D11" s="655"/>
      <c r="E11" s="655"/>
      <c r="F11" s="655"/>
      <c r="G11" s="655"/>
      <c r="H11" s="655"/>
      <c r="I11" s="655"/>
      <c r="J11" s="655"/>
      <c r="K11" s="655"/>
      <c r="L11" s="655"/>
      <c r="M11" s="655"/>
      <c r="N11" s="655"/>
      <c r="O11" s="655"/>
      <c r="P11" s="655"/>
      <c r="Q11" s="655"/>
      <c r="R11" s="655"/>
      <c r="S11" s="655"/>
      <c r="T11" s="655"/>
      <c r="U11" s="655"/>
      <c r="V11" s="655"/>
      <c r="W11" s="655"/>
      <c r="X11" s="656"/>
    </row>
    <row r="12" spans="3:24">
      <c r="C12" s="657"/>
      <c r="D12" s="658"/>
      <c r="E12" s="658"/>
      <c r="F12" s="658"/>
      <c r="G12" s="658"/>
      <c r="H12" s="658"/>
      <c r="I12" s="658"/>
      <c r="J12" s="658"/>
      <c r="K12" s="658"/>
      <c r="L12" s="658"/>
      <c r="M12" s="658"/>
      <c r="N12" s="658"/>
      <c r="O12" s="658"/>
      <c r="P12" s="658"/>
      <c r="Q12" s="658"/>
      <c r="R12" s="658"/>
      <c r="S12" s="658"/>
      <c r="T12" s="658"/>
      <c r="U12" s="658"/>
      <c r="V12" s="658"/>
      <c r="W12" s="658"/>
      <c r="X12" s="659"/>
    </row>
    <row r="13" spans="3:24">
      <c r="C13" s="657"/>
      <c r="D13" s="658"/>
      <c r="E13" s="658"/>
      <c r="F13" s="658"/>
      <c r="G13" s="658"/>
      <c r="H13" s="658"/>
      <c r="I13" s="658"/>
      <c r="J13" s="658"/>
      <c r="K13" s="658"/>
      <c r="L13" s="658"/>
      <c r="M13" s="658"/>
      <c r="N13" s="658"/>
      <c r="O13" s="658"/>
      <c r="P13" s="658"/>
      <c r="Q13" s="658"/>
      <c r="R13" s="658"/>
      <c r="S13" s="658"/>
      <c r="T13" s="658"/>
      <c r="U13" s="658"/>
      <c r="V13" s="658"/>
      <c r="W13" s="658"/>
      <c r="X13" s="659"/>
    </row>
    <row r="14" spans="3:24">
      <c r="C14" s="657"/>
      <c r="D14" s="658"/>
      <c r="E14" s="658"/>
      <c r="F14" s="658"/>
      <c r="G14" s="658"/>
      <c r="H14" s="658"/>
      <c r="I14" s="658"/>
      <c r="J14" s="658"/>
      <c r="K14" s="658"/>
      <c r="L14" s="658"/>
      <c r="M14" s="658"/>
      <c r="N14" s="658"/>
      <c r="O14" s="658"/>
      <c r="P14" s="658"/>
      <c r="Q14" s="658"/>
      <c r="R14" s="658"/>
      <c r="S14" s="658"/>
      <c r="T14" s="658"/>
      <c r="U14" s="658"/>
      <c r="V14" s="658"/>
      <c r="W14" s="658"/>
      <c r="X14" s="659"/>
    </row>
    <row r="15" spans="3:24" ht="15.75" thickBot="1">
      <c r="C15" s="660"/>
      <c r="D15" s="661"/>
      <c r="E15" s="661"/>
      <c r="F15" s="661"/>
      <c r="G15" s="661"/>
      <c r="H15" s="661"/>
      <c r="I15" s="661"/>
      <c r="J15" s="661"/>
      <c r="K15" s="661"/>
      <c r="L15" s="661"/>
      <c r="M15" s="661"/>
      <c r="N15" s="661"/>
      <c r="O15" s="661"/>
      <c r="P15" s="661"/>
      <c r="Q15" s="661"/>
      <c r="R15" s="661"/>
      <c r="S15" s="661"/>
      <c r="T15" s="661"/>
      <c r="U15" s="661"/>
      <c r="V15" s="661"/>
      <c r="W15" s="661"/>
      <c r="X15" s="662"/>
    </row>
    <row r="16" spans="3:24" ht="19.5" customHeight="1" thickBot="1">
      <c r="C16" s="687" t="s">
        <v>248</v>
      </c>
      <c r="D16" s="688"/>
      <c r="E16" s="688"/>
      <c r="F16" s="688"/>
      <c r="G16" s="688"/>
      <c r="H16" s="688"/>
      <c r="I16" s="689"/>
      <c r="J16" s="663" t="s">
        <v>62</v>
      </c>
      <c r="K16" s="664"/>
      <c r="L16" s="664"/>
      <c r="M16" s="664"/>
      <c r="N16" s="664"/>
      <c r="O16" s="664"/>
      <c r="P16" s="664"/>
      <c r="Q16" s="664"/>
      <c r="R16" s="664"/>
      <c r="S16" s="664"/>
      <c r="T16" s="664"/>
      <c r="U16" s="664"/>
      <c r="V16" s="664"/>
      <c r="W16" s="664"/>
      <c r="X16" s="665"/>
    </row>
    <row r="17" spans="3:26" ht="19.5" thickBot="1">
      <c r="C17" s="690"/>
      <c r="D17" s="691"/>
      <c r="E17" s="691"/>
      <c r="F17" s="691"/>
      <c r="G17" s="691"/>
      <c r="H17" s="691"/>
      <c r="I17" s="692"/>
      <c r="J17" s="666" t="s">
        <v>63</v>
      </c>
      <c r="K17" s="667"/>
      <c r="L17" s="668"/>
      <c r="M17" s="666" t="s">
        <v>64</v>
      </c>
      <c r="N17" s="667"/>
      <c r="O17" s="667"/>
      <c r="P17" s="667"/>
      <c r="Q17" s="667"/>
      <c r="R17" s="667"/>
      <c r="S17" s="667"/>
      <c r="T17" s="667"/>
      <c r="U17" s="667"/>
      <c r="V17" s="667"/>
      <c r="W17" s="667"/>
      <c r="X17" s="668"/>
    </row>
    <row r="18" spans="3:26" ht="30" customHeight="1">
      <c r="C18" s="673" t="s">
        <v>75</v>
      </c>
      <c r="D18" s="677" t="s">
        <v>76</v>
      </c>
      <c r="E18" s="677" t="s">
        <v>1</v>
      </c>
      <c r="F18" s="677" t="s">
        <v>315</v>
      </c>
      <c r="G18" s="677" t="s">
        <v>65</v>
      </c>
      <c r="H18" s="685" t="s">
        <v>66</v>
      </c>
      <c r="I18" s="679" t="s">
        <v>67</v>
      </c>
      <c r="J18" s="681" t="s">
        <v>68</v>
      </c>
      <c r="K18" s="683" t="s">
        <v>69</v>
      </c>
      <c r="L18" s="675" t="s">
        <v>70</v>
      </c>
      <c r="M18" s="651">
        <v>2025</v>
      </c>
      <c r="N18" s="652"/>
      <c r="O18" s="652"/>
      <c r="P18" s="653"/>
      <c r="Q18" s="669">
        <v>2026</v>
      </c>
      <c r="R18" s="670"/>
      <c r="S18" s="670"/>
      <c r="T18" s="670"/>
      <c r="U18" s="671">
        <v>2027</v>
      </c>
      <c r="V18" s="671"/>
      <c r="W18" s="671"/>
      <c r="X18" s="672"/>
    </row>
    <row r="19" spans="3:26" ht="30" customHeight="1" thickBot="1">
      <c r="C19" s="674"/>
      <c r="D19" s="678"/>
      <c r="E19" s="678"/>
      <c r="F19" s="678"/>
      <c r="G19" s="678"/>
      <c r="H19" s="686"/>
      <c r="I19" s="680"/>
      <c r="J19" s="682"/>
      <c r="K19" s="684"/>
      <c r="L19" s="676"/>
      <c r="M19" s="468" t="s">
        <v>71</v>
      </c>
      <c r="N19" s="469" t="s">
        <v>72</v>
      </c>
      <c r="O19" s="469" t="s">
        <v>73</v>
      </c>
      <c r="P19" s="469" t="s">
        <v>74</v>
      </c>
      <c r="Q19" s="471" t="s">
        <v>71</v>
      </c>
      <c r="R19" s="471" t="s">
        <v>72</v>
      </c>
      <c r="S19" s="471" t="s">
        <v>73</v>
      </c>
      <c r="T19" s="472" t="s">
        <v>74</v>
      </c>
      <c r="U19" s="469" t="s">
        <v>71</v>
      </c>
      <c r="V19" s="469" t="s">
        <v>72</v>
      </c>
      <c r="W19" s="469" t="s">
        <v>73</v>
      </c>
      <c r="X19" s="470" t="s">
        <v>74</v>
      </c>
    </row>
    <row r="20" spans="3:26" ht="103.5">
      <c r="C20" s="75" t="str">
        <f>IF(ISBLANK('5. Pp (3 años)'!C46),"",'5. Pp (3 años)'!C46)</f>
        <v>Fin</v>
      </c>
      <c r="D20" s="175" t="str">
        <f>IF(ISBLANK('5. Pp (3 años)'!D46),"",'5. Pp (3 años)'!D46)</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20" s="175" t="str">
        <f>IF(ISBLANK('5. Pp (3 años)'!E46),"",'5. Pp (3 años)'!E46)</f>
        <v xml:space="preserve">I_PROS_COM_JUS_SOC:  Índice de Prosperidad Compartida y Justicia Social </v>
      </c>
      <c r="F20" s="86">
        <v>85.78</v>
      </c>
      <c r="G20" s="87">
        <v>85.78</v>
      </c>
      <c r="H20" s="64">
        <f t="shared" ref="H20" si="0">G20-F20</f>
        <v>0</v>
      </c>
      <c r="I20" s="65">
        <f t="shared" ref="I20" si="1">(G20/F20)-1</f>
        <v>0</v>
      </c>
      <c r="J20" s="60">
        <v>0.28589999999999999</v>
      </c>
      <c r="K20" s="61">
        <v>0.28589999999999999</v>
      </c>
      <c r="L20" s="62">
        <v>0.28599999999999998</v>
      </c>
      <c r="M20" s="60">
        <v>7.1499999999999994E-2</v>
      </c>
      <c r="N20" s="63">
        <v>7.1499999999999994E-2</v>
      </c>
      <c r="O20" s="63">
        <v>7.1499999999999994E-2</v>
      </c>
      <c r="P20" s="63">
        <v>7.1400000000000005E-2</v>
      </c>
      <c r="Q20" s="61">
        <v>7.1499999999999994E-2</v>
      </c>
      <c r="R20" s="61">
        <v>7.1499999999999994E-2</v>
      </c>
      <c r="S20" s="61">
        <v>7.1499999999999994E-2</v>
      </c>
      <c r="T20" s="61">
        <v>7.1400000000000005E-2</v>
      </c>
      <c r="U20" s="63">
        <v>7.1499999999999994E-2</v>
      </c>
      <c r="V20" s="63">
        <v>7.1499999999999994E-2</v>
      </c>
      <c r="W20" s="63">
        <v>7.1499999999999994E-2</v>
      </c>
      <c r="X20" s="62">
        <v>7.1499999999999994E-2</v>
      </c>
      <c r="Z20" s="413"/>
    </row>
    <row r="21" spans="3:26" ht="69">
      <c r="C21" s="414" t="str">
        <f>IF(ISBLANK('5. Pp (3 años)'!C47),"",'5. Pp (3 años)'!C47)</f>
        <v>Propósito
(DIRECCIÓN GENERAL IMM)</v>
      </c>
      <c r="D21" s="384" t="str">
        <f>IF(ISBLANK('5. Pp (3 años)'!D47),"",'5. Pp (3 años)'!D47)</f>
        <v>4.3.1.1. Las mujeres del Municipio de Benito Juárez reciben atención y  acceden a su derecho de una vida libre de violencia  al institucionalizar y transversalizarse la perspectiva de género en la administración pública.</v>
      </c>
      <c r="E21" s="384" t="str">
        <f>IF(ISBLANK('5. Pp (3 años)'!E47),"",'5. Pp (3 años)'!E47)</f>
        <v>PSBM: Porcentaje de  Servicios Brindados a Mujeres por el Instituto Municipal de la Mujer.</v>
      </c>
      <c r="F21" s="461">
        <v>38891</v>
      </c>
      <c r="G21" s="462">
        <v>152475</v>
      </c>
      <c r="H21" s="400">
        <f t="shared" ref="H21" si="2">G21-F21</f>
        <v>113584</v>
      </c>
      <c r="I21" s="401">
        <f t="shared" ref="I21" si="3">(G21/F21)-1</f>
        <v>2.9205728831863413</v>
      </c>
      <c r="J21" s="463">
        <v>50841</v>
      </c>
      <c r="K21" s="464">
        <v>50816</v>
      </c>
      <c r="L21" s="465">
        <v>50817</v>
      </c>
      <c r="M21" s="463">
        <v>12728</v>
      </c>
      <c r="N21" s="466">
        <v>12727</v>
      </c>
      <c r="O21" s="466">
        <v>12693</v>
      </c>
      <c r="P21" s="466">
        <v>12693</v>
      </c>
      <c r="Q21" s="464">
        <f>Q22+Q28+Q36+Q45+Q50+Q58+Q61+Q66</f>
        <v>12721</v>
      </c>
      <c r="R21" s="464">
        <v>12721</v>
      </c>
      <c r="S21" s="464">
        <v>12687</v>
      </c>
      <c r="T21" s="464">
        <v>12687</v>
      </c>
      <c r="U21" s="466">
        <v>12722</v>
      </c>
      <c r="V21" s="466">
        <v>12721</v>
      </c>
      <c r="W21" s="466">
        <v>12687</v>
      </c>
      <c r="X21" s="465">
        <v>12687</v>
      </c>
      <c r="Z21" s="413"/>
    </row>
    <row r="22" spans="3:26" ht="86.25">
      <c r="C22" s="393" t="str">
        <f>IF(ISBLANK('5. Pp (3 años)'!C48),"",'5. Pp (3 años)'!C48)</f>
        <v>Componente
(Coordinación Administrativa y de Gestión de Recursos)</v>
      </c>
      <c r="D22" s="394" t="str">
        <f>IF(ISBLANK('5. Pp (3 años)'!D48),"",'5. Pp (3 años)'!D48)</f>
        <v xml:space="preserve">4.3.1.1.1.  Acciones de  gestión y  administración del presupuesto y  rendición de cuentas ante los entes fiscalizadores realizadas.
</v>
      </c>
      <c r="E22" s="394" t="str">
        <f>IF(ISBLANK('5. Pp (3 años)'!E48),"",'5. Pp (3 años)'!E48)</f>
        <v>PGPR: Porcentaje de gestiones del presupuesto y  rendición de cuentas ante los entes fiscalizadores</v>
      </c>
      <c r="F22" s="395">
        <v>60</v>
      </c>
      <c r="G22" s="396">
        <v>60</v>
      </c>
      <c r="H22" s="396">
        <f t="shared" ref="H22" si="4">G22-F22</f>
        <v>0</v>
      </c>
      <c r="I22" s="397">
        <f t="shared" ref="I22" si="5">(G22/F22)-1</f>
        <v>0</v>
      </c>
      <c r="J22" s="463">
        <v>20</v>
      </c>
      <c r="K22" s="464">
        <v>20</v>
      </c>
      <c r="L22" s="465">
        <v>20</v>
      </c>
      <c r="M22" s="463">
        <v>5</v>
      </c>
      <c r="N22" s="466">
        <v>5</v>
      </c>
      <c r="O22" s="466">
        <v>5</v>
      </c>
      <c r="P22" s="466">
        <v>5</v>
      </c>
      <c r="Q22" s="464">
        <v>5</v>
      </c>
      <c r="R22" s="464">
        <v>5</v>
      </c>
      <c r="S22" s="464">
        <v>5</v>
      </c>
      <c r="T22" s="464">
        <v>5</v>
      </c>
      <c r="U22" s="466">
        <v>5</v>
      </c>
      <c r="V22" s="466">
        <v>5</v>
      </c>
      <c r="W22" s="466">
        <v>5</v>
      </c>
      <c r="X22" s="465">
        <v>5</v>
      </c>
    </row>
    <row r="23" spans="3:26" ht="51.75">
      <c r="C23" s="176" t="str">
        <f>IF(ISBLANK('5. Pp (3 años)'!C49),"",'5. Pp (3 años)'!C49)</f>
        <v>Actividad</v>
      </c>
      <c r="D23" s="177" t="str">
        <f>IF(ISBLANK('5. Pp (3 años)'!D49),"",'5. Pp (3 años)'!D49)</f>
        <v xml:space="preserve">4.3.1.1.1.1.  Rendición de cuentas por parte de  Dirección del Instituto Municipal de la Mujer realizadas.
</v>
      </c>
      <c r="E23" s="177" t="str">
        <f>IF(ISBLANK('5. Pp (3 años)'!E49),"",'5. Pp (3 años)'!E49)</f>
        <v>PIA:  Porcentaje de Informes de actividades del Instituto Municipal de la Mujer.</v>
      </c>
      <c r="F23" s="68">
        <v>12</v>
      </c>
      <c r="G23" s="64">
        <v>12</v>
      </c>
      <c r="H23" s="64">
        <f t="shared" ref="H23" si="6">G23-F23</f>
        <v>0</v>
      </c>
      <c r="I23" s="65">
        <f t="shared" ref="I23" si="7">(G23/F23)-1</f>
        <v>0</v>
      </c>
      <c r="J23" s="463">
        <v>4</v>
      </c>
      <c r="K23" s="464">
        <v>4</v>
      </c>
      <c r="L23" s="465">
        <v>4</v>
      </c>
      <c r="M23" s="463">
        <v>1</v>
      </c>
      <c r="N23" s="466">
        <v>1</v>
      </c>
      <c r="O23" s="466">
        <v>1</v>
      </c>
      <c r="P23" s="466">
        <v>1</v>
      </c>
      <c r="Q23" s="464">
        <v>1</v>
      </c>
      <c r="R23" s="464">
        <v>1</v>
      </c>
      <c r="S23" s="464">
        <v>1</v>
      </c>
      <c r="T23" s="464">
        <v>1</v>
      </c>
      <c r="U23" s="466">
        <v>1</v>
      </c>
      <c r="V23" s="466">
        <v>1</v>
      </c>
      <c r="W23" s="466">
        <v>1</v>
      </c>
      <c r="X23" s="465">
        <v>1</v>
      </c>
    </row>
    <row r="24" spans="3:26" ht="51.75">
      <c r="C24" s="176" t="str">
        <f>IF(ISBLANK('5. Pp (3 años)'!C50),"",'5. Pp (3 años)'!C50)</f>
        <v>Actividad</v>
      </c>
      <c r="D24" s="177" t="str">
        <f>IF(ISBLANK('5. Pp (3 años)'!D50),"",'5. Pp (3 años)'!D50)</f>
        <v>4.3.1.1.1.2. Carga del Avance de Gestión Financiera y Presupuestal.</v>
      </c>
      <c r="E24" s="177" t="str">
        <f>IF(ISBLANK('5. Pp (3 años)'!E50),"",'5. Pp (3 años)'!E50)</f>
        <v>PCAG: Porcentaje de Cargas del Avance de Gestión Financiera y Presupuestal.</v>
      </c>
      <c r="F24" s="68">
        <v>12</v>
      </c>
      <c r="G24" s="64">
        <v>12</v>
      </c>
      <c r="H24" s="64">
        <f t="shared" ref="H24:H70" si="8">G24-F24</f>
        <v>0</v>
      </c>
      <c r="I24" s="65">
        <f t="shared" ref="I24:I70" si="9">(G24/F24)-1</f>
        <v>0</v>
      </c>
      <c r="J24" s="463">
        <v>4</v>
      </c>
      <c r="K24" s="464">
        <v>4</v>
      </c>
      <c r="L24" s="465">
        <v>4</v>
      </c>
      <c r="M24" s="463">
        <v>1</v>
      </c>
      <c r="N24" s="466">
        <v>1</v>
      </c>
      <c r="O24" s="466">
        <v>1</v>
      </c>
      <c r="P24" s="466">
        <v>1</v>
      </c>
      <c r="Q24" s="464">
        <v>1</v>
      </c>
      <c r="R24" s="464">
        <v>1</v>
      </c>
      <c r="S24" s="464">
        <v>1</v>
      </c>
      <c r="T24" s="464">
        <v>1</v>
      </c>
      <c r="U24" s="466">
        <v>1</v>
      </c>
      <c r="V24" s="466">
        <v>1</v>
      </c>
      <c r="W24" s="466">
        <v>1</v>
      </c>
      <c r="X24" s="465">
        <v>1</v>
      </c>
    </row>
    <row r="25" spans="3:26" ht="51.75">
      <c r="C25" s="176" t="str">
        <f>IF(ISBLANK('5. Pp (3 años)'!C51),"",'5. Pp (3 años)'!C51)</f>
        <v>Actividad</v>
      </c>
      <c r="D25" s="177" t="str">
        <f>IF(ISBLANK('5. Pp (3 años)'!D51),"",'5. Pp (3 años)'!D51)</f>
        <v>4.3.1.1.1.3. Alimentación del Sistema de Evaluaciones de la Armonización Contable (SEVAC).</v>
      </c>
      <c r="E25" s="177" t="str">
        <f>IF(ISBLANK('5. Pp (3 años)'!E51),"",'5. Pp (3 años)'!E51)</f>
        <v>PASE: Porcentaje de  Alimentación del Sistema de Evaluaciones de la Armonización Contable (SEVAC).</v>
      </c>
      <c r="F25" s="68">
        <v>12</v>
      </c>
      <c r="G25" s="64">
        <v>12</v>
      </c>
      <c r="H25" s="64">
        <f t="shared" si="8"/>
        <v>0</v>
      </c>
      <c r="I25" s="65">
        <f t="shared" si="9"/>
        <v>0</v>
      </c>
      <c r="J25" s="463">
        <v>4</v>
      </c>
      <c r="K25" s="464">
        <v>4</v>
      </c>
      <c r="L25" s="465">
        <v>4</v>
      </c>
      <c r="M25" s="463">
        <v>1</v>
      </c>
      <c r="N25" s="466">
        <v>1</v>
      </c>
      <c r="O25" s="466">
        <v>1</v>
      </c>
      <c r="P25" s="466">
        <v>1</v>
      </c>
      <c r="Q25" s="464">
        <v>1</v>
      </c>
      <c r="R25" s="464">
        <v>1</v>
      </c>
      <c r="S25" s="464">
        <v>1</v>
      </c>
      <c r="T25" s="464">
        <v>1</v>
      </c>
      <c r="U25" s="466">
        <v>1</v>
      </c>
      <c r="V25" s="466">
        <v>1</v>
      </c>
      <c r="W25" s="466">
        <v>1</v>
      </c>
      <c r="X25" s="465">
        <v>1</v>
      </c>
    </row>
    <row r="26" spans="3:26" ht="51.75">
      <c r="C26" s="176" t="str">
        <f>IF(ISBLANK('5. Pp (3 años)'!C52),"",'5. Pp (3 años)'!C52)</f>
        <v>Actividad</v>
      </c>
      <c r="D26" s="177" t="str">
        <f>IF(ISBLANK('5. Pp (3 años)'!D52),"",'5. Pp (3 años)'!D52)</f>
        <v>4.3.1.1.1.4. Carga de Información al Sistema Nacional de Transparencia.</v>
      </c>
      <c r="E26" s="177" t="str">
        <f>IF(ISBLANK('5. Pp (3 años)'!E52),"",'5. Pp (3 años)'!E52)</f>
        <v>PCST: Porcentaje de Carga de Información al Sistema Nacional de Transparencia.</v>
      </c>
      <c r="F26" s="68">
        <v>12</v>
      </c>
      <c r="G26" s="64">
        <v>12</v>
      </c>
      <c r="H26" s="64">
        <f t="shared" si="8"/>
        <v>0</v>
      </c>
      <c r="I26" s="65">
        <f t="shared" si="9"/>
        <v>0</v>
      </c>
      <c r="J26" s="463">
        <v>4</v>
      </c>
      <c r="K26" s="464">
        <v>4</v>
      </c>
      <c r="L26" s="465">
        <v>4</v>
      </c>
      <c r="M26" s="463">
        <v>1</v>
      </c>
      <c r="N26" s="466">
        <v>1</v>
      </c>
      <c r="O26" s="466">
        <v>1</v>
      </c>
      <c r="P26" s="466">
        <v>1</v>
      </c>
      <c r="Q26" s="464">
        <v>1</v>
      </c>
      <c r="R26" s="464">
        <v>1</v>
      </c>
      <c r="S26" s="464">
        <v>1</v>
      </c>
      <c r="T26" s="464">
        <v>1</v>
      </c>
      <c r="U26" s="466">
        <v>1</v>
      </c>
      <c r="V26" s="466">
        <v>1</v>
      </c>
      <c r="W26" s="466">
        <v>1</v>
      </c>
      <c r="X26" s="465">
        <v>1</v>
      </c>
    </row>
    <row r="27" spans="3:26" ht="51.75">
      <c r="C27" s="176" t="str">
        <f>IF(ISBLANK('5. Pp (3 años)'!C53),"",'5. Pp (3 años)'!C53)</f>
        <v>Actividad</v>
      </c>
      <c r="D27" s="177" t="str">
        <f>IF(ISBLANK('5. Pp (3 años)'!D53),"",'5. Pp (3 años)'!D53)</f>
        <v>2.4.1.1.1.5. Publicación de Estados Financieros y Presupuestales.</v>
      </c>
      <c r="E27" s="177" t="str">
        <f>IF(ISBLANK('5. Pp (3 años)'!E53),"",'5. Pp (3 años)'!E53)</f>
        <v>PPEF: Porcentaje de Publicación de Estados Financieros y Presupuestales.</v>
      </c>
      <c r="F27" s="68">
        <v>12</v>
      </c>
      <c r="G27" s="64">
        <v>12</v>
      </c>
      <c r="H27" s="64">
        <f t="shared" si="8"/>
        <v>0</v>
      </c>
      <c r="I27" s="65">
        <f t="shared" si="9"/>
        <v>0</v>
      </c>
      <c r="J27" s="463">
        <v>4</v>
      </c>
      <c r="K27" s="464">
        <v>4</v>
      </c>
      <c r="L27" s="465">
        <v>4</v>
      </c>
      <c r="M27" s="463">
        <v>1</v>
      </c>
      <c r="N27" s="466">
        <v>1</v>
      </c>
      <c r="O27" s="466">
        <v>1</v>
      </c>
      <c r="P27" s="466">
        <v>1</v>
      </c>
      <c r="Q27" s="464">
        <v>1</v>
      </c>
      <c r="R27" s="464">
        <v>1</v>
      </c>
      <c r="S27" s="464">
        <v>1</v>
      </c>
      <c r="T27" s="464">
        <v>1</v>
      </c>
      <c r="U27" s="466">
        <v>1</v>
      </c>
      <c r="V27" s="466">
        <v>1</v>
      </c>
      <c r="W27" s="466">
        <v>1</v>
      </c>
      <c r="X27" s="465">
        <v>1</v>
      </c>
    </row>
    <row r="28" spans="3:26" ht="86.25">
      <c r="C28" s="393" t="str">
        <f>IF(ISBLANK('5. Pp (3 años)'!C54),"",'5. Pp (3 años)'!C54)</f>
        <v>Componente
(Coordinación Institucional de la Perspectiva de Género)</v>
      </c>
      <c r="D28" s="394" t="str">
        <f>IF(ISBLANK('5. Pp (3 años)'!D54),"",'5. Pp (3 años)'!D54)</f>
        <v>4.3.1.1.2. Capacitaciones en temas de sensibilización y difusión de la transversalización de la perspectiva género realizadas.</v>
      </c>
      <c r="E28" s="394" t="str">
        <f>IF(ISBLANK('5. Pp (3 años)'!E54),"",'5. Pp (3 años)'!E54)</f>
        <v>PCAC: Porcentaje de capacitaciones, acompañamientos y canalizaciones atendidas en temas de sensibilizacion y transverzalización de perspectiva de género.</v>
      </c>
      <c r="F28" s="395">
        <v>2283</v>
      </c>
      <c r="G28" s="396">
        <v>2526</v>
      </c>
      <c r="H28" s="396">
        <f t="shared" si="8"/>
        <v>243</v>
      </c>
      <c r="I28" s="397">
        <f t="shared" si="9"/>
        <v>0.10643889618922464</v>
      </c>
      <c r="J28" s="463">
        <v>858</v>
      </c>
      <c r="K28" s="464">
        <v>858</v>
      </c>
      <c r="L28" s="465">
        <v>858</v>
      </c>
      <c r="M28" s="463">
        <v>231</v>
      </c>
      <c r="N28" s="466">
        <v>231</v>
      </c>
      <c r="O28" s="466">
        <v>198</v>
      </c>
      <c r="P28" s="466">
        <v>198</v>
      </c>
      <c r="Q28" s="464">
        <v>225</v>
      </c>
      <c r="R28" s="464">
        <v>225</v>
      </c>
      <c r="S28" s="464">
        <v>192</v>
      </c>
      <c r="T28" s="464">
        <v>192</v>
      </c>
      <c r="U28" s="466">
        <v>225</v>
      </c>
      <c r="V28" s="466">
        <v>225</v>
      </c>
      <c r="W28" s="466">
        <v>192</v>
      </c>
      <c r="X28" s="465">
        <v>192</v>
      </c>
    </row>
    <row r="29" spans="3:26" ht="69">
      <c r="C29" s="176" t="str">
        <f>IF(ISBLANK('5. Pp (3 años)'!C55),"",'5. Pp (3 años)'!C55)</f>
        <v>Actividad</v>
      </c>
      <c r="D29" s="177" t="str">
        <f>IF(ISBLANK('5. Pp (3 años)'!D55),"",'5. Pp (3 años)'!D55)</f>
        <v>4.3.1.1.2.1. Procurar y evaluar la aplicación de la NOM 046-SSA2-2005 en los casos violencia familiar, sexual y contra las mujeres, a través de difusión y capacitación.</v>
      </c>
      <c r="E29" s="177" t="str">
        <f>IF(ISBLANK('5. Pp (3 años)'!E55),"",'5. Pp (3 años)'!E55)</f>
        <v>PCIN: Porcentaje de Capacitaciones a Dependencias y Entidades con la información de la implementación de la  NOM 046-SSA2-2005.</v>
      </c>
      <c r="F29" s="68">
        <v>71</v>
      </c>
      <c r="G29" s="64">
        <v>72</v>
      </c>
      <c r="H29" s="64">
        <f t="shared" si="8"/>
        <v>1</v>
      </c>
      <c r="I29" s="65">
        <f t="shared" si="9"/>
        <v>1.4084507042253502E-2</v>
      </c>
      <c r="J29" s="463">
        <v>24</v>
      </c>
      <c r="K29" s="464">
        <v>24</v>
      </c>
      <c r="L29" s="465">
        <v>24</v>
      </c>
      <c r="M29" s="463">
        <v>6</v>
      </c>
      <c r="N29" s="466">
        <v>6</v>
      </c>
      <c r="O29" s="466">
        <v>6</v>
      </c>
      <c r="P29" s="466">
        <v>6</v>
      </c>
      <c r="Q29" s="464">
        <v>6</v>
      </c>
      <c r="R29" s="464">
        <v>6</v>
      </c>
      <c r="S29" s="464">
        <v>6</v>
      </c>
      <c r="T29" s="464">
        <v>6</v>
      </c>
      <c r="U29" s="466">
        <v>6</v>
      </c>
      <c r="V29" s="466">
        <v>6</v>
      </c>
      <c r="W29" s="466">
        <v>6</v>
      </c>
      <c r="X29" s="465">
        <v>6</v>
      </c>
    </row>
    <row r="30" spans="3:26" ht="103.5">
      <c r="C30" s="176" t="str">
        <f>IF(ISBLANK('5. Pp (3 años)'!C56),"",'5. Pp (3 años)'!C56)</f>
        <v>Actividad</v>
      </c>
      <c r="D30" s="177" t="str">
        <f>IF(ISBLANK('5. Pp (3 años)'!D56),"",'5. Pp (3 años)'!D56)</f>
        <v>4.3.1.1.2.2. Promoción de la erradicación de las diferentes violencias a través de campañas virtuales.</v>
      </c>
      <c r="E30" s="177" t="str">
        <f>IF(ISBLANK('5. Pp (3 años)'!E56),"",'5. Pp (3 años)'!E56)</f>
        <v>PPRS: Porcentaje de publicaciones promocionales a la población  sobre diferentes tematicas que coadyuven en la prevención y atención de la violencia de género en redes sociales.</v>
      </c>
      <c r="F30" s="68">
        <v>1917</v>
      </c>
      <c r="G30" s="64">
        <v>2016</v>
      </c>
      <c r="H30" s="64">
        <f t="shared" si="8"/>
        <v>99</v>
      </c>
      <c r="I30" s="65">
        <f t="shared" si="9"/>
        <v>5.164319248826299E-2</v>
      </c>
      <c r="J30" s="463">
        <v>672</v>
      </c>
      <c r="K30" s="464">
        <v>672</v>
      </c>
      <c r="L30" s="465">
        <v>672</v>
      </c>
      <c r="M30" s="463">
        <v>168</v>
      </c>
      <c r="N30" s="466">
        <v>168</v>
      </c>
      <c r="O30" s="466">
        <v>168</v>
      </c>
      <c r="P30" s="466">
        <v>168</v>
      </c>
      <c r="Q30" s="464">
        <v>168</v>
      </c>
      <c r="R30" s="464">
        <v>168</v>
      </c>
      <c r="S30" s="464">
        <v>168</v>
      </c>
      <c r="T30" s="464">
        <v>168</v>
      </c>
      <c r="U30" s="466">
        <v>168</v>
      </c>
      <c r="V30" s="466">
        <v>168</v>
      </c>
      <c r="W30" s="466">
        <v>168</v>
      </c>
      <c r="X30" s="465">
        <v>168</v>
      </c>
    </row>
    <row r="31" spans="3:26" ht="103.5">
      <c r="C31" s="176" t="str">
        <f>IF(ISBLANK('5. Pp (3 años)'!C57),"",'5. Pp (3 años)'!C57)</f>
        <v>Actividad</v>
      </c>
      <c r="D31" s="177" t="str">
        <f>IF(ISBLANK('5. Pp (3 años)'!D57),"",'5. Pp (3 años)'!D57)</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31" s="177" t="str">
        <f>IF(ISBLANK('5. Pp (3 años)'!E57),"",'5. Pp (3 años)'!E57)</f>
        <v>PCSP: Porcentaje de capacitaciones  a servidores públicos sobre estrategias de prevención primaria, secundaria y terciaria , así como sensibilización en materia de violencia de género.</v>
      </c>
      <c r="F31" s="68">
        <v>79</v>
      </c>
      <c r="G31" s="64">
        <v>222</v>
      </c>
      <c r="H31" s="64">
        <f t="shared" si="8"/>
        <v>143</v>
      </c>
      <c r="I31" s="65">
        <f t="shared" si="9"/>
        <v>1.8101265822784809</v>
      </c>
      <c r="J31" s="463">
        <v>74</v>
      </c>
      <c r="K31" s="464">
        <v>74</v>
      </c>
      <c r="L31" s="465">
        <v>74</v>
      </c>
      <c r="M31" s="463">
        <v>35</v>
      </c>
      <c r="N31" s="466">
        <v>35</v>
      </c>
      <c r="O31" s="466">
        <v>2</v>
      </c>
      <c r="P31" s="466">
        <v>2</v>
      </c>
      <c r="Q31" s="464">
        <v>35</v>
      </c>
      <c r="R31" s="464">
        <v>35</v>
      </c>
      <c r="S31" s="464">
        <v>2</v>
      </c>
      <c r="T31" s="464">
        <v>2</v>
      </c>
      <c r="U31" s="466">
        <v>35</v>
      </c>
      <c r="V31" s="466">
        <v>35</v>
      </c>
      <c r="W31" s="466">
        <v>2</v>
      </c>
      <c r="X31" s="465">
        <v>2</v>
      </c>
    </row>
    <row r="32" spans="3:26" ht="86.25">
      <c r="C32" s="176" t="str">
        <f>IF(ISBLANK('5. Pp (3 años)'!C58),"",'5. Pp (3 años)'!C58)</f>
        <v>Actividad</v>
      </c>
      <c r="D32" s="177" t="str">
        <f>IF(ISBLANK('5. Pp (3 años)'!D58),"",'5. Pp (3 años)'!D58)</f>
        <v xml:space="preserve">4.3.1.1.2.4. Realización de  eventos  académicos dirigidos a estudiantes  en temas de: Feminismo, Perspectiva de Género, Violencia de Género y Cultura de Paz. </v>
      </c>
      <c r="E32" s="177" t="str">
        <f>IF(ISBLANK('5. Pp (3 años)'!E58),"",'5. Pp (3 años)'!E58)</f>
        <v xml:space="preserve">PEA: Porcentaje de  eventos  academicos dirigidos a estudiantes  en temas de: Feminismo, Perspectiva de Género, Violencia de Género y Cultura de Paz. </v>
      </c>
      <c r="F32" s="68">
        <v>48</v>
      </c>
      <c r="G32" s="64">
        <v>48</v>
      </c>
      <c r="H32" s="64">
        <f t="shared" si="8"/>
        <v>0</v>
      </c>
      <c r="I32" s="65">
        <f t="shared" si="9"/>
        <v>0</v>
      </c>
      <c r="J32" s="463">
        <v>16</v>
      </c>
      <c r="K32" s="464">
        <v>16</v>
      </c>
      <c r="L32" s="465">
        <v>16</v>
      </c>
      <c r="M32" s="463">
        <v>4</v>
      </c>
      <c r="N32" s="466">
        <v>4</v>
      </c>
      <c r="O32" s="466">
        <v>4</v>
      </c>
      <c r="P32" s="466">
        <v>4</v>
      </c>
      <c r="Q32" s="464">
        <v>4</v>
      </c>
      <c r="R32" s="464">
        <v>4</v>
      </c>
      <c r="S32" s="464">
        <v>4</v>
      </c>
      <c r="T32" s="464">
        <v>4</v>
      </c>
      <c r="U32" s="466">
        <v>4</v>
      </c>
      <c r="V32" s="466">
        <v>4</v>
      </c>
      <c r="W32" s="466">
        <v>4</v>
      </c>
      <c r="X32" s="465">
        <v>4</v>
      </c>
    </row>
    <row r="33" spans="3:24" ht="103.5">
      <c r="C33" s="176" t="str">
        <f>IF(ISBLANK('5. Pp (3 años)'!C59),"",'5. Pp (3 años)'!C59)</f>
        <v>Actividad</v>
      </c>
      <c r="D33" s="177" t="str">
        <f>IF(ISBLANK('5. Pp (3 años)'!D59),"",'5. Pp (3 años)'!D59)</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33" s="177" t="str">
        <f>IF(ISBLANK('5. Pp (3 años)'!E59),"",'5. Pp (3 años)'!E59)</f>
        <v>PCVG: Porcentaje de capacitaciones en temas de sensibilización, orientación intersectorial en materia de violencia de género, empoderamiento y derechos sexuales y reproductivos</v>
      </c>
      <c r="F33" s="68">
        <v>138</v>
      </c>
      <c r="G33" s="64">
        <v>144</v>
      </c>
      <c r="H33" s="64">
        <f t="shared" si="8"/>
        <v>6</v>
      </c>
      <c r="I33" s="65">
        <f t="shared" si="9"/>
        <v>4.3478260869565188E-2</v>
      </c>
      <c r="J33" s="463">
        <v>48</v>
      </c>
      <c r="K33" s="464">
        <v>48</v>
      </c>
      <c r="L33" s="465">
        <v>48</v>
      </c>
      <c r="M33" s="463">
        <v>12</v>
      </c>
      <c r="N33" s="466">
        <v>12</v>
      </c>
      <c r="O33" s="466">
        <v>12</v>
      </c>
      <c r="P33" s="466">
        <v>12</v>
      </c>
      <c r="Q33" s="464">
        <v>12</v>
      </c>
      <c r="R33" s="464">
        <v>12</v>
      </c>
      <c r="S33" s="464">
        <v>12</v>
      </c>
      <c r="T33" s="464">
        <v>12</v>
      </c>
      <c r="U33" s="466">
        <v>12</v>
      </c>
      <c r="V33" s="466">
        <v>12</v>
      </c>
      <c r="W33" s="466">
        <v>12</v>
      </c>
      <c r="X33" s="465">
        <v>12</v>
      </c>
    </row>
    <row r="34" spans="3:24" ht="69">
      <c r="C34" s="176" t="str">
        <f>IF(ISBLANK('5. Pp (3 años)'!C60),"",'5. Pp (3 años)'!C60)</f>
        <v>Actividad</v>
      </c>
      <c r="D34" s="177" t="str">
        <f>IF(ISBLANK('5. Pp (3 años)'!D60),"",'5. Pp (3 años)'!D60)</f>
        <v>4.3.1.1.2.6. Realización de  capacitaciones de prevención de la explotación infantil y delito de trata de niñas y mujeres adolescentes.</v>
      </c>
      <c r="E34" s="177" t="str">
        <f>IF(ISBLANK('5. Pp (3 años)'!E60),"",'5. Pp (3 años)'!E60)</f>
        <v>PCPE: Porcentaje de capacitaciones de prevención de la explotación infantil y delito de trata de niñas y mujeres adolescentes.</v>
      </c>
      <c r="F34" s="68">
        <v>0</v>
      </c>
      <c r="G34" s="64">
        <v>36</v>
      </c>
      <c r="H34" s="64">
        <f t="shared" si="8"/>
        <v>36</v>
      </c>
      <c r="I34" s="65" t="e">
        <f t="shared" si="9"/>
        <v>#DIV/0!</v>
      </c>
      <c r="J34" s="463">
        <v>12</v>
      </c>
      <c r="K34" s="464">
        <v>12</v>
      </c>
      <c r="L34" s="465">
        <v>12</v>
      </c>
      <c r="M34" s="463">
        <v>3</v>
      </c>
      <c r="N34" s="466">
        <v>3</v>
      </c>
      <c r="O34" s="466">
        <v>3</v>
      </c>
      <c r="P34" s="466">
        <v>3</v>
      </c>
      <c r="Q34" s="464">
        <v>3</v>
      </c>
      <c r="R34" s="464">
        <v>3</v>
      </c>
      <c r="S34" s="464">
        <v>3</v>
      </c>
      <c r="T34" s="464">
        <v>3</v>
      </c>
      <c r="U34" s="466">
        <v>3</v>
      </c>
      <c r="V34" s="466">
        <v>3</v>
      </c>
      <c r="W34" s="466">
        <v>3</v>
      </c>
      <c r="X34" s="465">
        <v>3</v>
      </c>
    </row>
    <row r="35" spans="3:24" ht="51.75">
      <c r="C35" s="176" t="str">
        <f>IF(ISBLANK('5. Pp (3 años)'!C61),"",'5. Pp (3 años)'!C61)</f>
        <v>Actividad</v>
      </c>
      <c r="D35" s="177" t="str">
        <f>IF(ISBLANK('5. Pp (3 años)'!D61),"",'5. Pp (3 años)'!D61)</f>
        <v>4.3.1.1.2.7. Realización de  capacitaciones sobre masculinidades con perspectiva de género.</v>
      </c>
      <c r="E35" s="177" t="str">
        <f>IF(ISBLANK('5. Pp (3 años)'!E61),"",'5. Pp (3 años)'!E61)</f>
        <v>PCMP: Porcentaje de capacitaciones sobre masculinidades con perspectiva de género.</v>
      </c>
      <c r="F35" s="68">
        <v>0</v>
      </c>
      <c r="G35" s="64">
        <v>36</v>
      </c>
      <c r="H35" s="64">
        <f t="shared" si="8"/>
        <v>36</v>
      </c>
      <c r="I35" s="65" t="e">
        <f t="shared" si="9"/>
        <v>#DIV/0!</v>
      </c>
      <c r="J35" s="463">
        <v>12</v>
      </c>
      <c r="K35" s="464">
        <v>12</v>
      </c>
      <c r="L35" s="465">
        <v>12</v>
      </c>
      <c r="M35" s="463">
        <v>3</v>
      </c>
      <c r="N35" s="466">
        <v>3</v>
      </c>
      <c r="O35" s="466">
        <v>3</v>
      </c>
      <c r="P35" s="466">
        <v>3</v>
      </c>
      <c r="Q35" s="464">
        <v>3</v>
      </c>
      <c r="R35" s="464">
        <v>3</v>
      </c>
      <c r="S35" s="464">
        <v>3</v>
      </c>
      <c r="T35" s="464">
        <v>3</v>
      </c>
      <c r="U35" s="466">
        <v>3</v>
      </c>
      <c r="V35" s="466">
        <v>3</v>
      </c>
      <c r="W35" s="466">
        <v>3</v>
      </c>
      <c r="X35" s="465">
        <v>3</v>
      </c>
    </row>
    <row r="36" spans="3:24" ht="120.75">
      <c r="C36" s="393" t="str">
        <f>IF(ISBLANK('5. Pp (3 años)'!C62),"",'5. Pp (3 años)'!C62)</f>
        <v>Componente
(Unidad Especializada en Atención Psicológica y de Salud Integral de la Mujer)</v>
      </c>
      <c r="D36" s="394" t="str">
        <f>IF(ISBLANK('5. Pp (3 años)'!D62),"",'5. Pp (3 años)'!D62)</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36" s="394" t="str">
        <f>IF(ISBLANK('5. Pp (3 años)'!E62),"",'5. Pp (3 años)'!E62)</f>
        <v>PSIS: Porcentaje de Servicios Integrales de Salud  para la mujer.</v>
      </c>
      <c r="F36" s="395">
        <v>24897</v>
      </c>
      <c r="G36" s="396">
        <v>62568</v>
      </c>
      <c r="H36" s="396">
        <f t="shared" si="8"/>
        <v>37671</v>
      </c>
      <c r="I36" s="397">
        <f t="shared" si="9"/>
        <v>1.5130738643210027</v>
      </c>
      <c r="J36" s="463">
        <v>20856</v>
      </c>
      <c r="K36" s="464">
        <v>20856</v>
      </c>
      <c r="L36" s="465">
        <v>20856</v>
      </c>
      <c r="M36" s="463">
        <v>5214</v>
      </c>
      <c r="N36" s="466">
        <v>5214</v>
      </c>
      <c r="O36" s="466">
        <v>5214</v>
      </c>
      <c r="P36" s="466">
        <v>5214</v>
      </c>
      <c r="Q36" s="464">
        <v>5214</v>
      </c>
      <c r="R36" s="464">
        <v>5214</v>
      </c>
      <c r="S36" s="464">
        <v>5214</v>
      </c>
      <c r="T36" s="464">
        <v>5214</v>
      </c>
      <c r="U36" s="466">
        <v>5214</v>
      </c>
      <c r="V36" s="466">
        <v>5214</v>
      </c>
      <c r="W36" s="466">
        <v>5214</v>
      </c>
      <c r="X36" s="465">
        <v>5214</v>
      </c>
    </row>
    <row r="37" spans="3:24" ht="51.75">
      <c r="C37" s="176" t="str">
        <f>IF(ISBLANK('5. Pp (3 años)'!C63),"",'5. Pp (3 años)'!C63)</f>
        <v>Actividad</v>
      </c>
      <c r="D37" s="177" t="str">
        <f>IF(ISBLANK('5. Pp (3 años)'!D63),"",'5. Pp (3 años)'!D63)</f>
        <v>4.3.1.1.3.1. Brindar atención médica gratuita a mujeres adultas,  brindándolas con trato digno, calidad y calidez en la atención.</v>
      </c>
      <c r="E37" s="177" t="str">
        <f>IF(ISBLANK('5. Pp (3 años)'!E63),"",'5. Pp (3 años)'!E63)</f>
        <v xml:space="preserve">PASM: Porcentaje de Atenciones en Servicios Médicos gratuitos. </v>
      </c>
      <c r="F37" s="68">
        <v>8791</v>
      </c>
      <c r="G37" s="64">
        <v>24000</v>
      </c>
      <c r="H37" s="64">
        <f t="shared" si="8"/>
        <v>15209</v>
      </c>
      <c r="I37" s="65">
        <f t="shared" si="9"/>
        <v>1.7300648390399274</v>
      </c>
      <c r="J37" s="463">
        <v>8000</v>
      </c>
      <c r="K37" s="464">
        <v>8000</v>
      </c>
      <c r="L37" s="465">
        <v>8000</v>
      </c>
      <c r="M37" s="463">
        <v>2000</v>
      </c>
      <c r="N37" s="466">
        <v>2000</v>
      </c>
      <c r="O37" s="466">
        <v>2000</v>
      </c>
      <c r="P37" s="466">
        <v>2000</v>
      </c>
      <c r="Q37" s="464">
        <v>2000</v>
      </c>
      <c r="R37" s="464">
        <v>2000</v>
      </c>
      <c r="S37" s="464">
        <v>2000</v>
      </c>
      <c r="T37" s="464">
        <v>2000</v>
      </c>
      <c r="U37" s="466">
        <v>2000</v>
      </c>
      <c r="V37" s="466">
        <v>2000</v>
      </c>
      <c r="W37" s="466">
        <v>2000</v>
      </c>
      <c r="X37" s="465">
        <v>2000</v>
      </c>
    </row>
    <row r="38" spans="3:24" ht="51.75">
      <c r="C38" s="176" t="str">
        <f>IF(ISBLANK('5. Pp (3 años)'!C64),"",'5. Pp (3 años)'!C64)</f>
        <v>Actividad</v>
      </c>
      <c r="D38" s="177" t="str">
        <f>IF(ISBLANK('5. Pp (3 años)'!D64),"",'5. Pp (3 años)'!D64)</f>
        <v>4.3.1.1.3.2. Brindar atención médica gratuita a Mujeres Adolescentes y Niñas,  brindándolos con trato digno, calidad y calidez en la atención.</v>
      </c>
      <c r="E38" s="177" t="str">
        <f>IF(ISBLANK('5. Pp (3 años)'!E64),"",'5. Pp (3 años)'!E64)</f>
        <v xml:space="preserve">PANSM: Porcentaje de Atenciones a Mujeres Adolescentes y niñas  en Servicios Médicos gratuitos. </v>
      </c>
      <c r="F38" s="68">
        <v>1200</v>
      </c>
      <c r="G38" s="64">
        <v>1800</v>
      </c>
      <c r="H38" s="64">
        <f t="shared" si="8"/>
        <v>600</v>
      </c>
      <c r="I38" s="65">
        <f t="shared" si="9"/>
        <v>0.5</v>
      </c>
      <c r="J38" s="463">
        <v>600</v>
      </c>
      <c r="K38" s="464">
        <v>600</v>
      </c>
      <c r="L38" s="465">
        <v>600</v>
      </c>
      <c r="M38" s="463">
        <v>150</v>
      </c>
      <c r="N38" s="466">
        <v>150</v>
      </c>
      <c r="O38" s="466">
        <v>150</v>
      </c>
      <c r="P38" s="466">
        <v>150</v>
      </c>
      <c r="Q38" s="464">
        <v>150</v>
      </c>
      <c r="R38" s="464">
        <v>150</v>
      </c>
      <c r="S38" s="464">
        <v>150</v>
      </c>
      <c r="T38" s="464">
        <v>150</v>
      </c>
      <c r="U38" s="466">
        <v>150</v>
      </c>
      <c r="V38" s="466">
        <v>150</v>
      </c>
      <c r="W38" s="466">
        <v>150</v>
      </c>
      <c r="X38" s="465">
        <v>150</v>
      </c>
    </row>
    <row r="39" spans="3:24" ht="103.5">
      <c r="C39" s="176" t="str">
        <f>IF(ISBLANK('5. Pp (3 años)'!C65),"",'5. Pp (3 años)'!C65)</f>
        <v>Actividad</v>
      </c>
      <c r="D39" s="177" t="str">
        <f>IF(ISBLANK('5. Pp (3 años)'!D65),"",'5. Pp (3 años)'!D65)</f>
        <v>4.3.1.1.3.3. Brindar servicios de terapia psicológica gratuita,  individual y grupal a mujeres adultas, brindándolos con trato digno, calidad y calidez en la atención.</v>
      </c>
      <c r="E39" s="177" t="str">
        <f>IF(ISBLANK('5. Pp (3 años)'!E65),"",'5. Pp (3 años)'!E65)</f>
        <v>PATP: Porcentaje de Atenciones a  mujeres en  servicios de terapia psicológica gratuita,  individual y grupal a mujeres adultas, brindándolos con trato digno, calidad y calidez en la atención</v>
      </c>
      <c r="F39" s="68">
        <v>9850</v>
      </c>
      <c r="G39" s="64">
        <v>31200</v>
      </c>
      <c r="H39" s="64">
        <f t="shared" si="8"/>
        <v>21350</v>
      </c>
      <c r="I39" s="65">
        <f t="shared" si="9"/>
        <v>2.1675126903553301</v>
      </c>
      <c r="J39" s="463">
        <v>10400</v>
      </c>
      <c r="K39" s="464">
        <v>10400</v>
      </c>
      <c r="L39" s="465">
        <v>10400</v>
      </c>
      <c r="M39" s="463">
        <v>2600</v>
      </c>
      <c r="N39" s="466">
        <v>2600</v>
      </c>
      <c r="O39" s="466">
        <v>2600</v>
      </c>
      <c r="P39" s="466">
        <v>2600</v>
      </c>
      <c r="Q39" s="464">
        <v>2600</v>
      </c>
      <c r="R39" s="464">
        <v>2600</v>
      </c>
      <c r="S39" s="464">
        <v>2600</v>
      </c>
      <c r="T39" s="464">
        <v>2600</v>
      </c>
      <c r="U39" s="466">
        <v>2600</v>
      </c>
      <c r="V39" s="466">
        <v>2600</v>
      </c>
      <c r="W39" s="466">
        <v>2600</v>
      </c>
      <c r="X39" s="465">
        <v>2600</v>
      </c>
    </row>
    <row r="40" spans="3:24" ht="120.75">
      <c r="C40" s="176" t="str">
        <f>IF(ISBLANK('5. Pp (3 años)'!C66),"",'5. Pp (3 años)'!C66)</f>
        <v>Actividad</v>
      </c>
      <c r="D40" s="177" t="str">
        <f>IF(ISBLANK('5. Pp (3 años)'!D66),"",'5. Pp (3 años)'!D66)</f>
        <v>4.3.1.1.3.4. Brindar servicios de terapia psicológica gratuita,  individual y grupal, con trato diferenciado para adolescentes y niñez, brindándolos con trato digno, calidad y calidez en la atención.</v>
      </c>
      <c r="E40" s="177" t="str">
        <f>IF(ISBLANK('5. Pp (3 años)'!E66),"",'5. Pp (3 años)'!E66)</f>
        <v>PANTP: Porcentaje de Atenciones a mujeres adolescentes y niñas atendidas en  servicios de terapia psicológica gratuita,  individual y grupal, brindándolos con trato digno, calidad y calidez en la atención</v>
      </c>
      <c r="F40" s="68">
        <v>3718</v>
      </c>
      <c r="G40" s="64">
        <v>4800</v>
      </c>
      <c r="H40" s="64">
        <f t="shared" si="8"/>
        <v>1082</v>
      </c>
      <c r="I40" s="65">
        <f t="shared" si="9"/>
        <v>0.29101667563206024</v>
      </c>
      <c r="J40" s="463">
        <v>1600</v>
      </c>
      <c r="K40" s="464">
        <v>1600</v>
      </c>
      <c r="L40" s="465">
        <v>1600</v>
      </c>
      <c r="M40" s="463">
        <v>400</v>
      </c>
      <c r="N40" s="466">
        <v>400</v>
      </c>
      <c r="O40" s="466">
        <v>400</v>
      </c>
      <c r="P40" s="466">
        <v>400</v>
      </c>
      <c r="Q40" s="464">
        <v>400</v>
      </c>
      <c r="R40" s="464">
        <v>400</v>
      </c>
      <c r="S40" s="464">
        <v>400</v>
      </c>
      <c r="T40" s="464">
        <v>400</v>
      </c>
      <c r="U40" s="466">
        <v>400</v>
      </c>
      <c r="V40" s="466">
        <v>400</v>
      </c>
      <c r="W40" s="466">
        <v>400</v>
      </c>
      <c r="X40" s="465">
        <v>400</v>
      </c>
    </row>
    <row r="41" spans="3:24" ht="120.75">
      <c r="C41" s="176" t="str">
        <f>IF(ISBLANK('5. Pp (3 años)'!C67),"",'5. Pp (3 años)'!C67)</f>
        <v>Actividad</v>
      </c>
      <c r="D41" s="177" t="str">
        <f>IF(ISBLANK('5. Pp (3 años)'!D67),"",'5. Pp (3 años)'!D67)</f>
        <v>4.3.1.1.3.5. Brindar platicas informativas a jovenes, mujeres y niñas en cuanto a nutrición, planificación familiar, sexualidad, enfermedades venéreas, cáncer cérvicouterino y de mama; así como en higiene y salud.</v>
      </c>
      <c r="E41" s="177" t="str">
        <f>IF(ISBLANK('5. Pp (3 años)'!E67),"",'5. Pp (3 años)'!E67)</f>
        <v>PPIS: Porcentaje de Brindar platicas informativas a jovenes, mujeres y niñas en cuanto a nutrición, planificación familiar, sexualidad, enfermedades venéreas, cáncer cérvicouterino y de mama; así como en higiene y salud.</v>
      </c>
      <c r="F41" s="68">
        <v>0</v>
      </c>
      <c r="G41" s="64">
        <v>24</v>
      </c>
      <c r="H41" s="64">
        <f t="shared" si="8"/>
        <v>24</v>
      </c>
      <c r="I41" s="65" t="e">
        <f t="shared" si="9"/>
        <v>#DIV/0!</v>
      </c>
      <c r="J41" s="463">
        <v>12</v>
      </c>
      <c r="K41" s="464">
        <v>12</v>
      </c>
      <c r="L41" s="465">
        <v>12</v>
      </c>
      <c r="M41" s="463">
        <v>3</v>
      </c>
      <c r="N41" s="466">
        <v>3</v>
      </c>
      <c r="O41" s="466">
        <v>3</v>
      </c>
      <c r="P41" s="466">
        <v>3</v>
      </c>
      <c r="Q41" s="464">
        <v>3</v>
      </c>
      <c r="R41" s="464">
        <v>3</v>
      </c>
      <c r="S41" s="464">
        <v>3</v>
      </c>
      <c r="T41" s="464">
        <v>3</v>
      </c>
      <c r="U41" s="466">
        <v>3</v>
      </c>
      <c r="V41" s="466">
        <v>3</v>
      </c>
      <c r="W41" s="466">
        <v>3</v>
      </c>
      <c r="X41" s="465">
        <v>3</v>
      </c>
    </row>
    <row r="42" spans="3:24" ht="120.75">
      <c r="C42" s="176" t="str">
        <f>IF(ISBLANK('5. Pp (3 años)'!C68),"",'5. Pp (3 años)'!C68)</f>
        <v>Actividad</v>
      </c>
      <c r="D42" s="177" t="str">
        <f>IF(ISBLANK('5. Pp (3 años)'!D68),"",'5. Pp (3 años)'!D68)</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42" s="177" t="str">
        <f>IF(ISBLANK('5. Pp (3 años)'!E68),"",'5. Pp (3 años)'!E68)</f>
        <v>PCMD: Porcentaje de canalizaciones de mujeres a dependencias gubernamentales y/u organizaciones de la sociedad civil.</v>
      </c>
      <c r="F42" s="68">
        <v>199</v>
      </c>
      <c r="G42" s="64">
        <v>240</v>
      </c>
      <c r="H42" s="64">
        <f t="shared" si="8"/>
        <v>41</v>
      </c>
      <c r="I42" s="65">
        <f t="shared" si="9"/>
        <v>0.20603015075376874</v>
      </c>
      <c r="J42" s="463">
        <v>80</v>
      </c>
      <c r="K42" s="464">
        <v>80</v>
      </c>
      <c r="L42" s="465">
        <v>80</v>
      </c>
      <c r="M42" s="463">
        <v>20</v>
      </c>
      <c r="N42" s="466">
        <v>20</v>
      </c>
      <c r="O42" s="466">
        <v>20</v>
      </c>
      <c r="P42" s="466">
        <v>20</v>
      </c>
      <c r="Q42" s="464">
        <v>20</v>
      </c>
      <c r="R42" s="464">
        <v>20</v>
      </c>
      <c r="S42" s="464">
        <v>20</v>
      </c>
      <c r="T42" s="464">
        <v>20</v>
      </c>
      <c r="U42" s="466">
        <v>20</v>
      </c>
      <c r="V42" s="466">
        <v>20</v>
      </c>
      <c r="W42" s="466">
        <v>20</v>
      </c>
      <c r="X42" s="465">
        <v>20</v>
      </c>
    </row>
    <row r="43" spans="3:24" ht="51.75">
      <c r="C43" s="176" t="str">
        <f>IF(ISBLANK('5. Pp (3 años)'!C69),"",'5. Pp (3 años)'!C69)</f>
        <v>Actividad</v>
      </c>
      <c r="D43" s="177" t="str">
        <f>IF(ISBLANK('5. Pp (3 años)'!D69),"",'5. Pp (3 años)'!D69)</f>
        <v>4.3.1.1.3.7. Realización de  Brigadas de Salud Comunitaria y Desarrollo Integral de las Mujeres.</v>
      </c>
      <c r="E43" s="177" t="str">
        <f>IF(ISBLANK('5. Pp (3 años)'!E69),"",'5. Pp (3 años)'!E69)</f>
        <v>PBS: Porcentaje de Brigadas de Salud Comunitaria y Desarrollo Integral</v>
      </c>
      <c r="F43" s="68">
        <v>56</v>
      </c>
      <c r="G43" s="64">
        <v>60</v>
      </c>
      <c r="H43" s="64">
        <f t="shared" si="8"/>
        <v>4</v>
      </c>
      <c r="I43" s="65">
        <f t="shared" si="9"/>
        <v>7.1428571428571397E-2</v>
      </c>
      <c r="J43" s="463">
        <v>20</v>
      </c>
      <c r="K43" s="464">
        <v>20</v>
      </c>
      <c r="L43" s="465">
        <v>20</v>
      </c>
      <c r="M43" s="463">
        <v>5</v>
      </c>
      <c r="N43" s="466">
        <v>5</v>
      </c>
      <c r="O43" s="466">
        <v>5</v>
      </c>
      <c r="P43" s="466">
        <v>5</v>
      </c>
      <c r="Q43" s="464">
        <v>5</v>
      </c>
      <c r="R43" s="464">
        <v>5</v>
      </c>
      <c r="S43" s="464">
        <v>5</v>
      </c>
      <c r="T43" s="464">
        <v>5</v>
      </c>
      <c r="U43" s="466">
        <v>5</v>
      </c>
      <c r="V43" s="466">
        <v>5</v>
      </c>
      <c r="W43" s="466">
        <v>5</v>
      </c>
      <c r="X43" s="465">
        <v>5</v>
      </c>
    </row>
    <row r="44" spans="3:24" ht="51.75">
      <c r="C44" s="176" t="str">
        <f>IF(ISBLANK('5. Pp (3 años)'!C70),"",'5. Pp (3 años)'!C70)</f>
        <v>Actividad</v>
      </c>
      <c r="D44" s="177" t="str">
        <f>IF(ISBLANK('5. Pp (3 años)'!D70),"",'5. Pp (3 años)'!D70)</f>
        <v xml:space="preserve">4.3.1.1.3.8. Emisión del Programa de Radio como espacio colectivo auditivo feminista y comunitario dirigido a las mujeres. </v>
      </c>
      <c r="E44" s="177" t="str">
        <f>IF(ISBLANK('5. Pp (3 años)'!E70),"",'5. Pp (3 años)'!E70)</f>
        <v>PPE: Porcentaje de programas emitidos</v>
      </c>
      <c r="F44" s="68">
        <v>417</v>
      </c>
      <c r="G44" s="64">
        <v>432</v>
      </c>
      <c r="H44" s="64">
        <f t="shared" si="8"/>
        <v>15</v>
      </c>
      <c r="I44" s="65">
        <f t="shared" si="9"/>
        <v>3.5971223021582732E-2</v>
      </c>
      <c r="J44" s="463">
        <v>144</v>
      </c>
      <c r="K44" s="464">
        <v>144</v>
      </c>
      <c r="L44" s="465">
        <v>144</v>
      </c>
      <c r="M44" s="463">
        <v>36</v>
      </c>
      <c r="N44" s="466">
        <v>36</v>
      </c>
      <c r="O44" s="466">
        <v>36</v>
      </c>
      <c r="P44" s="466">
        <v>36</v>
      </c>
      <c r="Q44" s="464">
        <v>36</v>
      </c>
      <c r="R44" s="464">
        <v>36</v>
      </c>
      <c r="S44" s="464">
        <v>36</v>
      </c>
      <c r="T44" s="464">
        <v>36</v>
      </c>
      <c r="U44" s="466">
        <v>36</v>
      </c>
      <c r="V44" s="466">
        <v>36</v>
      </c>
      <c r="W44" s="466">
        <v>36</v>
      </c>
      <c r="X44" s="465">
        <v>36</v>
      </c>
    </row>
    <row r="45" spans="3:24" ht="103.5">
      <c r="C45" s="393" t="str">
        <f>IF(ISBLANK('5. Pp (3 años)'!C71),"",'5. Pp (3 años)'!C71)</f>
        <v>Componente
(Unidad de Asistencia y Apoyo Jurídico)</v>
      </c>
      <c r="D45" s="394" t="str">
        <f>IF(ISBLANK('5. Pp (3 años)'!D71),"",'5. Pp (3 años)'!D71)</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45" s="394" t="str">
        <f>IF(ISBLANK('5. Pp (3 años)'!E71),"",'5. Pp (3 años)'!E71)</f>
        <v>PSAJ: Porcentaje de Servicios a la Mujer Para Facilitar el Acceso a la Justicia</v>
      </c>
      <c r="F45" s="395">
        <v>4353</v>
      </c>
      <c r="G45" s="396">
        <v>23160</v>
      </c>
      <c r="H45" s="396">
        <f t="shared" si="8"/>
        <v>18807</v>
      </c>
      <c r="I45" s="397">
        <f t="shared" si="9"/>
        <v>4.3204686423156442</v>
      </c>
      <c r="J45" s="463">
        <v>7720</v>
      </c>
      <c r="K45" s="464">
        <v>7720</v>
      </c>
      <c r="L45" s="465">
        <v>7720</v>
      </c>
      <c r="M45" s="463">
        <v>1930</v>
      </c>
      <c r="N45" s="466">
        <v>1930</v>
      </c>
      <c r="O45" s="466">
        <v>1930</v>
      </c>
      <c r="P45" s="466">
        <v>1930</v>
      </c>
      <c r="Q45" s="464">
        <v>1930</v>
      </c>
      <c r="R45" s="464">
        <v>1930</v>
      </c>
      <c r="S45" s="464">
        <v>1930</v>
      </c>
      <c r="T45" s="464">
        <v>1930</v>
      </c>
      <c r="U45" s="466">
        <v>1930</v>
      </c>
      <c r="V45" s="466">
        <v>1930</v>
      </c>
      <c r="W45" s="466">
        <v>1930</v>
      </c>
      <c r="X45" s="465">
        <v>1930</v>
      </c>
    </row>
    <row r="46" spans="3:24" ht="51.75">
      <c r="C46" s="176" t="str">
        <f>IF(ISBLANK('5. Pp (3 años)'!C72),"",'5. Pp (3 años)'!C72)</f>
        <v>Actividad</v>
      </c>
      <c r="D46" s="177" t="str">
        <f>IF(ISBLANK('5. Pp (3 años)'!D72),"",'5. Pp (3 años)'!D72)</f>
        <v>4.3.1.1.4.1. Brindar atención jurídica , asesoramiento y orientación gratuita a mujeres,  brindándolos con trato digno, calidad y calidez en la atención.</v>
      </c>
      <c r="E46" s="177" t="str">
        <f>IF(ISBLANK('5. Pp (3 años)'!E72),"",'5. Pp (3 años)'!E72)</f>
        <v>PSAOJ: Porcentaje de  Servicios a mujeres  de asesoramiento y orientación Jurídica.</v>
      </c>
      <c r="F46" s="68">
        <v>4188</v>
      </c>
      <c r="G46" s="64">
        <v>22800</v>
      </c>
      <c r="H46" s="64">
        <f t="shared" si="8"/>
        <v>18612</v>
      </c>
      <c r="I46" s="65">
        <f t="shared" si="9"/>
        <v>4.4441260744985671</v>
      </c>
      <c r="J46" s="463">
        <v>7600</v>
      </c>
      <c r="K46" s="464">
        <v>7600</v>
      </c>
      <c r="L46" s="465">
        <v>7600</v>
      </c>
      <c r="M46" s="463">
        <v>1900</v>
      </c>
      <c r="N46" s="466">
        <v>1900</v>
      </c>
      <c r="O46" s="466">
        <v>1900</v>
      </c>
      <c r="P46" s="466">
        <v>1900</v>
      </c>
      <c r="Q46" s="464">
        <v>1900</v>
      </c>
      <c r="R46" s="464">
        <v>1900</v>
      </c>
      <c r="S46" s="464">
        <v>1900</v>
      </c>
      <c r="T46" s="464">
        <v>1900</v>
      </c>
      <c r="U46" s="466">
        <v>1900</v>
      </c>
      <c r="V46" s="466">
        <v>1900</v>
      </c>
      <c r="W46" s="466">
        <v>1900</v>
      </c>
      <c r="X46" s="465">
        <v>1900</v>
      </c>
    </row>
    <row r="47" spans="3:24" ht="69">
      <c r="C47" s="176" t="str">
        <f>IF(ISBLANK('5. Pp (3 años)'!C73),"",'5. Pp (3 años)'!C73)</f>
        <v>Actividad</v>
      </c>
      <c r="D47" s="177" t="str">
        <f>IF(ISBLANK('5. Pp (3 años)'!D73),"",'5. Pp (3 años)'!D73)</f>
        <v>4.3.1.1.4.2. Brindar atención jurídica, asesoramiento, orientación y seguimiento a mujeres gratuita, con trato diferenciado para adolescentes y niñez brindándolos con trato digno, calidad y calidez en la atención.</v>
      </c>
      <c r="E47" s="177" t="str">
        <f>IF(ISBLANK('5. Pp (3 años)'!E73),"",'5. Pp (3 años)'!E73)</f>
        <v>PSAAJ: Porcentaje de  Servicios a mujeres Adolescentes y Niñas en asesoramiento y orientación Jurídica.</v>
      </c>
      <c r="F47" s="68">
        <v>144</v>
      </c>
      <c r="G47" s="64">
        <v>144</v>
      </c>
      <c r="H47" s="64">
        <f t="shared" si="8"/>
        <v>0</v>
      </c>
      <c r="I47" s="65">
        <f t="shared" si="9"/>
        <v>0</v>
      </c>
      <c r="J47" s="463">
        <v>48</v>
      </c>
      <c r="K47" s="464">
        <v>48</v>
      </c>
      <c r="L47" s="465">
        <v>48</v>
      </c>
      <c r="M47" s="463">
        <v>12</v>
      </c>
      <c r="N47" s="466">
        <v>12</v>
      </c>
      <c r="O47" s="466">
        <v>12</v>
      </c>
      <c r="P47" s="466">
        <v>12</v>
      </c>
      <c r="Q47" s="464">
        <v>12</v>
      </c>
      <c r="R47" s="464">
        <v>12</v>
      </c>
      <c r="S47" s="464">
        <v>12</v>
      </c>
      <c r="T47" s="464">
        <v>12</v>
      </c>
      <c r="U47" s="466">
        <v>12</v>
      </c>
      <c r="V47" s="466">
        <v>12</v>
      </c>
      <c r="W47" s="466">
        <v>12</v>
      </c>
      <c r="X47" s="465">
        <v>12</v>
      </c>
    </row>
    <row r="48" spans="3:24" ht="34.5">
      <c r="C48" s="176" t="str">
        <f>IF(ISBLANK('5. Pp (3 años)'!C74),"",'5. Pp (3 años)'!C74)</f>
        <v>Actividad</v>
      </c>
      <c r="D48" s="177" t="str">
        <f>IF(ISBLANK('5. Pp (3 años)'!D74),"",'5. Pp (3 años)'!D74)</f>
        <v xml:space="preserve">4.3.1.1.4.3. Realización de  Brigadas Jurídicas. </v>
      </c>
      <c r="E48" s="177" t="str">
        <f>IF(ISBLANK('5. Pp (3 años)'!E74),"",'5. Pp (3 años)'!E74)</f>
        <v>PBJ: Porcentaje  de  Brigadas Jurídicas.</v>
      </c>
      <c r="F48" s="68">
        <v>0</v>
      </c>
      <c r="G48" s="64">
        <v>108</v>
      </c>
      <c r="H48" s="64">
        <f t="shared" si="8"/>
        <v>108</v>
      </c>
      <c r="I48" s="65" t="e">
        <f t="shared" si="9"/>
        <v>#DIV/0!</v>
      </c>
      <c r="J48" s="463">
        <v>36</v>
      </c>
      <c r="K48" s="464">
        <v>36</v>
      </c>
      <c r="L48" s="465">
        <v>36</v>
      </c>
      <c r="M48" s="463">
        <v>9</v>
      </c>
      <c r="N48" s="466">
        <v>9</v>
      </c>
      <c r="O48" s="466">
        <v>9</v>
      </c>
      <c r="P48" s="466">
        <v>9</v>
      </c>
      <c r="Q48" s="464">
        <v>9</v>
      </c>
      <c r="R48" s="464">
        <v>9</v>
      </c>
      <c r="S48" s="464">
        <v>9</v>
      </c>
      <c r="T48" s="464">
        <v>9</v>
      </c>
      <c r="U48" s="466">
        <v>9</v>
      </c>
      <c r="V48" s="466">
        <v>9</v>
      </c>
      <c r="W48" s="466">
        <v>9</v>
      </c>
      <c r="X48" s="465">
        <v>9</v>
      </c>
    </row>
    <row r="49" spans="3:24" ht="103.5">
      <c r="C49" s="176" t="str">
        <f>IF(ISBLANK('5. Pp (3 años)'!C75),"",'5. Pp (3 años)'!C75)</f>
        <v>Actividad</v>
      </c>
      <c r="D49" s="177" t="str">
        <f>IF(ISBLANK('5. Pp (3 años)'!D75),"",'5. Pp (3 años)'!D75)</f>
        <v xml:space="preserve">4.3.1.1.4.4. Brindar platicas informativas a jovenes, mujeres y niñas en cuanto a su derecho a acceder a una justicia expedita, apegada a sus derechos humanos y con perspectiva de género. </v>
      </c>
      <c r="E49" s="177" t="str">
        <f>IF(ISBLANK('5. Pp (3 años)'!E75),"",'5. Pp (3 años)'!E75)</f>
        <v>PPIJ: Porcentaje  de  platicas informativas a jovenes, mujeres y niñas en cuanto a su derecho a acceder a una justicia expedita, apegada a sus derechos humanos y con perspectiva de género.</v>
      </c>
      <c r="F49" s="68">
        <v>0</v>
      </c>
      <c r="G49" s="64">
        <v>108</v>
      </c>
      <c r="H49" s="64">
        <f t="shared" si="8"/>
        <v>108</v>
      </c>
      <c r="I49" s="65" t="e">
        <f t="shared" si="9"/>
        <v>#DIV/0!</v>
      </c>
      <c r="J49" s="463">
        <v>36</v>
      </c>
      <c r="K49" s="464">
        <v>36</v>
      </c>
      <c r="L49" s="465">
        <v>36</v>
      </c>
      <c r="M49" s="463">
        <v>9</v>
      </c>
      <c r="N49" s="466">
        <v>9</v>
      </c>
      <c r="O49" s="466">
        <v>9</v>
      </c>
      <c r="P49" s="466">
        <v>9</v>
      </c>
      <c r="Q49" s="464">
        <v>9</v>
      </c>
      <c r="R49" s="464">
        <v>9</v>
      </c>
      <c r="S49" s="464">
        <v>9</v>
      </c>
      <c r="T49" s="464">
        <v>9</v>
      </c>
      <c r="U49" s="466">
        <v>9</v>
      </c>
      <c r="V49" s="466">
        <v>9</v>
      </c>
      <c r="W49" s="466">
        <v>9</v>
      </c>
      <c r="X49" s="465">
        <v>9</v>
      </c>
    </row>
    <row r="50" spans="3:24" ht="86.25">
      <c r="C50" s="393" t="str">
        <f>IF(ISBLANK('5. Pp (3 años)'!C76),"",'5. Pp (3 años)'!C76)</f>
        <v>Componente
(Unidad de Capacitación y Actividades Productivas)</v>
      </c>
      <c r="D50" s="394" t="str">
        <f>IF(ISBLANK('5. Pp (3 años)'!D76),"",'5. Pp (3 años)'!D76)</f>
        <v xml:space="preserve">4.3.1.1.5. Talleres de capacitación, cursos y actividades que fortalecen e impulsan el empoderamiento económico, social, formación para el trabajo y la profesionalización de las mujeres. </v>
      </c>
      <c r="E50" s="394" t="str">
        <f>IF(ISBLANK('5. Pp (3 años)'!E76),"",'5. Pp (3 años)'!E76)</f>
        <v>PTCA: Porcentaje de Talleres de capacitación, cursos y actividades.</v>
      </c>
      <c r="F50" s="395">
        <v>2590</v>
      </c>
      <c r="G50" s="396">
        <v>3588</v>
      </c>
      <c r="H50" s="396">
        <f t="shared" si="8"/>
        <v>998</v>
      </c>
      <c r="I50" s="397">
        <f t="shared" si="9"/>
        <v>0.38532818532818536</v>
      </c>
      <c r="J50" s="463">
        <v>1196</v>
      </c>
      <c r="K50" s="464">
        <v>1196</v>
      </c>
      <c r="L50" s="465">
        <v>1196</v>
      </c>
      <c r="M50" s="463">
        <v>299</v>
      </c>
      <c r="N50" s="466">
        <v>299</v>
      </c>
      <c r="O50" s="466">
        <v>299</v>
      </c>
      <c r="P50" s="466">
        <v>299</v>
      </c>
      <c r="Q50" s="464">
        <v>299</v>
      </c>
      <c r="R50" s="464">
        <v>299</v>
      </c>
      <c r="S50" s="464">
        <v>299</v>
      </c>
      <c r="T50" s="464">
        <v>299</v>
      </c>
      <c r="U50" s="466">
        <v>299</v>
      </c>
      <c r="V50" s="466">
        <v>299</v>
      </c>
      <c r="W50" s="466">
        <v>299</v>
      </c>
      <c r="X50" s="465">
        <v>299</v>
      </c>
    </row>
    <row r="51" spans="3:24" ht="86.25">
      <c r="C51" s="176" t="str">
        <f>IF(ISBLANK('5. Pp (3 años)'!C77),"",'5. Pp (3 años)'!C77)</f>
        <v>Actividad</v>
      </c>
      <c r="D51" s="177" t="str">
        <f>IF(ISBLANK('5. Pp (3 años)'!D77),"",'5. Pp (3 años)'!D77)</f>
        <v>4.3.1.1.5.1. Realizar talleres que fomenten la educación, el emprendimiento y el trabajo digno de las mujeres y adolescencias del Municipio de Benito Juárez.</v>
      </c>
      <c r="E51" s="177" t="str">
        <f>IF(ISBLANK('5. Pp (3 años)'!E77),"",'5. Pp (3 años)'!E77)</f>
        <v>PTFE: Porcentaje de  talleres que fomenten la educación, el emprendimiento y el trabajo digno de las mujeres y adolescencias del Municipio de Benito Juárez.</v>
      </c>
      <c r="F51" s="68">
        <v>0</v>
      </c>
      <c r="G51" s="64">
        <v>360</v>
      </c>
      <c r="H51" s="64">
        <f t="shared" si="8"/>
        <v>360</v>
      </c>
      <c r="I51" s="65" t="e">
        <f t="shared" si="9"/>
        <v>#DIV/0!</v>
      </c>
      <c r="J51" s="463">
        <v>120</v>
      </c>
      <c r="K51" s="464">
        <v>120</v>
      </c>
      <c r="L51" s="465">
        <v>120</v>
      </c>
      <c r="M51" s="463">
        <v>30</v>
      </c>
      <c r="N51" s="466">
        <v>30</v>
      </c>
      <c r="O51" s="466">
        <v>30</v>
      </c>
      <c r="P51" s="466">
        <v>30</v>
      </c>
      <c r="Q51" s="464">
        <v>30</v>
      </c>
      <c r="R51" s="464">
        <v>30</v>
      </c>
      <c r="S51" s="464">
        <v>30</v>
      </c>
      <c r="T51" s="464">
        <v>30</v>
      </c>
      <c r="U51" s="466">
        <v>30</v>
      </c>
      <c r="V51" s="466">
        <v>30</v>
      </c>
      <c r="W51" s="466">
        <v>30</v>
      </c>
      <c r="X51" s="465">
        <v>30</v>
      </c>
    </row>
    <row r="52" spans="3:24" ht="51.75">
      <c r="C52" s="176" t="str">
        <f>IF(ISBLANK('5. Pp (3 años)'!C78),"",'5. Pp (3 años)'!C78)</f>
        <v>Actividad</v>
      </c>
      <c r="D52" s="177" t="str">
        <f>IF(ISBLANK('5. Pp (3 años)'!D78),"",'5. Pp (3 años)'!D78)</f>
        <v>4.3.1.1.5.2. Impartir Cursos de Capacitación en Planes y Estrategias de Negocios y Educación Financiera.</v>
      </c>
      <c r="E52" s="177" t="str">
        <f>IF(ISBLANK('5. Pp (3 años)'!E78),"",'5. Pp (3 años)'!E78)</f>
        <v>PTPEF: Porcentaje de  talleres de Capacitacion en Planes y Estrategias de Negocios y Educación Financiera.</v>
      </c>
      <c r="F52" s="68">
        <v>36</v>
      </c>
      <c r="G52" s="64">
        <v>36</v>
      </c>
      <c r="H52" s="64">
        <f t="shared" si="8"/>
        <v>0</v>
      </c>
      <c r="I52" s="65">
        <f t="shared" si="9"/>
        <v>0</v>
      </c>
      <c r="J52" s="463">
        <v>12</v>
      </c>
      <c r="K52" s="464">
        <v>12</v>
      </c>
      <c r="L52" s="465">
        <v>12</v>
      </c>
      <c r="M52" s="463">
        <v>3</v>
      </c>
      <c r="N52" s="466">
        <v>3</v>
      </c>
      <c r="O52" s="466">
        <v>3</v>
      </c>
      <c r="P52" s="466">
        <v>3</v>
      </c>
      <c r="Q52" s="464">
        <v>3</v>
      </c>
      <c r="R52" s="464">
        <v>3</v>
      </c>
      <c r="S52" s="464">
        <v>3</v>
      </c>
      <c r="T52" s="464">
        <v>3</v>
      </c>
      <c r="U52" s="466">
        <v>3</v>
      </c>
      <c r="V52" s="466">
        <v>3</v>
      </c>
      <c r="W52" s="466">
        <v>3</v>
      </c>
      <c r="X52" s="465">
        <v>3</v>
      </c>
    </row>
    <row r="53" spans="3:24" ht="51.75">
      <c r="C53" s="176" t="str">
        <f>IF(ISBLANK('5. Pp (3 años)'!C79),"",'5. Pp (3 años)'!C79)</f>
        <v>Actividad</v>
      </c>
      <c r="D53" s="177" t="str">
        <f>IF(ISBLANK('5. Pp (3 años)'!D79),"",'5. Pp (3 años)'!D79)</f>
        <v xml:space="preserve">4.3.1.1.5.3. Canalización a instituciones, con la finalidad de otorgar becas que favorezcan la profesionalización académica y laboral a favor de las mujeres. </v>
      </c>
      <c r="E53" s="177" t="str">
        <f>IF(ISBLANK('5. Pp (3 años)'!E79),"",'5. Pp (3 años)'!E79)</f>
        <v>PCBA: Porcentaje de  canalizaciones de mujeres a instituciones con beneficios académicos</v>
      </c>
      <c r="F53" s="68">
        <v>36</v>
      </c>
      <c r="G53" s="64">
        <v>36</v>
      </c>
      <c r="H53" s="64">
        <f t="shared" si="8"/>
        <v>0</v>
      </c>
      <c r="I53" s="65">
        <f t="shared" si="9"/>
        <v>0</v>
      </c>
      <c r="J53" s="463">
        <v>12</v>
      </c>
      <c r="K53" s="464">
        <v>12</v>
      </c>
      <c r="L53" s="465">
        <v>12</v>
      </c>
      <c r="M53" s="463">
        <v>3</v>
      </c>
      <c r="N53" s="466">
        <v>3</v>
      </c>
      <c r="O53" s="466">
        <v>3</v>
      </c>
      <c r="P53" s="466">
        <v>3</v>
      </c>
      <c r="Q53" s="464">
        <v>3</v>
      </c>
      <c r="R53" s="464">
        <v>3</v>
      </c>
      <c r="S53" s="464">
        <v>3</v>
      </c>
      <c r="T53" s="464">
        <v>3</v>
      </c>
      <c r="U53" s="466">
        <v>3</v>
      </c>
      <c r="V53" s="466">
        <v>3</v>
      </c>
      <c r="W53" s="466">
        <v>3</v>
      </c>
      <c r="X53" s="465">
        <v>3</v>
      </c>
    </row>
    <row r="54" spans="3:24" ht="34.5">
      <c r="C54" s="176" t="str">
        <f>IF(ISBLANK('5. Pp (3 años)'!C80),"",'5. Pp (3 años)'!C80)</f>
        <v>Actividad</v>
      </c>
      <c r="D54" s="177" t="str">
        <f>IF(ISBLANK('5. Pp (3 años)'!D80),"",'5. Pp (3 años)'!D80)</f>
        <v xml:space="preserve">4.3.1.1.5.4 Realización del bazar "Mujeres que Crean". </v>
      </c>
      <c r="E54" s="177" t="str">
        <f>IF(ISBLANK('5. Pp (3 años)'!E80),"",'5. Pp (3 años)'!E80)</f>
        <v>PBMC: Porcentaje de Emisiones del Bazar "Mujeres que Crean"</v>
      </c>
      <c r="F54" s="68">
        <v>36</v>
      </c>
      <c r="G54" s="64">
        <v>36</v>
      </c>
      <c r="H54" s="64">
        <f t="shared" si="8"/>
        <v>0</v>
      </c>
      <c r="I54" s="65">
        <f t="shared" si="9"/>
        <v>0</v>
      </c>
      <c r="J54" s="463">
        <v>12</v>
      </c>
      <c r="K54" s="464">
        <v>12</v>
      </c>
      <c r="L54" s="465">
        <v>12</v>
      </c>
      <c r="M54" s="463">
        <v>3</v>
      </c>
      <c r="N54" s="466">
        <v>3</v>
      </c>
      <c r="O54" s="466">
        <v>3</v>
      </c>
      <c r="P54" s="466">
        <v>3</v>
      </c>
      <c r="Q54" s="464">
        <v>3</v>
      </c>
      <c r="R54" s="464">
        <v>3</v>
      </c>
      <c r="S54" s="464">
        <v>3</v>
      </c>
      <c r="T54" s="464">
        <v>3</v>
      </c>
      <c r="U54" s="466">
        <v>3</v>
      </c>
      <c r="V54" s="466">
        <v>3</v>
      </c>
      <c r="W54" s="466">
        <v>3</v>
      </c>
      <c r="X54" s="465">
        <v>3</v>
      </c>
    </row>
    <row r="55" spans="3:24" ht="34.5">
      <c r="C55" s="176" t="str">
        <f>IF(ISBLANK('5. Pp (3 años)'!C81),"",'5. Pp (3 años)'!C81)</f>
        <v>Actividad</v>
      </c>
      <c r="D55" s="177" t="str">
        <f>IF(ISBLANK('5. Pp (3 años)'!D81),"",'5. Pp (3 años)'!D81)</f>
        <v>4.3.1.1.5.5. Distribución de Tarjetas Beneficios IMM “BIMM”.</v>
      </c>
      <c r="E55" s="177" t="str">
        <f>IF(ISBLANK('5. Pp (3 años)'!E81),"",'5. Pp (3 años)'!E81)</f>
        <v>PTB: Porcentaje de Tarjeta BIMM entregadas a mujeres.</v>
      </c>
      <c r="F55" s="68">
        <v>1800</v>
      </c>
      <c r="G55" s="64">
        <v>1800</v>
      </c>
      <c r="H55" s="64">
        <f t="shared" si="8"/>
        <v>0</v>
      </c>
      <c r="I55" s="65">
        <f t="shared" si="9"/>
        <v>0</v>
      </c>
      <c r="J55" s="463">
        <v>600</v>
      </c>
      <c r="K55" s="464">
        <v>600</v>
      </c>
      <c r="L55" s="465">
        <v>600</v>
      </c>
      <c r="M55" s="463">
        <v>150</v>
      </c>
      <c r="N55" s="466">
        <v>150</v>
      </c>
      <c r="O55" s="466">
        <v>150</v>
      </c>
      <c r="P55" s="466">
        <v>150</v>
      </c>
      <c r="Q55" s="464">
        <v>150</v>
      </c>
      <c r="R55" s="464">
        <v>150</v>
      </c>
      <c r="S55" s="464">
        <v>150</v>
      </c>
      <c r="T55" s="464">
        <v>150</v>
      </c>
      <c r="U55" s="466">
        <v>150</v>
      </c>
      <c r="V55" s="466">
        <v>150</v>
      </c>
      <c r="W55" s="466">
        <v>150</v>
      </c>
      <c r="X55" s="465">
        <v>150</v>
      </c>
    </row>
    <row r="56" spans="3:24" ht="51.75">
      <c r="C56" s="176" t="str">
        <f>IF(ISBLANK('5. Pp (3 años)'!C82),"",'5. Pp (3 años)'!C82)</f>
        <v>Actividad</v>
      </c>
      <c r="D56" s="177" t="str">
        <f>IF(ISBLANK('5. Pp (3 años)'!D82),"",'5. Pp (3 años)'!D82)</f>
        <v xml:space="preserve">4.3.1.1.5.6. Distribución de Tarjetas “Beneficios Ellas Facturan”. </v>
      </c>
      <c r="E56" s="177" t="str">
        <f>IF(ISBLANK('5. Pp (3 años)'!E82),"",'5. Pp (3 años)'!E82)</f>
        <v xml:space="preserve">PTBE: Porcentaje de tarjetas "Beneficios Ellas Facturan” entregadas. </v>
      </c>
      <c r="F56" s="68">
        <v>0</v>
      </c>
      <c r="G56" s="64">
        <v>600</v>
      </c>
      <c r="H56" s="64">
        <f t="shared" si="8"/>
        <v>600</v>
      </c>
      <c r="I56" s="65" t="e">
        <f t="shared" si="9"/>
        <v>#DIV/0!</v>
      </c>
      <c r="J56" s="463">
        <v>200</v>
      </c>
      <c r="K56" s="464">
        <v>200</v>
      </c>
      <c r="L56" s="465">
        <v>200</v>
      </c>
      <c r="M56" s="463">
        <v>50</v>
      </c>
      <c r="N56" s="466">
        <v>50</v>
      </c>
      <c r="O56" s="466">
        <v>50</v>
      </c>
      <c r="P56" s="466">
        <v>50</v>
      </c>
      <c r="Q56" s="464">
        <v>50</v>
      </c>
      <c r="R56" s="464">
        <v>50</v>
      </c>
      <c r="S56" s="464">
        <v>50</v>
      </c>
      <c r="T56" s="464">
        <v>50</v>
      </c>
      <c r="U56" s="466">
        <v>50</v>
      </c>
      <c r="V56" s="466">
        <v>50</v>
      </c>
      <c r="W56" s="466">
        <v>50</v>
      </c>
      <c r="X56" s="465">
        <v>50</v>
      </c>
    </row>
    <row r="57" spans="3:24" ht="51.75">
      <c r="C57" s="176" t="str">
        <f>IF(ISBLANK('5. Pp (3 años)'!C83),"",'5. Pp (3 años)'!C83)</f>
        <v>Actividad</v>
      </c>
      <c r="D57" s="177" t="str">
        <f>IF(ISBLANK('5. Pp (3 años)'!D83),"",'5. Pp (3 años)'!D83)</f>
        <v xml:space="preserve">4.3.1.1.5.7. Impartir Servicios educativos a mujeres, para concluir nivel el nivel inicial (Alfabetización) y/o Primaria y/o Secundaria y/o Preparatoria. </v>
      </c>
      <c r="E57" s="177" t="str">
        <f>IF(ISBLANK('5. Pp (3 años)'!E83),"",'5. Pp (3 años)'!E83)</f>
        <v xml:space="preserve">PSEM:  Servicios educativos a mujeres. </v>
      </c>
      <c r="F57" s="68">
        <v>0</v>
      </c>
      <c r="G57" s="64">
        <v>720</v>
      </c>
      <c r="H57" s="64">
        <f t="shared" si="8"/>
        <v>720</v>
      </c>
      <c r="I57" s="65" t="e">
        <f t="shared" si="9"/>
        <v>#DIV/0!</v>
      </c>
      <c r="J57" s="463">
        <v>240</v>
      </c>
      <c r="K57" s="464">
        <v>240</v>
      </c>
      <c r="L57" s="465">
        <v>240</v>
      </c>
      <c r="M57" s="463">
        <v>60</v>
      </c>
      <c r="N57" s="466">
        <v>60</v>
      </c>
      <c r="O57" s="466">
        <v>60</v>
      </c>
      <c r="P57" s="466">
        <v>60</v>
      </c>
      <c r="Q57" s="464">
        <v>60</v>
      </c>
      <c r="R57" s="464">
        <v>60</v>
      </c>
      <c r="S57" s="464">
        <v>60</v>
      </c>
      <c r="T57" s="464">
        <v>60</v>
      </c>
      <c r="U57" s="466">
        <v>60</v>
      </c>
      <c r="V57" s="466">
        <v>60</v>
      </c>
      <c r="W57" s="466">
        <v>60</v>
      </c>
      <c r="X57" s="465">
        <v>60</v>
      </c>
    </row>
    <row r="58" spans="3:24" ht="138">
      <c r="C58" s="393" t="str">
        <f>IF(ISBLANK('5. Pp (3 años)'!C84),"",'5. Pp (3 años)'!C84)</f>
        <v>Componente
(Coordinación de Mantenimiento e Infraestructura a las Instalaciones)</v>
      </c>
      <c r="D58" s="394" t="str">
        <f>IF(ISBLANK('5. Pp (3 años)'!D84),"",'5. Pp (3 años)'!D84)</f>
        <v>4.3.1.1.6. Servicios de mantenimiento, rehabilitación u obra y mejoras necesarias a la infraestructura del Instituto Municipal de la Mujer, que se encuentren bajo la custodia o resguardo del mismo.</v>
      </c>
      <c r="E58" s="394" t="str">
        <f>IF(ISBLANK('5. Pp (3 años)'!E84),"",'5. Pp (3 años)'!E84)</f>
        <v xml:space="preserve">PSMR: Porcentaje de avance de los servicios de mantenimiento, rehabilitación u obra y mejoras necesarias a la infraestructura del Instituto Municipal de la Mujer. </v>
      </c>
      <c r="F58" s="395">
        <v>99</v>
      </c>
      <c r="G58" s="396">
        <v>99</v>
      </c>
      <c r="H58" s="396">
        <f t="shared" si="8"/>
        <v>0</v>
      </c>
      <c r="I58" s="397">
        <f t="shared" si="9"/>
        <v>0</v>
      </c>
      <c r="J58" s="463">
        <v>33</v>
      </c>
      <c r="K58" s="464">
        <v>33</v>
      </c>
      <c r="L58" s="465">
        <v>33</v>
      </c>
      <c r="M58" s="463">
        <v>9</v>
      </c>
      <c r="N58" s="466">
        <v>8</v>
      </c>
      <c r="O58" s="466">
        <v>8</v>
      </c>
      <c r="P58" s="466">
        <v>8</v>
      </c>
      <c r="Q58" s="464">
        <v>8</v>
      </c>
      <c r="R58" s="464">
        <v>8</v>
      </c>
      <c r="S58" s="464">
        <v>8</v>
      </c>
      <c r="T58" s="464">
        <v>8</v>
      </c>
      <c r="U58" s="466">
        <v>9</v>
      </c>
      <c r="V58" s="466">
        <v>8</v>
      </c>
      <c r="W58" s="466">
        <v>8</v>
      </c>
      <c r="X58" s="465">
        <v>8</v>
      </c>
    </row>
    <row r="59" spans="3:24" ht="86.25">
      <c r="C59" s="176" t="str">
        <f>IF(ISBLANK('5. Pp (3 años)'!C85),"",'5. Pp (3 años)'!C85)</f>
        <v>Actividad</v>
      </c>
      <c r="D59" s="177" t="str">
        <f>IF(ISBLANK('5. Pp (3 años)'!D85),"",'5. Pp (3 años)'!D85)</f>
        <v>4.3.1.1.6.1 Supervisión del mantenimiento a la infraestructura  del Instituto Municipal de la Mujer, que se encuentren bajo la custodia o resguardo del mismo.</v>
      </c>
      <c r="E59" s="177" t="str">
        <f>IF(ISBLANK('5. Pp (3 años)'!E85),"",'5. Pp (3 años)'!E85)</f>
        <v>PMan: Porcentaje de mantenimientos a la infraestructura  del Instituto Municipal de la Mujer, que sencuentren bajo la custodia o resguardo del mismo.</v>
      </c>
      <c r="F59" s="68">
        <v>96</v>
      </c>
      <c r="G59" s="64">
        <v>96</v>
      </c>
      <c r="H59" s="64">
        <f t="shared" si="8"/>
        <v>0</v>
      </c>
      <c r="I59" s="65">
        <f t="shared" si="9"/>
        <v>0</v>
      </c>
      <c r="J59" s="463">
        <v>32</v>
      </c>
      <c r="K59" s="464">
        <v>32</v>
      </c>
      <c r="L59" s="465">
        <v>32</v>
      </c>
      <c r="M59" s="463">
        <v>8</v>
      </c>
      <c r="N59" s="466">
        <v>8</v>
      </c>
      <c r="O59" s="466">
        <v>8</v>
      </c>
      <c r="P59" s="466">
        <v>8</v>
      </c>
      <c r="Q59" s="464">
        <v>8</v>
      </c>
      <c r="R59" s="464">
        <v>8</v>
      </c>
      <c r="S59" s="464">
        <v>8</v>
      </c>
      <c r="T59" s="464">
        <v>8</v>
      </c>
      <c r="U59" s="466">
        <v>8</v>
      </c>
      <c r="V59" s="466">
        <v>8</v>
      </c>
      <c r="W59" s="466">
        <v>8</v>
      </c>
      <c r="X59" s="465">
        <v>8</v>
      </c>
    </row>
    <row r="60" spans="3:24" ht="86.25">
      <c r="C60" s="176" t="str">
        <f>IF(ISBLANK('5. Pp (3 años)'!C86),"",'5. Pp (3 años)'!C86)</f>
        <v>Actividad</v>
      </c>
      <c r="D60" s="177" t="str">
        <f>IF(ISBLANK('5. Pp (3 años)'!D86),"",'5. Pp (3 años)'!D86)</f>
        <v>4.3.1.1.6.2.  Supervisión de la rehabilitación a la infraestructura  del Instituto Municipal de la Mujer, que se encuentren bajo la custodia o resguardo del mismo.</v>
      </c>
      <c r="E60" s="177" t="str">
        <f>IF(ISBLANK('5. Pp (3 años)'!E86),"",'5. Pp (3 años)'!E86)</f>
        <v>PRIM: Porcentaje de rehabilitaciones a la infraestructura  del Instituto Municipal de la Mujer, que sencuentren bajo la custodia o resguardo del mismo.</v>
      </c>
      <c r="F60" s="68">
        <v>3</v>
      </c>
      <c r="G60" s="64">
        <v>3</v>
      </c>
      <c r="H60" s="64">
        <f t="shared" si="8"/>
        <v>0</v>
      </c>
      <c r="I60" s="65">
        <f t="shared" si="9"/>
        <v>0</v>
      </c>
      <c r="J60" s="463">
        <v>1</v>
      </c>
      <c r="K60" s="464">
        <v>1</v>
      </c>
      <c r="L60" s="465">
        <v>1</v>
      </c>
      <c r="M60" s="463">
        <v>1</v>
      </c>
      <c r="N60" s="466">
        <v>0</v>
      </c>
      <c r="O60" s="466">
        <v>0</v>
      </c>
      <c r="P60" s="466">
        <v>0</v>
      </c>
      <c r="Q60" s="464">
        <v>1</v>
      </c>
      <c r="R60" s="464">
        <v>0</v>
      </c>
      <c r="S60" s="464">
        <v>0</v>
      </c>
      <c r="T60" s="464">
        <v>0</v>
      </c>
      <c r="U60" s="466">
        <v>1</v>
      </c>
      <c r="V60" s="466">
        <v>0</v>
      </c>
      <c r="W60" s="466">
        <v>0</v>
      </c>
      <c r="X60" s="465">
        <v>0</v>
      </c>
    </row>
    <row r="61" spans="3:24" ht="138">
      <c r="C61" s="393" t="str">
        <f>IF(ISBLANK('5. Pp (3 años)'!C87),"",'5. Pp (3 años)'!C87)</f>
        <v>Componente
 ( Coordinación Especializada de Refugios y Atención a la Violencia de Género y casos emergentes)</v>
      </c>
      <c r="D61" s="394" t="str">
        <f>IF(ISBLANK('5. Pp (3 años)'!D87),"",'5. Pp (3 años)'!D87)</f>
        <v>4.3.1.1.7. Servicios de atención a casos emergentes de violencia contra la mujer.</v>
      </c>
      <c r="E61" s="394" t="str">
        <f>IF(ISBLANK('5. Pp (3 años)'!E87),"",'5. Pp (3 años)'!E87)</f>
        <v xml:space="preserve">PSCEV: Porcentaje de servicios de atención a casos emergentes de violencia contra la mujer. </v>
      </c>
      <c r="F61" s="395">
        <v>0</v>
      </c>
      <c r="G61" s="396">
        <v>96</v>
      </c>
      <c r="H61" s="396">
        <f t="shared" si="8"/>
        <v>96</v>
      </c>
      <c r="I61" s="397" t="e">
        <f t="shared" si="9"/>
        <v>#DIV/0!</v>
      </c>
      <c r="J61" s="463">
        <v>32</v>
      </c>
      <c r="K61" s="464">
        <v>32</v>
      </c>
      <c r="L61" s="465">
        <v>32</v>
      </c>
      <c r="M61" s="463">
        <v>8</v>
      </c>
      <c r="N61" s="466">
        <v>8</v>
      </c>
      <c r="O61" s="466">
        <v>8</v>
      </c>
      <c r="P61" s="466">
        <v>8</v>
      </c>
      <c r="Q61" s="464">
        <v>8</v>
      </c>
      <c r="R61" s="464">
        <v>8</v>
      </c>
      <c r="S61" s="464">
        <v>8</v>
      </c>
      <c r="T61" s="464">
        <v>8</v>
      </c>
      <c r="U61" s="466">
        <v>8</v>
      </c>
      <c r="V61" s="466">
        <v>8</v>
      </c>
      <c r="W61" s="466">
        <v>8</v>
      </c>
      <c r="X61" s="465">
        <v>8</v>
      </c>
    </row>
    <row r="62" spans="3:24" ht="86.25">
      <c r="C62" s="176" t="str">
        <f>IF(ISBLANK('5. Pp (3 años)'!C88),"",'5. Pp (3 años)'!C88)</f>
        <v>Actividad</v>
      </c>
      <c r="D62" s="177" t="str">
        <f>IF(ISBLANK('5. Pp (3 años)'!D88),"",'5. Pp (3 años)'!D88)</f>
        <v>4.3.1.1.7.1. Coordinar servicios de contención psicológica en crisis y atención jurídica, brindándolos con trato digno, calidad y calidez en la atención.</v>
      </c>
      <c r="E62" s="177" t="str">
        <f>IF(ISBLANK('5. Pp (3 años)'!E88),"",'5. Pp (3 años)'!E88)</f>
        <v>PACBS: Porcentaje de acciones coordinadas para brindar servicios emergentes de contención psicológica en crisis y atención jurídica.</v>
      </c>
      <c r="F62" s="68">
        <v>0</v>
      </c>
      <c r="G62" s="64">
        <v>24</v>
      </c>
      <c r="H62" s="64">
        <f t="shared" si="8"/>
        <v>24</v>
      </c>
      <c r="I62" s="65" t="e">
        <f t="shared" si="9"/>
        <v>#DIV/0!</v>
      </c>
      <c r="J62" s="463">
        <v>8</v>
      </c>
      <c r="K62" s="464">
        <v>8</v>
      </c>
      <c r="L62" s="465">
        <v>8</v>
      </c>
      <c r="M62" s="463">
        <v>2</v>
      </c>
      <c r="N62" s="466">
        <v>2</v>
      </c>
      <c r="O62" s="466">
        <v>2</v>
      </c>
      <c r="P62" s="466">
        <v>2</v>
      </c>
      <c r="Q62" s="464">
        <v>2</v>
      </c>
      <c r="R62" s="464">
        <v>2</v>
      </c>
      <c r="S62" s="464">
        <v>2</v>
      </c>
      <c r="T62" s="464">
        <v>2</v>
      </c>
      <c r="U62" s="466">
        <v>2</v>
      </c>
      <c r="V62" s="466">
        <v>2</v>
      </c>
      <c r="W62" s="466">
        <v>2</v>
      </c>
      <c r="X62" s="465">
        <v>2</v>
      </c>
    </row>
    <row r="63" spans="3:24" ht="103.5">
      <c r="C63" s="176" t="str">
        <f>IF(ISBLANK('5. Pp (3 años)'!C89),"",'5. Pp (3 años)'!C89)</f>
        <v>Actividad</v>
      </c>
      <c r="D63" s="177" t="str">
        <f>IF(ISBLANK('5. Pp (3 años)'!D89),"",'5. Pp (3 años)'!D89)</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63" s="177" t="str">
        <f>IF(ISBLANK('5. Pp (3 años)'!E89),"",'5. Pp (3 años)'!E89)</f>
        <v>PACCD: Porcentaje de acciones coordinadas para canalizar a las dependencias gubernamentales a mujeres en situación de violencia de género y casos emergentes.</v>
      </c>
      <c r="F63" s="68">
        <v>0</v>
      </c>
      <c r="G63" s="64">
        <v>24</v>
      </c>
      <c r="H63" s="64">
        <f t="shared" si="8"/>
        <v>24</v>
      </c>
      <c r="I63" s="65" t="e">
        <f t="shared" si="9"/>
        <v>#DIV/0!</v>
      </c>
      <c r="J63" s="463">
        <v>8</v>
      </c>
      <c r="K63" s="464">
        <v>8</v>
      </c>
      <c r="L63" s="465">
        <v>8</v>
      </c>
      <c r="M63" s="463">
        <v>2</v>
      </c>
      <c r="N63" s="466">
        <v>2</v>
      </c>
      <c r="O63" s="466">
        <v>2</v>
      </c>
      <c r="P63" s="466">
        <v>2</v>
      </c>
      <c r="Q63" s="464">
        <v>2</v>
      </c>
      <c r="R63" s="464">
        <v>2</v>
      </c>
      <c r="S63" s="464">
        <v>2</v>
      </c>
      <c r="T63" s="464">
        <v>2</v>
      </c>
      <c r="U63" s="466">
        <v>2</v>
      </c>
      <c r="V63" s="466">
        <v>2</v>
      </c>
      <c r="W63" s="466">
        <v>2</v>
      </c>
      <c r="X63" s="465">
        <v>2</v>
      </c>
    </row>
    <row r="64" spans="3:24" ht="86.25">
      <c r="C64" s="176" t="str">
        <f>IF(ISBLANK('5. Pp (3 años)'!C90),"",'5. Pp (3 años)'!C90)</f>
        <v>Actividad</v>
      </c>
      <c r="D64" s="177" t="str">
        <f>IF(ISBLANK('5. Pp (3 años)'!D90),"",'5. Pp (3 años)'!D90)</f>
        <v>4.3.1.1.7.3. Coordinar y en su caso canalizar a las mujeres en situación de violencia emergentes con sus redes de apoyo dentro de la republica Mexicana, con el fin de otorgarles atención integral, duradera y efectiva en todos los ámbitos de su vida.</v>
      </c>
      <c r="E64" s="177" t="str">
        <f>IF(ISBLANK('5. Pp (3 años)'!E90),"",'5. Pp (3 años)'!E90)</f>
        <v>PACRA: Porcentaje de acciones coordinadas para analizar a las mujeres en situación de violencia emergentes con sus redes de apoyo.</v>
      </c>
      <c r="F64" s="68">
        <v>0</v>
      </c>
      <c r="G64" s="64">
        <v>24</v>
      </c>
      <c r="H64" s="64">
        <f t="shared" si="8"/>
        <v>24</v>
      </c>
      <c r="I64" s="65" t="e">
        <f t="shared" si="9"/>
        <v>#DIV/0!</v>
      </c>
      <c r="J64" s="463">
        <v>8</v>
      </c>
      <c r="K64" s="464">
        <v>8</v>
      </c>
      <c r="L64" s="465">
        <v>8</v>
      </c>
      <c r="M64" s="463">
        <v>2</v>
      </c>
      <c r="N64" s="466">
        <v>2</v>
      </c>
      <c r="O64" s="466">
        <v>2</v>
      </c>
      <c r="P64" s="466">
        <v>2</v>
      </c>
      <c r="Q64" s="464">
        <v>2</v>
      </c>
      <c r="R64" s="464">
        <v>2</v>
      </c>
      <c r="S64" s="464">
        <v>2</v>
      </c>
      <c r="T64" s="464">
        <v>2</v>
      </c>
      <c r="U64" s="466">
        <v>2</v>
      </c>
      <c r="V64" s="466">
        <v>2</v>
      </c>
      <c r="W64" s="466">
        <v>2</v>
      </c>
      <c r="X64" s="465">
        <v>2</v>
      </c>
    </row>
    <row r="65" spans="3:24" ht="34.5">
      <c r="C65" s="176" t="str">
        <f>IF(ISBLANK('5. Pp (3 años)'!C91),"",'5. Pp (3 años)'!C91)</f>
        <v>Actividad</v>
      </c>
      <c r="D65" s="177" t="str">
        <f>IF(ISBLANK('5. Pp (3 años)'!D91),"",'5. Pp (3 años)'!D91)</f>
        <v>4.3.1.1.7.4. Servicios de atención en la Casa de Asistencia Temporal para Mujeres “Christine de Pizán”  (CAT)</v>
      </c>
      <c r="E65" s="177" t="str">
        <f>IF(ISBLANK('5. Pp (3 años)'!E91),"",'5. Pp (3 años)'!E91)</f>
        <v>PACAT: Porcentaje de atenciones en la Casa de Asistencia Temporal</v>
      </c>
      <c r="F65" s="68">
        <v>15</v>
      </c>
      <c r="G65" s="64">
        <v>24</v>
      </c>
      <c r="H65" s="64">
        <f t="shared" si="8"/>
        <v>9</v>
      </c>
      <c r="I65" s="65">
        <f t="shared" si="9"/>
        <v>0.60000000000000009</v>
      </c>
      <c r="J65" s="463">
        <v>8</v>
      </c>
      <c r="K65" s="464">
        <v>8</v>
      </c>
      <c r="L65" s="465">
        <v>8</v>
      </c>
      <c r="M65" s="463">
        <v>2</v>
      </c>
      <c r="N65" s="466">
        <v>2</v>
      </c>
      <c r="O65" s="466">
        <v>2</v>
      </c>
      <c r="P65" s="466">
        <v>2</v>
      </c>
      <c r="Q65" s="464">
        <v>2</v>
      </c>
      <c r="R65" s="464">
        <v>2</v>
      </c>
      <c r="S65" s="464">
        <v>2</v>
      </c>
      <c r="T65" s="464">
        <v>2</v>
      </c>
      <c r="U65" s="466">
        <v>2</v>
      </c>
      <c r="V65" s="466">
        <v>2</v>
      </c>
      <c r="W65" s="466">
        <v>2</v>
      </c>
      <c r="X65" s="465">
        <v>2</v>
      </c>
    </row>
    <row r="66" spans="3:24" ht="155.25">
      <c r="C66" s="393" t="str">
        <f>IF(ISBLANK('5. Pp (3 años)'!C92),"",'5. Pp (3 años)'!C92)</f>
        <v>Componente
 ( Unidad de Seguimiento, Prevención y Atención a Victimas Indirectas de la Violencia Contra la Mujer)</v>
      </c>
      <c r="D66" s="394" t="str">
        <f>IF(ISBLANK('5. Pp (3 años)'!D92),"",'5. Pp (3 años)'!D92)</f>
        <v>4.3.1.1.98. Servicios de seguimiento, prevención y atención a victimas indirectas de violencia contra la mujer.</v>
      </c>
      <c r="E66" s="394" t="str">
        <f>IF(ISBLANK('5. Pp (3 años)'!E92),"",'5. Pp (3 años)'!E92)</f>
        <v xml:space="preserve">PSPA: Porcentaje de seguimientos, prevención y atención a victimas indirectas de violencia contra la mujer. </v>
      </c>
      <c r="F66" s="395">
        <v>0</v>
      </c>
      <c r="G66" s="396">
        <v>60378</v>
      </c>
      <c r="H66" s="396">
        <f t="shared" si="8"/>
        <v>60378</v>
      </c>
      <c r="I66" s="397" t="e">
        <f t="shared" si="9"/>
        <v>#DIV/0!</v>
      </c>
      <c r="J66" s="463">
        <v>20126</v>
      </c>
      <c r="K66" s="464">
        <v>20126</v>
      </c>
      <c r="L66" s="465">
        <v>20126</v>
      </c>
      <c r="M66" s="463">
        <v>5032</v>
      </c>
      <c r="N66" s="466">
        <v>5032</v>
      </c>
      <c r="O66" s="466">
        <v>5031</v>
      </c>
      <c r="P66" s="466">
        <v>5031</v>
      </c>
      <c r="Q66" s="464">
        <v>5032</v>
      </c>
      <c r="R66" s="464">
        <v>5032</v>
      </c>
      <c r="S66" s="464">
        <v>5031</v>
      </c>
      <c r="T66" s="464">
        <v>5031</v>
      </c>
      <c r="U66" s="466">
        <v>5032</v>
      </c>
      <c r="V66" s="466">
        <v>5032</v>
      </c>
      <c r="W66" s="466">
        <v>5031</v>
      </c>
      <c r="X66" s="465">
        <v>5031</v>
      </c>
    </row>
    <row r="67" spans="3:24" ht="51.75">
      <c r="C67" s="176" t="str">
        <f>IF(ISBLANK('5. Pp (3 años)'!C93),"",'5. Pp (3 años)'!C93)</f>
        <v>Actividad</v>
      </c>
      <c r="D67" s="177" t="str">
        <f>IF(ISBLANK('5. Pp (3 años)'!D93),"",'5. Pp (3 años)'!D93)</f>
        <v xml:space="preserve">4.3.1.1.8.1. Servicios de seguimiento y acompañamiento a víctimas indirectas de feminicidios. </v>
      </c>
      <c r="E67" s="177" t="str">
        <f>IF(ISBLANK('5. Pp (3 años)'!E93),"",'5. Pp (3 años)'!E93)</f>
        <v>PSVF: Porcentaje de Servicios de Seguimiento y Acompañamiento a Víctimas indirectas de Feminicidios.</v>
      </c>
      <c r="F67" s="68">
        <v>0</v>
      </c>
      <c r="G67" s="64">
        <v>24</v>
      </c>
      <c r="H67" s="64">
        <f t="shared" si="8"/>
        <v>24</v>
      </c>
      <c r="I67" s="65" t="e">
        <f t="shared" si="9"/>
        <v>#DIV/0!</v>
      </c>
      <c r="J67" s="463">
        <v>8</v>
      </c>
      <c r="K67" s="464">
        <v>8</v>
      </c>
      <c r="L67" s="465">
        <v>8</v>
      </c>
      <c r="M67" s="463">
        <v>2</v>
      </c>
      <c r="N67" s="466">
        <v>2</v>
      </c>
      <c r="O67" s="466">
        <v>2</v>
      </c>
      <c r="P67" s="466">
        <v>2</v>
      </c>
      <c r="Q67" s="464">
        <v>2</v>
      </c>
      <c r="R67" s="464">
        <v>2</v>
      </c>
      <c r="S67" s="464">
        <v>2</v>
      </c>
      <c r="T67" s="464">
        <v>2</v>
      </c>
      <c r="U67" s="466">
        <v>2</v>
      </c>
      <c r="V67" s="466">
        <v>2</v>
      </c>
      <c r="W67" s="466">
        <v>2</v>
      </c>
      <c r="X67" s="465">
        <v>2</v>
      </c>
    </row>
    <row r="68" spans="3:24" ht="51.75">
      <c r="C68" s="176" t="str">
        <f>IF(ISBLANK('5. Pp (3 años)'!C94),"",'5. Pp (3 años)'!C94)</f>
        <v>Actividad</v>
      </c>
      <c r="D68" s="177" t="str">
        <f>IF(ISBLANK('5. Pp (3 años)'!D94),"",'5. Pp (3 años)'!D94)</f>
        <v>4.3.1.1.8.2. Brindar seguimiento a la atención inicial, durante y posterior al cierre del servicio de atención jurídica a mujeres, adolescentes y niñas.</v>
      </c>
      <c r="E68" s="177" t="str">
        <f>IF(ISBLANK('5. Pp (3 años)'!E94),"",'5. Pp (3 años)'!E94)</f>
        <v>PSAJ: Porcentaje de seguimientos de atención Jurídica.</v>
      </c>
      <c r="F68" s="68">
        <v>0</v>
      </c>
      <c r="G68" s="64">
        <v>22800</v>
      </c>
      <c r="H68" s="64">
        <f t="shared" si="8"/>
        <v>22800</v>
      </c>
      <c r="I68" s="65" t="e">
        <f t="shared" si="9"/>
        <v>#DIV/0!</v>
      </c>
      <c r="J68" s="463">
        <v>7600</v>
      </c>
      <c r="K68" s="464">
        <v>7600</v>
      </c>
      <c r="L68" s="465">
        <v>7600</v>
      </c>
      <c r="M68" s="463">
        <v>1900</v>
      </c>
      <c r="N68" s="466">
        <v>1900</v>
      </c>
      <c r="O68" s="466">
        <v>1900</v>
      </c>
      <c r="P68" s="466">
        <v>1900</v>
      </c>
      <c r="Q68" s="464">
        <v>1900</v>
      </c>
      <c r="R68" s="464">
        <v>1900</v>
      </c>
      <c r="S68" s="464">
        <v>1900</v>
      </c>
      <c r="T68" s="464">
        <v>1900</v>
      </c>
      <c r="U68" s="466">
        <v>1900</v>
      </c>
      <c r="V68" s="466">
        <v>1900</v>
      </c>
      <c r="W68" s="466">
        <v>1900</v>
      </c>
      <c r="X68" s="465">
        <v>1900</v>
      </c>
    </row>
    <row r="69" spans="3:24" ht="51.75">
      <c r="C69" s="176" t="str">
        <f>IF(ISBLANK('5. Pp (3 años)'!C95),"",'5. Pp (3 años)'!C95)</f>
        <v>Actividad</v>
      </c>
      <c r="D69" s="177" t="str">
        <f>IF(ISBLANK('5. Pp (3 años)'!D95),"",'5. Pp (3 años)'!D95)</f>
        <v>4.3.1.1.8.3. Brindar seguimiento a la atención inicial, durante y posterior al cierre del servicio de atención médica a mujeres, adolescentes y niñas.</v>
      </c>
      <c r="E69" s="177" t="str">
        <f>IF(ISBLANK('5. Pp (3 años)'!E95),"",'5. Pp (3 años)'!E95)</f>
        <v>PSAM: Porcentaje de seguimientos de atención Médica.</v>
      </c>
      <c r="F69" s="68">
        <v>0</v>
      </c>
      <c r="G69" s="64">
        <v>14754</v>
      </c>
      <c r="H69" s="64">
        <f t="shared" si="8"/>
        <v>14754</v>
      </c>
      <c r="I69" s="65" t="e">
        <f t="shared" si="9"/>
        <v>#DIV/0!</v>
      </c>
      <c r="J69" s="463">
        <v>4918</v>
      </c>
      <c r="K69" s="464">
        <v>4918</v>
      </c>
      <c r="L69" s="465">
        <v>4918</v>
      </c>
      <c r="M69" s="463">
        <v>1230</v>
      </c>
      <c r="N69" s="466">
        <v>1230</v>
      </c>
      <c r="O69" s="466">
        <v>1229</v>
      </c>
      <c r="P69" s="466">
        <v>1229</v>
      </c>
      <c r="Q69" s="464">
        <v>1230</v>
      </c>
      <c r="R69" s="464">
        <v>1230</v>
      </c>
      <c r="S69" s="464">
        <v>1229</v>
      </c>
      <c r="T69" s="464">
        <v>1229</v>
      </c>
      <c r="U69" s="466">
        <v>1230</v>
      </c>
      <c r="V69" s="466">
        <v>1230</v>
      </c>
      <c r="W69" s="466">
        <v>1229</v>
      </c>
      <c r="X69" s="465">
        <v>1229</v>
      </c>
    </row>
    <row r="70" spans="3:24" ht="52.5" thickBot="1">
      <c r="C70" s="178" t="str">
        <f>IF(ISBLANK('5. Pp (3 años)'!C96),"",'5. Pp (3 años)'!C96)</f>
        <v>Actividad</v>
      </c>
      <c r="D70" s="179" t="str">
        <f>IF(ISBLANK('5. Pp (3 años)'!D96),"",'5. Pp (3 años)'!D96)</f>
        <v>4.3.1.1.8.4. Brindar seguimiento a la atención inicial, durante y posterior al cierre del servicio de atención psicológica a mujeres, adolescentes y niñas.</v>
      </c>
      <c r="E70" s="179" t="str">
        <f>IF(ISBLANK('5. Pp (3 años)'!E96),"",'5. Pp (3 años)'!E96)</f>
        <v>PSAP: Porcentaje de seguimientos de atención psicológica.</v>
      </c>
      <c r="F70" s="77">
        <v>0</v>
      </c>
      <c r="G70" s="69">
        <v>22800</v>
      </c>
      <c r="H70" s="69">
        <f t="shared" si="8"/>
        <v>22800</v>
      </c>
      <c r="I70" s="70" t="e">
        <f t="shared" si="9"/>
        <v>#DIV/0!</v>
      </c>
      <c r="J70" s="479">
        <v>7600</v>
      </c>
      <c r="K70" s="480">
        <v>7600</v>
      </c>
      <c r="L70" s="481">
        <v>7600</v>
      </c>
      <c r="M70" s="479">
        <v>1900</v>
      </c>
      <c r="N70" s="482">
        <v>1900</v>
      </c>
      <c r="O70" s="482">
        <v>1900</v>
      </c>
      <c r="P70" s="482">
        <v>1900</v>
      </c>
      <c r="Q70" s="480">
        <v>1900</v>
      </c>
      <c r="R70" s="480">
        <v>1900</v>
      </c>
      <c r="S70" s="480">
        <v>1900</v>
      </c>
      <c r="T70" s="480">
        <v>1900</v>
      </c>
      <c r="U70" s="482">
        <v>1900</v>
      </c>
      <c r="V70" s="482">
        <v>1900</v>
      </c>
      <c r="W70" s="482">
        <v>1900</v>
      </c>
      <c r="X70" s="481">
        <v>1900</v>
      </c>
    </row>
    <row r="71" spans="3:24" ht="18" hidden="1">
      <c r="C71" s="473" t="str">
        <f>IF(ISBLANK('5. Pp (3 años)'!C97),"",'5. Pp (3 años)'!C97)</f>
        <v/>
      </c>
      <c r="D71" s="474" t="str">
        <f>IF(ISBLANK('5. Pp (3 años)'!D97),"",'5. Pp (3 años)'!D97)</f>
        <v/>
      </c>
      <c r="E71" s="474" t="str">
        <f>IF(ISBLANK('5. Pp (3 años)'!E97),"",'5. Pp (3 años)'!E97)</f>
        <v/>
      </c>
      <c r="F71" s="475"/>
      <c r="G71" s="476"/>
      <c r="H71" s="477">
        <f t="shared" ref="H71:H80" si="10">G71-F71</f>
        <v>0</v>
      </c>
      <c r="I71" s="478" t="e">
        <f t="shared" ref="I71:I80" si="11">(G71/F71)-1</f>
        <v>#DIV/0!</v>
      </c>
      <c r="J71" s="60"/>
      <c r="K71" s="61"/>
      <c r="L71" s="62"/>
      <c r="M71" s="60"/>
      <c r="N71" s="63"/>
      <c r="O71" s="63"/>
      <c r="P71" s="63"/>
      <c r="Q71" s="61"/>
      <c r="R71" s="61"/>
      <c r="S71" s="61"/>
      <c r="T71" s="61"/>
      <c r="U71" s="63"/>
      <c r="V71" s="63"/>
      <c r="W71" s="63"/>
      <c r="X71" s="62"/>
    </row>
    <row r="72" spans="3:24" ht="18" hidden="1">
      <c r="C72" s="393" t="str">
        <f>IF(ISBLANK('5. Pp (3 años)'!C98),"",'5. Pp (3 años)'!C98)</f>
        <v/>
      </c>
      <c r="D72" s="394" t="str">
        <f>IF(ISBLANK('5. Pp (3 años)'!D98),"",'5. Pp (3 años)'!D98)</f>
        <v/>
      </c>
      <c r="E72" s="394" t="str">
        <f>IF(ISBLANK('5. Pp (3 años)'!E98),"",'5. Pp (3 años)'!E98)</f>
        <v/>
      </c>
      <c r="F72" s="398"/>
      <c r="G72" s="399"/>
      <c r="H72" s="396">
        <f t="shared" si="10"/>
        <v>0</v>
      </c>
      <c r="I72" s="397" t="e">
        <f t="shared" si="11"/>
        <v>#DIV/0!</v>
      </c>
      <c r="J72" s="60"/>
      <c r="K72" s="61"/>
      <c r="L72" s="62"/>
      <c r="M72" s="60"/>
      <c r="N72" s="63"/>
      <c r="O72" s="63"/>
      <c r="P72" s="63"/>
      <c r="Q72" s="61"/>
      <c r="R72" s="61"/>
      <c r="S72" s="61"/>
      <c r="T72" s="61"/>
      <c r="U72" s="63"/>
      <c r="V72" s="63"/>
      <c r="W72" s="63"/>
      <c r="X72" s="62"/>
    </row>
    <row r="73" spans="3:24" ht="18" hidden="1">
      <c r="C73" s="176" t="str">
        <f>IF(ISBLANK('5. Pp (3 años)'!C99),"",'5. Pp (3 años)'!C99)</f>
        <v/>
      </c>
      <c r="D73" s="177" t="str">
        <f>IF(ISBLANK('5. Pp (3 años)'!D99),"",'5. Pp (3 años)'!D99)</f>
        <v/>
      </c>
      <c r="E73" s="177" t="str">
        <f>IF(ISBLANK('5. Pp (3 años)'!E99),"",'5. Pp (3 años)'!E99)</f>
        <v/>
      </c>
      <c r="F73" s="66"/>
      <c r="G73" s="67"/>
      <c r="H73" s="64">
        <f t="shared" si="10"/>
        <v>0</v>
      </c>
      <c r="I73" s="65" t="e">
        <f t="shared" si="11"/>
        <v>#DIV/0!</v>
      </c>
      <c r="J73" s="60"/>
      <c r="K73" s="61"/>
      <c r="L73" s="62"/>
      <c r="M73" s="60"/>
      <c r="N73" s="63"/>
      <c r="O73" s="63"/>
      <c r="P73" s="63"/>
      <c r="Q73" s="61"/>
      <c r="R73" s="61"/>
      <c r="S73" s="61"/>
      <c r="T73" s="61"/>
      <c r="U73" s="63"/>
      <c r="V73" s="63"/>
      <c r="W73" s="63"/>
      <c r="X73" s="62"/>
    </row>
    <row r="74" spans="3:24" ht="18" hidden="1">
      <c r="C74" s="176" t="str">
        <f>IF(ISBLANK('5. Pp (3 años)'!C100),"",'5. Pp (3 años)'!C100)</f>
        <v/>
      </c>
      <c r="D74" s="177" t="str">
        <f>IF(ISBLANK('5. Pp (3 años)'!D100),"",'5. Pp (3 años)'!D100)</f>
        <v/>
      </c>
      <c r="E74" s="177" t="str">
        <f>IF(ISBLANK('5. Pp (3 años)'!E100),"",'5. Pp (3 años)'!E100)</f>
        <v/>
      </c>
      <c r="F74" s="66"/>
      <c r="G74" s="67"/>
      <c r="H74" s="64">
        <f t="shared" si="10"/>
        <v>0</v>
      </c>
      <c r="I74" s="65" t="e">
        <f t="shared" si="11"/>
        <v>#DIV/0!</v>
      </c>
      <c r="J74" s="60"/>
      <c r="K74" s="61"/>
      <c r="L74" s="62"/>
      <c r="M74" s="60"/>
      <c r="N74" s="63"/>
      <c r="O74" s="63"/>
      <c r="P74" s="63"/>
      <c r="Q74" s="61"/>
      <c r="R74" s="61"/>
      <c r="S74" s="61"/>
      <c r="T74" s="61"/>
      <c r="U74" s="63"/>
      <c r="V74" s="63"/>
      <c r="W74" s="63"/>
      <c r="X74" s="62"/>
    </row>
    <row r="75" spans="3:24" ht="18" hidden="1">
      <c r="C75" s="176" t="str">
        <f>IF(ISBLANK('5. Pp (3 años)'!C101),"",'5. Pp (3 años)'!C101)</f>
        <v/>
      </c>
      <c r="D75" s="177" t="str">
        <f>IF(ISBLANK('5. Pp (3 años)'!D101),"",'5. Pp (3 años)'!D101)</f>
        <v/>
      </c>
      <c r="E75" s="177" t="str">
        <f>IF(ISBLANK('5. Pp (3 años)'!E101),"",'5. Pp (3 años)'!E101)</f>
        <v/>
      </c>
      <c r="F75" s="66"/>
      <c r="G75" s="67"/>
      <c r="H75" s="64">
        <f t="shared" si="10"/>
        <v>0</v>
      </c>
      <c r="I75" s="65" t="e">
        <f t="shared" si="11"/>
        <v>#DIV/0!</v>
      </c>
      <c r="J75" s="60"/>
      <c r="K75" s="61"/>
      <c r="L75" s="62"/>
      <c r="M75" s="60"/>
      <c r="N75" s="63"/>
      <c r="O75" s="63"/>
      <c r="P75" s="63"/>
      <c r="Q75" s="61"/>
      <c r="R75" s="61"/>
      <c r="S75" s="61"/>
      <c r="T75" s="61"/>
      <c r="U75" s="63"/>
      <c r="V75" s="63"/>
      <c r="W75" s="63"/>
      <c r="X75" s="62"/>
    </row>
    <row r="76" spans="3:24" ht="18" hidden="1">
      <c r="C76" s="176" t="str">
        <f>IF(ISBLANK('5. Pp (3 años)'!C102),"",'5. Pp (3 años)'!C102)</f>
        <v/>
      </c>
      <c r="D76" s="177" t="str">
        <f>IF(ISBLANK('5. Pp (3 años)'!D102),"",'5. Pp (3 años)'!D102)</f>
        <v/>
      </c>
      <c r="E76" s="177" t="str">
        <f>IF(ISBLANK('5. Pp (3 años)'!E102),"",'5. Pp (3 años)'!E102)</f>
        <v/>
      </c>
      <c r="F76" s="66"/>
      <c r="G76" s="67"/>
      <c r="H76" s="64">
        <f t="shared" si="10"/>
        <v>0</v>
      </c>
      <c r="I76" s="65" t="e">
        <f t="shared" si="11"/>
        <v>#DIV/0!</v>
      </c>
      <c r="J76" s="60"/>
      <c r="K76" s="61"/>
      <c r="L76" s="62"/>
      <c r="M76" s="60"/>
      <c r="N76" s="63"/>
      <c r="O76" s="63"/>
      <c r="P76" s="63"/>
      <c r="Q76" s="61"/>
      <c r="R76" s="61"/>
      <c r="S76" s="61"/>
      <c r="T76" s="61"/>
      <c r="U76" s="63"/>
      <c r="V76" s="63"/>
      <c r="W76" s="63"/>
      <c r="X76" s="62"/>
    </row>
    <row r="77" spans="3:24" ht="18" hidden="1">
      <c r="C77" s="176" t="str">
        <f>IF(ISBLANK('5. Pp (3 años)'!C103),"",'5. Pp (3 años)'!C103)</f>
        <v/>
      </c>
      <c r="D77" s="177" t="str">
        <f>IF(ISBLANK('5. Pp (3 años)'!D103),"",'5. Pp (3 años)'!D103)</f>
        <v/>
      </c>
      <c r="E77" s="177" t="str">
        <f>IF(ISBLANK('5. Pp (3 años)'!E103),"",'5. Pp (3 años)'!E103)</f>
        <v/>
      </c>
      <c r="F77" s="66"/>
      <c r="G77" s="67"/>
      <c r="H77" s="64">
        <f t="shared" si="10"/>
        <v>0</v>
      </c>
      <c r="I77" s="65" t="e">
        <f t="shared" si="11"/>
        <v>#DIV/0!</v>
      </c>
      <c r="J77" s="60"/>
      <c r="K77" s="61"/>
      <c r="L77" s="62"/>
      <c r="M77" s="60"/>
      <c r="N77" s="63"/>
      <c r="O77" s="63"/>
      <c r="P77" s="63"/>
      <c r="Q77" s="61"/>
      <c r="R77" s="61"/>
      <c r="S77" s="61"/>
      <c r="T77" s="61"/>
      <c r="U77" s="63"/>
      <c r="V77" s="63"/>
      <c r="W77" s="63"/>
      <c r="X77" s="62"/>
    </row>
    <row r="78" spans="3:24" ht="18" hidden="1">
      <c r="C78" s="393" t="str">
        <f>IF(ISBLANK('5. Pp (3 años)'!C104),"",'5. Pp (3 años)'!C104)</f>
        <v/>
      </c>
      <c r="D78" s="394" t="str">
        <f>IF(ISBLANK('5. Pp (3 años)'!D104),"",'5. Pp (3 años)'!D104)</f>
        <v/>
      </c>
      <c r="E78" s="394" t="str">
        <f>IF(ISBLANK('5. Pp (3 años)'!E104),"",'5. Pp (3 años)'!E104)</f>
        <v/>
      </c>
      <c r="F78" s="395"/>
      <c r="G78" s="396"/>
      <c r="H78" s="396">
        <f t="shared" si="10"/>
        <v>0</v>
      </c>
      <c r="I78" s="397" t="e">
        <f t="shared" si="11"/>
        <v>#DIV/0!</v>
      </c>
      <c r="J78" s="60"/>
      <c r="K78" s="61"/>
      <c r="L78" s="62"/>
      <c r="M78" s="60"/>
      <c r="N78" s="63"/>
      <c r="O78" s="63"/>
      <c r="P78" s="63"/>
      <c r="Q78" s="61"/>
      <c r="R78" s="61"/>
      <c r="S78" s="61"/>
      <c r="T78" s="61"/>
      <c r="U78" s="63"/>
      <c r="V78" s="63"/>
      <c r="W78" s="63"/>
      <c r="X78" s="62"/>
    </row>
    <row r="79" spans="3:24" ht="18" hidden="1">
      <c r="C79" s="176" t="str">
        <f>IF(ISBLANK('5. Pp (3 años)'!C105),"",'5. Pp (3 años)'!C105)</f>
        <v/>
      </c>
      <c r="D79" s="177" t="str">
        <f>IF(ISBLANK('5. Pp (3 años)'!D105),"",'5. Pp (3 años)'!D105)</f>
        <v/>
      </c>
      <c r="E79" s="177" t="str">
        <f>IF(ISBLANK('5. Pp (3 años)'!E105),"",'5. Pp (3 años)'!E105)</f>
        <v/>
      </c>
      <c r="F79" s="68"/>
      <c r="G79" s="64"/>
      <c r="H79" s="64">
        <f t="shared" si="10"/>
        <v>0</v>
      </c>
      <c r="I79" s="65" t="e">
        <f t="shared" si="11"/>
        <v>#DIV/0!</v>
      </c>
      <c r="J79" s="60"/>
      <c r="K79" s="61"/>
      <c r="L79" s="62"/>
      <c r="M79" s="60"/>
      <c r="N79" s="63"/>
      <c r="O79" s="63"/>
      <c r="P79" s="63"/>
      <c r="Q79" s="61"/>
      <c r="R79" s="61"/>
      <c r="S79" s="61"/>
      <c r="T79" s="61"/>
      <c r="U79" s="63"/>
      <c r="V79" s="63"/>
      <c r="W79" s="63"/>
      <c r="X79" s="62"/>
    </row>
    <row r="80" spans="3:24" ht="18" hidden="1">
      <c r="C80" s="176" t="str">
        <f>IF(ISBLANK('5. Pp (3 años)'!C106),"",'5. Pp (3 años)'!C106)</f>
        <v/>
      </c>
      <c r="D80" s="177" t="str">
        <f>IF(ISBLANK('5. Pp (3 años)'!D106),"",'5. Pp (3 años)'!D106)</f>
        <v/>
      </c>
      <c r="E80" s="177" t="str">
        <f>IF(ISBLANK('5. Pp (3 años)'!E106),"",'5. Pp (3 años)'!E106)</f>
        <v/>
      </c>
      <c r="F80" s="66"/>
      <c r="G80" s="67"/>
      <c r="H80" s="64">
        <f t="shared" si="10"/>
        <v>0</v>
      </c>
      <c r="I80" s="65" t="e">
        <f t="shared" si="11"/>
        <v>#DIV/0!</v>
      </c>
      <c r="J80" s="60"/>
      <c r="K80" s="61"/>
      <c r="L80" s="62"/>
      <c r="M80" s="60"/>
      <c r="N80" s="63"/>
      <c r="O80" s="63"/>
      <c r="P80" s="63"/>
      <c r="Q80" s="61"/>
      <c r="R80" s="61"/>
      <c r="S80" s="61"/>
      <c r="T80" s="61"/>
      <c r="U80" s="63"/>
      <c r="V80" s="63"/>
      <c r="W80" s="63"/>
      <c r="X80" s="62"/>
    </row>
    <row r="81" spans="3:24" ht="18" hidden="1">
      <c r="C81" s="176" t="str">
        <f>IF(ISBLANK('5. Pp (3 años)'!C107),"",'5. Pp (3 años)'!C107)</f>
        <v/>
      </c>
      <c r="D81" s="177" t="str">
        <f>IF(ISBLANK('5. Pp (3 años)'!D107),"",'5. Pp (3 años)'!D107)</f>
        <v/>
      </c>
      <c r="E81" s="177" t="str">
        <f>IF(ISBLANK('5. Pp (3 años)'!E107),"",'5. Pp (3 años)'!E107)</f>
        <v/>
      </c>
      <c r="F81" s="66"/>
      <c r="G81" s="67"/>
      <c r="H81" s="64">
        <f t="shared" ref="H81:H88" si="12">G81-F81</f>
        <v>0</v>
      </c>
      <c r="I81" s="65" t="e">
        <f t="shared" ref="I81:I88" si="13">(G81/F81)-1</f>
        <v>#DIV/0!</v>
      </c>
      <c r="J81" s="60"/>
      <c r="K81" s="61"/>
      <c r="L81" s="62"/>
      <c r="M81" s="60"/>
      <c r="N81" s="63"/>
      <c r="O81" s="63"/>
      <c r="P81" s="63"/>
      <c r="Q81" s="61"/>
      <c r="R81" s="61"/>
      <c r="S81" s="61"/>
      <c r="T81" s="61"/>
      <c r="U81" s="63"/>
      <c r="V81" s="63"/>
      <c r="W81" s="63"/>
      <c r="X81" s="62"/>
    </row>
    <row r="82" spans="3:24" ht="18" hidden="1">
      <c r="C82" s="176" t="str">
        <f>IF(ISBLANK('5. Pp (3 años)'!C108),"",'5. Pp (3 años)'!C108)</f>
        <v/>
      </c>
      <c r="D82" s="177" t="str">
        <f>IF(ISBLANK('5. Pp (3 años)'!D108),"",'5. Pp (3 años)'!D108)</f>
        <v/>
      </c>
      <c r="E82" s="177" t="str">
        <f>IF(ISBLANK('5. Pp (3 años)'!E108),"",'5. Pp (3 años)'!E108)</f>
        <v/>
      </c>
      <c r="F82" s="68"/>
      <c r="G82" s="64"/>
      <c r="H82" s="64">
        <f t="shared" si="12"/>
        <v>0</v>
      </c>
      <c r="I82" s="65" t="e">
        <f t="shared" si="13"/>
        <v>#DIV/0!</v>
      </c>
      <c r="J82" s="60"/>
      <c r="K82" s="61"/>
      <c r="L82" s="62"/>
      <c r="M82" s="60"/>
      <c r="N82" s="63"/>
      <c r="O82" s="63"/>
      <c r="P82" s="63"/>
      <c r="Q82" s="61"/>
      <c r="R82" s="61"/>
      <c r="S82" s="61"/>
      <c r="T82" s="61"/>
      <c r="U82" s="63"/>
      <c r="V82" s="63"/>
      <c r="W82" s="63"/>
      <c r="X82" s="62"/>
    </row>
    <row r="83" spans="3:24" ht="18" hidden="1">
      <c r="C83" s="176" t="str">
        <f>IF(ISBLANK('5. Pp (3 años)'!C109),"",'5. Pp (3 años)'!C109)</f>
        <v/>
      </c>
      <c r="D83" s="177" t="str">
        <f>IF(ISBLANK('5. Pp (3 años)'!D109),"",'5. Pp (3 años)'!D109)</f>
        <v/>
      </c>
      <c r="E83" s="177" t="str">
        <f>IF(ISBLANK('5. Pp (3 años)'!E109),"",'5. Pp (3 años)'!E109)</f>
        <v/>
      </c>
      <c r="F83" s="68"/>
      <c r="G83" s="64"/>
      <c r="H83" s="64">
        <f t="shared" si="12"/>
        <v>0</v>
      </c>
      <c r="I83" s="65" t="e">
        <f t="shared" si="13"/>
        <v>#DIV/0!</v>
      </c>
      <c r="J83" s="60"/>
      <c r="K83" s="61"/>
      <c r="L83" s="62"/>
      <c r="M83" s="60"/>
      <c r="N83" s="63"/>
      <c r="O83" s="63"/>
      <c r="P83" s="63"/>
      <c r="Q83" s="61"/>
      <c r="R83" s="61"/>
      <c r="S83" s="61"/>
      <c r="T83" s="61"/>
      <c r="U83" s="63"/>
      <c r="V83" s="63"/>
      <c r="W83" s="63"/>
      <c r="X83" s="62"/>
    </row>
    <row r="84" spans="3:24" ht="18" hidden="1">
      <c r="C84" s="176" t="str">
        <f>IF(ISBLANK('5. Pp (3 años)'!C110),"",'5. Pp (3 años)'!C110)</f>
        <v/>
      </c>
      <c r="D84" s="177" t="str">
        <f>IF(ISBLANK('5. Pp (3 años)'!D110),"",'5. Pp (3 años)'!D110)</f>
        <v/>
      </c>
      <c r="E84" s="177" t="str">
        <f>IF(ISBLANK('5. Pp (3 años)'!E110),"",'5. Pp (3 años)'!E110)</f>
        <v/>
      </c>
      <c r="F84" s="66"/>
      <c r="G84" s="67"/>
      <c r="H84" s="64">
        <f t="shared" ref="H84:H87" si="14">G84-F84</f>
        <v>0</v>
      </c>
      <c r="I84" s="65" t="e">
        <f t="shared" ref="I84:I87" si="15">(G84/F84)-1</f>
        <v>#DIV/0!</v>
      </c>
      <c r="J84" s="60"/>
      <c r="K84" s="61"/>
      <c r="L84" s="62"/>
      <c r="M84" s="60"/>
      <c r="N84" s="63"/>
      <c r="O84" s="63"/>
      <c r="P84" s="63"/>
      <c r="Q84" s="61"/>
      <c r="R84" s="61"/>
      <c r="S84" s="61"/>
      <c r="T84" s="61"/>
      <c r="U84" s="63"/>
      <c r="V84" s="63"/>
      <c r="W84" s="63"/>
      <c r="X84" s="62"/>
    </row>
    <row r="85" spans="3:24" ht="18" hidden="1">
      <c r="C85" s="176" t="str">
        <f>IF(ISBLANK('5. Pp (3 años)'!C111),"",'5. Pp (3 años)'!C111)</f>
        <v/>
      </c>
      <c r="D85" s="177" t="str">
        <f>IF(ISBLANK('5. Pp (3 años)'!D111),"",'5. Pp (3 años)'!D111)</f>
        <v/>
      </c>
      <c r="E85" s="177" t="str">
        <f>IF(ISBLANK('5. Pp (3 años)'!E111),"",'5. Pp (3 años)'!E111)</f>
        <v/>
      </c>
      <c r="F85" s="66"/>
      <c r="G85" s="67"/>
      <c r="H85" s="64">
        <f t="shared" si="14"/>
        <v>0</v>
      </c>
      <c r="I85" s="65" t="e">
        <f t="shared" si="15"/>
        <v>#DIV/0!</v>
      </c>
      <c r="J85" s="60"/>
      <c r="K85" s="61"/>
      <c r="L85" s="62"/>
      <c r="M85" s="60"/>
      <c r="N85" s="63"/>
      <c r="O85" s="63"/>
      <c r="P85" s="63"/>
      <c r="Q85" s="61"/>
      <c r="R85" s="61"/>
      <c r="S85" s="61"/>
      <c r="T85" s="61"/>
      <c r="U85" s="63"/>
      <c r="V85" s="63"/>
      <c r="W85" s="63"/>
      <c r="X85" s="62"/>
    </row>
    <row r="86" spans="3:24" ht="18" hidden="1">
      <c r="C86" s="176" t="str">
        <f>IF(ISBLANK('5. Pp (3 años)'!C112),"",'5. Pp (3 años)'!C112)</f>
        <v/>
      </c>
      <c r="D86" s="177" t="str">
        <f>IF(ISBLANK('5. Pp (3 años)'!D112),"",'5. Pp (3 años)'!D112)</f>
        <v/>
      </c>
      <c r="E86" s="177" t="str">
        <f>IF(ISBLANK('5. Pp (3 años)'!E112),"",'5. Pp (3 años)'!E112)</f>
        <v/>
      </c>
      <c r="F86" s="66"/>
      <c r="G86" s="67"/>
      <c r="H86" s="64">
        <f t="shared" si="14"/>
        <v>0</v>
      </c>
      <c r="I86" s="65" t="e">
        <f t="shared" si="15"/>
        <v>#DIV/0!</v>
      </c>
      <c r="J86" s="60"/>
      <c r="K86" s="61"/>
      <c r="L86" s="62"/>
      <c r="M86" s="60"/>
      <c r="N86" s="63"/>
      <c r="O86" s="63"/>
      <c r="P86" s="63"/>
      <c r="Q86" s="61"/>
      <c r="R86" s="61"/>
      <c r="S86" s="61"/>
      <c r="T86" s="61"/>
      <c r="U86" s="63"/>
      <c r="V86" s="63"/>
      <c r="W86" s="63"/>
      <c r="X86" s="62"/>
    </row>
    <row r="87" spans="3:24" ht="18" hidden="1">
      <c r="C87" s="176" t="str">
        <f>IF(ISBLANK('5. Pp (3 años)'!C113),"",'5. Pp (3 años)'!C113)</f>
        <v/>
      </c>
      <c r="D87" s="177" t="str">
        <f>IF(ISBLANK('5. Pp (3 años)'!D113),"",'5. Pp (3 años)'!D113)</f>
        <v/>
      </c>
      <c r="E87" s="177" t="str">
        <f>IF(ISBLANK('5. Pp (3 años)'!E113),"",'5. Pp (3 años)'!E113)</f>
        <v/>
      </c>
      <c r="F87" s="66"/>
      <c r="G87" s="67"/>
      <c r="H87" s="64">
        <f t="shared" si="14"/>
        <v>0</v>
      </c>
      <c r="I87" s="65" t="e">
        <f t="shared" si="15"/>
        <v>#DIV/0!</v>
      </c>
      <c r="J87" s="60"/>
      <c r="K87" s="61"/>
      <c r="L87" s="62"/>
      <c r="M87" s="60"/>
      <c r="N87" s="63"/>
      <c r="O87" s="63"/>
      <c r="P87" s="63"/>
      <c r="Q87" s="61"/>
      <c r="R87" s="61"/>
      <c r="S87" s="61"/>
      <c r="T87" s="61"/>
      <c r="U87" s="63"/>
      <c r="V87" s="63"/>
      <c r="W87" s="63"/>
      <c r="X87" s="62"/>
    </row>
    <row r="88" spans="3:24" ht="18.95" hidden="1" thickBot="1">
      <c r="C88" s="178" t="str">
        <f>IF(ISBLANK('5. Pp (3 años)'!C114),"",'5. Pp (3 años)'!C114)</f>
        <v/>
      </c>
      <c r="D88" s="179" t="str">
        <f>IF(ISBLANK('5. Pp (3 años)'!D114),"",'5. Pp (3 años)'!D114)</f>
        <v/>
      </c>
      <c r="E88" s="179" t="str">
        <f>IF(ISBLANK('5. Pp (3 años)'!E114),"",'5. Pp (3 años)'!E114)</f>
        <v/>
      </c>
      <c r="F88" s="77"/>
      <c r="G88" s="69"/>
      <c r="H88" s="69">
        <f t="shared" si="12"/>
        <v>0</v>
      </c>
      <c r="I88" s="70" t="e">
        <f t="shared" si="13"/>
        <v>#DIV/0!</v>
      </c>
      <c r="J88" s="78"/>
      <c r="K88" s="79"/>
      <c r="L88" s="80"/>
      <c r="M88" s="78"/>
      <c r="N88" s="81"/>
      <c r="O88" s="81"/>
      <c r="P88" s="81"/>
      <c r="Q88" s="79"/>
      <c r="R88" s="79"/>
      <c r="S88" s="79"/>
      <c r="T88" s="79"/>
      <c r="U88" s="81"/>
      <c r="V88" s="81"/>
      <c r="W88" s="81"/>
      <c r="X88" s="80"/>
    </row>
  </sheetData>
  <protectedRanges>
    <protectedRange algorithmName="SHA-512" hashValue="TLChwAy5F5QjsbViU4WG5u3t4N35PxZTFvKLDgsW4OMWPzQ5bcS2rimhOEiVc5aiXLwzV7+3bDIGHBE8vmSZkA==" saltValue="//hxkz+qNtOdOoXsei1XuQ==" spinCount="100000" sqref="J20:X20 J71:X88" name="meta dispersion"/>
    <protectedRange algorithmName="SHA-512" hashValue="rAWoxk0y9jDh0PAo7oACEytrVxAQGOPMOZ1nBA9G9FN8vYqB9eAjjI1XaPMLpeKioM627dGhAI05V37ETnio4Q==" saltValue="hBf9aYPL5ACUZQys1sSgFA==" spinCount="100000" sqref="F20:G20 F71:G88" name="metas"/>
    <protectedRange algorithmName="SHA-512" hashValue="rAWoxk0y9jDh0PAo7oACEytrVxAQGOPMOZ1nBA9G9FN8vYqB9eAjjI1XaPMLpeKioM627dGhAI05V37ETnio4Q==" saltValue="hBf9aYPL5ACUZQys1sSgFA==" spinCount="100000" sqref="F21:G70" name="metas_1"/>
    <protectedRange algorithmName="SHA-512" hashValue="TLChwAy5F5QjsbViU4WG5u3t4N35PxZTFvKLDgsW4OMWPzQ5bcS2rimhOEiVc5aiXLwzV7+3bDIGHBE8vmSZkA==" saltValue="//hxkz+qNtOdOoXsei1XuQ==" spinCount="100000" sqref="J21:X70" name="meta dispersion_1"/>
  </protectedRanges>
  <autoFilter ref="C18:X88" xr:uid="{CA2EE549-F866-4B95-9121-942DB86D53FC}">
    <filterColumn colId="10" showButton="0"/>
    <filterColumn colId="11" showButton="0"/>
    <filterColumn colId="12" showButton="0"/>
    <filterColumn colId="14" showButton="0"/>
    <filterColumn colId="15" showButton="0"/>
    <filterColumn colId="16" showButton="0"/>
    <filterColumn colId="18" showButton="0"/>
    <filterColumn colId="19" showButton="0"/>
    <filterColumn colId="20" showButton="0"/>
  </autoFilter>
  <mergeCells count="23">
    <mergeCell ref="D8:M8"/>
    <mergeCell ref="D9:M9"/>
    <mergeCell ref="E18:E19"/>
    <mergeCell ref="F18:F19"/>
    <mergeCell ref="G18:G19"/>
    <mergeCell ref="H18:H19"/>
    <mergeCell ref="C16:I17"/>
    <mergeCell ref="D5:M5"/>
    <mergeCell ref="M18:P18"/>
    <mergeCell ref="C11:X15"/>
    <mergeCell ref="J16:X16"/>
    <mergeCell ref="J17:L17"/>
    <mergeCell ref="M17:X17"/>
    <mergeCell ref="Q18:T18"/>
    <mergeCell ref="U18:X18"/>
    <mergeCell ref="C18:C19"/>
    <mergeCell ref="L18:L19"/>
    <mergeCell ref="D18:D19"/>
    <mergeCell ref="I18:I19"/>
    <mergeCell ref="J18:J19"/>
    <mergeCell ref="K18:K19"/>
    <mergeCell ref="D6:M6"/>
    <mergeCell ref="D7:M7"/>
  </mergeCells>
  <printOptions horizontalCentered="1"/>
  <pageMargins left="0.23622047244094491" right="0.23622047244094491" top="0.74803149606299213" bottom="0.74803149606299213" header="0.31496062992125984" footer="0.31496062992125984"/>
  <pageSetup paperSize="5" scale="62"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93F72-8D1B-4C44-8DCD-7C03EC040D59}">
  <sheetPr codeName="Hoja12">
    <pageSetUpPr fitToPage="1"/>
  </sheetPr>
  <dimension ref="C4:AC74"/>
  <sheetViews>
    <sheetView topLeftCell="E1" zoomScale="68" zoomScaleNormal="68" workbookViewId="0">
      <selection activeCell="H11" sqref="H11:H12"/>
    </sheetView>
  </sheetViews>
  <sheetFormatPr baseColWidth="10" defaultColWidth="11.25" defaultRowHeight="15"/>
  <cols>
    <col min="1" max="2" width="11.25" style="37"/>
    <col min="3" max="3" width="24" style="1" customWidth="1"/>
    <col min="4" max="4" width="18.25" style="1" customWidth="1"/>
    <col min="5" max="5" width="53.625" style="37" customWidth="1"/>
    <col min="6" max="6" width="33.625" style="37" customWidth="1"/>
    <col min="7" max="7" width="33.625" style="1" customWidth="1"/>
    <col min="8" max="8" width="34.875" style="37" customWidth="1"/>
    <col min="9" max="9" width="9.25" style="1" bestFit="1" customWidth="1"/>
    <col min="10" max="11" width="10" style="1" customWidth="1"/>
    <col min="12" max="13" width="10" style="37" customWidth="1"/>
    <col min="14" max="14" width="17.875" style="37" customWidth="1"/>
    <col min="15" max="17" width="11.125" style="37" hidden="1" customWidth="1"/>
    <col min="18" max="18" width="21.125" style="37" customWidth="1"/>
    <col min="19" max="21" width="19.125" style="37" hidden="1" customWidth="1"/>
    <col min="22" max="22" width="26.5" style="37" customWidth="1"/>
    <col min="23" max="25" width="16.25" style="37" hidden="1" customWidth="1"/>
    <col min="26" max="26" width="36.75" style="37" customWidth="1"/>
    <col min="27" max="29" width="36.75" style="37" hidden="1" customWidth="1"/>
    <col min="30" max="16384" width="11.25" style="37"/>
  </cols>
  <sheetData>
    <row r="4" spans="3:29" ht="15.75" thickBot="1"/>
    <row r="5" spans="3:29" ht="26.1" customHeight="1">
      <c r="C5" s="72"/>
      <c r="D5" s="136"/>
      <c r="E5" s="698" t="s">
        <v>102</v>
      </c>
      <c r="F5" s="698"/>
      <c r="G5" s="698"/>
      <c r="H5" s="698"/>
      <c r="I5" s="698"/>
      <c r="J5" s="698"/>
      <c r="K5" s="698"/>
      <c r="L5" s="698"/>
      <c r="M5" s="698"/>
      <c r="N5" s="698"/>
      <c r="O5" s="152"/>
      <c r="P5" s="152"/>
      <c r="Q5" s="152"/>
      <c r="R5" s="152"/>
      <c r="S5" s="152"/>
      <c r="T5" s="152"/>
      <c r="U5" s="152"/>
      <c r="V5" s="152"/>
      <c r="W5" s="152"/>
      <c r="X5" s="152"/>
      <c r="Y5" s="152"/>
      <c r="Z5" s="54"/>
      <c r="AA5" s="54"/>
      <c r="AB5" s="54"/>
      <c r="AC5" s="55"/>
    </row>
    <row r="6" spans="3:29" ht="26.25">
      <c r="C6" s="73"/>
      <c r="E6" s="650"/>
      <c r="F6" s="650"/>
      <c r="G6" s="650"/>
      <c r="H6" s="650"/>
      <c r="I6" s="650"/>
      <c r="J6" s="650"/>
      <c r="K6" s="650"/>
      <c r="L6" s="650"/>
      <c r="M6" s="650"/>
      <c r="N6" s="650"/>
      <c r="O6" s="153"/>
      <c r="P6" s="153"/>
      <c r="Q6" s="153"/>
      <c r="R6" s="153"/>
      <c r="S6" s="153"/>
      <c r="T6" s="153"/>
      <c r="U6" s="153"/>
      <c r="V6" s="153"/>
      <c r="W6" s="153"/>
      <c r="X6" s="153"/>
      <c r="Y6" s="153"/>
      <c r="AC6" s="56"/>
    </row>
    <row r="7" spans="3:29" ht="26.1" customHeight="1">
      <c r="C7" s="73"/>
      <c r="E7" s="650" t="s">
        <v>88</v>
      </c>
      <c r="F7" s="650"/>
      <c r="G7" s="650"/>
      <c r="H7" s="650"/>
      <c r="I7" s="650"/>
      <c r="J7" s="650"/>
      <c r="K7" s="650"/>
      <c r="L7" s="650"/>
      <c r="M7" s="650"/>
      <c r="N7" s="467"/>
      <c r="O7" s="153"/>
      <c r="P7" s="153"/>
      <c r="Q7" s="153"/>
      <c r="R7" s="153"/>
      <c r="S7" s="153"/>
      <c r="T7" s="153"/>
      <c r="U7" s="153"/>
      <c r="V7" s="153"/>
      <c r="W7" s="153"/>
      <c r="X7" s="153"/>
      <c r="Y7" s="153"/>
      <c r="AC7" s="56"/>
    </row>
    <row r="8" spans="3:29" ht="26.1" customHeight="1">
      <c r="C8" s="73"/>
      <c r="E8" s="650" t="s">
        <v>789</v>
      </c>
      <c r="F8" s="650"/>
      <c r="G8" s="650"/>
      <c r="H8" s="650"/>
      <c r="I8" s="650"/>
      <c r="J8" s="650"/>
      <c r="K8" s="650"/>
      <c r="L8" s="650"/>
      <c r="M8" s="650"/>
      <c r="N8" s="650"/>
      <c r="O8" s="57"/>
      <c r="P8" s="57"/>
      <c r="Q8" s="57"/>
      <c r="R8" s="57"/>
      <c r="AC8" s="56"/>
    </row>
    <row r="9" spans="3:29" ht="26.1" customHeight="1">
      <c r="C9" s="73"/>
      <c r="E9" s="650" t="s">
        <v>790</v>
      </c>
      <c r="F9" s="650"/>
      <c r="G9" s="650"/>
      <c r="H9" s="650"/>
      <c r="I9" s="650"/>
      <c r="J9" s="650"/>
      <c r="K9" s="650"/>
      <c r="L9" s="650"/>
      <c r="M9" s="650"/>
      <c r="N9" s="650"/>
      <c r="AC9" s="56"/>
    </row>
    <row r="10" spans="3:29" ht="15.75" thickBot="1">
      <c r="C10" s="73"/>
      <c r="I10" s="85"/>
      <c r="J10" s="85"/>
      <c r="K10" s="85"/>
      <c r="L10" s="58"/>
      <c r="M10" s="58"/>
      <c r="N10" s="58"/>
      <c r="O10" s="58"/>
      <c r="P10" s="58"/>
      <c r="Q10" s="58"/>
      <c r="R10" s="58"/>
      <c r="S10" s="58"/>
      <c r="T10" s="58"/>
      <c r="U10" s="58"/>
      <c r="V10" s="58"/>
      <c r="W10" s="58"/>
      <c r="X10" s="58"/>
      <c r="Y10" s="58"/>
      <c r="AC10" s="56"/>
    </row>
    <row r="11" spans="3:29" ht="26.25" thickBot="1">
      <c r="C11" s="137"/>
      <c r="D11" s="138"/>
      <c r="E11" s="138"/>
      <c r="F11" s="138"/>
      <c r="G11" s="144"/>
      <c r="H11" s="138"/>
      <c r="I11" s="699" t="s">
        <v>103</v>
      </c>
      <c r="J11" s="699"/>
      <c r="K11" s="699"/>
      <c r="L11" s="699"/>
      <c r="M11" s="699"/>
      <c r="N11" s="699"/>
      <c r="O11" s="699"/>
      <c r="P11" s="699"/>
      <c r="Q11" s="699"/>
      <c r="R11" s="699"/>
      <c r="S11" s="699"/>
      <c r="T11" s="699"/>
      <c r="U11" s="699"/>
      <c r="V11" s="699"/>
      <c r="W11" s="699"/>
      <c r="X11" s="699"/>
      <c r="Y11" s="700"/>
      <c r="Z11" s="184"/>
      <c r="AC11" s="56"/>
    </row>
    <row r="12" spans="3:29" ht="66.75" customHeight="1" thickBot="1">
      <c r="C12" s="695" t="s">
        <v>1</v>
      </c>
      <c r="D12" s="696"/>
      <c r="E12" s="696"/>
      <c r="F12" s="696"/>
      <c r="G12" s="696"/>
      <c r="H12" s="696"/>
      <c r="I12" s="697" t="s">
        <v>104</v>
      </c>
      <c r="J12" s="697"/>
      <c r="K12" s="697"/>
      <c r="L12" s="697"/>
      <c r="M12" s="697"/>
      <c r="N12" s="697" t="s">
        <v>105</v>
      </c>
      <c r="O12" s="697"/>
      <c r="P12" s="697"/>
      <c r="Q12" s="697"/>
      <c r="R12" s="693" t="s">
        <v>106</v>
      </c>
      <c r="S12" s="693"/>
      <c r="T12" s="693"/>
      <c r="U12" s="693"/>
      <c r="V12" s="693" t="s">
        <v>107</v>
      </c>
      <c r="W12" s="693"/>
      <c r="X12" s="693"/>
      <c r="Y12" s="694"/>
      <c r="Z12" s="185"/>
      <c r="AA12" s="186"/>
      <c r="AB12" s="186"/>
      <c r="AC12" s="187"/>
    </row>
    <row r="13" spans="3:29" ht="56.25" thickBot="1">
      <c r="C13" s="402" t="s">
        <v>94</v>
      </c>
      <c r="D13" s="403" t="s">
        <v>75</v>
      </c>
      <c r="E13" s="403" t="s">
        <v>76</v>
      </c>
      <c r="F13" s="403" t="s">
        <v>1</v>
      </c>
      <c r="G13" s="403" t="s">
        <v>96</v>
      </c>
      <c r="H13" s="404" t="s">
        <v>95</v>
      </c>
      <c r="I13" s="405" t="s">
        <v>97</v>
      </c>
      <c r="J13" s="287" t="s">
        <v>98</v>
      </c>
      <c r="K13" s="328" t="s">
        <v>99</v>
      </c>
      <c r="L13" s="288" t="s">
        <v>100</v>
      </c>
      <c r="M13" s="329" t="s">
        <v>101</v>
      </c>
      <c r="N13" s="267" t="s">
        <v>98</v>
      </c>
      <c r="O13" s="268" t="s">
        <v>99</v>
      </c>
      <c r="P13" s="269" t="s">
        <v>100</v>
      </c>
      <c r="Q13" s="270" t="s">
        <v>101</v>
      </c>
      <c r="R13" s="287" t="s">
        <v>98</v>
      </c>
      <c r="S13" s="330" t="s">
        <v>99</v>
      </c>
      <c r="T13" s="288" t="s">
        <v>100</v>
      </c>
      <c r="U13" s="331" t="s">
        <v>101</v>
      </c>
      <c r="V13" s="288" t="s">
        <v>98</v>
      </c>
      <c r="W13" s="330" t="s">
        <v>99</v>
      </c>
      <c r="X13" s="288" t="s">
        <v>100</v>
      </c>
      <c r="Y13" s="332" t="s">
        <v>101</v>
      </c>
      <c r="Z13" s="693" t="s">
        <v>108</v>
      </c>
      <c r="AA13" s="693" t="s">
        <v>109</v>
      </c>
      <c r="AB13" s="693" t="s">
        <v>110</v>
      </c>
      <c r="AC13" s="694" t="s">
        <v>111</v>
      </c>
    </row>
    <row r="14" spans="3:29" ht="300">
      <c r="C14" s="75" t="str">
        <f>IF(ISBLANK('5. Pp (3 años)'!B46),"",'5. Pp (3 años)'!B46)</f>
        <v>Dirección de Planeación Municipal</v>
      </c>
      <c r="D14" s="181" t="str">
        <f>IF(ISBLANK('5. Pp (3 años)'!C46),"",'5. Pp (3 años)'!C46)</f>
        <v>Fin</v>
      </c>
      <c r="E14" s="175" t="str">
        <f>IF(ISBLANK('5. Pp (3 años)'!D46),"",'5. Pp (3 años)'!D46)</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F14" s="175" t="str">
        <f>IF(ISBLANK('5. Pp (3 años)'!E46),"",'5. Pp (3 años)'!E46)</f>
        <v xml:space="preserve">I_PROS_COM_JUS_SOC:  Índice de Prosperidad Compartida y Justicia Social </v>
      </c>
      <c r="G14" s="182" t="str">
        <f>IF(ISBLANK('5. Pp (3 años)'!H46),"",'5. Pp (3 años)'!H46)</f>
        <v>Trianual</v>
      </c>
      <c r="H14" s="84" t="str">
        <f>IF(ISBLANK('5. Pp (3 años)'!J46),"",'5. Pp (3 años)'!J46)</f>
        <v xml:space="preserve">UNIDAD DE MEDIDA DEL INDICADOR: 
Porcentaje
</v>
      </c>
      <c r="I14" s="483">
        <f>IF(ISBLANK('9. METAS'!K20),"",'9. METAS'!K20)</f>
        <v>0.28589999999999999</v>
      </c>
      <c r="J14" s="484">
        <f>IF(ISBLANK('9. METAS'!Q20),"",'9. METAS'!Q20)</f>
        <v>7.1499999999999994E-2</v>
      </c>
      <c r="K14" s="485">
        <f>IF(ISBLANK('9. METAS'!R20),"",'9. METAS'!R20)</f>
        <v>7.1499999999999994E-2</v>
      </c>
      <c r="L14" s="485">
        <f>IF(ISBLANK('9. METAS'!S20),"",'9. METAS'!S20)</f>
        <v>7.1499999999999994E-2</v>
      </c>
      <c r="M14" s="486">
        <f>IF(ISBLANK('9. METAS'!T20),"",'9. METAS'!T20)</f>
        <v>7.1400000000000005E-2</v>
      </c>
      <c r="N14" s="484">
        <v>7.1499999999999994E-2</v>
      </c>
      <c r="O14" s="485"/>
      <c r="P14" s="485"/>
      <c r="Q14" s="486"/>
      <c r="R14" s="139">
        <f>IFERROR((N14/J14),"100%")</f>
        <v>1</v>
      </c>
      <c r="S14" s="140">
        <f>IFERROR((O14/K14),"100%")</f>
        <v>0</v>
      </c>
      <c r="T14" s="140">
        <f>IFERROR((P14/L14),"100%")</f>
        <v>0</v>
      </c>
      <c r="U14" s="148">
        <f>IFERROR((Q14/M14),"100%")</f>
        <v>0</v>
      </c>
      <c r="V14" s="143">
        <f>IFERROR((N14/I14),"No Programado")</f>
        <v>0.2500874431619447</v>
      </c>
      <c r="W14" s="140">
        <f>IFERROR((N14+O14)/I14, "No Programado")</f>
        <v>0.2500874431619447</v>
      </c>
      <c r="X14" s="140">
        <f>IFERROR((O14+P14)/I14, "No Programado")</f>
        <v>0</v>
      </c>
      <c r="Y14" s="149">
        <f>IFERROR((P14+Q14)/I14, "No Programado")</f>
        <v>0</v>
      </c>
      <c r="Z14" s="507" t="s">
        <v>807</v>
      </c>
      <c r="AA14" s="504"/>
      <c r="AB14" s="191"/>
      <c r="AC14" s="192"/>
    </row>
    <row r="15" spans="3:29" s="145" customFormat="1" ht="120.75">
      <c r="C15" s="406" t="str">
        <f>IF(ISBLANK('5. Pp (3 años)'!B47),"",'5. Pp (3 años)'!B47)</f>
        <v>Instituto Municipal de la Mujer</v>
      </c>
      <c r="D15" s="362" t="str">
        <f>IF(ISBLANK('5. Pp (3 años)'!C47),"",'5. Pp (3 años)'!C47)</f>
        <v>Propósito
(DIRECCIÓN GENERAL IMM)</v>
      </c>
      <c r="E15" s="384" t="str">
        <f>IF(ISBLANK('5. Pp (3 años)'!D47),"",'5. Pp (3 años)'!D47)</f>
        <v>4.3.1.1. Las mujeres del Municipio de Benito Juárez reciben atención y  acceden a su derecho de una vida libre de violencia  al institucionalizar y transversalizarse la perspectiva de género en la administración pública.</v>
      </c>
      <c r="F15" s="384" t="str">
        <f>IF(ISBLANK('5. Pp (3 años)'!E47),"",'5. Pp (3 años)'!E47)</f>
        <v>PSBM: Porcentaje de  Servicios Brindados a Mujeres por el Instituto Municipal de la Mujer.</v>
      </c>
      <c r="G15" s="407" t="str">
        <f>IF(ISBLANK('5. Pp (3 años)'!H47),"",'5. Pp (3 años)'!H47)</f>
        <v>Trimestral</v>
      </c>
      <c r="H15" s="408" t="str">
        <f>IF(ISBLANK('5. Pp (3 años)'!J47),"",'5. Pp (3 años)'!J47)</f>
        <v>UNIDAD DE MEDIDA DEL INDICADOR:
 Porcentaje
UNIDAD DE MEDIDA DE LAS VARIABLES: 
Servicios a Mujeres</v>
      </c>
      <c r="I15" s="146">
        <f>IF(ISBLANK('9. METAS'!K21),"",'9. METAS'!K21)</f>
        <v>50816</v>
      </c>
      <c r="J15" s="147">
        <f>IF(ISBLANK('9. METAS'!Q21),"",'9. METAS'!Q21)</f>
        <v>12721</v>
      </c>
      <c r="K15" s="141">
        <f>IF(ISBLANK('9. METAS'!R21),"",'9. METAS'!R21)</f>
        <v>12721</v>
      </c>
      <c r="L15" s="141">
        <f>IF(ISBLANK('9. METAS'!S21),"",'9. METAS'!S21)</f>
        <v>12687</v>
      </c>
      <c r="M15" s="142">
        <f>IF(ISBLANK('9. METAS'!T21),"",'9. METAS'!T21)</f>
        <v>12687</v>
      </c>
      <c r="N15" s="142">
        <v>13442</v>
      </c>
      <c r="O15" s="333"/>
      <c r="P15" s="333"/>
      <c r="Q15" s="334"/>
      <c r="R15" s="188">
        <f t="shared" ref="R15:U64" si="0">IFERROR((N15/J15),"100%")</f>
        <v>1.0566779341246757</v>
      </c>
      <c r="S15" s="189">
        <f t="shared" si="0"/>
        <v>0</v>
      </c>
      <c r="T15" s="189">
        <f t="shared" si="0"/>
        <v>0</v>
      </c>
      <c r="U15" s="190">
        <f t="shared" si="0"/>
        <v>0</v>
      </c>
      <c r="V15" s="143">
        <f t="shared" ref="V15:V64" si="1">IFERROR((N15/I15),"No Programado")</f>
        <v>0.26452298488664988</v>
      </c>
      <c r="W15" s="140">
        <f t="shared" ref="W15:W64" si="2">IFERROR((N15+O15)/I15, "No Programado")</f>
        <v>0.26452298488664988</v>
      </c>
      <c r="X15" s="140">
        <f t="shared" ref="X15:X64" si="3">IFERROR((O15+P15)/I15, "No Programado")</f>
        <v>0</v>
      </c>
      <c r="Y15" s="149">
        <f t="shared" ref="Y15:Y64" si="4">IFERROR((P15+Q15)/I15, "No Programado")</f>
        <v>0</v>
      </c>
      <c r="Z15" s="508" t="s">
        <v>702</v>
      </c>
      <c r="AA15" s="325"/>
      <c r="AB15" s="326"/>
      <c r="AC15" s="327"/>
    </row>
    <row r="16" spans="3:29" ht="103.5">
      <c r="C16" s="409" t="str">
        <f>IF(ISBLANK('5. Pp (3 años)'!B48),"",'5. Pp (3 años)'!B48)</f>
        <v/>
      </c>
      <c r="D16" s="410" t="str">
        <f>IF(ISBLANK('5. Pp (3 años)'!C48),"",'5. Pp (3 años)'!C48)</f>
        <v>Componente
(Coordinación Administrativa y de Gestión de Recursos)</v>
      </c>
      <c r="E16" s="394" t="str">
        <f>IF(ISBLANK('5. Pp (3 años)'!D48),"",'5. Pp (3 años)'!D48)</f>
        <v xml:space="preserve">4.3.1.1.1.  Acciones de  gestión y  administración del presupuesto y  rendición de cuentas ante los entes fiscalizadores realizadas.
</v>
      </c>
      <c r="F16" s="394" t="str">
        <f>IF(ISBLANK('5. Pp (3 años)'!E48),"",'5. Pp (3 años)'!E48)</f>
        <v>PGPR: Porcentaje de gestiones del presupuesto y  rendición de cuentas ante los entes fiscalizadores</v>
      </c>
      <c r="G16" s="411" t="str">
        <f>IF(ISBLANK('5. Pp (3 años)'!H48),"",'5. Pp (3 años)'!H48)</f>
        <v>Trimestral</v>
      </c>
      <c r="H16" s="412" t="str">
        <f>IF(ISBLANK('5. Pp (3 años)'!J48),"",'5. Pp (3 años)'!J48)</f>
        <v>UNIDAD DE MEDIDA DEL INDICADOR: 
Porcentaje
UNIDAD DE MEDIDA DE LAS VARIABLES: 
Gestiones</v>
      </c>
      <c r="I16" s="146">
        <f>IF(ISBLANK('9. METAS'!K22),"",'9. METAS'!K22)</f>
        <v>20</v>
      </c>
      <c r="J16" s="147">
        <f>IF(ISBLANK('9. METAS'!Q22),"",'9. METAS'!Q22)</f>
        <v>5</v>
      </c>
      <c r="K16" s="141">
        <f>IF(ISBLANK('9. METAS'!R22),"",'9. METAS'!R22)</f>
        <v>5</v>
      </c>
      <c r="L16" s="141">
        <f>IF(ISBLANK('9. METAS'!S22),"",'9. METAS'!S22)</f>
        <v>5</v>
      </c>
      <c r="M16" s="142">
        <f>IF(ISBLANK('9. METAS'!T22),"",'9. METAS'!T22)</f>
        <v>5</v>
      </c>
      <c r="N16" s="142">
        <v>5</v>
      </c>
      <c r="O16" s="323"/>
      <c r="P16" s="323"/>
      <c r="Q16" s="324"/>
      <c r="R16" s="139">
        <f t="shared" si="0"/>
        <v>1</v>
      </c>
      <c r="S16" s="140">
        <f t="shared" si="0"/>
        <v>0</v>
      </c>
      <c r="T16" s="140">
        <f t="shared" si="0"/>
        <v>0</v>
      </c>
      <c r="U16" s="148">
        <f t="shared" si="0"/>
        <v>0</v>
      </c>
      <c r="V16" s="143">
        <f t="shared" si="1"/>
        <v>0.25</v>
      </c>
      <c r="W16" s="140">
        <f t="shared" si="2"/>
        <v>0.25</v>
      </c>
      <c r="X16" s="140">
        <f t="shared" si="3"/>
        <v>0</v>
      </c>
      <c r="Y16" s="149">
        <f t="shared" si="4"/>
        <v>0</v>
      </c>
      <c r="Z16" s="509" t="s">
        <v>752</v>
      </c>
      <c r="AA16" s="505"/>
      <c r="AB16" s="289"/>
      <c r="AC16" s="290"/>
    </row>
    <row r="17" spans="3:29" ht="103.5">
      <c r="C17" s="180" t="str">
        <f>IF(ISBLANK('5. Pp (3 años)'!B49),"",'5. Pp (3 años)'!B49)</f>
        <v/>
      </c>
      <c r="D17" s="95" t="str">
        <f>IF(ISBLANK('5. Pp (3 años)'!C49),"",'5. Pp (3 años)'!C49)</f>
        <v>Actividad</v>
      </c>
      <c r="E17" s="177" t="str">
        <f>IF(ISBLANK('5. Pp (3 años)'!D49),"",'5. Pp (3 años)'!D49)</f>
        <v xml:space="preserve">4.3.1.1.1.1.  Rendición de cuentas por parte de  Dirección del Instituto Municipal de la Mujer realizadas.
</v>
      </c>
      <c r="F17" s="177" t="str">
        <f>IF(ISBLANK('5. Pp (3 años)'!E49),"",'5. Pp (3 años)'!E49)</f>
        <v>PIA:  Porcentaje de Informes de actividades del Instituto Municipal de la Mujer.</v>
      </c>
      <c r="G17" s="183" t="str">
        <f>IF(ISBLANK('5. Pp (3 años)'!H49),"",'5. Pp (3 años)'!H49)</f>
        <v>Trimestral</v>
      </c>
      <c r="H17" s="82" t="str">
        <f>IF(ISBLANK('5. Pp (3 años)'!J49),"",'5. Pp (3 años)'!J49)</f>
        <v>UNIDAD DE MEDIDA DEL INDICADOR:
Porcentaje.
UNIDAD DE MEDIDA DE LAS VARIABLES:
Informes</v>
      </c>
      <c r="I17" s="146">
        <f>IF(ISBLANK('9. METAS'!K23),"",'9. METAS'!K23)</f>
        <v>4</v>
      </c>
      <c r="J17" s="147">
        <f>IF(ISBLANK('9. METAS'!Q23),"",'9. METAS'!Q23)</f>
        <v>1</v>
      </c>
      <c r="K17" s="141">
        <f>IF(ISBLANK('9. METAS'!R23),"",'9. METAS'!R23)</f>
        <v>1</v>
      </c>
      <c r="L17" s="141">
        <f>IF(ISBLANK('9. METAS'!S23),"",'9. METAS'!S23)</f>
        <v>1</v>
      </c>
      <c r="M17" s="142">
        <f>IF(ISBLANK('9. METAS'!T23),"",'9. METAS'!T23)</f>
        <v>1</v>
      </c>
      <c r="N17" s="142">
        <v>1</v>
      </c>
      <c r="O17" s="323"/>
      <c r="P17" s="323"/>
      <c r="Q17" s="324"/>
      <c r="R17" s="139">
        <f t="shared" si="0"/>
        <v>1</v>
      </c>
      <c r="S17" s="140">
        <f t="shared" si="0"/>
        <v>0</v>
      </c>
      <c r="T17" s="140">
        <f t="shared" si="0"/>
        <v>0</v>
      </c>
      <c r="U17" s="148">
        <f t="shared" si="0"/>
        <v>0</v>
      </c>
      <c r="V17" s="143">
        <f t="shared" si="1"/>
        <v>0.25</v>
      </c>
      <c r="W17" s="140">
        <f t="shared" si="2"/>
        <v>0.25</v>
      </c>
      <c r="X17" s="140">
        <f t="shared" si="3"/>
        <v>0</v>
      </c>
      <c r="Y17" s="149">
        <f t="shared" si="4"/>
        <v>0</v>
      </c>
      <c r="Z17" s="510" t="s">
        <v>753</v>
      </c>
      <c r="AA17" s="506"/>
      <c r="AB17" s="150"/>
      <c r="AC17" s="151"/>
    </row>
    <row r="18" spans="3:29" ht="103.5">
      <c r="C18" s="180" t="str">
        <f>IF(ISBLANK('5. Pp (3 años)'!B50),"",'5. Pp (3 años)'!B50)</f>
        <v/>
      </c>
      <c r="D18" s="95" t="str">
        <f>IF(ISBLANK('5. Pp (3 años)'!C50),"",'5. Pp (3 años)'!C50)</f>
        <v>Actividad</v>
      </c>
      <c r="E18" s="177" t="str">
        <f>IF(ISBLANK('5. Pp (3 años)'!D50),"",'5. Pp (3 años)'!D50)</f>
        <v>4.3.1.1.1.2. Carga del Avance de Gestión Financiera y Presupuestal.</v>
      </c>
      <c r="F18" s="177" t="str">
        <f>IF(ISBLANK('5. Pp (3 años)'!E50),"",'5. Pp (3 años)'!E50)</f>
        <v>PCAG: Porcentaje de Cargas del Avance de Gestión Financiera y Presupuestal.</v>
      </c>
      <c r="G18" s="183" t="str">
        <f>IF(ISBLANK('5. Pp (3 años)'!H50),"",'5. Pp (3 años)'!H50)</f>
        <v>Trimestral</v>
      </c>
      <c r="H18" s="82" t="str">
        <f>IF(ISBLANK('5. Pp (3 años)'!J50),"",'5. Pp (3 años)'!J50)</f>
        <v>UNIDAD DE MEDIDA DEL INDICADOR: 
Porcentaje
UNIDAD DE MEDIDA DE LAS VARIABLES: 
Cargas</v>
      </c>
      <c r="I18" s="146">
        <f>IF(ISBLANK('9. METAS'!K24),"",'9. METAS'!K24)</f>
        <v>4</v>
      </c>
      <c r="J18" s="147">
        <f>IF(ISBLANK('9. METAS'!Q24),"",'9. METAS'!Q24)</f>
        <v>1</v>
      </c>
      <c r="K18" s="141">
        <f>IF(ISBLANK('9. METAS'!R24),"",'9. METAS'!R24)</f>
        <v>1</v>
      </c>
      <c r="L18" s="141">
        <f>IF(ISBLANK('9. METAS'!S24),"",'9. METAS'!S24)</f>
        <v>1</v>
      </c>
      <c r="M18" s="142">
        <f>IF(ISBLANK('9. METAS'!T24),"",'9. METAS'!T24)</f>
        <v>1</v>
      </c>
      <c r="N18" s="142">
        <v>1</v>
      </c>
      <c r="O18" s="323"/>
      <c r="P18" s="323"/>
      <c r="Q18" s="324"/>
      <c r="R18" s="139">
        <f t="shared" si="0"/>
        <v>1</v>
      </c>
      <c r="S18" s="140">
        <f t="shared" si="0"/>
        <v>0</v>
      </c>
      <c r="T18" s="140">
        <f t="shared" si="0"/>
        <v>0</v>
      </c>
      <c r="U18" s="148">
        <f t="shared" si="0"/>
        <v>0</v>
      </c>
      <c r="V18" s="143">
        <f t="shared" si="1"/>
        <v>0.25</v>
      </c>
      <c r="W18" s="140">
        <f t="shared" si="2"/>
        <v>0.25</v>
      </c>
      <c r="X18" s="140">
        <f t="shared" si="3"/>
        <v>0</v>
      </c>
      <c r="Y18" s="149">
        <f t="shared" si="4"/>
        <v>0</v>
      </c>
      <c r="Z18" s="510" t="s">
        <v>754</v>
      </c>
      <c r="AA18" s="506"/>
      <c r="AB18" s="150"/>
      <c r="AC18" s="151"/>
    </row>
    <row r="19" spans="3:29" ht="138">
      <c r="C19" s="180" t="str">
        <f>IF(ISBLANK('5. Pp (3 años)'!B51),"",'5. Pp (3 años)'!B51)</f>
        <v/>
      </c>
      <c r="D19" s="95" t="str">
        <f>IF(ISBLANK('5. Pp (3 años)'!C51),"",'5. Pp (3 años)'!C51)</f>
        <v>Actividad</v>
      </c>
      <c r="E19" s="177" t="str">
        <f>IF(ISBLANK('5. Pp (3 años)'!D51),"",'5. Pp (3 años)'!D51)</f>
        <v>4.3.1.1.1.3. Alimentación del Sistema de Evaluaciones de la Armonización Contable (SEVAC).</v>
      </c>
      <c r="F19" s="177" t="str">
        <f>IF(ISBLANK('5. Pp (3 años)'!E51),"",'5. Pp (3 años)'!E51)</f>
        <v>PASE: Porcentaje de  Alimentación del Sistema de Evaluaciones de la Armonización Contable (SEVAC).</v>
      </c>
      <c r="G19" s="183" t="str">
        <f>IF(ISBLANK('5. Pp (3 años)'!H51),"",'5. Pp (3 años)'!H51)</f>
        <v>Trimestral</v>
      </c>
      <c r="H19" s="82" t="str">
        <f>IF(ISBLANK('5. Pp (3 años)'!J51),"",'5. Pp (3 años)'!J51)</f>
        <v>UNIDAD DE MEDIDA DEL INDICADOR:
Porcentaje.
UNIDAD DE MEDIDA DE LAS VARIABLES:
Alimentación del Sistema de Evaluaciones de la Armonización Contable (SEVAC).</v>
      </c>
      <c r="I19" s="146">
        <f>IF(ISBLANK('9. METAS'!K25),"",'9. METAS'!K25)</f>
        <v>4</v>
      </c>
      <c r="J19" s="147">
        <f>IF(ISBLANK('9. METAS'!Q25),"",'9. METAS'!Q25)</f>
        <v>1</v>
      </c>
      <c r="K19" s="141">
        <f>IF(ISBLANK('9. METAS'!R25),"",'9. METAS'!R25)</f>
        <v>1</v>
      </c>
      <c r="L19" s="141">
        <f>IF(ISBLANK('9. METAS'!S25),"",'9. METAS'!S25)</f>
        <v>1</v>
      </c>
      <c r="M19" s="142">
        <f>IF(ISBLANK('9. METAS'!T25),"",'9. METAS'!T25)</f>
        <v>1</v>
      </c>
      <c r="N19" s="142">
        <v>1</v>
      </c>
      <c r="O19" s="323"/>
      <c r="P19" s="323"/>
      <c r="Q19" s="324"/>
      <c r="R19" s="139">
        <f t="shared" si="0"/>
        <v>1</v>
      </c>
      <c r="S19" s="140">
        <f t="shared" si="0"/>
        <v>0</v>
      </c>
      <c r="T19" s="140">
        <f t="shared" si="0"/>
        <v>0</v>
      </c>
      <c r="U19" s="148">
        <f t="shared" si="0"/>
        <v>0</v>
      </c>
      <c r="V19" s="143">
        <f t="shared" si="1"/>
        <v>0.25</v>
      </c>
      <c r="W19" s="140">
        <f t="shared" si="2"/>
        <v>0.25</v>
      </c>
      <c r="X19" s="140">
        <f t="shared" si="3"/>
        <v>0</v>
      </c>
      <c r="Y19" s="149">
        <f t="shared" si="4"/>
        <v>0</v>
      </c>
      <c r="Z19" s="510" t="s">
        <v>755</v>
      </c>
      <c r="AA19" s="506"/>
      <c r="AB19" s="150"/>
      <c r="AC19" s="151"/>
    </row>
    <row r="20" spans="3:29" ht="120.75">
      <c r="C20" s="180" t="str">
        <f>IF(ISBLANK('5. Pp (3 años)'!B52),"",'5. Pp (3 años)'!B52)</f>
        <v/>
      </c>
      <c r="D20" s="95" t="str">
        <f>IF(ISBLANK('5. Pp (3 años)'!C52),"",'5. Pp (3 años)'!C52)</f>
        <v>Actividad</v>
      </c>
      <c r="E20" s="177" t="str">
        <f>IF(ISBLANK('5. Pp (3 años)'!D52),"",'5. Pp (3 años)'!D52)</f>
        <v>4.3.1.1.1.4. Carga de Información al Sistema Nacional de Transparencia.</v>
      </c>
      <c r="F20" s="177" t="str">
        <f>IF(ISBLANK('5. Pp (3 años)'!E52),"",'5. Pp (3 años)'!E52)</f>
        <v>PCST: Porcentaje de Carga de Información al Sistema Nacional de Transparencia.</v>
      </c>
      <c r="G20" s="183" t="str">
        <f>IF(ISBLANK('5. Pp (3 años)'!H52),"",'5. Pp (3 años)'!H52)</f>
        <v>Trimestral</v>
      </c>
      <c r="H20" s="82" t="str">
        <f>IF(ISBLANK('5. Pp (3 años)'!J52),"",'5. Pp (3 años)'!J52)</f>
        <v>UNIDAD DE MEDIDA DEL INDICADOR:
Porcentaje.
UNIDAD DE MEDIDA DE LAS VARIABLES:
Carga de Información al Sistema Nacional de Transparencia</v>
      </c>
      <c r="I20" s="146">
        <f>IF(ISBLANK('9. METAS'!K26),"",'9. METAS'!K26)</f>
        <v>4</v>
      </c>
      <c r="J20" s="147">
        <f>IF(ISBLANK('9. METAS'!Q26),"",'9. METAS'!Q26)</f>
        <v>1</v>
      </c>
      <c r="K20" s="141">
        <f>IF(ISBLANK('9. METAS'!R26),"",'9. METAS'!R26)</f>
        <v>1</v>
      </c>
      <c r="L20" s="141">
        <f>IF(ISBLANK('9. METAS'!S26),"",'9. METAS'!S26)</f>
        <v>1</v>
      </c>
      <c r="M20" s="142">
        <f>IF(ISBLANK('9. METAS'!T26),"",'9. METAS'!T26)</f>
        <v>1</v>
      </c>
      <c r="N20" s="142">
        <v>1</v>
      </c>
      <c r="O20" s="323"/>
      <c r="P20" s="323"/>
      <c r="Q20" s="324"/>
      <c r="R20" s="139">
        <f t="shared" si="0"/>
        <v>1</v>
      </c>
      <c r="S20" s="140">
        <f t="shared" si="0"/>
        <v>0</v>
      </c>
      <c r="T20" s="140">
        <f t="shared" si="0"/>
        <v>0</v>
      </c>
      <c r="U20" s="148">
        <f t="shared" si="0"/>
        <v>0</v>
      </c>
      <c r="V20" s="143">
        <f t="shared" si="1"/>
        <v>0.25</v>
      </c>
      <c r="W20" s="140">
        <f t="shared" si="2"/>
        <v>0.25</v>
      </c>
      <c r="X20" s="140">
        <f t="shared" si="3"/>
        <v>0</v>
      </c>
      <c r="Y20" s="149">
        <f t="shared" si="4"/>
        <v>0</v>
      </c>
      <c r="Z20" s="510" t="s">
        <v>756</v>
      </c>
      <c r="AA20" s="506"/>
      <c r="AB20" s="150"/>
      <c r="AC20" s="151"/>
    </row>
    <row r="21" spans="3:29" ht="120.75">
      <c r="C21" s="180" t="str">
        <f>IF(ISBLANK('5. Pp (3 años)'!B53),"",'5. Pp (3 años)'!B53)</f>
        <v/>
      </c>
      <c r="D21" s="95" t="str">
        <f>IF(ISBLANK('5. Pp (3 años)'!C53),"",'5. Pp (3 años)'!C53)</f>
        <v>Actividad</v>
      </c>
      <c r="E21" s="177" t="str">
        <f>IF(ISBLANK('5. Pp (3 años)'!D53),"",'5. Pp (3 años)'!D53)</f>
        <v>2.4.1.1.1.5. Publicación de Estados Financieros y Presupuestales.</v>
      </c>
      <c r="F21" s="177" t="str">
        <f>IF(ISBLANK('5. Pp (3 años)'!E53),"",'5. Pp (3 años)'!E53)</f>
        <v>PPEF: Porcentaje de Publicación de Estados Financieros y Presupuestales.</v>
      </c>
      <c r="G21" s="183" t="str">
        <f>IF(ISBLANK('5. Pp (3 años)'!H53),"",'5. Pp (3 años)'!H53)</f>
        <v>Trimestral</v>
      </c>
      <c r="H21" s="82" t="str">
        <f>IF(ISBLANK('5. Pp (3 años)'!J53),"",'5. Pp (3 años)'!J53)</f>
        <v>UNIDAD DE MEDIDA DEL INDICADOR:
Porcentaje.
UNIDAD DE MEDIDA DE LAS VARIABLES:
Publicación de Estados Financieros y Presupuestales.</v>
      </c>
      <c r="I21" s="146">
        <f>IF(ISBLANK('9. METAS'!K27),"",'9. METAS'!K27)</f>
        <v>4</v>
      </c>
      <c r="J21" s="147">
        <f>IF(ISBLANK('9. METAS'!Q27),"",'9. METAS'!Q27)</f>
        <v>1</v>
      </c>
      <c r="K21" s="141">
        <f>IF(ISBLANK('9. METAS'!R27),"",'9. METAS'!R27)</f>
        <v>1</v>
      </c>
      <c r="L21" s="141">
        <f>IF(ISBLANK('9. METAS'!S27),"",'9. METAS'!S27)</f>
        <v>1</v>
      </c>
      <c r="M21" s="142">
        <f>IF(ISBLANK('9. METAS'!T27),"",'9. METAS'!T27)</f>
        <v>1</v>
      </c>
      <c r="N21" s="142">
        <v>1</v>
      </c>
      <c r="O21" s="323"/>
      <c r="P21" s="323"/>
      <c r="Q21" s="324"/>
      <c r="R21" s="139">
        <f t="shared" si="0"/>
        <v>1</v>
      </c>
      <c r="S21" s="140">
        <f t="shared" si="0"/>
        <v>0</v>
      </c>
      <c r="T21" s="140">
        <f t="shared" si="0"/>
        <v>0</v>
      </c>
      <c r="U21" s="148">
        <f t="shared" si="0"/>
        <v>0</v>
      </c>
      <c r="V21" s="143">
        <f t="shared" si="1"/>
        <v>0.25</v>
      </c>
      <c r="W21" s="140">
        <f t="shared" si="2"/>
        <v>0.25</v>
      </c>
      <c r="X21" s="140">
        <f t="shared" si="3"/>
        <v>0</v>
      </c>
      <c r="Y21" s="149">
        <f t="shared" si="4"/>
        <v>0</v>
      </c>
      <c r="Z21" s="510" t="s">
        <v>757</v>
      </c>
      <c r="AA21" s="506"/>
      <c r="AB21" s="150"/>
      <c r="AC21" s="151"/>
    </row>
    <row r="22" spans="3:29" ht="117">
      <c r="C22" s="409" t="str">
        <f>IF(ISBLANK('5. Pp (3 años)'!B54),"",'5. Pp (3 años)'!B54)</f>
        <v/>
      </c>
      <c r="D22" s="410" t="str">
        <f>IF(ISBLANK('5. Pp (3 años)'!C54),"",'5. Pp (3 años)'!C54)</f>
        <v>Componente
(Coordinación Institucional de la Perspectiva de Género)</v>
      </c>
      <c r="E22" s="394" t="str">
        <f>IF(ISBLANK('5. Pp (3 años)'!D54),"",'5. Pp (3 años)'!D54)</f>
        <v>4.3.1.1.2. Capacitaciones en temas de sensibilización y difusión de la transversalización de la perspectiva género realizadas.</v>
      </c>
      <c r="F22" s="394" t="str">
        <f>IF(ISBLANK('5. Pp (3 años)'!E54),"",'5. Pp (3 años)'!E54)</f>
        <v>PCAC: Porcentaje de capacitaciones, acompañamientos y canalizaciones atendidas en temas de sensibilizacion y transverzalización de perspectiva de género.</v>
      </c>
      <c r="G22" s="411" t="str">
        <f>IF(ISBLANK('5. Pp (3 años)'!H54),"",'5. Pp (3 años)'!H54)</f>
        <v>Trimestral</v>
      </c>
      <c r="H22" s="412" t="str">
        <f>IF(ISBLANK('5. Pp (3 años)'!J54),"",'5. Pp (3 años)'!J54)</f>
        <v>UNIDAD DE MEDIDA DEL INDICADOR:
Porcentaje.
UNIDAD DE MEDIDA DE LAS VARIABLES:
Actividades.</v>
      </c>
      <c r="I22" s="146">
        <f>IF(ISBLANK('9. METAS'!K28),"",'9. METAS'!K28)</f>
        <v>858</v>
      </c>
      <c r="J22" s="147">
        <f>IF(ISBLANK('9. METAS'!Q28),"",'9. METAS'!Q28)</f>
        <v>225</v>
      </c>
      <c r="K22" s="141">
        <f>IF(ISBLANK('9. METAS'!R28),"",'9. METAS'!R28)</f>
        <v>225</v>
      </c>
      <c r="L22" s="141">
        <f>IF(ISBLANK('9. METAS'!S28),"",'9. METAS'!S28)</f>
        <v>192</v>
      </c>
      <c r="M22" s="142">
        <f>IF(ISBLANK('9. METAS'!T28),"",'9. METAS'!T28)</f>
        <v>192</v>
      </c>
      <c r="N22" s="142">
        <v>231</v>
      </c>
      <c r="O22" s="323"/>
      <c r="P22" s="323"/>
      <c r="Q22" s="324"/>
      <c r="R22" s="139">
        <f t="shared" si="0"/>
        <v>1.0266666666666666</v>
      </c>
      <c r="S22" s="140">
        <f t="shared" si="0"/>
        <v>0</v>
      </c>
      <c r="T22" s="140">
        <f t="shared" si="0"/>
        <v>0</v>
      </c>
      <c r="U22" s="148">
        <f t="shared" si="0"/>
        <v>0</v>
      </c>
      <c r="V22" s="143">
        <f t="shared" si="1"/>
        <v>0.26923076923076922</v>
      </c>
      <c r="W22" s="140">
        <f t="shared" si="2"/>
        <v>0.26923076923076922</v>
      </c>
      <c r="X22" s="140">
        <f t="shared" si="3"/>
        <v>0</v>
      </c>
      <c r="Y22" s="149">
        <f t="shared" si="4"/>
        <v>0</v>
      </c>
      <c r="Z22" s="509" t="s">
        <v>758</v>
      </c>
      <c r="AA22" s="505"/>
      <c r="AB22" s="289"/>
      <c r="AC22" s="290"/>
    </row>
    <row r="23" spans="3:29" ht="117">
      <c r="C23" s="180" t="str">
        <f>IF(ISBLANK('5. Pp (3 años)'!B55),"",'5. Pp (3 años)'!B55)</f>
        <v/>
      </c>
      <c r="D23" s="95" t="str">
        <f>IF(ISBLANK('5. Pp (3 años)'!C55),"",'5. Pp (3 años)'!C55)</f>
        <v>Actividad</v>
      </c>
      <c r="E23" s="177" t="str">
        <f>IF(ISBLANK('5. Pp (3 años)'!D55),"",'5. Pp (3 años)'!D55)</f>
        <v>4.3.1.1.2.1. Procurar y evaluar la aplicación de la NOM 046-SSA2-2005 en los casos violencia familiar, sexual y contra las mujeres, a través de difusión y capacitación.</v>
      </c>
      <c r="F23" s="177" t="str">
        <f>IF(ISBLANK('5. Pp (3 años)'!E55),"",'5. Pp (3 años)'!E55)</f>
        <v>PCIN: Porcentaje de Capacitaciones a Dependencias y Entidades con la información de la implementación de la  NOM 046-SSA2-2005.</v>
      </c>
      <c r="G23" s="183" t="str">
        <f>IF(ISBLANK('5. Pp (3 años)'!H55),"",'5. Pp (3 años)'!H55)</f>
        <v>Trimestral</v>
      </c>
      <c r="H23" s="82" t="str">
        <f>IF(ISBLANK('5. Pp (3 años)'!J55),"",'5. Pp (3 años)'!J55)</f>
        <v>UNIDAD DE MEDIDA DEL INDICADOR: 
Porcentaje
UNIDAD DE MEDIDA DE LAS VARIABLES: 
Capacitaciones</v>
      </c>
      <c r="I23" s="146">
        <f>IF(ISBLANK('9. METAS'!K29),"",'9. METAS'!K29)</f>
        <v>24</v>
      </c>
      <c r="J23" s="147">
        <f>IF(ISBLANK('9. METAS'!Q29),"",'9. METAS'!Q29)</f>
        <v>6</v>
      </c>
      <c r="K23" s="141">
        <f>IF(ISBLANK('9. METAS'!R29),"",'9. METAS'!R29)</f>
        <v>6</v>
      </c>
      <c r="L23" s="141">
        <f>IF(ISBLANK('9. METAS'!S29),"",'9. METAS'!S29)</f>
        <v>6</v>
      </c>
      <c r="M23" s="142">
        <f>IF(ISBLANK('9. METAS'!T29),"",'9. METAS'!T29)</f>
        <v>6</v>
      </c>
      <c r="N23" s="142">
        <v>6</v>
      </c>
      <c r="O23" s="323"/>
      <c r="P23" s="323"/>
      <c r="Q23" s="324"/>
      <c r="R23" s="139">
        <f t="shared" si="0"/>
        <v>1</v>
      </c>
      <c r="S23" s="140">
        <f t="shared" si="0"/>
        <v>0</v>
      </c>
      <c r="T23" s="140">
        <f t="shared" si="0"/>
        <v>0</v>
      </c>
      <c r="U23" s="148">
        <f t="shared" si="0"/>
        <v>0</v>
      </c>
      <c r="V23" s="143">
        <f t="shared" si="1"/>
        <v>0.25</v>
      </c>
      <c r="W23" s="140">
        <f t="shared" si="2"/>
        <v>0.25</v>
      </c>
      <c r="X23" s="140">
        <f t="shared" si="3"/>
        <v>0</v>
      </c>
      <c r="Y23" s="149">
        <f t="shared" si="4"/>
        <v>0</v>
      </c>
      <c r="Z23" s="510" t="s">
        <v>759</v>
      </c>
      <c r="AA23" s="506"/>
      <c r="AB23" s="150"/>
      <c r="AC23" s="151"/>
    </row>
    <row r="24" spans="3:29" ht="130.5">
      <c r="C24" s="180" t="str">
        <f>IF(ISBLANK('5. Pp (3 años)'!B56),"",'5. Pp (3 años)'!B56)</f>
        <v/>
      </c>
      <c r="D24" s="95" t="str">
        <f>IF(ISBLANK('5. Pp (3 años)'!C56),"",'5. Pp (3 años)'!C56)</f>
        <v>Actividad</v>
      </c>
      <c r="E24" s="177" t="str">
        <f>IF(ISBLANK('5. Pp (3 años)'!D56),"",'5. Pp (3 años)'!D56)</f>
        <v>4.3.1.1.2.2. Promoción de la erradicación de las diferentes violencias a través de campañas virtuales.</v>
      </c>
      <c r="F24" s="177" t="str">
        <f>IF(ISBLANK('5. Pp (3 años)'!E56),"",'5. Pp (3 años)'!E56)</f>
        <v>PPRS: Porcentaje de publicaciones promocionales a la población  sobre diferentes tematicas que coadyuven en la prevención y atención de la violencia de género en redes sociales.</v>
      </c>
      <c r="G24" s="183" t="str">
        <f>IF(ISBLANK('5. Pp (3 años)'!H56),"",'5. Pp (3 años)'!H56)</f>
        <v>Trimestral</v>
      </c>
      <c r="H24" s="82" t="str">
        <f>IF(ISBLANK('5. Pp (3 años)'!J56),"",'5. Pp (3 años)'!J56)</f>
        <v>UNIDAD DE MEDIDA DEL INDICADOR: 
Porcentaje
UNIDAD DE MEDIDA DE LAS VARIABLES: 
Publicaciones</v>
      </c>
      <c r="I24" s="146">
        <f>IF(ISBLANK('9. METAS'!K30),"",'9. METAS'!K30)</f>
        <v>672</v>
      </c>
      <c r="J24" s="147">
        <f>IF(ISBLANK('9. METAS'!Q30),"",'9. METAS'!Q30)</f>
        <v>168</v>
      </c>
      <c r="K24" s="141">
        <f>IF(ISBLANK('9. METAS'!R30),"",'9. METAS'!R30)</f>
        <v>168</v>
      </c>
      <c r="L24" s="141">
        <f>IF(ISBLANK('9. METAS'!S30),"",'9. METAS'!S30)</f>
        <v>168</v>
      </c>
      <c r="M24" s="142">
        <f>IF(ISBLANK('9. METAS'!T30),"",'9. METAS'!T30)</f>
        <v>168</v>
      </c>
      <c r="N24" s="142">
        <v>168</v>
      </c>
      <c r="O24" s="323"/>
      <c r="P24" s="323"/>
      <c r="Q24" s="324"/>
      <c r="R24" s="139">
        <f t="shared" si="0"/>
        <v>1</v>
      </c>
      <c r="S24" s="140">
        <f t="shared" si="0"/>
        <v>0</v>
      </c>
      <c r="T24" s="140">
        <f t="shared" si="0"/>
        <v>0</v>
      </c>
      <c r="U24" s="148">
        <f t="shared" si="0"/>
        <v>0</v>
      </c>
      <c r="V24" s="143">
        <f t="shared" si="1"/>
        <v>0.25</v>
      </c>
      <c r="W24" s="140">
        <f t="shared" si="2"/>
        <v>0.25</v>
      </c>
      <c r="X24" s="140">
        <f t="shared" si="3"/>
        <v>0</v>
      </c>
      <c r="Y24" s="149">
        <f t="shared" si="4"/>
        <v>0</v>
      </c>
      <c r="Z24" s="510" t="s">
        <v>760</v>
      </c>
      <c r="AA24" s="506"/>
      <c r="AB24" s="150"/>
      <c r="AC24" s="151"/>
    </row>
    <row r="25" spans="3:29" ht="130.5">
      <c r="C25" s="180" t="str">
        <f>IF(ISBLANK('5. Pp (3 años)'!B57),"",'5. Pp (3 años)'!B57)</f>
        <v/>
      </c>
      <c r="D25" s="95" t="str">
        <f>IF(ISBLANK('5. Pp (3 años)'!C57),"",'5. Pp (3 años)'!C57)</f>
        <v>Actividad</v>
      </c>
      <c r="E25" s="177" t="str">
        <f>IF(ISBLANK('5. Pp (3 años)'!D57),"",'5. Pp (3 años)'!D57)</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F25" s="177" t="str">
        <f>IF(ISBLANK('5. Pp (3 años)'!E57),"",'5. Pp (3 años)'!E57)</f>
        <v>PCSP: Porcentaje de capacitaciones  a servidores públicos sobre estrategias de prevención primaria, secundaria y terciaria , así como sensibilización en materia de violencia de género.</v>
      </c>
      <c r="G25" s="183" t="str">
        <f>IF(ISBLANK('5. Pp (3 años)'!H57),"",'5. Pp (3 años)'!H57)</f>
        <v>Trimestral</v>
      </c>
      <c r="H25" s="82" t="str">
        <f>IF(ISBLANK('5. Pp (3 años)'!J57),"",'5. Pp (3 años)'!J57)</f>
        <v>UNIDAD DE MEDIDA DEL INDICADOR: 
Porcentaje
UNIDAD DE MEDIDA DE LAS VARIABLES: 
Capacitaciones</v>
      </c>
      <c r="I25" s="146">
        <f>IF(ISBLANK('9. METAS'!K31),"",'9. METAS'!K31)</f>
        <v>74</v>
      </c>
      <c r="J25" s="147">
        <f>IF(ISBLANK('9. METAS'!Q31),"",'9. METAS'!Q31)</f>
        <v>35</v>
      </c>
      <c r="K25" s="141">
        <f>IF(ISBLANK('9. METAS'!R31),"",'9. METAS'!R31)</f>
        <v>35</v>
      </c>
      <c r="L25" s="141">
        <f>IF(ISBLANK('9. METAS'!S31),"",'9. METAS'!S31)</f>
        <v>2</v>
      </c>
      <c r="M25" s="142">
        <f>IF(ISBLANK('9. METAS'!T31),"",'9. METAS'!T31)</f>
        <v>2</v>
      </c>
      <c r="N25" s="142">
        <v>35</v>
      </c>
      <c r="O25" s="323"/>
      <c r="P25" s="323"/>
      <c r="Q25" s="324"/>
      <c r="R25" s="139">
        <f t="shared" si="0"/>
        <v>1</v>
      </c>
      <c r="S25" s="140">
        <f t="shared" si="0"/>
        <v>0</v>
      </c>
      <c r="T25" s="140">
        <f t="shared" si="0"/>
        <v>0</v>
      </c>
      <c r="U25" s="148">
        <f t="shared" si="0"/>
        <v>0</v>
      </c>
      <c r="V25" s="143">
        <f t="shared" si="1"/>
        <v>0.47297297297297297</v>
      </c>
      <c r="W25" s="140">
        <f t="shared" si="2"/>
        <v>0.47297297297297297</v>
      </c>
      <c r="X25" s="140">
        <f t="shared" si="3"/>
        <v>0</v>
      </c>
      <c r="Y25" s="149">
        <f t="shared" si="4"/>
        <v>0</v>
      </c>
      <c r="Z25" s="510" t="s">
        <v>761</v>
      </c>
      <c r="AA25" s="506"/>
      <c r="AB25" s="150"/>
      <c r="AC25" s="151"/>
    </row>
    <row r="26" spans="3:29" ht="131.25">
      <c r="C26" s="180" t="str">
        <f>IF(ISBLANK('5. Pp (3 años)'!B58),"",'5. Pp (3 años)'!B58)</f>
        <v/>
      </c>
      <c r="D26" s="95" t="str">
        <f>IF(ISBLANK('5. Pp (3 años)'!C58),"",'5. Pp (3 años)'!C58)</f>
        <v>Actividad</v>
      </c>
      <c r="E26" s="177" t="str">
        <f>IF(ISBLANK('5. Pp (3 años)'!D58),"",'5. Pp (3 años)'!D58)</f>
        <v xml:space="preserve">4.3.1.1.2.4. Realización de  eventos  académicos dirigidos a estudiantes  en temas de: Feminismo, Perspectiva de Género, Violencia de Género y Cultura de Paz. </v>
      </c>
      <c r="F26" s="177" t="str">
        <f>IF(ISBLANK('5. Pp (3 años)'!E58),"",'5. Pp (3 años)'!E58)</f>
        <v xml:space="preserve">PEA: Porcentaje de  eventos  academicos dirigidos a estudiantes  en temas de: Feminismo, Perspectiva de Género, Violencia de Género y Cultura de Paz. </v>
      </c>
      <c r="G26" s="183" t="str">
        <f>IF(ISBLANK('5. Pp (3 años)'!H58),"",'5. Pp (3 años)'!H58)</f>
        <v>Trimestral</v>
      </c>
      <c r="H26" s="82" t="str">
        <f>IF(ISBLANK('5. Pp (3 años)'!J58),"",'5. Pp (3 años)'!J58)</f>
        <v>UNIDAD DE MEDIDA DEL INDICADOR: 
Porcentaje
UNIDAD DE MEDIDA DE LAS VARIABLES: 
Eventos</v>
      </c>
      <c r="I26" s="146">
        <f>IF(ISBLANK('9. METAS'!K32),"",'9. METAS'!K32)</f>
        <v>16</v>
      </c>
      <c r="J26" s="147">
        <f>IF(ISBLANK('9. METAS'!Q32),"",'9. METAS'!Q32)</f>
        <v>4</v>
      </c>
      <c r="K26" s="141">
        <f>IF(ISBLANK('9. METAS'!R32),"",'9. METAS'!R32)</f>
        <v>4</v>
      </c>
      <c r="L26" s="141">
        <f>IF(ISBLANK('9. METAS'!S32),"",'9. METAS'!S32)</f>
        <v>4</v>
      </c>
      <c r="M26" s="142">
        <f>IF(ISBLANK('9. METAS'!T32),"",'9. METAS'!T32)</f>
        <v>4</v>
      </c>
      <c r="N26" s="142">
        <v>4</v>
      </c>
      <c r="O26" s="323"/>
      <c r="P26" s="323"/>
      <c r="Q26" s="324"/>
      <c r="R26" s="139">
        <f t="shared" si="0"/>
        <v>1</v>
      </c>
      <c r="S26" s="140">
        <f t="shared" si="0"/>
        <v>0</v>
      </c>
      <c r="T26" s="140">
        <f t="shared" si="0"/>
        <v>0</v>
      </c>
      <c r="U26" s="148">
        <f t="shared" si="0"/>
        <v>0</v>
      </c>
      <c r="V26" s="143">
        <f t="shared" si="1"/>
        <v>0.25</v>
      </c>
      <c r="W26" s="140">
        <f t="shared" si="2"/>
        <v>0.25</v>
      </c>
      <c r="X26" s="140">
        <f t="shared" si="3"/>
        <v>0</v>
      </c>
      <c r="Y26" s="149">
        <f t="shared" si="4"/>
        <v>0</v>
      </c>
      <c r="Z26" s="510" t="s">
        <v>762</v>
      </c>
      <c r="AA26" s="506"/>
      <c r="AB26" s="150"/>
      <c r="AC26" s="151"/>
    </row>
    <row r="27" spans="3:29" ht="130.5">
      <c r="C27" s="180" t="str">
        <f>IF(ISBLANK('5. Pp (3 años)'!B59),"",'5. Pp (3 años)'!B59)</f>
        <v/>
      </c>
      <c r="D27" s="95" t="str">
        <f>IF(ISBLANK('5. Pp (3 años)'!C59),"",'5. Pp (3 años)'!C59)</f>
        <v>Actividad</v>
      </c>
      <c r="E27" s="177" t="str">
        <f>IF(ISBLANK('5. Pp (3 años)'!D59),"",'5. Pp (3 años)'!D59)</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F27" s="177" t="str">
        <f>IF(ISBLANK('5. Pp (3 años)'!E59),"",'5. Pp (3 años)'!E59)</f>
        <v>PCVG: Porcentaje de capacitaciones en temas de sensibilización, orientación intersectorial en materia de violencia de género, empoderamiento y derechos sexuales y reproductivos</v>
      </c>
      <c r="G27" s="183" t="str">
        <f>IF(ISBLANK('5. Pp (3 años)'!H59),"",'5. Pp (3 años)'!H59)</f>
        <v>Trimestral</v>
      </c>
      <c r="H27" s="82" t="str">
        <f>IF(ISBLANK('5. Pp (3 años)'!J59),"",'5. Pp (3 años)'!J59)</f>
        <v>UNIDAD DE MEDIDA DEL INDICADOR: 
Porcentaje
UNIDAD DE MEDIDA DE LAS VARIABLES: 
Capacitaciones</v>
      </c>
      <c r="I27" s="146">
        <f>IF(ISBLANK('9. METAS'!K33),"",'9. METAS'!K33)</f>
        <v>48</v>
      </c>
      <c r="J27" s="147">
        <f>IF(ISBLANK('9. METAS'!Q33),"",'9. METAS'!Q33)</f>
        <v>12</v>
      </c>
      <c r="K27" s="141">
        <f>IF(ISBLANK('9. METAS'!R33),"",'9. METAS'!R33)</f>
        <v>12</v>
      </c>
      <c r="L27" s="141">
        <f>IF(ISBLANK('9. METAS'!S33),"",'9. METAS'!S33)</f>
        <v>12</v>
      </c>
      <c r="M27" s="142">
        <f>IF(ISBLANK('9. METAS'!T33),"",'9. METAS'!T33)</f>
        <v>12</v>
      </c>
      <c r="N27" s="142">
        <v>12</v>
      </c>
      <c r="O27" s="323"/>
      <c r="P27" s="323"/>
      <c r="Q27" s="324"/>
      <c r="R27" s="139">
        <f t="shared" si="0"/>
        <v>1</v>
      </c>
      <c r="S27" s="140">
        <f t="shared" si="0"/>
        <v>0</v>
      </c>
      <c r="T27" s="140">
        <f t="shared" si="0"/>
        <v>0</v>
      </c>
      <c r="U27" s="148">
        <f t="shared" si="0"/>
        <v>0</v>
      </c>
      <c r="V27" s="143">
        <f t="shared" si="1"/>
        <v>0.25</v>
      </c>
      <c r="W27" s="140">
        <f t="shared" si="2"/>
        <v>0.25</v>
      </c>
      <c r="X27" s="140">
        <f t="shared" si="3"/>
        <v>0</v>
      </c>
      <c r="Y27" s="149">
        <f t="shared" si="4"/>
        <v>0</v>
      </c>
      <c r="Z27" s="510" t="s">
        <v>763</v>
      </c>
      <c r="AA27" s="506"/>
      <c r="AB27" s="150"/>
      <c r="AC27" s="151"/>
    </row>
    <row r="28" spans="3:29" ht="103.5">
      <c r="C28" s="180" t="str">
        <f>IF(ISBLANK('5. Pp (3 años)'!B60),"",'5. Pp (3 años)'!B60)</f>
        <v/>
      </c>
      <c r="D28" s="95" t="str">
        <f>IF(ISBLANK('5. Pp (3 años)'!C60),"",'5. Pp (3 años)'!C60)</f>
        <v>Actividad</v>
      </c>
      <c r="E28" s="177" t="str">
        <f>IF(ISBLANK('5. Pp (3 años)'!D60),"",'5. Pp (3 años)'!D60)</f>
        <v>4.3.1.1.2.6. Realización de  capacitaciones de prevención de la explotación infantil y delito de trata de niñas y mujeres adolescentes.</v>
      </c>
      <c r="F28" s="177" t="str">
        <f>IF(ISBLANK('5. Pp (3 años)'!E60),"",'5. Pp (3 años)'!E60)</f>
        <v>PCPE: Porcentaje de capacitaciones de prevención de la explotación infantil y delito de trata de niñas y mujeres adolescentes.</v>
      </c>
      <c r="G28" s="183" t="str">
        <f>IF(ISBLANK('5. Pp (3 años)'!H60),"",'5. Pp (3 años)'!H60)</f>
        <v>Trimestral</v>
      </c>
      <c r="H28" s="82" t="str">
        <f>IF(ISBLANK('5. Pp (3 años)'!J60),"",'5. Pp (3 años)'!J60)</f>
        <v>UNIDAD DE MEDIDA DEL INDICADOR:
Porcentaje.
UNIDAD DE MEDIDA DE LAS VARIABLES:
Capacitaciones</v>
      </c>
      <c r="I28" s="146">
        <f>IF(ISBLANK('9. METAS'!K34),"",'9. METAS'!K34)</f>
        <v>12</v>
      </c>
      <c r="J28" s="147">
        <f>IF(ISBLANK('9. METAS'!Q34),"",'9. METAS'!Q34)</f>
        <v>3</v>
      </c>
      <c r="K28" s="141">
        <f>IF(ISBLANK('9. METAS'!R34),"",'9. METAS'!R34)</f>
        <v>3</v>
      </c>
      <c r="L28" s="141">
        <f>IF(ISBLANK('9. METAS'!S34),"",'9. METAS'!S34)</f>
        <v>3</v>
      </c>
      <c r="M28" s="142">
        <f>IF(ISBLANK('9. METAS'!T34),"",'9. METAS'!T34)</f>
        <v>3</v>
      </c>
      <c r="N28" s="142">
        <v>3</v>
      </c>
      <c r="O28" s="323"/>
      <c r="P28" s="323"/>
      <c r="Q28" s="324"/>
      <c r="R28" s="139">
        <f t="shared" si="0"/>
        <v>1</v>
      </c>
      <c r="S28" s="140">
        <f t="shared" si="0"/>
        <v>0</v>
      </c>
      <c r="T28" s="140">
        <f t="shared" si="0"/>
        <v>0</v>
      </c>
      <c r="U28" s="148">
        <f t="shared" si="0"/>
        <v>0</v>
      </c>
      <c r="V28" s="143">
        <f t="shared" si="1"/>
        <v>0.25</v>
      </c>
      <c r="W28" s="140">
        <f t="shared" si="2"/>
        <v>0.25</v>
      </c>
      <c r="X28" s="140">
        <f t="shared" si="3"/>
        <v>0</v>
      </c>
      <c r="Y28" s="149">
        <f t="shared" si="4"/>
        <v>0</v>
      </c>
      <c r="Z28" s="510" t="s">
        <v>764</v>
      </c>
      <c r="AA28" s="506"/>
      <c r="AB28" s="150"/>
      <c r="AC28" s="151"/>
    </row>
    <row r="29" spans="3:29" ht="103.5">
      <c r="C29" s="180" t="str">
        <f>IF(ISBLANK('5. Pp (3 años)'!B61),"",'5. Pp (3 años)'!B61)</f>
        <v/>
      </c>
      <c r="D29" s="95" t="str">
        <f>IF(ISBLANK('5. Pp (3 años)'!C61),"",'5. Pp (3 años)'!C61)</f>
        <v>Actividad</v>
      </c>
      <c r="E29" s="177" t="str">
        <f>IF(ISBLANK('5. Pp (3 años)'!D61),"",'5. Pp (3 años)'!D61)</f>
        <v>4.3.1.1.2.7. Realización de  capacitaciones sobre masculinidades con perspectiva de género.</v>
      </c>
      <c r="F29" s="177" t="str">
        <f>IF(ISBLANK('5. Pp (3 años)'!E61),"",'5. Pp (3 años)'!E61)</f>
        <v>PCMP: Porcentaje de capacitaciones sobre masculinidades con perspectiva de género.</v>
      </c>
      <c r="G29" s="183" t="str">
        <f>IF(ISBLANK('5. Pp (3 años)'!H61),"",'5. Pp (3 años)'!H61)</f>
        <v>Trimestral</v>
      </c>
      <c r="H29" s="82" t="str">
        <f>IF(ISBLANK('5. Pp (3 años)'!J61),"",'5. Pp (3 años)'!J61)</f>
        <v>UNIDAD DE MEDIDA DEL INDICADOR:
Porcentaje.
UNIDAD DE MEDIDA DE LAS VARIABLES:
Capacitaciones</v>
      </c>
      <c r="I29" s="146">
        <f>IF(ISBLANK('9. METAS'!K35),"",'9. METAS'!K35)</f>
        <v>12</v>
      </c>
      <c r="J29" s="147">
        <f>IF(ISBLANK('9. METAS'!Q35),"",'9. METAS'!Q35)</f>
        <v>3</v>
      </c>
      <c r="K29" s="141">
        <f>IF(ISBLANK('9. METAS'!R35),"",'9. METAS'!R35)</f>
        <v>3</v>
      </c>
      <c r="L29" s="141">
        <f>IF(ISBLANK('9. METAS'!S35),"",'9. METAS'!S35)</f>
        <v>3</v>
      </c>
      <c r="M29" s="142">
        <f>IF(ISBLANK('9. METAS'!T35),"",'9. METAS'!T35)</f>
        <v>3</v>
      </c>
      <c r="N29" s="142">
        <v>3</v>
      </c>
      <c r="O29" s="323"/>
      <c r="P29" s="323"/>
      <c r="Q29" s="324"/>
      <c r="R29" s="139">
        <f t="shared" si="0"/>
        <v>1</v>
      </c>
      <c r="S29" s="140">
        <f t="shared" si="0"/>
        <v>0</v>
      </c>
      <c r="T29" s="140">
        <f t="shared" si="0"/>
        <v>0</v>
      </c>
      <c r="U29" s="148">
        <f t="shared" si="0"/>
        <v>0</v>
      </c>
      <c r="V29" s="143">
        <f t="shared" si="1"/>
        <v>0.25</v>
      </c>
      <c r="W29" s="140">
        <f t="shared" si="2"/>
        <v>0.25</v>
      </c>
      <c r="X29" s="140">
        <f t="shared" si="3"/>
        <v>0</v>
      </c>
      <c r="Y29" s="149">
        <f t="shared" si="4"/>
        <v>0</v>
      </c>
      <c r="Z29" s="510" t="s">
        <v>765</v>
      </c>
      <c r="AA29" s="506"/>
      <c r="AB29" s="150"/>
      <c r="AC29" s="151"/>
    </row>
    <row r="30" spans="3:29" ht="120.75">
      <c r="C30" s="409" t="str">
        <f>IF(ISBLANK('5. Pp (3 años)'!B62),"",'5. Pp (3 años)'!B62)</f>
        <v/>
      </c>
      <c r="D30" s="410" t="str">
        <f>IF(ISBLANK('5. Pp (3 años)'!C62),"",'5. Pp (3 años)'!C62)</f>
        <v>Componente
(Unidad Especializada en Atención Psicológica y de Salud Integral de la Mujer)</v>
      </c>
      <c r="E30" s="394" t="str">
        <f>IF(ISBLANK('5. Pp (3 años)'!D62),"",'5. Pp (3 años)'!D62)</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F30" s="394" t="str">
        <f>IF(ISBLANK('5. Pp (3 años)'!E62),"",'5. Pp (3 años)'!E62)</f>
        <v>PSIS: Porcentaje de Servicios Integrales de Salud  para la mujer.</v>
      </c>
      <c r="G30" s="411" t="str">
        <f>IF(ISBLANK('5. Pp (3 años)'!H62),"",'5. Pp (3 años)'!H62)</f>
        <v>Trimestral</v>
      </c>
      <c r="H30" s="412" t="str">
        <f>IF(ISBLANK('5. Pp (3 años)'!J62),"",'5. Pp (3 años)'!J62)</f>
        <v>UNIDAD DE MEDIDA DEL INDICADOR: 
Porcentaje
UNIDAD DE MEDIDA DE LAS VARIABLES: 
Mujeres</v>
      </c>
      <c r="I30" s="146">
        <f>IF(ISBLANK('9. METAS'!K36),"",'9. METAS'!K36)</f>
        <v>20856</v>
      </c>
      <c r="J30" s="147">
        <f>IF(ISBLANK('9. METAS'!Q36),"",'9. METAS'!Q36)</f>
        <v>5214</v>
      </c>
      <c r="K30" s="141">
        <f>IF(ISBLANK('9. METAS'!R36),"",'9. METAS'!R36)</f>
        <v>5214</v>
      </c>
      <c r="L30" s="141">
        <f>IF(ISBLANK('9. METAS'!S36),"",'9. METAS'!S36)</f>
        <v>5214</v>
      </c>
      <c r="M30" s="142">
        <f>IF(ISBLANK('9. METAS'!T36),"",'9. METAS'!T36)</f>
        <v>5214</v>
      </c>
      <c r="N30" s="142">
        <v>5710</v>
      </c>
      <c r="O30" s="323"/>
      <c r="P30" s="323"/>
      <c r="Q30" s="324"/>
      <c r="R30" s="139">
        <f t="shared" si="0"/>
        <v>1.0951285001917914</v>
      </c>
      <c r="S30" s="140">
        <f t="shared" si="0"/>
        <v>0</v>
      </c>
      <c r="T30" s="140">
        <f t="shared" si="0"/>
        <v>0</v>
      </c>
      <c r="U30" s="148">
        <f t="shared" si="0"/>
        <v>0</v>
      </c>
      <c r="V30" s="143">
        <f t="shared" si="1"/>
        <v>0.27378212504794786</v>
      </c>
      <c r="W30" s="140">
        <f t="shared" si="2"/>
        <v>0.27378212504794786</v>
      </c>
      <c r="X30" s="140">
        <f t="shared" si="3"/>
        <v>0</v>
      </c>
      <c r="Y30" s="149">
        <f t="shared" si="4"/>
        <v>0</v>
      </c>
      <c r="Z30" s="511" t="s">
        <v>716</v>
      </c>
      <c r="AA30" s="506"/>
      <c r="AB30" s="150"/>
      <c r="AC30" s="151"/>
    </row>
    <row r="31" spans="3:29" ht="103.5">
      <c r="C31" s="180" t="str">
        <f>IF(ISBLANK('5. Pp (3 años)'!B63),"",'5. Pp (3 años)'!B63)</f>
        <v/>
      </c>
      <c r="D31" s="95" t="str">
        <f>IF(ISBLANK('5. Pp (3 años)'!C63),"",'5. Pp (3 años)'!C63)</f>
        <v>Actividad</v>
      </c>
      <c r="E31" s="177" t="str">
        <f>IF(ISBLANK('5. Pp (3 años)'!D63),"",'5. Pp (3 años)'!D63)</f>
        <v>4.3.1.1.3.1. Brindar atención médica gratuita a mujeres adultas,  brindándolas con trato digno, calidad y calidez en la atención.</v>
      </c>
      <c r="F31" s="177" t="str">
        <f>IF(ISBLANK('5. Pp (3 años)'!E63),"",'5. Pp (3 años)'!E63)</f>
        <v xml:space="preserve">PASM: Porcentaje de Atenciones en Servicios Médicos gratuitos. </v>
      </c>
      <c r="G31" s="183" t="str">
        <f>IF(ISBLANK('5. Pp (3 años)'!H63),"",'5. Pp (3 años)'!H63)</f>
        <v>Trimestral</v>
      </c>
      <c r="H31" s="82" t="str">
        <f>IF(ISBLANK('5. Pp (3 años)'!J63),"",'5. Pp (3 años)'!J63)</f>
        <v>UNIDAD DE MEDIDA DEL INDICADOR: 
Porcentaje
UNIDAD DE MEDIDA DE LAS VARIABLES: 
Atenciones</v>
      </c>
      <c r="I31" s="146">
        <f>IF(ISBLANK('9. METAS'!K37),"",'9. METAS'!K37)</f>
        <v>8000</v>
      </c>
      <c r="J31" s="147">
        <f>IF(ISBLANK('9. METAS'!Q37),"",'9. METAS'!Q37)</f>
        <v>2000</v>
      </c>
      <c r="K31" s="141">
        <f>IF(ISBLANK('9. METAS'!R37),"",'9. METAS'!R37)</f>
        <v>2000</v>
      </c>
      <c r="L31" s="141">
        <f>IF(ISBLANK('9. METAS'!S37),"",'9. METAS'!S37)</f>
        <v>2000</v>
      </c>
      <c r="M31" s="142">
        <f>IF(ISBLANK('9. METAS'!T37),"",'9. METAS'!T37)</f>
        <v>2000</v>
      </c>
      <c r="N31" s="142">
        <v>2300</v>
      </c>
      <c r="O31" s="323"/>
      <c r="P31" s="323"/>
      <c r="Q31" s="324"/>
      <c r="R31" s="139">
        <f t="shared" si="0"/>
        <v>1.1499999999999999</v>
      </c>
      <c r="S31" s="140">
        <f t="shared" si="0"/>
        <v>0</v>
      </c>
      <c r="T31" s="140">
        <f t="shared" si="0"/>
        <v>0</v>
      </c>
      <c r="U31" s="148">
        <f t="shared" si="0"/>
        <v>0</v>
      </c>
      <c r="V31" s="143">
        <f t="shared" si="1"/>
        <v>0.28749999999999998</v>
      </c>
      <c r="W31" s="140">
        <f t="shared" si="2"/>
        <v>0.28749999999999998</v>
      </c>
      <c r="X31" s="140">
        <f t="shared" si="3"/>
        <v>0</v>
      </c>
      <c r="Y31" s="149">
        <f t="shared" si="4"/>
        <v>0</v>
      </c>
      <c r="Z31" s="512" t="s">
        <v>717</v>
      </c>
      <c r="AA31" s="506"/>
      <c r="AB31" s="150"/>
      <c r="AC31" s="151"/>
    </row>
    <row r="32" spans="3:29" ht="120">
      <c r="C32" s="180" t="str">
        <f>IF(ISBLANK('5. Pp (3 años)'!B64),"",'5. Pp (3 años)'!B64)</f>
        <v/>
      </c>
      <c r="D32" s="95" t="str">
        <f>IF(ISBLANK('5. Pp (3 años)'!C64),"",'5. Pp (3 años)'!C64)</f>
        <v>Actividad</v>
      </c>
      <c r="E32" s="177" t="str">
        <f>IF(ISBLANK('5. Pp (3 años)'!D64),"",'5. Pp (3 años)'!D64)</f>
        <v>4.3.1.1.3.2. Brindar atención médica gratuita a Mujeres Adolescentes y Niñas,  brindándolos con trato digno, calidad y calidez en la atención.</v>
      </c>
      <c r="F32" s="177" t="str">
        <f>IF(ISBLANK('5. Pp (3 años)'!E64),"",'5. Pp (3 años)'!E64)</f>
        <v xml:space="preserve">PANSM: Porcentaje de Atenciones a Mujeres Adolescentes y niñas  en Servicios Médicos gratuitos. </v>
      </c>
      <c r="G32" s="183" t="str">
        <f>IF(ISBLANK('5. Pp (3 años)'!H64),"",'5. Pp (3 años)'!H64)</f>
        <v>Trimestral</v>
      </c>
      <c r="H32" s="82" t="str">
        <f>IF(ISBLANK('5. Pp (3 años)'!J64),"",'5. Pp (3 años)'!J64)</f>
        <v>UNIDAD DE MEDIDA DEL INDICADOR: 
Porcentaje
UNIDAD DE MEDIDA DE LAS VARIABLES: 
Atenciones</v>
      </c>
      <c r="I32" s="146">
        <f>IF(ISBLANK('9. METAS'!K38),"",'9. METAS'!K38)</f>
        <v>600</v>
      </c>
      <c r="J32" s="147">
        <f>IF(ISBLANK('9. METAS'!Q38),"",'9. METAS'!Q38)</f>
        <v>150</v>
      </c>
      <c r="K32" s="141">
        <f>IF(ISBLANK('9. METAS'!R38),"",'9. METAS'!R38)</f>
        <v>150</v>
      </c>
      <c r="L32" s="141">
        <f>IF(ISBLANK('9. METAS'!S38),"",'9. METAS'!S38)</f>
        <v>150</v>
      </c>
      <c r="M32" s="142">
        <f>IF(ISBLANK('9. METAS'!T38),"",'9. METAS'!T38)</f>
        <v>150</v>
      </c>
      <c r="N32" s="142">
        <v>136</v>
      </c>
      <c r="O32" s="323"/>
      <c r="P32" s="323"/>
      <c r="Q32" s="324"/>
      <c r="R32" s="139">
        <f t="shared" si="0"/>
        <v>0.90666666666666662</v>
      </c>
      <c r="S32" s="140">
        <f t="shared" si="0"/>
        <v>0</v>
      </c>
      <c r="T32" s="140">
        <f t="shared" si="0"/>
        <v>0</v>
      </c>
      <c r="U32" s="148">
        <f t="shared" si="0"/>
        <v>0</v>
      </c>
      <c r="V32" s="143">
        <f t="shared" si="1"/>
        <v>0.22666666666666666</v>
      </c>
      <c r="W32" s="140">
        <f t="shared" si="2"/>
        <v>0.22666666666666666</v>
      </c>
      <c r="X32" s="140">
        <f t="shared" si="3"/>
        <v>0</v>
      </c>
      <c r="Y32" s="149">
        <f t="shared" si="4"/>
        <v>0</v>
      </c>
      <c r="Z32" s="510" t="s">
        <v>718</v>
      </c>
      <c r="AA32" s="506"/>
      <c r="AB32" s="150"/>
      <c r="AC32" s="151"/>
    </row>
    <row r="33" spans="3:29" ht="103.5">
      <c r="C33" s="180" t="str">
        <f>IF(ISBLANK('5. Pp (3 años)'!B65),"",'5. Pp (3 años)'!B65)</f>
        <v/>
      </c>
      <c r="D33" s="95" t="str">
        <f>IF(ISBLANK('5. Pp (3 años)'!C65),"",'5. Pp (3 años)'!C65)</f>
        <v>Actividad</v>
      </c>
      <c r="E33" s="177" t="str">
        <f>IF(ISBLANK('5. Pp (3 años)'!D65),"",'5. Pp (3 años)'!D65)</f>
        <v>4.3.1.1.3.3. Brindar servicios de terapia psicológica gratuita,  individual y grupal a mujeres adultas, brindándolos con trato digno, calidad y calidez en la atención.</v>
      </c>
      <c r="F33" s="177" t="str">
        <f>IF(ISBLANK('5. Pp (3 años)'!E65),"",'5. Pp (3 años)'!E65)</f>
        <v>PATP: Porcentaje de Atenciones a  mujeres en  servicios de terapia psicológica gratuita,  individual y grupal a mujeres adultas, brindándolos con trato digno, calidad y calidez en la atención</v>
      </c>
      <c r="G33" s="183" t="str">
        <f>IF(ISBLANK('5. Pp (3 años)'!H65),"",'5. Pp (3 años)'!H65)</f>
        <v>Trimestral</v>
      </c>
      <c r="H33" s="82" t="str">
        <f>IF(ISBLANK('5. Pp (3 años)'!J65),"",'5. Pp (3 años)'!J65)</f>
        <v>UNIDAD DE MEDIDA DEL INDICADOR: 
Porcentaje
UNIDAD DE MEDIDA DE LAS VARIABLES: 
Atenciones</v>
      </c>
      <c r="I33" s="146">
        <f>IF(ISBLANK('9. METAS'!K39),"",'9. METAS'!K39)</f>
        <v>10400</v>
      </c>
      <c r="J33" s="147">
        <f>IF(ISBLANK('9. METAS'!Q39),"",'9. METAS'!Q39)</f>
        <v>2600</v>
      </c>
      <c r="K33" s="141">
        <f>IF(ISBLANK('9. METAS'!R39),"",'9. METAS'!R39)</f>
        <v>2600</v>
      </c>
      <c r="L33" s="141">
        <f>IF(ISBLANK('9. METAS'!S39),"",'9. METAS'!S39)</f>
        <v>2600</v>
      </c>
      <c r="M33" s="142">
        <f>IF(ISBLANK('9. METAS'!T39),"",'9. METAS'!T39)</f>
        <v>2600</v>
      </c>
      <c r="N33" s="142">
        <v>2750</v>
      </c>
      <c r="O33" s="323"/>
      <c r="P33" s="323"/>
      <c r="Q33" s="324"/>
      <c r="R33" s="139">
        <f t="shared" si="0"/>
        <v>1.0576923076923077</v>
      </c>
      <c r="S33" s="140">
        <f t="shared" si="0"/>
        <v>0</v>
      </c>
      <c r="T33" s="140">
        <f t="shared" si="0"/>
        <v>0</v>
      </c>
      <c r="U33" s="148">
        <f t="shared" si="0"/>
        <v>0</v>
      </c>
      <c r="V33" s="143">
        <f t="shared" si="1"/>
        <v>0.26442307692307693</v>
      </c>
      <c r="W33" s="140">
        <f t="shared" si="2"/>
        <v>0.26442307692307693</v>
      </c>
      <c r="X33" s="140">
        <f t="shared" si="3"/>
        <v>0</v>
      </c>
      <c r="Y33" s="149">
        <f t="shared" si="4"/>
        <v>0</v>
      </c>
      <c r="Z33" s="510" t="s">
        <v>719</v>
      </c>
      <c r="AA33" s="506"/>
      <c r="AB33" s="150"/>
      <c r="AC33" s="151"/>
    </row>
    <row r="34" spans="3:29" ht="120.75">
      <c r="C34" s="180" t="str">
        <f>IF(ISBLANK('5. Pp (3 años)'!B66),"",'5. Pp (3 años)'!B66)</f>
        <v/>
      </c>
      <c r="D34" s="95" t="str">
        <f>IF(ISBLANK('5. Pp (3 años)'!C66),"",'5. Pp (3 años)'!C66)</f>
        <v>Actividad</v>
      </c>
      <c r="E34" s="177" t="str">
        <f>IF(ISBLANK('5. Pp (3 años)'!D66),"",'5. Pp (3 años)'!D66)</f>
        <v>4.3.1.1.3.4. Brindar servicios de terapia psicológica gratuita,  individual y grupal, con trato diferenciado para adolescentes y niñez, brindándolos con trato digno, calidad y calidez en la atención.</v>
      </c>
      <c r="F34" s="177" t="str">
        <f>IF(ISBLANK('5. Pp (3 años)'!E66),"",'5. Pp (3 años)'!E66)</f>
        <v>PANTP: Porcentaje de Atenciones a mujeres adolescentes y niñas atendidas en  servicios de terapia psicológica gratuita,  individual y grupal, brindándolos con trato digno, calidad y calidez en la atención</v>
      </c>
      <c r="G34" s="183" t="str">
        <f>IF(ISBLANK('5. Pp (3 años)'!H66),"",'5. Pp (3 años)'!H66)</f>
        <v>Trimestral</v>
      </c>
      <c r="H34" s="82" t="str">
        <f>IF(ISBLANK('5. Pp (3 años)'!J66),"",'5. Pp (3 años)'!J66)</f>
        <v>UNIDAD DE MEDIDA DEL INDICADOR: 
Porcentaje
UNIDAD DE MEDIDA DE LAS VARIABLES: 
Atenciones</v>
      </c>
      <c r="I34" s="146">
        <f>IF(ISBLANK('9. METAS'!K40),"",'9. METAS'!K40)</f>
        <v>1600</v>
      </c>
      <c r="J34" s="147">
        <f>IF(ISBLANK('9. METAS'!Q40),"",'9. METAS'!Q40)</f>
        <v>400</v>
      </c>
      <c r="K34" s="141">
        <f>IF(ISBLANK('9. METAS'!R40),"",'9. METAS'!R40)</f>
        <v>400</v>
      </c>
      <c r="L34" s="141">
        <f>IF(ISBLANK('9. METAS'!S40),"",'9. METAS'!S40)</f>
        <v>400</v>
      </c>
      <c r="M34" s="142">
        <f>IF(ISBLANK('9. METAS'!T40),"",'9. METAS'!T40)</f>
        <v>400</v>
      </c>
      <c r="N34" s="142">
        <v>460</v>
      </c>
      <c r="O34" s="323"/>
      <c r="P34" s="323"/>
      <c r="Q34" s="324"/>
      <c r="R34" s="139">
        <f t="shared" si="0"/>
        <v>1.1499999999999999</v>
      </c>
      <c r="S34" s="140">
        <f t="shared" si="0"/>
        <v>0</v>
      </c>
      <c r="T34" s="140">
        <f t="shared" si="0"/>
        <v>0</v>
      </c>
      <c r="U34" s="148">
        <f t="shared" si="0"/>
        <v>0</v>
      </c>
      <c r="V34" s="143">
        <f t="shared" si="1"/>
        <v>0.28749999999999998</v>
      </c>
      <c r="W34" s="140">
        <f t="shared" si="2"/>
        <v>0.28749999999999998</v>
      </c>
      <c r="X34" s="140">
        <f t="shared" si="3"/>
        <v>0</v>
      </c>
      <c r="Y34" s="149">
        <f t="shared" si="4"/>
        <v>0</v>
      </c>
      <c r="Z34" s="510" t="s">
        <v>720</v>
      </c>
      <c r="AA34" s="506"/>
      <c r="AB34" s="150"/>
      <c r="AC34" s="151"/>
    </row>
    <row r="35" spans="3:29" ht="135">
      <c r="C35" s="180" t="str">
        <f>IF(ISBLANK('5. Pp (3 años)'!B67),"",'5. Pp (3 años)'!B67)</f>
        <v/>
      </c>
      <c r="D35" s="95" t="str">
        <f>IF(ISBLANK('5. Pp (3 años)'!C67),"",'5. Pp (3 años)'!C67)</f>
        <v>Actividad</v>
      </c>
      <c r="E35" s="177" t="str">
        <f>IF(ISBLANK('5. Pp (3 años)'!D67),"",'5. Pp (3 años)'!D67)</f>
        <v>4.3.1.1.3.5. Brindar platicas informativas a jovenes, mujeres y niñas en cuanto a nutrición, planificación familiar, sexualidad, enfermedades venéreas, cáncer cérvicouterino y de mama; así como en higiene y salud.</v>
      </c>
      <c r="F35" s="177" t="str">
        <f>IF(ISBLANK('5. Pp (3 años)'!E67),"",'5. Pp (3 años)'!E67)</f>
        <v>PPIS: Porcentaje de Brindar platicas informativas a jovenes, mujeres y niñas en cuanto a nutrición, planificación familiar, sexualidad, enfermedades venéreas, cáncer cérvicouterino y de mama; así como en higiene y salud.</v>
      </c>
      <c r="G35" s="183" t="str">
        <f>IF(ISBLANK('5. Pp (3 años)'!H67),"",'5. Pp (3 años)'!H67)</f>
        <v>Trimestral</v>
      </c>
      <c r="H35" s="82" t="str">
        <f>IF(ISBLANK('5. Pp (3 años)'!J67),"",'5. Pp (3 años)'!J67)</f>
        <v>UNIDAD DE MEDIDA DEL INDICADOR: 
Porcentaje
UNIDAD DE MEDIDA DE LAS VARIABLES: 
Capacitaciones</v>
      </c>
      <c r="I35" s="146">
        <f>IF(ISBLANK('9. METAS'!K41),"",'9. METAS'!K41)</f>
        <v>12</v>
      </c>
      <c r="J35" s="147">
        <f>IF(ISBLANK('9. METAS'!Q41),"",'9. METAS'!Q41)</f>
        <v>3</v>
      </c>
      <c r="K35" s="141">
        <f>IF(ISBLANK('9. METAS'!R41),"",'9. METAS'!R41)</f>
        <v>3</v>
      </c>
      <c r="L35" s="141">
        <f>IF(ISBLANK('9. METAS'!S41),"",'9. METAS'!S41)</f>
        <v>3</v>
      </c>
      <c r="M35" s="142">
        <f>IF(ISBLANK('9. METAS'!T41),"",'9. METAS'!T41)</f>
        <v>3</v>
      </c>
      <c r="N35" s="142">
        <v>3</v>
      </c>
      <c r="O35" s="323"/>
      <c r="P35" s="323"/>
      <c r="Q35" s="324"/>
      <c r="R35" s="139">
        <f t="shared" si="0"/>
        <v>1</v>
      </c>
      <c r="S35" s="140">
        <f t="shared" si="0"/>
        <v>0</v>
      </c>
      <c r="T35" s="140">
        <f t="shared" si="0"/>
        <v>0</v>
      </c>
      <c r="U35" s="148">
        <f t="shared" si="0"/>
        <v>0</v>
      </c>
      <c r="V35" s="143">
        <f t="shared" si="1"/>
        <v>0.25</v>
      </c>
      <c r="W35" s="140">
        <f t="shared" si="2"/>
        <v>0.25</v>
      </c>
      <c r="X35" s="140">
        <f t="shared" si="3"/>
        <v>0</v>
      </c>
      <c r="Y35" s="149">
        <f t="shared" si="4"/>
        <v>0</v>
      </c>
      <c r="Z35" s="510" t="s">
        <v>721</v>
      </c>
      <c r="AA35" s="506"/>
      <c r="AB35" s="150"/>
      <c r="AC35" s="151"/>
    </row>
    <row r="36" spans="3:29" ht="120.75">
      <c r="C36" s="180" t="str">
        <f>IF(ISBLANK('5. Pp (3 años)'!B68),"",'5. Pp (3 años)'!B68)</f>
        <v/>
      </c>
      <c r="D36" s="95" t="str">
        <f>IF(ISBLANK('5. Pp (3 años)'!C68),"",'5. Pp (3 años)'!C68)</f>
        <v>Actividad</v>
      </c>
      <c r="E36" s="177" t="str">
        <f>IF(ISBLANK('5. Pp (3 años)'!D68),"",'5. Pp (3 años)'!D68)</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F36" s="177" t="str">
        <f>IF(ISBLANK('5. Pp (3 años)'!E68),"",'5. Pp (3 años)'!E68)</f>
        <v>PCMD: Porcentaje de canalizaciones de mujeres a dependencias gubernamentales y/u organizaciones de la sociedad civil.</v>
      </c>
      <c r="G36" s="183" t="str">
        <f>IF(ISBLANK('5. Pp (3 años)'!H68),"",'5. Pp (3 años)'!H68)</f>
        <v>Trimestral</v>
      </c>
      <c r="H36" s="82" t="str">
        <f>IF(ISBLANK('5. Pp (3 años)'!J68),"",'5. Pp (3 años)'!J68)</f>
        <v>UNIDAD DE MEDIDA DEL INDICADOR: 
Porcentaje
UNIDAD DE MEDIDA DE LAS VARIABLES: 
Canalizaciones</v>
      </c>
      <c r="I36" s="146">
        <f>IF(ISBLANK('9. METAS'!K42),"",'9. METAS'!K42)</f>
        <v>80</v>
      </c>
      <c r="J36" s="147">
        <f>IF(ISBLANK('9. METAS'!Q42),"",'9. METAS'!Q42)</f>
        <v>20</v>
      </c>
      <c r="K36" s="141">
        <f>IF(ISBLANK('9. METAS'!R42),"",'9. METAS'!R42)</f>
        <v>20</v>
      </c>
      <c r="L36" s="141">
        <f>IF(ISBLANK('9. METAS'!S42),"",'9. METAS'!S42)</f>
        <v>20</v>
      </c>
      <c r="M36" s="142">
        <f>IF(ISBLANK('9. METAS'!T42),"",'9. METAS'!T42)</f>
        <v>20</v>
      </c>
      <c r="N36" s="142">
        <v>20</v>
      </c>
      <c r="O36" s="323"/>
      <c r="P36" s="323"/>
      <c r="Q36" s="324"/>
      <c r="R36" s="139">
        <f t="shared" si="0"/>
        <v>1</v>
      </c>
      <c r="S36" s="140">
        <f t="shared" si="0"/>
        <v>0</v>
      </c>
      <c r="T36" s="140">
        <f t="shared" si="0"/>
        <v>0</v>
      </c>
      <c r="U36" s="148">
        <f t="shared" si="0"/>
        <v>0</v>
      </c>
      <c r="V36" s="143">
        <f t="shared" si="1"/>
        <v>0.25</v>
      </c>
      <c r="W36" s="140">
        <f t="shared" si="2"/>
        <v>0.25</v>
      </c>
      <c r="X36" s="140">
        <f t="shared" si="3"/>
        <v>0</v>
      </c>
      <c r="Y36" s="149">
        <f t="shared" si="4"/>
        <v>0</v>
      </c>
      <c r="Z36" s="510" t="s">
        <v>722</v>
      </c>
      <c r="AA36" s="506"/>
      <c r="AB36" s="150"/>
      <c r="AC36" s="151"/>
    </row>
    <row r="37" spans="3:29" ht="103.5">
      <c r="C37" s="180" t="str">
        <f>IF(ISBLANK('5. Pp (3 años)'!B69),"",'5. Pp (3 años)'!B69)</f>
        <v/>
      </c>
      <c r="D37" s="95" t="str">
        <f>IF(ISBLANK('5. Pp (3 años)'!C69),"",'5. Pp (3 años)'!C69)</f>
        <v>Actividad</v>
      </c>
      <c r="E37" s="177" t="str">
        <f>IF(ISBLANK('5. Pp (3 años)'!D69),"",'5. Pp (3 años)'!D69)</f>
        <v>4.3.1.1.3.7. Realización de  Brigadas de Salud Comunitaria y Desarrollo Integral de las Mujeres.</v>
      </c>
      <c r="F37" s="177" t="str">
        <f>IF(ISBLANK('5. Pp (3 años)'!E69),"",'5. Pp (3 años)'!E69)</f>
        <v>PBS: Porcentaje de Brigadas de Salud Comunitaria y Desarrollo Integral</v>
      </c>
      <c r="G37" s="183" t="str">
        <f>IF(ISBLANK('5. Pp (3 años)'!H69),"",'5. Pp (3 años)'!H69)</f>
        <v>Trimestral</v>
      </c>
      <c r="H37" s="82" t="str">
        <f>IF(ISBLANK('5. Pp (3 años)'!J69),"",'5. Pp (3 años)'!J69)</f>
        <v>UNIDAD DE MEDIDA DEL INDICADOR: 
Porcentaje
UNIDAD DE MEDIDA DE LAS VARIABLES: 
Brigadas</v>
      </c>
      <c r="I37" s="146">
        <f>IF(ISBLANK('9. METAS'!K43),"",'9. METAS'!K43)</f>
        <v>20</v>
      </c>
      <c r="J37" s="147">
        <f>IF(ISBLANK('9. METAS'!Q43),"",'9. METAS'!Q43)</f>
        <v>5</v>
      </c>
      <c r="K37" s="141">
        <f>IF(ISBLANK('9. METAS'!R43),"",'9. METAS'!R43)</f>
        <v>5</v>
      </c>
      <c r="L37" s="141">
        <f>IF(ISBLANK('9. METAS'!S43),"",'9. METAS'!S43)</f>
        <v>5</v>
      </c>
      <c r="M37" s="142">
        <f>IF(ISBLANK('9. METAS'!T43),"",'9. METAS'!T43)</f>
        <v>5</v>
      </c>
      <c r="N37" s="142">
        <v>5</v>
      </c>
      <c r="O37" s="323"/>
      <c r="P37" s="323"/>
      <c r="Q37" s="324"/>
      <c r="R37" s="139">
        <f t="shared" si="0"/>
        <v>1</v>
      </c>
      <c r="S37" s="140">
        <f t="shared" si="0"/>
        <v>0</v>
      </c>
      <c r="T37" s="140">
        <f t="shared" si="0"/>
        <v>0</v>
      </c>
      <c r="U37" s="148">
        <f t="shared" si="0"/>
        <v>0</v>
      </c>
      <c r="V37" s="143">
        <f t="shared" si="1"/>
        <v>0.25</v>
      </c>
      <c r="W37" s="140">
        <f t="shared" si="2"/>
        <v>0.25</v>
      </c>
      <c r="X37" s="140">
        <f t="shared" si="3"/>
        <v>0</v>
      </c>
      <c r="Y37" s="149">
        <f t="shared" si="4"/>
        <v>0</v>
      </c>
      <c r="Z37" s="510" t="s">
        <v>766</v>
      </c>
      <c r="AA37" s="506"/>
      <c r="AB37" s="150"/>
      <c r="AC37" s="151"/>
    </row>
    <row r="38" spans="3:29" ht="103.5">
      <c r="C38" s="180" t="str">
        <f>IF(ISBLANK('5. Pp (3 años)'!B70),"",'5. Pp (3 años)'!B70)</f>
        <v/>
      </c>
      <c r="D38" s="95" t="str">
        <f>IF(ISBLANK('5. Pp (3 años)'!C70),"",'5. Pp (3 años)'!C70)</f>
        <v>Actividad</v>
      </c>
      <c r="E38" s="177" t="str">
        <f>IF(ISBLANK('5. Pp (3 años)'!D70),"",'5. Pp (3 años)'!D70)</f>
        <v xml:space="preserve">4.3.1.1.3.8. Emisión del Programa de Radio como espacio colectivo auditivo feminista y comunitario dirigido a las mujeres. </v>
      </c>
      <c r="F38" s="177" t="str">
        <f>IF(ISBLANK('5. Pp (3 años)'!E70),"",'5. Pp (3 años)'!E70)</f>
        <v>PPE: Porcentaje de programas emitidos</v>
      </c>
      <c r="G38" s="183" t="str">
        <f>IF(ISBLANK('5. Pp (3 años)'!H70),"",'5. Pp (3 años)'!H70)</f>
        <v>Trimestral</v>
      </c>
      <c r="H38" s="82" t="str">
        <f>IF(ISBLANK('5. Pp (3 años)'!J70),"",'5. Pp (3 años)'!J70)</f>
        <v xml:space="preserve">UNIDAD DE MEDIDA DEL INDICADOR: 
Porcentaje
UNIDAD DE MEDIDA DE LAS VARIABLES: 
Programas de radio emitidos </v>
      </c>
      <c r="I38" s="146">
        <f>IF(ISBLANK('9. METAS'!K44),"",'9. METAS'!K44)</f>
        <v>144</v>
      </c>
      <c r="J38" s="147">
        <f>IF(ISBLANK('9. METAS'!Q44),"",'9. METAS'!Q44)</f>
        <v>36</v>
      </c>
      <c r="K38" s="141">
        <f>IF(ISBLANK('9. METAS'!R44),"",'9. METAS'!R44)</f>
        <v>36</v>
      </c>
      <c r="L38" s="141">
        <f>IF(ISBLANK('9. METAS'!S44),"",'9. METAS'!S44)</f>
        <v>36</v>
      </c>
      <c r="M38" s="142">
        <f>IF(ISBLANK('9. METAS'!T44),"",'9. METAS'!T44)</f>
        <v>36</v>
      </c>
      <c r="N38" s="142">
        <v>36</v>
      </c>
      <c r="O38" s="323"/>
      <c r="P38" s="323"/>
      <c r="Q38" s="324"/>
      <c r="R38" s="139">
        <f t="shared" si="0"/>
        <v>1</v>
      </c>
      <c r="S38" s="140">
        <f t="shared" si="0"/>
        <v>0</v>
      </c>
      <c r="T38" s="140">
        <f t="shared" si="0"/>
        <v>0</v>
      </c>
      <c r="U38" s="148">
        <f t="shared" si="0"/>
        <v>0</v>
      </c>
      <c r="V38" s="143">
        <f t="shared" si="1"/>
        <v>0.25</v>
      </c>
      <c r="W38" s="140">
        <f t="shared" si="2"/>
        <v>0.25</v>
      </c>
      <c r="X38" s="140">
        <f t="shared" si="3"/>
        <v>0</v>
      </c>
      <c r="Y38" s="149">
        <f t="shared" si="4"/>
        <v>0</v>
      </c>
      <c r="Z38" s="510" t="s">
        <v>767</v>
      </c>
      <c r="AA38" s="506"/>
      <c r="AB38" s="150"/>
      <c r="AC38" s="151"/>
    </row>
    <row r="39" spans="3:29" ht="103.5">
      <c r="C39" s="409" t="str">
        <f>IF(ISBLANK('5. Pp (3 años)'!B71),"",'5. Pp (3 años)'!B71)</f>
        <v/>
      </c>
      <c r="D39" s="410" t="str">
        <f>IF(ISBLANK('5. Pp (3 años)'!C71),"",'5. Pp (3 años)'!C71)</f>
        <v>Componente
(Unidad de Asistencia y Apoyo Jurídico)</v>
      </c>
      <c r="E39" s="394" t="str">
        <f>IF(ISBLANK('5. Pp (3 años)'!D71),"",'5. Pp (3 años)'!D71)</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F39" s="394" t="str">
        <f>IF(ISBLANK('5. Pp (3 años)'!E71),"",'5. Pp (3 años)'!E71)</f>
        <v>PSAJ: Porcentaje de Servicios a la Mujer Para Facilitar el Acceso a la Justicia</v>
      </c>
      <c r="G39" s="411" t="str">
        <f>IF(ISBLANK('5. Pp (3 años)'!H71),"",'5. Pp (3 años)'!H71)</f>
        <v>Trimestral</v>
      </c>
      <c r="H39" s="412" t="str">
        <f>IF(ISBLANK('5. Pp (3 años)'!J71),"",'5. Pp (3 años)'!J71)</f>
        <v>UNIDAD DE MEDIDA DEL INDICADOR: 
Porcentaje
UNIDAD DE MEDIDA DE LAS VARIABLES: 
Mujeres</v>
      </c>
      <c r="I39" s="146">
        <f>IF(ISBLANK('9. METAS'!K45),"",'9. METAS'!K45)</f>
        <v>7720</v>
      </c>
      <c r="J39" s="147">
        <f>IF(ISBLANK('9. METAS'!Q45),"",'9. METAS'!Q45)</f>
        <v>1930</v>
      </c>
      <c r="K39" s="141">
        <f>IF(ISBLANK('9. METAS'!R45),"",'9. METAS'!R45)</f>
        <v>1930</v>
      </c>
      <c r="L39" s="141">
        <f>IF(ISBLANK('9. METAS'!S45),"",'9. METAS'!S45)</f>
        <v>1930</v>
      </c>
      <c r="M39" s="142">
        <f>IF(ISBLANK('9. METAS'!T45),"",'9. METAS'!T45)</f>
        <v>1930</v>
      </c>
      <c r="N39" s="142">
        <v>1859</v>
      </c>
      <c r="O39" s="323"/>
      <c r="P39" s="323"/>
      <c r="Q39" s="324"/>
      <c r="R39" s="139">
        <f t="shared" si="0"/>
        <v>0.96321243523316058</v>
      </c>
      <c r="S39" s="140">
        <f t="shared" si="0"/>
        <v>0</v>
      </c>
      <c r="T39" s="140">
        <f t="shared" si="0"/>
        <v>0</v>
      </c>
      <c r="U39" s="148">
        <f t="shared" si="0"/>
        <v>0</v>
      </c>
      <c r="V39" s="143">
        <f t="shared" si="1"/>
        <v>0.24080310880829014</v>
      </c>
      <c r="W39" s="140">
        <f t="shared" si="2"/>
        <v>0.24080310880829014</v>
      </c>
      <c r="X39" s="140">
        <f t="shared" si="3"/>
        <v>0</v>
      </c>
      <c r="Y39" s="149">
        <f t="shared" si="4"/>
        <v>0</v>
      </c>
      <c r="Z39" s="511" t="s">
        <v>725</v>
      </c>
      <c r="AA39" s="506"/>
      <c r="AB39" s="150"/>
      <c r="AC39" s="151"/>
    </row>
    <row r="40" spans="3:29" ht="120.75">
      <c r="C40" s="180" t="str">
        <f>IF(ISBLANK('5. Pp (3 años)'!B72),"",'5. Pp (3 años)'!B72)</f>
        <v/>
      </c>
      <c r="D40" s="95" t="str">
        <f>IF(ISBLANK('5. Pp (3 años)'!C72),"",'5. Pp (3 años)'!C72)</f>
        <v>Actividad</v>
      </c>
      <c r="E40" s="177" t="str">
        <f>IF(ISBLANK('5. Pp (3 años)'!D72),"",'5. Pp (3 años)'!D72)</f>
        <v>4.3.1.1.4.1. Brindar atención jurídica , asesoramiento y orientación gratuita a mujeres,  brindándolos con trato digno, calidad y calidez en la atención.</v>
      </c>
      <c r="F40" s="177" t="str">
        <f>IF(ISBLANK('5. Pp (3 años)'!E72),"",'5. Pp (3 años)'!E72)</f>
        <v>PSAOJ: Porcentaje de  Servicios a mujeres  de asesoramiento y orientación Jurídica.</v>
      </c>
      <c r="G40" s="183" t="str">
        <f>IF(ISBLANK('5. Pp (3 años)'!H72),"",'5. Pp (3 años)'!H72)</f>
        <v>Trimestral</v>
      </c>
      <c r="H40" s="82" t="str">
        <f>IF(ISBLANK('5. Pp (3 años)'!J72),"",'5. Pp (3 años)'!J72)</f>
        <v>UNIDAD DE MEDIDA DEL INDICADOR: 
Porcentaje
UNIDAD DE MEDIDA DE LAS VARIABLES: 
Servicios de asesoramiento y orientación jurídica a mujeres</v>
      </c>
      <c r="I40" s="146">
        <f>IF(ISBLANK('9. METAS'!K46),"",'9. METAS'!K46)</f>
        <v>7600</v>
      </c>
      <c r="J40" s="147">
        <f>IF(ISBLANK('9. METAS'!Q46),"",'9. METAS'!Q46)</f>
        <v>1900</v>
      </c>
      <c r="K40" s="141">
        <f>IF(ISBLANK('9. METAS'!R46),"",'9. METAS'!R46)</f>
        <v>1900</v>
      </c>
      <c r="L40" s="141">
        <f>IF(ISBLANK('9. METAS'!S46),"",'9. METAS'!S46)</f>
        <v>1900</v>
      </c>
      <c r="M40" s="142">
        <f>IF(ISBLANK('9. METAS'!T46),"",'9. METAS'!T46)</f>
        <v>1900</v>
      </c>
      <c r="N40" s="142">
        <v>1830</v>
      </c>
      <c r="O40" s="323"/>
      <c r="P40" s="323"/>
      <c r="Q40" s="324"/>
      <c r="R40" s="139">
        <f t="shared" si="0"/>
        <v>0.9631578947368421</v>
      </c>
      <c r="S40" s="140">
        <f t="shared" si="0"/>
        <v>0</v>
      </c>
      <c r="T40" s="140">
        <f t="shared" si="0"/>
        <v>0</v>
      </c>
      <c r="U40" s="148">
        <f t="shared" si="0"/>
        <v>0</v>
      </c>
      <c r="V40" s="143">
        <f t="shared" si="1"/>
        <v>0.24078947368421053</v>
      </c>
      <c r="W40" s="140">
        <f t="shared" si="2"/>
        <v>0.24078947368421053</v>
      </c>
      <c r="X40" s="140">
        <f t="shared" si="3"/>
        <v>0</v>
      </c>
      <c r="Y40" s="149">
        <f t="shared" si="4"/>
        <v>0</v>
      </c>
      <c r="Z40" s="151" t="s">
        <v>726</v>
      </c>
      <c r="AA40" s="506"/>
      <c r="AB40" s="150"/>
      <c r="AC40" s="151"/>
    </row>
    <row r="41" spans="3:29" ht="138">
      <c r="C41" s="180" t="str">
        <f>IF(ISBLANK('5. Pp (3 años)'!B73),"",'5. Pp (3 años)'!B73)</f>
        <v/>
      </c>
      <c r="D41" s="95" t="str">
        <f>IF(ISBLANK('5. Pp (3 años)'!C73),"",'5. Pp (3 años)'!C73)</f>
        <v>Actividad</v>
      </c>
      <c r="E41" s="177" t="str">
        <f>IF(ISBLANK('5. Pp (3 años)'!D73),"",'5. Pp (3 años)'!D73)</f>
        <v>4.3.1.1.4.2. Brindar atención jurídica, asesoramiento, orientación y seguimiento a mujeres gratuita, con trato diferenciado para adolescentes y niñez brindándolos con trato digno, calidad y calidez en la atención.</v>
      </c>
      <c r="F41" s="177" t="str">
        <f>IF(ISBLANK('5. Pp (3 años)'!E73),"",'5. Pp (3 años)'!E73)</f>
        <v>PSAAJ: Porcentaje de  Servicios a mujeres Adolescentes y Niñas en asesoramiento y orientación Jurídica.</v>
      </c>
      <c r="G41" s="183" t="str">
        <f>IF(ISBLANK('5. Pp (3 años)'!H73),"",'5. Pp (3 años)'!H73)</f>
        <v>Trimestral</v>
      </c>
      <c r="H41" s="82" t="str">
        <f>IF(ISBLANK('5. Pp (3 años)'!J73),"",'5. Pp (3 años)'!J73)</f>
        <v xml:space="preserve">UNIDAD DE MEDIDA DEL INDICADOR: 
Porcentaje
UNIDAD DE MEDIDA DE LAS VARIABLES: 
Servicios de asesoramiento y orientación jurídica a Mujeres Adolescentes y Niñas </v>
      </c>
      <c r="I41" s="146">
        <f>IF(ISBLANK('9. METAS'!K47),"",'9. METAS'!K47)</f>
        <v>48</v>
      </c>
      <c r="J41" s="147">
        <f>IF(ISBLANK('9. METAS'!Q47),"",'9. METAS'!Q47)</f>
        <v>12</v>
      </c>
      <c r="K41" s="141">
        <f>IF(ISBLANK('9. METAS'!R47),"",'9. METAS'!R47)</f>
        <v>12</v>
      </c>
      <c r="L41" s="141">
        <f>IF(ISBLANK('9. METAS'!S47),"",'9. METAS'!S47)</f>
        <v>12</v>
      </c>
      <c r="M41" s="142">
        <f>IF(ISBLANK('9. METAS'!T47),"",'9. METAS'!T47)</f>
        <v>12</v>
      </c>
      <c r="N41" s="142">
        <v>11</v>
      </c>
      <c r="O41" s="323"/>
      <c r="P41" s="323"/>
      <c r="Q41" s="324"/>
      <c r="R41" s="139">
        <f t="shared" si="0"/>
        <v>0.91666666666666663</v>
      </c>
      <c r="S41" s="140">
        <f t="shared" si="0"/>
        <v>0</v>
      </c>
      <c r="T41" s="140">
        <f t="shared" si="0"/>
        <v>0</v>
      </c>
      <c r="U41" s="148">
        <f t="shared" si="0"/>
        <v>0</v>
      </c>
      <c r="V41" s="143">
        <f t="shared" si="1"/>
        <v>0.22916666666666666</v>
      </c>
      <c r="W41" s="140">
        <f t="shared" si="2"/>
        <v>0.22916666666666666</v>
      </c>
      <c r="X41" s="140">
        <f t="shared" si="3"/>
        <v>0</v>
      </c>
      <c r="Y41" s="149">
        <f t="shared" si="4"/>
        <v>0</v>
      </c>
      <c r="Z41" s="151" t="s">
        <v>727</v>
      </c>
      <c r="AA41" s="506"/>
      <c r="AB41" s="150"/>
      <c r="AC41" s="151"/>
    </row>
    <row r="42" spans="3:29" ht="103.5">
      <c r="C42" s="180" t="str">
        <f>IF(ISBLANK('5. Pp (3 años)'!B74),"",'5. Pp (3 años)'!B74)</f>
        <v/>
      </c>
      <c r="D42" s="95" t="str">
        <f>IF(ISBLANK('5. Pp (3 años)'!C74),"",'5. Pp (3 años)'!C74)</f>
        <v>Actividad</v>
      </c>
      <c r="E42" s="177" t="str">
        <f>IF(ISBLANK('5. Pp (3 años)'!D74),"",'5. Pp (3 años)'!D74)</f>
        <v xml:space="preserve">4.3.1.1.4.3. Realización de  Brigadas Jurídicas. </v>
      </c>
      <c r="F42" s="177" t="str">
        <f>IF(ISBLANK('5. Pp (3 años)'!E74),"",'5. Pp (3 años)'!E74)</f>
        <v>PBJ: Porcentaje  de  Brigadas Jurídicas.</v>
      </c>
      <c r="G42" s="183" t="str">
        <f>IF(ISBLANK('5. Pp (3 años)'!H74),"",'5. Pp (3 años)'!H74)</f>
        <v>Trimestral</v>
      </c>
      <c r="H42" s="82" t="str">
        <f>IF(ISBLANK('5. Pp (3 años)'!J74),"",'5. Pp (3 años)'!J74)</f>
        <v>UNIDAD DE MEDIDA DEL INDICADOR: 
Porcentaje
UNIDAD DE MEDIDA DE LAS VARIABLES: 
Brigadas Jurídicas Programadas</v>
      </c>
      <c r="I42" s="146">
        <f>IF(ISBLANK('9. METAS'!K48),"",'9. METAS'!K48)</f>
        <v>36</v>
      </c>
      <c r="J42" s="147">
        <f>IF(ISBLANK('9. METAS'!Q48),"",'9. METAS'!Q48)</f>
        <v>9</v>
      </c>
      <c r="K42" s="141">
        <f>IF(ISBLANK('9. METAS'!R48),"",'9. METAS'!R48)</f>
        <v>9</v>
      </c>
      <c r="L42" s="141">
        <f>IF(ISBLANK('9. METAS'!S48),"",'9. METAS'!S48)</f>
        <v>9</v>
      </c>
      <c r="M42" s="142">
        <f>IF(ISBLANK('9. METAS'!T48),"",'9. METAS'!T48)</f>
        <v>9</v>
      </c>
      <c r="N42" s="142">
        <v>9</v>
      </c>
      <c r="O42" s="323"/>
      <c r="P42" s="323"/>
      <c r="Q42" s="324"/>
      <c r="R42" s="139">
        <f t="shared" si="0"/>
        <v>1</v>
      </c>
      <c r="S42" s="140">
        <f t="shared" si="0"/>
        <v>0</v>
      </c>
      <c r="T42" s="140">
        <f t="shared" si="0"/>
        <v>0</v>
      </c>
      <c r="U42" s="148">
        <f t="shared" si="0"/>
        <v>0</v>
      </c>
      <c r="V42" s="143">
        <f t="shared" si="1"/>
        <v>0.25</v>
      </c>
      <c r="W42" s="140">
        <f t="shared" si="2"/>
        <v>0.25</v>
      </c>
      <c r="X42" s="140">
        <f t="shared" si="3"/>
        <v>0</v>
      </c>
      <c r="Y42" s="149">
        <f t="shared" si="4"/>
        <v>0</v>
      </c>
      <c r="Z42" s="151" t="s">
        <v>768</v>
      </c>
      <c r="AA42" s="506"/>
      <c r="AB42" s="150"/>
      <c r="AC42" s="151"/>
    </row>
    <row r="43" spans="3:29" ht="103.5">
      <c r="C43" s="180" t="str">
        <f>IF(ISBLANK('5. Pp (3 años)'!B75),"",'5. Pp (3 años)'!B75)</f>
        <v/>
      </c>
      <c r="D43" s="95" t="str">
        <f>IF(ISBLANK('5. Pp (3 años)'!C75),"",'5. Pp (3 años)'!C75)</f>
        <v>Actividad</v>
      </c>
      <c r="E43" s="177" t="str">
        <f>IF(ISBLANK('5. Pp (3 años)'!D75),"",'5. Pp (3 años)'!D75)</f>
        <v xml:space="preserve">4.3.1.1.4.4. Brindar platicas informativas a jovenes, mujeres y niñas en cuanto a su derecho a acceder a una justicia expedita, apegada a sus derechos humanos y con perspectiva de género. </v>
      </c>
      <c r="F43" s="177" t="str">
        <f>IF(ISBLANK('5. Pp (3 años)'!E75),"",'5. Pp (3 años)'!E75)</f>
        <v>PPIJ: Porcentaje  de  platicas informativas a jovenes, mujeres y niñas en cuanto a su derecho a acceder a una justicia expedita, apegada a sus derechos humanos y con perspectiva de género.</v>
      </c>
      <c r="G43" s="183" t="str">
        <f>IF(ISBLANK('5. Pp (3 años)'!H75),"",'5. Pp (3 años)'!H75)</f>
        <v>Trimestral</v>
      </c>
      <c r="H43" s="82" t="str">
        <f>IF(ISBLANK('5. Pp (3 años)'!J75),"",'5. Pp (3 años)'!J75)</f>
        <v>UNIDAD DE MEDIDA DEL INDICADOR: 
Porcentaje
UNIDAD DE MEDIDA DE LAS VARIABLES: 
Platicas informativas</v>
      </c>
      <c r="I43" s="146">
        <f>IF(ISBLANK('9. METAS'!K49),"",'9. METAS'!K49)</f>
        <v>36</v>
      </c>
      <c r="J43" s="147">
        <f>IF(ISBLANK('9. METAS'!Q49),"",'9. METAS'!Q49)</f>
        <v>9</v>
      </c>
      <c r="K43" s="141">
        <f>IF(ISBLANK('9. METAS'!R49),"",'9. METAS'!R49)</f>
        <v>9</v>
      </c>
      <c r="L43" s="141">
        <f>IF(ISBLANK('9. METAS'!S49),"",'9. METAS'!S49)</f>
        <v>9</v>
      </c>
      <c r="M43" s="142">
        <f>IF(ISBLANK('9. METAS'!T49),"",'9. METAS'!T49)</f>
        <v>9</v>
      </c>
      <c r="N43" s="142">
        <v>9</v>
      </c>
      <c r="O43" s="323"/>
      <c r="P43" s="323"/>
      <c r="Q43" s="324"/>
      <c r="R43" s="139">
        <f t="shared" si="0"/>
        <v>1</v>
      </c>
      <c r="S43" s="140">
        <f t="shared" si="0"/>
        <v>0</v>
      </c>
      <c r="T43" s="140">
        <f t="shared" si="0"/>
        <v>0</v>
      </c>
      <c r="U43" s="148">
        <f t="shared" si="0"/>
        <v>0</v>
      </c>
      <c r="V43" s="143">
        <f t="shared" si="1"/>
        <v>0.25</v>
      </c>
      <c r="W43" s="140">
        <f t="shared" si="2"/>
        <v>0.25</v>
      </c>
      <c r="X43" s="140">
        <f t="shared" si="3"/>
        <v>0</v>
      </c>
      <c r="Y43" s="149">
        <f t="shared" si="4"/>
        <v>0</v>
      </c>
      <c r="Z43" s="151" t="s">
        <v>769</v>
      </c>
      <c r="AA43" s="506"/>
      <c r="AB43" s="150"/>
      <c r="AC43" s="151"/>
    </row>
    <row r="44" spans="3:29" ht="103.5">
      <c r="C44" s="409" t="str">
        <f>IF(ISBLANK('5. Pp (3 años)'!B76),"",'5. Pp (3 años)'!B76)</f>
        <v/>
      </c>
      <c r="D44" s="410" t="str">
        <f>IF(ISBLANK('5. Pp (3 años)'!C76),"",'5. Pp (3 años)'!C76)</f>
        <v>Componente
(Unidad de Capacitación y Actividades Productivas)</v>
      </c>
      <c r="E44" s="394" t="str">
        <f>IF(ISBLANK('5. Pp (3 años)'!D76),"",'5. Pp (3 años)'!D76)</f>
        <v xml:space="preserve">4.3.1.1.5. Talleres de capacitación, cursos y actividades que fortalecen e impulsan el empoderamiento económico, social, formación para el trabajo y la profesionalización de las mujeres. </v>
      </c>
      <c r="F44" s="394" t="str">
        <f>IF(ISBLANK('5. Pp (3 años)'!E76),"",'5. Pp (3 años)'!E76)</f>
        <v>PTCA: Porcentaje de Talleres de capacitación, cursos y actividades.</v>
      </c>
      <c r="G44" s="411" t="str">
        <f>IF(ISBLANK('5. Pp (3 años)'!H76),"",'5. Pp (3 años)'!H76)</f>
        <v>Trimestral</v>
      </c>
      <c r="H44" s="412" t="str">
        <f>IF(ISBLANK('5. Pp (3 años)'!J76),"",'5. Pp (3 años)'!J76)</f>
        <v>UNIDAD DE MEDIDA DEL INDICADOR: 
Porcentaje
UNIDAD DE MEDIDA DE LAS VARIABLES: 
Talleres</v>
      </c>
      <c r="I44" s="146">
        <f>IF(ISBLANK('9. METAS'!K50),"",'9. METAS'!K50)</f>
        <v>1196</v>
      </c>
      <c r="J44" s="147">
        <f>IF(ISBLANK('9. METAS'!Q50),"",'9. METAS'!Q50)</f>
        <v>299</v>
      </c>
      <c r="K44" s="141">
        <f>IF(ISBLANK('9. METAS'!R50),"",'9. METAS'!R50)</f>
        <v>299</v>
      </c>
      <c r="L44" s="141">
        <f>IF(ISBLANK('9. METAS'!S50),"",'9. METAS'!S50)</f>
        <v>299</v>
      </c>
      <c r="M44" s="142">
        <f>IF(ISBLANK('9. METAS'!T50),"",'9. METAS'!T50)</f>
        <v>299</v>
      </c>
      <c r="N44" s="142">
        <v>299</v>
      </c>
      <c r="O44" s="323"/>
      <c r="P44" s="323"/>
      <c r="Q44" s="324"/>
      <c r="R44" s="139">
        <f t="shared" si="0"/>
        <v>1</v>
      </c>
      <c r="S44" s="140">
        <f t="shared" si="0"/>
        <v>0</v>
      </c>
      <c r="T44" s="140">
        <f t="shared" si="0"/>
        <v>0</v>
      </c>
      <c r="U44" s="148">
        <f t="shared" si="0"/>
        <v>0</v>
      </c>
      <c r="V44" s="143">
        <f t="shared" si="1"/>
        <v>0.25</v>
      </c>
      <c r="W44" s="140">
        <f t="shared" si="2"/>
        <v>0.25</v>
      </c>
      <c r="X44" s="140">
        <f t="shared" si="3"/>
        <v>0</v>
      </c>
      <c r="Y44" s="149">
        <f t="shared" si="4"/>
        <v>0</v>
      </c>
      <c r="Z44" s="511" t="s">
        <v>770</v>
      </c>
      <c r="AA44" s="506"/>
      <c r="AB44" s="150"/>
      <c r="AC44" s="151"/>
    </row>
    <row r="45" spans="3:29" ht="117.75">
      <c r="C45" s="180" t="str">
        <f>IF(ISBLANK('5. Pp (3 años)'!B77),"",'5. Pp (3 años)'!B77)</f>
        <v/>
      </c>
      <c r="D45" s="95" t="str">
        <f>IF(ISBLANK('5. Pp (3 años)'!C77),"",'5. Pp (3 años)'!C77)</f>
        <v>Actividad</v>
      </c>
      <c r="E45" s="177" t="str">
        <f>IF(ISBLANK('5. Pp (3 años)'!D77),"",'5. Pp (3 años)'!D77)</f>
        <v>4.3.1.1.5.1. Realizar talleres que fomenten la educación, el emprendimiento y el trabajo digno de las mujeres y adolescencias del Municipio de Benito Juárez.</v>
      </c>
      <c r="F45" s="177" t="str">
        <f>IF(ISBLANK('5. Pp (3 años)'!E77),"",'5. Pp (3 años)'!E77)</f>
        <v>PTFE: Porcentaje de  talleres que fomenten la educación, el emprendimiento y el trabajo digno de las mujeres y adolescencias del Municipio de Benito Juárez.</v>
      </c>
      <c r="G45" s="183" t="str">
        <f>IF(ISBLANK('5. Pp (3 años)'!H77),"",'5. Pp (3 años)'!H77)</f>
        <v>Trimestral</v>
      </c>
      <c r="H45" s="82" t="str">
        <f>IF(ISBLANK('5. Pp (3 años)'!J77),"",'5. Pp (3 años)'!J77)</f>
        <v>UNIDAD DE MEDIDA DEL INDICADOR: 
Porcentaje
UNIDAD DE MEDIDA DE LAS VARIABLES: 
Talleres</v>
      </c>
      <c r="I45" s="146">
        <f>IF(ISBLANK('9. METAS'!K51),"",'9. METAS'!K51)</f>
        <v>120</v>
      </c>
      <c r="J45" s="147">
        <f>IF(ISBLANK('9. METAS'!Q51),"",'9. METAS'!Q51)</f>
        <v>30</v>
      </c>
      <c r="K45" s="141">
        <f>IF(ISBLANK('9. METAS'!R51),"",'9. METAS'!R51)</f>
        <v>30</v>
      </c>
      <c r="L45" s="141">
        <f>IF(ISBLANK('9. METAS'!S51),"",'9. METAS'!S51)</f>
        <v>30</v>
      </c>
      <c r="M45" s="142">
        <f>IF(ISBLANK('9. METAS'!T51),"",'9. METAS'!T51)</f>
        <v>30</v>
      </c>
      <c r="N45" s="142">
        <v>30</v>
      </c>
      <c r="O45" s="323"/>
      <c r="P45" s="323"/>
      <c r="Q45" s="324"/>
      <c r="R45" s="139">
        <f t="shared" si="0"/>
        <v>1</v>
      </c>
      <c r="S45" s="140">
        <f t="shared" si="0"/>
        <v>0</v>
      </c>
      <c r="T45" s="140">
        <f t="shared" si="0"/>
        <v>0</v>
      </c>
      <c r="U45" s="148">
        <f t="shared" si="0"/>
        <v>0</v>
      </c>
      <c r="V45" s="143">
        <f t="shared" si="1"/>
        <v>0.25</v>
      </c>
      <c r="W45" s="140">
        <f t="shared" si="2"/>
        <v>0.25</v>
      </c>
      <c r="X45" s="140">
        <f t="shared" si="3"/>
        <v>0</v>
      </c>
      <c r="Y45" s="149">
        <f t="shared" si="4"/>
        <v>0</v>
      </c>
      <c r="Z45" s="151" t="s">
        <v>771</v>
      </c>
      <c r="AA45" s="506"/>
      <c r="AB45" s="150"/>
      <c r="AC45" s="151"/>
    </row>
    <row r="46" spans="3:29" ht="103.5">
      <c r="C46" s="180" t="str">
        <f>IF(ISBLANK('5. Pp (3 años)'!B78),"",'5. Pp (3 años)'!B78)</f>
        <v/>
      </c>
      <c r="D46" s="95" t="str">
        <f>IF(ISBLANK('5. Pp (3 años)'!C78),"",'5. Pp (3 años)'!C78)</f>
        <v>Actividad</v>
      </c>
      <c r="E46" s="177" t="str">
        <f>IF(ISBLANK('5. Pp (3 años)'!D78),"",'5. Pp (3 años)'!D78)</f>
        <v>4.3.1.1.5.2. Impartir Cursos de Capacitación en Planes y Estrategias de Negocios y Educación Financiera.</v>
      </c>
      <c r="F46" s="177" t="str">
        <f>IF(ISBLANK('5. Pp (3 años)'!E78),"",'5. Pp (3 años)'!E78)</f>
        <v>PTPEF: Porcentaje de  talleres de Capacitacion en Planes y Estrategias de Negocios y Educación Financiera.</v>
      </c>
      <c r="G46" s="183" t="str">
        <f>IF(ISBLANK('5. Pp (3 años)'!H78),"",'5. Pp (3 años)'!H78)</f>
        <v>Trimestral</v>
      </c>
      <c r="H46" s="82" t="str">
        <f>IF(ISBLANK('5. Pp (3 años)'!J78),"",'5. Pp (3 años)'!J78)</f>
        <v>UNIDAD DE MEDIDA DEL INDICADOR: 
Porcentaje
UNIDAD DE MEDIDA DE LAS VARIABLES: 
Talleres</v>
      </c>
      <c r="I46" s="146">
        <f>IF(ISBLANK('9. METAS'!K52),"",'9. METAS'!K52)</f>
        <v>12</v>
      </c>
      <c r="J46" s="147">
        <f>IF(ISBLANK('9. METAS'!Q52),"",'9. METAS'!Q52)</f>
        <v>3</v>
      </c>
      <c r="K46" s="141">
        <f>IF(ISBLANK('9. METAS'!R52),"",'9. METAS'!R52)</f>
        <v>3</v>
      </c>
      <c r="L46" s="141">
        <f>IF(ISBLANK('9. METAS'!S52),"",'9. METAS'!S52)</f>
        <v>3</v>
      </c>
      <c r="M46" s="142">
        <f>IF(ISBLANK('9. METAS'!T52),"",'9. METAS'!T52)</f>
        <v>3</v>
      </c>
      <c r="N46" s="142">
        <v>3</v>
      </c>
      <c r="O46" s="323"/>
      <c r="P46" s="323"/>
      <c r="Q46" s="324"/>
      <c r="R46" s="139">
        <f t="shared" si="0"/>
        <v>1</v>
      </c>
      <c r="S46" s="140">
        <f t="shared" si="0"/>
        <v>0</v>
      </c>
      <c r="T46" s="140">
        <f t="shared" si="0"/>
        <v>0</v>
      </c>
      <c r="U46" s="148">
        <f t="shared" si="0"/>
        <v>0</v>
      </c>
      <c r="V46" s="143">
        <f t="shared" si="1"/>
        <v>0.25</v>
      </c>
      <c r="W46" s="140">
        <f t="shared" si="2"/>
        <v>0.25</v>
      </c>
      <c r="X46" s="140">
        <f t="shared" si="3"/>
        <v>0</v>
      </c>
      <c r="Y46" s="149">
        <f t="shared" si="4"/>
        <v>0</v>
      </c>
      <c r="Z46" s="151" t="s">
        <v>772</v>
      </c>
      <c r="AA46" s="506"/>
      <c r="AB46" s="150"/>
      <c r="AC46" s="151"/>
    </row>
    <row r="47" spans="3:29" ht="103.5">
      <c r="C47" s="180" t="str">
        <f>IF(ISBLANK('5. Pp (3 años)'!B79),"",'5. Pp (3 años)'!B79)</f>
        <v/>
      </c>
      <c r="D47" s="95" t="str">
        <f>IF(ISBLANK('5. Pp (3 años)'!C79),"",'5. Pp (3 años)'!C79)</f>
        <v>Actividad</v>
      </c>
      <c r="E47" s="177" t="str">
        <f>IF(ISBLANK('5. Pp (3 años)'!D79),"",'5. Pp (3 años)'!D79)</f>
        <v xml:space="preserve">4.3.1.1.5.3. Canalización a instituciones, con la finalidad de otorgar becas que favorezcan la profesionalización académica y laboral a favor de las mujeres. </v>
      </c>
      <c r="F47" s="177" t="str">
        <f>IF(ISBLANK('5. Pp (3 años)'!E79),"",'5. Pp (3 años)'!E79)</f>
        <v>PCBA: Porcentaje de  canalizaciones de mujeres a instituciones con beneficios académicos</v>
      </c>
      <c r="G47" s="183" t="str">
        <f>IF(ISBLANK('5. Pp (3 años)'!H79),"",'5. Pp (3 años)'!H79)</f>
        <v>Trimestral</v>
      </c>
      <c r="H47" s="82" t="str">
        <f>IF(ISBLANK('5. Pp (3 años)'!J79),"",'5. Pp (3 años)'!J79)</f>
        <v>UNIDAD DE MEDIDA DEL INDICADOR: 
Porcentaje
UNIDAD DE MEDIDA DE LAS VARIABLES: 
Canalizaciones</v>
      </c>
      <c r="I47" s="146">
        <f>IF(ISBLANK('9. METAS'!K53),"",'9. METAS'!K53)</f>
        <v>12</v>
      </c>
      <c r="J47" s="147">
        <f>IF(ISBLANK('9. METAS'!Q53),"",'9. METAS'!Q53)</f>
        <v>3</v>
      </c>
      <c r="K47" s="141">
        <f>IF(ISBLANK('9. METAS'!R53),"",'9. METAS'!R53)</f>
        <v>3</v>
      </c>
      <c r="L47" s="141">
        <f>IF(ISBLANK('9. METAS'!S53),"",'9. METAS'!S53)</f>
        <v>3</v>
      </c>
      <c r="M47" s="142">
        <f>IF(ISBLANK('9. METAS'!T53),"",'9. METAS'!T53)</f>
        <v>3</v>
      </c>
      <c r="N47" s="142">
        <v>3</v>
      </c>
      <c r="O47" s="323"/>
      <c r="P47" s="323"/>
      <c r="Q47" s="324"/>
      <c r="R47" s="139">
        <f t="shared" si="0"/>
        <v>1</v>
      </c>
      <c r="S47" s="140">
        <f t="shared" si="0"/>
        <v>0</v>
      </c>
      <c r="T47" s="140">
        <f t="shared" si="0"/>
        <v>0</v>
      </c>
      <c r="U47" s="148">
        <f t="shared" si="0"/>
        <v>0</v>
      </c>
      <c r="V47" s="143">
        <f t="shared" si="1"/>
        <v>0.25</v>
      </c>
      <c r="W47" s="140">
        <f t="shared" si="2"/>
        <v>0.25</v>
      </c>
      <c r="X47" s="140">
        <f t="shared" si="3"/>
        <v>0</v>
      </c>
      <c r="Y47" s="149">
        <f t="shared" si="4"/>
        <v>0</v>
      </c>
      <c r="Z47" s="151" t="s">
        <v>773</v>
      </c>
      <c r="AA47" s="506"/>
      <c r="AB47" s="150"/>
      <c r="AC47" s="151"/>
    </row>
    <row r="48" spans="3:29" ht="103.5">
      <c r="C48" s="180" t="str">
        <f>IF(ISBLANK('5. Pp (3 años)'!B80),"",'5. Pp (3 años)'!B80)</f>
        <v/>
      </c>
      <c r="D48" s="95" t="str">
        <f>IF(ISBLANK('5. Pp (3 años)'!C80),"",'5. Pp (3 años)'!C80)</f>
        <v>Actividad</v>
      </c>
      <c r="E48" s="177" t="str">
        <f>IF(ISBLANK('5. Pp (3 años)'!D80),"",'5. Pp (3 años)'!D80)</f>
        <v xml:space="preserve">4.3.1.1.5.4 Realización del bazar "Mujeres que Crean". </v>
      </c>
      <c r="F48" s="177" t="str">
        <f>IF(ISBLANK('5. Pp (3 años)'!E80),"",'5. Pp (3 años)'!E80)</f>
        <v>PBMC: Porcentaje de Emisiones del Bazar "Mujeres que Crean"</v>
      </c>
      <c r="G48" s="183" t="str">
        <f>IF(ISBLANK('5. Pp (3 años)'!H80),"",'5. Pp (3 años)'!H80)</f>
        <v>Trimestral</v>
      </c>
      <c r="H48" s="82" t="str">
        <f>IF(ISBLANK('5. Pp (3 años)'!J80),"",'5. Pp (3 años)'!J80)</f>
        <v>UNIDAD DE MEDIDA DEL INDICADOR: 
Porcentaje
UNIDAD DE MEDIDA DE LAS VARIABLES:  
Bazares</v>
      </c>
      <c r="I48" s="146">
        <f>IF(ISBLANK('9. METAS'!K54),"",'9. METAS'!K54)</f>
        <v>12</v>
      </c>
      <c r="J48" s="147">
        <f>IF(ISBLANK('9. METAS'!Q54),"",'9. METAS'!Q54)</f>
        <v>3</v>
      </c>
      <c r="K48" s="141">
        <f>IF(ISBLANK('9. METAS'!R54),"",'9. METAS'!R54)</f>
        <v>3</v>
      </c>
      <c r="L48" s="141">
        <f>IF(ISBLANK('9. METAS'!S54),"",'9. METAS'!S54)</f>
        <v>3</v>
      </c>
      <c r="M48" s="142">
        <f>IF(ISBLANK('9. METAS'!T54),"",'9. METAS'!T54)</f>
        <v>3</v>
      </c>
      <c r="N48" s="142">
        <v>3</v>
      </c>
      <c r="O48" s="323"/>
      <c r="P48" s="323"/>
      <c r="Q48" s="324"/>
      <c r="R48" s="139">
        <f t="shared" si="0"/>
        <v>1</v>
      </c>
      <c r="S48" s="140">
        <f t="shared" si="0"/>
        <v>0</v>
      </c>
      <c r="T48" s="140">
        <f t="shared" si="0"/>
        <v>0</v>
      </c>
      <c r="U48" s="148">
        <f t="shared" si="0"/>
        <v>0</v>
      </c>
      <c r="V48" s="143">
        <f t="shared" si="1"/>
        <v>0.25</v>
      </c>
      <c r="W48" s="140">
        <f t="shared" si="2"/>
        <v>0.25</v>
      </c>
      <c r="X48" s="140">
        <f t="shared" si="3"/>
        <v>0</v>
      </c>
      <c r="Y48" s="149">
        <f t="shared" si="4"/>
        <v>0</v>
      </c>
      <c r="Z48" s="151" t="s">
        <v>774</v>
      </c>
      <c r="AA48" s="506"/>
      <c r="AB48" s="150"/>
      <c r="AC48" s="151"/>
    </row>
    <row r="49" spans="3:29" ht="103.5">
      <c r="C49" s="180" t="str">
        <f>IF(ISBLANK('5. Pp (3 años)'!B81),"",'5. Pp (3 años)'!B81)</f>
        <v/>
      </c>
      <c r="D49" s="95" t="str">
        <f>IF(ISBLANK('5. Pp (3 años)'!C81),"",'5. Pp (3 años)'!C81)</f>
        <v>Actividad</v>
      </c>
      <c r="E49" s="177" t="str">
        <f>IF(ISBLANK('5. Pp (3 años)'!D81),"",'5. Pp (3 años)'!D81)</f>
        <v>4.3.1.1.5.5. Distribución de Tarjetas Beneficios IMM “BIMM”.</v>
      </c>
      <c r="F49" s="177" t="str">
        <f>IF(ISBLANK('5. Pp (3 años)'!E81),"",'5. Pp (3 años)'!E81)</f>
        <v>PTB: Porcentaje de Tarjeta BIMM entregadas a mujeres.</v>
      </c>
      <c r="G49" s="183" t="str">
        <f>IF(ISBLANK('5. Pp (3 años)'!H81),"",'5. Pp (3 años)'!H81)</f>
        <v>Trimestral</v>
      </c>
      <c r="H49" s="82" t="str">
        <f>IF(ISBLANK('5. Pp (3 años)'!J81),"",'5. Pp (3 años)'!J81)</f>
        <v>UNIDAD DE MEDIDA DEL INDICADOR: 
Porcentaje
UNIDAD DE MEDIDA DE LAS VARIABLES: 
Tarjetas entregadas</v>
      </c>
      <c r="I49" s="146">
        <f>IF(ISBLANK('9. METAS'!K55),"",'9. METAS'!K55)</f>
        <v>600</v>
      </c>
      <c r="J49" s="147">
        <f>IF(ISBLANK('9. METAS'!Q55),"",'9. METAS'!Q55)</f>
        <v>150</v>
      </c>
      <c r="K49" s="141">
        <f>IF(ISBLANK('9. METAS'!R55),"",'9. METAS'!R55)</f>
        <v>150</v>
      </c>
      <c r="L49" s="141">
        <f>IF(ISBLANK('9. METAS'!S55),"",'9. METAS'!S55)</f>
        <v>150</v>
      </c>
      <c r="M49" s="142">
        <f>IF(ISBLANK('9. METAS'!T55),"",'9. METAS'!T55)</f>
        <v>150</v>
      </c>
      <c r="N49" s="142">
        <v>150</v>
      </c>
      <c r="O49" s="323"/>
      <c r="P49" s="323"/>
      <c r="Q49" s="324"/>
      <c r="R49" s="139">
        <f t="shared" si="0"/>
        <v>1</v>
      </c>
      <c r="S49" s="140">
        <f t="shared" si="0"/>
        <v>0</v>
      </c>
      <c r="T49" s="140">
        <f t="shared" si="0"/>
        <v>0</v>
      </c>
      <c r="U49" s="148">
        <f t="shared" si="0"/>
        <v>0</v>
      </c>
      <c r="V49" s="143">
        <f t="shared" si="1"/>
        <v>0.25</v>
      </c>
      <c r="W49" s="140">
        <f t="shared" si="2"/>
        <v>0.25</v>
      </c>
      <c r="X49" s="140">
        <f t="shared" si="3"/>
        <v>0</v>
      </c>
      <c r="Y49" s="149">
        <f t="shared" si="4"/>
        <v>0</v>
      </c>
      <c r="Z49" s="151" t="s">
        <v>775</v>
      </c>
      <c r="AA49" s="506"/>
      <c r="AB49" s="150"/>
      <c r="AC49" s="151"/>
    </row>
    <row r="50" spans="3:29" ht="103.5">
      <c r="C50" s="180" t="str">
        <f>IF(ISBLANK('5. Pp (3 años)'!B82),"",'5. Pp (3 años)'!B82)</f>
        <v/>
      </c>
      <c r="D50" s="95" t="str">
        <f>IF(ISBLANK('5. Pp (3 años)'!C82),"",'5. Pp (3 años)'!C82)</f>
        <v>Actividad</v>
      </c>
      <c r="E50" s="177" t="str">
        <f>IF(ISBLANK('5. Pp (3 años)'!D82),"",'5. Pp (3 años)'!D82)</f>
        <v xml:space="preserve">4.3.1.1.5.6. Distribución de Tarjetas “Beneficios Ellas Facturan”. </v>
      </c>
      <c r="F50" s="177" t="str">
        <f>IF(ISBLANK('5. Pp (3 años)'!E82),"",'5. Pp (3 años)'!E82)</f>
        <v xml:space="preserve">PTBE: Porcentaje de tarjetas "Beneficios Ellas Facturan” entregadas. </v>
      </c>
      <c r="G50" s="183" t="str">
        <f>IF(ISBLANK('5. Pp (3 años)'!H82),"",'5. Pp (3 años)'!H82)</f>
        <v>Trimestral</v>
      </c>
      <c r="H50" s="82" t="str">
        <f>IF(ISBLANK('5. Pp (3 años)'!J82),"",'5. Pp (3 años)'!J82)</f>
        <v>UNIDAD DE MEDIDA DEL INDICADOR: 
Porcentaje
UNIDAD DE MEDIDA DE LAS VARIABLES: 
Tarjetas entregadas</v>
      </c>
      <c r="I50" s="146">
        <f>IF(ISBLANK('9. METAS'!K56),"",'9. METAS'!K56)</f>
        <v>200</v>
      </c>
      <c r="J50" s="147">
        <f>IF(ISBLANK('9. METAS'!Q56),"",'9. METAS'!Q56)</f>
        <v>50</v>
      </c>
      <c r="K50" s="141">
        <f>IF(ISBLANK('9. METAS'!R56),"",'9. METAS'!R56)</f>
        <v>50</v>
      </c>
      <c r="L50" s="141">
        <f>IF(ISBLANK('9. METAS'!S56),"",'9. METAS'!S56)</f>
        <v>50</v>
      </c>
      <c r="M50" s="142">
        <f>IF(ISBLANK('9. METAS'!T56),"",'9. METAS'!T56)</f>
        <v>50</v>
      </c>
      <c r="N50" s="142">
        <v>50</v>
      </c>
      <c r="O50" s="323"/>
      <c r="P50" s="323"/>
      <c r="Q50" s="324"/>
      <c r="R50" s="139">
        <f t="shared" si="0"/>
        <v>1</v>
      </c>
      <c r="S50" s="140">
        <f t="shared" si="0"/>
        <v>0</v>
      </c>
      <c r="T50" s="140">
        <f t="shared" si="0"/>
        <v>0</v>
      </c>
      <c r="U50" s="148">
        <f t="shared" si="0"/>
        <v>0</v>
      </c>
      <c r="V50" s="143">
        <f t="shared" si="1"/>
        <v>0.25</v>
      </c>
      <c r="W50" s="140">
        <f t="shared" si="2"/>
        <v>0.25</v>
      </c>
      <c r="X50" s="140">
        <f t="shared" si="3"/>
        <v>0</v>
      </c>
      <c r="Y50" s="149">
        <f t="shared" si="4"/>
        <v>0</v>
      </c>
      <c r="Z50" s="151" t="s">
        <v>776</v>
      </c>
      <c r="AA50" s="506"/>
      <c r="AB50" s="150"/>
      <c r="AC50" s="151"/>
    </row>
    <row r="51" spans="3:29" ht="117.75">
      <c r="C51" s="180" t="str">
        <f>IF(ISBLANK('5. Pp (3 años)'!B83),"",'5. Pp (3 años)'!B83)</f>
        <v/>
      </c>
      <c r="D51" s="95" t="str">
        <f>IF(ISBLANK('5. Pp (3 años)'!C83),"",'5. Pp (3 años)'!C83)</f>
        <v>Actividad</v>
      </c>
      <c r="E51" s="177" t="str">
        <f>IF(ISBLANK('5. Pp (3 años)'!D83),"",'5. Pp (3 años)'!D83)</f>
        <v xml:space="preserve">4.3.1.1.5.7. Impartir Servicios educativos a mujeres, para concluir nivel el nivel inicial (Alfabetización) y/o Primaria y/o Secundaria y/o Preparatoria. </v>
      </c>
      <c r="F51" s="177" t="str">
        <f>IF(ISBLANK('5. Pp (3 años)'!E83),"",'5. Pp (3 años)'!E83)</f>
        <v xml:space="preserve">PSEM:  Servicios educativos a mujeres. </v>
      </c>
      <c r="G51" s="183" t="str">
        <f>IF(ISBLANK('5. Pp (3 años)'!H83),"",'5. Pp (3 años)'!H83)</f>
        <v>Trimestral</v>
      </c>
      <c r="H51" s="82" t="str">
        <f>IF(ISBLANK('5. Pp (3 años)'!J83),"",'5. Pp (3 años)'!J83)</f>
        <v>UNIDAD DE MEDIDA DEL INDICADOR: 
Porcentaje
UNIDAD DE MEDIDA DE LAS VARIABLES: 
Servicios educativos</v>
      </c>
      <c r="I51" s="146">
        <f>IF(ISBLANK('9. METAS'!K57),"",'9. METAS'!K57)</f>
        <v>240</v>
      </c>
      <c r="J51" s="147">
        <f>IF(ISBLANK('9. METAS'!Q57),"",'9. METAS'!Q57)</f>
        <v>60</v>
      </c>
      <c r="K51" s="141">
        <f>IF(ISBLANK('9. METAS'!R57),"",'9. METAS'!R57)</f>
        <v>60</v>
      </c>
      <c r="L51" s="141">
        <f>IF(ISBLANK('9. METAS'!S57),"",'9. METAS'!S57)</f>
        <v>60</v>
      </c>
      <c r="M51" s="142">
        <f>IF(ISBLANK('9. METAS'!T57),"",'9. METAS'!T57)</f>
        <v>60</v>
      </c>
      <c r="N51" s="142">
        <v>60</v>
      </c>
      <c r="O51" s="323"/>
      <c r="P51" s="323"/>
      <c r="Q51" s="324"/>
      <c r="R51" s="139">
        <f t="shared" si="0"/>
        <v>1</v>
      </c>
      <c r="S51" s="140">
        <f t="shared" si="0"/>
        <v>0</v>
      </c>
      <c r="T51" s="140">
        <f t="shared" si="0"/>
        <v>0</v>
      </c>
      <c r="U51" s="148">
        <f t="shared" si="0"/>
        <v>0</v>
      </c>
      <c r="V51" s="143">
        <f t="shared" si="1"/>
        <v>0.25</v>
      </c>
      <c r="W51" s="140">
        <f t="shared" si="2"/>
        <v>0.25</v>
      </c>
      <c r="X51" s="140">
        <f t="shared" si="3"/>
        <v>0</v>
      </c>
      <c r="Y51" s="149">
        <f t="shared" si="4"/>
        <v>0</v>
      </c>
      <c r="Z51" s="151" t="s">
        <v>777</v>
      </c>
      <c r="AA51" s="506"/>
      <c r="AB51" s="150"/>
      <c r="AC51" s="151"/>
    </row>
    <row r="52" spans="3:29" ht="117">
      <c r="C52" s="409" t="str">
        <f>IF(ISBLANK('5. Pp (3 años)'!B84),"",'5. Pp (3 años)'!B84)</f>
        <v/>
      </c>
      <c r="D52" s="410" t="str">
        <f>IF(ISBLANK('5. Pp (3 años)'!C84),"",'5. Pp (3 años)'!C84)</f>
        <v>Componente
(Coordinación de Mantenimiento e Infraestructura a las Instalaciones)</v>
      </c>
      <c r="E52" s="394" t="str">
        <f>IF(ISBLANK('5. Pp (3 años)'!D84),"",'5. Pp (3 años)'!D84)</f>
        <v>4.3.1.1.6. Servicios de mantenimiento, rehabilitación u obra y mejoras necesarias a la infraestructura del Instituto Municipal de la Mujer, que se encuentren bajo la custodia o resguardo del mismo.</v>
      </c>
      <c r="F52" s="394" t="str">
        <f>IF(ISBLANK('5. Pp (3 años)'!E84),"",'5. Pp (3 años)'!E84)</f>
        <v xml:space="preserve">PSMR: Porcentaje de avance de los servicios de mantenimiento, rehabilitación u obra y mejoras necesarias a la infraestructura del Instituto Municipal de la Mujer. </v>
      </c>
      <c r="G52" s="411" t="str">
        <f>IF(ISBLANK('5. Pp (3 años)'!H84),"",'5. Pp (3 años)'!H84)</f>
        <v>Trimestral</v>
      </c>
      <c r="H52" s="412" t="str">
        <f>IF(ISBLANK('5. Pp (3 años)'!J84),"",'5. Pp (3 años)'!J84)</f>
        <v>UNIDAD DE MEDIDA DEL INDICADOR: 
Porcentaje
UNIDAD DE MEDIDA DE LAS VARIABLES: 
Total de Actividades programadas</v>
      </c>
      <c r="I52" s="146">
        <f>IF(ISBLANK('9. METAS'!K58),"",'9. METAS'!K58)</f>
        <v>33</v>
      </c>
      <c r="J52" s="147">
        <f>IF(ISBLANK('9. METAS'!Q58),"",'9. METAS'!Q58)</f>
        <v>8</v>
      </c>
      <c r="K52" s="141">
        <f>IF(ISBLANK('9. METAS'!R58),"",'9. METAS'!R58)</f>
        <v>8</v>
      </c>
      <c r="L52" s="141">
        <f>IF(ISBLANK('9. METAS'!S58),"",'9. METAS'!S58)</f>
        <v>8</v>
      </c>
      <c r="M52" s="142">
        <f>IF(ISBLANK('9. METAS'!T58),"",'9. METAS'!T58)</f>
        <v>8</v>
      </c>
      <c r="N52" s="142">
        <v>8</v>
      </c>
      <c r="O52" s="323"/>
      <c r="P52" s="323"/>
      <c r="Q52" s="324"/>
      <c r="R52" s="139">
        <f t="shared" si="0"/>
        <v>1</v>
      </c>
      <c r="S52" s="140">
        <f t="shared" si="0"/>
        <v>0</v>
      </c>
      <c r="T52" s="140">
        <f t="shared" si="0"/>
        <v>0</v>
      </c>
      <c r="U52" s="148">
        <f t="shared" si="0"/>
        <v>0</v>
      </c>
      <c r="V52" s="143">
        <f t="shared" si="1"/>
        <v>0.24242424242424243</v>
      </c>
      <c r="W52" s="140">
        <f t="shared" si="2"/>
        <v>0.24242424242424243</v>
      </c>
      <c r="X52" s="140">
        <f t="shared" si="3"/>
        <v>0</v>
      </c>
      <c r="Y52" s="149">
        <f t="shared" si="4"/>
        <v>0</v>
      </c>
      <c r="Z52" s="511" t="s">
        <v>778</v>
      </c>
      <c r="AA52" s="506"/>
      <c r="AB52" s="150"/>
      <c r="AC52" s="151"/>
    </row>
    <row r="53" spans="3:29" ht="115.5">
      <c r="C53" s="180" t="str">
        <f>IF(ISBLANK('5. Pp (3 años)'!B85),"",'5. Pp (3 años)'!B85)</f>
        <v/>
      </c>
      <c r="D53" s="95" t="str">
        <f>IF(ISBLANK('5. Pp (3 años)'!C85),"",'5. Pp (3 años)'!C85)</f>
        <v>Actividad</v>
      </c>
      <c r="E53" s="177" t="str">
        <f>IF(ISBLANK('5. Pp (3 años)'!D85),"",'5. Pp (3 años)'!D85)</f>
        <v>4.3.1.1.6.1 Supervisión del mantenimiento a la infraestructura  del Instituto Municipal de la Mujer, que se encuentren bajo la custodia o resguardo del mismo.</v>
      </c>
      <c r="F53" s="177" t="str">
        <f>IF(ISBLANK('5. Pp (3 años)'!E85),"",'5. Pp (3 años)'!E85)</f>
        <v>PMan: Porcentaje de mantenimientos a la infraestructura  del Instituto Municipal de la Mujer, que sencuentren bajo la custodia o resguardo del mismo.</v>
      </c>
      <c r="G53" s="183" t="str">
        <f>IF(ISBLANK('5. Pp (3 años)'!H85),"",'5. Pp (3 años)'!H85)</f>
        <v>Trimestral</v>
      </c>
      <c r="H53" s="82" t="str">
        <f>IF(ISBLANK('5. Pp (3 años)'!J85),"",'5. Pp (3 años)'!J85)</f>
        <v>UNIDAD DE MEDIDA DEL INDICADOR: 
Porcentaje
UNIDAD DE MEDIDA DE LAS VARIABLES: 
Mantenimientos</v>
      </c>
      <c r="I53" s="146">
        <f>IF(ISBLANK('9. METAS'!K59),"",'9. METAS'!K59)</f>
        <v>32</v>
      </c>
      <c r="J53" s="147">
        <f>IF(ISBLANK('9. METAS'!Q59),"",'9. METAS'!Q59)</f>
        <v>8</v>
      </c>
      <c r="K53" s="141">
        <f>IF(ISBLANK('9. METAS'!R59),"",'9. METAS'!R59)</f>
        <v>8</v>
      </c>
      <c r="L53" s="141">
        <f>IF(ISBLANK('9. METAS'!S59),"",'9. METAS'!S59)</f>
        <v>8</v>
      </c>
      <c r="M53" s="142">
        <f>IF(ISBLANK('9. METAS'!T59),"",'9. METAS'!T59)</f>
        <v>8</v>
      </c>
      <c r="N53" s="142">
        <v>8</v>
      </c>
      <c r="O53" s="323"/>
      <c r="P53" s="323"/>
      <c r="Q53" s="324"/>
      <c r="R53" s="139">
        <f t="shared" si="0"/>
        <v>1</v>
      </c>
      <c r="S53" s="140">
        <f t="shared" si="0"/>
        <v>0</v>
      </c>
      <c r="T53" s="140">
        <f t="shared" si="0"/>
        <v>0</v>
      </c>
      <c r="U53" s="148">
        <f t="shared" si="0"/>
        <v>0</v>
      </c>
      <c r="V53" s="143">
        <f t="shared" si="1"/>
        <v>0.25</v>
      </c>
      <c r="W53" s="140">
        <f t="shared" si="2"/>
        <v>0.25</v>
      </c>
      <c r="X53" s="140">
        <f t="shared" si="3"/>
        <v>0</v>
      </c>
      <c r="Y53" s="149">
        <f t="shared" si="4"/>
        <v>0</v>
      </c>
      <c r="Z53" s="151" t="s">
        <v>779</v>
      </c>
      <c r="AA53" s="506"/>
      <c r="AB53" s="150"/>
      <c r="AC53" s="151"/>
    </row>
    <row r="54" spans="3:29" ht="103.5">
      <c r="C54" s="180" t="str">
        <f>IF(ISBLANK('5. Pp (3 años)'!B86),"",'5. Pp (3 años)'!B86)</f>
        <v/>
      </c>
      <c r="D54" s="95" t="str">
        <f>IF(ISBLANK('5. Pp (3 años)'!C86),"",'5. Pp (3 años)'!C86)</f>
        <v>Actividad</v>
      </c>
      <c r="E54" s="177" t="str">
        <f>IF(ISBLANK('5. Pp (3 años)'!D86),"",'5. Pp (3 años)'!D86)</f>
        <v>4.3.1.1.6.2.  Supervisión de la rehabilitación a la infraestructura  del Instituto Municipal de la Mujer, que se encuentren bajo la custodia o resguardo del mismo.</v>
      </c>
      <c r="F54" s="177" t="str">
        <f>IF(ISBLANK('5. Pp (3 años)'!E86),"",'5. Pp (3 años)'!E86)</f>
        <v>PRIM: Porcentaje de rehabilitaciones a la infraestructura  del Instituto Municipal de la Mujer, que sencuentren bajo la custodia o resguardo del mismo.</v>
      </c>
      <c r="G54" s="183" t="str">
        <f>IF(ISBLANK('5. Pp (3 años)'!H86),"",'5. Pp (3 años)'!H86)</f>
        <v>Trimestral</v>
      </c>
      <c r="H54" s="82" t="str">
        <f>IF(ISBLANK('5. Pp (3 años)'!J86),"",'5. Pp (3 años)'!J86)</f>
        <v>UNIDAD DE MEDIDA DEL INDICADOR: 
Porcentaje
UNIDAD DE MEDIDA DE LAS VARIABLES: 
Rehabilitaciones</v>
      </c>
      <c r="I54" s="146">
        <f>IF(ISBLANK('9. METAS'!K60),"",'9. METAS'!K60)</f>
        <v>1</v>
      </c>
      <c r="J54" s="147">
        <f>IF(ISBLANK('9. METAS'!Q60),"",'9. METAS'!Q60)</f>
        <v>1</v>
      </c>
      <c r="K54" s="141">
        <f>IF(ISBLANK('9. METAS'!R60),"",'9. METAS'!R60)</f>
        <v>0</v>
      </c>
      <c r="L54" s="141">
        <f>IF(ISBLANK('9. METAS'!S60),"",'9. METAS'!S60)</f>
        <v>0</v>
      </c>
      <c r="M54" s="142">
        <f>IF(ISBLANK('9. METAS'!T60),"",'9. METAS'!T60)</f>
        <v>0</v>
      </c>
      <c r="N54" s="142">
        <v>0</v>
      </c>
      <c r="O54" s="323"/>
      <c r="P54" s="323"/>
      <c r="Q54" s="324"/>
      <c r="R54" s="139">
        <f t="shared" si="0"/>
        <v>0</v>
      </c>
      <c r="S54" s="140" t="str">
        <f t="shared" si="0"/>
        <v>100%</v>
      </c>
      <c r="T54" s="140" t="str">
        <f t="shared" si="0"/>
        <v>100%</v>
      </c>
      <c r="U54" s="148" t="str">
        <f t="shared" si="0"/>
        <v>100%</v>
      </c>
      <c r="V54" s="143">
        <f t="shared" si="1"/>
        <v>0</v>
      </c>
      <c r="W54" s="140">
        <f t="shared" si="2"/>
        <v>0</v>
      </c>
      <c r="X54" s="140">
        <f t="shared" si="3"/>
        <v>0</v>
      </c>
      <c r="Y54" s="149">
        <f t="shared" si="4"/>
        <v>0</v>
      </c>
      <c r="Z54" s="151" t="s">
        <v>780</v>
      </c>
      <c r="AA54" s="506"/>
      <c r="AB54" s="150"/>
      <c r="AC54" s="151"/>
    </row>
    <row r="55" spans="3:29" ht="146.25">
      <c r="C55" s="409" t="str">
        <f>IF(ISBLANK('5. Pp (3 años)'!B87),"",'5. Pp (3 años)'!B87)</f>
        <v/>
      </c>
      <c r="D55" s="410" t="str">
        <f>IF(ISBLANK('5. Pp (3 años)'!C87),"",'5. Pp (3 años)'!C87)</f>
        <v>Componente
 ( Coordinación Especializada de Refugios y Atención a la Violencia de Género y casos emergentes)</v>
      </c>
      <c r="E55" s="394" t="str">
        <f>IF(ISBLANK('5. Pp (3 años)'!D87),"",'5. Pp (3 años)'!D87)</f>
        <v>4.3.1.1.7. Servicios de atención a casos emergentes de violencia contra la mujer.</v>
      </c>
      <c r="F55" s="394" t="str">
        <f>IF(ISBLANK('5. Pp (3 años)'!E87),"",'5. Pp (3 años)'!E87)</f>
        <v xml:space="preserve">PSCEV: Porcentaje de servicios de atención a casos emergentes de violencia contra la mujer. </v>
      </c>
      <c r="G55" s="411" t="str">
        <f>IF(ISBLANK('5. Pp (3 años)'!H87),"",'5. Pp (3 años)'!H87)</f>
        <v>Trimestral</v>
      </c>
      <c r="H55" s="412" t="str">
        <f>IF(ISBLANK('5. Pp (3 años)'!J87),"",'5. Pp (3 años)'!J87)</f>
        <v>UNIDAD DE MEDIDA DEL INDICADOR: 
Porcentaje
UNIDAD DE MEDIDA DE LAS VARIABLES: 
Total de Actividades programadas</v>
      </c>
      <c r="I55" s="146">
        <f>IF(ISBLANK('9. METAS'!K61),"",'9. METAS'!K61)</f>
        <v>32</v>
      </c>
      <c r="J55" s="147">
        <f>IF(ISBLANK('9. METAS'!Q61),"",'9. METAS'!Q61)</f>
        <v>8</v>
      </c>
      <c r="K55" s="141">
        <f>IF(ISBLANK('9. METAS'!R61),"",'9. METAS'!R61)</f>
        <v>8</v>
      </c>
      <c r="L55" s="141">
        <f>IF(ISBLANK('9. METAS'!S61),"",'9. METAS'!S61)</f>
        <v>8</v>
      </c>
      <c r="M55" s="142">
        <f>IF(ISBLANK('9. METAS'!T61),"",'9. METAS'!T61)</f>
        <v>8</v>
      </c>
      <c r="N55" s="142">
        <v>9</v>
      </c>
      <c r="O55" s="323"/>
      <c r="P55" s="323"/>
      <c r="Q55" s="324"/>
      <c r="R55" s="139">
        <f t="shared" si="0"/>
        <v>1.125</v>
      </c>
      <c r="S55" s="140">
        <f t="shared" si="0"/>
        <v>0</v>
      </c>
      <c r="T55" s="140">
        <f t="shared" si="0"/>
        <v>0</v>
      </c>
      <c r="U55" s="148">
        <f t="shared" si="0"/>
        <v>0</v>
      </c>
      <c r="V55" s="143">
        <f t="shared" si="1"/>
        <v>0.28125</v>
      </c>
      <c r="W55" s="140">
        <f t="shared" si="2"/>
        <v>0.28125</v>
      </c>
      <c r="X55" s="140">
        <f t="shared" si="3"/>
        <v>0</v>
      </c>
      <c r="Y55" s="149">
        <f t="shared" si="4"/>
        <v>0</v>
      </c>
      <c r="Z55" s="511" t="s">
        <v>781</v>
      </c>
      <c r="AA55" s="506"/>
      <c r="AB55" s="150"/>
      <c r="AC55" s="151"/>
    </row>
    <row r="56" spans="3:29" ht="103.5">
      <c r="C56" s="180" t="str">
        <f>IF(ISBLANK('5. Pp (3 años)'!B88),"",'5. Pp (3 años)'!B88)</f>
        <v/>
      </c>
      <c r="D56" s="95" t="str">
        <f>IF(ISBLANK('5. Pp (3 años)'!C88),"",'5. Pp (3 años)'!C88)</f>
        <v>Actividad</v>
      </c>
      <c r="E56" s="177" t="str">
        <f>IF(ISBLANK('5. Pp (3 años)'!D88),"",'5. Pp (3 años)'!D88)</f>
        <v>4.3.1.1.7.1. Coordinar servicios de contención psicológica en crisis y atención jurídica, brindándolos con trato digno, calidad y calidez en la atención.</v>
      </c>
      <c r="F56" s="177" t="str">
        <f>IF(ISBLANK('5. Pp (3 años)'!E88),"",'5. Pp (3 años)'!E88)</f>
        <v>PACBS: Porcentaje de acciones coordinadas para brindar servicios emergentes de contención psicológica en crisis y atención jurídica.</v>
      </c>
      <c r="G56" s="183" t="str">
        <f>IF(ISBLANK('5. Pp (3 años)'!H88),"",'5. Pp (3 años)'!H88)</f>
        <v>Trimestral</v>
      </c>
      <c r="H56" s="82" t="str">
        <f>IF(ISBLANK('5. Pp (3 años)'!J88),"",'5. Pp (3 años)'!J88)</f>
        <v>UNIDAD DE MEDIDA DEL INDICADOR: 
Porcentaje
UNIDAD DE MEDIDA DE LAS VARIABLES: 
Atenciones</v>
      </c>
      <c r="I56" s="146">
        <f>IF(ISBLANK('9. METAS'!K62),"",'9. METAS'!K62)</f>
        <v>8</v>
      </c>
      <c r="J56" s="147">
        <f>IF(ISBLANK('9. METAS'!Q62),"",'9. METAS'!Q62)</f>
        <v>2</v>
      </c>
      <c r="K56" s="141">
        <f>IF(ISBLANK('9. METAS'!R62),"",'9. METAS'!R62)</f>
        <v>2</v>
      </c>
      <c r="L56" s="141">
        <f>IF(ISBLANK('9. METAS'!S62),"",'9. METAS'!S62)</f>
        <v>2</v>
      </c>
      <c r="M56" s="142">
        <f>IF(ISBLANK('9. METAS'!T62),"",'9. METAS'!T62)</f>
        <v>2</v>
      </c>
      <c r="N56" s="142">
        <v>3</v>
      </c>
      <c r="O56" s="323"/>
      <c r="P56" s="323"/>
      <c r="Q56" s="324"/>
      <c r="R56" s="139">
        <f t="shared" si="0"/>
        <v>1.5</v>
      </c>
      <c r="S56" s="140">
        <f t="shared" si="0"/>
        <v>0</v>
      </c>
      <c r="T56" s="140">
        <f t="shared" si="0"/>
        <v>0</v>
      </c>
      <c r="U56" s="148">
        <f t="shared" si="0"/>
        <v>0</v>
      </c>
      <c r="V56" s="143">
        <f t="shared" si="1"/>
        <v>0.375</v>
      </c>
      <c r="W56" s="140">
        <f t="shared" si="2"/>
        <v>0.375</v>
      </c>
      <c r="X56" s="140">
        <f t="shared" si="3"/>
        <v>0</v>
      </c>
      <c r="Y56" s="149">
        <f t="shared" si="4"/>
        <v>0</v>
      </c>
      <c r="Z56" s="151" t="s">
        <v>782</v>
      </c>
      <c r="AA56" s="506"/>
      <c r="AB56" s="150"/>
      <c r="AC56" s="151"/>
    </row>
    <row r="57" spans="3:29" ht="117">
      <c r="C57" s="180" t="str">
        <f>IF(ISBLANK('5. Pp (3 años)'!B89),"",'5. Pp (3 años)'!B89)</f>
        <v/>
      </c>
      <c r="D57" s="95" t="str">
        <f>IF(ISBLANK('5. Pp (3 años)'!C89),"",'5. Pp (3 años)'!C89)</f>
        <v>Actividad</v>
      </c>
      <c r="E57" s="177" t="str">
        <f>IF(ISBLANK('5. Pp (3 años)'!D89),"",'5. Pp (3 años)'!D89)</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F57" s="177" t="str">
        <f>IF(ISBLANK('5. Pp (3 años)'!E89),"",'5. Pp (3 años)'!E89)</f>
        <v>PACCD: Porcentaje de acciones coordinadas para canalizar a las dependencias gubernamentales a mujeres en situación de violencia de género y casos emergentes.</v>
      </c>
      <c r="G57" s="183" t="str">
        <f>IF(ISBLANK('5. Pp (3 años)'!H89),"",'5. Pp (3 años)'!H89)</f>
        <v>Trimestral</v>
      </c>
      <c r="H57" s="82" t="str">
        <f>IF(ISBLANK('5. Pp (3 años)'!J89),"",'5. Pp (3 años)'!J89)</f>
        <v>UNIDAD DE MEDIDA DEL INDICADOR: 
Porcentaje
UNIDAD DE MEDIDA DE LAS VARIABLES: 
Atenciones</v>
      </c>
      <c r="I57" s="146">
        <f>IF(ISBLANK('9. METAS'!K63),"",'9. METAS'!K63)</f>
        <v>8</v>
      </c>
      <c r="J57" s="147">
        <f>IF(ISBLANK('9. METAS'!Q63),"",'9. METAS'!Q63)</f>
        <v>2</v>
      </c>
      <c r="K57" s="141">
        <f>IF(ISBLANK('9. METAS'!R63),"",'9. METAS'!R63)</f>
        <v>2</v>
      </c>
      <c r="L57" s="141">
        <f>IF(ISBLANK('9. METAS'!S63),"",'9. METAS'!S63)</f>
        <v>2</v>
      </c>
      <c r="M57" s="142">
        <f>IF(ISBLANK('9. METAS'!T63),"",'9. METAS'!T63)</f>
        <v>2</v>
      </c>
      <c r="N57" s="142">
        <v>3</v>
      </c>
      <c r="O57" s="323"/>
      <c r="P57" s="323"/>
      <c r="Q57" s="324"/>
      <c r="R57" s="139">
        <f t="shared" si="0"/>
        <v>1.5</v>
      </c>
      <c r="S57" s="140">
        <f t="shared" si="0"/>
        <v>0</v>
      </c>
      <c r="T57" s="140">
        <f t="shared" si="0"/>
        <v>0</v>
      </c>
      <c r="U57" s="148">
        <f t="shared" si="0"/>
        <v>0</v>
      </c>
      <c r="V57" s="143">
        <f t="shared" si="1"/>
        <v>0.375</v>
      </c>
      <c r="W57" s="140">
        <f t="shared" si="2"/>
        <v>0.375</v>
      </c>
      <c r="X57" s="140">
        <f t="shared" si="3"/>
        <v>0</v>
      </c>
      <c r="Y57" s="149">
        <f t="shared" si="4"/>
        <v>0</v>
      </c>
      <c r="Z57" s="151" t="s">
        <v>783</v>
      </c>
      <c r="AA57" s="506"/>
      <c r="AB57" s="150"/>
      <c r="AC57" s="151"/>
    </row>
    <row r="58" spans="3:29" ht="103.5">
      <c r="C58" s="180" t="str">
        <f>IF(ISBLANK('5. Pp (3 años)'!B90),"",'5. Pp (3 años)'!B90)</f>
        <v/>
      </c>
      <c r="D58" s="95" t="str">
        <f>IF(ISBLANK('5. Pp (3 años)'!C90),"",'5. Pp (3 años)'!C90)</f>
        <v>Actividad</v>
      </c>
      <c r="E58" s="177" t="str">
        <f>IF(ISBLANK('5. Pp (3 años)'!D90),"",'5. Pp (3 años)'!D90)</f>
        <v>4.3.1.1.7.3. Coordinar y en su caso canalizar a las mujeres en situación de violencia emergentes con sus redes de apoyo dentro de la republica Mexicana, con el fin de otorgarles atención integral, duradera y efectiva en todos los ámbitos de su vida.</v>
      </c>
      <c r="F58" s="177" t="str">
        <f>IF(ISBLANK('5. Pp (3 años)'!E90),"",'5. Pp (3 años)'!E90)</f>
        <v>PACRA: Porcentaje de acciones coordinadas para analizar a las mujeres en situación de violencia emergentes con sus redes de apoyo.</v>
      </c>
      <c r="G58" s="183" t="str">
        <f>IF(ISBLANK('5. Pp (3 años)'!H90),"",'5. Pp (3 años)'!H90)</f>
        <v>Trimestral</v>
      </c>
      <c r="H58" s="82" t="str">
        <f>IF(ISBLANK('5. Pp (3 años)'!J90),"",'5. Pp (3 años)'!J90)</f>
        <v>UNIDAD DE MEDIDA DEL INDICADOR: 
Porcentaje
UNIDAD DE MEDIDA DE LAS VARIABLES: 
Atenciones</v>
      </c>
      <c r="I58" s="146">
        <f>IF(ISBLANK('9. METAS'!K64),"",'9. METAS'!K64)</f>
        <v>8</v>
      </c>
      <c r="J58" s="147">
        <f>IF(ISBLANK('9. METAS'!Q64),"",'9. METAS'!Q64)</f>
        <v>2</v>
      </c>
      <c r="K58" s="141">
        <f>IF(ISBLANK('9. METAS'!R64),"",'9. METAS'!R64)</f>
        <v>2</v>
      </c>
      <c r="L58" s="141">
        <f>IF(ISBLANK('9. METAS'!S64),"",'9. METAS'!S64)</f>
        <v>2</v>
      </c>
      <c r="M58" s="142">
        <f>IF(ISBLANK('9. METAS'!T64),"",'9. METAS'!T64)</f>
        <v>2</v>
      </c>
      <c r="N58" s="142">
        <v>3</v>
      </c>
      <c r="O58" s="323"/>
      <c r="P58" s="323"/>
      <c r="Q58" s="324"/>
      <c r="R58" s="139">
        <f t="shared" si="0"/>
        <v>1.5</v>
      </c>
      <c r="S58" s="140">
        <f t="shared" si="0"/>
        <v>0</v>
      </c>
      <c r="T58" s="140">
        <f t="shared" si="0"/>
        <v>0</v>
      </c>
      <c r="U58" s="148">
        <f t="shared" si="0"/>
        <v>0</v>
      </c>
      <c r="V58" s="143">
        <f t="shared" si="1"/>
        <v>0.375</v>
      </c>
      <c r="W58" s="140">
        <f t="shared" si="2"/>
        <v>0.375</v>
      </c>
      <c r="X58" s="140">
        <f t="shared" si="3"/>
        <v>0</v>
      </c>
      <c r="Y58" s="149">
        <f t="shared" si="4"/>
        <v>0</v>
      </c>
      <c r="Z58" s="151" t="s">
        <v>784</v>
      </c>
      <c r="AA58" s="506"/>
      <c r="AB58" s="150"/>
      <c r="AC58" s="151"/>
    </row>
    <row r="59" spans="3:29" ht="103.5">
      <c r="C59" s="180" t="str">
        <f>IF(ISBLANK('5. Pp (3 años)'!B91),"",'5. Pp (3 años)'!B91)</f>
        <v/>
      </c>
      <c r="D59" s="95" t="str">
        <f>IF(ISBLANK('5. Pp (3 años)'!C91),"",'5. Pp (3 años)'!C91)</f>
        <v>Actividad</v>
      </c>
      <c r="E59" s="177" t="str">
        <f>IF(ISBLANK('5. Pp (3 años)'!D91),"",'5. Pp (3 años)'!D91)</f>
        <v>4.3.1.1.7.4. Servicios de atención en la Casa de Asistencia Temporal para Mujeres “Christine de Pizán”  (CAT)</v>
      </c>
      <c r="F59" s="177" t="str">
        <f>IF(ISBLANK('5. Pp (3 años)'!E91),"",'5. Pp (3 años)'!E91)</f>
        <v>PACAT: Porcentaje de atenciones en la Casa de Asistencia Temporal</v>
      </c>
      <c r="G59" s="183" t="str">
        <f>IF(ISBLANK('5. Pp (3 años)'!H91),"",'5. Pp (3 años)'!H91)</f>
        <v>Trimestral</v>
      </c>
      <c r="H59" s="82" t="str">
        <f>IF(ISBLANK('5. Pp (3 años)'!J91),"",'5. Pp (3 años)'!J91)</f>
        <v>UNIDAD DE MEDIDA DEL INDICADOR: 
Porcentaje
UNIDAD DE MEDIDA DE LAS VARIABLES: 
Atenciones</v>
      </c>
      <c r="I59" s="146">
        <f>IF(ISBLANK('9. METAS'!K65),"",'9. METAS'!K65)</f>
        <v>8</v>
      </c>
      <c r="J59" s="147">
        <f>IF(ISBLANK('9. METAS'!Q65),"",'9. METAS'!Q65)</f>
        <v>2</v>
      </c>
      <c r="K59" s="141">
        <f>IF(ISBLANK('9. METAS'!R65),"",'9. METAS'!R65)</f>
        <v>2</v>
      </c>
      <c r="L59" s="141">
        <f>IF(ISBLANK('9. METAS'!S65),"",'9. METAS'!S65)</f>
        <v>2</v>
      </c>
      <c r="M59" s="142">
        <f>IF(ISBLANK('9. METAS'!T65),"",'9. METAS'!T65)</f>
        <v>2</v>
      </c>
      <c r="N59" s="142">
        <v>0</v>
      </c>
      <c r="O59" s="323"/>
      <c r="P59" s="323"/>
      <c r="Q59" s="324"/>
      <c r="R59" s="139">
        <f t="shared" si="0"/>
        <v>0</v>
      </c>
      <c r="S59" s="140">
        <f t="shared" si="0"/>
        <v>0</v>
      </c>
      <c r="T59" s="140">
        <f t="shared" si="0"/>
        <v>0</v>
      </c>
      <c r="U59" s="148">
        <f t="shared" si="0"/>
        <v>0</v>
      </c>
      <c r="V59" s="143">
        <f t="shared" si="1"/>
        <v>0</v>
      </c>
      <c r="W59" s="140">
        <f t="shared" si="2"/>
        <v>0</v>
      </c>
      <c r="X59" s="140">
        <f t="shared" si="3"/>
        <v>0</v>
      </c>
      <c r="Y59" s="149">
        <f t="shared" si="4"/>
        <v>0</v>
      </c>
      <c r="Z59" s="151" t="s">
        <v>785</v>
      </c>
      <c r="AA59" s="506"/>
      <c r="AB59" s="150"/>
      <c r="AC59" s="151"/>
    </row>
    <row r="60" spans="3:29" ht="138">
      <c r="C60" s="409" t="str">
        <f>IF(ISBLANK('5. Pp (3 años)'!B92),"",'5. Pp (3 años)'!B92)</f>
        <v/>
      </c>
      <c r="D60" s="410" t="str">
        <f>IF(ISBLANK('5. Pp (3 años)'!C92),"",'5. Pp (3 años)'!C92)</f>
        <v>Componente
 ( Unidad de Seguimiento, Prevención y Atención a Victimas Indirectas de la Violencia Contra la Mujer)</v>
      </c>
      <c r="E60" s="394" t="str">
        <f>IF(ISBLANK('5. Pp (3 años)'!D92),"",'5. Pp (3 años)'!D92)</f>
        <v>4.3.1.1.98. Servicios de seguimiento, prevención y atención a victimas indirectas de violencia contra la mujer.</v>
      </c>
      <c r="F60" s="394" t="str">
        <f>IF(ISBLANK('5. Pp (3 años)'!E92),"",'5. Pp (3 años)'!E92)</f>
        <v xml:space="preserve">PSPA: Porcentaje de seguimientos, prevención y atención a victimas indirectas de violencia contra la mujer. </v>
      </c>
      <c r="G60" s="411" t="str">
        <f>IF(ISBLANK('5. Pp (3 años)'!H92),"",'5. Pp (3 años)'!H92)</f>
        <v>Trimestral</v>
      </c>
      <c r="H60" s="412" t="str">
        <f>IF(ISBLANK('5. Pp (3 años)'!J92),"",'5. Pp (3 años)'!J92)</f>
        <v>UNIDAD DE MEDIDA DEL INDICADOR: 
Porcentaje
UNIDAD DE MEDIDA DE LAS VARIABLES:
 Total de Actividades programadas</v>
      </c>
      <c r="I60" s="146">
        <f>IF(ISBLANK('9. METAS'!K66),"",'9. METAS'!K66)</f>
        <v>20126</v>
      </c>
      <c r="J60" s="147">
        <f>IF(ISBLANK('9. METAS'!Q66),"",'9. METAS'!Q66)</f>
        <v>5032</v>
      </c>
      <c r="K60" s="141">
        <f>IF(ISBLANK('9. METAS'!R66),"",'9. METAS'!R66)</f>
        <v>5032</v>
      </c>
      <c r="L60" s="141">
        <f>IF(ISBLANK('9. METAS'!S66),"",'9. METAS'!S66)</f>
        <v>5031</v>
      </c>
      <c r="M60" s="142">
        <f>IF(ISBLANK('9. METAS'!T66),"",'9. METAS'!T66)</f>
        <v>5031</v>
      </c>
      <c r="N60" s="142">
        <v>5330</v>
      </c>
      <c r="O60" s="323"/>
      <c r="P60" s="323"/>
      <c r="Q60" s="324"/>
      <c r="R60" s="139">
        <f t="shared" si="0"/>
        <v>1.059220985691574</v>
      </c>
      <c r="S60" s="140">
        <f t="shared" si="0"/>
        <v>0</v>
      </c>
      <c r="T60" s="140">
        <f t="shared" si="0"/>
        <v>0</v>
      </c>
      <c r="U60" s="148">
        <f t="shared" si="0"/>
        <v>0</v>
      </c>
      <c r="V60" s="143">
        <f t="shared" si="1"/>
        <v>0.26483156116466261</v>
      </c>
      <c r="W60" s="140">
        <f t="shared" si="2"/>
        <v>0.26483156116466261</v>
      </c>
      <c r="X60" s="140">
        <f t="shared" si="3"/>
        <v>0</v>
      </c>
      <c r="Y60" s="149">
        <f t="shared" si="4"/>
        <v>0</v>
      </c>
      <c r="Z60" s="511" t="s">
        <v>746</v>
      </c>
      <c r="AA60" s="506"/>
      <c r="AB60" s="150"/>
      <c r="AC60" s="151"/>
    </row>
    <row r="61" spans="3:29" ht="146.25">
      <c r="C61" s="180" t="str">
        <f>IF(ISBLANK('5. Pp (3 años)'!B93),"",'5. Pp (3 años)'!B93)</f>
        <v/>
      </c>
      <c r="D61" s="95" t="str">
        <f>IF(ISBLANK('5. Pp (3 años)'!C93),"",'5. Pp (3 años)'!C93)</f>
        <v>Actividad</v>
      </c>
      <c r="E61" s="177" t="str">
        <f>IF(ISBLANK('5. Pp (3 años)'!D93),"",'5. Pp (3 años)'!D93)</f>
        <v xml:space="preserve">4.3.1.1.8.1. Servicios de seguimiento y acompañamiento a víctimas indirectas de feminicidios. </v>
      </c>
      <c r="F61" s="177" t="str">
        <f>IF(ISBLANK('5. Pp (3 años)'!E93),"",'5. Pp (3 años)'!E93)</f>
        <v>PSVF: Porcentaje de Servicios de Seguimiento y Acompañamiento a Víctimas indirectas de Feminicidios.</v>
      </c>
      <c r="G61" s="183" t="str">
        <f>IF(ISBLANK('5. Pp (3 años)'!H93),"",'5. Pp (3 años)'!H93)</f>
        <v>Trimestral</v>
      </c>
      <c r="H61" s="82" t="str">
        <f>IF(ISBLANK('5. Pp (3 años)'!J93),"",'5. Pp (3 años)'!J93)</f>
        <v xml:space="preserve">UNIDAD DE MEDIDA DEL INDICADOR: 
Porcentaje
UNIDAD DE MEDIDA DE LAS VARIABLES: 
Servicios  de Seguimiento y Acompañamiento </v>
      </c>
      <c r="I61" s="146">
        <f>IF(ISBLANK('9. METAS'!K67),"",'9. METAS'!K67)</f>
        <v>8</v>
      </c>
      <c r="J61" s="147">
        <f>IF(ISBLANK('9. METAS'!Q67),"",'9. METAS'!Q67)</f>
        <v>2</v>
      </c>
      <c r="K61" s="141">
        <f>IF(ISBLANK('9. METAS'!R67),"",'9. METAS'!R67)</f>
        <v>2</v>
      </c>
      <c r="L61" s="141">
        <f>IF(ISBLANK('9. METAS'!S67),"",'9. METAS'!S67)</f>
        <v>2</v>
      </c>
      <c r="M61" s="142">
        <f>IF(ISBLANK('9. METAS'!T67),"",'9. METAS'!T67)</f>
        <v>2</v>
      </c>
      <c r="N61" s="142">
        <v>0</v>
      </c>
      <c r="O61" s="323"/>
      <c r="P61" s="323"/>
      <c r="Q61" s="324"/>
      <c r="R61" s="139">
        <f t="shared" si="0"/>
        <v>0</v>
      </c>
      <c r="S61" s="140">
        <f t="shared" si="0"/>
        <v>0</v>
      </c>
      <c r="T61" s="140">
        <f t="shared" si="0"/>
        <v>0</v>
      </c>
      <c r="U61" s="148">
        <f t="shared" si="0"/>
        <v>0</v>
      </c>
      <c r="V61" s="143">
        <f t="shared" si="1"/>
        <v>0</v>
      </c>
      <c r="W61" s="140">
        <f t="shared" si="2"/>
        <v>0</v>
      </c>
      <c r="X61" s="140">
        <f t="shared" si="3"/>
        <v>0</v>
      </c>
      <c r="Y61" s="149">
        <f t="shared" si="4"/>
        <v>0</v>
      </c>
      <c r="Z61" s="151" t="s">
        <v>786</v>
      </c>
      <c r="AA61" s="506"/>
      <c r="AB61" s="150"/>
      <c r="AC61" s="151"/>
    </row>
    <row r="62" spans="3:29" ht="103.5">
      <c r="C62" s="180" t="str">
        <f>IF(ISBLANK('5. Pp (3 años)'!B94),"",'5. Pp (3 años)'!B94)</f>
        <v/>
      </c>
      <c r="D62" s="95" t="str">
        <f>IF(ISBLANK('5. Pp (3 años)'!C94),"",'5. Pp (3 años)'!C94)</f>
        <v>Actividad</v>
      </c>
      <c r="E62" s="177" t="str">
        <f>IF(ISBLANK('5. Pp (3 años)'!D94),"",'5. Pp (3 años)'!D94)</f>
        <v>4.3.1.1.8.2. Brindar seguimiento a la atención inicial, durante y posterior al cierre del servicio de atención jurídica a mujeres, adolescentes y niñas.</v>
      </c>
      <c r="F62" s="177" t="str">
        <f>IF(ISBLANK('5. Pp (3 años)'!E94),"",'5. Pp (3 años)'!E94)</f>
        <v>PSAJ: Porcentaje de seguimientos de atención Jurídica.</v>
      </c>
      <c r="G62" s="183" t="str">
        <f>IF(ISBLANK('5. Pp (3 años)'!H94),"",'5. Pp (3 años)'!H94)</f>
        <v>Trimestral</v>
      </c>
      <c r="H62" s="82" t="str">
        <f>IF(ISBLANK('5. Pp (3 años)'!J94),"",'5. Pp (3 años)'!J94)</f>
        <v>UNIDAD DE MEDIDA DEL INDICADOR: 
Porcentaje
UNIDAD DE MEDIDA DE LAS VARIABLES: 
Seguimientos</v>
      </c>
      <c r="I62" s="146">
        <f>IF(ISBLANK('9. METAS'!K68),"",'9. METAS'!K68)</f>
        <v>7600</v>
      </c>
      <c r="J62" s="147">
        <f>IF(ISBLANK('9. METAS'!Q68),"",'9. METAS'!Q68)</f>
        <v>1900</v>
      </c>
      <c r="K62" s="141">
        <f>IF(ISBLANK('9. METAS'!R68),"",'9. METAS'!R68)</f>
        <v>1900</v>
      </c>
      <c r="L62" s="141">
        <f>IF(ISBLANK('9. METAS'!S68),"",'9. METAS'!S68)</f>
        <v>1900</v>
      </c>
      <c r="M62" s="142">
        <f>IF(ISBLANK('9. METAS'!T68),"",'9. METAS'!T68)</f>
        <v>1900</v>
      </c>
      <c r="N62" s="142">
        <v>1830</v>
      </c>
      <c r="O62" s="323"/>
      <c r="P62" s="323"/>
      <c r="Q62" s="324"/>
      <c r="R62" s="139">
        <f t="shared" si="0"/>
        <v>0.9631578947368421</v>
      </c>
      <c r="S62" s="140">
        <f t="shared" si="0"/>
        <v>0</v>
      </c>
      <c r="T62" s="140">
        <f t="shared" si="0"/>
        <v>0</v>
      </c>
      <c r="U62" s="148">
        <f t="shared" si="0"/>
        <v>0</v>
      </c>
      <c r="V62" s="143">
        <f t="shared" si="1"/>
        <v>0.24078947368421053</v>
      </c>
      <c r="W62" s="140">
        <f t="shared" si="2"/>
        <v>0.24078947368421053</v>
      </c>
      <c r="X62" s="140">
        <f t="shared" si="3"/>
        <v>0</v>
      </c>
      <c r="Y62" s="149">
        <f t="shared" si="4"/>
        <v>0</v>
      </c>
      <c r="Z62" s="151" t="s">
        <v>748</v>
      </c>
      <c r="AA62" s="506"/>
      <c r="AB62" s="150"/>
      <c r="AC62" s="151"/>
    </row>
    <row r="63" spans="3:29" ht="103.5">
      <c r="C63" s="180" t="str">
        <f>IF(ISBLANK('5. Pp (3 años)'!B95),"",'5. Pp (3 años)'!B95)</f>
        <v/>
      </c>
      <c r="D63" s="95" t="str">
        <f>IF(ISBLANK('5. Pp (3 años)'!C95),"",'5. Pp (3 años)'!C95)</f>
        <v>Actividad</v>
      </c>
      <c r="E63" s="177" t="str">
        <f>IF(ISBLANK('5. Pp (3 años)'!D95),"",'5. Pp (3 años)'!D95)</f>
        <v>4.3.1.1.8.3. Brindar seguimiento a la atención inicial, durante y posterior al cierre del servicio de atención médica a mujeres, adolescentes y niñas.</v>
      </c>
      <c r="F63" s="177" t="str">
        <f>IF(ISBLANK('5. Pp (3 años)'!E95),"",'5. Pp (3 años)'!E95)</f>
        <v>PSAM: Porcentaje de seguimientos de atención Médica.</v>
      </c>
      <c r="G63" s="183" t="str">
        <f>IF(ISBLANK('5. Pp (3 años)'!H95),"",'5. Pp (3 años)'!H95)</f>
        <v>Trimestral</v>
      </c>
      <c r="H63" s="82" t="str">
        <f>IF(ISBLANK('5. Pp (3 años)'!J95),"",'5. Pp (3 años)'!J95)</f>
        <v>UNIDAD DE MEDIDA DEL INDICADOR: 
Porcentaje
UNIDAD DE MEDIDA DE LAS VARIABLES: 
Seguimientos</v>
      </c>
      <c r="I63" s="146">
        <f>IF(ISBLANK('9. METAS'!K69),"",'9. METAS'!K69)</f>
        <v>4918</v>
      </c>
      <c r="J63" s="147">
        <f>IF(ISBLANK('9. METAS'!Q69),"",'9. METAS'!Q69)</f>
        <v>1230</v>
      </c>
      <c r="K63" s="141">
        <f>IF(ISBLANK('9. METAS'!R69),"",'9. METAS'!R69)</f>
        <v>1230</v>
      </c>
      <c r="L63" s="141">
        <f>IF(ISBLANK('9. METAS'!S69),"",'9. METAS'!S69)</f>
        <v>1229</v>
      </c>
      <c r="M63" s="142">
        <f>IF(ISBLANK('9. METAS'!T69),"",'9. METAS'!T69)</f>
        <v>1229</v>
      </c>
      <c r="N63" s="142">
        <v>1500</v>
      </c>
      <c r="O63" s="323"/>
      <c r="P63" s="323"/>
      <c r="Q63" s="324"/>
      <c r="R63" s="139">
        <f t="shared" si="0"/>
        <v>1.2195121951219512</v>
      </c>
      <c r="S63" s="140">
        <f t="shared" si="0"/>
        <v>0</v>
      </c>
      <c r="T63" s="140">
        <f t="shared" si="0"/>
        <v>0</v>
      </c>
      <c r="U63" s="148">
        <f t="shared" si="0"/>
        <v>0</v>
      </c>
      <c r="V63" s="143">
        <f t="shared" si="1"/>
        <v>0.30500203334688897</v>
      </c>
      <c r="W63" s="140">
        <f t="shared" si="2"/>
        <v>0.30500203334688897</v>
      </c>
      <c r="X63" s="140">
        <f t="shared" si="3"/>
        <v>0</v>
      </c>
      <c r="Y63" s="149">
        <f t="shared" si="4"/>
        <v>0</v>
      </c>
      <c r="Z63" s="151" t="s">
        <v>787</v>
      </c>
      <c r="AA63" s="506"/>
      <c r="AB63" s="150"/>
      <c r="AC63" s="151"/>
    </row>
    <row r="64" spans="3:29" ht="104.25" thickBot="1">
      <c r="C64" s="489" t="str">
        <f>IF(ISBLANK('5. Pp (3 años)'!B96),"",'5. Pp (3 años)'!B96)</f>
        <v/>
      </c>
      <c r="D64" s="490" t="str">
        <f>IF(ISBLANK('5. Pp (3 años)'!C96),"",'5. Pp (3 años)'!C96)</f>
        <v>Actividad</v>
      </c>
      <c r="E64" s="179" t="str">
        <f>IF(ISBLANK('5. Pp (3 años)'!D96),"",'5. Pp (3 años)'!D96)</f>
        <v>4.3.1.1.8.4. Brindar seguimiento a la atención inicial, durante y posterior al cierre del servicio de atención psicológica a mujeres, adolescentes y niñas.</v>
      </c>
      <c r="F64" s="179" t="str">
        <f>IF(ISBLANK('5. Pp (3 años)'!E96),"",'5. Pp (3 años)'!E96)</f>
        <v>PSAP: Porcentaje de seguimientos de atención psicológica.</v>
      </c>
      <c r="G64" s="491" t="str">
        <f>IF(ISBLANK('5. Pp (3 años)'!H96),"",'5. Pp (3 años)'!H96)</f>
        <v>Trimestral</v>
      </c>
      <c r="H64" s="492" t="str">
        <f>IF(ISBLANK('5. Pp (3 años)'!J96),"",'5. Pp (3 años)'!J96)</f>
        <v>UNIDAD DE MEDIDA DEL INDICADOR:
 Porcentaje
UNIDAD DE MEDIDA DE LAS VARIABLES: 
Seguimientos</v>
      </c>
      <c r="I64" s="493">
        <f>IF(ISBLANK('9. METAS'!K70),"",'9. METAS'!K70)</f>
        <v>7600</v>
      </c>
      <c r="J64" s="494">
        <f>IF(ISBLANK('9. METAS'!Q70),"",'9. METAS'!Q70)</f>
        <v>1900</v>
      </c>
      <c r="K64" s="495">
        <f>IF(ISBLANK('9. METAS'!R70),"",'9. METAS'!R70)</f>
        <v>1900</v>
      </c>
      <c r="L64" s="495">
        <f>IF(ISBLANK('9. METAS'!S70),"",'9. METAS'!S70)</f>
        <v>1900</v>
      </c>
      <c r="M64" s="496">
        <f>IF(ISBLANK('9. METAS'!T70),"",'9. METAS'!T70)</f>
        <v>1900</v>
      </c>
      <c r="N64" s="496">
        <v>2000</v>
      </c>
      <c r="O64" s="497"/>
      <c r="P64" s="497"/>
      <c r="Q64" s="498"/>
      <c r="R64" s="499">
        <f t="shared" si="0"/>
        <v>1.0526315789473684</v>
      </c>
      <c r="S64" s="500">
        <f t="shared" si="0"/>
        <v>0</v>
      </c>
      <c r="T64" s="500">
        <f t="shared" si="0"/>
        <v>0</v>
      </c>
      <c r="U64" s="501">
        <f t="shared" si="0"/>
        <v>0</v>
      </c>
      <c r="V64" s="502">
        <f t="shared" si="1"/>
        <v>0.26315789473684209</v>
      </c>
      <c r="W64" s="500">
        <f t="shared" si="2"/>
        <v>0.26315789473684209</v>
      </c>
      <c r="X64" s="500">
        <f t="shared" si="3"/>
        <v>0</v>
      </c>
      <c r="Y64" s="503">
        <f t="shared" si="4"/>
        <v>0</v>
      </c>
      <c r="Z64" s="513" t="s">
        <v>788</v>
      </c>
      <c r="AA64" s="506"/>
      <c r="AB64" s="150"/>
      <c r="AC64" s="151"/>
    </row>
    <row r="66" spans="5:15">
      <c r="E66" s="101"/>
      <c r="F66" s="1"/>
      <c r="H66" s="1"/>
      <c r="L66" s="1"/>
      <c r="M66" s="1"/>
      <c r="N66" s="1"/>
      <c r="O66" s="1"/>
    </row>
    <row r="67" spans="5:15">
      <c r="E67" s="101"/>
      <c r="F67" s="1"/>
      <c r="H67" s="1"/>
      <c r="L67" s="1"/>
      <c r="M67" s="1"/>
      <c r="N67" s="1"/>
      <c r="O67" s="1"/>
    </row>
    <row r="68" spans="5:15">
      <c r="E68" s="101"/>
      <c r="F68" s="1"/>
      <c r="H68" s="1"/>
      <c r="L68" s="1"/>
      <c r="M68" s="1"/>
      <c r="N68" s="1"/>
      <c r="O68" s="1"/>
    </row>
    <row r="69" spans="5:15">
      <c r="E69" s="101"/>
      <c r="F69" s="1"/>
      <c r="H69" s="1"/>
      <c r="L69" s="1"/>
      <c r="M69" s="1"/>
      <c r="N69" s="1"/>
      <c r="O69" s="1"/>
    </row>
    <row r="70" spans="5:15">
      <c r="E70" s="101"/>
      <c r="F70" s="1"/>
      <c r="H70" s="1"/>
      <c r="L70" s="1"/>
      <c r="M70" s="1"/>
      <c r="N70" s="1"/>
      <c r="O70" s="1"/>
    </row>
    <row r="71" spans="5:15">
      <c r="E71" s="101"/>
      <c r="F71" s="1"/>
      <c r="H71" s="1"/>
      <c r="L71" s="1"/>
      <c r="M71" s="1"/>
      <c r="N71" s="1"/>
      <c r="O71" s="1"/>
    </row>
    <row r="72" spans="5:15">
      <c r="E72" s="101"/>
      <c r="F72" s="1"/>
      <c r="H72" s="1"/>
      <c r="L72" s="1"/>
      <c r="M72" s="1"/>
      <c r="N72" s="1"/>
      <c r="O72" s="1"/>
    </row>
    <row r="73" spans="5:15">
      <c r="E73" s="101"/>
      <c r="F73" s="1"/>
      <c r="H73" s="1"/>
      <c r="L73" s="1"/>
      <c r="M73" s="1"/>
      <c r="N73" s="1"/>
      <c r="O73" s="1"/>
    </row>
    <row r="74" spans="5:15">
      <c r="E74" s="101"/>
      <c r="F74" s="1"/>
      <c r="H74" s="1"/>
      <c r="L74" s="1"/>
      <c r="M74" s="1"/>
      <c r="N74" s="1"/>
      <c r="O74" s="1"/>
    </row>
  </sheetData>
  <protectedRanges>
    <protectedRange algorithmName="SHA-512" hashValue="VSDpUfYaSu2o1GNz/dNG0/zdAR2SyjQ4x4E+I/O817AEKyLH+9hkU426TeaW1NebwBiHlEu/vd5f18TkOfpfxw==" saltValue="bop94IANOsb3/TmZjo7hbg==" spinCount="100000" sqref="Z14:AC14 AA15:AC64" name="JUSTIFICACION"/>
    <protectedRange algorithmName="SHA-512" hashValue="PyDnLAnXuexsOqi8KJHCKzcUAp86toIIEBW+RCNRBEQ8pkfZ5Xs8mBFFyPh/CfoZjuwvxP0ysfkxAiPWYIa8EQ==" saltValue="DjMvsJDE8TVyQBko9VSiZA==" spinCount="100000" sqref="N14:Q64" name="META ALCANZADA"/>
    <protectedRange algorithmName="SHA-512" hashValue="VSDpUfYaSu2o1GNz/dNG0/zdAR2SyjQ4x4E+I/O817AEKyLH+9hkU426TeaW1NebwBiHlEu/vd5f18TkOfpfxw==" saltValue="bop94IANOsb3/TmZjo7hbg==" spinCount="100000" sqref="Z15:Z64" name="JUSTIFICACION_1"/>
  </protectedRanges>
  <autoFilter ref="C13:AC64" xr:uid="{C07FFF0F-6140-454C-AE91-3AE11CF8980C}"/>
  <mergeCells count="11">
    <mergeCell ref="E5:N6"/>
    <mergeCell ref="E7:M7"/>
    <mergeCell ref="E8:N8"/>
    <mergeCell ref="E9:N9"/>
    <mergeCell ref="I11:Y11"/>
    <mergeCell ref="Z13:AC13"/>
    <mergeCell ref="C12:H12"/>
    <mergeCell ref="I12:M12"/>
    <mergeCell ref="N12:Q12"/>
    <mergeCell ref="R12:U12"/>
    <mergeCell ref="V12:Y12"/>
  </mergeCells>
  <conditionalFormatting sqref="J14:M64">
    <cfRule type="containsBlanks" dxfId="16" priority="2">
      <formula>LEN(TRIM(J14))=0</formula>
    </cfRule>
  </conditionalFormatting>
  <conditionalFormatting sqref="N15:N64">
    <cfRule type="containsBlanks" dxfId="15" priority="1">
      <formula>LEN(TRIM(N15))=0</formula>
    </cfRule>
  </conditionalFormatting>
  <conditionalFormatting sqref="N14:Q14 O15:Q64">
    <cfRule type="containsBlanks" dxfId="14" priority="3">
      <formula>LEN(TRIM(N14))=0</formula>
    </cfRule>
  </conditionalFormatting>
  <conditionalFormatting sqref="R14:U64">
    <cfRule type="cellIs" dxfId="13" priority="4" stopIfTrue="1" operator="equal">
      <formula>"100%"</formula>
    </cfRule>
    <cfRule type="cellIs" dxfId="12" priority="5" stopIfTrue="1" operator="lessThan">
      <formula>0.5</formula>
    </cfRule>
    <cfRule type="cellIs" dxfId="11" priority="6" stopIfTrue="1" operator="between">
      <formula>0.5</formula>
      <formula>0.7</formula>
    </cfRule>
    <cfRule type="cellIs" dxfId="10" priority="7" stopIfTrue="1" operator="between">
      <formula>0.7</formula>
      <formula>1.2</formula>
    </cfRule>
    <cfRule type="cellIs" dxfId="9" priority="8" stopIfTrue="1" operator="greaterThanOrEqual">
      <formula>1.2</formula>
    </cfRule>
    <cfRule type="containsBlanks" dxfId="8" priority="9" stopIfTrue="1">
      <formula>LEN(TRIM(R14))=0</formula>
    </cfRule>
  </conditionalFormatting>
  <printOptions horizontalCentered="1"/>
  <pageMargins left="0.25" right="0.25" top="0.75" bottom="0.75" header="0.3" footer="0.3"/>
  <pageSetup paperSize="5" scale="46"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B729E-C4DF-40F0-84C3-E9751C755FA8}">
  <sheetPr codeName="Hoja18"/>
  <dimension ref="C4:P114"/>
  <sheetViews>
    <sheetView tabSelected="1" topLeftCell="C1" zoomScale="78" zoomScaleNormal="78" workbookViewId="0">
      <selection activeCell="H11" sqref="H11:H12"/>
    </sheetView>
  </sheetViews>
  <sheetFormatPr baseColWidth="10" defaultColWidth="11.25" defaultRowHeight="15"/>
  <cols>
    <col min="1" max="2" width="11.25" style="37"/>
    <col min="3" max="3" width="18.25" style="1" customWidth="1"/>
    <col min="4" max="4" width="53.625" style="37" customWidth="1"/>
    <col min="5" max="6" width="33.625" style="37" customWidth="1"/>
    <col min="7" max="7" width="32.75" style="1" customWidth="1"/>
    <col min="8" max="9" width="18.75" style="1" customWidth="1"/>
    <col min="10" max="10" width="16.125" style="1" customWidth="1"/>
    <col min="11" max="11" width="12.625" style="1" hidden="1" customWidth="1"/>
    <col min="12" max="13" width="12.625" style="37" hidden="1" customWidth="1"/>
    <col min="14" max="15" width="12.375" style="37" customWidth="1"/>
    <col min="16" max="16" width="36.75" style="37" customWidth="1"/>
    <col min="17" max="16384" width="11.25" style="37"/>
  </cols>
  <sheetData>
    <row r="4" spans="3:16" ht="15.75" thickBot="1"/>
    <row r="5" spans="3:16" ht="30.75" customHeight="1" thickTop="1">
      <c r="C5" s="195"/>
      <c r="D5" s="705" t="s">
        <v>112</v>
      </c>
      <c r="E5" s="705"/>
      <c r="F5" s="705"/>
      <c r="G5" s="705"/>
      <c r="H5" s="705"/>
      <c r="I5" s="705"/>
      <c r="J5" s="705"/>
      <c r="K5" s="705"/>
      <c r="L5" s="705"/>
      <c r="M5" s="705"/>
      <c r="N5" s="196"/>
      <c r="O5" s="196"/>
      <c r="P5" s="197"/>
    </row>
    <row r="6" spans="3:16" ht="26.25" customHeight="1">
      <c r="C6" s="198"/>
      <c r="D6" s="601" t="s">
        <v>113</v>
      </c>
      <c r="E6" s="601"/>
      <c r="F6" s="601"/>
      <c r="G6" s="601"/>
      <c r="H6" s="601"/>
      <c r="I6" s="601"/>
      <c r="J6" s="601"/>
      <c r="K6" s="601"/>
      <c r="L6" s="601"/>
      <c r="M6" s="601"/>
      <c r="N6" s="15"/>
      <c r="O6" s="15"/>
      <c r="P6" s="194"/>
    </row>
    <row r="7" spans="3:16" ht="26.25">
      <c r="C7" s="198"/>
      <c r="D7" s="601" t="s">
        <v>129</v>
      </c>
      <c r="E7" s="601"/>
      <c r="F7" s="601"/>
      <c r="G7" s="601"/>
      <c r="H7" s="601"/>
      <c r="I7" s="601"/>
      <c r="J7" s="601"/>
      <c r="K7" s="601"/>
      <c r="L7" s="601"/>
      <c r="M7" s="601"/>
      <c r="P7" s="194"/>
    </row>
    <row r="8" spans="3:16" ht="26.25" thickBot="1">
      <c r="C8" s="198"/>
      <c r="D8" s="601"/>
      <c r="E8" s="601"/>
      <c r="F8" s="601"/>
      <c r="G8" s="601"/>
      <c r="H8" s="601"/>
      <c r="I8" s="601"/>
      <c r="J8" s="601"/>
      <c r="K8" s="601"/>
      <c r="L8" s="601"/>
      <c r="M8" s="601"/>
      <c r="P8" s="194"/>
    </row>
    <row r="9" spans="3:16" ht="22.5" customHeight="1" thickBot="1">
      <c r="C9" s="706" t="s">
        <v>128</v>
      </c>
      <c r="D9" s="707"/>
      <c r="E9" s="708"/>
      <c r="F9" s="709" t="s">
        <v>789</v>
      </c>
      <c r="G9" s="709"/>
      <c r="H9" s="709"/>
      <c r="I9" s="709"/>
      <c r="J9" s="709"/>
      <c r="K9" s="709"/>
      <c r="L9" s="709"/>
      <c r="M9" s="709"/>
      <c r="N9" s="709"/>
      <c r="O9" s="709"/>
      <c r="P9" s="709"/>
    </row>
    <row r="10" spans="3:16" ht="27" customHeight="1" thickTop="1" thickBot="1">
      <c r="C10" s="701" t="s">
        <v>75</v>
      </c>
      <c r="D10" s="703" t="s">
        <v>114</v>
      </c>
      <c r="E10" s="703" t="s">
        <v>115</v>
      </c>
      <c r="F10" s="703" t="s">
        <v>116</v>
      </c>
      <c r="G10" s="703" t="s">
        <v>117</v>
      </c>
      <c r="H10" s="713" t="s">
        <v>125</v>
      </c>
      <c r="I10" s="713"/>
      <c r="J10" s="713"/>
      <c r="K10" s="713"/>
      <c r="L10" s="713"/>
      <c r="M10" s="713"/>
      <c r="N10" s="713"/>
      <c r="O10" s="713"/>
      <c r="P10" s="710" t="s">
        <v>302</v>
      </c>
    </row>
    <row r="11" spans="3:16" ht="42" customHeight="1" thickBot="1">
      <c r="C11" s="702"/>
      <c r="D11" s="704"/>
      <c r="E11" s="704"/>
      <c r="F11" s="704"/>
      <c r="G11" s="704"/>
      <c r="H11" s="704" t="s">
        <v>118</v>
      </c>
      <c r="I11" s="704" t="s">
        <v>119</v>
      </c>
      <c r="J11" s="704" t="s">
        <v>127</v>
      </c>
      <c r="K11" s="704"/>
      <c r="L11" s="704"/>
      <c r="M11" s="704"/>
      <c r="N11" s="704" t="s">
        <v>124</v>
      </c>
      <c r="O11" s="704"/>
      <c r="P11" s="711"/>
    </row>
    <row r="12" spans="3:16" ht="42" customHeight="1" thickBot="1">
      <c r="C12" s="702"/>
      <c r="D12" s="704"/>
      <c r="E12" s="704"/>
      <c r="F12" s="704"/>
      <c r="G12" s="704"/>
      <c r="H12" s="704"/>
      <c r="I12" s="704"/>
      <c r="J12" s="193" t="s">
        <v>123</v>
      </c>
      <c r="K12" s="193" t="s">
        <v>120</v>
      </c>
      <c r="L12" s="193" t="s">
        <v>121</v>
      </c>
      <c r="M12" s="193" t="s">
        <v>122</v>
      </c>
      <c r="N12" s="193" t="s">
        <v>126</v>
      </c>
      <c r="O12" s="193" t="s">
        <v>97</v>
      </c>
      <c r="P12" s="712"/>
    </row>
    <row r="13" spans="3:16" ht="15" customHeight="1">
      <c r="C13" s="733" t="str">
        <f ca="1">IF(ISBLANK(OFFSET('5. Pp (3 años)'!$C$46,INT((ROW()-13)/2),0)),"",OFFSET('5. Pp (3 años)'!$C$46,INT((ROW()-13)/2),0))</f>
        <v>Fin</v>
      </c>
      <c r="D13" s="734"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734" t="str">
        <f ca="1">IF(ISBLANK(OFFSET('5. Pp (3 años)'!$E$46,INT((ROW()-13)/2),0)),"",OFFSET('5. Pp (3 años)'!$E$46,INT((ROW()-13)/2),0))</f>
        <v xml:space="preserve">I_PROS_COM_JUS_SOC:  Índice de Prosperidad Compartida y Justicia Social </v>
      </c>
      <c r="F13" s="735" t="str">
        <f ca="1">IF(ISBLANK(OFFSET('5. Pp (3 años)'!$K$46,INT((ROW()-13)/2),0)),"",OFFSET('5. Pp (3 años)'!$K$46,INT((ROW()-13)/2),0))</f>
        <v>Ascendente</v>
      </c>
      <c r="G13" s="736" t="str">
        <f ca="1">IF(ISBLANK(OFFSET('5. Pp (3 años)'!$H$46,INT((ROW()-13)/2),0)),"",OFFSET('5. Pp (3 años)'!$H$46,INT((ROW()-13)/2),0))</f>
        <v>Trianual</v>
      </c>
      <c r="H13" s="714">
        <f ca="1">IF(ISBLANK(OFFSET('9. METAS'!$K$20,INT((ROW()-13)/2),0)),"",OFFSET('9. METAS'!$K$20,INT((ROW()-13)/2),0))</f>
        <v>0.28589999999999999</v>
      </c>
      <c r="I13" s="716" t="s">
        <v>130</v>
      </c>
      <c r="J13" s="487">
        <f ca="1">IF(MOD(ROW()-13,2)=0,IF(ISBLANK(OFFSET('11. SEGUIMIENTO 2026'!$N$14,INT((ROW()-13)/2),0)),"",OFFSET('11. SEGUIMIENTO 2026'!$N$14,INT((ROW()-13)/2),0)),IF(ISBLANK(OFFSET('9. METAS'!$Q$20,INT((ROW()-14)/2),0)),"",OFFSET('9. METAS'!$Q$20,INT((ROW()-14)/2),0)))</f>
        <v>7.1499999999999994E-2</v>
      </c>
      <c r="K13" s="200" t="str">
        <f ca="1">IF(MOD(ROW()-13,2)=0,IF(ISBLANK(OFFSET('11. SEGUIMIENTO 2026'!$O$14,INT((ROW()-13)/2),0)),"",OFFSET('11. SEGUIMIENTO 2026'!$O$14,INT((ROW()-13)/2),0)),IF(ISBLANK(OFFSET('9. METAS'!$R$20,INT((ROW()-14)/2),0)),"",OFFSET('9. METAS'!$R$20,INT((ROW()-14)/2),0)))</f>
        <v/>
      </c>
      <c r="L13" s="200" t="str">
        <f ca="1">IF(MOD(ROW()-13,2)=0,IF(ISBLANK(OFFSET('11. SEGUIMIENTO 2026'!$P$14,INT((ROW()-13)/2),0)),"",OFFSET('11. SEGUIMIENTO 2026'!$P$14,INT((ROW()-13)/2),0)),IF(ISBLANK(OFFSET('9. METAS'!$S$20,INT((ROW()-14)/2),0)),"",OFFSET('9. METAS'!$S$20,INT((ROW()-14)/2),0)))</f>
        <v/>
      </c>
      <c r="M13" s="201" t="str">
        <f ca="1">IF(MOD(ROW()-13,2)=0,IF(ISBLANK(OFFSET('11. SEGUIMIENTO 2026'!$Q$14,INT((ROW()-13)/2),0)),"",OFFSET('11. SEGUIMIENTO 2026'!$Q$14,INT((ROW()-13)/2),0)),IF(ISBLANK(OFFSET('9. METAS'!$T$20,INT((ROW()-14)/2),0)),"",OFFSET('9. METAS'!$T$20,INT((ROW()-14)/2),0)))</f>
        <v/>
      </c>
      <c r="N13" s="718">
        <f ca="1">IFERROR(J13/J14,"ND")</f>
        <v>1</v>
      </c>
      <c r="O13" s="720">
        <f ca="1">IFERROR(((J13)/H13),"ND")</f>
        <v>0.2500874431619447</v>
      </c>
      <c r="P13" s="722" t="s">
        <v>808</v>
      </c>
    </row>
    <row r="14" spans="3:16">
      <c r="C14" s="725"/>
      <c r="D14" s="726"/>
      <c r="E14" s="726"/>
      <c r="F14" s="727"/>
      <c r="G14" s="728"/>
      <c r="H14" s="715"/>
      <c r="I14" s="717"/>
      <c r="J14" s="488">
        <f ca="1">IF(MOD(ROW()-13,2)=0,IF(ISBLANK(OFFSET('11. SEGUIMIENTO 2026'!$N$14,INT((ROW()-13)/2),0)),"",OFFSET('11. SEGUIMIENTO 2026'!$N$14,INT((ROW()-13)/2),0)),IF(ISBLANK(OFFSET('9. METAS'!$Q$20,INT((ROW()-14)/2),0)),"",OFFSET('9. METAS'!$Q$20,INT((ROW()-14)/2),0)))</f>
        <v>7.1499999999999994E-2</v>
      </c>
      <c r="K14" s="203">
        <f ca="1">IF(MOD(ROW()-13,2)=0,IF(ISBLANK(OFFSET('11. SEGUIMIENTO 2026'!$O$14,INT((ROW()-13)/2),0)),"",OFFSET('11. SEGUIMIENTO 2026'!$O$14,INT((ROW()-13)/2),0)),IF(ISBLANK(OFFSET('9. METAS'!$R$20,INT((ROW()-14)/2),0)),"",OFFSET('9. METAS'!$R$20,INT((ROW()-14)/2),0)))</f>
        <v>7.1499999999999994E-2</v>
      </c>
      <c r="L14" s="203">
        <f ca="1">IF(MOD(ROW()-13,2)=0,IF(ISBLANK(OFFSET('11. SEGUIMIENTO 2026'!$P$14,INT((ROW()-13)/2),0)),"",OFFSET('11. SEGUIMIENTO 2026'!$P$14,INT((ROW()-13)/2),0)),IF(ISBLANK(OFFSET('9. METAS'!$S$20,INT((ROW()-14)/2),0)),"",OFFSET('9. METAS'!$S$20,INT((ROW()-14)/2),0)))</f>
        <v>7.1499999999999994E-2</v>
      </c>
      <c r="M14" s="204">
        <f ca="1">IF(MOD(ROW()-13,2)=0,IF(ISBLANK(OFFSET('11. SEGUIMIENTO 2026'!$Q$14,INT((ROW()-13)/2),0)),"",OFFSET('11. SEGUIMIENTO 2026'!$Q$14,INT((ROW()-13)/2),0)),IF(ISBLANK(OFFSET('9. METAS'!$T$20,INT((ROW()-14)/2),0)),"",OFFSET('9. METAS'!$T$20,INT((ROW()-14)/2),0)))</f>
        <v>7.1400000000000005E-2</v>
      </c>
      <c r="N14" s="719"/>
      <c r="O14" s="721"/>
      <c r="P14" s="723"/>
    </row>
    <row r="15" spans="3:16" ht="15.95" customHeight="1">
      <c r="C15" s="724" t="str">
        <f ca="1">IF(ISBLANK(OFFSET('5. Pp (3 años)'!$C$46,INT((ROW()-13)/2),0)),"",OFFSET('5. Pp (3 años)'!$C$46,INT((ROW()-13)/2),0))</f>
        <v>Propósito
(DIRECCIÓN GENERAL IMM)</v>
      </c>
      <c r="D15" s="726" t="str">
        <f ca="1">IF(ISBLANK(OFFSET('5. Pp (3 años)'!$D$46,INT((ROW()-13)/2),0)),"",OFFSET('5. Pp (3 años)'!$D$46,INT((ROW()-13)/2),0))</f>
        <v>4.3.1.1. Las mujeres del Municipio de Benito Juárez reciben atención y  acceden a su derecho de una vida libre de violencia  al institucionalizar y transversalizarse la perspectiva de género en la administración pública.</v>
      </c>
      <c r="E15" s="726" t="str">
        <f ca="1">IF(ISBLANK(OFFSET('5. Pp (3 años)'!$E$46,INT((ROW()-13)/2),0)),"",OFFSET('5. Pp (3 años)'!$E$46,INT((ROW()-13)/2),0))</f>
        <v>PSBM: Porcentaje de  Servicios Brindados a Mujeres por el Instituto Municipal de la Mujer.</v>
      </c>
      <c r="F15" s="727" t="str">
        <f ca="1">IF(ISBLANK(OFFSET('5. Pp (3 años)'!$K$46,INT((ROW()-13)/2),0)),"",OFFSET('5. Pp (3 años)'!$K$46,INT((ROW()-13)/2),0))</f>
        <v>Ascendente</v>
      </c>
      <c r="G15" s="728" t="str">
        <f ca="1">IF(ISBLANK(OFFSET('5. Pp (3 años)'!$H$46,INT((ROW()-13)/2),0)),"",OFFSET('5. Pp (3 años)'!$H$46,INT((ROW()-13)/2),0))</f>
        <v>Trimestral</v>
      </c>
      <c r="H15" s="729">
        <f ca="1">IF(ISBLANK(OFFSET('9. METAS'!$K$20,INT((ROW()-13)/2),0)),"",OFFSET('9. METAS'!$K$20,INT((ROW()-13)/2),0))</f>
        <v>50816</v>
      </c>
      <c r="I15" s="730" t="s">
        <v>751</v>
      </c>
      <c r="J15" s="202">
        <f ca="1">IF(MOD(ROW()-13,2)=0,IF(ISBLANK(OFFSET('11. SEGUIMIENTO 2026'!$N$14,INT((ROW()-13)/2),0)),"",OFFSET('11. SEGUIMIENTO 2026'!$N$14,INT((ROW()-13)/2),0)),IF(ISBLANK(OFFSET('9. METAS'!$Q$20,INT((ROW()-14)/2),0)),"",OFFSET('9. METAS'!$Q$20,INT((ROW()-14)/2),0)))</f>
        <v>13442</v>
      </c>
      <c r="K15" s="203" t="str">
        <f ca="1">IF(MOD(ROW()-13,2)=0,IF(ISBLANK(OFFSET('11. SEGUIMIENTO 2026'!$O$14,INT((ROW()-13)/2),0)),"",OFFSET('11. SEGUIMIENTO 2026'!$O$14,INT((ROW()-13)/2),0)),IF(ISBLANK(OFFSET('9. METAS'!$R$20,INT((ROW()-14)/2),0)),"",OFFSET('9. METAS'!$R$20,INT((ROW()-14)/2),0)))</f>
        <v/>
      </c>
      <c r="L15" s="203" t="str">
        <f ca="1">IF(MOD(ROW()-13,2)=0,IF(ISBLANK(OFFSET('11. SEGUIMIENTO 2026'!$P$14,INT((ROW()-13)/2),0)),"",OFFSET('11. SEGUIMIENTO 2026'!$P$14,INT((ROW()-13)/2),0)),IF(ISBLANK(OFFSET('9. METAS'!$S$20,INT((ROW()-14)/2),0)),"",OFFSET('9. METAS'!$S$20,INT((ROW()-14)/2),0)))</f>
        <v/>
      </c>
      <c r="M15" s="204" t="str">
        <f ca="1">IF(MOD(ROW()-13,2)=0,IF(ISBLANK(OFFSET('11. SEGUIMIENTO 2026'!$Q$14,INT((ROW()-13)/2),0)),"",OFFSET('11. SEGUIMIENTO 2026'!$Q$14,INT((ROW()-13)/2),0)),IF(ISBLANK(OFFSET('9. METAS'!$T$20,INT((ROW()-14)/2),0)),"",OFFSET('9. METAS'!$T$20,INT((ROW()-14)/2),0)))</f>
        <v/>
      </c>
      <c r="N15" s="718">
        <f ca="1">IFERROR(J15/J16,"ND")</f>
        <v>1.0566779341246757</v>
      </c>
      <c r="O15" s="720">
        <f ca="1">IFERROR(((J15)/H15),"ND")</f>
        <v>0.26452298488664988</v>
      </c>
      <c r="P15" s="732" t="s">
        <v>702</v>
      </c>
    </row>
    <row r="16" spans="3:16" ht="15.95" customHeight="1">
      <c r="C16" s="725"/>
      <c r="D16" s="726"/>
      <c r="E16" s="726"/>
      <c r="F16" s="727"/>
      <c r="G16" s="728"/>
      <c r="H16" s="729"/>
      <c r="I16" s="731"/>
      <c r="J16" s="202">
        <f ca="1">IF(MOD(ROW()-13,2)=0,IF(ISBLANK(OFFSET('11. SEGUIMIENTO 2026'!$N$14,INT((ROW()-13)/2),0)),"",OFFSET('11. SEGUIMIENTO 2026'!$N$14,INT((ROW()-13)/2),0)),IF(ISBLANK(OFFSET('9. METAS'!$Q$20,INT((ROW()-14)/2),0)),"",OFFSET('9. METAS'!$Q$20,INT((ROW()-14)/2),0)))</f>
        <v>12721</v>
      </c>
      <c r="K16" s="203">
        <f ca="1">IF(MOD(ROW()-13,2)=0,IF(ISBLANK(OFFSET('11. SEGUIMIENTO 2026'!$O$14,INT((ROW()-13)/2),0)),"",OFFSET('11. SEGUIMIENTO 2026'!$O$14,INT((ROW()-13)/2),0)),IF(ISBLANK(OFFSET('9. METAS'!$R$20,INT((ROW()-14)/2),0)),"",OFFSET('9. METAS'!$R$20,INT((ROW()-14)/2),0)))</f>
        <v>12721</v>
      </c>
      <c r="L16" s="203">
        <f ca="1">IF(MOD(ROW()-13,2)=0,IF(ISBLANK(OFFSET('11. SEGUIMIENTO 2026'!$P$14,INT((ROW()-13)/2),0)),"",OFFSET('11. SEGUIMIENTO 2026'!$P$14,INT((ROW()-13)/2),0)),IF(ISBLANK(OFFSET('9. METAS'!$S$20,INT((ROW()-14)/2),0)),"",OFFSET('9. METAS'!$S$20,INT((ROW()-14)/2),0)))</f>
        <v>12687</v>
      </c>
      <c r="M16" s="204">
        <f ca="1">IF(MOD(ROW()-13,2)=0,IF(ISBLANK(OFFSET('11. SEGUIMIENTO 2026'!$Q$14,INT((ROW()-13)/2),0)),"",OFFSET('11. SEGUIMIENTO 2026'!$Q$14,INT((ROW()-13)/2),0)),IF(ISBLANK(OFFSET('9. METAS'!$T$20,INT((ROW()-14)/2),0)),"",OFFSET('9. METAS'!$T$20,INT((ROW()-14)/2),0)))</f>
        <v>12687</v>
      </c>
      <c r="N16" s="719"/>
      <c r="O16" s="721"/>
      <c r="P16" s="723"/>
    </row>
    <row r="17" spans="3:16" ht="15.95" customHeight="1">
      <c r="C17" s="724" t="str">
        <f ca="1">IF(ISBLANK(OFFSET('5. Pp (3 años)'!$C$46,INT((ROW()-13)/2),0)),"",OFFSET('5. Pp (3 años)'!$C$46,INT((ROW()-13)/2),0))</f>
        <v>Componente
(Coordinación Administrativa y de Gestión de Recursos)</v>
      </c>
      <c r="D17" s="726" t="str">
        <f ca="1">IF(ISBLANK(OFFSET('5. Pp (3 años)'!$D$46,INT((ROW()-13)/2),0)),"",OFFSET('5. Pp (3 años)'!$D$46,INT((ROW()-13)/2),0))</f>
        <v xml:space="preserve">4.3.1.1.1.  Acciones de  gestión y  administración del presupuesto y  rendición de cuentas ante los entes fiscalizadores realizadas.
</v>
      </c>
      <c r="E17" s="726" t="str">
        <f ca="1">IF(ISBLANK(OFFSET('5. Pp (3 años)'!$E$46,INT((ROW()-13)/2),0)),"",OFFSET('5. Pp (3 años)'!$E$46,INT((ROW()-13)/2),0))</f>
        <v>PGPR: Porcentaje de gestiones del presupuesto y  rendición de cuentas ante los entes fiscalizadores</v>
      </c>
      <c r="F17" s="727" t="str">
        <f ca="1">IF(ISBLANK(OFFSET('5. Pp (3 años)'!$K$46,INT((ROW()-13)/2),0)),"",OFFSET('5. Pp (3 años)'!$K$46,INT((ROW()-13)/2),0))</f>
        <v>Ascendente</v>
      </c>
      <c r="G17" s="728" t="str">
        <f ca="1">IF(ISBLANK(OFFSET('5. Pp (3 años)'!$H$46,INT((ROW()-13)/2),0)),"",OFFSET('5. Pp (3 años)'!$H$46,INT((ROW()-13)/2),0))</f>
        <v>Trimestral</v>
      </c>
      <c r="H17" s="729">
        <f ca="1">IF(ISBLANK(OFFSET('9. METAS'!$K$20,INT((ROW()-13)/2),0)),"",OFFSET('9. METAS'!$K$20,INT((ROW()-13)/2),0))</f>
        <v>20</v>
      </c>
      <c r="I17" s="730" t="s">
        <v>751</v>
      </c>
      <c r="J17" s="202">
        <f ca="1">IF(MOD(ROW()-13,2)=0,IF(ISBLANK(OFFSET('11. SEGUIMIENTO 2026'!$N$14,INT((ROW()-13)/2),0)),"",OFFSET('11. SEGUIMIENTO 2026'!$N$14,INT((ROW()-13)/2),0)),IF(ISBLANK(OFFSET('9. METAS'!$Q$20,INT((ROW()-14)/2),0)),"",OFFSET('9. METAS'!$Q$20,INT((ROW()-14)/2),0)))</f>
        <v>5</v>
      </c>
      <c r="K17" s="203" t="str">
        <f ca="1">IF(MOD(ROW()-13,2)=0,IF(ISBLANK(OFFSET('11. SEGUIMIENTO 2026'!$O$14,INT((ROW()-13)/2),0)),"",OFFSET('11. SEGUIMIENTO 2026'!$O$14,INT((ROW()-13)/2),0)),IF(ISBLANK(OFFSET('9. METAS'!$R$20,INT((ROW()-14)/2),0)),"",OFFSET('9. METAS'!$R$20,INT((ROW()-14)/2),0)))</f>
        <v/>
      </c>
      <c r="L17" s="203" t="str">
        <f ca="1">IF(MOD(ROW()-13,2)=0,IF(ISBLANK(OFFSET('11. SEGUIMIENTO 2026'!$P$14,INT((ROW()-13)/2),0)),"",OFFSET('11. SEGUIMIENTO 2026'!$P$14,INT((ROW()-13)/2),0)),IF(ISBLANK(OFFSET('9. METAS'!$S$20,INT((ROW()-14)/2),0)),"",OFFSET('9. METAS'!$S$20,INT((ROW()-14)/2),0)))</f>
        <v/>
      </c>
      <c r="M17" s="204" t="str">
        <f ca="1">IF(MOD(ROW()-13,2)=0,IF(ISBLANK(OFFSET('11. SEGUIMIENTO 2026'!$Q$14,INT((ROW()-13)/2),0)),"",OFFSET('11. SEGUIMIENTO 2026'!$Q$14,INT((ROW()-13)/2),0)),IF(ISBLANK(OFFSET('9. METAS'!$T$20,INT((ROW()-14)/2),0)),"",OFFSET('9. METAS'!$T$20,INT((ROW()-14)/2),0)))</f>
        <v/>
      </c>
      <c r="N17" s="718">
        <f t="shared" ref="N17" ca="1" si="0">IFERROR(J17/J18,"ND")</f>
        <v>1</v>
      </c>
      <c r="O17" s="720">
        <f t="shared" ref="O17" ca="1" si="1">IFERROR(((J17)/H17),"ND")</f>
        <v>0.25</v>
      </c>
      <c r="P17" s="732" t="s">
        <v>703</v>
      </c>
    </row>
    <row r="18" spans="3:16" ht="15.95" customHeight="1">
      <c r="C18" s="725"/>
      <c r="D18" s="726"/>
      <c r="E18" s="726"/>
      <c r="F18" s="727"/>
      <c r="G18" s="728"/>
      <c r="H18" s="729"/>
      <c r="I18" s="731"/>
      <c r="J18" s="202">
        <f ca="1">IF(MOD(ROW()-13,2)=0,IF(ISBLANK(OFFSET('11. SEGUIMIENTO 2026'!$N$14,INT((ROW()-13)/2),0)),"",OFFSET('11. SEGUIMIENTO 2026'!$N$14,INT((ROW()-13)/2),0)),IF(ISBLANK(OFFSET('9. METAS'!$Q$20,INT((ROW()-14)/2),0)),"",OFFSET('9. METAS'!$Q$20,INT((ROW()-14)/2),0)))</f>
        <v>5</v>
      </c>
      <c r="K18" s="203">
        <f ca="1">IF(MOD(ROW()-13,2)=0,IF(ISBLANK(OFFSET('11. SEGUIMIENTO 2026'!$O$14,INT((ROW()-13)/2),0)),"",OFFSET('11. SEGUIMIENTO 2026'!$O$14,INT((ROW()-13)/2),0)),IF(ISBLANK(OFFSET('9. METAS'!$R$20,INT((ROW()-14)/2),0)),"",OFFSET('9. METAS'!$R$20,INT((ROW()-14)/2),0)))</f>
        <v>5</v>
      </c>
      <c r="L18" s="203">
        <f ca="1">IF(MOD(ROW()-13,2)=0,IF(ISBLANK(OFFSET('11. SEGUIMIENTO 2026'!$P$14,INT((ROW()-13)/2),0)),"",OFFSET('11. SEGUIMIENTO 2026'!$P$14,INT((ROW()-13)/2),0)),IF(ISBLANK(OFFSET('9. METAS'!$S$20,INT((ROW()-14)/2),0)),"",OFFSET('9. METAS'!$S$20,INT((ROW()-14)/2),0)))</f>
        <v>5</v>
      </c>
      <c r="M18" s="204">
        <f ca="1">IF(MOD(ROW()-13,2)=0,IF(ISBLANK(OFFSET('11. SEGUIMIENTO 2026'!$Q$14,INT((ROW()-13)/2),0)),"",OFFSET('11. SEGUIMIENTO 2026'!$Q$14,INT((ROW()-13)/2),0)),IF(ISBLANK(OFFSET('9. METAS'!$T$20,INT((ROW()-14)/2),0)),"",OFFSET('9. METAS'!$T$20,INT((ROW()-14)/2),0)))</f>
        <v>5</v>
      </c>
      <c r="N18" s="719"/>
      <c r="O18" s="721"/>
      <c r="P18" s="723"/>
    </row>
    <row r="19" spans="3:16" ht="15.95" customHeight="1">
      <c r="C19" s="724" t="str">
        <f ca="1">IF(ISBLANK(OFFSET('5. Pp (3 años)'!$C$46,INT((ROW()-13)/2),0)),"",OFFSET('5. Pp (3 años)'!$C$46,INT((ROW()-13)/2),0))</f>
        <v>Actividad</v>
      </c>
      <c r="D19" s="726" t="str">
        <f ca="1">IF(ISBLANK(OFFSET('5. Pp (3 años)'!$D$46,INT((ROW()-13)/2),0)),"",OFFSET('5. Pp (3 años)'!$D$46,INT((ROW()-13)/2),0))</f>
        <v xml:space="preserve">4.3.1.1.1.1.  Rendición de cuentas por parte de  Dirección del Instituto Municipal de la Mujer realizadas.
</v>
      </c>
      <c r="E19" s="726" t="str">
        <f ca="1">IF(ISBLANK(OFFSET('5. Pp (3 años)'!$E$46,INT((ROW()-13)/2),0)),"",OFFSET('5. Pp (3 años)'!$E$46,INT((ROW()-13)/2),0))</f>
        <v>PIA:  Porcentaje de Informes de actividades del Instituto Municipal de la Mujer.</v>
      </c>
      <c r="F19" s="727" t="str">
        <f ca="1">IF(ISBLANK(OFFSET('5. Pp (3 años)'!$K$46,INT((ROW()-13)/2),0)),"",OFFSET('5. Pp (3 años)'!$K$46,INT((ROW()-13)/2),0))</f>
        <v>Ascendente</v>
      </c>
      <c r="G19" s="728" t="str">
        <f ca="1">IF(ISBLANK(OFFSET('5. Pp (3 años)'!$H$46,INT((ROW()-13)/2),0)),"",OFFSET('5. Pp (3 años)'!$H$46,INT((ROW()-13)/2),0))</f>
        <v>Trimestral</v>
      </c>
      <c r="H19" s="729">
        <f ca="1">IF(ISBLANK(OFFSET('9. METAS'!$K$20,INT((ROW()-13)/2),0)),"",OFFSET('9. METAS'!$K$20,INT((ROW()-13)/2),0))</f>
        <v>4</v>
      </c>
      <c r="I19" s="730" t="s">
        <v>751</v>
      </c>
      <c r="J19" s="202">
        <f ca="1">IF(MOD(ROW()-13,2)=0,IF(ISBLANK(OFFSET('11. SEGUIMIENTO 2026'!$N$14,INT((ROW()-13)/2),0)),"",OFFSET('11. SEGUIMIENTO 2026'!$N$14,INT((ROW()-13)/2),0)),IF(ISBLANK(OFFSET('9. METAS'!$Q$20,INT((ROW()-14)/2),0)),"",OFFSET('9. METAS'!$Q$20,INT((ROW()-14)/2),0)))</f>
        <v>1</v>
      </c>
      <c r="K19" s="203" t="str">
        <f ca="1">IF(MOD(ROW()-13,2)=0,IF(ISBLANK(OFFSET('11. SEGUIMIENTO 2026'!$O$14,INT((ROW()-13)/2),0)),"",OFFSET('11. SEGUIMIENTO 2026'!$O$14,INT((ROW()-13)/2),0)),IF(ISBLANK(OFFSET('9. METAS'!$R$20,INT((ROW()-14)/2),0)),"",OFFSET('9. METAS'!$R$20,INT((ROW()-14)/2),0)))</f>
        <v/>
      </c>
      <c r="L19" s="203" t="str">
        <f ca="1">IF(MOD(ROW()-13,2)=0,IF(ISBLANK(OFFSET('11. SEGUIMIENTO 2026'!$P$14,INT((ROW()-13)/2),0)),"",OFFSET('11. SEGUIMIENTO 2026'!$P$14,INT((ROW()-13)/2),0)),IF(ISBLANK(OFFSET('9. METAS'!$S$20,INT((ROW()-14)/2),0)),"",OFFSET('9. METAS'!$S$20,INT((ROW()-14)/2),0)))</f>
        <v/>
      </c>
      <c r="M19" s="204" t="str">
        <f ca="1">IF(MOD(ROW()-13,2)=0,IF(ISBLANK(OFFSET('11. SEGUIMIENTO 2026'!$Q$14,INT((ROW()-13)/2),0)),"",OFFSET('11. SEGUIMIENTO 2026'!$Q$14,INT((ROW()-13)/2),0)),IF(ISBLANK(OFFSET('9. METAS'!$T$20,INT((ROW()-14)/2),0)),"",OFFSET('9. METAS'!$T$20,INT((ROW()-14)/2),0)))</f>
        <v/>
      </c>
      <c r="N19" s="718">
        <f t="shared" ref="N19" ca="1" si="2">IFERROR(J19/J20,"ND")</f>
        <v>1</v>
      </c>
      <c r="O19" s="720">
        <f t="shared" ref="O19" ca="1" si="3">IFERROR(((J19)/H19),"ND")</f>
        <v>0.25</v>
      </c>
      <c r="P19" s="732" t="s">
        <v>704</v>
      </c>
    </row>
    <row r="20" spans="3:16" ht="15.95" customHeight="1">
      <c r="C20" s="725"/>
      <c r="D20" s="726"/>
      <c r="E20" s="726"/>
      <c r="F20" s="727"/>
      <c r="G20" s="728"/>
      <c r="H20" s="729"/>
      <c r="I20" s="731"/>
      <c r="J20" s="202">
        <f ca="1">IF(MOD(ROW()-13,2)=0,IF(ISBLANK(OFFSET('11. SEGUIMIENTO 2026'!$N$14,INT((ROW()-13)/2),0)),"",OFFSET('11. SEGUIMIENTO 2026'!$N$14,INT((ROW()-13)/2),0)),IF(ISBLANK(OFFSET('9. METAS'!$Q$20,INT((ROW()-14)/2),0)),"",OFFSET('9. METAS'!$Q$20,INT((ROW()-14)/2),0)))</f>
        <v>1</v>
      </c>
      <c r="K20" s="203">
        <f ca="1">IF(MOD(ROW()-13,2)=0,IF(ISBLANK(OFFSET('11. SEGUIMIENTO 2026'!$O$14,INT((ROW()-13)/2),0)),"",OFFSET('11. SEGUIMIENTO 2026'!$O$14,INT((ROW()-13)/2),0)),IF(ISBLANK(OFFSET('9. METAS'!$R$20,INT((ROW()-14)/2),0)),"",OFFSET('9. METAS'!$R$20,INT((ROW()-14)/2),0)))</f>
        <v>1</v>
      </c>
      <c r="L20" s="203">
        <f ca="1">IF(MOD(ROW()-13,2)=0,IF(ISBLANK(OFFSET('11. SEGUIMIENTO 2026'!$P$14,INT((ROW()-13)/2),0)),"",OFFSET('11. SEGUIMIENTO 2026'!$P$14,INT((ROW()-13)/2),0)),IF(ISBLANK(OFFSET('9. METAS'!$S$20,INT((ROW()-14)/2),0)),"",OFFSET('9. METAS'!$S$20,INT((ROW()-14)/2),0)))</f>
        <v>1</v>
      </c>
      <c r="M20" s="204">
        <f ca="1">IF(MOD(ROW()-13,2)=0,IF(ISBLANK(OFFSET('11. SEGUIMIENTO 2026'!$Q$14,INT((ROW()-13)/2),0)),"",OFFSET('11. SEGUIMIENTO 2026'!$Q$14,INT((ROW()-13)/2),0)),IF(ISBLANK(OFFSET('9. METAS'!$T$20,INT((ROW()-14)/2),0)),"",OFFSET('9. METAS'!$T$20,INT((ROW()-14)/2),0)))</f>
        <v>1</v>
      </c>
      <c r="N20" s="719"/>
      <c r="O20" s="721"/>
      <c r="P20" s="723"/>
    </row>
    <row r="21" spans="3:16" ht="15.95" customHeight="1">
      <c r="C21" s="724" t="str">
        <f ca="1">IF(ISBLANK(OFFSET('5. Pp (3 años)'!$C$46,INT((ROW()-13)/2),0)),"",OFFSET('5. Pp (3 años)'!$C$46,INT((ROW()-13)/2),0))</f>
        <v>Actividad</v>
      </c>
      <c r="D21" s="726" t="str">
        <f ca="1">IF(ISBLANK(OFFSET('5. Pp (3 años)'!$D$46,INT((ROW()-13)/2),0)),"",OFFSET('5. Pp (3 años)'!$D$46,INT((ROW()-13)/2),0))</f>
        <v>4.3.1.1.1.2. Carga del Avance de Gestión Financiera y Presupuestal.</v>
      </c>
      <c r="E21" s="726" t="str">
        <f ca="1">IF(ISBLANK(OFFSET('5. Pp (3 años)'!$E$46,INT((ROW()-13)/2),0)),"",OFFSET('5. Pp (3 años)'!$E$46,INT((ROW()-13)/2),0))</f>
        <v>PCAG: Porcentaje de Cargas del Avance de Gestión Financiera y Presupuestal.</v>
      </c>
      <c r="F21" s="727" t="str">
        <f ca="1">IF(ISBLANK(OFFSET('5. Pp (3 años)'!$K$46,INT((ROW()-13)/2),0)),"",OFFSET('5. Pp (3 años)'!$K$46,INT((ROW()-13)/2),0))</f>
        <v>Ascendente</v>
      </c>
      <c r="G21" s="728" t="str">
        <f ca="1">IF(ISBLANK(OFFSET('5. Pp (3 años)'!$H$46,INT((ROW()-13)/2),0)),"",OFFSET('5. Pp (3 años)'!$H$46,INT((ROW()-13)/2),0))</f>
        <v>Trimestral</v>
      </c>
      <c r="H21" s="729">
        <f ca="1">IF(ISBLANK(OFFSET('9. METAS'!$K$20,INT((ROW()-13)/2),0)),"",OFFSET('9. METAS'!$K$20,INT((ROW()-13)/2),0))</f>
        <v>4</v>
      </c>
      <c r="I21" s="730" t="s">
        <v>751</v>
      </c>
      <c r="J21" s="202">
        <f ca="1">IF(MOD(ROW()-13,2)=0,IF(ISBLANK(OFFSET('11. SEGUIMIENTO 2026'!$N$14,INT((ROW()-13)/2),0)),"",OFFSET('11. SEGUIMIENTO 2026'!$N$14,INT((ROW()-13)/2),0)),IF(ISBLANK(OFFSET('9. METAS'!$Q$20,INT((ROW()-14)/2),0)),"",OFFSET('9. METAS'!$Q$20,INT((ROW()-14)/2),0)))</f>
        <v>1</v>
      </c>
      <c r="K21" s="203" t="str">
        <f ca="1">IF(MOD(ROW()-13,2)=0,IF(ISBLANK(OFFSET('11. SEGUIMIENTO 2026'!$O$14,INT((ROW()-13)/2),0)),"",OFFSET('11. SEGUIMIENTO 2026'!$O$14,INT((ROW()-13)/2),0)),IF(ISBLANK(OFFSET('9. METAS'!$R$20,INT((ROW()-14)/2),0)),"",OFFSET('9. METAS'!$R$20,INT((ROW()-14)/2),0)))</f>
        <v/>
      </c>
      <c r="L21" s="203" t="str">
        <f ca="1">IF(MOD(ROW()-13,2)=0,IF(ISBLANK(OFFSET('11. SEGUIMIENTO 2026'!$P$14,INT((ROW()-13)/2),0)),"",OFFSET('11. SEGUIMIENTO 2026'!$P$14,INT((ROW()-13)/2),0)),IF(ISBLANK(OFFSET('9. METAS'!$S$20,INT((ROW()-14)/2),0)),"",OFFSET('9. METAS'!$S$20,INT((ROW()-14)/2),0)))</f>
        <v/>
      </c>
      <c r="M21" s="204" t="str">
        <f ca="1">IF(MOD(ROW()-13,2)=0,IF(ISBLANK(OFFSET('11. SEGUIMIENTO 2026'!$Q$14,INT((ROW()-13)/2),0)),"",OFFSET('11. SEGUIMIENTO 2026'!$Q$14,INT((ROW()-13)/2),0)),IF(ISBLANK(OFFSET('9. METAS'!$T$20,INT((ROW()-14)/2),0)),"",OFFSET('9. METAS'!$T$20,INT((ROW()-14)/2),0)))</f>
        <v/>
      </c>
      <c r="N21" s="718">
        <f t="shared" ref="N21" ca="1" si="4">IFERROR(J21/J22,"ND")</f>
        <v>1</v>
      </c>
      <c r="O21" s="720">
        <f t="shared" ref="O21" ca="1" si="5">IFERROR(((J21)/H21),"ND")</f>
        <v>0.25</v>
      </c>
      <c r="P21" s="732" t="s">
        <v>705</v>
      </c>
    </row>
    <row r="22" spans="3:16" ht="15.95" customHeight="1">
      <c r="C22" s="725"/>
      <c r="D22" s="726"/>
      <c r="E22" s="726"/>
      <c r="F22" s="727"/>
      <c r="G22" s="728"/>
      <c r="H22" s="729"/>
      <c r="I22" s="731"/>
      <c r="J22" s="202">
        <f ca="1">IF(MOD(ROW()-13,2)=0,IF(ISBLANK(OFFSET('11. SEGUIMIENTO 2026'!$N$14,INT((ROW()-13)/2),0)),"",OFFSET('11. SEGUIMIENTO 2026'!$N$14,INT((ROW()-13)/2),0)),IF(ISBLANK(OFFSET('9. METAS'!$Q$20,INT((ROW()-14)/2),0)),"",OFFSET('9. METAS'!$Q$20,INT((ROW()-14)/2),0)))</f>
        <v>1</v>
      </c>
      <c r="K22" s="203">
        <f ca="1">IF(MOD(ROW()-13,2)=0,IF(ISBLANK(OFFSET('11. SEGUIMIENTO 2026'!$O$14,INT((ROW()-13)/2),0)),"",OFFSET('11. SEGUIMIENTO 2026'!$O$14,INT((ROW()-13)/2),0)),IF(ISBLANK(OFFSET('9. METAS'!$R$20,INT((ROW()-14)/2),0)),"",OFFSET('9. METAS'!$R$20,INT((ROW()-14)/2),0)))</f>
        <v>1</v>
      </c>
      <c r="L22" s="203">
        <f ca="1">IF(MOD(ROW()-13,2)=0,IF(ISBLANK(OFFSET('11. SEGUIMIENTO 2026'!$P$14,INT((ROW()-13)/2),0)),"",OFFSET('11. SEGUIMIENTO 2026'!$P$14,INT((ROW()-13)/2),0)),IF(ISBLANK(OFFSET('9. METAS'!$S$20,INT((ROW()-14)/2),0)),"",OFFSET('9. METAS'!$S$20,INT((ROW()-14)/2),0)))</f>
        <v>1</v>
      </c>
      <c r="M22" s="204">
        <f ca="1">IF(MOD(ROW()-13,2)=0,IF(ISBLANK(OFFSET('11. SEGUIMIENTO 2026'!$Q$14,INT((ROW()-13)/2),0)),"",OFFSET('11. SEGUIMIENTO 2026'!$Q$14,INT((ROW()-13)/2),0)),IF(ISBLANK(OFFSET('9. METAS'!$T$20,INT((ROW()-14)/2),0)),"",OFFSET('9. METAS'!$T$20,INT((ROW()-14)/2),0)))</f>
        <v>1</v>
      </c>
      <c r="N22" s="719"/>
      <c r="O22" s="721"/>
      <c r="P22" s="723"/>
    </row>
    <row r="23" spans="3:16" ht="15.95" customHeight="1">
      <c r="C23" s="724" t="str">
        <f ca="1">IF(ISBLANK(OFFSET('5. Pp (3 años)'!$C$46,INT((ROW()-13)/2),0)),"",OFFSET('5. Pp (3 años)'!$C$46,INT((ROW()-13)/2),0))</f>
        <v>Actividad</v>
      </c>
      <c r="D23" s="726" t="str">
        <f ca="1">IF(ISBLANK(OFFSET('5. Pp (3 años)'!$D$46,INT((ROW()-13)/2),0)),"",OFFSET('5. Pp (3 años)'!$D$46,INT((ROW()-13)/2),0))</f>
        <v>4.3.1.1.1.3. Alimentación del Sistema de Evaluaciones de la Armonización Contable (SEVAC).</v>
      </c>
      <c r="E23" s="726" t="str">
        <f ca="1">IF(ISBLANK(OFFSET('5. Pp (3 años)'!$E$46,INT((ROW()-13)/2),0)),"",OFFSET('5. Pp (3 años)'!$E$46,INT((ROW()-13)/2),0))</f>
        <v>PASE: Porcentaje de  Alimentación del Sistema de Evaluaciones de la Armonización Contable (SEVAC).</v>
      </c>
      <c r="F23" s="727" t="str">
        <f ca="1">IF(ISBLANK(OFFSET('5. Pp (3 años)'!$K$46,INT((ROW()-13)/2),0)),"",OFFSET('5. Pp (3 años)'!$K$46,INT((ROW()-13)/2),0))</f>
        <v>Ascendente</v>
      </c>
      <c r="G23" s="728" t="str">
        <f ca="1">IF(ISBLANK(OFFSET('5. Pp (3 años)'!$H$46,INT((ROW()-13)/2),0)),"",OFFSET('5. Pp (3 años)'!$H$46,INT((ROW()-13)/2),0))</f>
        <v>Trimestral</v>
      </c>
      <c r="H23" s="729">
        <f ca="1">IF(ISBLANK(OFFSET('9. METAS'!$K$20,INT((ROW()-13)/2),0)),"",OFFSET('9. METAS'!$K$20,INT((ROW()-13)/2),0))</f>
        <v>4</v>
      </c>
      <c r="I23" s="730" t="s">
        <v>751</v>
      </c>
      <c r="J23" s="202">
        <f ca="1">IF(MOD(ROW()-13,2)=0,IF(ISBLANK(OFFSET('11. SEGUIMIENTO 2026'!$N$14,INT((ROW()-13)/2),0)),"",OFFSET('11. SEGUIMIENTO 2026'!$N$14,INT((ROW()-13)/2),0)),IF(ISBLANK(OFFSET('9. METAS'!$Q$20,INT((ROW()-14)/2),0)),"",OFFSET('9. METAS'!$Q$20,INT((ROW()-14)/2),0)))</f>
        <v>1</v>
      </c>
      <c r="K23" s="203" t="str">
        <f ca="1">IF(MOD(ROW()-13,2)=0,IF(ISBLANK(OFFSET('11. SEGUIMIENTO 2026'!$O$14,INT((ROW()-13)/2),0)),"",OFFSET('11. SEGUIMIENTO 2026'!$O$14,INT((ROW()-13)/2),0)),IF(ISBLANK(OFFSET('9. METAS'!$R$20,INT((ROW()-14)/2),0)),"",OFFSET('9. METAS'!$R$20,INT((ROW()-14)/2),0)))</f>
        <v/>
      </c>
      <c r="L23" s="203" t="str">
        <f ca="1">IF(MOD(ROW()-13,2)=0,IF(ISBLANK(OFFSET('11. SEGUIMIENTO 2026'!$P$14,INT((ROW()-13)/2),0)),"",OFFSET('11. SEGUIMIENTO 2026'!$P$14,INT((ROW()-13)/2),0)),IF(ISBLANK(OFFSET('9. METAS'!$S$20,INT((ROW()-14)/2),0)),"",OFFSET('9. METAS'!$S$20,INT((ROW()-14)/2),0)))</f>
        <v/>
      </c>
      <c r="M23" s="204" t="str">
        <f ca="1">IF(MOD(ROW()-13,2)=0,IF(ISBLANK(OFFSET('11. SEGUIMIENTO 2026'!$Q$14,INT((ROW()-13)/2),0)),"",OFFSET('11. SEGUIMIENTO 2026'!$Q$14,INT((ROW()-13)/2),0)),IF(ISBLANK(OFFSET('9. METAS'!$T$20,INT((ROW()-14)/2),0)),"",OFFSET('9. METAS'!$T$20,INT((ROW()-14)/2),0)))</f>
        <v/>
      </c>
      <c r="N23" s="718">
        <f t="shared" ref="N23" ca="1" si="6">IFERROR(J23/J24,"ND")</f>
        <v>1</v>
      </c>
      <c r="O23" s="720">
        <f t="shared" ref="O23" ca="1" si="7">IFERROR(((J23)/H23),"ND")</f>
        <v>0.25</v>
      </c>
      <c r="P23" s="732" t="s">
        <v>705</v>
      </c>
    </row>
    <row r="24" spans="3:16" ht="15.95" customHeight="1">
      <c r="C24" s="725"/>
      <c r="D24" s="726"/>
      <c r="E24" s="726"/>
      <c r="F24" s="727"/>
      <c r="G24" s="728"/>
      <c r="H24" s="729"/>
      <c r="I24" s="731"/>
      <c r="J24" s="202">
        <f ca="1">IF(MOD(ROW()-13,2)=0,IF(ISBLANK(OFFSET('11. SEGUIMIENTO 2026'!$N$14,INT((ROW()-13)/2),0)),"",OFFSET('11. SEGUIMIENTO 2026'!$N$14,INT((ROW()-13)/2),0)),IF(ISBLANK(OFFSET('9. METAS'!$Q$20,INT((ROW()-14)/2),0)),"",OFFSET('9. METAS'!$Q$20,INT((ROW()-14)/2),0)))</f>
        <v>1</v>
      </c>
      <c r="K24" s="203">
        <f ca="1">IF(MOD(ROW()-13,2)=0,IF(ISBLANK(OFFSET('11. SEGUIMIENTO 2026'!$O$14,INT((ROW()-13)/2),0)),"",OFFSET('11. SEGUIMIENTO 2026'!$O$14,INT((ROW()-13)/2),0)),IF(ISBLANK(OFFSET('9. METAS'!$R$20,INT((ROW()-14)/2),0)),"",OFFSET('9. METAS'!$R$20,INT((ROW()-14)/2),0)))</f>
        <v>1</v>
      </c>
      <c r="L24" s="203">
        <f ca="1">IF(MOD(ROW()-13,2)=0,IF(ISBLANK(OFFSET('11. SEGUIMIENTO 2026'!$P$14,INT((ROW()-13)/2),0)),"",OFFSET('11. SEGUIMIENTO 2026'!$P$14,INT((ROW()-13)/2),0)),IF(ISBLANK(OFFSET('9. METAS'!$S$20,INT((ROW()-14)/2),0)),"",OFFSET('9. METAS'!$S$20,INT((ROW()-14)/2),0)))</f>
        <v>1</v>
      </c>
      <c r="M24" s="204">
        <f ca="1">IF(MOD(ROW()-13,2)=0,IF(ISBLANK(OFFSET('11. SEGUIMIENTO 2026'!$Q$14,INT((ROW()-13)/2),0)),"",OFFSET('11. SEGUIMIENTO 2026'!$Q$14,INT((ROW()-13)/2),0)),IF(ISBLANK(OFFSET('9. METAS'!$T$20,INT((ROW()-14)/2),0)),"",OFFSET('9. METAS'!$T$20,INT((ROW()-14)/2),0)))</f>
        <v>1</v>
      </c>
      <c r="N24" s="719"/>
      <c r="O24" s="721"/>
      <c r="P24" s="723"/>
    </row>
    <row r="25" spans="3:16" ht="15.95" customHeight="1">
      <c r="C25" s="724" t="str">
        <f ca="1">IF(ISBLANK(OFFSET('5. Pp (3 años)'!$C$46,INT((ROW()-13)/2),0)),"",OFFSET('5. Pp (3 años)'!$C$46,INT((ROW()-13)/2),0))</f>
        <v>Actividad</v>
      </c>
      <c r="D25" s="726" t="str">
        <f ca="1">IF(ISBLANK(OFFSET('5. Pp (3 años)'!$D$46,INT((ROW()-13)/2),0)),"",OFFSET('5. Pp (3 años)'!$D$46,INT((ROW()-13)/2),0))</f>
        <v>4.3.1.1.1.4. Carga de Información al Sistema Nacional de Transparencia.</v>
      </c>
      <c r="E25" s="726" t="str">
        <f ca="1">IF(ISBLANK(OFFSET('5. Pp (3 años)'!$E$46,INT((ROW()-13)/2),0)),"",OFFSET('5. Pp (3 años)'!$E$46,INT((ROW()-13)/2),0))</f>
        <v>PCST: Porcentaje de Carga de Información al Sistema Nacional de Transparencia.</v>
      </c>
      <c r="F25" s="727" t="str">
        <f ca="1">IF(ISBLANK(OFFSET('5. Pp (3 años)'!$K$46,INT((ROW()-13)/2),0)),"",OFFSET('5. Pp (3 años)'!$K$46,INT((ROW()-13)/2),0))</f>
        <v>Ascendente</v>
      </c>
      <c r="G25" s="728" t="str">
        <f ca="1">IF(ISBLANK(OFFSET('5. Pp (3 años)'!$H$46,INT((ROW()-13)/2),0)),"",OFFSET('5. Pp (3 años)'!$H$46,INT((ROW()-13)/2),0))</f>
        <v>Trimestral</v>
      </c>
      <c r="H25" s="729">
        <f ca="1">IF(ISBLANK(OFFSET('9. METAS'!$K$20,INT((ROW()-13)/2),0)),"",OFFSET('9. METAS'!$K$20,INT((ROW()-13)/2),0))</f>
        <v>4</v>
      </c>
      <c r="I25" s="730" t="s">
        <v>751</v>
      </c>
      <c r="J25" s="202">
        <f ca="1">IF(MOD(ROW()-13,2)=0,IF(ISBLANK(OFFSET('11. SEGUIMIENTO 2026'!$N$14,INT((ROW()-13)/2),0)),"",OFFSET('11. SEGUIMIENTO 2026'!$N$14,INT((ROW()-13)/2),0)),IF(ISBLANK(OFFSET('9. METAS'!$Q$20,INT((ROW()-14)/2),0)),"",OFFSET('9. METAS'!$Q$20,INT((ROW()-14)/2),0)))</f>
        <v>1</v>
      </c>
      <c r="K25" s="203" t="str">
        <f ca="1">IF(MOD(ROW()-13,2)=0,IF(ISBLANK(OFFSET('11. SEGUIMIENTO 2026'!$O$14,INT((ROW()-13)/2),0)),"",OFFSET('11. SEGUIMIENTO 2026'!$O$14,INT((ROW()-13)/2),0)),IF(ISBLANK(OFFSET('9. METAS'!$R$20,INT((ROW()-14)/2),0)),"",OFFSET('9. METAS'!$R$20,INT((ROW()-14)/2),0)))</f>
        <v/>
      </c>
      <c r="L25" s="203" t="str">
        <f ca="1">IF(MOD(ROW()-13,2)=0,IF(ISBLANK(OFFSET('11. SEGUIMIENTO 2026'!$P$14,INT((ROW()-13)/2),0)),"",OFFSET('11. SEGUIMIENTO 2026'!$P$14,INT((ROW()-13)/2),0)),IF(ISBLANK(OFFSET('9. METAS'!$S$20,INT((ROW()-14)/2),0)),"",OFFSET('9. METAS'!$S$20,INT((ROW()-14)/2),0)))</f>
        <v/>
      </c>
      <c r="M25" s="204" t="str">
        <f ca="1">IF(MOD(ROW()-13,2)=0,IF(ISBLANK(OFFSET('11. SEGUIMIENTO 2026'!$Q$14,INT((ROW()-13)/2),0)),"",OFFSET('11. SEGUIMIENTO 2026'!$Q$14,INT((ROW()-13)/2),0)),IF(ISBLANK(OFFSET('9. METAS'!$T$20,INT((ROW()-14)/2),0)),"",OFFSET('9. METAS'!$T$20,INT((ROW()-14)/2),0)))</f>
        <v/>
      </c>
      <c r="N25" s="718">
        <f t="shared" ref="N25" ca="1" si="8">IFERROR(J25/J26,"ND")</f>
        <v>1</v>
      </c>
      <c r="O25" s="720">
        <f t="shared" ref="O25" ca="1" si="9">IFERROR(((J25)/H25),"ND")</f>
        <v>0.25</v>
      </c>
      <c r="P25" s="732" t="s">
        <v>706</v>
      </c>
    </row>
    <row r="26" spans="3:16" ht="15.95" customHeight="1">
      <c r="C26" s="725"/>
      <c r="D26" s="726"/>
      <c r="E26" s="726"/>
      <c r="F26" s="727"/>
      <c r="G26" s="728"/>
      <c r="H26" s="729"/>
      <c r="I26" s="731"/>
      <c r="J26" s="202">
        <f ca="1">IF(MOD(ROW()-13,2)=0,IF(ISBLANK(OFFSET('11. SEGUIMIENTO 2026'!$N$14,INT((ROW()-13)/2),0)),"",OFFSET('11. SEGUIMIENTO 2026'!$N$14,INT((ROW()-13)/2),0)),IF(ISBLANK(OFFSET('9. METAS'!$Q$20,INT((ROW()-14)/2),0)),"",OFFSET('9. METAS'!$Q$20,INT((ROW()-14)/2),0)))</f>
        <v>1</v>
      </c>
      <c r="K26" s="203">
        <f ca="1">IF(MOD(ROW()-13,2)=0,IF(ISBLANK(OFFSET('11. SEGUIMIENTO 2026'!$O$14,INT((ROW()-13)/2),0)),"",OFFSET('11. SEGUIMIENTO 2026'!$O$14,INT((ROW()-13)/2),0)),IF(ISBLANK(OFFSET('9. METAS'!$R$20,INT((ROW()-14)/2),0)),"",OFFSET('9. METAS'!$R$20,INT((ROW()-14)/2),0)))</f>
        <v>1</v>
      </c>
      <c r="L26" s="203">
        <f ca="1">IF(MOD(ROW()-13,2)=0,IF(ISBLANK(OFFSET('11. SEGUIMIENTO 2026'!$P$14,INT((ROW()-13)/2),0)),"",OFFSET('11. SEGUIMIENTO 2026'!$P$14,INT((ROW()-13)/2),0)),IF(ISBLANK(OFFSET('9. METAS'!$S$20,INT((ROW()-14)/2),0)),"",OFFSET('9. METAS'!$S$20,INT((ROW()-14)/2),0)))</f>
        <v>1</v>
      </c>
      <c r="M26" s="204">
        <f ca="1">IF(MOD(ROW()-13,2)=0,IF(ISBLANK(OFFSET('11. SEGUIMIENTO 2026'!$Q$14,INT((ROW()-13)/2),0)),"",OFFSET('11. SEGUIMIENTO 2026'!$Q$14,INT((ROW()-13)/2),0)),IF(ISBLANK(OFFSET('9. METAS'!$T$20,INT((ROW()-14)/2),0)),"",OFFSET('9. METAS'!$T$20,INT((ROW()-14)/2),0)))</f>
        <v>1</v>
      </c>
      <c r="N26" s="719"/>
      <c r="O26" s="721"/>
      <c r="P26" s="723"/>
    </row>
    <row r="27" spans="3:16" ht="15.95" customHeight="1">
      <c r="C27" s="724" t="str">
        <f ca="1">IF(ISBLANK(OFFSET('5. Pp (3 años)'!$C$46,INT((ROW()-13)/2),0)),"",OFFSET('5. Pp (3 años)'!$C$46,INT((ROW()-13)/2),0))</f>
        <v>Actividad</v>
      </c>
      <c r="D27" s="726" t="str">
        <f ca="1">IF(ISBLANK(OFFSET('5. Pp (3 años)'!$D$46,INT((ROW()-13)/2),0)),"",OFFSET('5. Pp (3 años)'!$D$46,INT((ROW()-13)/2),0))</f>
        <v>2.4.1.1.1.5. Publicación de Estados Financieros y Presupuestales.</v>
      </c>
      <c r="E27" s="726" t="str">
        <f ca="1">IF(ISBLANK(OFFSET('5. Pp (3 años)'!$E$46,INT((ROW()-13)/2),0)),"",OFFSET('5. Pp (3 años)'!$E$46,INT((ROW()-13)/2),0))</f>
        <v>PPEF: Porcentaje de Publicación de Estados Financieros y Presupuestales.</v>
      </c>
      <c r="F27" s="727" t="str">
        <f ca="1">IF(ISBLANK(OFFSET('5. Pp (3 años)'!$K$46,INT((ROW()-13)/2),0)),"",OFFSET('5. Pp (3 años)'!$K$46,INT((ROW()-13)/2),0))</f>
        <v>Ascendente</v>
      </c>
      <c r="G27" s="728" t="str">
        <f ca="1">IF(ISBLANK(OFFSET('5. Pp (3 años)'!$H$46,INT((ROW()-13)/2),0)),"",OFFSET('5. Pp (3 años)'!$H$46,INT((ROW()-13)/2),0))</f>
        <v>Trimestral</v>
      </c>
      <c r="H27" s="729">
        <f ca="1">IF(ISBLANK(OFFSET('9. METAS'!$K$20,INT((ROW()-13)/2),0)),"",OFFSET('9. METAS'!$K$20,INT((ROW()-13)/2),0))</f>
        <v>4</v>
      </c>
      <c r="I27" s="730" t="s">
        <v>751</v>
      </c>
      <c r="J27" s="202">
        <f ca="1">IF(MOD(ROW()-13,2)=0,IF(ISBLANK(OFFSET('11. SEGUIMIENTO 2026'!$N$14,INT((ROW()-13)/2),0)),"",OFFSET('11. SEGUIMIENTO 2026'!$N$14,INT((ROW()-13)/2),0)),IF(ISBLANK(OFFSET('9. METAS'!$Q$20,INT((ROW()-14)/2),0)),"",OFFSET('9. METAS'!$Q$20,INT((ROW()-14)/2),0)))</f>
        <v>1</v>
      </c>
      <c r="K27" s="203" t="str">
        <f ca="1">IF(MOD(ROW()-13,2)=0,IF(ISBLANK(OFFSET('11. SEGUIMIENTO 2026'!$O$14,INT((ROW()-13)/2),0)),"",OFFSET('11. SEGUIMIENTO 2026'!$O$14,INT((ROW()-13)/2),0)),IF(ISBLANK(OFFSET('9. METAS'!$R$20,INT((ROW()-14)/2),0)),"",OFFSET('9. METAS'!$R$20,INT((ROW()-14)/2),0)))</f>
        <v/>
      </c>
      <c r="L27" s="203" t="str">
        <f ca="1">IF(MOD(ROW()-13,2)=0,IF(ISBLANK(OFFSET('11. SEGUIMIENTO 2026'!$P$14,INT((ROW()-13)/2),0)),"",OFFSET('11. SEGUIMIENTO 2026'!$P$14,INT((ROW()-13)/2),0)),IF(ISBLANK(OFFSET('9. METAS'!$S$20,INT((ROW()-14)/2),0)),"",OFFSET('9. METAS'!$S$20,INT((ROW()-14)/2),0)))</f>
        <v/>
      </c>
      <c r="M27" s="204" t="str">
        <f ca="1">IF(MOD(ROW()-13,2)=0,IF(ISBLANK(OFFSET('11. SEGUIMIENTO 2026'!$Q$14,INT((ROW()-13)/2),0)),"",OFFSET('11. SEGUIMIENTO 2026'!$Q$14,INT((ROW()-13)/2),0)),IF(ISBLANK(OFFSET('9. METAS'!$T$20,INT((ROW()-14)/2),0)),"",OFFSET('9. METAS'!$T$20,INT((ROW()-14)/2),0)))</f>
        <v/>
      </c>
      <c r="N27" s="718">
        <f t="shared" ref="N27" ca="1" si="10">IFERROR(J27/J28,"ND")</f>
        <v>1</v>
      </c>
      <c r="O27" s="720">
        <f t="shared" ref="O27" ca="1" si="11">IFERROR(((J27)/H27),"ND")</f>
        <v>0.25</v>
      </c>
      <c r="P27" s="732" t="s">
        <v>707</v>
      </c>
    </row>
    <row r="28" spans="3:16" ht="15.95" customHeight="1">
      <c r="C28" s="725"/>
      <c r="D28" s="726"/>
      <c r="E28" s="726"/>
      <c r="F28" s="727"/>
      <c r="G28" s="728"/>
      <c r="H28" s="729"/>
      <c r="I28" s="731"/>
      <c r="J28" s="202">
        <f ca="1">IF(MOD(ROW()-13,2)=0,IF(ISBLANK(OFFSET('11. SEGUIMIENTO 2026'!$N$14,INT((ROW()-13)/2),0)),"",OFFSET('11. SEGUIMIENTO 2026'!$N$14,INT((ROW()-13)/2),0)),IF(ISBLANK(OFFSET('9. METAS'!$Q$20,INT((ROW()-14)/2),0)),"",OFFSET('9. METAS'!$Q$20,INT((ROW()-14)/2),0)))</f>
        <v>1</v>
      </c>
      <c r="K28" s="203">
        <f ca="1">IF(MOD(ROW()-13,2)=0,IF(ISBLANK(OFFSET('11. SEGUIMIENTO 2026'!$O$14,INT((ROW()-13)/2),0)),"",OFFSET('11. SEGUIMIENTO 2026'!$O$14,INT((ROW()-13)/2),0)),IF(ISBLANK(OFFSET('9. METAS'!$R$20,INT((ROW()-14)/2),0)),"",OFFSET('9. METAS'!$R$20,INT((ROW()-14)/2),0)))</f>
        <v>1</v>
      </c>
      <c r="L28" s="203">
        <f ca="1">IF(MOD(ROW()-13,2)=0,IF(ISBLANK(OFFSET('11. SEGUIMIENTO 2026'!$P$14,INT((ROW()-13)/2),0)),"",OFFSET('11. SEGUIMIENTO 2026'!$P$14,INT((ROW()-13)/2),0)),IF(ISBLANK(OFFSET('9. METAS'!$S$20,INT((ROW()-14)/2),0)),"",OFFSET('9. METAS'!$S$20,INT((ROW()-14)/2),0)))</f>
        <v>1</v>
      </c>
      <c r="M28" s="204">
        <f ca="1">IF(MOD(ROW()-13,2)=0,IF(ISBLANK(OFFSET('11. SEGUIMIENTO 2026'!$Q$14,INT((ROW()-13)/2),0)),"",OFFSET('11. SEGUIMIENTO 2026'!$Q$14,INT((ROW()-13)/2),0)),IF(ISBLANK(OFFSET('9. METAS'!$T$20,INT((ROW()-14)/2),0)),"",OFFSET('9. METAS'!$T$20,INT((ROW()-14)/2),0)))</f>
        <v>1</v>
      </c>
      <c r="N28" s="719"/>
      <c r="O28" s="721"/>
      <c r="P28" s="723"/>
    </row>
    <row r="29" spans="3:16" ht="15.95" customHeight="1">
      <c r="C29" s="724" t="str">
        <f ca="1">IF(ISBLANK(OFFSET('5. Pp (3 años)'!$C$46,INT((ROW()-13)/2),0)),"",OFFSET('5. Pp (3 años)'!$C$46,INT((ROW()-13)/2),0))</f>
        <v>Componente
(Coordinación Institucional de la Perspectiva de Género)</v>
      </c>
      <c r="D29" s="726" t="str">
        <f ca="1">IF(ISBLANK(OFFSET('5. Pp (3 años)'!$D$46,INT((ROW()-13)/2),0)),"",OFFSET('5. Pp (3 años)'!$D$46,INT((ROW()-13)/2),0))</f>
        <v>4.3.1.1.2. Capacitaciones en temas de sensibilización y difusión de la transversalización de la perspectiva género realizadas.</v>
      </c>
      <c r="E29" s="726" t="str">
        <f ca="1">IF(ISBLANK(OFFSET('5. Pp (3 años)'!$E$46,INT((ROW()-13)/2),0)),"",OFFSET('5. Pp (3 años)'!$E$46,INT((ROW()-13)/2),0))</f>
        <v>PCAC: Porcentaje de capacitaciones, acompañamientos y canalizaciones atendidas en temas de sensibilizacion y transverzalización de perspectiva de género.</v>
      </c>
      <c r="F29" s="727" t="str">
        <f ca="1">IF(ISBLANK(OFFSET('5. Pp (3 años)'!$K$46,INT((ROW()-13)/2),0)),"",OFFSET('5. Pp (3 años)'!$K$46,INT((ROW()-13)/2),0))</f>
        <v>Ascendente</v>
      </c>
      <c r="G29" s="728" t="str">
        <f ca="1">IF(ISBLANK(OFFSET('5. Pp (3 años)'!$H$46,INT((ROW()-13)/2),0)),"",OFFSET('5. Pp (3 años)'!$H$46,INT((ROW()-13)/2),0))</f>
        <v>Trimestral</v>
      </c>
      <c r="H29" s="729">
        <f ca="1">IF(ISBLANK(OFFSET('9. METAS'!$K$20,INT((ROW()-13)/2),0)),"",OFFSET('9. METAS'!$K$20,INT((ROW()-13)/2),0))</f>
        <v>858</v>
      </c>
      <c r="I29" s="730" t="s">
        <v>751</v>
      </c>
      <c r="J29" s="202">
        <f ca="1">IF(MOD(ROW()-13,2)=0,IF(ISBLANK(OFFSET('11. SEGUIMIENTO 2026'!$N$14,INT((ROW()-13)/2),0)),"",OFFSET('11. SEGUIMIENTO 2026'!$N$14,INT((ROW()-13)/2),0)),IF(ISBLANK(OFFSET('9. METAS'!$Q$20,INT((ROW()-14)/2),0)),"",OFFSET('9. METAS'!$Q$20,INT((ROW()-14)/2),0)))</f>
        <v>231</v>
      </c>
      <c r="K29" s="203" t="str">
        <f ca="1">IF(MOD(ROW()-13,2)=0,IF(ISBLANK(OFFSET('11. SEGUIMIENTO 2026'!$O$14,INT((ROW()-13)/2),0)),"",OFFSET('11. SEGUIMIENTO 2026'!$O$14,INT((ROW()-13)/2),0)),IF(ISBLANK(OFFSET('9. METAS'!$R$20,INT((ROW()-14)/2),0)),"",OFFSET('9. METAS'!$R$20,INT((ROW()-14)/2),0)))</f>
        <v/>
      </c>
      <c r="L29" s="203" t="str">
        <f ca="1">IF(MOD(ROW()-13,2)=0,IF(ISBLANK(OFFSET('11. SEGUIMIENTO 2026'!$P$14,INT((ROW()-13)/2),0)),"",OFFSET('11. SEGUIMIENTO 2026'!$P$14,INT((ROW()-13)/2),0)),IF(ISBLANK(OFFSET('9. METAS'!$S$20,INT((ROW()-14)/2),0)),"",OFFSET('9. METAS'!$S$20,INT((ROW()-14)/2),0)))</f>
        <v/>
      </c>
      <c r="M29" s="204" t="str">
        <f ca="1">IF(MOD(ROW()-13,2)=0,IF(ISBLANK(OFFSET('11. SEGUIMIENTO 2026'!$Q$14,INT((ROW()-13)/2),0)),"",OFFSET('11. SEGUIMIENTO 2026'!$Q$14,INT((ROW()-13)/2),0)),IF(ISBLANK(OFFSET('9. METAS'!$T$20,INT((ROW()-14)/2),0)),"",OFFSET('9. METAS'!$T$20,INT((ROW()-14)/2),0)))</f>
        <v/>
      </c>
      <c r="N29" s="718">
        <f t="shared" ref="N29" ca="1" si="12">IFERROR(J29/J30,"ND")</f>
        <v>1.0266666666666666</v>
      </c>
      <c r="O29" s="720">
        <f t="shared" ref="O29" ca="1" si="13">IFERROR(((J29)/H29),"ND")</f>
        <v>0.26923076923076922</v>
      </c>
      <c r="P29" s="732" t="s">
        <v>708</v>
      </c>
    </row>
    <row r="30" spans="3:16" ht="15.95" customHeight="1">
      <c r="C30" s="725"/>
      <c r="D30" s="726"/>
      <c r="E30" s="726"/>
      <c r="F30" s="727"/>
      <c r="G30" s="728"/>
      <c r="H30" s="729"/>
      <c r="I30" s="731"/>
      <c r="J30" s="202">
        <f ca="1">IF(MOD(ROW()-13,2)=0,IF(ISBLANK(OFFSET('11. SEGUIMIENTO 2026'!$N$14,INT((ROW()-13)/2),0)),"",OFFSET('11. SEGUIMIENTO 2026'!$N$14,INT((ROW()-13)/2),0)),IF(ISBLANK(OFFSET('9. METAS'!$Q$20,INT((ROW()-14)/2),0)),"",OFFSET('9. METAS'!$Q$20,INT((ROW()-14)/2),0)))</f>
        <v>225</v>
      </c>
      <c r="K30" s="203">
        <f ca="1">IF(MOD(ROW()-13,2)=0,IF(ISBLANK(OFFSET('11. SEGUIMIENTO 2026'!$O$14,INT((ROW()-13)/2),0)),"",OFFSET('11. SEGUIMIENTO 2026'!$O$14,INT((ROW()-13)/2),0)),IF(ISBLANK(OFFSET('9. METAS'!$R$20,INT((ROW()-14)/2),0)),"",OFFSET('9. METAS'!$R$20,INT((ROW()-14)/2),0)))</f>
        <v>225</v>
      </c>
      <c r="L30" s="203">
        <f ca="1">IF(MOD(ROW()-13,2)=0,IF(ISBLANK(OFFSET('11. SEGUIMIENTO 2026'!$P$14,INT((ROW()-13)/2),0)),"",OFFSET('11. SEGUIMIENTO 2026'!$P$14,INT((ROW()-13)/2),0)),IF(ISBLANK(OFFSET('9. METAS'!$S$20,INT((ROW()-14)/2),0)),"",OFFSET('9. METAS'!$S$20,INT((ROW()-14)/2),0)))</f>
        <v>192</v>
      </c>
      <c r="M30" s="204">
        <f ca="1">IF(MOD(ROW()-13,2)=0,IF(ISBLANK(OFFSET('11. SEGUIMIENTO 2026'!$Q$14,INT((ROW()-13)/2),0)),"",OFFSET('11. SEGUIMIENTO 2026'!$Q$14,INT((ROW()-13)/2),0)),IF(ISBLANK(OFFSET('9. METAS'!$T$20,INT((ROW()-14)/2),0)),"",OFFSET('9. METAS'!$T$20,INT((ROW()-14)/2),0)))</f>
        <v>192</v>
      </c>
      <c r="N30" s="719"/>
      <c r="O30" s="721"/>
      <c r="P30" s="723"/>
    </row>
    <row r="31" spans="3:16" ht="15.95" customHeight="1">
      <c r="C31" s="724" t="str">
        <f ca="1">IF(ISBLANK(OFFSET('5. Pp (3 años)'!$C$46,INT((ROW()-13)/2),0)),"",OFFSET('5. Pp (3 años)'!$C$46,INT((ROW()-13)/2),0))</f>
        <v>Actividad</v>
      </c>
      <c r="D31" s="726" t="str">
        <f ca="1">IF(ISBLANK(OFFSET('5. Pp (3 años)'!$D$46,INT((ROW()-13)/2),0)),"",OFFSET('5. Pp (3 años)'!$D$46,INT((ROW()-13)/2),0))</f>
        <v>4.3.1.1.2.1. Procurar y evaluar la aplicación de la NOM 046-SSA2-2005 en los casos violencia familiar, sexual y contra las mujeres, a través de difusión y capacitación.</v>
      </c>
      <c r="E31" s="726" t="str">
        <f ca="1">IF(ISBLANK(OFFSET('5. Pp (3 años)'!$E$46,INT((ROW()-13)/2),0)),"",OFFSET('5. Pp (3 años)'!$E$46,INT((ROW()-13)/2),0))</f>
        <v>PCIN: Porcentaje de Capacitaciones a Dependencias y Entidades con la información de la implementación de la  NOM 046-SSA2-2005.</v>
      </c>
      <c r="F31" s="727" t="str">
        <f ca="1">IF(ISBLANK(OFFSET('5. Pp (3 años)'!$K$46,INT((ROW()-13)/2),0)),"",OFFSET('5. Pp (3 años)'!$K$46,INT((ROW()-13)/2),0))</f>
        <v>Ascendente</v>
      </c>
      <c r="G31" s="728" t="str">
        <f ca="1">IF(ISBLANK(OFFSET('5. Pp (3 años)'!$H$46,INT((ROW()-13)/2),0)),"",OFFSET('5. Pp (3 años)'!$H$46,INT((ROW()-13)/2),0))</f>
        <v>Trimestral</v>
      </c>
      <c r="H31" s="729">
        <f ca="1">IF(ISBLANK(OFFSET('9. METAS'!$K$20,INT((ROW()-13)/2),0)),"",OFFSET('9. METAS'!$K$20,INT((ROW()-13)/2),0))</f>
        <v>24</v>
      </c>
      <c r="I31" s="730" t="s">
        <v>751</v>
      </c>
      <c r="J31" s="202">
        <f ca="1">IF(MOD(ROW()-13,2)=0,IF(ISBLANK(OFFSET('11. SEGUIMIENTO 2026'!$N$14,INT((ROW()-13)/2),0)),"",OFFSET('11. SEGUIMIENTO 2026'!$N$14,INT((ROW()-13)/2),0)),IF(ISBLANK(OFFSET('9. METAS'!$Q$20,INT((ROW()-14)/2),0)),"",OFFSET('9. METAS'!$Q$20,INT((ROW()-14)/2),0)))</f>
        <v>6</v>
      </c>
      <c r="K31" s="203" t="str">
        <f ca="1">IF(MOD(ROW()-13,2)=0,IF(ISBLANK(OFFSET('11. SEGUIMIENTO 2026'!$O$14,INT((ROW()-13)/2),0)),"",OFFSET('11. SEGUIMIENTO 2026'!$O$14,INT((ROW()-13)/2),0)),IF(ISBLANK(OFFSET('9. METAS'!$R$20,INT((ROW()-14)/2),0)),"",OFFSET('9. METAS'!$R$20,INT((ROW()-14)/2),0)))</f>
        <v/>
      </c>
      <c r="L31" s="203" t="str">
        <f ca="1">IF(MOD(ROW()-13,2)=0,IF(ISBLANK(OFFSET('11. SEGUIMIENTO 2026'!$P$14,INT((ROW()-13)/2),0)),"",OFFSET('11. SEGUIMIENTO 2026'!$P$14,INT((ROW()-13)/2),0)),IF(ISBLANK(OFFSET('9. METAS'!$S$20,INT((ROW()-14)/2),0)),"",OFFSET('9. METAS'!$S$20,INT((ROW()-14)/2),0)))</f>
        <v/>
      </c>
      <c r="M31" s="204" t="str">
        <f ca="1">IF(MOD(ROW()-13,2)=0,IF(ISBLANK(OFFSET('11. SEGUIMIENTO 2026'!$Q$14,INT((ROW()-13)/2),0)),"",OFFSET('11. SEGUIMIENTO 2026'!$Q$14,INT((ROW()-13)/2),0)),IF(ISBLANK(OFFSET('9. METAS'!$T$20,INT((ROW()-14)/2),0)),"",OFFSET('9. METAS'!$T$20,INT((ROW()-14)/2),0)))</f>
        <v/>
      </c>
      <c r="N31" s="718">
        <f t="shared" ref="N31" ca="1" si="14">IFERROR(J31/J32,"ND")</f>
        <v>1</v>
      </c>
      <c r="O31" s="720">
        <f t="shared" ref="O31" ca="1" si="15">IFERROR(((J31)/H31),"ND")</f>
        <v>0.25</v>
      </c>
      <c r="P31" s="732" t="s">
        <v>709</v>
      </c>
    </row>
    <row r="32" spans="3:16" ht="15.95" customHeight="1">
      <c r="C32" s="725"/>
      <c r="D32" s="726"/>
      <c r="E32" s="726"/>
      <c r="F32" s="727"/>
      <c r="G32" s="728"/>
      <c r="H32" s="729"/>
      <c r="I32" s="731"/>
      <c r="J32" s="202">
        <f ca="1">IF(MOD(ROW()-13,2)=0,IF(ISBLANK(OFFSET('11. SEGUIMIENTO 2026'!$N$14,INT((ROW()-13)/2),0)),"",OFFSET('11. SEGUIMIENTO 2026'!$N$14,INT((ROW()-13)/2),0)),IF(ISBLANK(OFFSET('9. METAS'!$Q$20,INT((ROW()-14)/2),0)),"",OFFSET('9. METAS'!$Q$20,INT((ROW()-14)/2),0)))</f>
        <v>6</v>
      </c>
      <c r="K32" s="203">
        <f ca="1">IF(MOD(ROW()-13,2)=0,IF(ISBLANK(OFFSET('11. SEGUIMIENTO 2026'!$O$14,INT((ROW()-13)/2),0)),"",OFFSET('11. SEGUIMIENTO 2026'!$O$14,INT((ROW()-13)/2),0)),IF(ISBLANK(OFFSET('9. METAS'!$R$20,INT((ROW()-14)/2),0)),"",OFFSET('9. METAS'!$R$20,INT((ROW()-14)/2),0)))</f>
        <v>6</v>
      </c>
      <c r="L32" s="203">
        <f ca="1">IF(MOD(ROW()-13,2)=0,IF(ISBLANK(OFFSET('11. SEGUIMIENTO 2026'!$P$14,INT((ROW()-13)/2),0)),"",OFFSET('11. SEGUIMIENTO 2026'!$P$14,INT((ROW()-13)/2),0)),IF(ISBLANK(OFFSET('9. METAS'!$S$20,INT((ROW()-14)/2),0)),"",OFFSET('9. METAS'!$S$20,INT((ROW()-14)/2),0)))</f>
        <v>6</v>
      </c>
      <c r="M32" s="204">
        <f ca="1">IF(MOD(ROW()-13,2)=0,IF(ISBLANK(OFFSET('11. SEGUIMIENTO 2026'!$Q$14,INT((ROW()-13)/2),0)),"",OFFSET('11. SEGUIMIENTO 2026'!$Q$14,INT((ROW()-13)/2),0)),IF(ISBLANK(OFFSET('9. METAS'!$T$20,INT((ROW()-14)/2),0)),"",OFFSET('9. METAS'!$T$20,INT((ROW()-14)/2),0)))</f>
        <v>6</v>
      </c>
      <c r="N32" s="719"/>
      <c r="O32" s="721"/>
      <c r="P32" s="723"/>
    </row>
    <row r="33" spans="3:16" ht="15.95" customHeight="1">
      <c r="C33" s="724" t="str">
        <f ca="1">IF(ISBLANK(OFFSET('5. Pp (3 años)'!$C$46,INT((ROW()-13)/2),0)),"",OFFSET('5. Pp (3 años)'!$C$46,INT((ROW()-13)/2),0))</f>
        <v>Actividad</v>
      </c>
      <c r="D33" s="726" t="str">
        <f ca="1">IF(ISBLANK(OFFSET('5. Pp (3 años)'!$D$46,INT((ROW()-13)/2),0)),"",OFFSET('5. Pp (3 años)'!$D$46,INT((ROW()-13)/2),0))</f>
        <v>4.3.1.1.2.2. Promoción de la erradicación de las diferentes violencias a través de campañas virtuales.</v>
      </c>
      <c r="E33" s="726" t="str">
        <f ca="1">IF(ISBLANK(OFFSET('5. Pp (3 años)'!$E$46,INT((ROW()-13)/2),0)),"",OFFSET('5. Pp (3 años)'!$E$46,INT((ROW()-13)/2),0))</f>
        <v>PPRS: Porcentaje de publicaciones promocionales a la población  sobre diferentes tematicas que coadyuven en la prevención y atención de la violencia de género en redes sociales.</v>
      </c>
      <c r="F33" s="727" t="str">
        <f ca="1">IF(ISBLANK(OFFSET('5. Pp (3 años)'!$K$46,INT((ROW()-13)/2),0)),"",OFFSET('5. Pp (3 años)'!$K$46,INT((ROW()-13)/2),0))</f>
        <v>Ascendente</v>
      </c>
      <c r="G33" s="728" t="str">
        <f ca="1">IF(ISBLANK(OFFSET('5. Pp (3 años)'!$H$46,INT((ROW()-13)/2),0)),"",OFFSET('5. Pp (3 años)'!$H$46,INT((ROW()-13)/2),0))</f>
        <v>Trimestral</v>
      </c>
      <c r="H33" s="729">
        <f ca="1">IF(ISBLANK(OFFSET('9. METAS'!$K$20,INT((ROW()-13)/2),0)),"",OFFSET('9. METAS'!$K$20,INT((ROW()-13)/2),0))</f>
        <v>672</v>
      </c>
      <c r="I33" s="730" t="s">
        <v>751</v>
      </c>
      <c r="J33" s="202">
        <f ca="1">IF(MOD(ROW()-13,2)=0,IF(ISBLANK(OFFSET('11. SEGUIMIENTO 2026'!$N$14,INT((ROW()-13)/2),0)),"",OFFSET('11. SEGUIMIENTO 2026'!$N$14,INT((ROW()-13)/2),0)),IF(ISBLANK(OFFSET('9. METAS'!$Q$20,INT((ROW()-14)/2),0)),"",OFFSET('9. METAS'!$Q$20,INT((ROW()-14)/2),0)))</f>
        <v>168</v>
      </c>
      <c r="K33" s="203" t="str">
        <f ca="1">IF(MOD(ROW()-13,2)=0,IF(ISBLANK(OFFSET('11. SEGUIMIENTO 2026'!$O$14,INT((ROW()-13)/2),0)),"",OFFSET('11. SEGUIMIENTO 2026'!$O$14,INT((ROW()-13)/2),0)),IF(ISBLANK(OFFSET('9. METAS'!$R$20,INT((ROW()-14)/2),0)),"",OFFSET('9. METAS'!$R$20,INT((ROW()-14)/2),0)))</f>
        <v/>
      </c>
      <c r="L33" s="203" t="str">
        <f ca="1">IF(MOD(ROW()-13,2)=0,IF(ISBLANK(OFFSET('11. SEGUIMIENTO 2026'!$P$14,INT((ROW()-13)/2),0)),"",OFFSET('11. SEGUIMIENTO 2026'!$P$14,INT((ROW()-13)/2),0)),IF(ISBLANK(OFFSET('9. METAS'!$S$20,INT((ROW()-14)/2),0)),"",OFFSET('9. METAS'!$S$20,INT((ROW()-14)/2),0)))</f>
        <v/>
      </c>
      <c r="M33" s="204" t="str">
        <f ca="1">IF(MOD(ROW()-13,2)=0,IF(ISBLANK(OFFSET('11. SEGUIMIENTO 2026'!$Q$14,INT((ROW()-13)/2),0)),"",OFFSET('11. SEGUIMIENTO 2026'!$Q$14,INT((ROW()-13)/2),0)),IF(ISBLANK(OFFSET('9. METAS'!$T$20,INT((ROW()-14)/2),0)),"",OFFSET('9. METAS'!$T$20,INT((ROW()-14)/2),0)))</f>
        <v/>
      </c>
      <c r="N33" s="718">
        <f t="shared" ref="N33" ca="1" si="16">IFERROR(J33/J34,"ND")</f>
        <v>1</v>
      </c>
      <c r="O33" s="720">
        <f t="shared" ref="O33" ca="1" si="17">IFERROR(((J33)/H33),"ND")</f>
        <v>0.25</v>
      </c>
      <c r="P33" s="732" t="s">
        <v>710</v>
      </c>
    </row>
    <row r="34" spans="3:16" ht="15.95" customHeight="1">
      <c r="C34" s="725"/>
      <c r="D34" s="726"/>
      <c r="E34" s="726"/>
      <c r="F34" s="727"/>
      <c r="G34" s="728"/>
      <c r="H34" s="729"/>
      <c r="I34" s="731"/>
      <c r="J34" s="202">
        <f ca="1">IF(MOD(ROW()-13,2)=0,IF(ISBLANK(OFFSET('11. SEGUIMIENTO 2026'!$N$14,INT((ROW()-13)/2),0)),"",OFFSET('11. SEGUIMIENTO 2026'!$N$14,INT((ROW()-13)/2),0)),IF(ISBLANK(OFFSET('9. METAS'!$Q$20,INT((ROW()-14)/2),0)),"",OFFSET('9. METAS'!$Q$20,INT((ROW()-14)/2),0)))</f>
        <v>168</v>
      </c>
      <c r="K34" s="203">
        <f ca="1">IF(MOD(ROW()-13,2)=0,IF(ISBLANK(OFFSET('11. SEGUIMIENTO 2026'!$O$14,INT((ROW()-13)/2),0)),"",OFFSET('11. SEGUIMIENTO 2026'!$O$14,INT((ROW()-13)/2),0)),IF(ISBLANK(OFFSET('9. METAS'!$R$20,INT((ROW()-14)/2),0)),"",OFFSET('9. METAS'!$R$20,INT((ROW()-14)/2),0)))</f>
        <v>168</v>
      </c>
      <c r="L34" s="203">
        <f ca="1">IF(MOD(ROW()-13,2)=0,IF(ISBLANK(OFFSET('11. SEGUIMIENTO 2026'!$P$14,INT((ROW()-13)/2),0)),"",OFFSET('11. SEGUIMIENTO 2026'!$P$14,INT((ROW()-13)/2),0)),IF(ISBLANK(OFFSET('9. METAS'!$S$20,INT((ROW()-14)/2),0)),"",OFFSET('9. METAS'!$S$20,INT((ROW()-14)/2),0)))</f>
        <v>168</v>
      </c>
      <c r="M34" s="204">
        <f ca="1">IF(MOD(ROW()-13,2)=0,IF(ISBLANK(OFFSET('11. SEGUIMIENTO 2026'!$Q$14,INT((ROW()-13)/2),0)),"",OFFSET('11. SEGUIMIENTO 2026'!$Q$14,INT((ROW()-13)/2),0)),IF(ISBLANK(OFFSET('9. METAS'!$T$20,INT((ROW()-14)/2),0)),"",OFFSET('9. METAS'!$T$20,INT((ROW()-14)/2),0)))</f>
        <v>168</v>
      </c>
      <c r="N34" s="719"/>
      <c r="O34" s="721"/>
      <c r="P34" s="723"/>
    </row>
    <row r="35" spans="3:16" ht="15.95" customHeight="1">
      <c r="C35" s="724" t="str">
        <f ca="1">IF(ISBLANK(OFFSET('5. Pp (3 años)'!$C$46,INT((ROW()-13)/2),0)),"",OFFSET('5. Pp (3 años)'!$C$46,INT((ROW()-13)/2),0))</f>
        <v>Actividad</v>
      </c>
      <c r="D35" s="726" t="str">
        <f ca="1">IF(ISBLANK(OFFSET('5. Pp (3 años)'!$D$46,INT((ROW()-13)/2),0)),"",OFFSET('5. Pp (3 años)'!$D$46,INT((ROW()-13)/2),0))</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35" s="726" t="str">
        <f ca="1">IF(ISBLANK(OFFSET('5. Pp (3 años)'!$E$46,INT((ROW()-13)/2),0)),"",OFFSET('5. Pp (3 años)'!$E$46,INT((ROW()-13)/2),0))</f>
        <v>PCSP: Porcentaje de capacitaciones  a servidores públicos sobre estrategias de prevención primaria, secundaria y terciaria , así como sensibilización en materia de violencia de género.</v>
      </c>
      <c r="F35" s="727" t="str">
        <f ca="1">IF(ISBLANK(OFFSET('5. Pp (3 años)'!$K$46,INT((ROW()-13)/2),0)),"",OFFSET('5. Pp (3 años)'!$K$46,INT((ROW()-13)/2),0))</f>
        <v>Ascendente</v>
      </c>
      <c r="G35" s="728" t="str">
        <f ca="1">IF(ISBLANK(OFFSET('5. Pp (3 años)'!$H$46,INT((ROW()-13)/2),0)),"",OFFSET('5. Pp (3 años)'!$H$46,INT((ROW()-13)/2),0))</f>
        <v>Trimestral</v>
      </c>
      <c r="H35" s="729">
        <f ca="1">IF(ISBLANK(OFFSET('9. METAS'!$K$20,INT((ROW()-13)/2),0)),"",OFFSET('9. METAS'!$K$20,INT((ROW()-13)/2),0))</f>
        <v>74</v>
      </c>
      <c r="I35" s="730" t="s">
        <v>751</v>
      </c>
      <c r="J35" s="202">
        <f ca="1">IF(MOD(ROW()-13,2)=0,IF(ISBLANK(OFFSET('11. SEGUIMIENTO 2026'!$N$14,INT((ROW()-13)/2),0)),"",OFFSET('11. SEGUIMIENTO 2026'!$N$14,INT((ROW()-13)/2),0)),IF(ISBLANK(OFFSET('9. METAS'!$Q$20,INT((ROW()-14)/2),0)),"",OFFSET('9. METAS'!$Q$20,INT((ROW()-14)/2),0)))</f>
        <v>35</v>
      </c>
      <c r="K35" s="203" t="str">
        <f ca="1">IF(MOD(ROW()-13,2)=0,IF(ISBLANK(OFFSET('11. SEGUIMIENTO 2026'!$O$14,INT((ROW()-13)/2),0)),"",OFFSET('11. SEGUIMIENTO 2026'!$O$14,INT((ROW()-13)/2),0)),IF(ISBLANK(OFFSET('9. METAS'!$R$20,INT((ROW()-14)/2),0)),"",OFFSET('9. METAS'!$R$20,INT((ROW()-14)/2),0)))</f>
        <v/>
      </c>
      <c r="L35" s="203" t="str">
        <f ca="1">IF(MOD(ROW()-13,2)=0,IF(ISBLANK(OFFSET('11. SEGUIMIENTO 2026'!$P$14,INT((ROW()-13)/2),0)),"",OFFSET('11. SEGUIMIENTO 2026'!$P$14,INT((ROW()-13)/2),0)),IF(ISBLANK(OFFSET('9. METAS'!$S$20,INT((ROW()-14)/2),0)),"",OFFSET('9. METAS'!$S$20,INT((ROW()-14)/2),0)))</f>
        <v/>
      </c>
      <c r="M35" s="204" t="str">
        <f ca="1">IF(MOD(ROW()-13,2)=0,IF(ISBLANK(OFFSET('11. SEGUIMIENTO 2026'!$Q$14,INT((ROW()-13)/2),0)),"",OFFSET('11. SEGUIMIENTO 2026'!$Q$14,INT((ROW()-13)/2),0)),IF(ISBLANK(OFFSET('9. METAS'!$T$20,INT((ROW()-14)/2),0)),"",OFFSET('9. METAS'!$T$20,INT((ROW()-14)/2),0)))</f>
        <v/>
      </c>
      <c r="N35" s="718">
        <f t="shared" ref="N35" ca="1" si="18">IFERROR(J35/J36,"ND")</f>
        <v>1</v>
      </c>
      <c r="O35" s="720">
        <f t="shared" ref="O35" ca="1" si="19">IFERROR(((J35)/H35),"ND")</f>
        <v>0.47297297297297297</v>
      </c>
      <c r="P35" s="732" t="s">
        <v>711</v>
      </c>
    </row>
    <row r="36" spans="3:16" ht="15.95" customHeight="1">
      <c r="C36" s="725"/>
      <c r="D36" s="726"/>
      <c r="E36" s="726"/>
      <c r="F36" s="727"/>
      <c r="G36" s="728"/>
      <c r="H36" s="729"/>
      <c r="I36" s="731"/>
      <c r="J36" s="202">
        <f ca="1">IF(MOD(ROW()-13,2)=0,IF(ISBLANK(OFFSET('11. SEGUIMIENTO 2026'!$N$14,INT((ROW()-13)/2),0)),"",OFFSET('11. SEGUIMIENTO 2026'!$N$14,INT((ROW()-13)/2),0)),IF(ISBLANK(OFFSET('9. METAS'!$Q$20,INT((ROW()-14)/2),0)),"",OFFSET('9. METAS'!$Q$20,INT((ROW()-14)/2),0)))</f>
        <v>35</v>
      </c>
      <c r="K36" s="203">
        <f ca="1">IF(MOD(ROW()-13,2)=0,IF(ISBLANK(OFFSET('11. SEGUIMIENTO 2026'!$O$14,INT((ROW()-13)/2),0)),"",OFFSET('11. SEGUIMIENTO 2026'!$O$14,INT((ROW()-13)/2),0)),IF(ISBLANK(OFFSET('9. METAS'!$R$20,INT((ROW()-14)/2),0)),"",OFFSET('9. METAS'!$R$20,INT((ROW()-14)/2),0)))</f>
        <v>35</v>
      </c>
      <c r="L36" s="203">
        <f ca="1">IF(MOD(ROW()-13,2)=0,IF(ISBLANK(OFFSET('11. SEGUIMIENTO 2026'!$P$14,INT((ROW()-13)/2),0)),"",OFFSET('11. SEGUIMIENTO 2026'!$P$14,INT((ROW()-13)/2),0)),IF(ISBLANK(OFFSET('9. METAS'!$S$20,INT((ROW()-14)/2),0)),"",OFFSET('9. METAS'!$S$20,INT((ROW()-14)/2),0)))</f>
        <v>2</v>
      </c>
      <c r="M36" s="204">
        <f ca="1">IF(MOD(ROW()-13,2)=0,IF(ISBLANK(OFFSET('11. SEGUIMIENTO 2026'!$Q$14,INT((ROW()-13)/2),0)),"",OFFSET('11. SEGUIMIENTO 2026'!$Q$14,INT((ROW()-13)/2),0)),IF(ISBLANK(OFFSET('9. METAS'!$T$20,INT((ROW()-14)/2),0)),"",OFFSET('9. METAS'!$T$20,INT((ROW()-14)/2),0)))</f>
        <v>2</v>
      </c>
      <c r="N36" s="719"/>
      <c r="O36" s="721"/>
      <c r="P36" s="723"/>
    </row>
    <row r="37" spans="3:16" ht="15.95" customHeight="1">
      <c r="C37" s="724" t="str">
        <f ca="1">IF(ISBLANK(OFFSET('5. Pp (3 años)'!$C$46,INT((ROW()-13)/2),0)),"",OFFSET('5. Pp (3 años)'!$C$46,INT((ROW()-13)/2),0))</f>
        <v>Actividad</v>
      </c>
      <c r="D37" s="726" t="str">
        <f ca="1">IF(ISBLANK(OFFSET('5. Pp (3 años)'!$D$46,INT((ROW()-13)/2),0)),"",OFFSET('5. Pp (3 años)'!$D$46,INT((ROW()-13)/2),0))</f>
        <v xml:space="preserve">4.3.1.1.2.4. Realización de  eventos  académicos dirigidos a estudiantes  en temas de: Feminismo, Perspectiva de Género, Violencia de Género y Cultura de Paz. </v>
      </c>
      <c r="E37" s="726" t="str">
        <f ca="1">IF(ISBLANK(OFFSET('5. Pp (3 años)'!$E$46,INT((ROW()-13)/2),0)),"",OFFSET('5. Pp (3 años)'!$E$46,INT((ROW()-13)/2),0))</f>
        <v xml:space="preserve">PEA: Porcentaje de  eventos  academicos dirigidos a estudiantes  en temas de: Feminismo, Perspectiva de Género, Violencia de Género y Cultura de Paz. </v>
      </c>
      <c r="F37" s="727" t="str">
        <f ca="1">IF(ISBLANK(OFFSET('5. Pp (3 años)'!$K$46,INT((ROW()-13)/2),0)),"",OFFSET('5. Pp (3 años)'!$K$46,INT((ROW()-13)/2),0))</f>
        <v>Ascendente</v>
      </c>
      <c r="G37" s="728" t="str">
        <f ca="1">IF(ISBLANK(OFFSET('5. Pp (3 años)'!$H$46,INT((ROW()-13)/2),0)),"",OFFSET('5. Pp (3 años)'!$H$46,INT((ROW()-13)/2),0))</f>
        <v>Trimestral</v>
      </c>
      <c r="H37" s="729">
        <f ca="1">IF(ISBLANK(OFFSET('9. METAS'!$K$20,INT((ROW()-13)/2),0)),"",OFFSET('9. METAS'!$K$20,INT((ROW()-13)/2),0))</f>
        <v>16</v>
      </c>
      <c r="I37" s="730" t="s">
        <v>751</v>
      </c>
      <c r="J37" s="202">
        <f ca="1">IF(MOD(ROW()-13,2)=0,IF(ISBLANK(OFFSET('11. SEGUIMIENTO 2026'!$N$14,INT((ROW()-13)/2),0)),"",OFFSET('11. SEGUIMIENTO 2026'!$N$14,INT((ROW()-13)/2),0)),IF(ISBLANK(OFFSET('9. METAS'!$Q$20,INT((ROW()-14)/2),0)),"",OFFSET('9. METAS'!$Q$20,INT((ROW()-14)/2),0)))</f>
        <v>4</v>
      </c>
      <c r="K37" s="203" t="str">
        <f ca="1">IF(MOD(ROW()-13,2)=0,IF(ISBLANK(OFFSET('11. SEGUIMIENTO 2026'!$O$14,INT((ROW()-13)/2),0)),"",OFFSET('11. SEGUIMIENTO 2026'!$O$14,INT((ROW()-13)/2),0)),IF(ISBLANK(OFFSET('9. METAS'!$R$20,INT((ROW()-14)/2),0)),"",OFFSET('9. METAS'!$R$20,INT((ROW()-14)/2),0)))</f>
        <v/>
      </c>
      <c r="L37" s="203" t="str">
        <f ca="1">IF(MOD(ROW()-13,2)=0,IF(ISBLANK(OFFSET('11. SEGUIMIENTO 2026'!$P$14,INT((ROW()-13)/2),0)),"",OFFSET('11. SEGUIMIENTO 2026'!$P$14,INT((ROW()-13)/2),0)),IF(ISBLANK(OFFSET('9. METAS'!$S$20,INT((ROW()-14)/2),0)),"",OFFSET('9. METAS'!$S$20,INT((ROW()-14)/2),0)))</f>
        <v/>
      </c>
      <c r="M37" s="204" t="str">
        <f ca="1">IF(MOD(ROW()-13,2)=0,IF(ISBLANK(OFFSET('11. SEGUIMIENTO 2026'!$Q$14,INT((ROW()-13)/2),0)),"",OFFSET('11. SEGUIMIENTO 2026'!$Q$14,INT((ROW()-13)/2),0)),IF(ISBLANK(OFFSET('9. METAS'!$T$20,INT((ROW()-14)/2),0)),"",OFFSET('9. METAS'!$T$20,INT((ROW()-14)/2),0)))</f>
        <v/>
      </c>
      <c r="N37" s="718">
        <f t="shared" ref="N37" ca="1" si="20">IFERROR(J37/J38,"ND")</f>
        <v>1</v>
      </c>
      <c r="O37" s="720">
        <f t="shared" ref="O37" ca="1" si="21">IFERROR(((J37)/H37),"ND")</f>
        <v>0.25</v>
      </c>
      <c r="P37" s="732" t="s">
        <v>712</v>
      </c>
    </row>
    <row r="38" spans="3:16" ht="15.95" customHeight="1">
      <c r="C38" s="725"/>
      <c r="D38" s="726"/>
      <c r="E38" s="726"/>
      <c r="F38" s="727"/>
      <c r="G38" s="728"/>
      <c r="H38" s="729"/>
      <c r="I38" s="731"/>
      <c r="J38" s="202">
        <f ca="1">IF(MOD(ROW()-13,2)=0,IF(ISBLANK(OFFSET('11. SEGUIMIENTO 2026'!$N$14,INT((ROW()-13)/2),0)),"",OFFSET('11. SEGUIMIENTO 2026'!$N$14,INT((ROW()-13)/2),0)),IF(ISBLANK(OFFSET('9. METAS'!$Q$20,INT((ROW()-14)/2),0)),"",OFFSET('9. METAS'!$Q$20,INT((ROW()-14)/2),0)))</f>
        <v>4</v>
      </c>
      <c r="K38" s="203">
        <f ca="1">IF(MOD(ROW()-13,2)=0,IF(ISBLANK(OFFSET('11. SEGUIMIENTO 2026'!$O$14,INT((ROW()-13)/2),0)),"",OFFSET('11. SEGUIMIENTO 2026'!$O$14,INT((ROW()-13)/2),0)),IF(ISBLANK(OFFSET('9. METAS'!$R$20,INT((ROW()-14)/2),0)),"",OFFSET('9. METAS'!$R$20,INT((ROW()-14)/2),0)))</f>
        <v>4</v>
      </c>
      <c r="L38" s="203">
        <f ca="1">IF(MOD(ROW()-13,2)=0,IF(ISBLANK(OFFSET('11. SEGUIMIENTO 2026'!$P$14,INT((ROW()-13)/2),0)),"",OFFSET('11. SEGUIMIENTO 2026'!$P$14,INT((ROW()-13)/2),0)),IF(ISBLANK(OFFSET('9. METAS'!$S$20,INT((ROW()-14)/2),0)),"",OFFSET('9. METAS'!$S$20,INT((ROW()-14)/2),0)))</f>
        <v>4</v>
      </c>
      <c r="M38" s="204">
        <f ca="1">IF(MOD(ROW()-13,2)=0,IF(ISBLANK(OFFSET('11. SEGUIMIENTO 2026'!$Q$14,INT((ROW()-13)/2),0)),"",OFFSET('11. SEGUIMIENTO 2026'!$Q$14,INT((ROW()-13)/2),0)),IF(ISBLANK(OFFSET('9. METAS'!$T$20,INT((ROW()-14)/2),0)),"",OFFSET('9. METAS'!$T$20,INT((ROW()-14)/2),0)))</f>
        <v>4</v>
      </c>
      <c r="N38" s="719"/>
      <c r="O38" s="721"/>
      <c r="P38" s="723"/>
    </row>
    <row r="39" spans="3:16" ht="15.95" customHeight="1">
      <c r="C39" s="724" t="str">
        <f ca="1">IF(ISBLANK(OFFSET('5. Pp (3 años)'!$C$46,INT((ROW()-13)/2),0)),"",OFFSET('5. Pp (3 años)'!$C$46,INT((ROW()-13)/2),0))</f>
        <v>Actividad</v>
      </c>
      <c r="D39" s="726" t="str">
        <f ca="1">IF(ISBLANK(OFFSET('5. Pp (3 años)'!$D$46,INT((ROW()-13)/2),0)),"",OFFSET('5. Pp (3 años)'!$D$46,INT((ROW()-13)/2),0))</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39" s="726" t="str">
        <f ca="1">IF(ISBLANK(OFFSET('5. Pp (3 años)'!$E$46,INT((ROW()-13)/2),0)),"",OFFSET('5. Pp (3 años)'!$E$46,INT((ROW()-13)/2),0))</f>
        <v>PCVG: Porcentaje de capacitaciones en temas de sensibilización, orientación intersectorial en materia de violencia de género, empoderamiento y derechos sexuales y reproductivos</v>
      </c>
      <c r="F39" s="727" t="str">
        <f ca="1">IF(ISBLANK(OFFSET('5. Pp (3 años)'!$K$46,INT((ROW()-13)/2),0)),"",OFFSET('5. Pp (3 años)'!$K$46,INT((ROW()-13)/2),0))</f>
        <v>Ascendente</v>
      </c>
      <c r="G39" s="728" t="str">
        <f ca="1">IF(ISBLANK(OFFSET('5. Pp (3 años)'!$H$46,INT((ROW()-13)/2),0)),"",OFFSET('5. Pp (3 años)'!$H$46,INT((ROW()-13)/2),0))</f>
        <v>Trimestral</v>
      </c>
      <c r="H39" s="729">
        <f ca="1">IF(ISBLANK(OFFSET('9. METAS'!$K$20,INT((ROW()-13)/2),0)),"",OFFSET('9. METAS'!$K$20,INT((ROW()-13)/2),0))</f>
        <v>48</v>
      </c>
      <c r="I39" s="730" t="s">
        <v>751</v>
      </c>
      <c r="J39" s="202">
        <f ca="1">IF(MOD(ROW()-13,2)=0,IF(ISBLANK(OFFSET('11. SEGUIMIENTO 2026'!$N$14,INT((ROW()-13)/2),0)),"",OFFSET('11. SEGUIMIENTO 2026'!$N$14,INT((ROW()-13)/2),0)),IF(ISBLANK(OFFSET('9. METAS'!$Q$20,INT((ROW()-14)/2),0)),"",OFFSET('9. METAS'!$Q$20,INT((ROW()-14)/2),0)))</f>
        <v>12</v>
      </c>
      <c r="K39" s="203" t="str">
        <f ca="1">IF(MOD(ROW()-13,2)=0,IF(ISBLANK(OFFSET('11. SEGUIMIENTO 2026'!$O$14,INT((ROW()-13)/2),0)),"",OFFSET('11. SEGUIMIENTO 2026'!$O$14,INT((ROW()-13)/2),0)),IF(ISBLANK(OFFSET('9. METAS'!$R$20,INT((ROW()-14)/2),0)),"",OFFSET('9. METAS'!$R$20,INT((ROW()-14)/2),0)))</f>
        <v/>
      </c>
      <c r="L39" s="203" t="str">
        <f ca="1">IF(MOD(ROW()-13,2)=0,IF(ISBLANK(OFFSET('11. SEGUIMIENTO 2026'!$P$14,INT((ROW()-13)/2),0)),"",OFFSET('11. SEGUIMIENTO 2026'!$P$14,INT((ROW()-13)/2),0)),IF(ISBLANK(OFFSET('9. METAS'!$S$20,INT((ROW()-14)/2),0)),"",OFFSET('9. METAS'!$S$20,INT((ROW()-14)/2),0)))</f>
        <v/>
      </c>
      <c r="M39" s="204" t="str">
        <f ca="1">IF(MOD(ROW()-13,2)=0,IF(ISBLANK(OFFSET('11. SEGUIMIENTO 2026'!$Q$14,INT((ROW()-13)/2),0)),"",OFFSET('11. SEGUIMIENTO 2026'!$Q$14,INT((ROW()-13)/2),0)),IF(ISBLANK(OFFSET('9. METAS'!$T$20,INT((ROW()-14)/2),0)),"",OFFSET('9. METAS'!$T$20,INT((ROW()-14)/2),0)))</f>
        <v/>
      </c>
      <c r="N39" s="718">
        <f t="shared" ref="N39" ca="1" si="22">IFERROR(J39/J40,"ND")</f>
        <v>1</v>
      </c>
      <c r="O39" s="720">
        <f t="shared" ref="O39" ca="1" si="23">IFERROR(((J39)/H39),"ND")</f>
        <v>0.25</v>
      </c>
      <c r="P39" s="732" t="s">
        <v>713</v>
      </c>
    </row>
    <row r="40" spans="3:16" ht="15.95" customHeight="1">
      <c r="C40" s="725"/>
      <c r="D40" s="726"/>
      <c r="E40" s="726"/>
      <c r="F40" s="727"/>
      <c r="G40" s="728"/>
      <c r="H40" s="729"/>
      <c r="I40" s="731"/>
      <c r="J40" s="202">
        <f ca="1">IF(MOD(ROW()-13,2)=0,IF(ISBLANK(OFFSET('11. SEGUIMIENTO 2026'!$N$14,INT((ROW()-13)/2),0)),"",OFFSET('11. SEGUIMIENTO 2026'!$N$14,INT((ROW()-13)/2),0)),IF(ISBLANK(OFFSET('9. METAS'!$Q$20,INT((ROW()-14)/2),0)),"",OFFSET('9. METAS'!$Q$20,INT((ROW()-14)/2),0)))</f>
        <v>12</v>
      </c>
      <c r="K40" s="203">
        <f ca="1">IF(MOD(ROW()-13,2)=0,IF(ISBLANK(OFFSET('11. SEGUIMIENTO 2026'!$O$14,INT((ROW()-13)/2),0)),"",OFFSET('11. SEGUIMIENTO 2026'!$O$14,INT((ROW()-13)/2),0)),IF(ISBLANK(OFFSET('9. METAS'!$R$20,INT((ROW()-14)/2),0)),"",OFFSET('9. METAS'!$R$20,INT((ROW()-14)/2),0)))</f>
        <v>12</v>
      </c>
      <c r="L40" s="203">
        <f ca="1">IF(MOD(ROW()-13,2)=0,IF(ISBLANK(OFFSET('11. SEGUIMIENTO 2026'!$P$14,INT((ROW()-13)/2),0)),"",OFFSET('11. SEGUIMIENTO 2026'!$P$14,INT((ROW()-13)/2),0)),IF(ISBLANK(OFFSET('9. METAS'!$S$20,INT((ROW()-14)/2),0)),"",OFFSET('9. METAS'!$S$20,INT((ROW()-14)/2),0)))</f>
        <v>12</v>
      </c>
      <c r="M40" s="204">
        <f ca="1">IF(MOD(ROW()-13,2)=0,IF(ISBLANK(OFFSET('11. SEGUIMIENTO 2026'!$Q$14,INT((ROW()-13)/2),0)),"",OFFSET('11. SEGUIMIENTO 2026'!$Q$14,INT((ROW()-13)/2),0)),IF(ISBLANK(OFFSET('9. METAS'!$T$20,INT((ROW()-14)/2),0)),"",OFFSET('9. METAS'!$T$20,INT((ROW()-14)/2),0)))</f>
        <v>12</v>
      </c>
      <c r="N40" s="719"/>
      <c r="O40" s="721"/>
      <c r="P40" s="723"/>
    </row>
    <row r="41" spans="3:16" ht="15.95" customHeight="1">
      <c r="C41" s="724" t="str">
        <f ca="1">IF(ISBLANK(OFFSET('5. Pp (3 años)'!$C$46,INT((ROW()-13)/2),0)),"",OFFSET('5. Pp (3 años)'!$C$46,INT((ROW()-13)/2),0))</f>
        <v>Actividad</v>
      </c>
      <c r="D41" s="726" t="str">
        <f ca="1">IF(ISBLANK(OFFSET('5. Pp (3 años)'!$D$46,INT((ROW()-13)/2),0)),"",OFFSET('5. Pp (3 años)'!$D$46,INT((ROW()-13)/2),0))</f>
        <v>4.3.1.1.2.6. Realización de  capacitaciones de prevención de la explotación infantil y delito de trata de niñas y mujeres adolescentes.</v>
      </c>
      <c r="E41" s="726" t="str">
        <f ca="1">IF(ISBLANK(OFFSET('5. Pp (3 años)'!$E$46,INT((ROW()-13)/2),0)),"",OFFSET('5. Pp (3 años)'!$E$46,INT((ROW()-13)/2),0))</f>
        <v>PCPE: Porcentaje de capacitaciones de prevención de la explotación infantil y delito de trata de niñas y mujeres adolescentes.</v>
      </c>
      <c r="F41" s="727" t="str">
        <f ca="1">IF(ISBLANK(OFFSET('5. Pp (3 años)'!$K$46,INT((ROW()-13)/2),0)),"",OFFSET('5. Pp (3 años)'!$K$46,INT((ROW()-13)/2),0))</f>
        <v>Ascendente</v>
      </c>
      <c r="G41" s="728" t="str">
        <f ca="1">IF(ISBLANK(OFFSET('5. Pp (3 años)'!$H$46,INT((ROW()-13)/2),0)),"",OFFSET('5. Pp (3 años)'!$H$46,INT((ROW()-13)/2),0))</f>
        <v>Trimestral</v>
      </c>
      <c r="H41" s="729">
        <f ca="1">IF(ISBLANK(OFFSET('9. METAS'!$K$20,INT((ROW()-13)/2),0)),"",OFFSET('9. METAS'!$K$20,INT((ROW()-13)/2),0))</f>
        <v>12</v>
      </c>
      <c r="I41" s="730" t="s">
        <v>751</v>
      </c>
      <c r="J41" s="202">
        <f ca="1">IF(MOD(ROW()-13,2)=0,IF(ISBLANK(OFFSET('11. SEGUIMIENTO 2026'!$N$14,INT((ROW()-13)/2),0)),"",OFFSET('11. SEGUIMIENTO 2026'!$N$14,INT((ROW()-13)/2),0)),IF(ISBLANK(OFFSET('9. METAS'!$Q$20,INT((ROW()-14)/2),0)),"",OFFSET('9. METAS'!$Q$20,INT((ROW()-14)/2),0)))</f>
        <v>3</v>
      </c>
      <c r="K41" s="203" t="str">
        <f ca="1">IF(MOD(ROW()-13,2)=0,IF(ISBLANK(OFFSET('11. SEGUIMIENTO 2026'!$O$14,INT((ROW()-13)/2),0)),"",OFFSET('11. SEGUIMIENTO 2026'!$O$14,INT((ROW()-13)/2),0)),IF(ISBLANK(OFFSET('9. METAS'!$R$20,INT((ROW()-14)/2),0)),"",OFFSET('9. METAS'!$R$20,INT((ROW()-14)/2),0)))</f>
        <v/>
      </c>
      <c r="L41" s="203" t="str">
        <f ca="1">IF(MOD(ROW()-13,2)=0,IF(ISBLANK(OFFSET('11. SEGUIMIENTO 2026'!$P$14,INT((ROW()-13)/2),0)),"",OFFSET('11. SEGUIMIENTO 2026'!$P$14,INT((ROW()-13)/2),0)),IF(ISBLANK(OFFSET('9. METAS'!$S$20,INT((ROW()-14)/2),0)),"",OFFSET('9. METAS'!$S$20,INT((ROW()-14)/2),0)))</f>
        <v/>
      </c>
      <c r="M41" s="204" t="str">
        <f ca="1">IF(MOD(ROW()-13,2)=0,IF(ISBLANK(OFFSET('11. SEGUIMIENTO 2026'!$Q$14,INT((ROW()-13)/2),0)),"",OFFSET('11. SEGUIMIENTO 2026'!$Q$14,INT((ROW()-13)/2),0)),IF(ISBLANK(OFFSET('9. METAS'!$T$20,INT((ROW()-14)/2),0)),"",OFFSET('9. METAS'!$T$20,INT((ROW()-14)/2),0)))</f>
        <v/>
      </c>
      <c r="N41" s="718">
        <f t="shared" ref="N41" ca="1" si="24">IFERROR(J41/J42,"ND")</f>
        <v>1</v>
      </c>
      <c r="O41" s="720">
        <f t="shared" ref="O41" ca="1" si="25">IFERROR(((J41)/H41),"ND")</f>
        <v>0.25</v>
      </c>
      <c r="P41" s="732" t="s">
        <v>714</v>
      </c>
    </row>
    <row r="42" spans="3:16" ht="15.95" customHeight="1">
      <c r="C42" s="725"/>
      <c r="D42" s="726"/>
      <c r="E42" s="726"/>
      <c r="F42" s="727"/>
      <c r="G42" s="728"/>
      <c r="H42" s="729"/>
      <c r="I42" s="731"/>
      <c r="J42" s="202">
        <f ca="1">IF(MOD(ROW()-13,2)=0,IF(ISBLANK(OFFSET('11. SEGUIMIENTO 2026'!$N$14,INT((ROW()-13)/2),0)),"",OFFSET('11. SEGUIMIENTO 2026'!$N$14,INT((ROW()-13)/2),0)),IF(ISBLANK(OFFSET('9. METAS'!$Q$20,INT((ROW()-14)/2),0)),"",OFFSET('9. METAS'!$Q$20,INT((ROW()-14)/2),0)))</f>
        <v>3</v>
      </c>
      <c r="K42" s="203">
        <f ca="1">IF(MOD(ROW()-13,2)=0,IF(ISBLANK(OFFSET('11. SEGUIMIENTO 2026'!$O$14,INT((ROW()-13)/2),0)),"",OFFSET('11. SEGUIMIENTO 2026'!$O$14,INT((ROW()-13)/2),0)),IF(ISBLANK(OFFSET('9. METAS'!$R$20,INT((ROW()-14)/2),0)),"",OFFSET('9. METAS'!$R$20,INT((ROW()-14)/2),0)))</f>
        <v>3</v>
      </c>
      <c r="L42" s="203">
        <f ca="1">IF(MOD(ROW()-13,2)=0,IF(ISBLANK(OFFSET('11. SEGUIMIENTO 2026'!$P$14,INT((ROW()-13)/2),0)),"",OFFSET('11. SEGUIMIENTO 2026'!$P$14,INT((ROW()-13)/2),0)),IF(ISBLANK(OFFSET('9. METAS'!$S$20,INT((ROW()-14)/2),0)),"",OFFSET('9. METAS'!$S$20,INT((ROW()-14)/2),0)))</f>
        <v>3</v>
      </c>
      <c r="M42" s="204">
        <f ca="1">IF(MOD(ROW()-13,2)=0,IF(ISBLANK(OFFSET('11. SEGUIMIENTO 2026'!$Q$14,INT((ROW()-13)/2),0)),"",OFFSET('11. SEGUIMIENTO 2026'!$Q$14,INT((ROW()-13)/2),0)),IF(ISBLANK(OFFSET('9. METAS'!$T$20,INT((ROW()-14)/2),0)),"",OFFSET('9. METAS'!$T$20,INT((ROW()-14)/2),0)))</f>
        <v>3</v>
      </c>
      <c r="N42" s="719"/>
      <c r="O42" s="721"/>
      <c r="P42" s="723"/>
    </row>
    <row r="43" spans="3:16" ht="15.95" customHeight="1">
      <c r="C43" s="724" t="str">
        <f ca="1">IF(ISBLANK(OFFSET('5. Pp (3 años)'!$C$46,INT((ROW()-13)/2),0)),"",OFFSET('5. Pp (3 años)'!$C$46,INT((ROW()-13)/2),0))</f>
        <v>Actividad</v>
      </c>
      <c r="D43" s="726" t="str">
        <f ca="1">IF(ISBLANK(OFFSET('5. Pp (3 años)'!$D$46,INT((ROW()-13)/2),0)),"",OFFSET('5. Pp (3 años)'!$D$46,INT((ROW()-13)/2),0))</f>
        <v>4.3.1.1.2.7. Realización de  capacitaciones sobre masculinidades con perspectiva de género.</v>
      </c>
      <c r="E43" s="726" t="str">
        <f ca="1">IF(ISBLANK(OFFSET('5. Pp (3 años)'!$E$46,INT((ROW()-13)/2),0)),"",OFFSET('5. Pp (3 años)'!$E$46,INT((ROW()-13)/2),0))</f>
        <v>PCMP: Porcentaje de capacitaciones sobre masculinidades con perspectiva de género.</v>
      </c>
      <c r="F43" s="727" t="str">
        <f ca="1">IF(ISBLANK(OFFSET('5. Pp (3 años)'!$K$46,INT((ROW()-13)/2),0)),"",OFFSET('5. Pp (3 años)'!$K$46,INT((ROW()-13)/2),0))</f>
        <v>Ascendente</v>
      </c>
      <c r="G43" s="728" t="str">
        <f ca="1">IF(ISBLANK(OFFSET('5. Pp (3 años)'!$H$46,INT((ROW()-13)/2),0)),"",OFFSET('5. Pp (3 años)'!$H$46,INT((ROW()-13)/2),0))</f>
        <v>Trimestral</v>
      </c>
      <c r="H43" s="729">
        <f ca="1">IF(ISBLANK(OFFSET('9. METAS'!$K$20,INT((ROW()-13)/2),0)),"",OFFSET('9. METAS'!$K$20,INT((ROW()-13)/2),0))</f>
        <v>12</v>
      </c>
      <c r="I43" s="730" t="s">
        <v>751</v>
      </c>
      <c r="J43" s="202">
        <f ca="1">IF(MOD(ROW()-13,2)=0,IF(ISBLANK(OFFSET('11. SEGUIMIENTO 2026'!$N$14,INT((ROW()-13)/2),0)),"",OFFSET('11. SEGUIMIENTO 2026'!$N$14,INT((ROW()-13)/2),0)),IF(ISBLANK(OFFSET('9. METAS'!$Q$20,INT((ROW()-14)/2),0)),"",OFFSET('9. METAS'!$Q$20,INT((ROW()-14)/2),0)))</f>
        <v>3</v>
      </c>
      <c r="K43" s="203" t="str">
        <f ca="1">IF(MOD(ROW()-13,2)=0,IF(ISBLANK(OFFSET('11. SEGUIMIENTO 2026'!$O$14,INT((ROW()-13)/2),0)),"",OFFSET('11. SEGUIMIENTO 2026'!$O$14,INT((ROW()-13)/2),0)),IF(ISBLANK(OFFSET('9. METAS'!$R$20,INT((ROW()-14)/2),0)),"",OFFSET('9. METAS'!$R$20,INT((ROW()-14)/2),0)))</f>
        <v/>
      </c>
      <c r="L43" s="203" t="str">
        <f ca="1">IF(MOD(ROW()-13,2)=0,IF(ISBLANK(OFFSET('11. SEGUIMIENTO 2026'!$P$14,INT((ROW()-13)/2),0)),"",OFFSET('11. SEGUIMIENTO 2026'!$P$14,INT((ROW()-13)/2),0)),IF(ISBLANK(OFFSET('9. METAS'!$S$20,INT((ROW()-14)/2),0)),"",OFFSET('9. METAS'!$S$20,INT((ROW()-14)/2),0)))</f>
        <v/>
      </c>
      <c r="M43" s="204" t="str">
        <f ca="1">IF(MOD(ROW()-13,2)=0,IF(ISBLANK(OFFSET('11. SEGUIMIENTO 2026'!$Q$14,INT((ROW()-13)/2),0)),"",OFFSET('11. SEGUIMIENTO 2026'!$Q$14,INT((ROW()-13)/2),0)),IF(ISBLANK(OFFSET('9. METAS'!$T$20,INT((ROW()-14)/2),0)),"",OFFSET('9. METAS'!$T$20,INT((ROW()-14)/2),0)))</f>
        <v/>
      </c>
      <c r="N43" s="718">
        <f t="shared" ref="N43" ca="1" si="26">IFERROR(J43/J44,"ND")</f>
        <v>1</v>
      </c>
      <c r="O43" s="720">
        <f t="shared" ref="O43" ca="1" si="27">IFERROR(((J43)/H43),"ND")</f>
        <v>0.25</v>
      </c>
      <c r="P43" s="732" t="s">
        <v>715</v>
      </c>
    </row>
    <row r="44" spans="3:16" ht="15.95" customHeight="1">
      <c r="C44" s="725"/>
      <c r="D44" s="726"/>
      <c r="E44" s="726"/>
      <c r="F44" s="727"/>
      <c r="G44" s="728"/>
      <c r="H44" s="729"/>
      <c r="I44" s="731"/>
      <c r="J44" s="202">
        <f ca="1">IF(MOD(ROW()-13,2)=0,IF(ISBLANK(OFFSET('11. SEGUIMIENTO 2026'!$N$14,INT((ROW()-13)/2),0)),"",OFFSET('11. SEGUIMIENTO 2026'!$N$14,INT((ROW()-13)/2),0)),IF(ISBLANK(OFFSET('9. METAS'!$Q$20,INT((ROW()-14)/2),0)),"",OFFSET('9. METAS'!$Q$20,INT((ROW()-14)/2),0)))</f>
        <v>3</v>
      </c>
      <c r="K44" s="203">
        <f ca="1">IF(MOD(ROW()-13,2)=0,IF(ISBLANK(OFFSET('11. SEGUIMIENTO 2026'!$O$14,INT((ROW()-13)/2),0)),"",OFFSET('11. SEGUIMIENTO 2026'!$O$14,INT((ROW()-13)/2),0)),IF(ISBLANK(OFFSET('9. METAS'!$R$20,INT((ROW()-14)/2),0)),"",OFFSET('9. METAS'!$R$20,INT((ROW()-14)/2),0)))</f>
        <v>3</v>
      </c>
      <c r="L44" s="203">
        <f ca="1">IF(MOD(ROW()-13,2)=0,IF(ISBLANK(OFFSET('11. SEGUIMIENTO 2026'!$P$14,INT((ROW()-13)/2),0)),"",OFFSET('11. SEGUIMIENTO 2026'!$P$14,INT((ROW()-13)/2),0)),IF(ISBLANK(OFFSET('9. METAS'!$S$20,INT((ROW()-14)/2),0)),"",OFFSET('9. METAS'!$S$20,INT((ROW()-14)/2),0)))</f>
        <v>3</v>
      </c>
      <c r="M44" s="204">
        <f ca="1">IF(MOD(ROW()-13,2)=0,IF(ISBLANK(OFFSET('11. SEGUIMIENTO 2026'!$Q$14,INT((ROW()-13)/2),0)),"",OFFSET('11. SEGUIMIENTO 2026'!$Q$14,INT((ROW()-13)/2),0)),IF(ISBLANK(OFFSET('9. METAS'!$T$20,INT((ROW()-14)/2),0)),"",OFFSET('9. METAS'!$T$20,INT((ROW()-14)/2),0)))</f>
        <v>3</v>
      </c>
      <c r="N44" s="719"/>
      <c r="O44" s="721"/>
      <c r="P44" s="723"/>
    </row>
    <row r="45" spans="3:16" ht="15.95" customHeight="1">
      <c r="C45" s="724" t="str">
        <f ca="1">IF(ISBLANK(OFFSET('5. Pp (3 años)'!$C$46,INT((ROW()-13)/2),0)),"",OFFSET('5. Pp (3 años)'!$C$46,INT((ROW()-13)/2),0))</f>
        <v>Componente
(Unidad Especializada en Atención Psicológica y de Salud Integral de la Mujer)</v>
      </c>
      <c r="D45" s="726" t="str">
        <f ca="1">IF(ISBLANK(OFFSET('5. Pp (3 años)'!$D$46,INT((ROW()-13)/2),0)),"",OFFSET('5. Pp (3 años)'!$D$46,INT((ROW()-13)/2),0))</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45" s="726" t="str">
        <f ca="1">IF(ISBLANK(OFFSET('5. Pp (3 años)'!$E$46,INT((ROW()-13)/2),0)),"",OFFSET('5. Pp (3 años)'!$E$46,INT((ROW()-13)/2),0))</f>
        <v>PSIS: Porcentaje de Servicios Integrales de Salud  para la mujer.</v>
      </c>
      <c r="F45" s="727" t="str">
        <f ca="1">IF(ISBLANK(OFFSET('5. Pp (3 años)'!$K$46,INT((ROW()-13)/2),0)),"",OFFSET('5. Pp (3 años)'!$K$46,INT((ROW()-13)/2),0))</f>
        <v>Ascendente</v>
      </c>
      <c r="G45" s="728" t="str">
        <f ca="1">IF(ISBLANK(OFFSET('5. Pp (3 años)'!$H$46,INT((ROW()-13)/2),0)),"",OFFSET('5. Pp (3 años)'!$H$46,INT((ROW()-13)/2),0))</f>
        <v>Trimestral</v>
      </c>
      <c r="H45" s="729">
        <f ca="1">IF(ISBLANK(OFFSET('9. METAS'!$K$20,INT((ROW()-13)/2),0)),"",OFFSET('9. METAS'!$K$20,INT((ROW()-13)/2),0))</f>
        <v>20856</v>
      </c>
      <c r="I45" s="730" t="s">
        <v>751</v>
      </c>
      <c r="J45" s="202">
        <f ca="1">IF(MOD(ROW()-13,2)=0,IF(ISBLANK(OFFSET('11. SEGUIMIENTO 2026'!$N$14,INT((ROW()-13)/2),0)),"",OFFSET('11. SEGUIMIENTO 2026'!$N$14,INT((ROW()-13)/2),0)),IF(ISBLANK(OFFSET('9. METAS'!$Q$20,INT((ROW()-14)/2),0)),"",OFFSET('9. METAS'!$Q$20,INT((ROW()-14)/2),0)))</f>
        <v>5710</v>
      </c>
      <c r="K45" s="203" t="str">
        <f ca="1">IF(MOD(ROW()-13,2)=0,IF(ISBLANK(OFFSET('11. SEGUIMIENTO 2026'!$O$14,INT((ROW()-13)/2),0)),"",OFFSET('11. SEGUIMIENTO 2026'!$O$14,INT((ROW()-13)/2),0)),IF(ISBLANK(OFFSET('9. METAS'!$R$20,INT((ROW()-14)/2),0)),"",OFFSET('9. METAS'!$R$20,INT((ROW()-14)/2),0)))</f>
        <v/>
      </c>
      <c r="L45" s="203" t="str">
        <f ca="1">IF(MOD(ROW()-13,2)=0,IF(ISBLANK(OFFSET('11. SEGUIMIENTO 2026'!$P$14,INT((ROW()-13)/2),0)),"",OFFSET('11. SEGUIMIENTO 2026'!$P$14,INT((ROW()-13)/2),0)),IF(ISBLANK(OFFSET('9. METAS'!$S$20,INT((ROW()-14)/2),0)),"",OFFSET('9. METAS'!$S$20,INT((ROW()-14)/2),0)))</f>
        <v/>
      </c>
      <c r="M45" s="204" t="str">
        <f ca="1">IF(MOD(ROW()-13,2)=0,IF(ISBLANK(OFFSET('11. SEGUIMIENTO 2026'!$Q$14,INT((ROW()-13)/2),0)),"",OFFSET('11. SEGUIMIENTO 2026'!$Q$14,INT((ROW()-13)/2),0)),IF(ISBLANK(OFFSET('9. METAS'!$T$20,INT((ROW()-14)/2),0)),"",OFFSET('9. METAS'!$T$20,INT((ROW()-14)/2),0)))</f>
        <v/>
      </c>
      <c r="N45" s="718">
        <f t="shared" ref="N45" ca="1" si="28">IFERROR(J45/J46,"ND")</f>
        <v>1.0951285001917914</v>
      </c>
      <c r="O45" s="720">
        <f t="shared" ref="O45" ca="1" si="29">IFERROR(((J45)/H45),"ND")</f>
        <v>0.27378212504794786</v>
      </c>
      <c r="P45" s="732" t="s">
        <v>716</v>
      </c>
    </row>
    <row r="46" spans="3:16" ht="15.95" customHeight="1">
      <c r="C46" s="725"/>
      <c r="D46" s="726"/>
      <c r="E46" s="726"/>
      <c r="F46" s="727"/>
      <c r="G46" s="728"/>
      <c r="H46" s="729"/>
      <c r="I46" s="731"/>
      <c r="J46" s="202">
        <f ca="1">IF(MOD(ROW()-13,2)=0,IF(ISBLANK(OFFSET('11. SEGUIMIENTO 2026'!$N$14,INT((ROW()-13)/2),0)),"",OFFSET('11. SEGUIMIENTO 2026'!$N$14,INT((ROW()-13)/2),0)),IF(ISBLANK(OFFSET('9. METAS'!$Q$20,INT((ROW()-14)/2),0)),"",OFFSET('9. METAS'!$Q$20,INT((ROW()-14)/2),0)))</f>
        <v>5214</v>
      </c>
      <c r="K46" s="203">
        <f ca="1">IF(MOD(ROW()-13,2)=0,IF(ISBLANK(OFFSET('11. SEGUIMIENTO 2026'!$O$14,INT((ROW()-13)/2),0)),"",OFFSET('11. SEGUIMIENTO 2026'!$O$14,INT((ROW()-13)/2),0)),IF(ISBLANK(OFFSET('9. METAS'!$R$20,INT((ROW()-14)/2),0)),"",OFFSET('9. METAS'!$R$20,INT((ROW()-14)/2),0)))</f>
        <v>5214</v>
      </c>
      <c r="L46" s="203">
        <f ca="1">IF(MOD(ROW()-13,2)=0,IF(ISBLANK(OFFSET('11. SEGUIMIENTO 2026'!$P$14,INT((ROW()-13)/2),0)),"",OFFSET('11. SEGUIMIENTO 2026'!$P$14,INT((ROW()-13)/2),0)),IF(ISBLANK(OFFSET('9. METAS'!$S$20,INT((ROW()-14)/2),0)),"",OFFSET('9. METAS'!$S$20,INT((ROW()-14)/2),0)))</f>
        <v>5214</v>
      </c>
      <c r="M46" s="204">
        <f ca="1">IF(MOD(ROW()-13,2)=0,IF(ISBLANK(OFFSET('11. SEGUIMIENTO 2026'!$Q$14,INT((ROW()-13)/2),0)),"",OFFSET('11. SEGUIMIENTO 2026'!$Q$14,INT((ROW()-13)/2),0)),IF(ISBLANK(OFFSET('9. METAS'!$T$20,INT((ROW()-14)/2),0)),"",OFFSET('9. METAS'!$T$20,INT((ROW()-14)/2),0)))</f>
        <v>5214</v>
      </c>
      <c r="N46" s="719"/>
      <c r="O46" s="721"/>
      <c r="P46" s="723"/>
    </row>
    <row r="47" spans="3:16" ht="15.95" customHeight="1">
      <c r="C47" s="724" t="str">
        <f ca="1">IF(ISBLANK(OFFSET('5. Pp (3 años)'!$C$46,INT((ROW()-13)/2),0)),"",OFFSET('5. Pp (3 años)'!$C$46,INT((ROW()-13)/2),0))</f>
        <v>Actividad</v>
      </c>
      <c r="D47" s="726" t="str">
        <f ca="1">IF(ISBLANK(OFFSET('5. Pp (3 años)'!$D$46,INT((ROW()-13)/2),0)),"",OFFSET('5. Pp (3 años)'!$D$46,INT((ROW()-13)/2),0))</f>
        <v>4.3.1.1.3.1. Brindar atención médica gratuita a mujeres adultas,  brindándolas con trato digno, calidad y calidez en la atención.</v>
      </c>
      <c r="E47" s="726" t="str">
        <f ca="1">IF(ISBLANK(OFFSET('5. Pp (3 años)'!$E$46,INT((ROW()-13)/2),0)),"",OFFSET('5. Pp (3 años)'!$E$46,INT((ROW()-13)/2),0))</f>
        <v xml:space="preserve">PASM: Porcentaje de Atenciones en Servicios Médicos gratuitos. </v>
      </c>
      <c r="F47" s="727" t="str">
        <f ca="1">IF(ISBLANK(OFFSET('5. Pp (3 años)'!$K$46,INT((ROW()-13)/2),0)),"",OFFSET('5. Pp (3 años)'!$K$46,INT((ROW()-13)/2),0))</f>
        <v>Ascendente</v>
      </c>
      <c r="G47" s="728" t="str">
        <f ca="1">IF(ISBLANK(OFFSET('5. Pp (3 años)'!$H$46,INT((ROW()-13)/2),0)),"",OFFSET('5. Pp (3 años)'!$H$46,INT((ROW()-13)/2),0))</f>
        <v>Trimestral</v>
      </c>
      <c r="H47" s="729">
        <f ca="1">IF(ISBLANK(OFFSET('9. METAS'!$K$20,INT((ROW()-13)/2),0)),"",OFFSET('9. METAS'!$K$20,INT((ROW()-13)/2),0))</f>
        <v>8000</v>
      </c>
      <c r="I47" s="730" t="s">
        <v>751</v>
      </c>
      <c r="J47" s="202">
        <f ca="1">IF(MOD(ROW()-13,2)=0,IF(ISBLANK(OFFSET('11. SEGUIMIENTO 2026'!$N$14,INT((ROW()-13)/2),0)),"",OFFSET('11. SEGUIMIENTO 2026'!$N$14,INT((ROW()-13)/2),0)),IF(ISBLANK(OFFSET('9. METAS'!$Q$20,INT((ROW()-14)/2),0)),"",OFFSET('9. METAS'!$Q$20,INT((ROW()-14)/2),0)))</f>
        <v>2300</v>
      </c>
      <c r="K47" s="203" t="str">
        <f ca="1">IF(MOD(ROW()-13,2)=0,IF(ISBLANK(OFFSET('11. SEGUIMIENTO 2026'!$O$14,INT((ROW()-13)/2),0)),"",OFFSET('11. SEGUIMIENTO 2026'!$O$14,INT((ROW()-13)/2),0)),IF(ISBLANK(OFFSET('9. METAS'!$R$20,INT((ROW()-14)/2),0)),"",OFFSET('9. METAS'!$R$20,INT((ROW()-14)/2),0)))</f>
        <v/>
      </c>
      <c r="L47" s="203" t="str">
        <f ca="1">IF(MOD(ROW()-13,2)=0,IF(ISBLANK(OFFSET('11. SEGUIMIENTO 2026'!$P$14,INT((ROW()-13)/2),0)),"",OFFSET('11. SEGUIMIENTO 2026'!$P$14,INT((ROW()-13)/2),0)),IF(ISBLANK(OFFSET('9. METAS'!$S$20,INT((ROW()-14)/2),0)),"",OFFSET('9. METAS'!$S$20,INT((ROW()-14)/2),0)))</f>
        <v/>
      </c>
      <c r="M47" s="204" t="str">
        <f ca="1">IF(MOD(ROW()-13,2)=0,IF(ISBLANK(OFFSET('11. SEGUIMIENTO 2026'!$Q$14,INT((ROW()-13)/2),0)),"",OFFSET('11. SEGUIMIENTO 2026'!$Q$14,INT((ROW()-13)/2),0)),IF(ISBLANK(OFFSET('9. METAS'!$T$20,INT((ROW()-14)/2),0)),"",OFFSET('9. METAS'!$T$20,INT((ROW()-14)/2),0)))</f>
        <v/>
      </c>
      <c r="N47" s="718">
        <f t="shared" ref="N47" ca="1" si="30">IFERROR(J47/J48,"ND")</f>
        <v>1.1499999999999999</v>
      </c>
      <c r="O47" s="720">
        <f t="shared" ref="O47" ca="1" si="31">IFERROR(((J47)/H47),"ND")</f>
        <v>0.28749999999999998</v>
      </c>
      <c r="P47" s="732" t="s">
        <v>717</v>
      </c>
    </row>
    <row r="48" spans="3:16" ht="15.95" customHeight="1">
      <c r="C48" s="725"/>
      <c r="D48" s="726"/>
      <c r="E48" s="726"/>
      <c r="F48" s="727"/>
      <c r="G48" s="728"/>
      <c r="H48" s="729"/>
      <c r="I48" s="731"/>
      <c r="J48" s="202">
        <f ca="1">IF(MOD(ROW()-13,2)=0,IF(ISBLANK(OFFSET('11. SEGUIMIENTO 2026'!$N$14,INT((ROW()-13)/2),0)),"",OFFSET('11. SEGUIMIENTO 2026'!$N$14,INT((ROW()-13)/2),0)),IF(ISBLANK(OFFSET('9. METAS'!$Q$20,INT((ROW()-14)/2),0)),"",OFFSET('9. METAS'!$Q$20,INT((ROW()-14)/2),0)))</f>
        <v>2000</v>
      </c>
      <c r="K48" s="203">
        <f ca="1">IF(MOD(ROW()-13,2)=0,IF(ISBLANK(OFFSET('11. SEGUIMIENTO 2026'!$O$14,INT((ROW()-13)/2),0)),"",OFFSET('11. SEGUIMIENTO 2026'!$O$14,INT((ROW()-13)/2),0)),IF(ISBLANK(OFFSET('9. METAS'!$R$20,INT((ROW()-14)/2),0)),"",OFFSET('9. METAS'!$R$20,INT((ROW()-14)/2),0)))</f>
        <v>2000</v>
      </c>
      <c r="L48" s="203">
        <f ca="1">IF(MOD(ROW()-13,2)=0,IF(ISBLANK(OFFSET('11. SEGUIMIENTO 2026'!$P$14,INT((ROW()-13)/2),0)),"",OFFSET('11. SEGUIMIENTO 2026'!$P$14,INT((ROW()-13)/2),0)),IF(ISBLANK(OFFSET('9. METAS'!$S$20,INT((ROW()-14)/2),0)),"",OFFSET('9. METAS'!$S$20,INT((ROW()-14)/2),0)))</f>
        <v>2000</v>
      </c>
      <c r="M48" s="204">
        <f ca="1">IF(MOD(ROW()-13,2)=0,IF(ISBLANK(OFFSET('11. SEGUIMIENTO 2026'!$Q$14,INT((ROW()-13)/2),0)),"",OFFSET('11. SEGUIMIENTO 2026'!$Q$14,INT((ROW()-13)/2),0)),IF(ISBLANK(OFFSET('9. METAS'!$T$20,INT((ROW()-14)/2),0)),"",OFFSET('9. METAS'!$T$20,INT((ROW()-14)/2),0)))</f>
        <v>2000</v>
      </c>
      <c r="N48" s="719"/>
      <c r="O48" s="721"/>
      <c r="P48" s="723"/>
    </row>
    <row r="49" spans="3:16" ht="15.95" customHeight="1">
      <c r="C49" s="724" t="str">
        <f ca="1">IF(ISBLANK(OFFSET('5. Pp (3 años)'!$C$46,INT((ROW()-13)/2),0)),"",OFFSET('5. Pp (3 años)'!$C$46,INT((ROW()-13)/2),0))</f>
        <v>Actividad</v>
      </c>
      <c r="D49" s="726" t="str">
        <f ca="1">IF(ISBLANK(OFFSET('5. Pp (3 años)'!$D$46,INT((ROW()-13)/2),0)),"",OFFSET('5. Pp (3 años)'!$D$46,INT((ROW()-13)/2),0))</f>
        <v>4.3.1.1.3.2. Brindar atención médica gratuita a Mujeres Adolescentes y Niñas,  brindándolos con trato digno, calidad y calidez en la atención.</v>
      </c>
      <c r="E49" s="726" t="str">
        <f ca="1">IF(ISBLANK(OFFSET('5. Pp (3 años)'!$E$46,INT((ROW()-13)/2),0)),"",OFFSET('5. Pp (3 años)'!$E$46,INT((ROW()-13)/2),0))</f>
        <v xml:space="preserve">PANSM: Porcentaje de Atenciones a Mujeres Adolescentes y niñas  en Servicios Médicos gratuitos. </v>
      </c>
      <c r="F49" s="727" t="str">
        <f ca="1">IF(ISBLANK(OFFSET('5. Pp (3 años)'!$K$46,INT((ROW()-13)/2),0)),"",OFFSET('5. Pp (3 años)'!$K$46,INT((ROW()-13)/2),0))</f>
        <v>Ascendente</v>
      </c>
      <c r="G49" s="728" t="str">
        <f ca="1">IF(ISBLANK(OFFSET('5. Pp (3 años)'!$H$46,INT((ROW()-13)/2),0)),"",OFFSET('5. Pp (3 años)'!$H$46,INT((ROW()-13)/2),0))</f>
        <v>Trimestral</v>
      </c>
      <c r="H49" s="729">
        <f ca="1">IF(ISBLANK(OFFSET('9. METAS'!$K$20,INT((ROW()-13)/2),0)),"",OFFSET('9. METAS'!$K$20,INT((ROW()-13)/2),0))</f>
        <v>600</v>
      </c>
      <c r="I49" s="730" t="s">
        <v>751</v>
      </c>
      <c r="J49" s="202">
        <f ca="1">IF(MOD(ROW()-13,2)=0,IF(ISBLANK(OFFSET('11. SEGUIMIENTO 2026'!$N$14,INT((ROW()-13)/2),0)),"",OFFSET('11. SEGUIMIENTO 2026'!$N$14,INT((ROW()-13)/2),0)),IF(ISBLANK(OFFSET('9. METAS'!$Q$20,INT((ROW()-14)/2),0)),"",OFFSET('9. METAS'!$Q$20,INT((ROW()-14)/2),0)))</f>
        <v>136</v>
      </c>
      <c r="K49" s="203" t="str">
        <f ca="1">IF(MOD(ROW()-13,2)=0,IF(ISBLANK(OFFSET('11. SEGUIMIENTO 2026'!$O$14,INT((ROW()-13)/2),0)),"",OFFSET('11. SEGUIMIENTO 2026'!$O$14,INT((ROW()-13)/2),0)),IF(ISBLANK(OFFSET('9. METAS'!$R$20,INT((ROW()-14)/2),0)),"",OFFSET('9. METAS'!$R$20,INT((ROW()-14)/2),0)))</f>
        <v/>
      </c>
      <c r="L49" s="203" t="str">
        <f ca="1">IF(MOD(ROW()-13,2)=0,IF(ISBLANK(OFFSET('11. SEGUIMIENTO 2026'!$P$14,INT((ROW()-13)/2),0)),"",OFFSET('11. SEGUIMIENTO 2026'!$P$14,INT((ROW()-13)/2),0)),IF(ISBLANK(OFFSET('9. METAS'!$S$20,INT((ROW()-14)/2),0)),"",OFFSET('9. METAS'!$S$20,INT((ROW()-14)/2),0)))</f>
        <v/>
      </c>
      <c r="M49" s="204" t="str">
        <f ca="1">IF(MOD(ROW()-13,2)=0,IF(ISBLANK(OFFSET('11. SEGUIMIENTO 2026'!$Q$14,INT((ROW()-13)/2),0)),"",OFFSET('11. SEGUIMIENTO 2026'!$Q$14,INT((ROW()-13)/2),0)),IF(ISBLANK(OFFSET('9. METAS'!$T$20,INT((ROW()-14)/2),0)),"",OFFSET('9. METAS'!$T$20,INT((ROW()-14)/2),0)))</f>
        <v/>
      </c>
      <c r="N49" s="718">
        <f t="shared" ref="N49" ca="1" si="32">IFERROR(J49/J50,"ND")</f>
        <v>0.90666666666666662</v>
      </c>
      <c r="O49" s="720">
        <f t="shared" ref="O49" ca="1" si="33">IFERROR(((J49)/H49),"ND")</f>
        <v>0.22666666666666666</v>
      </c>
      <c r="P49" s="732" t="s">
        <v>718</v>
      </c>
    </row>
    <row r="50" spans="3:16">
      <c r="C50" s="725"/>
      <c r="D50" s="726"/>
      <c r="E50" s="726"/>
      <c r="F50" s="727"/>
      <c r="G50" s="728"/>
      <c r="H50" s="729"/>
      <c r="I50" s="731"/>
      <c r="J50" s="202">
        <f ca="1">IF(MOD(ROW()-13,2)=0,IF(ISBLANK(OFFSET('11. SEGUIMIENTO 2026'!$N$14,INT((ROW()-13)/2),0)),"",OFFSET('11. SEGUIMIENTO 2026'!$N$14,INT((ROW()-13)/2),0)),IF(ISBLANK(OFFSET('9. METAS'!$Q$20,INT((ROW()-14)/2),0)),"",OFFSET('9. METAS'!$Q$20,INT((ROW()-14)/2),0)))</f>
        <v>150</v>
      </c>
      <c r="K50" s="203">
        <f ca="1">IF(MOD(ROW()-13,2)=0,IF(ISBLANK(OFFSET('11. SEGUIMIENTO 2026'!$O$14,INT((ROW()-13)/2),0)),"",OFFSET('11. SEGUIMIENTO 2026'!$O$14,INT((ROW()-13)/2),0)),IF(ISBLANK(OFFSET('9. METAS'!$R$20,INT((ROW()-14)/2),0)),"",OFFSET('9. METAS'!$R$20,INT((ROW()-14)/2),0)))</f>
        <v>150</v>
      </c>
      <c r="L50" s="203">
        <f ca="1">IF(MOD(ROW()-13,2)=0,IF(ISBLANK(OFFSET('11. SEGUIMIENTO 2026'!$P$14,INT((ROW()-13)/2),0)),"",OFFSET('11. SEGUIMIENTO 2026'!$P$14,INT((ROW()-13)/2),0)),IF(ISBLANK(OFFSET('9. METAS'!$S$20,INT((ROW()-14)/2),0)),"",OFFSET('9. METAS'!$S$20,INT((ROW()-14)/2),0)))</f>
        <v>150</v>
      </c>
      <c r="M50" s="204">
        <f ca="1">IF(MOD(ROW()-13,2)=0,IF(ISBLANK(OFFSET('11. SEGUIMIENTO 2026'!$Q$14,INT((ROW()-13)/2),0)),"",OFFSET('11. SEGUIMIENTO 2026'!$Q$14,INT((ROW()-13)/2),0)),IF(ISBLANK(OFFSET('9. METAS'!$T$20,INT((ROW()-14)/2),0)),"",OFFSET('9. METAS'!$T$20,INT((ROW()-14)/2),0)))</f>
        <v>150</v>
      </c>
      <c r="N50" s="719"/>
      <c r="O50" s="721"/>
      <c r="P50" s="723"/>
    </row>
    <row r="51" spans="3:16" ht="15.95" customHeight="1">
      <c r="C51" s="724" t="str">
        <f ca="1">IF(ISBLANK(OFFSET('5. Pp (3 años)'!$C$46,INT((ROW()-13)/2),0)),"",OFFSET('5. Pp (3 años)'!$C$46,INT((ROW()-13)/2),0))</f>
        <v>Actividad</v>
      </c>
      <c r="D51" s="726" t="str">
        <f ca="1">IF(ISBLANK(OFFSET('5. Pp (3 años)'!$D$46,INT((ROW()-13)/2),0)),"",OFFSET('5. Pp (3 años)'!$D$46,INT((ROW()-13)/2),0))</f>
        <v>4.3.1.1.3.3. Brindar servicios de terapia psicológica gratuita,  individual y grupal a mujeres adultas, brindándolos con trato digno, calidad y calidez en la atención.</v>
      </c>
      <c r="E51" s="726" t="str">
        <f ca="1">IF(ISBLANK(OFFSET('5. Pp (3 años)'!$E$46,INT((ROW()-13)/2),0)),"",OFFSET('5. Pp (3 años)'!$E$46,INT((ROW()-13)/2),0))</f>
        <v>PATP: Porcentaje de Atenciones a  mujeres en  servicios de terapia psicológica gratuita,  individual y grupal a mujeres adultas, brindándolos con trato digno, calidad y calidez en la atención</v>
      </c>
      <c r="F51" s="727" t="str">
        <f ca="1">IF(ISBLANK(OFFSET('5. Pp (3 años)'!$K$46,INT((ROW()-13)/2),0)),"",OFFSET('5. Pp (3 años)'!$K$46,INT((ROW()-13)/2),0))</f>
        <v>Ascendente</v>
      </c>
      <c r="G51" s="728" t="str">
        <f ca="1">IF(ISBLANK(OFFSET('5. Pp (3 años)'!$H$46,INT((ROW()-13)/2),0)),"",OFFSET('5. Pp (3 años)'!$H$46,INT((ROW()-13)/2),0))</f>
        <v>Trimestral</v>
      </c>
      <c r="H51" s="729">
        <f ca="1">IF(ISBLANK(OFFSET('9. METAS'!$K$20,INT((ROW()-13)/2),0)),"",OFFSET('9. METAS'!$K$20,INT((ROW()-13)/2),0))</f>
        <v>10400</v>
      </c>
      <c r="I51" s="730" t="s">
        <v>751</v>
      </c>
      <c r="J51" s="202">
        <f ca="1">IF(MOD(ROW()-13,2)=0,IF(ISBLANK(OFFSET('11. SEGUIMIENTO 2026'!$N$14,INT((ROW()-13)/2),0)),"",OFFSET('11. SEGUIMIENTO 2026'!$N$14,INT((ROW()-13)/2),0)),IF(ISBLANK(OFFSET('9. METAS'!$Q$20,INT((ROW()-14)/2),0)),"",OFFSET('9. METAS'!$Q$20,INT((ROW()-14)/2),0)))</f>
        <v>2750</v>
      </c>
      <c r="K51" s="203" t="str">
        <f ca="1">IF(MOD(ROW()-13,2)=0,IF(ISBLANK(OFFSET('11. SEGUIMIENTO 2026'!$O$14,INT((ROW()-13)/2),0)),"",OFFSET('11. SEGUIMIENTO 2026'!$O$14,INT((ROW()-13)/2),0)),IF(ISBLANK(OFFSET('9. METAS'!$R$20,INT((ROW()-14)/2),0)),"",OFFSET('9. METAS'!$R$20,INT((ROW()-14)/2),0)))</f>
        <v/>
      </c>
      <c r="L51" s="203" t="str">
        <f ca="1">IF(MOD(ROW()-13,2)=0,IF(ISBLANK(OFFSET('11. SEGUIMIENTO 2026'!$P$14,INT((ROW()-13)/2),0)),"",OFFSET('11. SEGUIMIENTO 2026'!$P$14,INT((ROW()-13)/2),0)),IF(ISBLANK(OFFSET('9. METAS'!$S$20,INT((ROW()-14)/2),0)),"",OFFSET('9. METAS'!$S$20,INT((ROW()-14)/2),0)))</f>
        <v/>
      </c>
      <c r="M51" s="204" t="str">
        <f ca="1">IF(MOD(ROW()-13,2)=0,IF(ISBLANK(OFFSET('11. SEGUIMIENTO 2026'!$Q$14,INT((ROW()-13)/2),0)),"",OFFSET('11. SEGUIMIENTO 2026'!$Q$14,INT((ROW()-13)/2),0)),IF(ISBLANK(OFFSET('9. METAS'!$T$20,INT((ROW()-14)/2),0)),"",OFFSET('9. METAS'!$T$20,INT((ROW()-14)/2),0)))</f>
        <v/>
      </c>
      <c r="N51" s="718">
        <f t="shared" ref="N51" ca="1" si="34">IFERROR(J51/J52,"ND")</f>
        <v>1.0576923076923077</v>
      </c>
      <c r="O51" s="720">
        <f t="shared" ref="O51" ca="1" si="35">IFERROR(((J51)/H51),"ND")</f>
        <v>0.26442307692307693</v>
      </c>
      <c r="P51" s="732" t="s">
        <v>719</v>
      </c>
    </row>
    <row r="52" spans="3:16">
      <c r="C52" s="725"/>
      <c r="D52" s="726"/>
      <c r="E52" s="726"/>
      <c r="F52" s="727"/>
      <c r="G52" s="728"/>
      <c r="H52" s="729"/>
      <c r="I52" s="731"/>
      <c r="J52" s="202">
        <f ca="1">IF(MOD(ROW()-13,2)=0,IF(ISBLANK(OFFSET('11. SEGUIMIENTO 2026'!$N$14,INT((ROW()-13)/2),0)),"",OFFSET('11. SEGUIMIENTO 2026'!$N$14,INT((ROW()-13)/2),0)),IF(ISBLANK(OFFSET('9. METAS'!$Q$20,INT((ROW()-14)/2),0)),"",OFFSET('9. METAS'!$Q$20,INT((ROW()-14)/2),0)))</f>
        <v>2600</v>
      </c>
      <c r="K52" s="203">
        <f ca="1">IF(MOD(ROW()-13,2)=0,IF(ISBLANK(OFFSET('11. SEGUIMIENTO 2026'!$O$14,INT((ROW()-13)/2),0)),"",OFFSET('11. SEGUIMIENTO 2026'!$O$14,INT((ROW()-13)/2),0)),IF(ISBLANK(OFFSET('9. METAS'!$R$20,INT((ROW()-14)/2),0)),"",OFFSET('9. METAS'!$R$20,INT((ROW()-14)/2),0)))</f>
        <v>2600</v>
      </c>
      <c r="L52" s="203">
        <f ca="1">IF(MOD(ROW()-13,2)=0,IF(ISBLANK(OFFSET('11. SEGUIMIENTO 2026'!$P$14,INT((ROW()-13)/2),0)),"",OFFSET('11. SEGUIMIENTO 2026'!$P$14,INT((ROW()-13)/2),0)),IF(ISBLANK(OFFSET('9. METAS'!$S$20,INT((ROW()-14)/2),0)),"",OFFSET('9. METAS'!$S$20,INT((ROW()-14)/2),0)))</f>
        <v>2600</v>
      </c>
      <c r="M52" s="204">
        <f ca="1">IF(MOD(ROW()-13,2)=0,IF(ISBLANK(OFFSET('11. SEGUIMIENTO 2026'!$Q$14,INT((ROW()-13)/2),0)),"",OFFSET('11. SEGUIMIENTO 2026'!$Q$14,INT((ROW()-13)/2),0)),IF(ISBLANK(OFFSET('9. METAS'!$T$20,INT((ROW()-14)/2),0)),"",OFFSET('9. METAS'!$T$20,INT((ROW()-14)/2),0)))</f>
        <v>2600</v>
      </c>
      <c r="N52" s="719"/>
      <c r="O52" s="721"/>
      <c r="P52" s="723"/>
    </row>
    <row r="53" spans="3:16" ht="15.95" customHeight="1">
      <c r="C53" s="724" t="str">
        <f ca="1">IF(ISBLANK(OFFSET('5. Pp (3 años)'!$C$46,INT((ROW()-13)/2),0)),"",OFFSET('5. Pp (3 años)'!$C$46,INT((ROW()-13)/2),0))</f>
        <v>Actividad</v>
      </c>
      <c r="D53" s="726" t="str">
        <f ca="1">IF(ISBLANK(OFFSET('5. Pp (3 años)'!$D$46,INT((ROW()-13)/2),0)),"",OFFSET('5. Pp (3 años)'!$D$46,INT((ROW()-13)/2),0))</f>
        <v>4.3.1.1.3.4. Brindar servicios de terapia psicológica gratuita,  individual y grupal, con trato diferenciado para adolescentes y niñez, brindándolos con trato digno, calidad y calidez en la atención.</v>
      </c>
      <c r="E53" s="726" t="str">
        <f ca="1">IF(ISBLANK(OFFSET('5. Pp (3 años)'!$E$46,INT((ROW()-13)/2),0)),"",OFFSET('5. Pp (3 años)'!$E$46,INT((ROW()-13)/2),0))</f>
        <v>PANTP: Porcentaje de Atenciones a mujeres adolescentes y niñas atendidas en  servicios de terapia psicológica gratuita,  individual y grupal, brindándolos con trato digno, calidad y calidez en la atención</v>
      </c>
      <c r="F53" s="727" t="str">
        <f ca="1">IF(ISBLANK(OFFSET('5. Pp (3 años)'!$K$46,INT((ROW()-13)/2),0)),"",OFFSET('5. Pp (3 años)'!$K$46,INT((ROW()-13)/2),0))</f>
        <v>Ascendente</v>
      </c>
      <c r="G53" s="728" t="str">
        <f ca="1">IF(ISBLANK(OFFSET('5. Pp (3 años)'!$H$46,INT((ROW()-13)/2),0)),"",OFFSET('5. Pp (3 años)'!$H$46,INT((ROW()-13)/2),0))</f>
        <v>Trimestral</v>
      </c>
      <c r="H53" s="729">
        <f ca="1">IF(ISBLANK(OFFSET('9. METAS'!$K$20,INT((ROW()-13)/2),0)),"",OFFSET('9. METAS'!$K$20,INT((ROW()-13)/2),0))</f>
        <v>1600</v>
      </c>
      <c r="I53" s="730" t="s">
        <v>751</v>
      </c>
      <c r="J53" s="202">
        <f ca="1">IF(MOD(ROW()-13,2)=0,IF(ISBLANK(OFFSET('11. SEGUIMIENTO 2026'!$N$14,INT((ROW()-13)/2),0)),"",OFFSET('11. SEGUIMIENTO 2026'!$N$14,INT((ROW()-13)/2),0)),IF(ISBLANK(OFFSET('9. METAS'!$Q$20,INT((ROW()-14)/2),0)),"",OFFSET('9. METAS'!$Q$20,INT((ROW()-14)/2),0)))</f>
        <v>460</v>
      </c>
      <c r="K53" s="203" t="str">
        <f ca="1">IF(MOD(ROW()-13,2)=0,IF(ISBLANK(OFFSET('11. SEGUIMIENTO 2026'!$O$14,INT((ROW()-13)/2),0)),"",OFFSET('11. SEGUIMIENTO 2026'!$O$14,INT((ROW()-13)/2),0)),IF(ISBLANK(OFFSET('9. METAS'!$R$20,INT((ROW()-14)/2),0)),"",OFFSET('9. METAS'!$R$20,INT((ROW()-14)/2),0)))</f>
        <v/>
      </c>
      <c r="L53" s="203" t="str">
        <f ca="1">IF(MOD(ROW()-13,2)=0,IF(ISBLANK(OFFSET('11. SEGUIMIENTO 2026'!$P$14,INT((ROW()-13)/2),0)),"",OFFSET('11. SEGUIMIENTO 2026'!$P$14,INT((ROW()-13)/2),0)),IF(ISBLANK(OFFSET('9. METAS'!$S$20,INT((ROW()-14)/2),0)),"",OFFSET('9. METAS'!$S$20,INT((ROW()-14)/2),0)))</f>
        <v/>
      </c>
      <c r="M53" s="204" t="str">
        <f ca="1">IF(MOD(ROW()-13,2)=0,IF(ISBLANK(OFFSET('11. SEGUIMIENTO 2026'!$Q$14,INT((ROW()-13)/2),0)),"",OFFSET('11. SEGUIMIENTO 2026'!$Q$14,INT((ROW()-13)/2),0)),IF(ISBLANK(OFFSET('9. METAS'!$T$20,INT((ROW()-14)/2),0)),"",OFFSET('9. METAS'!$T$20,INT((ROW()-14)/2),0)))</f>
        <v/>
      </c>
      <c r="N53" s="718">
        <f t="shared" ref="N53" ca="1" si="36">IFERROR(J53/J54,"ND")</f>
        <v>1.1499999999999999</v>
      </c>
      <c r="O53" s="720">
        <f t="shared" ref="O53" ca="1" si="37">IFERROR(((J53)/H53),"ND")</f>
        <v>0.28749999999999998</v>
      </c>
      <c r="P53" s="732" t="s">
        <v>720</v>
      </c>
    </row>
    <row r="54" spans="3:16">
      <c r="C54" s="725"/>
      <c r="D54" s="726"/>
      <c r="E54" s="726"/>
      <c r="F54" s="727"/>
      <c r="G54" s="728"/>
      <c r="H54" s="729"/>
      <c r="I54" s="731"/>
      <c r="J54" s="202">
        <f ca="1">IF(MOD(ROW()-13,2)=0,IF(ISBLANK(OFFSET('11. SEGUIMIENTO 2026'!$N$14,INT((ROW()-13)/2),0)),"",OFFSET('11. SEGUIMIENTO 2026'!$N$14,INT((ROW()-13)/2),0)),IF(ISBLANK(OFFSET('9. METAS'!$Q$20,INT((ROW()-14)/2),0)),"",OFFSET('9. METAS'!$Q$20,INT((ROW()-14)/2),0)))</f>
        <v>400</v>
      </c>
      <c r="K54" s="203">
        <f ca="1">IF(MOD(ROW()-13,2)=0,IF(ISBLANK(OFFSET('11. SEGUIMIENTO 2026'!$O$14,INT((ROW()-13)/2),0)),"",OFFSET('11. SEGUIMIENTO 2026'!$O$14,INT((ROW()-13)/2),0)),IF(ISBLANK(OFFSET('9. METAS'!$R$20,INT((ROW()-14)/2),0)),"",OFFSET('9. METAS'!$R$20,INT((ROW()-14)/2),0)))</f>
        <v>400</v>
      </c>
      <c r="L54" s="203">
        <f ca="1">IF(MOD(ROW()-13,2)=0,IF(ISBLANK(OFFSET('11. SEGUIMIENTO 2026'!$P$14,INT((ROW()-13)/2),0)),"",OFFSET('11. SEGUIMIENTO 2026'!$P$14,INT((ROW()-13)/2),0)),IF(ISBLANK(OFFSET('9. METAS'!$S$20,INT((ROW()-14)/2),0)),"",OFFSET('9. METAS'!$S$20,INT((ROW()-14)/2),0)))</f>
        <v>400</v>
      </c>
      <c r="M54" s="204">
        <f ca="1">IF(MOD(ROW()-13,2)=0,IF(ISBLANK(OFFSET('11. SEGUIMIENTO 2026'!$Q$14,INT((ROW()-13)/2),0)),"",OFFSET('11. SEGUIMIENTO 2026'!$Q$14,INT((ROW()-13)/2),0)),IF(ISBLANK(OFFSET('9. METAS'!$T$20,INT((ROW()-14)/2),0)),"",OFFSET('9. METAS'!$T$20,INT((ROW()-14)/2),0)))</f>
        <v>400</v>
      </c>
      <c r="N54" s="719"/>
      <c r="O54" s="721"/>
      <c r="P54" s="723"/>
    </row>
    <row r="55" spans="3:16" ht="15.95" customHeight="1">
      <c r="C55" s="724" t="str">
        <f ca="1">IF(ISBLANK(OFFSET('5. Pp (3 años)'!$C$46,INT((ROW()-13)/2),0)),"",OFFSET('5. Pp (3 años)'!$C$46,INT((ROW()-13)/2),0))</f>
        <v>Actividad</v>
      </c>
      <c r="D55" s="726" t="str">
        <f ca="1">IF(ISBLANK(OFFSET('5. Pp (3 años)'!$D$46,INT((ROW()-13)/2),0)),"",OFFSET('5. Pp (3 años)'!$D$46,INT((ROW()-13)/2),0))</f>
        <v>4.3.1.1.3.5. Brindar platicas informativas a jovenes, mujeres y niñas en cuanto a nutrición, planificación familiar, sexualidad, enfermedades venéreas, cáncer cérvicouterino y de mama; así como en higiene y salud.</v>
      </c>
      <c r="E55" s="726" t="str">
        <f ca="1">IF(ISBLANK(OFFSET('5. Pp (3 años)'!$E$46,INT((ROW()-13)/2),0)),"",OFFSET('5. Pp (3 años)'!$E$46,INT((ROW()-13)/2),0))</f>
        <v>PPIS: Porcentaje de Brindar platicas informativas a jovenes, mujeres y niñas en cuanto a nutrición, planificación familiar, sexualidad, enfermedades venéreas, cáncer cérvicouterino y de mama; así como en higiene y salud.</v>
      </c>
      <c r="F55" s="727" t="str">
        <f ca="1">IF(ISBLANK(OFFSET('5. Pp (3 años)'!$K$46,INT((ROW()-13)/2),0)),"",OFFSET('5. Pp (3 años)'!$K$46,INT((ROW()-13)/2),0))</f>
        <v>Ascendente</v>
      </c>
      <c r="G55" s="728" t="str">
        <f ca="1">IF(ISBLANK(OFFSET('5. Pp (3 años)'!$H$46,INT((ROW()-13)/2),0)),"",OFFSET('5. Pp (3 años)'!$H$46,INT((ROW()-13)/2),0))</f>
        <v>Trimestral</v>
      </c>
      <c r="H55" s="729">
        <f ca="1">IF(ISBLANK(OFFSET('9. METAS'!$K$20,INT((ROW()-13)/2),0)),"",OFFSET('9. METAS'!$K$20,INT((ROW()-13)/2),0))</f>
        <v>12</v>
      </c>
      <c r="I55" s="730" t="s">
        <v>751</v>
      </c>
      <c r="J55" s="202">
        <f ca="1">IF(MOD(ROW()-13,2)=0,IF(ISBLANK(OFFSET('11. SEGUIMIENTO 2026'!$N$14,INT((ROW()-13)/2),0)),"",OFFSET('11. SEGUIMIENTO 2026'!$N$14,INT((ROW()-13)/2),0)),IF(ISBLANK(OFFSET('9. METAS'!$Q$20,INT((ROW()-14)/2),0)),"",OFFSET('9. METAS'!$Q$20,INT((ROW()-14)/2),0)))</f>
        <v>3</v>
      </c>
      <c r="K55" s="203" t="str">
        <f ca="1">IF(MOD(ROW()-13,2)=0,IF(ISBLANK(OFFSET('11. SEGUIMIENTO 2026'!$O$14,INT((ROW()-13)/2),0)),"",OFFSET('11. SEGUIMIENTO 2026'!$O$14,INT((ROW()-13)/2),0)),IF(ISBLANK(OFFSET('9. METAS'!$R$20,INT((ROW()-14)/2),0)),"",OFFSET('9. METAS'!$R$20,INT((ROW()-14)/2),0)))</f>
        <v/>
      </c>
      <c r="L55" s="203" t="str">
        <f ca="1">IF(MOD(ROW()-13,2)=0,IF(ISBLANK(OFFSET('11. SEGUIMIENTO 2026'!$P$14,INT((ROW()-13)/2),0)),"",OFFSET('11. SEGUIMIENTO 2026'!$P$14,INT((ROW()-13)/2),0)),IF(ISBLANK(OFFSET('9. METAS'!$S$20,INT((ROW()-14)/2),0)),"",OFFSET('9. METAS'!$S$20,INT((ROW()-14)/2),0)))</f>
        <v/>
      </c>
      <c r="M55" s="204" t="str">
        <f ca="1">IF(MOD(ROW()-13,2)=0,IF(ISBLANK(OFFSET('11. SEGUIMIENTO 2026'!$Q$14,INT((ROW()-13)/2),0)),"",OFFSET('11. SEGUIMIENTO 2026'!$Q$14,INT((ROW()-13)/2),0)),IF(ISBLANK(OFFSET('9. METAS'!$T$20,INT((ROW()-14)/2),0)),"",OFFSET('9. METAS'!$T$20,INT((ROW()-14)/2),0)))</f>
        <v/>
      </c>
      <c r="N55" s="718">
        <f t="shared" ref="N55" ca="1" si="38">IFERROR(J55/J56,"ND")</f>
        <v>1</v>
      </c>
      <c r="O55" s="720">
        <f t="shared" ref="O55" ca="1" si="39">IFERROR(((J55)/H55),"ND")</f>
        <v>0.25</v>
      </c>
      <c r="P55" s="732" t="s">
        <v>721</v>
      </c>
    </row>
    <row r="56" spans="3:16">
      <c r="C56" s="725"/>
      <c r="D56" s="726"/>
      <c r="E56" s="726"/>
      <c r="F56" s="727"/>
      <c r="G56" s="728"/>
      <c r="H56" s="729"/>
      <c r="I56" s="731"/>
      <c r="J56" s="202">
        <f ca="1">IF(MOD(ROW()-13,2)=0,IF(ISBLANK(OFFSET('11. SEGUIMIENTO 2026'!$N$14,INT((ROW()-13)/2),0)),"",OFFSET('11. SEGUIMIENTO 2026'!$N$14,INT((ROW()-13)/2),0)),IF(ISBLANK(OFFSET('9. METAS'!$Q$20,INT((ROW()-14)/2),0)),"",OFFSET('9. METAS'!$Q$20,INT((ROW()-14)/2),0)))</f>
        <v>3</v>
      </c>
      <c r="K56" s="203">
        <f ca="1">IF(MOD(ROW()-13,2)=0,IF(ISBLANK(OFFSET('11. SEGUIMIENTO 2026'!$O$14,INT((ROW()-13)/2),0)),"",OFFSET('11. SEGUIMIENTO 2026'!$O$14,INT((ROW()-13)/2),0)),IF(ISBLANK(OFFSET('9. METAS'!$R$20,INT((ROW()-14)/2),0)),"",OFFSET('9. METAS'!$R$20,INT((ROW()-14)/2),0)))</f>
        <v>3</v>
      </c>
      <c r="L56" s="203">
        <f ca="1">IF(MOD(ROW()-13,2)=0,IF(ISBLANK(OFFSET('11. SEGUIMIENTO 2026'!$P$14,INT((ROW()-13)/2),0)),"",OFFSET('11. SEGUIMIENTO 2026'!$P$14,INT((ROW()-13)/2),0)),IF(ISBLANK(OFFSET('9. METAS'!$S$20,INT((ROW()-14)/2),0)),"",OFFSET('9. METAS'!$S$20,INT((ROW()-14)/2),0)))</f>
        <v>3</v>
      </c>
      <c r="M56" s="204">
        <f ca="1">IF(MOD(ROW()-13,2)=0,IF(ISBLANK(OFFSET('11. SEGUIMIENTO 2026'!$Q$14,INT((ROW()-13)/2),0)),"",OFFSET('11. SEGUIMIENTO 2026'!$Q$14,INT((ROW()-13)/2),0)),IF(ISBLANK(OFFSET('9. METAS'!$T$20,INT((ROW()-14)/2),0)),"",OFFSET('9. METAS'!$T$20,INT((ROW()-14)/2),0)))</f>
        <v>3</v>
      </c>
      <c r="N56" s="719"/>
      <c r="O56" s="721"/>
      <c r="P56" s="723"/>
    </row>
    <row r="57" spans="3:16" ht="15.95" customHeight="1">
      <c r="C57" s="724" t="str">
        <f ca="1">IF(ISBLANK(OFFSET('5. Pp (3 años)'!$C$46,INT((ROW()-13)/2),0)),"",OFFSET('5. Pp (3 años)'!$C$46,INT((ROW()-13)/2),0))</f>
        <v>Actividad</v>
      </c>
      <c r="D57" s="726" t="str">
        <f ca="1">IF(ISBLANK(OFFSET('5. Pp (3 años)'!$D$46,INT((ROW()-13)/2),0)),"",OFFSET('5. Pp (3 años)'!$D$46,INT((ROW()-13)/2),0))</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57" s="726" t="str">
        <f ca="1">IF(ISBLANK(OFFSET('5. Pp (3 años)'!$E$46,INT((ROW()-13)/2),0)),"",OFFSET('5. Pp (3 años)'!$E$46,INT((ROW()-13)/2),0))</f>
        <v>PCMD: Porcentaje de canalizaciones de mujeres a dependencias gubernamentales y/u organizaciones de la sociedad civil.</v>
      </c>
      <c r="F57" s="727" t="str">
        <f ca="1">IF(ISBLANK(OFFSET('5. Pp (3 años)'!$K$46,INT((ROW()-13)/2),0)),"",OFFSET('5. Pp (3 años)'!$K$46,INT((ROW()-13)/2),0))</f>
        <v>Ascendente</v>
      </c>
      <c r="G57" s="728" t="str">
        <f ca="1">IF(ISBLANK(OFFSET('5. Pp (3 años)'!$H$46,INT((ROW()-13)/2),0)),"",OFFSET('5. Pp (3 años)'!$H$46,INT((ROW()-13)/2),0))</f>
        <v>Trimestral</v>
      </c>
      <c r="H57" s="729">
        <f ca="1">IF(ISBLANK(OFFSET('9. METAS'!$K$20,INT((ROW()-13)/2),0)),"",OFFSET('9. METAS'!$K$20,INT((ROW()-13)/2),0))</f>
        <v>80</v>
      </c>
      <c r="I57" s="730" t="s">
        <v>751</v>
      </c>
      <c r="J57" s="202">
        <f ca="1">IF(MOD(ROW()-13,2)=0,IF(ISBLANK(OFFSET('11. SEGUIMIENTO 2026'!$N$14,INT((ROW()-13)/2),0)),"",OFFSET('11. SEGUIMIENTO 2026'!$N$14,INT((ROW()-13)/2),0)),IF(ISBLANK(OFFSET('9. METAS'!$Q$20,INT((ROW()-14)/2),0)),"",OFFSET('9. METAS'!$Q$20,INT((ROW()-14)/2),0)))</f>
        <v>20</v>
      </c>
      <c r="K57" s="203" t="str">
        <f ca="1">IF(MOD(ROW()-13,2)=0,IF(ISBLANK(OFFSET('11. SEGUIMIENTO 2026'!$O$14,INT((ROW()-13)/2),0)),"",OFFSET('11. SEGUIMIENTO 2026'!$O$14,INT((ROW()-13)/2),0)),IF(ISBLANK(OFFSET('9. METAS'!$R$20,INT((ROW()-14)/2),0)),"",OFFSET('9. METAS'!$R$20,INT((ROW()-14)/2),0)))</f>
        <v/>
      </c>
      <c r="L57" s="203" t="str">
        <f ca="1">IF(MOD(ROW()-13,2)=0,IF(ISBLANK(OFFSET('11. SEGUIMIENTO 2026'!$P$14,INT((ROW()-13)/2),0)),"",OFFSET('11. SEGUIMIENTO 2026'!$P$14,INT((ROW()-13)/2),0)),IF(ISBLANK(OFFSET('9. METAS'!$S$20,INT((ROW()-14)/2),0)),"",OFFSET('9. METAS'!$S$20,INT((ROW()-14)/2),0)))</f>
        <v/>
      </c>
      <c r="M57" s="204" t="str">
        <f ca="1">IF(MOD(ROW()-13,2)=0,IF(ISBLANK(OFFSET('11. SEGUIMIENTO 2026'!$Q$14,INT((ROW()-13)/2),0)),"",OFFSET('11. SEGUIMIENTO 2026'!$Q$14,INT((ROW()-13)/2),0)),IF(ISBLANK(OFFSET('9. METAS'!$T$20,INT((ROW()-14)/2),0)),"",OFFSET('9. METAS'!$T$20,INT((ROW()-14)/2),0)))</f>
        <v/>
      </c>
      <c r="N57" s="718">
        <f t="shared" ref="N57" ca="1" si="40">IFERROR(J57/J58,"ND")</f>
        <v>1</v>
      </c>
      <c r="O57" s="720">
        <f t="shared" ref="O57" ca="1" si="41">IFERROR(((J57)/H57),"ND")</f>
        <v>0.25</v>
      </c>
      <c r="P57" s="732" t="s">
        <v>722</v>
      </c>
    </row>
    <row r="58" spans="3:16">
      <c r="C58" s="725"/>
      <c r="D58" s="726"/>
      <c r="E58" s="726"/>
      <c r="F58" s="727"/>
      <c r="G58" s="728"/>
      <c r="H58" s="729"/>
      <c r="I58" s="731"/>
      <c r="J58" s="202">
        <f ca="1">IF(MOD(ROW()-13,2)=0,IF(ISBLANK(OFFSET('11. SEGUIMIENTO 2026'!$N$14,INT((ROW()-13)/2),0)),"",OFFSET('11. SEGUIMIENTO 2026'!$N$14,INT((ROW()-13)/2),0)),IF(ISBLANK(OFFSET('9. METAS'!$Q$20,INT((ROW()-14)/2),0)),"",OFFSET('9. METAS'!$Q$20,INT((ROW()-14)/2),0)))</f>
        <v>20</v>
      </c>
      <c r="K58" s="203">
        <f ca="1">IF(MOD(ROW()-13,2)=0,IF(ISBLANK(OFFSET('11. SEGUIMIENTO 2026'!$O$14,INT((ROW()-13)/2),0)),"",OFFSET('11. SEGUIMIENTO 2026'!$O$14,INT((ROW()-13)/2),0)),IF(ISBLANK(OFFSET('9. METAS'!$R$20,INT((ROW()-14)/2),0)),"",OFFSET('9. METAS'!$R$20,INT((ROW()-14)/2),0)))</f>
        <v>20</v>
      </c>
      <c r="L58" s="203">
        <f ca="1">IF(MOD(ROW()-13,2)=0,IF(ISBLANK(OFFSET('11. SEGUIMIENTO 2026'!$P$14,INT((ROW()-13)/2),0)),"",OFFSET('11. SEGUIMIENTO 2026'!$P$14,INT((ROW()-13)/2),0)),IF(ISBLANK(OFFSET('9. METAS'!$S$20,INT((ROW()-14)/2),0)),"",OFFSET('9. METAS'!$S$20,INT((ROW()-14)/2),0)))</f>
        <v>20</v>
      </c>
      <c r="M58" s="204">
        <f ca="1">IF(MOD(ROW()-13,2)=0,IF(ISBLANK(OFFSET('11. SEGUIMIENTO 2026'!$Q$14,INT((ROW()-13)/2),0)),"",OFFSET('11. SEGUIMIENTO 2026'!$Q$14,INT((ROW()-13)/2),0)),IF(ISBLANK(OFFSET('9. METAS'!$T$20,INT((ROW()-14)/2),0)),"",OFFSET('9. METAS'!$T$20,INT((ROW()-14)/2),0)))</f>
        <v>20</v>
      </c>
      <c r="N58" s="719"/>
      <c r="O58" s="721"/>
      <c r="P58" s="723"/>
    </row>
    <row r="59" spans="3:16" ht="15.95" customHeight="1">
      <c r="C59" s="724" t="str">
        <f ca="1">IF(ISBLANK(OFFSET('5. Pp (3 años)'!$C$46,INT((ROW()-13)/2),0)),"",OFFSET('5. Pp (3 años)'!$C$46,INT((ROW()-13)/2),0))</f>
        <v>Actividad</v>
      </c>
      <c r="D59" s="726" t="str">
        <f ca="1">IF(ISBLANK(OFFSET('5. Pp (3 años)'!$D$46,INT((ROW()-13)/2),0)),"",OFFSET('5. Pp (3 años)'!$D$46,INT((ROW()-13)/2),0))</f>
        <v>4.3.1.1.3.7. Realización de  Brigadas de Salud Comunitaria y Desarrollo Integral de las Mujeres.</v>
      </c>
      <c r="E59" s="726" t="str">
        <f ca="1">IF(ISBLANK(OFFSET('5. Pp (3 años)'!$E$46,INT((ROW()-13)/2),0)),"",OFFSET('5. Pp (3 años)'!$E$46,INT((ROW()-13)/2),0))</f>
        <v>PBS: Porcentaje de Brigadas de Salud Comunitaria y Desarrollo Integral</v>
      </c>
      <c r="F59" s="727" t="str">
        <f ca="1">IF(ISBLANK(OFFSET('5. Pp (3 años)'!$K$46,INT((ROW()-13)/2),0)),"",OFFSET('5. Pp (3 años)'!$K$46,INT((ROW()-13)/2),0))</f>
        <v>Ascendente</v>
      </c>
      <c r="G59" s="728" t="str">
        <f ca="1">IF(ISBLANK(OFFSET('5. Pp (3 años)'!$H$46,INT((ROW()-13)/2),0)),"",OFFSET('5. Pp (3 años)'!$H$46,INT((ROW()-13)/2),0))</f>
        <v>Trimestral</v>
      </c>
      <c r="H59" s="729">
        <f ca="1">IF(ISBLANK(OFFSET('9. METAS'!$K$20,INT((ROW()-13)/2),0)),"",OFFSET('9. METAS'!$K$20,INT((ROW()-13)/2),0))</f>
        <v>20</v>
      </c>
      <c r="I59" s="730" t="s">
        <v>751</v>
      </c>
      <c r="J59" s="202">
        <f ca="1">IF(MOD(ROW()-13,2)=0,IF(ISBLANK(OFFSET('11. SEGUIMIENTO 2026'!$N$14,INT((ROW()-13)/2),0)),"",OFFSET('11. SEGUIMIENTO 2026'!$N$14,INT((ROW()-13)/2),0)),IF(ISBLANK(OFFSET('9. METAS'!$Q$20,INT((ROW()-14)/2),0)),"",OFFSET('9. METAS'!$Q$20,INT((ROW()-14)/2),0)))</f>
        <v>5</v>
      </c>
      <c r="K59" s="203" t="str">
        <f ca="1">IF(MOD(ROW()-13,2)=0,IF(ISBLANK(OFFSET('11. SEGUIMIENTO 2026'!$O$14,INT((ROW()-13)/2),0)),"",OFFSET('11. SEGUIMIENTO 2026'!$O$14,INT((ROW()-13)/2),0)),IF(ISBLANK(OFFSET('9. METAS'!$R$20,INT((ROW()-14)/2),0)),"",OFFSET('9. METAS'!$R$20,INT((ROW()-14)/2),0)))</f>
        <v/>
      </c>
      <c r="L59" s="203" t="str">
        <f ca="1">IF(MOD(ROW()-13,2)=0,IF(ISBLANK(OFFSET('11. SEGUIMIENTO 2026'!$P$14,INT((ROW()-13)/2),0)),"",OFFSET('11. SEGUIMIENTO 2026'!$P$14,INT((ROW()-13)/2),0)),IF(ISBLANK(OFFSET('9. METAS'!$S$20,INT((ROW()-14)/2),0)),"",OFFSET('9. METAS'!$S$20,INT((ROW()-14)/2),0)))</f>
        <v/>
      </c>
      <c r="M59" s="204" t="str">
        <f ca="1">IF(MOD(ROW()-13,2)=0,IF(ISBLANK(OFFSET('11. SEGUIMIENTO 2026'!$Q$14,INT((ROW()-13)/2),0)),"",OFFSET('11. SEGUIMIENTO 2026'!$Q$14,INT((ROW()-13)/2),0)),IF(ISBLANK(OFFSET('9. METAS'!$T$20,INT((ROW()-14)/2),0)),"",OFFSET('9. METAS'!$T$20,INT((ROW()-14)/2),0)))</f>
        <v/>
      </c>
      <c r="N59" s="718">
        <f t="shared" ref="N59" ca="1" si="42">IFERROR(J59/J60,"ND")</f>
        <v>1</v>
      </c>
      <c r="O59" s="720">
        <f t="shared" ref="O59" ca="1" si="43">IFERROR(((J59)/H59),"ND")</f>
        <v>0.25</v>
      </c>
      <c r="P59" s="732" t="s">
        <v>723</v>
      </c>
    </row>
    <row r="60" spans="3:16">
      <c r="C60" s="725"/>
      <c r="D60" s="726"/>
      <c r="E60" s="726"/>
      <c r="F60" s="727"/>
      <c r="G60" s="728"/>
      <c r="H60" s="729"/>
      <c r="I60" s="731"/>
      <c r="J60" s="202">
        <f ca="1">IF(MOD(ROW()-13,2)=0,IF(ISBLANK(OFFSET('11. SEGUIMIENTO 2026'!$N$14,INT((ROW()-13)/2),0)),"",OFFSET('11. SEGUIMIENTO 2026'!$N$14,INT((ROW()-13)/2),0)),IF(ISBLANK(OFFSET('9. METAS'!$Q$20,INT((ROW()-14)/2),0)),"",OFFSET('9. METAS'!$Q$20,INT((ROW()-14)/2),0)))</f>
        <v>5</v>
      </c>
      <c r="K60" s="203">
        <f ca="1">IF(MOD(ROW()-13,2)=0,IF(ISBLANK(OFFSET('11. SEGUIMIENTO 2026'!$O$14,INT((ROW()-13)/2),0)),"",OFFSET('11. SEGUIMIENTO 2026'!$O$14,INT((ROW()-13)/2),0)),IF(ISBLANK(OFFSET('9. METAS'!$R$20,INT((ROW()-14)/2),0)),"",OFFSET('9. METAS'!$R$20,INT((ROW()-14)/2),0)))</f>
        <v>5</v>
      </c>
      <c r="L60" s="203">
        <f ca="1">IF(MOD(ROW()-13,2)=0,IF(ISBLANK(OFFSET('11. SEGUIMIENTO 2026'!$P$14,INT((ROW()-13)/2),0)),"",OFFSET('11. SEGUIMIENTO 2026'!$P$14,INT((ROW()-13)/2),0)),IF(ISBLANK(OFFSET('9. METAS'!$S$20,INT((ROW()-14)/2),0)),"",OFFSET('9. METAS'!$S$20,INT((ROW()-14)/2),0)))</f>
        <v>5</v>
      </c>
      <c r="M60" s="204">
        <f ca="1">IF(MOD(ROW()-13,2)=0,IF(ISBLANK(OFFSET('11. SEGUIMIENTO 2026'!$Q$14,INT((ROW()-13)/2),0)),"",OFFSET('11. SEGUIMIENTO 2026'!$Q$14,INT((ROW()-13)/2),0)),IF(ISBLANK(OFFSET('9. METAS'!$T$20,INT((ROW()-14)/2),0)),"",OFFSET('9. METAS'!$T$20,INT((ROW()-14)/2),0)))</f>
        <v>5</v>
      </c>
      <c r="N60" s="719"/>
      <c r="O60" s="721"/>
      <c r="P60" s="723"/>
    </row>
    <row r="61" spans="3:16" ht="15.95" customHeight="1">
      <c r="C61" s="724" t="str">
        <f ca="1">IF(ISBLANK(OFFSET('5. Pp (3 años)'!$C$46,INT((ROW()-13)/2),0)),"",OFFSET('5. Pp (3 años)'!$C$46,INT((ROW()-13)/2),0))</f>
        <v>Actividad</v>
      </c>
      <c r="D61" s="726" t="str">
        <f ca="1">IF(ISBLANK(OFFSET('5. Pp (3 años)'!$D$46,INT((ROW()-13)/2),0)),"",OFFSET('5. Pp (3 años)'!$D$46,INT((ROW()-13)/2),0))</f>
        <v xml:space="preserve">4.3.1.1.3.8. Emisión del Programa de Radio como espacio colectivo auditivo feminista y comunitario dirigido a las mujeres. </v>
      </c>
      <c r="E61" s="726" t="str">
        <f ca="1">IF(ISBLANK(OFFSET('5. Pp (3 años)'!$E$46,INT((ROW()-13)/2),0)),"",OFFSET('5. Pp (3 años)'!$E$46,INT((ROW()-13)/2),0))</f>
        <v>PPE: Porcentaje de programas emitidos</v>
      </c>
      <c r="F61" s="727" t="str">
        <f ca="1">IF(ISBLANK(OFFSET('5. Pp (3 años)'!$K$46,INT((ROW()-13)/2),0)),"",OFFSET('5. Pp (3 años)'!$K$46,INT((ROW()-13)/2),0))</f>
        <v>Ascendente</v>
      </c>
      <c r="G61" s="728" t="str">
        <f ca="1">IF(ISBLANK(OFFSET('5. Pp (3 años)'!$H$46,INT((ROW()-13)/2),0)),"",OFFSET('5. Pp (3 años)'!$H$46,INT((ROW()-13)/2),0))</f>
        <v>Trimestral</v>
      </c>
      <c r="H61" s="729">
        <f ca="1">IF(ISBLANK(OFFSET('9. METAS'!$K$20,INT((ROW()-13)/2),0)),"",OFFSET('9. METAS'!$K$20,INT((ROW()-13)/2),0))</f>
        <v>144</v>
      </c>
      <c r="I61" s="730" t="s">
        <v>751</v>
      </c>
      <c r="J61" s="202">
        <f ca="1">IF(MOD(ROW()-13,2)=0,IF(ISBLANK(OFFSET('11. SEGUIMIENTO 2026'!$N$14,INT((ROW()-13)/2),0)),"",OFFSET('11. SEGUIMIENTO 2026'!$N$14,INT((ROW()-13)/2),0)),IF(ISBLANK(OFFSET('9. METAS'!$Q$20,INT((ROW()-14)/2),0)),"",OFFSET('9. METAS'!$Q$20,INT((ROW()-14)/2),0)))</f>
        <v>36</v>
      </c>
      <c r="K61" s="203" t="str">
        <f ca="1">IF(MOD(ROW()-13,2)=0,IF(ISBLANK(OFFSET('11. SEGUIMIENTO 2026'!$O$14,INT((ROW()-13)/2),0)),"",OFFSET('11. SEGUIMIENTO 2026'!$O$14,INT((ROW()-13)/2),0)),IF(ISBLANK(OFFSET('9. METAS'!$R$20,INT((ROW()-14)/2),0)),"",OFFSET('9. METAS'!$R$20,INT((ROW()-14)/2),0)))</f>
        <v/>
      </c>
      <c r="L61" s="203" t="str">
        <f ca="1">IF(MOD(ROW()-13,2)=0,IF(ISBLANK(OFFSET('11. SEGUIMIENTO 2026'!$P$14,INT((ROW()-13)/2),0)),"",OFFSET('11. SEGUIMIENTO 2026'!$P$14,INT((ROW()-13)/2),0)),IF(ISBLANK(OFFSET('9. METAS'!$S$20,INT((ROW()-14)/2),0)),"",OFFSET('9. METAS'!$S$20,INT((ROW()-14)/2),0)))</f>
        <v/>
      </c>
      <c r="M61" s="204" t="str">
        <f ca="1">IF(MOD(ROW()-13,2)=0,IF(ISBLANK(OFFSET('11. SEGUIMIENTO 2026'!$Q$14,INT((ROW()-13)/2),0)),"",OFFSET('11. SEGUIMIENTO 2026'!$Q$14,INT((ROW()-13)/2),0)),IF(ISBLANK(OFFSET('9. METAS'!$T$20,INT((ROW()-14)/2),0)),"",OFFSET('9. METAS'!$T$20,INT((ROW()-14)/2),0)))</f>
        <v/>
      </c>
      <c r="N61" s="718">
        <f t="shared" ref="N61" ca="1" si="44">IFERROR(J61/J62,"ND")</f>
        <v>1</v>
      </c>
      <c r="O61" s="720">
        <f t="shared" ref="O61" ca="1" si="45">IFERROR(((J61)/H61),"ND")</f>
        <v>0.25</v>
      </c>
      <c r="P61" s="732" t="s">
        <v>724</v>
      </c>
    </row>
    <row r="62" spans="3:16">
      <c r="C62" s="725"/>
      <c r="D62" s="726"/>
      <c r="E62" s="726"/>
      <c r="F62" s="727"/>
      <c r="G62" s="728"/>
      <c r="H62" s="729"/>
      <c r="I62" s="731"/>
      <c r="J62" s="202">
        <f ca="1">IF(MOD(ROW()-13,2)=0,IF(ISBLANK(OFFSET('11. SEGUIMIENTO 2026'!$N$14,INT((ROW()-13)/2),0)),"",OFFSET('11. SEGUIMIENTO 2026'!$N$14,INT((ROW()-13)/2),0)),IF(ISBLANK(OFFSET('9. METAS'!$Q$20,INT((ROW()-14)/2),0)),"",OFFSET('9. METAS'!$Q$20,INT((ROW()-14)/2),0)))</f>
        <v>36</v>
      </c>
      <c r="K62" s="203">
        <f ca="1">IF(MOD(ROW()-13,2)=0,IF(ISBLANK(OFFSET('11. SEGUIMIENTO 2026'!$O$14,INT((ROW()-13)/2),0)),"",OFFSET('11. SEGUIMIENTO 2026'!$O$14,INT((ROW()-13)/2),0)),IF(ISBLANK(OFFSET('9. METAS'!$R$20,INT((ROW()-14)/2),0)),"",OFFSET('9. METAS'!$R$20,INT((ROW()-14)/2),0)))</f>
        <v>36</v>
      </c>
      <c r="L62" s="203">
        <f ca="1">IF(MOD(ROW()-13,2)=0,IF(ISBLANK(OFFSET('11. SEGUIMIENTO 2026'!$P$14,INT((ROW()-13)/2),0)),"",OFFSET('11. SEGUIMIENTO 2026'!$P$14,INT((ROW()-13)/2),0)),IF(ISBLANK(OFFSET('9. METAS'!$S$20,INT((ROW()-14)/2),0)),"",OFFSET('9. METAS'!$S$20,INT((ROW()-14)/2),0)))</f>
        <v>36</v>
      </c>
      <c r="M62" s="204">
        <f ca="1">IF(MOD(ROW()-13,2)=0,IF(ISBLANK(OFFSET('11. SEGUIMIENTO 2026'!$Q$14,INT((ROW()-13)/2),0)),"",OFFSET('11. SEGUIMIENTO 2026'!$Q$14,INT((ROW()-13)/2),0)),IF(ISBLANK(OFFSET('9. METAS'!$T$20,INT((ROW()-14)/2),0)),"",OFFSET('9. METAS'!$T$20,INT((ROW()-14)/2),0)))</f>
        <v>36</v>
      </c>
      <c r="N62" s="719"/>
      <c r="O62" s="721"/>
      <c r="P62" s="723"/>
    </row>
    <row r="63" spans="3:16" ht="15.95" customHeight="1">
      <c r="C63" s="724" t="str">
        <f ca="1">IF(ISBLANK(OFFSET('5. Pp (3 años)'!$C$46,INT((ROW()-13)/2),0)),"",OFFSET('5. Pp (3 años)'!$C$46,INT((ROW()-13)/2),0))</f>
        <v>Componente
(Unidad de Asistencia y Apoyo Jurídico)</v>
      </c>
      <c r="D63" s="726" t="str">
        <f ca="1">IF(ISBLANK(OFFSET('5. Pp (3 años)'!$D$46,INT((ROW()-13)/2),0)),"",OFFSET('5. Pp (3 años)'!$D$46,INT((ROW()-13)/2),0))</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63" s="726" t="str">
        <f ca="1">IF(ISBLANK(OFFSET('5. Pp (3 años)'!$E$46,INT((ROW()-13)/2),0)),"",OFFSET('5. Pp (3 años)'!$E$46,INT((ROW()-13)/2),0))</f>
        <v>PSAJ: Porcentaje de Servicios a la Mujer Para Facilitar el Acceso a la Justicia</v>
      </c>
      <c r="F63" s="727" t="str">
        <f ca="1">IF(ISBLANK(OFFSET('5. Pp (3 años)'!$K$46,INT((ROW()-13)/2),0)),"",OFFSET('5. Pp (3 años)'!$K$46,INT((ROW()-13)/2),0))</f>
        <v>Ascendente</v>
      </c>
      <c r="G63" s="728" t="str">
        <f ca="1">IF(ISBLANK(OFFSET('5. Pp (3 años)'!$H$46,INT((ROW()-13)/2),0)),"",OFFSET('5. Pp (3 años)'!$H$46,INT((ROW()-13)/2),0))</f>
        <v>Trimestral</v>
      </c>
      <c r="H63" s="729">
        <f ca="1">IF(ISBLANK(OFFSET('9. METAS'!$K$20,INT((ROW()-13)/2),0)),"",OFFSET('9. METAS'!$K$20,INT((ROW()-13)/2),0))</f>
        <v>7720</v>
      </c>
      <c r="I63" s="730" t="s">
        <v>751</v>
      </c>
      <c r="J63" s="202">
        <f ca="1">IF(MOD(ROW()-13,2)=0,IF(ISBLANK(OFFSET('11. SEGUIMIENTO 2026'!$N$14,INT((ROW()-13)/2),0)),"",OFFSET('11. SEGUIMIENTO 2026'!$N$14,INT((ROW()-13)/2),0)),IF(ISBLANK(OFFSET('9. METAS'!$Q$20,INT((ROW()-14)/2),0)),"",OFFSET('9. METAS'!$Q$20,INT((ROW()-14)/2),0)))</f>
        <v>1859</v>
      </c>
      <c r="K63" s="203" t="str">
        <f ca="1">IF(MOD(ROW()-13,2)=0,IF(ISBLANK(OFFSET('11. SEGUIMIENTO 2026'!$O$14,INT((ROW()-13)/2),0)),"",OFFSET('11. SEGUIMIENTO 2026'!$O$14,INT((ROW()-13)/2),0)),IF(ISBLANK(OFFSET('9. METAS'!$R$20,INT((ROW()-14)/2),0)),"",OFFSET('9. METAS'!$R$20,INT((ROW()-14)/2),0)))</f>
        <v/>
      </c>
      <c r="L63" s="203" t="str">
        <f ca="1">IF(MOD(ROW()-13,2)=0,IF(ISBLANK(OFFSET('11. SEGUIMIENTO 2026'!$P$14,INT((ROW()-13)/2),0)),"",OFFSET('11. SEGUIMIENTO 2026'!$P$14,INT((ROW()-13)/2),0)),IF(ISBLANK(OFFSET('9. METAS'!$S$20,INT((ROW()-14)/2),0)),"",OFFSET('9. METAS'!$S$20,INT((ROW()-14)/2),0)))</f>
        <v/>
      </c>
      <c r="M63" s="204" t="str">
        <f ca="1">IF(MOD(ROW()-13,2)=0,IF(ISBLANK(OFFSET('11. SEGUIMIENTO 2026'!$Q$14,INT((ROW()-13)/2),0)),"",OFFSET('11. SEGUIMIENTO 2026'!$Q$14,INT((ROW()-13)/2),0)),IF(ISBLANK(OFFSET('9. METAS'!$T$20,INT((ROW()-14)/2),0)),"",OFFSET('9. METAS'!$T$20,INT((ROW()-14)/2),0)))</f>
        <v/>
      </c>
      <c r="N63" s="718">
        <f t="shared" ref="N63" ca="1" si="46">IFERROR(J63/J64,"ND")</f>
        <v>0.96321243523316058</v>
      </c>
      <c r="O63" s="720">
        <f t="shared" ref="O63" ca="1" si="47">IFERROR(((J63)/H63),"ND")</f>
        <v>0.24080310880829014</v>
      </c>
      <c r="P63" s="732" t="s">
        <v>725</v>
      </c>
    </row>
    <row r="64" spans="3:16">
      <c r="C64" s="725"/>
      <c r="D64" s="726"/>
      <c r="E64" s="726"/>
      <c r="F64" s="727"/>
      <c r="G64" s="728"/>
      <c r="H64" s="729"/>
      <c r="I64" s="731"/>
      <c r="J64" s="202">
        <f ca="1">IF(MOD(ROW()-13,2)=0,IF(ISBLANK(OFFSET('11. SEGUIMIENTO 2026'!$N$14,INT((ROW()-13)/2),0)),"",OFFSET('11. SEGUIMIENTO 2026'!$N$14,INT((ROW()-13)/2),0)),IF(ISBLANK(OFFSET('9. METAS'!$Q$20,INT((ROW()-14)/2),0)),"",OFFSET('9. METAS'!$Q$20,INT((ROW()-14)/2),0)))</f>
        <v>1930</v>
      </c>
      <c r="K64" s="203">
        <f ca="1">IF(MOD(ROW()-13,2)=0,IF(ISBLANK(OFFSET('11. SEGUIMIENTO 2026'!$O$14,INT((ROW()-13)/2),0)),"",OFFSET('11. SEGUIMIENTO 2026'!$O$14,INT((ROW()-13)/2),0)),IF(ISBLANK(OFFSET('9. METAS'!$R$20,INT((ROW()-14)/2),0)),"",OFFSET('9. METAS'!$R$20,INT((ROW()-14)/2),0)))</f>
        <v>1930</v>
      </c>
      <c r="L64" s="203">
        <f ca="1">IF(MOD(ROW()-13,2)=0,IF(ISBLANK(OFFSET('11. SEGUIMIENTO 2026'!$P$14,INT((ROW()-13)/2),0)),"",OFFSET('11. SEGUIMIENTO 2026'!$P$14,INT((ROW()-13)/2),0)),IF(ISBLANK(OFFSET('9. METAS'!$S$20,INT((ROW()-14)/2),0)),"",OFFSET('9. METAS'!$S$20,INT((ROW()-14)/2),0)))</f>
        <v>1930</v>
      </c>
      <c r="M64" s="204">
        <f ca="1">IF(MOD(ROW()-13,2)=0,IF(ISBLANK(OFFSET('11. SEGUIMIENTO 2026'!$Q$14,INT((ROW()-13)/2),0)),"",OFFSET('11. SEGUIMIENTO 2026'!$Q$14,INT((ROW()-13)/2),0)),IF(ISBLANK(OFFSET('9. METAS'!$T$20,INT((ROW()-14)/2),0)),"",OFFSET('9. METAS'!$T$20,INT((ROW()-14)/2),0)))</f>
        <v>1930</v>
      </c>
      <c r="N64" s="719"/>
      <c r="O64" s="721"/>
      <c r="P64" s="723"/>
    </row>
    <row r="65" spans="3:16" ht="15.95" customHeight="1">
      <c r="C65" s="724" t="str">
        <f ca="1">IF(ISBLANK(OFFSET('5. Pp (3 años)'!$C$46,INT((ROW()-13)/2),0)),"",OFFSET('5. Pp (3 años)'!$C$46,INT((ROW()-13)/2),0))</f>
        <v>Actividad</v>
      </c>
      <c r="D65" s="726" t="str">
        <f ca="1">IF(ISBLANK(OFFSET('5. Pp (3 años)'!$D$46,INT((ROW()-13)/2),0)),"",OFFSET('5. Pp (3 años)'!$D$46,INT((ROW()-13)/2),0))</f>
        <v>4.3.1.1.4.1. Brindar atención jurídica , asesoramiento y orientación gratuita a mujeres,  brindándolos con trato digno, calidad y calidez en la atención.</v>
      </c>
      <c r="E65" s="726" t="str">
        <f ca="1">IF(ISBLANK(OFFSET('5. Pp (3 años)'!$E$46,INT((ROW()-13)/2),0)),"",OFFSET('5. Pp (3 años)'!$E$46,INT((ROW()-13)/2),0))</f>
        <v>PSAOJ: Porcentaje de  Servicios a mujeres  de asesoramiento y orientación Jurídica.</v>
      </c>
      <c r="F65" s="727" t="str">
        <f ca="1">IF(ISBLANK(OFFSET('5. Pp (3 años)'!$K$46,INT((ROW()-13)/2),0)),"",OFFSET('5. Pp (3 años)'!$K$46,INT((ROW()-13)/2),0))</f>
        <v>Ascendente</v>
      </c>
      <c r="G65" s="728" t="str">
        <f ca="1">IF(ISBLANK(OFFSET('5. Pp (3 años)'!$H$46,INT((ROW()-13)/2),0)),"",OFFSET('5. Pp (3 años)'!$H$46,INT((ROW()-13)/2),0))</f>
        <v>Trimestral</v>
      </c>
      <c r="H65" s="729">
        <f ca="1">IF(ISBLANK(OFFSET('9. METAS'!$K$20,INT((ROW()-13)/2),0)),"",OFFSET('9. METAS'!$K$20,INT((ROW()-13)/2),0))</f>
        <v>7600</v>
      </c>
      <c r="I65" s="730" t="s">
        <v>751</v>
      </c>
      <c r="J65" s="202">
        <f ca="1">IF(MOD(ROW()-13,2)=0,IF(ISBLANK(OFFSET('11. SEGUIMIENTO 2026'!$N$14,INT((ROW()-13)/2),0)),"",OFFSET('11. SEGUIMIENTO 2026'!$N$14,INT((ROW()-13)/2),0)),IF(ISBLANK(OFFSET('9. METAS'!$Q$20,INT((ROW()-14)/2),0)),"",OFFSET('9. METAS'!$Q$20,INT((ROW()-14)/2),0)))</f>
        <v>1830</v>
      </c>
      <c r="K65" s="203" t="str">
        <f ca="1">IF(MOD(ROW()-13,2)=0,IF(ISBLANK(OFFSET('11. SEGUIMIENTO 2026'!$O$14,INT((ROW()-13)/2),0)),"",OFFSET('11. SEGUIMIENTO 2026'!$O$14,INT((ROW()-13)/2),0)),IF(ISBLANK(OFFSET('9. METAS'!$R$20,INT((ROW()-14)/2),0)),"",OFFSET('9. METAS'!$R$20,INT((ROW()-14)/2),0)))</f>
        <v/>
      </c>
      <c r="L65" s="203" t="str">
        <f ca="1">IF(MOD(ROW()-13,2)=0,IF(ISBLANK(OFFSET('11. SEGUIMIENTO 2026'!$P$14,INT((ROW()-13)/2),0)),"",OFFSET('11. SEGUIMIENTO 2026'!$P$14,INT((ROW()-13)/2),0)),IF(ISBLANK(OFFSET('9. METAS'!$S$20,INT((ROW()-14)/2),0)),"",OFFSET('9. METAS'!$S$20,INT((ROW()-14)/2),0)))</f>
        <v/>
      </c>
      <c r="M65" s="204" t="str">
        <f ca="1">IF(MOD(ROW()-13,2)=0,IF(ISBLANK(OFFSET('11. SEGUIMIENTO 2026'!$Q$14,INT((ROW()-13)/2),0)),"",OFFSET('11. SEGUIMIENTO 2026'!$Q$14,INT((ROW()-13)/2),0)),IF(ISBLANK(OFFSET('9. METAS'!$T$20,INT((ROW()-14)/2),0)),"",OFFSET('9. METAS'!$T$20,INT((ROW()-14)/2),0)))</f>
        <v/>
      </c>
      <c r="N65" s="718">
        <f t="shared" ref="N65" ca="1" si="48">IFERROR(J65/J66,"ND")</f>
        <v>0.9631578947368421</v>
      </c>
      <c r="O65" s="720">
        <f t="shared" ref="O65" ca="1" si="49">IFERROR(((J65)/H65),"ND")</f>
        <v>0.24078947368421053</v>
      </c>
      <c r="P65" s="732" t="s">
        <v>726</v>
      </c>
    </row>
    <row r="66" spans="3:16">
      <c r="C66" s="725"/>
      <c r="D66" s="726"/>
      <c r="E66" s="726"/>
      <c r="F66" s="727"/>
      <c r="G66" s="728"/>
      <c r="H66" s="729"/>
      <c r="I66" s="731"/>
      <c r="J66" s="202">
        <f ca="1">IF(MOD(ROW()-13,2)=0,IF(ISBLANK(OFFSET('11. SEGUIMIENTO 2026'!$N$14,INT((ROW()-13)/2),0)),"",OFFSET('11. SEGUIMIENTO 2026'!$N$14,INT((ROW()-13)/2),0)),IF(ISBLANK(OFFSET('9. METAS'!$Q$20,INT((ROW()-14)/2),0)),"",OFFSET('9. METAS'!$Q$20,INT((ROW()-14)/2),0)))</f>
        <v>1900</v>
      </c>
      <c r="K66" s="203">
        <f ca="1">IF(MOD(ROW()-13,2)=0,IF(ISBLANK(OFFSET('11. SEGUIMIENTO 2026'!$O$14,INT((ROW()-13)/2),0)),"",OFFSET('11. SEGUIMIENTO 2026'!$O$14,INT((ROW()-13)/2),0)),IF(ISBLANK(OFFSET('9. METAS'!$R$20,INT((ROW()-14)/2),0)),"",OFFSET('9. METAS'!$R$20,INT((ROW()-14)/2),0)))</f>
        <v>1900</v>
      </c>
      <c r="L66" s="203">
        <f ca="1">IF(MOD(ROW()-13,2)=0,IF(ISBLANK(OFFSET('11. SEGUIMIENTO 2026'!$P$14,INT((ROW()-13)/2),0)),"",OFFSET('11. SEGUIMIENTO 2026'!$P$14,INT((ROW()-13)/2),0)),IF(ISBLANK(OFFSET('9. METAS'!$S$20,INT((ROW()-14)/2),0)),"",OFFSET('9. METAS'!$S$20,INT((ROW()-14)/2),0)))</f>
        <v>1900</v>
      </c>
      <c r="M66" s="204">
        <f ca="1">IF(MOD(ROW()-13,2)=0,IF(ISBLANK(OFFSET('11. SEGUIMIENTO 2026'!$Q$14,INT((ROW()-13)/2),0)),"",OFFSET('11. SEGUIMIENTO 2026'!$Q$14,INT((ROW()-13)/2),0)),IF(ISBLANK(OFFSET('9. METAS'!$T$20,INT((ROW()-14)/2),0)),"",OFFSET('9. METAS'!$T$20,INT((ROW()-14)/2),0)))</f>
        <v>1900</v>
      </c>
      <c r="N66" s="719"/>
      <c r="O66" s="721"/>
      <c r="P66" s="723"/>
    </row>
    <row r="67" spans="3:16" ht="15.95" customHeight="1">
      <c r="C67" s="724" t="str">
        <f ca="1">IF(ISBLANK(OFFSET('5. Pp (3 años)'!$C$46,INT((ROW()-13)/2),0)),"",OFFSET('5. Pp (3 años)'!$C$46,INT((ROW()-13)/2),0))</f>
        <v>Actividad</v>
      </c>
      <c r="D67" s="726" t="str">
        <f ca="1">IF(ISBLANK(OFFSET('5. Pp (3 años)'!$D$46,INT((ROW()-13)/2),0)),"",OFFSET('5. Pp (3 años)'!$D$46,INT((ROW()-13)/2),0))</f>
        <v>4.3.1.1.4.2. Brindar atención jurídica, asesoramiento, orientación y seguimiento a mujeres gratuita, con trato diferenciado para adolescentes y niñez brindándolos con trato digno, calidad y calidez en la atención.</v>
      </c>
      <c r="E67" s="726" t="str">
        <f ca="1">IF(ISBLANK(OFFSET('5. Pp (3 años)'!$E$46,INT((ROW()-13)/2),0)),"",OFFSET('5. Pp (3 años)'!$E$46,INT((ROW()-13)/2),0))</f>
        <v>PSAAJ: Porcentaje de  Servicios a mujeres Adolescentes y Niñas en asesoramiento y orientación Jurídica.</v>
      </c>
      <c r="F67" s="727" t="str">
        <f ca="1">IF(ISBLANK(OFFSET('5. Pp (3 años)'!$K$46,INT((ROW()-13)/2),0)),"",OFFSET('5. Pp (3 años)'!$K$46,INT((ROW()-13)/2),0))</f>
        <v>Ascendente</v>
      </c>
      <c r="G67" s="728" t="str">
        <f ca="1">IF(ISBLANK(OFFSET('5. Pp (3 años)'!$H$46,INT((ROW()-13)/2),0)),"",OFFSET('5. Pp (3 años)'!$H$46,INT((ROW()-13)/2),0))</f>
        <v>Trimestral</v>
      </c>
      <c r="H67" s="729">
        <f ca="1">IF(ISBLANK(OFFSET('9. METAS'!$K$20,INT((ROW()-13)/2),0)),"",OFFSET('9. METAS'!$K$20,INT((ROW()-13)/2),0))</f>
        <v>48</v>
      </c>
      <c r="I67" s="730" t="s">
        <v>751</v>
      </c>
      <c r="J67" s="202">
        <f ca="1">IF(MOD(ROW()-13,2)=0,IF(ISBLANK(OFFSET('11. SEGUIMIENTO 2026'!$N$14,INT((ROW()-13)/2),0)),"",OFFSET('11. SEGUIMIENTO 2026'!$N$14,INT((ROW()-13)/2),0)),IF(ISBLANK(OFFSET('9. METAS'!$Q$20,INT((ROW()-14)/2),0)),"",OFFSET('9. METAS'!$Q$20,INT((ROW()-14)/2),0)))</f>
        <v>11</v>
      </c>
      <c r="K67" s="203" t="str">
        <f ca="1">IF(MOD(ROW()-13,2)=0,IF(ISBLANK(OFFSET('11. SEGUIMIENTO 2026'!$O$14,INT((ROW()-13)/2),0)),"",OFFSET('11. SEGUIMIENTO 2026'!$O$14,INT((ROW()-13)/2),0)),IF(ISBLANK(OFFSET('9. METAS'!$R$20,INT((ROW()-14)/2),0)),"",OFFSET('9. METAS'!$R$20,INT((ROW()-14)/2),0)))</f>
        <v/>
      </c>
      <c r="L67" s="203" t="str">
        <f ca="1">IF(MOD(ROW()-13,2)=0,IF(ISBLANK(OFFSET('11. SEGUIMIENTO 2026'!$P$14,INT((ROW()-13)/2),0)),"",OFFSET('11. SEGUIMIENTO 2026'!$P$14,INT((ROW()-13)/2),0)),IF(ISBLANK(OFFSET('9. METAS'!$S$20,INT((ROW()-14)/2),0)),"",OFFSET('9. METAS'!$S$20,INT((ROW()-14)/2),0)))</f>
        <v/>
      </c>
      <c r="M67" s="204" t="str">
        <f ca="1">IF(MOD(ROW()-13,2)=0,IF(ISBLANK(OFFSET('11. SEGUIMIENTO 2026'!$Q$14,INT((ROW()-13)/2),0)),"",OFFSET('11. SEGUIMIENTO 2026'!$Q$14,INT((ROW()-13)/2),0)),IF(ISBLANK(OFFSET('9. METAS'!$T$20,INT((ROW()-14)/2),0)),"",OFFSET('9. METAS'!$T$20,INT((ROW()-14)/2),0)))</f>
        <v/>
      </c>
      <c r="N67" s="718">
        <f t="shared" ref="N67" ca="1" si="50">IFERROR(J67/J68,"ND")</f>
        <v>0.91666666666666663</v>
      </c>
      <c r="O67" s="720">
        <f t="shared" ref="O67" ca="1" si="51">IFERROR(((J67)/H67),"ND")</f>
        <v>0.22916666666666666</v>
      </c>
      <c r="P67" s="732" t="s">
        <v>727</v>
      </c>
    </row>
    <row r="68" spans="3:16">
      <c r="C68" s="725"/>
      <c r="D68" s="726"/>
      <c r="E68" s="726"/>
      <c r="F68" s="727"/>
      <c r="G68" s="728"/>
      <c r="H68" s="729"/>
      <c r="I68" s="731"/>
      <c r="J68" s="202">
        <f ca="1">IF(MOD(ROW()-13,2)=0,IF(ISBLANK(OFFSET('11. SEGUIMIENTO 2026'!$N$14,INT((ROW()-13)/2),0)),"",OFFSET('11. SEGUIMIENTO 2026'!$N$14,INT((ROW()-13)/2),0)),IF(ISBLANK(OFFSET('9. METAS'!$Q$20,INT((ROW()-14)/2),0)),"",OFFSET('9. METAS'!$Q$20,INT((ROW()-14)/2),0)))</f>
        <v>12</v>
      </c>
      <c r="K68" s="203">
        <f ca="1">IF(MOD(ROW()-13,2)=0,IF(ISBLANK(OFFSET('11. SEGUIMIENTO 2026'!$O$14,INT((ROW()-13)/2),0)),"",OFFSET('11. SEGUIMIENTO 2026'!$O$14,INT((ROW()-13)/2),0)),IF(ISBLANK(OFFSET('9. METAS'!$R$20,INT((ROW()-14)/2),0)),"",OFFSET('9. METAS'!$R$20,INT((ROW()-14)/2),0)))</f>
        <v>12</v>
      </c>
      <c r="L68" s="203">
        <f ca="1">IF(MOD(ROW()-13,2)=0,IF(ISBLANK(OFFSET('11. SEGUIMIENTO 2026'!$P$14,INT((ROW()-13)/2),0)),"",OFFSET('11. SEGUIMIENTO 2026'!$P$14,INT((ROW()-13)/2),0)),IF(ISBLANK(OFFSET('9. METAS'!$S$20,INT((ROW()-14)/2),0)),"",OFFSET('9. METAS'!$S$20,INT((ROW()-14)/2),0)))</f>
        <v>12</v>
      </c>
      <c r="M68" s="204">
        <f ca="1">IF(MOD(ROW()-13,2)=0,IF(ISBLANK(OFFSET('11. SEGUIMIENTO 2026'!$Q$14,INT((ROW()-13)/2),0)),"",OFFSET('11. SEGUIMIENTO 2026'!$Q$14,INT((ROW()-13)/2),0)),IF(ISBLANK(OFFSET('9. METAS'!$T$20,INT((ROW()-14)/2),0)),"",OFFSET('9. METAS'!$T$20,INT((ROW()-14)/2),0)))</f>
        <v>12</v>
      </c>
      <c r="N68" s="719"/>
      <c r="O68" s="721"/>
      <c r="P68" s="723"/>
    </row>
    <row r="69" spans="3:16" ht="15.95" customHeight="1">
      <c r="C69" s="724" t="str">
        <f ca="1">IF(ISBLANK(OFFSET('5. Pp (3 años)'!$C$46,INT((ROW()-13)/2),0)),"",OFFSET('5. Pp (3 años)'!$C$46,INT((ROW()-13)/2),0))</f>
        <v>Actividad</v>
      </c>
      <c r="D69" s="726" t="str">
        <f ca="1">IF(ISBLANK(OFFSET('5. Pp (3 años)'!$D$46,INT((ROW()-13)/2),0)),"",OFFSET('5. Pp (3 años)'!$D$46,INT((ROW()-13)/2),0))</f>
        <v xml:space="preserve">4.3.1.1.4.3. Realización de  Brigadas Jurídicas. </v>
      </c>
      <c r="E69" s="726" t="str">
        <f ca="1">IF(ISBLANK(OFFSET('5. Pp (3 años)'!$E$46,INT((ROW()-13)/2),0)),"",OFFSET('5. Pp (3 años)'!$E$46,INT((ROW()-13)/2),0))</f>
        <v>PBJ: Porcentaje  de  Brigadas Jurídicas.</v>
      </c>
      <c r="F69" s="727" t="str">
        <f ca="1">IF(ISBLANK(OFFSET('5. Pp (3 años)'!$K$46,INT((ROW()-13)/2),0)),"",OFFSET('5. Pp (3 años)'!$K$46,INT((ROW()-13)/2),0))</f>
        <v>Ascendente</v>
      </c>
      <c r="G69" s="728" t="str">
        <f ca="1">IF(ISBLANK(OFFSET('5. Pp (3 años)'!$H$46,INT((ROW()-13)/2),0)),"",OFFSET('5. Pp (3 años)'!$H$46,INT((ROW()-13)/2),0))</f>
        <v>Trimestral</v>
      </c>
      <c r="H69" s="729">
        <f ca="1">IF(ISBLANK(OFFSET('9. METAS'!$K$20,INT((ROW()-13)/2),0)),"",OFFSET('9. METAS'!$K$20,INT((ROW()-13)/2),0))</f>
        <v>36</v>
      </c>
      <c r="I69" s="730" t="s">
        <v>751</v>
      </c>
      <c r="J69" s="202">
        <f ca="1">IF(MOD(ROW()-13,2)=0,IF(ISBLANK(OFFSET('11. SEGUIMIENTO 2026'!$N$14,INT((ROW()-13)/2),0)),"",OFFSET('11. SEGUIMIENTO 2026'!$N$14,INT((ROW()-13)/2),0)),IF(ISBLANK(OFFSET('9. METAS'!$Q$20,INT((ROW()-14)/2),0)),"",OFFSET('9. METAS'!$Q$20,INT((ROW()-14)/2),0)))</f>
        <v>9</v>
      </c>
      <c r="K69" s="203" t="str">
        <f ca="1">IF(MOD(ROW()-13,2)=0,IF(ISBLANK(OFFSET('11. SEGUIMIENTO 2026'!$O$14,INT((ROW()-13)/2),0)),"",OFFSET('11. SEGUIMIENTO 2026'!$O$14,INT((ROW()-13)/2),0)),IF(ISBLANK(OFFSET('9. METAS'!$R$20,INT((ROW()-14)/2),0)),"",OFFSET('9. METAS'!$R$20,INT((ROW()-14)/2),0)))</f>
        <v/>
      </c>
      <c r="L69" s="203" t="str">
        <f ca="1">IF(MOD(ROW()-13,2)=0,IF(ISBLANK(OFFSET('11. SEGUIMIENTO 2026'!$P$14,INT((ROW()-13)/2),0)),"",OFFSET('11. SEGUIMIENTO 2026'!$P$14,INT((ROW()-13)/2),0)),IF(ISBLANK(OFFSET('9. METAS'!$S$20,INT((ROW()-14)/2),0)),"",OFFSET('9. METAS'!$S$20,INT((ROW()-14)/2),0)))</f>
        <v/>
      </c>
      <c r="M69" s="204" t="str">
        <f ca="1">IF(MOD(ROW()-13,2)=0,IF(ISBLANK(OFFSET('11. SEGUIMIENTO 2026'!$Q$14,INT((ROW()-13)/2),0)),"",OFFSET('11. SEGUIMIENTO 2026'!$Q$14,INT((ROW()-13)/2),0)),IF(ISBLANK(OFFSET('9. METAS'!$T$20,INT((ROW()-14)/2),0)),"",OFFSET('9. METAS'!$T$20,INT((ROW()-14)/2),0)))</f>
        <v/>
      </c>
      <c r="N69" s="718">
        <f t="shared" ref="N69" ca="1" si="52">IFERROR(J69/J70,"ND")</f>
        <v>1</v>
      </c>
      <c r="O69" s="720">
        <f t="shared" ref="O69" ca="1" si="53">IFERROR(((J69)/H69),"ND")</f>
        <v>0.25</v>
      </c>
      <c r="P69" s="732" t="s">
        <v>728</v>
      </c>
    </row>
    <row r="70" spans="3:16">
      <c r="C70" s="725"/>
      <c r="D70" s="726"/>
      <c r="E70" s="726"/>
      <c r="F70" s="727"/>
      <c r="G70" s="728"/>
      <c r="H70" s="729"/>
      <c r="I70" s="731"/>
      <c r="J70" s="202">
        <f ca="1">IF(MOD(ROW()-13,2)=0,IF(ISBLANK(OFFSET('11. SEGUIMIENTO 2026'!$N$14,INT((ROW()-13)/2),0)),"",OFFSET('11. SEGUIMIENTO 2026'!$N$14,INT((ROW()-13)/2),0)),IF(ISBLANK(OFFSET('9. METAS'!$Q$20,INT((ROW()-14)/2),0)),"",OFFSET('9. METAS'!$Q$20,INT((ROW()-14)/2),0)))</f>
        <v>9</v>
      </c>
      <c r="K70" s="203">
        <f ca="1">IF(MOD(ROW()-13,2)=0,IF(ISBLANK(OFFSET('11. SEGUIMIENTO 2026'!$O$14,INT((ROW()-13)/2),0)),"",OFFSET('11. SEGUIMIENTO 2026'!$O$14,INT((ROW()-13)/2),0)),IF(ISBLANK(OFFSET('9. METAS'!$R$20,INT((ROW()-14)/2),0)),"",OFFSET('9. METAS'!$R$20,INT((ROW()-14)/2),0)))</f>
        <v>9</v>
      </c>
      <c r="L70" s="203">
        <f ca="1">IF(MOD(ROW()-13,2)=0,IF(ISBLANK(OFFSET('11. SEGUIMIENTO 2026'!$P$14,INT((ROW()-13)/2),0)),"",OFFSET('11. SEGUIMIENTO 2026'!$P$14,INT((ROW()-13)/2),0)),IF(ISBLANK(OFFSET('9. METAS'!$S$20,INT((ROW()-14)/2),0)),"",OFFSET('9. METAS'!$S$20,INT((ROW()-14)/2),0)))</f>
        <v>9</v>
      </c>
      <c r="M70" s="204">
        <f ca="1">IF(MOD(ROW()-13,2)=0,IF(ISBLANK(OFFSET('11. SEGUIMIENTO 2026'!$Q$14,INT((ROW()-13)/2),0)),"",OFFSET('11. SEGUIMIENTO 2026'!$Q$14,INT((ROW()-13)/2),0)),IF(ISBLANK(OFFSET('9. METAS'!$T$20,INT((ROW()-14)/2),0)),"",OFFSET('9. METAS'!$T$20,INT((ROW()-14)/2),0)))</f>
        <v>9</v>
      </c>
      <c r="N70" s="719"/>
      <c r="O70" s="721"/>
      <c r="P70" s="723"/>
    </row>
    <row r="71" spans="3:16" ht="15.95" customHeight="1">
      <c r="C71" s="724" t="str">
        <f ca="1">IF(ISBLANK(OFFSET('5. Pp (3 años)'!$C$46,INT((ROW()-13)/2),0)),"",OFFSET('5. Pp (3 años)'!$C$46,INT((ROW()-13)/2),0))</f>
        <v>Actividad</v>
      </c>
      <c r="D71" s="726" t="str">
        <f ca="1">IF(ISBLANK(OFFSET('5. Pp (3 años)'!$D$46,INT((ROW()-13)/2),0)),"",OFFSET('5. Pp (3 años)'!$D$46,INT((ROW()-13)/2),0))</f>
        <v xml:space="preserve">4.3.1.1.4.4. Brindar platicas informativas a jovenes, mujeres y niñas en cuanto a su derecho a acceder a una justicia expedita, apegada a sus derechos humanos y con perspectiva de género. </v>
      </c>
      <c r="E71" s="726" t="str">
        <f ca="1">IF(ISBLANK(OFFSET('5. Pp (3 años)'!$E$46,INT((ROW()-13)/2),0)),"",OFFSET('5. Pp (3 años)'!$E$46,INT((ROW()-13)/2),0))</f>
        <v>PPIJ: Porcentaje  de  platicas informativas a jovenes, mujeres y niñas en cuanto a su derecho a acceder a una justicia expedita, apegada a sus derechos humanos y con perspectiva de género.</v>
      </c>
      <c r="F71" s="727" t="str">
        <f ca="1">IF(ISBLANK(OFFSET('5. Pp (3 años)'!$K$46,INT((ROW()-13)/2),0)),"",OFFSET('5. Pp (3 años)'!$K$46,INT((ROW()-13)/2),0))</f>
        <v>Ascendente</v>
      </c>
      <c r="G71" s="728" t="str">
        <f ca="1">IF(ISBLANK(OFFSET('5. Pp (3 años)'!$H$46,INT((ROW()-13)/2),0)),"",OFFSET('5. Pp (3 años)'!$H$46,INT((ROW()-13)/2),0))</f>
        <v>Trimestral</v>
      </c>
      <c r="H71" s="729">
        <f ca="1">IF(ISBLANK(OFFSET('9. METAS'!$K$20,INT((ROW()-13)/2),0)),"",OFFSET('9. METAS'!$K$20,INT((ROW()-13)/2),0))</f>
        <v>36</v>
      </c>
      <c r="I71" s="730" t="s">
        <v>751</v>
      </c>
      <c r="J71" s="202">
        <f ca="1">IF(MOD(ROW()-13,2)=0,IF(ISBLANK(OFFSET('11. SEGUIMIENTO 2026'!$N$14,INT((ROW()-13)/2),0)),"",OFFSET('11. SEGUIMIENTO 2026'!$N$14,INT((ROW()-13)/2),0)),IF(ISBLANK(OFFSET('9. METAS'!$Q$20,INT((ROW()-14)/2),0)),"",OFFSET('9. METAS'!$Q$20,INT((ROW()-14)/2),0)))</f>
        <v>9</v>
      </c>
      <c r="K71" s="203" t="str">
        <f ca="1">IF(MOD(ROW()-13,2)=0,IF(ISBLANK(OFFSET('11. SEGUIMIENTO 2026'!$O$14,INT((ROW()-13)/2),0)),"",OFFSET('11. SEGUIMIENTO 2026'!$O$14,INT((ROW()-13)/2),0)),IF(ISBLANK(OFFSET('9. METAS'!$R$20,INT((ROW()-14)/2),0)),"",OFFSET('9. METAS'!$R$20,INT((ROW()-14)/2),0)))</f>
        <v/>
      </c>
      <c r="L71" s="203" t="str">
        <f ca="1">IF(MOD(ROW()-13,2)=0,IF(ISBLANK(OFFSET('11. SEGUIMIENTO 2026'!$P$14,INT((ROW()-13)/2),0)),"",OFFSET('11. SEGUIMIENTO 2026'!$P$14,INT((ROW()-13)/2),0)),IF(ISBLANK(OFFSET('9. METAS'!$S$20,INT((ROW()-14)/2),0)),"",OFFSET('9. METAS'!$S$20,INT((ROW()-14)/2),0)))</f>
        <v/>
      </c>
      <c r="M71" s="204" t="str">
        <f ca="1">IF(MOD(ROW()-13,2)=0,IF(ISBLANK(OFFSET('11. SEGUIMIENTO 2026'!$Q$14,INT((ROW()-13)/2),0)),"",OFFSET('11. SEGUIMIENTO 2026'!$Q$14,INT((ROW()-13)/2),0)),IF(ISBLANK(OFFSET('9. METAS'!$T$20,INT((ROW()-14)/2),0)),"",OFFSET('9. METAS'!$T$20,INT((ROW()-14)/2),0)))</f>
        <v/>
      </c>
      <c r="N71" s="718">
        <f t="shared" ref="N71" ca="1" si="54">IFERROR(J71/J72,"ND")</f>
        <v>1</v>
      </c>
      <c r="O71" s="720">
        <f t="shared" ref="O71" ca="1" si="55">IFERROR(((J71)/H71),"ND")</f>
        <v>0.25</v>
      </c>
      <c r="P71" s="732" t="s">
        <v>729</v>
      </c>
    </row>
    <row r="72" spans="3:16">
      <c r="C72" s="725"/>
      <c r="D72" s="726"/>
      <c r="E72" s="726"/>
      <c r="F72" s="727"/>
      <c r="G72" s="728"/>
      <c r="H72" s="729"/>
      <c r="I72" s="731"/>
      <c r="J72" s="202">
        <f ca="1">IF(MOD(ROW()-13,2)=0,IF(ISBLANK(OFFSET('11. SEGUIMIENTO 2026'!$N$14,INT((ROW()-13)/2),0)),"",OFFSET('11. SEGUIMIENTO 2026'!$N$14,INT((ROW()-13)/2),0)),IF(ISBLANK(OFFSET('9. METAS'!$Q$20,INT((ROW()-14)/2),0)),"",OFFSET('9. METAS'!$Q$20,INT((ROW()-14)/2),0)))</f>
        <v>9</v>
      </c>
      <c r="K72" s="203">
        <f ca="1">IF(MOD(ROW()-13,2)=0,IF(ISBLANK(OFFSET('11. SEGUIMIENTO 2026'!$O$14,INT((ROW()-13)/2),0)),"",OFFSET('11. SEGUIMIENTO 2026'!$O$14,INT((ROW()-13)/2),0)),IF(ISBLANK(OFFSET('9. METAS'!$R$20,INT((ROW()-14)/2),0)),"",OFFSET('9. METAS'!$R$20,INT((ROW()-14)/2),0)))</f>
        <v>9</v>
      </c>
      <c r="L72" s="203">
        <f ca="1">IF(MOD(ROW()-13,2)=0,IF(ISBLANK(OFFSET('11. SEGUIMIENTO 2026'!$P$14,INT((ROW()-13)/2),0)),"",OFFSET('11. SEGUIMIENTO 2026'!$P$14,INT((ROW()-13)/2),0)),IF(ISBLANK(OFFSET('9. METAS'!$S$20,INT((ROW()-14)/2),0)),"",OFFSET('9. METAS'!$S$20,INT((ROW()-14)/2),0)))</f>
        <v>9</v>
      </c>
      <c r="M72" s="204">
        <f ca="1">IF(MOD(ROW()-13,2)=0,IF(ISBLANK(OFFSET('11. SEGUIMIENTO 2026'!$Q$14,INT((ROW()-13)/2),0)),"",OFFSET('11. SEGUIMIENTO 2026'!$Q$14,INT((ROW()-13)/2),0)),IF(ISBLANK(OFFSET('9. METAS'!$T$20,INT((ROW()-14)/2),0)),"",OFFSET('9. METAS'!$T$20,INT((ROW()-14)/2),0)))</f>
        <v>9</v>
      </c>
      <c r="N72" s="719"/>
      <c r="O72" s="721"/>
      <c r="P72" s="723"/>
    </row>
    <row r="73" spans="3:16" ht="15.95" customHeight="1">
      <c r="C73" s="724" t="str">
        <f ca="1">IF(ISBLANK(OFFSET('5. Pp (3 años)'!$C$46,INT((ROW()-13)/2),0)),"",OFFSET('5. Pp (3 años)'!$C$46,INT((ROW()-13)/2),0))</f>
        <v>Componente
(Unidad de Capacitación y Actividades Productivas)</v>
      </c>
      <c r="D73" s="726" t="str">
        <f ca="1">IF(ISBLANK(OFFSET('5. Pp (3 años)'!$D$46,INT((ROW()-13)/2),0)),"",OFFSET('5. Pp (3 años)'!$D$46,INT((ROW()-13)/2),0))</f>
        <v xml:space="preserve">4.3.1.1.5. Talleres de capacitación, cursos y actividades que fortalecen e impulsan el empoderamiento económico, social, formación para el trabajo y la profesionalización de las mujeres. </v>
      </c>
      <c r="E73" s="726" t="str">
        <f ca="1">IF(ISBLANK(OFFSET('5. Pp (3 años)'!$E$46,INT((ROW()-13)/2),0)),"",OFFSET('5. Pp (3 años)'!$E$46,INT((ROW()-13)/2),0))</f>
        <v>PTCA: Porcentaje de Talleres de capacitación, cursos y actividades.</v>
      </c>
      <c r="F73" s="727" t="str">
        <f ca="1">IF(ISBLANK(OFFSET('5. Pp (3 años)'!$K$46,INT((ROW()-13)/2),0)),"",OFFSET('5. Pp (3 años)'!$K$46,INT((ROW()-13)/2),0))</f>
        <v>Ascendente</v>
      </c>
      <c r="G73" s="728" t="str">
        <f ca="1">IF(ISBLANK(OFFSET('5. Pp (3 años)'!$H$46,INT((ROW()-13)/2),0)),"",OFFSET('5. Pp (3 años)'!$H$46,INT((ROW()-13)/2),0))</f>
        <v>Trimestral</v>
      </c>
      <c r="H73" s="729">
        <f ca="1">IF(ISBLANK(OFFSET('9. METAS'!$K$20,INT((ROW()-13)/2),0)),"",OFFSET('9. METAS'!$K$20,INT((ROW()-13)/2),0))</f>
        <v>1196</v>
      </c>
      <c r="I73" s="730" t="s">
        <v>751</v>
      </c>
      <c r="J73" s="202">
        <f ca="1">IF(MOD(ROW()-13,2)=0,IF(ISBLANK(OFFSET('11. SEGUIMIENTO 2026'!$N$14,INT((ROW()-13)/2),0)),"",OFFSET('11. SEGUIMIENTO 2026'!$N$14,INT((ROW()-13)/2),0)),IF(ISBLANK(OFFSET('9. METAS'!$Q$20,INT((ROW()-14)/2),0)),"",OFFSET('9. METAS'!$Q$20,INT((ROW()-14)/2),0)))</f>
        <v>299</v>
      </c>
      <c r="K73" s="203" t="str">
        <f ca="1">IF(MOD(ROW()-13,2)=0,IF(ISBLANK(OFFSET('11. SEGUIMIENTO 2026'!$O$14,INT((ROW()-13)/2),0)),"",OFFSET('11. SEGUIMIENTO 2026'!$O$14,INT((ROW()-13)/2),0)),IF(ISBLANK(OFFSET('9. METAS'!$R$20,INT((ROW()-14)/2),0)),"",OFFSET('9. METAS'!$R$20,INT((ROW()-14)/2),0)))</f>
        <v/>
      </c>
      <c r="L73" s="203" t="str">
        <f ca="1">IF(MOD(ROW()-13,2)=0,IF(ISBLANK(OFFSET('11. SEGUIMIENTO 2026'!$P$14,INT((ROW()-13)/2),0)),"",OFFSET('11. SEGUIMIENTO 2026'!$P$14,INT((ROW()-13)/2),0)),IF(ISBLANK(OFFSET('9. METAS'!$S$20,INT((ROW()-14)/2),0)),"",OFFSET('9. METAS'!$S$20,INT((ROW()-14)/2),0)))</f>
        <v/>
      </c>
      <c r="M73" s="204" t="str">
        <f ca="1">IF(MOD(ROW()-13,2)=0,IF(ISBLANK(OFFSET('11. SEGUIMIENTO 2026'!$Q$14,INT((ROW()-13)/2),0)),"",OFFSET('11. SEGUIMIENTO 2026'!$Q$14,INT((ROW()-13)/2),0)),IF(ISBLANK(OFFSET('9. METAS'!$T$20,INT((ROW()-14)/2),0)),"",OFFSET('9. METAS'!$T$20,INT((ROW()-14)/2),0)))</f>
        <v/>
      </c>
      <c r="N73" s="718">
        <f t="shared" ref="N73" ca="1" si="56">IFERROR(J73/J74,"ND")</f>
        <v>1</v>
      </c>
      <c r="O73" s="720">
        <f t="shared" ref="O73" ca="1" si="57">IFERROR(((J73)/H73),"ND")</f>
        <v>0.25</v>
      </c>
      <c r="P73" s="732" t="s">
        <v>730</v>
      </c>
    </row>
    <row r="74" spans="3:16">
      <c r="C74" s="725"/>
      <c r="D74" s="726"/>
      <c r="E74" s="726"/>
      <c r="F74" s="727"/>
      <c r="G74" s="728"/>
      <c r="H74" s="729"/>
      <c r="I74" s="731"/>
      <c r="J74" s="202">
        <f ca="1">IF(MOD(ROW()-13,2)=0,IF(ISBLANK(OFFSET('11. SEGUIMIENTO 2026'!$N$14,INT((ROW()-13)/2),0)),"",OFFSET('11. SEGUIMIENTO 2026'!$N$14,INT((ROW()-13)/2),0)),IF(ISBLANK(OFFSET('9. METAS'!$Q$20,INT((ROW()-14)/2),0)),"",OFFSET('9. METAS'!$Q$20,INT((ROW()-14)/2),0)))</f>
        <v>299</v>
      </c>
      <c r="K74" s="203">
        <f ca="1">IF(MOD(ROW()-13,2)=0,IF(ISBLANK(OFFSET('11. SEGUIMIENTO 2026'!$O$14,INT((ROW()-13)/2),0)),"",OFFSET('11. SEGUIMIENTO 2026'!$O$14,INT((ROW()-13)/2),0)),IF(ISBLANK(OFFSET('9. METAS'!$R$20,INT((ROW()-14)/2),0)),"",OFFSET('9. METAS'!$R$20,INT((ROW()-14)/2),0)))</f>
        <v>299</v>
      </c>
      <c r="L74" s="203">
        <f ca="1">IF(MOD(ROW()-13,2)=0,IF(ISBLANK(OFFSET('11. SEGUIMIENTO 2026'!$P$14,INT((ROW()-13)/2),0)),"",OFFSET('11. SEGUIMIENTO 2026'!$P$14,INT((ROW()-13)/2),0)),IF(ISBLANK(OFFSET('9. METAS'!$S$20,INT((ROW()-14)/2),0)),"",OFFSET('9. METAS'!$S$20,INT((ROW()-14)/2),0)))</f>
        <v>299</v>
      </c>
      <c r="M74" s="204">
        <f ca="1">IF(MOD(ROW()-13,2)=0,IF(ISBLANK(OFFSET('11. SEGUIMIENTO 2026'!$Q$14,INT((ROW()-13)/2),0)),"",OFFSET('11. SEGUIMIENTO 2026'!$Q$14,INT((ROW()-13)/2),0)),IF(ISBLANK(OFFSET('9. METAS'!$T$20,INT((ROW()-14)/2),0)),"",OFFSET('9. METAS'!$T$20,INT((ROW()-14)/2),0)))</f>
        <v>299</v>
      </c>
      <c r="N74" s="719"/>
      <c r="O74" s="721"/>
      <c r="P74" s="723"/>
    </row>
    <row r="75" spans="3:16" ht="15.95" customHeight="1">
      <c r="C75" s="724" t="str">
        <f ca="1">IF(ISBLANK(OFFSET('5. Pp (3 años)'!$C$46,INT((ROW()-13)/2),0)),"",OFFSET('5. Pp (3 años)'!$C$46,INT((ROW()-13)/2),0))</f>
        <v>Actividad</v>
      </c>
      <c r="D75" s="726" t="str">
        <f ca="1">IF(ISBLANK(OFFSET('5. Pp (3 años)'!$D$46,INT((ROW()-13)/2),0)),"",OFFSET('5. Pp (3 años)'!$D$46,INT((ROW()-13)/2),0))</f>
        <v>4.3.1.1.5.1. Realizar talleres que fomenten la educación, el emprendimiento y el trabajo digno de las mujeres y adolescencias del Municipio de Benito Juárez.</v>
      </c>
      <c r="E75" s="726" t="str">
        <f ca="1">IF(ISBLANK(OFFSET('5. Pp (3 años)'!$E$46,INT((ROW()-13)/2),0)),"",OFFSET('5. Pp (3 años)'!$E$46,INT((ROW()-13)/2),0))</f>
        <v>PTFE: Porcentaje de  talleres que fomenten la educación, el emprendimiento y el trabajo digno de las mujeres y adolescencias del Municipio de Benito Juárez.</v>
      </c>
      <c r="F75" s="727" t="str">
        <f ca="1">IF(ISBLANK(OFFSET('5. Pp (3 años)'!$K$46,INT((ROW()-13)/2),0)),"",OFFSET('5. Pp (3 años)'!$K$46,INT((ROW()-13)/2),0))</f>
        <v>Ascendente</v>
      </c>
      <c r="G75" s="728" t="str">
        <f ca="1">IF(ISBLANK(OFFSET('5. Pp (3 años)'!$H$46,INT((ROW()-13)/2),0)),"",OFFSET('5. Pp (3 años)'!$H$46,INT((ROW()-13)/2),0))</f>
        <v>Trimestral</v>
      </c>
      <c r="H75" s="729">
        <f ca="1">IF(ISBLANK(OFFSET('9. METAS'!$K$20,INT((ROW()-13)/2),0)),"",OFFSET('9. METAS'!$K$20,INT((ROW()-13)/2),0))</f>
        <v>120</v>
      </c>
      <c r="I75" s="730" t="s">
        <v>751</v>
      </c>
      <c r="J75" s="202">
        <f ca="1">IF(MOD(ROW()-13,2)=0,IF(ISBLANK(OFFSET('11. SEGUIMIENTO 2026'!$N$14,INT((ROW()-13)/2),0)),"",OFFSET('11. SEGUIMIENTO 2026'!$N$14,INT((ROW()-13)/2),0)),IF(ISBLANK(OFFSET('9. METAS'!$Q$20,INT((ROW()-14)/2),0)),"",OFFSET('9. METAS'!$Q$20,INT((ROW()-14)/2),0)))</f>
        <v>30</v>
      </c>
      <c r="K75" s="203" t="str">
        <f ca="1">IF(MOD(ROW()-13,2)=0,IF(ISBLANK(OFFSET('11. SEGUIMIENTO 2026'!$O$14,INT((ROW()-13)/2),0)),"",OFFSET('11. SEGUIMIENTO 2026'!$O$14,INT((ROW()-13)/2),0)),IF(ISBLANK(OFFSET('9. METAS'!$R$20,INT((ROW()-14)/2),0)),"",OFFSET('9. METAS'!$R$20,INT((ROW()-14)/2),0)))</f>
        <v/>
      </c>
      <c r="L75" s="203" t="str">
        <f ca="1">IF(MOD(ROW()-13,2)=0,IF(ISBLANK(OFFSET('11. SEGUIMIENTO 2026'!$P$14,INT((ROW()-13)/2),0)),"",OFFSET('11. SEGUIMIENTO 2026'!$P$14,INT((ROW()-13)/2),0)),IF(ISBLANK(OFFSET('9. METAS'!$S$20,INT((ROW()-14)/2),0)),"",OFFSET('9. METAS'!$S$20,INT((ROW()-14)/2),0)))</f>
        <v/>
      </c>
      <c r="M75" s="204" t="str">
        <f ca="1">IF(MOD(ROW()-13,2)=0,IF(ISBLANK(OFFSET('11. SEGUIMIENTO 2026'!$Q$14,INT((ROW()-13)/2),0)),"",OFFSET('11. SEGUIMIENTO 2026'!$Q$14,INT((ROW()-13)/2),0)),IF(ISBLANK(OFFSET('9. METAS'!$T$20,INT((ROW()-14)/2),0)),"",OFFSET('9. METAS'!$T$20,INT((ROW()-14)/2),0)))</f>
        <v/>
      </c>
      <c r="N75" s="718">
        <f t="shared" ref="N75" ca="1" si="58">IFERROR(J75/J76,"ND")</f>
        <v>1</v>
      </c>
      <c r="O75" s="720">
        <f t="shared" ref="O75" ca="1" si="59">IFERROR(((J75)/H75),"ND")</f>
        <v>0.25</v>
      </c>
      <c r="P75" s="732" t="s">
        <v>731</v>
      </c>
    </row>
    <row r="76" spans="3:16">
      <c r="C76" s="725"/>
      <c r="D76" s="726"/>
      <c r="E76" s="726"/>
      <c r="F76" s="727"/>
      <c r="G76" s="728"/>
      <c r="H76" s="729"/>
      <c r="I76" s="731"/>
      <c r="J76" s="202">
        <f ca="1">IF(MOD(ROW()-13,2)=0,IF(ISBLANK(OFFSET('11. SEGUIMIENTO 2026'!$N$14,INT((ROW()-13)/2),0)),"",OFFSET('11. SEGUIMIENTO 2026'!$N$14,INT((ROW()-13)/2),0)),IF(ISBLANK(OFFSET('9. METAS'!$Q$20,INT((ROW()-14)/2),0)),"",OFFSET('9. METAS'!$Q$20,INT((ROW()-14)/2),0)))</f>
        <v>30</v>
      </c>
      <c r="K76" s="203">
        <f ca="1">IF(MOD(ROW()-13,2)=0,IF(ISBLANK(OFFSET('11. SEGUIMIENTO 2026'!$O$14,INT((ROW()-13)/2),0)),"",OFFSET('11. SEGUIMIENTO 2026'!$O$14,INT((ROW()-13)/2),0)),IF(ISBLANK(OFFSET('9. METAS'!$R$20,INT((ROW()-14)/2),0)),"",OFFSET('9. METAS'!$R$20,INT((ROW()-14)/2),0)))</f>
        <v>30</v>
      </c>
      <c r="L76" s="203">
        <f ca="1">IF(MOD(ROW()-13,2)=0,IF(ISBLANK(OFFSET('11. SEGUIMIENTO 2026'!$P$14,INT((ROW()-13)/2),0)),"",OFFSET('11. SEGUIMIENTO 2026'!$P$14,INT((ROW()-13)/2),0)),IF(ISBLANK(OFFSET('9. METAS'!$S$20,INT((ROW()-14)/2),0)),"",OFFSET('9. METAS'!$S$20,INT((ROW()-14)/2),0)))</f>
        <v>30</v>
      </c>
      <c r="M76" s="204">
        <f ca="1">IF(MOD(ROW()-13,2)=0,IF(ISBLANK(OFFSET('11. SEGUIMIENTO 2026'!$Q$14,INT((ROW()-13)/2),0)),"",OFFSET('11. SEGUIMIENTO 2026'!$Q$14,INT((ROW()-13)/2),0)),IF(ISBLANK(OFFSET('9. METAS'!$T$20,INT((ROW()-14)/2),0)),"",OFFSET('9. METAS'!$T$20,INT((ROW()-14)/2),0)))</f>
        <v>30</v>
      </c>
      <c r="N76" s="719"/>
      <c r="O76" s="721"/>
      <c r="P76" s="723"/>
    </row>
    <row r="77" spans="3:16" ht="15.95" customHeight="1">
      <c r="C77" s="724" t="str">
        <f ca="1">IF(ISBLANK(OFFSET('5. Pp (3 años)'!$C$46,INT((ROW()-13)/2),0)),"",OFFSET('5. Pp (3 años)'!$C$46,INT((ROW()-13)/2),0))</f>
        <v>Actividad</v>
      </c>
      <c r="D77" s="726" t="str">
        <f ca="1">IF(ISBLANK(OFFSET('5. Pp (3 años)'!$D$46,INT((ROW()-13)/2),0)),"",OFFSET('5. Pp (3 años)'!$D$46,INT((ROW()-13)/2),0))</f>
        <v>4.3.1.1.5.2. Impartir Cursos de Capacitación en Planes y Estrategias de Negocios y Educación Financiera.</v>
      </c>
      <c r="E77" s="726" t="str">
        <f ca="1">IF(ISBLANK(OFFSET('5. Pp (3 años)'!$E$46,INT((ROW()-13)/2),0)),"",OFFSET('5. Pp (3 años)'!$E$46,INT((ROW()-13)/2),0))</f>
        <v>PTPEF: Porcentaje de  talleres de Capacitacion en Planes y Estrategias de Negocios y Educación Financiera.</v>
      </c>
      <c r="F77" s="727" t="str">
        <f ca="1">IF(ISBLANK(OFFSET('5. Pp (3 años)'!$K$46,INT((ROW()-13)/2),0)),"",OFFSET('5. Pp (3 años)'!$K$46,INT((ROW()-13)/2),0))</f>
        <v>Ascendente</v>
      </c>
      <c r="G77" s="728" t="str">
        <f ca="1">IF(ISBLANK(OFFSET('5. Pp (3 años)'!$H$46,INT((ROW()-13)/2),0)),"",OFFSET('5. Pp (3 años)'!$H$46,INT((ROW()-13)/2),0))</f>
        <v>Trimestral</v>
      </c>
      <c r="H77" s="729">
        <f ca="1">IF(ISBLANK(OFFSET('9. METAS'!$K$20,INT((ROW()-13)/2),0)),"",OFFSET('9. METAS'!$K$20,INT((ROW()-13)/2),0))</f>
        <v>12</v>
      </c>
      <c r="I77" s="730" t="s">
        <v>751</v>
      </c>
      <c r="J77" s="202">
        <f ca="1">IF(MOD(ROW()-13,2)=0,IF(ISBLANK(OFFSET('11. SEGUIMIENTO 2026'!$N$14,INT((ROW()-13)/2),0)),"",OFFSET('11. SEGUIMIENTO 2026'!$N$14,INT((ROW()-13)/2),0)),IF(ISBLANK(OFFSET('9. METAS'!$Q$20,INT((ROW()-14)/2),0)),"",OFFSET('9. METAS'!$Q$20,INT((ROW()-14)/2),0)))</f>
        <v>3</v>
      </c>
      <c r="K77" s="203" t="str">
        <f ca="1">IF(MOD(ROW()-13,2)=0,IF(ISBLANK(OFFSET('11. SEGUIMIENTO 2026'!$O$14,INT((ROW()-13)/2),0)),"",OFFSET('11. SEGUIMIENTO 2026'!$O$14,INT((ROW()-13)/2),0)),IF(ISBLANK(OFFSET('9. METAS'!$R$20,INT((ROW()-14)/2),0)),"",OFFSET('9. METAS'!$R$20,INT((ROW()-14)/2),0)))</f>
        <v/>
      </c>
      <c r="L77" s="203" t="str">
        <f ca="1">IF(MOD(ROW()-13,2)=0,IF(ISBLANK(OFFSET('11. SEGUIMIENTO 2026'!$P$14,INT((ROW()-13)/2),0)),"",OFFSET('11. SEGUIMIENTO 2026'!$P$14,INT((ROW()-13)/2),0)),IF(ISBLANK(OFFSET('9. METAS'!$S$20,INT((ROW()-14)/2),0)),"",OFFSET('9. METAS'!$S$20,INT((ROW()-14)/2),0)))</f>
        <v/>
      </c>
      <c r="M77" s="204" t="str">
        <f ca="1">IF(MOD(ROW()-13,2)=0,IF(ISBLANK(OFFSET('11. SEGUIMIENTO 2026'!$Q$14,INT((ROW()-13)/2),0)),"",OFFSET('11. SEGUIMIENTO 2026'!$Q$14,INT((ROW()-13)/2),0)),IF(ISBLANK(OFFSET('9. METAS'!$T$20,INT((ROW()-14)/2),0)),"",OFFSET('9. METAS'!$T$20,INT((ROW()-14)/2),0)))</f>
        <v/>
      </c>
      <c r="N77" s="718">
        <f t="shared" ref="N77" ca="1" si="60">IFERROR(J77/J78,"ND")</f>
        <v>1</v>
      </c>
      <c r="O77" s="720">
        <f t="shared" ref="O77" ca="1" si="61">IFERROR(((J77)/H77),"ND")</f>
        <v>0.25</v>
      </c>
      <c r="P77" s="732" t="s">
        <v>732</v>
      </c>
    </row>
    <row r="78" spans="3:16">
      <c r="C78" s="725"/>
      <c r="D78" s="726"/>
      <c r="E78" s="726"/>
      <c r="F78" s="727"/>
      <c r="G78" s="728"/>
      <c r="H78" s="729"/>
      <c r="I78" s="731"/>
      <c r="J78" s="202">
        <f ca="1">IF(MOD(ROW()-13,2)=0,IF(ISBLANK(OFFSET('11. SEGUIMIENTO 2026'!$N$14,INT((ROW()-13)/2),0)),"",OFFSET('11. SEGUIMIENTO 2026'!$N$14,INT((ROW()-13)/2),0)),IF(ISBLANK(OFFSET('9. METAS'!$Q$20,INT((ROW()-14)/2),0)),"",OFFSET('9. METAS'!$Q$20,INT((ROW()-14)/2),0)))</f>
        <v>3</v>
      </c>
      <c r="K78" s="203">
        <f ca="1">IF(MOD(ROW()-13,2)=0,IF(ISBLANK(OFFSET('11. SEGUIMIENTO 2026'!$O$14,INT((ROW()-13)/2),0)),"",OFFSET('11. SEGUIMIENTO 2026'!$O$14,INT((ROW()-13)/2),0)),IF(ISBLANK(OFFSET('9. METAS'!$R$20,INT((ROW()-14)/2),0)),"",OFFSET('9. METAS'!$R$20,INT((ROW()-14)/2),0)))</f>
        <v>3</v>
      </c>
      <c r="L78" s="203">
        <f ca="1">IF(MOD(ROW()-13,2)=0,IF(ISBLANK(OFFSET('11. SEGUIMIENTO 2026'!$P$14,INT((ROW()-13)/2),0)),"",OFFSET('11. SEGUIMIENTO 2026'!$P$14,INT((ROW()-13)/2),0)),IF(ISBLANK(OFFSET('9. METAS'!$S$20,INT((ROW()-14)/2),0)),"",OFFSET('9. METAS'!$S$20,INT((ROW()-14)/2),0)))</f>
        <v>3</v>
      </c>
      <c r="M78" s="204">
        <f ca="1">IF(MOD(ROW()-13,2)=0,IF(ISBLANK(OFFSET('11. SEGUIMIENTO 2026'!$Q$14,INT((ROW()-13)/2),0)),"",OFFSET('11. SEGUIMIENTO 2026'!$Q$14,INT((ROW()-13)/2),0)),IF(ISBLANK(OFFSET('9. METAS'!$T$20,INT((ROW()-14)/2),0)),"",OFFSET('9. METAS'!$T$20,INT((ROW()-14)/2),0)))</f>
        <v>3</v>
      </c>
      <c r="N78" s="719"/>
      <c r="O78" s="721"/>
      <c r="P78" s="723"/>
    </row>
    <row r="79" spans="3:16" ht="15.95" customHeight="1">
      <c r="C79" s="724" t="str">
        <f ca="1">IF(ISBLANK(OFFSET('5. Pp (3 años)'!$C$46,INT((ROW()-13)/2),0)),"",OFFSET('5. Pp (3 años)'!$C$46,INT((ROW()-13)/2),0))</f>
        <v>Actividad</v>
      </c>
      <c r="D79" s="726" t="str">
        <f ca="1">IF(ISBLANK(OFFSET('5. Pp (3 años)'!$D$46,INT((ROW()-13)/2),0)),"",OFFSET('5. Pp (3 años)'!$D$46,INT((ROW()-13)/2),0))</f>
        <v xml:space="preserve">4.3.1.1.5.3. Canalización a instituciones, con la finalidad de otorgar becas que favorezcan la profesionalización académica y laboral a favor de las mujeres. </v>
      </c>
      <c r="E79" s="726" t="str">
        <f ca="1">IF(ISBLANK(OFFSET('5. Pp (3 años)'!$E$46,INT((ROW()-13)/2),0)),"",OFFSET('5. Pp (3 años)'!$E$46,INT((ROW()-13)/2),0))</f>
        <v>PCBA: Porcentaje de  canalizaciones de mujeres a instituciones con beneficios académicos</v>
      </c>
      <c r="F79" s="727" t="str">
        <f ca="1">IF(ISBLANK(OFFSET('5. Pp (3 años)'!$K$46,INT((ROW()-13)/2),0)),"",OFFSET('5. Pp (3 años)'!$K$46,INT((ROW()-13)/2),0))</f>
        <v>Ascendente</v>
      </c>
      <c r="G79" s="728" t="str">
        <f ca="1">IF(ISBLANK(OFFSET('5. Pp (3 años)'!$H$46,INT((ROW()-13)/2),0)),"",OFFSET('5. Pp (3 años)'!$H$46,INT((ROW()-13)/2),0))</f>
        <v>Trimestral</v>
      </c>
      <c r="H79" s="729">
        <f ca="1">IF(ISBLANK(OFFSET('9. METAS'!$K$20,INT((ROW()-13)/2),0)),"",OFFSET('9. METAS'!$K$20,INT((ROW()-13)/2),0))</f>
        <v>12</v>
      </c>
      <c r="I79" s="730" t="s">
        <v>751</v>
      </c>
      <c r="J79" s="202">
        <f ca="1">IF(MOD(ROW()-13,2)=0,IF(ISBLANK(OFFSET('11. SEGUIMIENTO 2026'!$N$14,INT((ROW()-13)/2),0)),"",OFFSET('11. SEGUIMIENTO 2026'!$N$14,INT((ROW()-13)/2),0)),IF(ISBLANK(OFFSET('9. METAS'!$Q$20,INT((ROW()-14)/2),0)),"",OFFSET('9. METAS'!$Q$20,INT((ROW()-14)/2),0)))</f>
        <v>3</v>
      </c>
      <c r="K79" s="203" t="str">
        <f ca="1">IF(MOD(ROW()-13,2)=0,IF(ISBLANK(OFFSET('11. SEGUIMIENTO 2026'!$O$14,INT((ROW()-13)/2),0)),"",OFFSET('11. SEGUIMIENTO 2026'!$O$14,INT((ROW()-13)/2),0)),IF(ISBLANK(OFFSET('9. METAS'!$R$20,INT((ROW()-14)/2),0)),"",OFFSET('9. METAS'!$R$20,INT((ROW()-14)/2),0)))</f>
        <v/>
      </c>
      <c r="L79" s="203" t="str">
        <f ca="1">IF(MOD(ROW()-13,2)=0,IF(ISBLANK(OFFSET('11. SEGUIMIENTO 2026'!$P$14,INT((ROW()-13)/2),0)),"",OFFSET('11. SEGUIMIENTO 2026'!$P$14,INT((ROW()-13)/2),0)),IF(ISBLANK(OFFSET('9. METAS'!$S$20,INT((ROW()-14)/2),0)),"",OFFSET('9. METAS'!$S$20,INT((ROW()-14)/2),0)))</f>
        <v/>
      </c>
      <c r="M79" s="204" t="str">
        <f ca="1">IF(MOD(ROW()-13,2)=0,IF(ISBLANK(OFFSET('11. SEGUIMIENTO 2026'!$Q$14,INT((ROW()-13)/2),0)),"",OFFSET('11. SEGUIMIENTO 2026'!$Q$14,INT((ROW()-13)/2),0)),IF(ISBLANK(OFFSET('9. METAS'!$T$20,INT((ROW()-14)/2),0)),"",OFFSET('9. METAS'!$T$20,INT((ROW()-14)/2),0)))</f>
        <v/>
      </c>
      <c r="N79" s="718">
        <f t="shared" ref="N79" ca="1" si="62">IFERROR(J79/J80,"ND")</f>
        <v>1</v>
      </c>
      <c r="O79" s="720">
        <f t="shared" ref="O79" ca="1" si="63">IFERROR(((J79)/H79),"ND")</f>
        <v>0.25</v>
      </c>
      <c r="P79" s="732" t="s">
        <v>733</v>
      </c>
    </row>
    <row r="80" spans="3:16">
      <c r="C80" s="725"/>
      <c r="D80" s="726"/>
      <c r="E80" s="726"/>
      <c r="F80" s="727"/>
      <c r="G80" s="728"/>
      <c r="H80" s="729"/>
      <c r="I80" s="731"/>
      <c r="J80" s="202">
        <f ca="1">IF(MOD(ROW()-13,2)=0,IF(ISBLANK(OFFSET('11. SEGUIMIENTO 2026'!$N$14,INT((ROW()-13)/2),0)),"",OFFSET('11. SEGUIMIENTO 2026'!$N$14,INT((ROW()-13)/2),0)),IF(ISBLANK(OFFSET('9. METAS'!$Q$20,INT((ROW()-14)/2),0)),"",OFFSET('9. METAS'!$Q$20,INT((ROW()-14)/2),0)))</f>
        <v>3</v>
      </c>
      <c r="K80" s="203">
        <f ca="1">IF(MOD(ROW()-13,2)=0,IF(ISBLANK(OFFSET('11. SEGUIMIENTO 2026'!$O$14,INT((ROW()-13)/2),0)),"",OFFSET('11. SEGUIMIENTO 2026'!$O$14,INT((ROW()-13)/2),0)),IF(ISBLANK(OFFSET('9. METAS'!$R$20,INT((ROW()-14)/2),0)),"",OFFSET('9. METAS'!$R$20,INT((ROW()-14)/2),0)))</f>
        <v>3</v>
      </c>
      <c r="L80" s="203">
        <f ca="1">IF(MOD(ROW()-13,2)=0,IF(ISBLANK(OFFSET('11. SEGUIMIENTO 2026'!$P$14,INT((ROW()-13)/2),0)),"",OFFSET('11. SEGUIMIENTO 2026'!$P$14,INT((ROW()-13)/2),0)),IF(ISBLANK(OFFSET('9. METAS'!$S$20,INT((ROW()-14)/2),0)),"",OFFSET('9. METAS'!$S$20,INT((ROW()-14)/2),0)))</f>
        <v>3</v>
      </c>
      <c r="M80" s="204">
        <f ca="1">IF(MOD(ROW()-13,2)=0,IF(ISBLANK(OFFSET('11. SEGUIMIENTO 2026'!$Q$14,INT((ROW()-13)/2),0)),"",OFFSET('11. SEGUIMIENTO 2026'!$Q$14,INT((ROW()-13)/2),0)),IF(ISBLANK(OFFSET('9. METAS'!$T$20,INT((ROW()-14)/2),0)),"",OFFSET('9. METAS'!$T$20,INT((ROW()-14)/2),0)))</f>
        <v>3</v>
      </c>
      <c r="N80" s="719"/>
      <c r="O80" s="721"/>
      <c r="P80" s="723"/>
    </row>
    <row r="81" spans="3:16" ht="15.95" customHeight="1">
      <c r="C81" s="724" t="str">
        <f ca="1">IF(ISBLANK(OFFSET('5. Pp (3 años)'!$C$46,INT((ROW()-13)/2),0)),"",OFFSET('5. Pp (3 años)'!$C$46,INT((ROW()-13)/2),0))</f>
        <v>Actividad</v>
      </c>
      <c r="D81" s="726" t="str">
        <f ca="1">IF(ISBLANK(OFFSET('5. Pp (3 años)'!$D$46,INT((ROW()-13)/2),0)),"",OFFSET('5. Pp (3 años)'!$D$46,INT((ROW()-13)/2),0))</f>
        <v xml:space="preserve">4.3.1.1.5.4 Realización del bazar "Mujeres que Crean". </v>
      </c>
      <c r="E81" s="726" t="str">
        <f ca="1">IF(ISBLANK(OFFSET('5. Pp (3 años)'!$E$46,INT((ROW()-13)/2),0)),"",OFFSET('5. Pp (3 años)'!$E$46,INT((ROW()-13)/2),0))</f>
        <v>PBMC: Porcentaje de Emisiones del Bazar "Mujeres que Crean"</v>
      </c>
      <c r="F81" s="727" t="str">
        <f ca="1">IF(ISBLANK(OFFSET('5. Pp (3 años)'!$K$46,INT((ROW()-13)/2),0)),"",OFFSET('5. Pp (3 años)'!$K$46,INT((ROW()-13)/2),0))</f>
        <v>Ascendente</v>
      </c>
      <c r="G81" s="728" t="str">
        <f ca="1">IF(ISBLANK(OFFSET('5. Pp (3 años)'!$H$46,INT((ROW()-13)/2),0)),"",OFFSET('5. Pp (3 años)'!$H$46,INT((ROW()-13)/2),0))</f>
        <v>Trimestral</v>
      </c>
      <c r="H81" s="729">
        <f ca="1">IF(ISBLANK(OFFSET('9. METAS'!$K$20,INT((ROW()-13)/2),0)),"",OFFSET('9. METAS'!$K$20,INT((ROW()-13)/2),0))</f>
        <v>12</v>
      </c>
      <c r="I81" s="730" t="s">
        <v>751</v>
      </c>
      <c r="J81" s="202">
        <f ca="1">IF(MOD(ROW()-13,2)=0,IF(ISBLANK(OFFSET('11. SEGUIMIENTO 2026'!$N$14,INT((ROW()-13)/2),0)),"",OFFSET('11. SEGUIMIENTO 2026'!$N$14,INT((ROW()-13)/2),0)),IF(ISBLANK(OFFSET('9. METAS'!$Q$20,INT((ROW()-14)/2),0)),"",OFFSET('9. METAS'!$Q$20,INT((ROW()-14)/2),0)))</f>
        <v>3</v>
      </c>
      <c r="K81" s="203" t="str">
        <f ca="1">IF(MOD(ROW()-13,2)=0,IF(ISBLANK(OFFSET('11. SEGUIMIENTO 2026'!$O$14,INT((ROW()-13)/2),0)),"",OFFSET('11. SEGUIMIENTO 2026'!$O$14,INT((ROW()-13)/2),0)),IF(ISBLANK(OFFSET('9. METAS'!$R$20,INT((ROW()-14)/2),0)),"",OFFSET('9. METAS'!$R$20,INT((ROW()-14)/2),0)))</f>
        <v/>
      </c>
      <c r="L81" s="203" t="str">
        <f ca="1">IF(MOD(ROW()-13,2)=0,IF(ISBLANK(OFFSET('11. SEGUIMIENTO 2026'!$P$14,INT((ROW()-13)/2),0)),"",OFFSET('11. SEGUIMIENTO 2026'!$P$14,INT((ROW()-13)/2),0)),IF(ISBLANK(OFFSET('9. METAS'!$S$20,INT((ROW()-14)/2),0)),"",OFFSET('9. METAS'!$S$20,INT((ROW()-14)/2),0)))</f>
        <v/>
      </c>
      <c r="M81" s="204" t="str">
        <f ca="1">IF(MOD(ROW()-13,2)=0,IF(ISBLANK(OFFSET('11. SEGUIMIENTO 2026'!$Q$14,INT((ROW()-13)/2),0)),"",OFFSET('11. SEGUIMIENTO 2026'!$Q$14,INT((ROW()-13)/2),0)),IF(ISBLANK(OFFSET('9. METAS'!$T$20,INT((ROW()-14)/2),0)),"",OFFSET('9. METAS'!$T$20,INT((ROW()-14)/2),0)))</f>
        <v/>
      </c>
      <c r="N81" s="718">
        <f t="shared" ref="N81" ca="1" si="64">IFERROR(J81/J82,"ND")</f>
        <v>1</v>
      </c>
      <c r="O81" s="720">
        <f t="shared" ref="O81" ca="1" si="65">IFERROR(((J81)/H81),"ND")</f>
        <v>0.25</v>
      </c>
      <c r="P81" s="732" t="s">
        <v>734</v>
      </c>
    </row>
    <row r="82" spans="3:16">
      <c r="C82" s="725"/>
      <c r="D82" s="726"/>
      <c r="E82" s="726"/>
      <c r="F82" s="727"/>
      <c r="G82" s="728"/>
      <c r="H82" s="729"/>
      <c r="I82" s="731"/>
      <c r="J82" s="202">
        <f ca="1">IF(MOD(ROW()-13,2)=0,IF(ISBLANK(OFFSET('11. SEGUIMIENTO 2026'!$N$14,INT((ROW()-13)/2),0)),"",OFFSET('11. SEGUIMIENTO 2026'!$N$14,INT((ROW()-13)/2),0)),IF(ISBLANK(OFFSET('9. METAS'!$Q$20,INT((ROW()-14)/2),0)),"",OFFSET('9. METAS'!$Q$20,INT((ROW()-14)/2),0)))</f>
        <v>3</v>
      </c>
      <c r="K82" s="203">
        <f ca="1">IF(MOD(ROW()-13,2)=0,IF(ISBLANK(OFFSET('11. SEGUIMIENTO 2026'!$O$14,INT((ROW()-13)/2),0)),"",OFFSET('11. SEGUIMIENTO 2026'!$O$14,INT((ROW()-13)/2),0)),IF(ISBLANK(OFFSET('9. METAS'!$R$20,INT((ROW()-14)/2),0)),"",OFFSET('9. METAS'!$R$20,INT((ROW()-14)/2),0)))</f>
        <v>3</v>
      </c>
      <c r="L82" s="203">
        <f ca="1">IF(MOD(ROW()-13,2)=0,IF(ISBLANK(OFFSET('11. SEGUIMIENTO 2026'!$P$14,INT((ROW()-13)/2),0)),"",OFFSET('11. SEGUIMIENTO 2026'!$P$14,INT((ROW()-13)/2),0)),IF(ISBLANK(OFFSET('9. METAS'!$S$20,INT((ROW()-14)/2),0)),"",OFFSET('9. METAS'!$S$20,INT((ROW()-14)/2),0)))</f>
        <v>3</v>
      </c>
      <c r="M82" s="204">
        <f ca="1">IF(MOD(ROW()-13,2)=0,IF(ISBLANK(OFFSET('11. SEGUIMIENTO 2026'!$Q$14,INT((ROW()-13)/2),0)),"",OFFSET('11. SEGUIMIENTO 2026'!$Q$14,INT((ROW()-13)/2),0)),IF(ISBLANK(OFFSET('9. METAS'!$T$20,INT((ROW()-14)/2),0)),"",OFFSET('9. METAS'!$T$20,INT((ROW()-14)/2),0)))</f>
        <v>3</v>
      </c>
      <c r="N82" s="719"/>
      <c r="O82" s="721"/>
      <c r="P82" s="723"/>
    </row>
    <row r="83" spans="3:16" ht="15.95" customHeight="1">
      <c r="C83" s="724" t="str">
        <f ca="1">IF(ISBLANK(OFFSET('5. Pp (3 años)'!$C$46,INT((ROW()-13)/2),0)),"",OFFSET('5. Pp (3 años)'!$C$46,INT((ROW()-13)/2),0))</f>
        <v>Actividad</v>
      </c>
      <c r="D83" s="726" t="str">
        <f ca="1">IF(ISBLANK(OFFSET('5. Pp (3 años)'!$D$46,INT((ROW()-13)/2),0)),"",OFFSET('5. Pp (3 años)'!$D$46,INT((ROW()-13)/2),0))</f>
        <v>4.3.1.1.5.5. Distribución de Tarjetas Beneficios IMM “BIMM”.</v>
      </c>
      <c r="E83" s="726" t="str">
        <f ca="1">IF(ISBLANK(OFFSET('5. Pp (3 años)'!$E$46,INT((ROW()-13)/2),0)),"",OFFSET('5. Pp (3 años)'!$E$46,INT((ROW()-13)/2),0))</f>
        <v>PTB: Porcentaje de Tarjeta BIMM entregadas a mujeres.</v>
      </c>
      <c r="F83" s="727" t="str">
        <f ca="1">IF(ISBLANK(OFFSET('5. Pp (3 años)'!$K$46,INT((ROW()-13)/2),0)),"",OFFSET('5. Pp (3 años)'!$K$46,INT((ROW()-13)/2),0))</f>
        <v>Ascendente</v>
      </c>
      <c r="G83" s="728" t="str">
        <f ca="1">IF(ISBLANK(OFFSET('5. Pp (3 años)'!$H$46,INT((ROW()-13)/2),0)),"",OFFSET('5. Pp (3 años)'!$H$46,INT((ROW()-13)/2),0))</f>
        <v>Trimestral</v>
      </c>
      <c r="H83" s="729">
        <f ca="1">IF(ISBLANK(OFFSET('9. METAS'!$K$20,INT((ROW()-13)/2),0)),"",OFFSET('9. METAS'!$K$20,INT((ROW()-13)/2),0))</f>
        <v>600</v>
      </c>
      <c r="I83" s="730" t="s">
        <v>751</v>
      </c>
      <c r="J83" s="202">
        <f ca="1">IF(MOD(ROW()-13,2)=0,IF(ISBLANK(OFFSET('11. SEGUIMIENTO 2026'!$N$14,INT((ROW()-13)/2),0)),"",OFFSET('11. SEGUIMIENTO 2026'!$N$14,INT((ROW()-13)/2),0)),IF(ISBLANK(OFFSET('9. METAS'!$Q$20,INT((ROW()-14)/2),0)),"",OFFSET('9. METAS'!$Q$20,INT((ROW()-14)/2),0)))</f>
        <v>150</v>
      </c>
      <c r="K83" s="203" t="str">
        <f ca="1">IF(MOD(ROW()-13,2)=0,IF(ISBLANK(OFFSET('11. SEGUIMIENTO 2026'!$O$14,INT((ROW()-13)/2),0)),"",OFFSET('11. SEGUIMIENTO 2026'!$O$14,INT((ROW()-13)/2),0)),IF(ISBLANK(OFFSET('9. METAS'!$R$20,INT((ROW()-14)/2),0)),"",OFFSET('9. METAS'!$R$20,INT((ROW()-14)/2),0)))</f>
        <v/>
      </c>
      <c r="L83" s="203" t="str">
        <f ca="1">IF(MOD(ROW()-13,2)=0,IF(ISBLANK(OFFSET('11. SEGUIMIENTO 2026'!$P$14,INT((ROW()-13)/2),0)),"",OFFSET('11. SEGUIMIENTO 2026'!$P$14,INT((ROW()-13)/2),0)),IF(ISBLANK(OFFSET('9. METAS'!$S$20,INT((ROW()-14)/2),0)),"",OFFSET('9. METAS'!$S$20,INT((ROW()-14)/2),0)))</f>
        <v/>
      </c>
      <c r="M83" s="204" t="str">
        <f ca="1">IF(MOD(ROW()-13,2)=0,IF(ISBLANK(OFFSET('11. SEGUIMIENTO 2026'!$Q$14,INT((ROW()-13)/2),0)),"",OFFSET('11. SEGUIMIENTO 2026'!$Q$14,INT((ROW()-13)/2),0)),IF(ISBLANK(OFFSET('9. METAS'!$T$20,INT((ROW()-14)/2),0)),"",OFFSET('9. METAS'!$T$20,INT((ROW()-14)/2),0)))</f>
        <v/>
      </c>
      <c r="N83" s="718">
        <f t="shared" ref="N83" ca="1" si="66">IFERROR(J83/J84,"ND")</f>
        <v>1</v>
      </c>
      <c r="O83" s="720">
        <f t="shared" ref="O83" ca="1" si="67">IFERROR(((J83)/H83),"ND")</f>
        <v>0.25</v>
      </c>
      <c r="P83" s="732" t="s">
        <v>735</v>
      </c>
    </row>
    <row r="84" spans="3:16">
      <c r="C84" s="725"/>
      <c r="D84" s="726"/>
      <c r="E84" s="726"/>
      <c r="F84" s="727"/>
      <c r="G84" s="728"/>
      <c r="H84" s="729"/>
      <c r="I84" s="731"/>
      <c r="J84" s="202">
        <f ca="1">IF(MOD(ROW()-13,2)=0,IF(ISBLANK(OFFSET('11. SEGUIMIENTO 2026'!$N$14,INT((ROW()-13)/2),0)),"",OFFSET('11. SEGUIMIENTO 2026'!$N$14,INT((ROW()-13)/2),0)),IF(ISBLANK(OFFSET('9. METAS'!$Q$20,INT((ROW()-14)/2),0)),"",OFFSET('9. METAS'!$Q$20,INT((ROW()-14)/2),0)))</f>
        <v>150</v>
      </c>
      <c r="K84" s="203">
        <f ca="1">IF(MOD(ROW()-13,2)=0,IF(ISBLANK(OFFSET('11. SEGUIMIENTO 2026'!$O$14,INT((ROW()-13)/2),0)),"",OFFSET('11. SEGUIMIENTO 2026'!$O$14,INT((ROW()-13)/2),0)),IF(ISBLANK(OFFSET('9. METAS'!$R$20,INT((ROW()-14)/2),0)),"",OFFSET('9. METAS'!$R$20,INT((ROW()-14)/2),0)))</f>
        <v>150</v>
      </c>
      <c r="L84" s="203">
        <f ca="1">IF(MOD(ROW()-13,2)=0,IF(ISBLANK(OFFSET('11. SEGUIMIENTO 2026'!$P$14,INT((ROW()-13)/2),0)),"",OFFSET('11. SEGUIMIENTO 2026'!$P$14,INT((ROW()-13)/2),0)),IF(ISBLANK(OFFSET('9. METAS'!$S$20,INT((ROW()-14)/2),0)),"",OFFSET('9. METAS'!$S$20,INT((ROW()-14)/2),0)))</f>
        <v>150</v>
      </c>
      <c r="M84" s="204">
        <f ca="1">IF(MOD(ROW()-13,2)=0,IF(ISBLANK(OFFSET('11. SEGUIMIENTO 2026'!$Q$14,INT((ROW()-13)/2),0)),"",OFFSET('11. SEGUIMIENTO 2026'!$Q$14,INT((ROW()-13)/2),0)),IF(ISBLANK(OFFSET('9. METAS'!$T$20,INT((ROW()-14)/2),0)),"",OFFSET('9. METAS'!$T$20,INT((ROW()-14)/2),0)))</f>
        <v>150</v>
      </c>
      <c r="N84" s="719"/>
      <c r="O84" s="721"/>
      <c r="P84" s="723"/>
    </row>
    <row r="85" spans="3:16" ht="15.95" customHeight="1">
      <c r="C85" s="724" t="str">
        <f ca="1">IF(ISBLANK(OFFSET('5. Pp (3 años)'!$C$46,INT((ROW()-13)/2),0)),"",OFFSET('5. Pp (3 años)'!$C$46,INT((ROW()-13)/2),0))</f>
        <v>Actividad</v>
      </c>
      <c r="D85" s="726" t="str">
        <f ca="1">IF(ISBLANK(OFFSET('5. Pp (3 años)'!$D$46,INT((ROW()-13)/2),0)),"",OFFSET('5. Pp (3 años)'!$D$46,INT((ROW()-13)/2),0))</f>
        <v xml:space="preserve">4.3.1.1.5.6. Distribución de Tarjetas “Beneficios Ellas Facturan”. </v>
      </c>
      <c r="E85" s="726" t="str">
        <f ca="1">IF(ISBLANK(OFFSET('5. Pp (3 años)'!$E$46,INT((ROW()-13)/2),0)),"",OFFSET('5. Pp (3 años)'!$E$46,INT((ROW()-13)/2),0))</f>
        <v xml:space="preserve">PTBE: Porcentaje de tarjetas "Beneficios Ellas Facturan” entregadas. </v>
      </c>
      <c r="F85" s="727" t="str">
        <f ca="1">IF(ISBLANK(OFFSET('5. Pp (3 años)'!$K$46,INT((ROW()-13)/2),0)),"",OFFSET('5. Pp (3 años)'!$K$46,INT((ROW()-13)/2),0))</f>
        <v>Ascendente</v>
      </c>
      <c r="G85" s="728" t="str">
        <f ca="1">IF(ISBLANK(OFFSET('5. Pp (3 años)'!$H$46,INT((ROW()-13)/2),0)),"",OFFSET('5. Pp (3 años)'!$H$46,INT((ROW()-13)/2),0))</f>
        <v>Trimestral</v>
      </c>
      <c r="H85" s="729">
        <f ca="1">IF(ISBLANK(OFFSET('9. METAS'!$K$20,INT((ROW()-13)/2),0)),"",OFFSET('9. METAS'!$K$20,INT((ROW()-13)/2),0))</f>
        <v>200</v>
      </c>
      <c r="I85" s="730" t="s">
        <v>751</v>
      </c>
      <c r="J85" s="202">
        <f ca="1">IF(MOD(ROW()-13,2)=0,IF(ISBLANK(OFFSET('11. SEGUIMIENTO 2026'!$N$14,INT((ROW()-13)/2),0)),"",OFFSET('11. SEGUIMIENTO 2026'!$N$14,INT((ROW()-13)/2),0)),IF(ISBLANK(OFFSET('9. METAS'!$Q$20,INT((ROW()-14)/2),0)),"",OFFSET('9. METAS'!$Q$20,INT((ROW()-14)/2),0)))</f>
        <v>50</v>
      </c>
      <c r="K85" s="203" t="str">
        <f ca="1">IF(MOD(ROW()-13,2)=0,IF(ISBLANK(OFFSET('11. SEGUIMIENTO 2026'!$O$14,INT((ROW()-13)/2),0)),"",OFFSET('11. SEGUIMIENTO 2026'!$O$14,INT((ROW()-13)/2),0)),IF(ISBLANK(OFFSET('9. METAS'!$R$20,INT((ROW()-14)/2),0)),"",OFFSET('9. METAS'!$R$20,INT((ROW()-14)/2),0)))</f>
        <v/>
      </c>
      <c r="L85" s="203" t="str">
        <f ca="1">IF(MOD(ROW()-13,2)=0,IF(ISBLANK(OFFSET('11. SEGUIMIENTO 2026'!$P$14,INT((ROW()-13)/2),0)),"",OFFSET('11. SEGUIMIENTO 2026'!$P$14,INT((ROW()-13)/2),0)),IF(ISBLANK(OFFSET('9. METAS'!$S$20,INT((ROW()-14)/2),0)),"",OFFSET('9. METAS'!$S$20,INT((ROW()-14)/2),0)))</f>
        <v/>
      </c>
      <c r="M85" s="204" t="str">
        <f ca="1">IF(MOD(ROW()-13,2)=0,IF(ISBLANK(OFFSET('11. SEGUIMIENTO 2026'!$Q$14,INT((ROW()-13)/2),0)),"",OFFSET('11. SEGUIMIENTO 2026'!$Q$14,INT((ROW()-13)/2),0)),IF(ISBLANK(OFFSET('9. METAS'!$T$20,INT((ROW()-14)/2),0)),"",OFFSET('9. METAS'!$T$20,INT((ROW()-14)/2),0)))</f>
        <v/>
      </c>
      <c r="N85" s="718">
        <f t="shared" ref="N85" ca="1" si="68">IFERROR(J85/J86,"ND")</f>
        <v>1</v>
      </c>
      <c r="O85" s="720">
        <f t="shared" ref="O85" ca="1" si="69">IFERROR(((J85)/H85),"ND")</f>
        <v>0.25</v>
      </c>
      <c r="P85" s="732" t="s">
        <v>736</v>
      </c>
    </row>
    <row r="86" spans="3:16">
      <c r="C86" s="725"/>
      <c r="D86" s="726"/>
      <c r="E86" s="726"/>
      <c r="F86" s="727"/>
      <c r="G86" s="728"/>
      <c r="H86" s="729"/>
      <c r="I86" s="731"/>
      <c r="J86" s="202">
        <f ca="1">IF(MOD(ROW()-13,2)=0,IF(ISBLANK(OFFSET('11. SEGUIMIENTO 2026'!$N$14,INT((ROW()-13)/2),0)),"",OFFSET('11. SEGUIMIENTO 2026'!$N$14,INT((ROW()-13)/2),0)),IF(ISBLANK(OFFSET('9. METAS'!$Q$20,INT((ROW()-14)/2),0)),"",OFFSET('9. METAS'!$Q$20,INT((ROW()-14)/2),0)))</f>
        <v>50</v>
      </c>
      <c r="K86" s="203">
        <f ca="1">IF(MOD(ROW()-13,2)=0,IF(ISBLANK(OFFSET('11. SEGUIMIENTO 2026'!$O$14,INT((ROW()-13)/2),0)),"",OFFSET('11. SEGUIMIENTO 2026'!$O$14,INT((ROW()-13)/2),0)),IF(ISBLANK(OFFSET('9. METAS'!$R$20,INT((ROW()-14)/2),0)),"",OFFSET('9. METAS'!$R$20,INT((ROW()-14)/2),0)))</f>
        <v>50</v>
      </c>
      <c r="L86" s="203">
        <f ca="1">IF(MOD(ROW()-13,2)=0,IF(ISBLANK(OFFSET('11. SEGUIMIENTO 2026'!$P$14,INT((ROW()-13)/2),0)),"",OFFSET('11. SEGUIMIENTO 2026'!$P$14,INT((ROW()-13)/2),0)),IF(ISBLANK(OFFSET('9. METAS'!$S$20,INT((ROW()-14)/2),0)),"",OFFSET('9. METAS'!$S$20,INT((ROW()-14)/2),0)))</f>
        <v>50</v>
      </c>
      <c r="M86" s="204">
        <f ca="1">IF(MOD(ROW()-13,2)=0,IF(ISBLANK(OFFSET('11. SEGUIMIENTO 2026'!$Q$14,INT((ROW()-13)/2),0)),"",OFFSET('11. SEGUIMIENTO 2026'!$Q$14,INT((ROW()-13)/2),0)),IF(ISBLANK(OFFSET('9. METAS'!$T$20,INT((ROW()-14)/2),0)),"",OFFSET('9. METAS'!$T$20,INT((ROW()-14)/2),0)))</f>
        <v>50</v>
      </c>
      <c r="N86" s="719"/>
      <c r="O86" s="721"/>
      <c r="P86" s="723"/>
    </row>
    <row r="87" spans="3:16" ht="15.95" customHeight="1">
      <c r="C87" s="724" t="str">
        <f ca="1">IF(ISBLANK(OFFSET('5. Pp (3 años)'!$C$46,INT((ROW()-13)/2),0)),"",OFFSET('5. Pp (3 años)'!$C$46,INT((ROW()-13)/2),0))</f>
        <v>Actividad</v>
      </c>
      <c r="D87" s="726" t="str">
        <f ca="1">IF(ISBLANK(OFFSET('5. Pp (3 años)'!$D$46,INT((ROW()-13)/2),0)),"",OFFSET('5. Pp (3 años)'!$D$46,INT((ROW()-13)/2),0))</f>
        <v xml:space="preserve">4.3.1.1.5.7. Impartir Servicios educativos a mujeres, para concluir nivel el nivel inicial (Alfabetización) y/o Primaria y/o Secundaria y/o Preparatoria. </v>
      </c>
      <c r="E87" s="726" t="str">
        <f ca="1">IF(ISBLANK(OFFSET('5. Pp (3 años)'!$E$46,INT((ROW()-13)/2),0)),"",OFFSET('5. Pp (3 años)'!$E$46,INT((ROW()-13)/2),0))</f>
        <v xml:space="preserve">PSEM:  Servicios educativos a mujeres. </v>
      </c>
      <c r="F87" s="727" t="str">
        <f ca="1">IF(ISBLANK(OFFSET('5. Pp (3 años)'!$K$46,INT((ROW()-13)/2),0)),"",OFFSET('5. Pp (3 años)'!$K$46,INT((ROW()-13)/2),0))</f>
        <v>Ascendente</v>
      </c>
      <c r="G87" s="728" t="str">
        <f ca="1">IF(ISBLANK(OFFSET('5. Pp (3 años)'!$H$46,INT((ROW()-13)/2),0)),"",OFFSET('5. Pp (3 años)'!$H$46,INT((ROW()-13)/2),0))</f>
        <v>Trimestral</v>
      </c>
      <c r="H87" s="729">
        <f ca="1">IF(ISBLANK(OFFSET('9. METAS'!$K$20,INT((ROW()-13)/2),0)),"",OFFSET('9. METAS'!$K$20,INT((ROW()-13)/2),0))</f>
        <v>240</v>
      </c>
      <c r="I87" s="730" t="s">
        <v>751</v>
      </c>
      <c r="J87" s="202">
        <f ca="1">IF(MOD(ROW()-13,2)=0,IF(ISBLANK(OFFSET('11. SEGUIMIENTO 2026'!$N$14,INT((ROW()-13)/2),0)),"",OFFSET('11. SEGUIMIENTO 2026'!$N$14,INT((ROW()-13)/2),0)),IF(ISBLANK(OFFSET('9. METAS'!$Q$20,INT((ROW()-14)/2),0)),"",OFFSET('9. METAS'!$Q$20,INT((ROW()-14)/2),0)))</f>
        <v>60</v>
      </c>
      <c r="K87" s="203" t="str">
        <f ca="1">IF(MOD(ROW()-13,2)=0,IF(ISBLANK(OFFSET('11. SEGUIMIENTO 2026'!$O$14,INT((ROW()-13)/2),0)),"",OFFSET('11. SEGUIMIENTO 2026'!$O$14,INT((ROW()-13)/2),0)),IF(ISBLANK(OFFSET('9. METAS'!$R$20,INT((ROW()-14)/2),0)),"",OFFSET('9. METAS'!$R$20,INT((ROW()-14)/2),0)))</f>
        <v/>
      </c>
      <c r="L87" s="203" t="str">
        <f ca="1">IF(MOD(ROW()-13,2)=0,IF(ISBLANK(OFFSET('11. SEGUIMIENTO 2026'!$P$14,INT((ROW()-13)/2),0)),"",OFFSET('11. SEGUIMIENTO 2026'!$P$14,INT((ROW()-13)/2),0)),IF(ISBLANK(OFFSET('9. METAS'!$S$20,INT((ROW()-14)/2),0)),"",OFFSET('9. METAS'!$S$20,INT((ROW()-14)/2),0)))</f>
        <v/>
      </c>
      <c r="M87" s="204" t="str">
        <f ca="1">IF(MOD(ROW()-13,2)=0,IF(ISBLANK(OFFSET('11. SEGUIMIENTO 2026'!$Q$14,INT((ROW()-13)/2),0)),"",OFFSET('11. SEGUIMIENTO 2026'!$Q$14,INT((ROW()-13)/2),0)),IF(ISBLANK(OFFSET('9. METAS'!$T$20,INT((ROW()-14)/2),0)),"",OFFSET('9. METAS'!$T$20,INT((ROW()-14)/2),0)))</f>
        <v/>
      </c>
      <c r="N87" s="718">
        <f t="shared" ref="N87" ca="1" si="70">IFERROR(J87/J88,"ND")</f>
        <v>1</v>
      </c>
      <c r="O87" s="720">
        <f t="shared" ref="O87" ca="1" si="71">IFERROR(((J87)/H87),"ND")</f>
        <v>0.25</v>
      </c>
      <c r="P87" s="732" t="s">
        <v>737</v>
      </c>
    </row>
    <row r="88" spans="3:16">
      <c r="C88" s="725"/>
      <c r="D88" s="726"/>
      <c r="E88" s="726"/>
      <c r="F88" s="727"/>
      <c r="G88" s="728"/>
      <c r="H88" s="729"/>
      <c r="I88" s="731"/>
      <c r="J88" s="202">
        <f ca="1">IF(MOD(ROW()-13,2)=0,IF(ISBLANK(OFFSET('11. SEGUIMIENTO 2026'!$N$14,INT((ROW()-13)/2),0)),"",OFFSET('11. SEGUIMIENTO 2026'!$N$14,INT((ROW()-13)/2),0)),IF(ISBLANK(OFFSET('9. METAS'!$Q$20,INT((ROW()-14)/2),0)),"",OFFSET('9. METAS'!$Q$20,INT((ROW()-14)/2),0)))</f>
        <v>60</v>
      </c>
      <c r="K88" s="203">
        <f ca="1">IF(MOD(ROW()-13,2)=0,IF(ISBLANK(OFFSET('11. SEGUIMIENTO 2026'!$O$14,INT((ROW()-13)/2),0)),"",OFFSET('11. SEGUIMIENTO 2026'!$O$14,INT((ROW()-13)/2),0)),IF(ISBLANK(OFFSET('9. METAS'!$R$20,INT((ROW()-14)/2),0)),"",OFFSET('9. METAS'!$R$20,INT((ROW()-14)/2),0)))</f>
        <v>60</v>
      </c>
      <c r="L88" s="203">
        <f ca="1">IF(MOD(ROW()-13,2)=0,IF(ISBLANK(OFFSET('11. SEGUIMIENTO 2026'!$P$14,INT((ROW()-13)/2),0)),"",OFFSET('11. SEGUIMIENTO 2026'!$P$14,INT((ROW()-13)/2),0)),IF(ISBLANK(OFFSET('9. METAS'!$S$20,INT((ROW()-14)/2),0)),"",OFFSET('9. METAS'!$S$20,INT((ROW()-14)/2),0)))</f>
        <v>60</v>
      </c>
      <c r="M88" s="204">
        <f ca="1">IF(MOD(ROW()-13,2)=0,IF(ISBLANK(OFFSET('11. SEGUIMIENTO 2026'!$Q$14,INT((ROW()-13)/2),0)),"",OFFSET('11. SEGUIMIENTO 2026'!$Q$14,INT((ROW()-13)/2),0)),IF(ISBLANK(OFFSET('9. METAS'!$T$20,INT((ROW()-14)/2),0)),"",OFFSET('9. METAS'!$T$20,INT((ROW()-14)/2),0)))</f>
        <v>60</v>
      </c>
      <c r="N88" s="719"/>
      <c r="O88" s="721"/>
      <c r="P88" s="723"/>
    </row>
    <row r="89" spans="3:16" ht="15.95" customHeight="1">
      <c r="C89" s="724" t="str">
        <f ca="1">IF(ISBLANK(OFFSET('5. Pp (3 años)'!$C$46,INT((ROW()-13)/2),0)),"",OFFSET('5. Pp (3 años)'!$C$46,INT((ROW()-13)/2),0))</f>
        <v>Componente
(Coordinación de Mantenimiento e Infraestructura a las Instalaciones)</v>
      </c>
      <c r="D89" s="726" t="str">
        <f ca="1">IF(ISBLANK(OFFSET('5. Pp (3 años)'!$D$46,INT((ROW()-13)/2),0)),"",OFFSET('5. Pp (3 años)'!$D$46,INT((ROW()-13)/2),0))</f>
        <v>4.3.1.1.6. Servicios de mantenimiento, rehabilitación u obra y mejoras necesarias a la infraestructura del Instituto Municipal de la Mujer, que se encuentren bajo la custodia o resguardo del mismo.</v>
      </c>
      <c r="E89" s="726" t="str">
        <f ca="1">IF(ISBLANK(OFFSET('5. Pp (3 años)'!$E$46,INT((ROW()-13)/2),0)),"",OFFSET('5. Pp (3 años)'!$E$46,INT((ROW()-13)/2),0))</f>
        <v xml:space="preserve">PSMR: Porcentaje de avance de los servicios de mantenimiento, rehabilitación u obra y mejoras necesarias a la infraestructura del Instituto Municipal de la Mujer. </v>
      </c>
      <c r="F89" s="727" t="str">
        <f ca="1">IF(ISBLANK(OFFSET('5. Pp (3 años)'!$K$46,INT((ROW()-13)/2),0)),"",OFFSET('5. Pp (3 años)'!$K$46,INT((ROW()-13)/2),0))</f>
        <v>Descendente</v>
      </c>
      <c r="G89" s="728" t="str">
        <f ca="1">IF(ISBLANK(OFFSET('5. Pp (3 años)'!$H$46,INT((ROW()-13)/2),0)),"",OFFSET('5. Pp (3 años)'!$H$46,INT((ROW()-13)/2),0))</f>
        <v>Trimestral</v>
      </c>
      <c r="H89" s="729">
        <f ca="1">IF(ISBLANK(OFFSET('9. METAS'!$K$20,INT((ROW()-13)/2),0)),"",OFFSET('9. METAS'!$K$20,INT((ROW()-13)/2),0))</f>
        <v>33</v>
      </c>
      <c r="I89" s="730" t="s">
        <v>751</v>
      </c>
      <c r="J89" s="202">
        <f ca="1">IF(MOD(ROW()-13,2)=0,IF(ISBLANK(OFFSET('11. SEGUIMIENTO 2026'!$N$14,INT((ROW()-13)/2),0)),"",OFFSET('11. SEGUIMIENTO 2026'!$N$14,INT((ROW()-13)/2),0)),IF(ISBLANK(OFFSET('9. METAS'!$Q$20,INT((ROW()-14)/2),0)),"",OFFSET('9. METAS'!$Q$20,INT((ROW()-14)/2),0)))</f>
        <v>8</v>
      </c>
      <c r="K89" s="203" t="str">
        <f ca="1">IF(MOD(ROW()-13,2)=0,IF(ISBLANK(OFFSET('11. SEGUIMIENTO 2026'!$O$14,INT((ROW()-13)/2),0)),"",OFFSET('11. SEGUIMIENTO 2026'!$O$14,INT((ROW()-13)/2),0)),IF(ISBLANK(OFFSET('9. METAS'!$R$20,INT((ROW()-14)/2),0)),"",OFFSET('9. METAS'!$R$20,INT((ROW()-14)/2),0)))</f>
        <v/>
      </c>
      <c r="L89" s="203" t="str">
        <f ca="1">IF(MOD(ROW()-13,2)=0,IF(ISBLANK(OFFSET('11. SEGUIMIENTO 2026'!$P$14,INT((ROW()-13)/2),0)),"",OFFSET('11. SEGUIMIENTO 2026'!$P$14,INT((ROW()-13)/2),0)),IF(ISBLANK(OFFSET('9. METAS'!$S$20,INT((ROW()-14)/2),0)),"",OFFSET('9. METAS'!$S$20,INT((ROW()-14)/2),0)))</f>
        <v/>
      </c>
      <c r="M89" s="204" t="str">
        <f ca="1">IF(MOD(ROW()-13,2)=0,IF(ISBLANK(OFFSET('11. SEGUIMIENTO 2026'!$Q$14,INT((ROW()-13)/2),0)),"",OFFSET('11. SEGUIMIENTO 2026'!$Q$14,INT((ROW()-13)/2),0)),IF(ISBLANK(OFFSET('9. METAS'!$T$20,INT((ROW()-14)/2),0)),"",OFFSET('9. METAS'!$T$20,INT((ROW()-14)/2),0)))</f>
        <v/>
      </c>
      <c r="N89" s="718">
        <f t="shared" ref="N89" ca="1" si="72">IFERROR(J89/J90,"ND")</f>
        <v>1</v>
      </c>
      <c r="O89" s="720">
        <f t="shared" ref="O89" ca="1" si="73">IFERROR(((J89)/H89),"ND")</f>
        <v>0.24242424242424243</v>
      </c>
      <c r="P89" s="732" t="s">
        <v>738</v>
      </c>
    </row>
    <row r="90" spans="3:16">
      <c r="C90" s="725"/>
      <c r="D90" s="726"/>
      <c r="E90" s="726"/>
      <c r="F90" s="727"/>
      <c r="G90" s="728"/>
      <c r="H90" s="729"/>
      <c r="I90" s="731"/>
      <c r="J90" s="202">
        <f ca="1">IF(MOD(ROW()-13,2)=0,IF(ISBLANK(OFFSET('11. SEGUIMIENTO 2026'!$N$14,INT((ROW()-13)/2),0)),"",OFFSET('11. SEGUIMIENTO 2026'!$N$14,INT((ROW()-13)/2),0)),IF(ISBLANK(OFFSET('9. METAS'!$Q$20,INT((ROW()-14)/2),0)),"",OFFSET('9. METAS'!$Q$20,INT((ROW()-14)/2),0)))</f>
        <v>8</v>
      </c>
      <c r="K90" s="203">
        <f ca="1">IF(MOD(ROW()-13,2)=0,IF(ISBLANK(OFFSET('11. SEGUIMIENTO 2026'!$O$14,INT((ROW()-13)/2),0)),"",OFFSET('11. SEGUIMIENTO 2026'!$O$14,INT((ROW()-13)/2),0)),IF(ISBLANK(OFFSET('9. METAS'!$R$20,INT((ROW()-14)/2),0)),"",OFFSET('9. METAS'!$R$20,INT((ROW()-14)/2),0)))</f>
        <v>8</v>
      </c>
      <c r="L90" s="203">
        <f ca="1">IF(MOD(ROW()-13,2)=0,IF(ISBLANK(OFFSET('11. SEGUIMIENTO 2026'!$P$14,INT((ROW()-13)/2),0)),"",OFFSET('11. SEGUIMIENTO 2026'!$P$14,INT((ROW()-13)/2),0)),IF(ISBLANK(OFFSET('9. METAS'!$S$20,INT((ROW()-14)/2),0)),"",OFFSET('9. METAS'!$S$20,INT((ROW()-14)/2),0)))</f>
        <v>8</v>
      </c>
      <c r="M90" s="204">
        <f ca="1">IF(MOD(ROW()-13,2)=0,IF(ISBLANK(OFFSET('11. SEGUIMIENTO 2026'!$Q$14,INT((ROW()-13)/2),0)),"",OFFSET('11. SEGUIMIENTO 2026'!$Q$14,INT((ROW()-13)/2),0)),IF(ISBLANK(OFFSET('9. METAS'!$T$20,INT((ROW()-14)/2),0)),"",OFFSET('9. METAS'!$T$20,INT((ROW()-14)/2),0)))</f>
        <v>8</v>
      </c>
      <c r="N90" s="719"/>
      <c r="O90" s="721"/>
      <c r="P90" s="723"/>
    </row>
    <row r="91" spans="3:16" ht="15.95" customHeight="1">
      <c r="C91" s="724" t="str">
        <f ca="1">IF(ISBLANK(OFFSET('5. Pp (3 años)'!$C$46,INT((ROW()-13)/2),0)),"",OFFSET('5. Pp (3 años)'!$C$46,INT((ROW()-13)/2),0))</f>
        <v>Actividad</v>
      </c>
      <c r="D91" s="726" t="str">
        <f ca="1">IF(ISBLANK(OFFSET('5. Pp (3 años)'!$D$46,INT((ROW()-13)/2),0)),"",OFFSET('5. Pp (3 años)'!$D$46,INT((ROW()-13)/2),0))</f>
        <v>4.3.1.1.6.1 Supervisión del mantenimiento a la infraestructura  del Instituto Municipal de la Mujer, que se encuentren bajo la custodia o resguardo del mismo.</v>
      </c>
      <c r="E91" s="726" t="str">
        <f ca="1">IF(ISBLANK(OFFSET('5. Pp (3 años)'!$E$46,INT((ROW()-13)/2),0)),"",OFFSET('5. Pp (3 años)'!$E$46,INT((ROW()-13)/2),0))</f>
        <v>PMan: Porcentaje de mantenimientos a la infraestructura  del Instituto Municipal de la Mujer, que sencuentren bajo la custodia o resguardo del mismo.</v>
      </c>
      <c r="F91" s="727" t="str">
        <f ca="1">IF(ISBLANK(OFFSET('5. Pp (3 años)'!$K$46,INT((ROW()-13)/2),0)),"",OFFSET('5. Pp (3 años)'!$K$46,INT((ROW()-13)/2),0))</f>
        <v>Descendente</v>
      </c>
      <c r="G91" s="728" t="str">
        <f ca="1">IF(ISBLANK(OFFSET('5. Pp (3 años)'!$H$46,INT((ROW()-13)/2),0)),"",OFFSET('5. Pp (3 años)'!$H$46,INT((ROW()-13)/2),0))</f>
        <v>Trimestral</v>
      </c>
      <c r="H91" s="729">
        <f ca="1">IF(ISBLANK(OFFSET('9. METAS'!$K$20,INT((ROW()-13)/2),0)),"",OFFSET('9. METAS'!$K$20,INT((ROW()-13)/2),0))</f>
        <v>32</v>
      </c>
      <c r="I91" s="730" t="s">
        <v>751</v>
      </c>
      <c r="J91" s="202">
        <f ca="1">IF(MOD(ROW()-13,2)=0,IF(ISBLANK(OFFSET('11. SEGUIMIENTO 2026'!$N$14,INT((ROW()-13)/2),0)),"",OFFSET('11. SEGUIMIENTO 2026'!$N$14,INT((ROW()-13)/2),0)),IF(ISBLANK(OFFSET('9. METAS'!$Q$20,INT((ROW()-14)/2),0)),"",OFFSET('9. METAS'!$Q$20,INT((ROW()-14)/2),0)))</f>
        <v>8</v>
      </c>
      <c r="K91" s="203" t="str">
        <f ca="1">IF(MOD(ROW()-13,2)=0,IF(ISBLANK(OFFSET('11. SEGUIMIENTO 2026'!$O$14,INT((ROW()-13)/2),0)),"",OFFSET('11. SEGUIMIENTO 2026'!$O$14,INT((ROW()-13)/2),0)),IF(ISBLANK(OFFSET('9. METAS'!$R$20,INT((ROW()-14)/2),0)),"",OFFSET('9. METAS'!$R$20,INT((ROW()-14)/2),0)))</f>
        <v/>
      </c>
      <c r="L91" s="203" t="str">
        <f ca="1">IF(MOD(ROW()-13,2)=0,IF(ISBLANK(OFFSET('11. SEGUIMIENTO 2026'!$P$14,INT((ROW()-13)/2),0)),"",OFFSET('11. SEGUIMIENTO 2026'!$P$14,INT((ROW()-13)/2),0)),IF(ISBLANK(OFFSET('9. METAS'!$S$20,INT((ROW()-14)/2),0)),"",OFFSET('9. METAS'!$S$20,INT((ROW()-14)/2),0)))</f>
        <v/>
      </c>
      <c r="M91" s="204" t="str">
        <f ca="1">IF(MOD(ROW()-13,2)=0,IF(ISBLANK(OFFSET('11. SEGUIMIENTO 2026'!$Q$14,INT((ROW()-13)/2),0)),"",OFFSET('11. SEGUIMIENTO 2026'!$Q$14,INT((ROW()-13)/2),0)),IF(ISBLANK(OFFSET('9. METAS'!$T$20,INT((ROW()-14)/2),0)),"",OFFSET('9. METAS'!$T$20,INT((ROW()-14)/2),0)))</f>
        <v/>
      </c>
      <c r="N91" s="718">
        <f t="shared" ref="N91" ca="1" si="74">IFERROR(J91/J92,"ND")</f>
        <v>1</v>
      </c>
      <c r="O91" s="720">
        <f t="shared" ref="O91" ca="1" si="75">IFERROR(((J91)/H91),"ND")</f>
        <v>0.25</v>
      </c>
      <c r="P91" s="732" t="s">
        <v>739</v>
      </c>
    </row>
    <row r="92" spans="3:16">
      <c r="C92" s="725"/>
      <c r="D92" s="726"/>
      <c r="E92" s="726"/>
      <c r="F92" s="727"/>
      <c r="G92" s="728"/>
      <c r="H92" s="729"/>
      <c r="I92" s="731"/>
      <c r="J92" s="202">
        <f ca="1">IF(MOD(ROW()-13,2)=0,IF(ISBLANK(OFFSET('11. SEGUIMIENTO 2026'!$N$14,INT((ROW()-13)/2),0)),"",OFFSET('11. SEGUIMIENTO 2026'!$N$14,INT((ROW()-13)/2),0)),IF(ISBLANK(OFFSET('9. METAS'!$Q$20,INT((ROW()-14)/2),0)),"",OFFSET('9. METAS'!$Q$20,INT((ROW()-14)/2),0)))</f>
        <v>8</v>
      </c>
      <c r="K92" s="203">
        <f ca="1">IF(MOD(ROW()-13,2)=0,IF(ISBLANK(OFFSET('11. SEGUIMIENTO 2026'!$O$14,INT((ROW()-13)/2),0)),"",OFFSET('11. SEGUIMIENTO 2026'!$O$14,INT((ROW()-13)/2),0)),IF(ISBLANK(OFFSET('9. METAS'!$R$20,INT((ROW()-14)/2),0)),"",OFFSET('9. METAS'!$R$20,INT((ROW()-14)/2),0)))</f>
        <v>8</v>
      </c>
      <c r="L92" s="203">
        <f ca="1">IF(MOD(ROW()-13,2)=0,IF(ISBLANK(OFFSET('11. SEGUIMIENTO 2026'!$P$14,INT((ROW()-13)/2),0)),"",OFFSET('11. SEGUIMIENTO 2026'!$P$14,INT((ROW()-13)/2),0)),IF(ISBLANK(OFFSET('9. METAS'!$S$20,INT((ROW()-14)/2),0)),"",OFFSET('9. METAS'!$S$20,INT((ROW()-14)/2),0)))</f>
        <v>8</v>
      </c>
      <c r="M92" s="204">
        <f ca="1">IF(MOD(ROW()-13,2)=0,IF(ISBLANK(OFFSET('11. SEGUIMIENTO 2026'!$Q$14,INT((ROW()-13)/2),0)),"",OFFSET('11. SEGUIMIENTO 2026'!$Q$14,INT((ROW()-13)/2),0)),IF(ISBLANK(OFFSET('9. METAS'!$T$20,INT((ROW()-14)/2),0)),"",OFFSET('9. METAS'!$T$20,INT((ROW()-14)/2),0)))</f>
        <v>8</v>
      </c>
      <c r="N92" s="719"/>
      <c r="O92" s="721"/>
      <c r="P92" s="723"/>
    </row>
    <row r="93" spans="3:16" ht="15.95" customHeight="1">
      <c r="C93" s="724" t="str">
        <f ca="1">IF(ISBLANK(OFFSET('5. Pp (3 años)'!$C$46,INT((ROW()-13)/2),0)),"",OFFSET('5. Pp (3 años)'!$C$46,INT((ROW()-13)/2),0))</f>
        <v>Actividad</v>
      </c>
      <c r="D93" s="726" t="str">
        <f ca="1">IF(ISBLANK(OFFSET('5. Pp (3 años)'!$D$46,INT((ROW()-13)/2),0)),"",OFFSET('5. Pp (3 años)'!$D$46,INT((ROW()-13)/2),0))</f>
        <v>4.3.1.1.6.2.  Supervisión de la rehabilitación a la infraestructura  del Instituto Municipal de la Mujer, que se encuentren bajo la custodia o resguardo del mismo.</v>
      </c>
      <c r="E93" s="726" t="str">
        <f ca="1">IF(ISBLANK(OFFSET('5. Pp (3 años)'!$E$46,INT((ROW()-13)/2),0)),"",OFFSET('5. Pp (3 años)'!$E$46,INT((ROW()-13)/2),0))</f>
        <v>PRIM: Porcentaje de rehabilitaciones a la infraestructura  del Instituto Municipal de la Mujer, que sencuentren bajo la custodia o resguardo del mismo.</v>
      </c>
      <c r="F93" s="727" t="str">
        <f ca="1">IF(ISBLANK(OFFSET('5. Pp (3 años)'!$K$46,INT((ROW()-13)/2),0)),"",OFFSET('5. Pp (3 años)'!$K$46,INT((ROW()-13)/2),0))</f>
        <v>Descendente</v>
      </c>
      <c r="G93" s="728" t="str">
        <f ca="1">IF(ISBLANK(OFFSET('5. Pp (3 años)'!$H$46,INT((ROW()-13)/2),0)),"",OFFSET('5. Pp (3 años)'!$H$46,INT((ROW()-13)/2),0))</f>
        <v>Trimestral</v>
      </c>
      <c r="H93" s="729">
        <f ca="1">IF(ISBLANK(OFFSET('9. METAS'!$K$20,INT((ROW()-13)/2),0)),"",OFFSET('9. METAS'!$K$20,INT((ROW()-13)/2),0))</f>
        <v>1</v>
      </c>
      <c r="I93" s="730" t="s">
        <v>751</v>
      </c>
      <c r="J93" s="202">
        <f ca="1">IF(MOD(ROW()-13,2)=0,IF(ISBLANK(OFFSET('11. SEGUIMIENTO 2026'!$N$14,INT((ROW()-13)/2),0)),"",OFFSET('11. SEGUIMIENTO 2026'!$N$14,INT((ROW()-13)/2),0)),IF(ISBLANK(OFFSET('9. METAS'!$Q$20,INT((ROW()-14)/2),0)),"",OFFSET('9. METAS'!$Q$20,INT((ROW()-14)/2),0)))</f>
        <v>0</v>
      </c>
      <c r="K93" s="203" t="str">
        <f ca="1">IF(MOD(ROW()-13,2)=0,IF(ISBLANK(OFFSET('11. SEGUIMIENTO 2026'!$O$14,INT((ROW()-13)/2),0)),"",OFFSET('11. SEGUIMIENTO 2026'!$O$14,INT((ROW()-13)/2),0)),IF(ISBLANK(OFFSET('9. METAS'!$R$20,INT((ROW()-14)/2),0)),"",OFFSET('9. METAS'!$R$20,INT((ROW()-14)/2),0)))</f>
        <v/>
      </c>
      <c r="L93" s="203" t="str">
        <f ca="1">IF(MOD(ROW()-13,2)=0,IF(ISBLANK(OFFSET('11. SEGUIMIENTO 2026'!$P$14,INT((ROW()-13)/2),0)),"",OFFSET('11. SEGUIMIENTO 2026'!$P$14,INT((ROW()-13)/2),0)),IF(ISBLANK(OFFSET('9. METAS'!$S$20,INT((ROW()-14)/2),0)),"",OFFSET('9. METAS'!$S$20,INT((ROW()-14)/2),0)))</f>
        <v/>
      </c>
      <c r="M93" s="204" t="str">
        <f ca="1">IF(MOD(ROW()-13,2)=0,IF(ISBLANK(OFFSET('11. SEGUIMIENTO 2026'!$Q$14,INT((ROW()-13)/2),0)),"",OFFSET('11. SEGUIMIENTO 2026'!$Q$14,INT((ROW()-13)/2),0)),IF(ISBLANK(OFFSET('9. METAS'!$T$20,INT((ROW()-14)/2),0)),"",OFFSET('9. METAS'!$T$20,INT((ROW()-14)/2),0)))</f>
        <v/>
      </c>
      <c r="N93" s="718">
        <f t="shared" ref="N93" ca="1" si="76">IFERROR(J93/J94,"ND")</f>
        <v>0</v>
      </c>
      <c r="O93" s="720">
        <f t="shared" ref="O93" ca="1" si="77">IFERROR(((J93)/H93),"ND")</f>
        <v>0</v>
      </c>
      <c r="P93" s="732" t="s">
        <v>740</v>
      </c>
    </row>
    <row r="94" spans="3:16">
      <c r="C94" s="725"/>
      <c r="D94" s="726"/>
      <c r="E94" s="726"/>
      <c r="F94" s="727"/>
      <c r="G94" s="728"/>
      <c r="H94" s="729"/>
      <c r="I94" s="731"/>
      <c r="J94" s="202">
        <f ca="1">IF(MOD(ROW()-13,2)=0,IF(ISBLANK(OFFSET('11. SEGUIMIENTO 2026'!$N$14,INT((ROW()-13)/2),0)),"",OFFSET('11. SEGUIMIENTO 2026'!$N$14,INT((ROW()-13)/2),0)),IF(ISBLANK(OFFSET('9. METAS'!$Q$20,INT((ROW()-14)/2),0)),"",OFFSET('9. METAS'!$Q$20,INT((ROW()-14)/2),0)))</f>
        <v>1</v>
      </c>
      <c r="K94" s="203">
        <f ca="1">IF(MOD(ROW()-13,2)=0,IF(ISBLANK(OFFSET('11. SEGUIMIENTO 2026'!$O$14,INT((ROW()-13)/2),0)),"",OFFSET('11. SEGUIMIENTO 2026'!$O$14,INT((ROW()-13)/2),0)),IF(ISBLANK(OFFSET('9. METAS'!$R$20,INT((ROW()-14)/2),0)),"",OFFSET('9. METAS'!$R$20,INT((ROW()-14)/2),0)))</f>
        <v>0</v>
      </c>
      <c r="L94" s="203">
        <f ca="1">IF(MOD(ROW()-13,2)=0,IF(ISBLANK(OFFSET('11. SEGUIMIENTO 2026'!$P$14,INT((ROW()-13)/2),0)),"",OFFSET('11. SEGUIMIENTO 2026'!$P$14,INT((ROW()-13)/2),0)),IF(ISBLANK(OFFSET('9. METAS'!$S$20,INT((ROW()-14)/2),0)),"",OFFSET('9. METAS'!$S$20,INT((ROW()-14)/2),0)))</f>
        <v>0</v>
      </c>
      <c r="M94" s="204">
        <f ca="1">IF(MOD(ROW()-13,2)=0,IF(ISBLANK(OFFSET('11. SEGUIMIENTO 2026'!$Q$14,INT((ROW()-13)/2),0)),"",OFFSET('11. SEGUIMIENTO 2026'!$Q$14,INT((ROW()-13)/2),0)),IF(ISBLANK(OFFSET('9. METAS'!$T$20,INT((ROW()-14)/2),0)),"",OFFSET('9. METAS'!$T$20,INT((ROW()-14)/2),0)))</f>
        <v>0</v>
      </c>
      <c r="N94" s="719"/>
      <c r="O94" s="721"/>
      <c r="P94" s="723"/>
    </row>
    <row r="95" spans="3:16" ht="15.95" customHeight="1">
      <c r="C95" s="724" t="str">
        <f ca="1">IF(ISBLANK(OFFSET('5. Pp (3 años)'!$C$46,INT((ROW()-13)/2),0)),"",OFFSET('5. Pp (3 años)'!$C$46,INT((ROW()-13)/2),0))</f>
        <v>Componente
 ( Coordinación Especializada de Refugios y Atención a la Violencia de Género y casos emergentes)</v>
      </c>
      <c r="D95" s="726" t="str">
        <f ca="1">IF(ISBLANK(OFFSET('5. Pp (3 años)'!$D$46,INT((ROW()-13)/2),0)),"",OFFSET('5. Pp (3 años)'!$D$46,INT((ROW()-13)/2),0))</f>
        <v>4.3.1.1.7. Servicios de atención a casos emergentes de violencia contra la mujer.</v>
      </c>
      <c r="E95" s="726" t="str">
        <f ca="1">IF(ISBLANK(OFFSET('5. Pp (3 años)'!$E$46,INT((ROW()-13)/2),0)),"",OFFSET('5. Pp (3 años)'!$E$46,INT((ROW()-13)/2),0))</f>
        <v xml:space="preserve">PSCEV: Porcentaje de servicios de atención a casos emergentes de violencia contra la mujer. </v>
      </c>
      <c r="F95" s="727" t="str">
        <f ca="1">IF(ISBLANK(OFFSET('5. Pp (3 años)'!$K$46,INT((ROW()-13)/2),0)),"",OFFSET('5. Pp (3 años)'!$K$46,INT((ROW()-13)/2),0))</f>
        <v>Descendente</v>
      </c>
      <c r="G95" s="728" t="str">
        <f ca="1">IF(ISBLANK(OFFSET('5. Pp (3 años)'!$H$46,INT((ROW()-13)/2),0)),"",OFFSET('5. Pp (3 años)'!$H$46,INT((ROW()-13)/2),0))</f>
        <v>Trimestral</v>
      </c>
      <c r="H95" s="729">
        <f ca="1">IF(ISBLANK(OFFSET('9. METAS'!$K$20,INT((ROW()-13)/2),0)),"",OFFSET('9. METAS'!$K$20,INT((ROW()-13)/2),0))</f>
        <v>32</v>
      </c>
      <c r="I95" s="730" t="s">
        <v>751</v>
      </c>
      <c r="J95" s="202">
        <f ca="1">IF(MOD(ROW()-13,2)=0,IF(ISBLANK(OFFSET('11. SEGUIMIENTO 2026'!$N$14,INT((ROW()-13)/2),0)),"",OFFSET('11. SEGUIMIENTO 2026'!$N$14,INT((ROW()-13)/2),0)),IF(ISBLANK(OFFSET('9. METAS'!$Q$20,INT((ROW()-14)/2),0)),"",OFFSET('9. METAS'!$Q$20,INT((ROW()-14)/2),0)))</f>
        <v>9</v>
      </c>
      <c r="K95" s="203" t="str">
        <f ca="1">IF(MOD(ROW()-13,2)=0,IF(ISBLANK(OFFSET('11. SEGUIMIENTO 2026'!$O$14,INT((ROW()-13)/2),0)),"",OFFSET('11. SEGUIMIENTO 2026'!$O$14,INT((ROW()-13)/2),0)),IF(ISBLANK(OFFSET('9. METAS'!$R$20,INT((ROW()-14)/2),0)),"",OFFSET('9. METAS'!$R$20,INT((ROW()-14)/2),0)))</f>
        <v/>
      </c>
      <c r="L95" s="203" t="str">
        <f ca="1">IF(MOD(ROW()-13,2)=0,IF(ISBLANK(OFFSET('11. SEGUIMIENTO 2026'!$P$14,INT((ROW()-13)/2),0)),"",OFFSET('11. SEGUIMIENTO 2026'!$P$14,INT((ROW()-13)/2),0)),IF(ISBLANK(OFFSET('9. METAS'!$S$20,INT((ROW()-14)/2),0)),"",OFFSET('9. METAS'!$S$20,INT((ROW()-14)/2),0)))</f>
        <v/>
      </c>
      <c r="M95" s="204" t="str">
        <f ca="1">IF(MOD(ROW()-13,2)=0,IF(ISBLANK(OFFSET('11. SEGUIMIENTO 2026'!$Q$14,INT((ROW()-13)/2),0)),"",OFFSET('11. SEGUIMIENTO 2026'!$Q$14,INT((ROW()-13)/2),0)),IF(ISBLANK(OFFSET('9. METAS'!$T$20,INT((ROW()-14)/2),0)),"",OFFSET('9. METAS'!$T$20,INT((ROW()-14)/2),0)))</f>
        <v/>
      </c>
      <c r="N95" s="718">
        <f t="shared" ref="N95" ca="1" si="78">IFERROR(J95/J96,"ND")</f>
        <v>1.125</v>
      </c>
      <c r="O95" s="720">
        <f t="shared" ref="O95" ca="1" si="79">IFERROR(((J95)/H95),"ND")</f>
        <v>0.28125</v>
      </c>
      <c r="P95" s="732" t="s">
        <v>741</v>
      </c>
    </row>
    <row r="96" spans="3:16">
      <c r="C96" s="725"/>
      <c r="D96" s="726"/>
      <c r="E96" s="726"/>
      <c r="F96" s="727"/>
      <c r="G96" s="728"/>
      <c r="H96" s="729"/>
      <c r="I96" s="731"/>
      <c r="J96" s="202">
        <f ca="1">IF(MOD(ROW()-13,2)=0,IF(ISBLANK(OFFSET('11. SEGUIMIENTO 2026'!$N$14,INT((ROW()-13)/2),0)),"",OFFSET('11. SEGUIMIENTO 2026'!$N$14,INT((ROW()-13)/2),0)),IF(ISBLANK(OFFSET('9. METAS'!$Q$20,INT((ROW()-14)/2),0)),"",OFFSET('9. METAS'!$Q$20,INT((ROW()-14)/2),0)))</f>
        <v>8</v>
      </c>
      <c r="K96" s="203">
        <f ca="1">IF(MOD(ROW()-13,2)=0,IF(ISBLANK(OFFSET('11. SEGUIMIENTO 2026'!$O$14,INT((ROW()-13)/2),0)),"",OFFSET('11. SEGUIMIENTO 2026'!$O$14,INT((ROW()-13)/2),0)),IF(ISBLANK(OFFSET('9. METAS'!$R$20,INT((ROW()-14)/2),0)),"",OFFSET('9. METAS'!$R$20,INT((ROW()-14)/2),0)))</f>
        <v>8</v>
      </c>
      <c r="L96" s="203">
        <f ca="1">IF(MOD(ROW()-13,2)=0,IF(ISBLANK(OFFSET('11. SEGUIMIENTO 2026'!$P$14,INT((ROW()-13)/2),0)),"",OFFSET('11. SEGUIMIENTO 2026'!$P$14,INT((ROW()-13)/2),0)),IF(ISBLANK(OFFSET('9. METAS'!$S$20,INT((ROW()-14)/2),0)),"",OFFSET('9. METAS'!$S$20,INT((ROW()-14)/2),0)))</f>
        <v>8</v>
      </c>
      <c r="M96" s="204">
        <f ca="1">IF(MOD(ROW()-13,2)=0,IF(ISBLANK(OFFSET('11. SEGUIMIENTO 2026'!$Q$14,INT((ROW()-13)/2),0)),"",OFFSET('11. SEGUIMIENTO 2026'!$Q$14,INT((ROW()-13)/2),0)),IF(ISBLANK(OFFSET('9. METAS'!$T$20,INT((ROW()-14)/2),0)),"",OFFSET('9. METAS'!$T$20,INT((ROW()-14)/2),0)))</f>
        <v>8</v>
      </c>
      <c r="N96" s="719"/>
      <c r="O96" s="721"/>
      <c r="P96" s="723"/>
    </row>
    <row r="97" spans="3:16" ht="15.95" customHeight="1">
      <c r="C97" s="724" t="str">
        <f ca="1">IF(ISBLANK(OFFSET('5. Pp (3 años)'!$C$46,INT((ROW()-13)/2),0)),"",OFFSET('5. Pp (3 años)'!$C$46,INT((ROW()-13)/2),0))</f>
        <v>Actividad</v>
      </c>
      <c r="D97" s="726" t="str">
        <f ca="1">IF(ISBLANK(OFFSET('5. Pp (3 años)'!$D$46,INT((ROW()-13)/2),0)),"",OFFSET('5. Pp (3 años)'!$D$46,INT((ROW()-13)/2),0))</f>
        <v>4.3.1.1.7.1. Coordinar servicios de contención psicológica en crisis y atención jurídica, brindándolos con trato digno, calidad y calidez en la atención.</v>
      </c>
      <c r="E97" s="726" t="str">
        <f ca="1">IF(ISBLANK(OFFSET('5. Pp (3 años)'!$E$46,INT((ROW()-13)/2),0)),"",OFFSET('5. Pp (3 años)'!$E$46,INT((ROW()-13)/2),0))</f>
        <v>PACBS: Porcentaje de acciones coordinadas para brindar servicios emergentes de contención psicológica en crisis y atención jurídica.</v>
      </c>
      <c r="F97" s="727" t="str">
        <f ca="1">IF(ISBLANK(OFFSET('5. Pp (3 años)'!$K$46,INT((ROW()-13)/2),0)),"",OFFSET('5. Pp (3 años)'!$K$46,INT((ROW()-13)/2),0))</f>
        <v>Descendente</v>
      </c>
      <c r="G97" s="728" t="str">
        <f ca="1">IF(ISBLANK(OFFSET('5. Pp (3 años)'!$H$46,INT((ROW()-13)/2),0)),"",OFFSET('5. Pp (3 años)'!$H$46,INT((ROW()-13)/2),0))</f>
        <v>Trimestral</v>
      </c>
      <c r="H97" s="729">
        <f ca="1">IF(ISBLANK(OFFSET('9. METAS'!$K$20,INT((ROW()-13)/2),0)),"",OFFSET('9. METAS'!$K$20,INT((ROW()-13)/2),0))</f>
        <v>8</v>
      </c>
      <c r="I97" s="730" t="s">
        <v>751</v>
      </c>
      <c r="J97" s="202">
        <f ca="1">IF(MOD(ROW()-13,2)=0,IF(ISBLANK(OFFSET('11. SEGUIMIENTO 2026'!$N$14,INT((ROW()-13)/2),0)),"",OFFSET('11. SEGUIMIENTO 2026'!$N$14,INT((ROW()-13)/2),0)),IF(ISBLANK(OFFSET('9. METAS'!$Q$20,INT((ROW()-14)/2),0)),"",OFFSET('9. METAS'!$Q$20,INT((ROW()-14)/2),0)))</f>
        <v>3</v>
      </c>
      <c r="K97" s="203" t="str">
        <f ca="1">IF(MOD(ROW()-13,2)=0,IF(ISBLANK(OFFSET('11. SEGUIMIENTO 2026'!$O$14,INT((ROW()-13)/2),0)),"",OFFSET('11. SEGUIMIENTO 2026'!$O$14,INT((ROW()-13)/2),0)),IF(ISBLANK(OFFSET('9. METAS'!$R$20,INT((ROW()-14)/2),0)),"",OFFSET('9. METAS'!$R$20,INT((ROW()-14)/2),0)))</f>
        <v/>
      </c>
      <c r="L97" s="203" t="str">
        <f ca="1">IF(MOD(ROW()-13,2)=0,IF(ISBLANK(OFFSET('11. SEGUIMIENTO 2026'!$P$14,INT((ROW()-13)/2),0)),"",OFFSET('11. SEGUIMIENTO 2026'!$P$14,INT((ROW()-13)/2),0)),IF(ISBLANK(OFFSET('9. METAS'!$S$20,INT((ROW()-14)/2),0)),"",OFFSET('9. METAS'!$S$20,INT((ROW()-14)/2),0)))</f>
        <v/>
      </c>
      <c r="M97" s="204" t="str">
        <f ca="1">IF(MOD(ROW()-13,2)=0,IF(ISBLANK(OFFSET('11. SEGUIMIENTO 2026'!$Q$14,INT((ROW()-13)/2),0)),"",OFFSET('11. SEGUIMIENTO 2026'!$Q$14,INT((ROW()-13)/2),0)),IF(ISBLANK(OFFSET('9. METAS'!$T$20,INT((ROW()-14)/2),0)),"",OFFSET('9. METAS'!$T$20,INT((ROW()-14)/2),0)))</f>
        <v/>
      </c>
      <c r="N97" s="718">
        <f t="shared" ref="N97" ca="1" si="80">IFERROR(J97/J98,"ND")</f>
        <v>1.5</v>
      </c>
      <c r="O97" s="720">
        <f t="shared" ref="O97" ca="1" si="81">IFERROR(((J97)/H97),"ND")</f>
        <v>0.375</v>
      </c>
      <c r="P97" s="732" t="s">
        <v>742</v>
      </c>
    </row>
    <row r="98" spans="3:16">
      <c r="C98" s="725"/>
      <c r="D98" s="726"/>
      <c r="E98" s="726"/>
      <c r="F98" s="727"/>
      <c r="G98" s="728"/>
      <c r="H98" s="729"/>
      <c r="I98" s="731"/>
      <c r="J98" s="202">
        <f ca="1">IF(MOD(ROW()-13,2)=0,IF(ISBLANK(OFFSET('11. SEGUIMIENTO 2026'!$N$14,INT((ROW()-13)/2),0)),"",OFFSET('11. SEGUIMIENTO 2026'!$N$14,INT((ROW()-13)/2),0)),IF(ISBLANK(OFFSET('9. METAS'!$Q$20,INT((ROW()-14)/2),0)),"",OFFSET('9. METAS'!$Q$20,INT((ROW()-14)/2),0)))</f>
        <v>2</v>
      </c>
      <c r="K98" s="203">
        <f ca="1">IF(MOD(ROW()-13,2)=0,IF(ISBLANK(OFFSET('11. SEGUIMIENTO 2026'!$O$14,INT((ROW()-13)/2),0)),"",OFFSET('11. SEGUIMIENTO 2026'!$O$14,INT((ROW()-13)/2),0)),IF(ISBLANK(OFFSET('9. METAS'!$R$20,INT((ROW()-14)/2),0)),"",OFFSET('9. METAS'!$R$20,INT((ROW()-14)/2),0)))</f>
        <v>2</v>
      </c>
      <c r="L98" s="203">
        <f ca="1">IF(MOD(ROW()-13,2)=0,IF(ISBLANK(OFFSET('11. SEGUIMIENTO 2026'!$P$14,INT((ROW()-13)/2),0)),"",OFFSET('11. SEGUIMIENTO 2026'!$P$14,INT((ROW()-13)/2),0)),IF(ISBLANK(OFFSET('9. METAS'!$S$20,INT((ROW()-14)/2),0)),"",OFFSET('9. METAS'!$S$20,INT((ROW()-14)/2),0)))</f>
        <v>2</v>
      </c>
      <c r="M98" s="204">
        <f ca="1">IF(MOD(ROW()-13,2)=0,IF(ISBLANK(OFFSET('11. SEGUIMIENTO 2026'!$Q$14,INT((ROW()-13)/2),0)),"",OFFSET('11. SEGUIMIENTO 2026'!$Q$14,INT((ROW()-13)/2),0)),IF(ISBLANK(OFFSET('9. METAS'!$T$20,INT((ROW()-14)/2),0)),"",OFFSET('9. METAS'!$T$20,INT((ROW()-14)/2),0)))</f>
        <v>2</v>
      </c>
      <c r="N98" s="719"/>
      <c r="O98" s="721"/>
      <c r="P98" s="723"/>
    </row>
    <row r="99" spans="3:16" ht="15.95" customHeight="1">
      <c r="C99" s="724" t="str">
        <f ca="1">IF(ISBLANK(OFFSET('5. Pp (3 años)'!$C$46,INT((ROW()-13)/2),0)),"",OFFSET('5. Pp (3 años)'!$C$46,INT((ROW()-13)/2),0))</f>
        <v>Actividad</v>
      </c>
      <c r="D99" s="726" t="str">
        <f ca="1">IF(ISBLANK(OFFSET('5. Pp (3 años)'!$D$46,INT((ROW()-13)/2),0)),"",OFFSET('5. Pp (3 años)'!$D$46,INT((ROW()-13)/2),0))</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99" s="726" t="str">
        <f ca="1">IF(ISBLANK(OFFSET('5. Pp (3 años)'!$E$46,INT((ROW()-13)/2),0)),"",OFFSET('5. Pp (3 años)'!$E$46,INT((ROW()-13)/2),0))</f>
        <v>PACCD: Porcentaje de acciones coordinadas para canalizar a las dependencias gubernamentales a mujeres en situación de violencia de género y casos emergentes.</v>
      </c>
      <c r="F99" s="727" t="str">
        <f ca="1">IF(ISBLANK(OFFSET('5. Pp (3 años)'!$K$46,INT((ROW()-13)/2),0)),"",OFFSET('5. Pp (3 años)'!$K$46,INT((ROW()-13)/2),0))</f>
        <v>Ascendente</v>
      </c>
      <c r="G99" s="728" t="str">
        <f ca="1">IF(ISBLANK(OFFSET('5. Pp (3 años)'!$H$46,INT((ROW()-13)/2),0)),"",OFFSET('5. Pp (3 años)'!$H$46,INT((ROW()-13)/2),0))</f>
        <v>Trimestral</v>
      </c>
      <c r="H99" s="729">
        <f ca="1">IF(ISBLANK(OFFSET('9. METAS'!$K$20,INT((ROW()-13)/2),0)),"",OFFSET('9. METAS'!$K$20,INT((ROW()-13)/2),0))</f>
        <v>8</v>
      </c>
      <c r="I99" s="730" t="s">
        <v>751</v>
      </c>
      <c r="J99" s="202">
        <f ca="1">IF(MOD(ROW()-13,2)=0,IF(ISBLANK(OFFSET('11. SEGUIMIENTO 2026'!$N$14,INT((ROW()-13)/2),0)),"",OFFSET('11. SEGUIMIENTO 2026'!$N$14,INT((ROW()-13)/2),0)),IF(ISBLANK(OFFSET('9. METAS'!$Q$20,INT((ROW()-14)/2),0)),"",OFFSET('9. METAS'!$Q$20,INT((ROW()-14)/2),0)))</f>
        <v>3</v>
      </c>
      <c r="K99" s="203" t="str">
        <f ca="1">IF(MOD(ROW()-13,2)=0,IF(ISBLANK(OFFSET('11. SEGUIMIENTO 2026'!$O$14,INT((ROW()-13)/2),0)),"",OFFSET('11. SEGUIMIENTO 2026'!$O$14,INT((ROW()-13)/2),0)),IF(ISBLANK(OFFSET('9. METAS'!$R$20,INT((ROW()-14)/2),0)),"",OFFSET('9. METAS'!$R$20,INT((ROW()-14)/2),0)))</f>
        <v/>
      </c>
      <c r="L99" s="203" t="str">
        <f ca="1">IF(MOD(ROW()-13,2)=0,IF(ISBLANK(OFFSET('11. SEGUIMIENTO 2026'!$P$14,INT((ROW()-13)/2),0)),"",OFFSET('11. SEGUIMIENTO 2026'!$P$14,INT((ROW()-13)/2),0)),IF(ISBLANK(OFFSET('9. METAS'!$S$20,INT((ROW()-14)/2),0)),"",OFFSET('9. METAS'!$S$20,INT((ROW()-14)/2),0)))</f>
        <v/>
      </c>
      <c r="M99" s="204" t="str">
        <f ca="1">IF(MOD(ROW()-13,2)=0,IF(ISBLANK(OFFSET('11. SEGUIMIENTO 2026'!$Q$14,INT((ROW()-13)/2),0)),"",OFFSET('11. SEGUIMIENTO 2026'!$Q$14,INT((ROW()-13)/2),0)),IF(ISBLANK(OFFSET('9. METAS'!$T$20,INT((ROW()-14)/2),0)),"",OFFSET('9. METAS'!$T$20,INT((ROW()-14)/2),0)))</f>
        <v/>
      </c>
      <c r="N99" s="718">
        <f t="shared" ref="N99" ca="1" si="82">IFERROR(J99/J100,"ND")</f>
        <v>1.5</v>
      </c>
      <c r="O99" s="720">
        <f t="shared" ref="O99" ca="1" si="83">IFERROR(((J99)/H99),"ND")</f>
        <v>0.375</v>
      </c>
      <c r="P99" s="732" t="s">
        <v>743</v>
      </c>
    </row>
    <row r="100" spans="3:16">
      <c r="C100" s="725"/>
      <c r="D100" s="726"/>
      <c r="E100" s="726"/>
      <c r="F100" s="727"/>
      <c r="G100" s="728"/>
      <c r="H100" s="729"/>
      <c r="I100" s="731"/>
      <c r="J100" s="202">
        <f ca="1">IF(MOD(ROW()-13,2)=0,IF(ISBLANK(OFFSET('11. SEGUIMIENTO 2026'!$N$14,INT((ROW()-13)/2),0)),"",OFFSET('11. SEGUIMIENTO 2026'!$N$14,INT((ROW()-13)/2),0)),IF(ISBLANK(OFFSET('9. METAS'!$Q$20,INT((ROW()-14)/2),0)),"",OFFSET('9. METAS'!$Q$20,INT((ROW()-14)/2),0)))</f>
        <v>2</v>
      </c>
      <c r="K100" s="203">
        <f ca="1">IF(MOD(ROW()-13,2)=0,IF(ISBLANK(OFFSET('11. SEGUIMIENTO 2026'!$O$14,INT((ROW()-13)/2),0)),"",OFFSET('11. SEGUIMIENTO 2026'!$O$14,INT((ROW()-13)/2),0)),IF(ISBLANK(OFFSET('9. METAS'!$R$20,INT((ROW()-14)/2),0)),"",OFFSET('9. METAS'!$R$20,INT((ROW()-14)/2),0)))</f>
        <v>2</v>
      </c>
      <c r="L100" s="203">
        <f ca="1">IF(MOD(ROW()-13,2)=0,IF(ISBLANK(OFFSET('11. SEGUIMIENTO 2026'!$P$14,INT((ROW()-13)/2),0)),"",OFFSET('11. SEGUIMIENTO 2026'!$P$14,INT((ROW()-13)/2),0)),IF(ISBLANK(OFFSET('9. METAS'!$S$20,INT((ROW()-14)/2),0)),"",OFFSET('9. METAS'!$S$20,INT((ROW()-14)/2),0)))</f>
        <v>2</v>
      </c>
      <c r="M100" s="204">
        <f ca="1">IF(MOD(ROW()-13,2)=0,IF(ISBLANK(OFFSET('11. SEGUIMIENTO 2026'!$Q$14,INT((ROW()-13)/2),0)),"",OFFSET('11. SEGUIMIENTO 2026'!$Q$14,INT((ROW()-13)/2),0)),IF(ISBLANK(OFFSET('9. METAS'!$T$20,INT((ROW()-14)/2),0)),"",OFFSET('9. METAS'!$T$20,INT((ROW()-14)/2),0)))</f>
        <v>2</v>
      </c>
      <c r="N100" s="719"/>
      <c r="O100" s="721"/>
      <c r="P100" s="723"/>
    </row>
    <row r="101" spans="3:16" ht="15.95" customHeight="1">
      <c r="C101" s="724" t="str">
        <f ca="1">IF(ISBLANK(OFFSET('5. Pp (3 años)'!$C$46,INT((ROW()-13)/2),0)),"",OFFSET('5. Pp (3 años)'!$C$46,INT((ROW()-13)/2),0))</f>
        <v>Actividad</v>
      </c>
      <c r="D101" s="726" t="str">
        <f ca="1">IF(ISBLANK(OFFSET('5. Pp (3 años)'!$D$46,INT((ROW()-13)/2),0)),"",OFFSET('5. Pp (3 años)'!$D$46,INT((ROW()-13)/2),0))</f>
        <v>4.3.1.1.7.3. Coordinar y en su caso canalizar a las mujeres en situación de violencia emergentes con sus redes de apoyo dentro de la republica Mexicana, con el fin de otorgarles atención integral, duradera y efectiva en todos los ámbitos de su vida.</v>
      </c>
      <c r="E101" s="726" t="str">
        <f ca="1">IF(ISBLANK(OFFSET('5. Pp (3 años)'!$E$46,INT((ROW()-13)/2),0)),"",OFFSET('5. Pp (3 años)'!$E$46,INT((ROW()-13)/2),0))</f>
        <v>PACRA: Porcentaje de acciones coordinadas para analizar a las mujeres en situación de violencia emergentes con sus redes de apoyo.</v>
      </c>
      <c r="F101" s="727" t="str">
        <f ca="1">IF(ISBLANK(OFFSET('5. Pp (3 años)'!$K$46,INT((ROW()-13)/2),0)),"",OFFSET('5. Pp (3 años)'!$K$46,INT((ROW()-13)/2),0))</f>
        <v>Ascendente</v>
      </c>
      <c r="G101" s="728" t="str">
        <f ca="1">IF(ISBLANK(OFFSET('5. Pp (3 años)'!$H$46,INT((ROW()-13)/2),0)),"",OFFSET('5. Pp (3 años)'!$H$46,INT((ROW()-13)/2),0))</f>
        <v>Trimestral</v>
      </c>
      <c r="H101" s="729">
        <f ca="1">IF(ISBLANK(OFFSET('9. METAS'!$K$20,INT((ROW()-13)/2),0)),"",OFFSET('9. METAS'!$K$20,INT((ROW()-13)/2),0))</f>
        <v>8</v>
      </c>
      <c r="I101" s="730" t="s">
        <v>751</v>
      </c>
      <c r="J101" s="202">
        <f ca="1">IF(MOD(ROW()-13,2)=0,IF(ISBLANK(OFFSET('11. SEGUIMIENTO 2026'!$N$14,INT((ROW()-13)/2),0)),"",OFFSET('11. SEGUIMIENTO 2026'!$N$14,INT((ROW()-13)/2),0)),IF(ISBLANK(OFFSET('9. METAS'!$Q$20,INT((ROW()-14)/2),0)),"",OFFSET('9. METAS'!$Q$20,INT((ROW()-14)/2),0)))</f>
        <v>3</v>
      </c>
      <c r="K101" s="203" t="str">
        <f ca="1">IF(MOD(ROW()-13,2)=0,IF(ISBLANK(OFFSET('11. SEGUIMIENTO 2026'!$O$14,INT((ROW()-13)/2),0)),"",OFFSET('11. SEGUIMIENTO 2026'!$O$14,INT((ROW()-13)/2),0)),IF(ISBLANK(OFFSET('9. METAS'!$R$20,INT((ROW()-14)/2),0)),"",OFFSET('9. METAS'!$R$20,INT((ROW()-14)/2),0)))</f>
        <v/>
      </c>
      <c r="L101" s="203" t="str">
        <f ca="1">IF(MOD(ROW()-13,2)=0,IF(ISBLANK(OFFSET('11. SEGUIMIENTO 2026'!$P$14,INT((ROW()-13)/2),0)),"",OFFSET('11. SEGUIMIENTO 2026'!$P$14,INT((ROW()-13)/2),0)),IF(ISBLANK(OFFSET('9. METAS'!$S$20,INT((ROW()-14)/2),0)),"",OFFSET('9. METAS'!$S$20,INT((ROW()-14)/2),0)))</f>
        <v/>
      </c>
      <c r="M101" s="204" t="str">
        <f ca="1">IF(MOD(ROW()-13,2)=0,IF(ISBLANK(OFFSET('11. SEGUIMIENTO 2026'!$Q$14,INT((ROW()-13)/2),0)),"",OFFSET('11. SEGUIMIENTO 2026'!$Q$14,INT((ROW()-13)/2),0)),IF(ISBLANK(OFFSET('9. METAS'!$T$20,INT((ROW()-14)/2),0)),"",OFFSET('9. METAS'!$T$20,INT((ROW()-14)/2),0)))</f>
        <v/>
      </c>
      <c r="N101" s="718">
        <f t="shared" ref="N101" ca="1" si="84">IFERROR(J101/J102,"ND")</f>
        <v>1.5</v>
      </c>
      <c r="O101" s="720">
        <f t="shared" ref="O101" ca="1" si="85">IFERROR(((J101)/H101),"ND")</f>
        <v>0.375</v>
      </c>
      <c r="P101" s="732" t="s">
        <v>744</v>
      </c>
    </row>
    <row r="102" spans="3:16">
      <c r="C102" s="725"/>
      <c r="D102" s="726"/>
      <c r="E102" s="726"/>
      <c r="F102" s="727"/>
      <c r="G102" s="728"/>
      <c r="H102" s="729"/>
      <c r="I102" s="731"/>
      <c r="J102" s="202">
        <f ca="1">IF(MOD(ROW()-13,2)=0,IF(ISBLANK(OFFSET('11. SEGUIMIENTO 2026'!$N$14,INT((ROW()-13)/2),0)),"",OFFSET('11. SEGUIMIENTO 2026'!$N$14,INT((ROW()-13)/2),0)),IF(ISBLANK(OFFSET('9. METAS'!$Q$20,INT((ROW()-14)/2),0)),"",OFFSET('9. METAS'!$Q$20,INT((ROW()-14)/2),0)))</f>
        <v>2</v>
      </c>
      <c r="K102" s="203">
        <f ca="1">IF(MOD(ROW()-13,2)=0,IF(ISBLANK(OFFSET('11. SEGUIMIENTO 2026'!$O$14,INT((ROW()-13)/2),0)),"",OFFSET('11. SEGUIMIENTO 2026'!$O$14,INT((ROW()-13)/2),0)),IF(ISBLANK(OFFSET('9. METAS'!$R$20,INT((ROW()-14)/2),0)),"",OFFSET('9. METAS'!$R$20,INT((ROW()-14)/2),0)))</f>
        <v>2</v>
      </c>
      <c r="L102" s="203">
        <f ca="1">IF(MOD(ROW()-13,2)=0,IF(ISBLANK(OFFSET('11. SEGUIMIENTO 2026'!$P$14,INT((ROW()-13)/2),0)),"",OFFSET('11. SEGUIMIENTO 2026'!$P$14,INT((ROW()-13)/2),0)),IF(ISBLANK(OFFSET('9. METAS'!$S$20,INT((ROW()-14)/2),0)),"",OFFSET('9. METAS'!$S$20,INT((ROW()-14)/2),0)))</f>
        <v>2</v>
      </c>
      <c r="M102" s="204">
        <f ca="1">IF(MOD(ROW()-13,2)=0,IF(ISBLANK(OFFSET('11. SEGUIMIENTO 2026'!$Q$14,INT((ROW()-13)/2),0)),"",OFFSET('11. SEGUIMIENTO 2026'!$Q$14,INT((ROW()-13)/2),0)),IF(ISBLANK(OFFSET('9. METAS'!$T$20,INT((ROW()-14)/2),0)),"",OFFSET('9. METAS'!$T$20,INT((ROW()-14)/2),0)))</f>
        <v>2</v>
      </c>
      <c r="N102" s="719"/>
      <c r="O102" s="721"/>
      <c r="P102" s="723"/>
    </row>
    <row r="103" spans="3:16" ht="15.95" customHeight="1">
      <c r="C103" s="724" t="str">
        <f ca="1">IF(ISBLANK(OFFSET('5. Pp (3 años)'!$C$46,INT((ROW()-13)/2),0)),"",OFFSET('5. Pp (3 años)'!$C$46,INT((ROW()-13)/2),0))</f>
        <v>Actividad</v>
      </c>
      <c r="D103" s="726" t="str">
        <f ca="1">IF(ISBLANK(OFFSET('5. Pp (3 años)'!$D$46,INT((ROW()-13)/2),0)),"",OFFSET('5. Pp (3 años)'!$D$46,INT((ROW()-13)/2),0))</f>
        <v>4.3.1.1.7.4. Servicios de atención en la Casa de Asistencia Temporal para Mujeres “Christine de Pizán”  (CAT)</v>
      </c>
      <c r="E103" s="726" t="str">
        <f ca="1">IF(ISBLANK(OFFSET('5. Pp (3 años)'!$E$46,INT((ROW()-13)/2),0)),"",OFFSET('5. Pp (3 años)'!$E$46,INT((ROW()-13)/2),0))</f>
        <v>PACAT: Porcentaje de atenciones en la Casa de Asistencia Temporal</v>
      </c>
      <c r="F103" s="727" t="str">
        <f ca="1">IF(ISBLANK(OFFSET('5. Pp (3 años)'!$K$46,INT((ROW()-13)/2),0)),"",OFFSET('5. Pp (3 años)'!$K$46,INT((ROW()-13)/2),0))</f>
        <v>Ascendente</v>
      </c>
      <c r="G103" s="728" t="str">
        <f ca="1">IF(ISBLANK(OFFSET('5. Pp (3 años)'!$H$46,INT((ROW()-13)/2),0)),"",OFFSET('5. Pp (3 años)'!$H$46,INT((ROW()-13)/2),0))</f>
        <v>Trimestral</v>
      </c>
      <c r="H103" s="729">
        <f ca="1">IF(ISBLANK(OFFSET('9. METAS'!$K$20,INT((ROW()-13)/2),0)),"",OFFSET('9. METAS'!$K$20,INT((ROW()-13)/2),0))</f>
        <v>8</v>
      </c>
      <c r="I103" s="730" t="s">
        <v>751</v>
      </c>
      <c r="J103" s="202">
        <f ca="1">IF(MOD(ROW()-13,2)=0,IF(ISBLANK(OFFSET('11. SEGUIMIENTO 2026'!$N$14,INT((ROW()-13)/2),0)),"",OFFSET('11. SEGUIMIENTO 2026'!$N$14,INT((ROW()-13)/2),0)),IF(ISBLANK(OFFSET('9. METAS'!$Q$20,INT((ROW()-14)/2),0)),"",OFFSET('9. METAS'!$Q$20,INT((ROW()-14)/2),0)))</f>
        <v>0</v>
      </c>
      <c r="K103" s="203" t="str">
        <f ca="1">IF(MOD(ROW()-13,2)=0,IF(ISBLANK(OFFSET('11. SEGUIMIENTO 2026'!$O$14,INT((ROW()-13)/2),0)),"",OFFSET('11. SEGUIMIENTO 2026'!$O$14,INT((ROW()-13)/2),0)),IF(ISBLANK(OFFSET('9. METAS'!$R$20,INT((ROW()-14)/2),0)),"",OFFSET('9. METAS'!$R$20,INT((ROW()-14)/2),0)))</f>
        <v/>
      </c>
      <c r="L103" s="203" t="str">
        <f ca="1">IF(MOD(ROW()-13,2)=0,IF(ISBLANK(OFFSET('11. SEGUIMIENTO 2026'!$P$14,INT((ROW()-13)/2),0)),"",OFFSET('11. SEGUIMIENTO 2026'!$P$14,INT((ROW()-13)/2),0)),IF(ISBLANK(OFFSET('9. METAS'!$S$20,INT((ROW()-14)/2),0)),"",OFFSET('9. METAS'!$S$20,INT((ROW()-14)/2),0)))</f>
        <v/>
      </c>
      <c r="M103" s="204" t="str">
        <f ca="1">IF(MOD(ROW()-13,2)=0,IF(ISBLANK(OFFSET('11. SEGUIMIENTO 2026'!$Q$14,INT((ROW()-13)/2),0)),"",OFFSET('11. SEGUIMIENTO 2026'!$Q$14,INT((ROW()-13)/2),0)),IF(ISBLANK(OFFSET('9. METAS'!$T$20,INT((ROW()-14)/2),0)),"",OFFSET('9. METAS'!$T$20,INT((ROW()-14)/2),0)))</f>
        <v/>
      </c>
      <c r="N103" s="718">
        <f t="shared" ref="N103" ca="1" si="86">IFERROR(J103/J104,"ND")</f>
        <v>0</v>
      </c>
      <c r="O103" s="720">
        <f t="shared" ref="O103" ca="1" si="87">IFERROR(((J103)/H103),"ND")</f>
        <v>0</v>
      </c>
      <c r="P103" s="732" t="s">
        <v>745</v>
      </c>
    </row>
    <row r="104" spans="3:16">
      <c r="C104" s="725"/>
      <c r="D104" s="726"/>
      <c r="E104" s="726"/>
      <c r="F104" s="727"/>
      <c r="G104" s="728"/>
      <c r="H104" s="729"/>
      <c r="I104" s="731"/>
      <c r="J104" s="202">
        <f ca="1">IF(MOD(ROW()-13,2)=0,IF(ISBLANK(OFFSET('11. SEGUIMIENTO 2026'!$N$14,INT((ROW()-13)/2),0)),"",OFFSET('11. SEGUIMIENTO 2026'!$N$14,INT((ROW()-13)/2),0)),IF(ISBLANK(OFFSET('9. METAS'!$Q$20,INT((ROW()-14)/2),0)),"",OFFSET('9. METAS'!$Q$20,INT((ROW()-14)/2),0)))</f>
        <v>2</v>
      </c>
      <c r="K104" s="203">
        <f ca="1">IF(MOD(ROW()-13,2)=0,IF(ISBLANK(OFFSET('11. SEGUIMIENTO 2026'!$O$14,INT((ROW()-13)/2),0)),"",OFFSET('11. SEGUIMIENTO 2026'!$O$14,INT((ROW()-13)/2),0)),IF(ISBLANK(OFFSET('9. METAS'!$R$20,INT((ROW()-14)/2),0)),"",OFFSET('9. METAS'!$R$20,INT((ROW()-14)/2),0)))</f>
        <v>2</v>
      </c>
      <c r="L104" s="203">
        <f ca="1">IF(MOD(ROW()-13,2)=0,IF(ISBLANK(OFFSET('11. SEGUIMIENTO 2026'!$P$14,INT((ROW()-13)/2),0)),"",OFFSET('11. SEGUIMIENTO 2026'!$P$14,INT((ROW()-13)/2),0)),IF(ISBLANK(OFFSET('9. METAS'!$S$20,INT((ROW()-14)/2),0)),"",OFFSET('9. METAS'!$S$20,INT((ROW()-14)/2),0)))</f>
        <v>2</v>
      </c>
      <c r="M104" s="204">
        <f ca="1">IF(MOD(ROW()-13,2)=0,IF(ISBLANK(OFFSET('11. SEGUIMIENTO 2026'!$Q$14,INT((ROW()-13)/2),0)),"",OFFSET('11. SEGUIMIENTO 2026'!$Q$14,INT((ROW()-13)/2),0)),IF(ISBLANK(OFFSET('9. METAS'!$T$20,INT((ROW()-14)/2),0)),"",OFFSET('9. METAS'!$T$20,INT((ROW()-14)/2),0)))</f>
        <v>2</v>
      </c>
      <c r="N104" s="719"/>
      <c r="O104" s="721"/>
      <c r="P104" s="723"/>
    </row>
    <row r="105" spans="3:16" ht="15.95" customHeight="1">
      <c r="C105" s="724" t="str">
        <f ca="1">IF(ISBLANK(OFFSET('5. Pp (3 años)'!$C$46,INT((ROW()-13)/2),0)),"",OFFSET('5. Pp (3 años)'!$C$46,INT((ROW()-13)/2),0))</f>
        <v>Componente
 ( Unidad de Seguimiento, Prevención y Atención a Victimas Indirectas de la Violencia Contra la Mujer)</v>
      </c>
      <c r="D105" s="726" t="str">
        <f ca="1">IF(ISBLANK(OFFSET('5. Pp (3 años)'!$D$46,INT((ROW()-13)/2),0)),"",OFFSET('5. Pp (3 años)'!$D$46,INT((ROW()-13)/2),0))</f>
        <v>4.3.1.1.98. Servicios de seguimiento, prevención y atención a victimas indirectas de violencia contra la mujer.</v>
      </c>
      <c r="E105" s="726" t="str">
        <f ca="1">IF(ISBLANK(OFFSET('5. Pp (3 años)'!$E$46,INT((ROW()-13)/2),0)),"",OFFSET('5. Pp (3 años)'!$E$46,INT((ROW()-13)/2),0))</f>
        <v xml:space="preserve">PSPA: Porcentaje de seguimientos, prevención y atención a victimas indirectas de violencia contra la mujer. </v>
      </c>
      <c r="F105" s="727" t="str">
        <f ca="1">IF(ISBLANK(OFFSET('5. Pp (3 años)'!$K$46,INT((ROW()-13)/2),0)),"",OFFSET('5. Pp (3 años)'!$K$46,INT((ROW()-13)/2),0))</f>
        <v>Descendente</v>
      </c>
      <c r="G105" s="728" t="str">
        <f ca="1">IF(ISBLANK(OFFSET('5. Pp (3 años)'!$H$46,INT((ROW()-13)/2),0)),"",OFFSET('5. Pp (3 años)'!$H$46,INT((ROW()-13)/2),0))</f>
        <v>Trimestral</v>
      </c>
      <c r="H105" s="729">
        <f ca="1">IF(ISBLANK(OFFSET('9. METAS'!$K$20,INT((ROW()-13)/2),0)),"",OFFSET('9. METAS'!$K$20,INT((ROW()-13)/2),0))</f>
        <v>20126</v>
      </c>
      <c r="I105" s="730" t="s">
        <v>751</v>
      </c>
      <c r="J105" s="202">
        <f ca="1">IF(MOD(ROW()-13,2)=0,IF(ISBLANK(OFFSET('11. SEGUIMIENTO 2026'!$N$14,INT((ROW()-13)/2),0)),"",OFFSET('11. SEGUIMIENTO 2026'!$N$14,INT((ROW()-13)/2),0)),IF(ISBLANK(OFFSET('9. METAS'!$Q$20,INT((ROW()-14)/2),0)),"",OFFSET('9. METAS'!$Q$20,INT((ROW()-14)/2),0)))</f>
        <v>5330</v>
      </c>
      <c r="K105" s="203" t="str">
        <f ca="1">IF(MOD(ROW()-13,2)=0,IF(ISBLANK(OFFSET('11. SEGUIMIENTO 2026'!$O$14,INT((ROW()-13)/2),0)),"",OFFSET('11. SEGUIMIENTO 2026'!$O$14,INT((ROW()-13)/2),0)),IF(ISBLANK(OFFSET('9. METAS'!$R$20,INT((ROW()-14)/2),0)),"",OFFSET('9. METAS'!$R$20,INT((ROW()-14)/2),0)))</f>
        <v/>
      </c>
      <c r="L105" s="203" t="str">
        <f ca="1">IF(MOD(ROW()-13,2)=0,IF(ISBLANK(OFFSET('11. SEGUIMIENTO 2026'!$P$14,INT((ROW()-13)/2),0)),"",OFFSET('11. SEGUIMIENTO 2026'!$P$14,INT((ROW()-13)/2),0)),IF(ISBLANK(OFFSET('9. METAS'!$S$20,INT((ROW()-14)/2),0)),"",OFFSET('9. METAS'!$S$20,INT((ROW()-14)/2),0)))</f>
        <v/>
      </c>
      <c r="M105" s="204" t="str">
        <f ca="1">IF(MOD(ROW()-13,2)=0,IF(ISBLANK(OFFSET('11. SEGUIMIENTO 2026'!$Q$14,INT((ROW()-13)/2),0)),"",OFFSET('11. SEGUIMIENTO 2026'!$Q$14,INT((ROW()-13)/2),0)),IF(ISBLANK(OFFSET('9. METAS'!$T$20,INT((ROW()-14)/2),0)),"",OFFSET('9. METAS'!$T$20,INT((ROW()-14)/2),0)))</f>
        <v/>
      </c>
      <c r="N105" s="718">
        <f t="shared" ref="N105" ca="1" si="88">IFERROR(J105/J106,"ND")</f>
        <v>1.059220985691574</v>
      </c>
      <c r="O105" s="720">
        <f t="shared" ref="O105" ca="1" si="89">IFERROR(((J105)/H105),"ND")</f>
        <v>0.26483156116466261</v>
      </c>
      <c r="P105" s="732" t="s">
        <v>746</v>
      </c>
    </row>
    <row r="106" spans="3:16">
      <c r="C106" s="725"/>
      <c r="D106" s="726"/>
      <c r="E106" s="726"/>
      <c r="F106" s="727"/>
      <c r="G106" s="728"/>
      <c r="H106" s="729"/>
      <c r="I106" s="731"/>
      <c r="J106" s="202">
        <f ca="1">IF(MOD(ROW()-13,2)=0,IF(ISBLANK(OFFSET('11. SEGUIMIENTO 2026'!$N$14,INT((ROW()-13)/2),0)),"",OFFSET('11. SEGUIMIENTO 2026'!$N$14,INT((ROW()-13)/2),0)),IF(ISBLANK(OFFSET('9. METAS'!$Q$20,INT((ROW()-14)/2),0)),"",OFFSET('9. METAS'!$Q$20,INT((ROW()-14)/2),0)))</f>
        <v>5032</v>
      </c>
      <c r="K106" s="203">
        <f ca="1">IF(MOD(ROW()-13,2)=0,IF(ISBLANK(OFFSET('11. SEGUIMIENTO 2026'!$O$14,INT((ROW()-13)/2),0)),"",OFFSET('11. SEGUIMIENTO 2026'!$O$14,INT((ROW()-13)/2),0)),IF(ISBLANK(OFFSET('9. METAS'!$R$20,INT((ROW()-14)/2),0)),"",OFFSET('9. METAS'!$R$20,INT((ROW()-14)/2),0)))</f>
        <v>5032</v>
      </c>
      <c r="L106" s="203">
        <f ca="1">IF(MOD(ROW()-13,2)=0,IF(ISBLANK(OFFSET('11. SEGUIMIENTO 2026'!$P$14,INT((ROW()-13)/2),0)),"",OFFSET('11. SEGUIMIENTO 2026'!$P$14,INT((ROW()-13)/2),0)),IF(ISBLANK(OFFSET('9. METAS'!$S$20,INT((ROW()-14)/2),0)),"",OFFSET('9. METAS'!$S$20,INT((ROW()-14)/2),0)))</f>
        <v>5031</v>
      </c>
      <c r="M106" s="204">
        <f ca="1">IF(MOD(ROW()-13,2)=0,IF(ISBLANK(OFFSET('11. SEGUIMIENTO 2026'!$Q$14,INT((ROW()-13)/2),0)),"",OFFSET('11. SEGUIMIENTO 2026'!$Q$14,INT((ROW()-13)/2),0)),IF(ISBLANK(OFFSET('9. METAS'!$T$20,INT((ROW()-14)/2),0)),"",OFFSET('9. METAS'!$T$20,INT((ROW()-14)/2),0)))</f>
        <v>5031</v>
      </c>
      <c r="N106" s="719"/>
      <c r="O106" s="721"/>
      <c r="P106" s="723"/>
    </row>
    <row r="107" spans="3:16" ht="15.95" customHeight="1">
      <c r="C107" s="724" t="str">
        <f ca="1">IF(ISBLANK(OFFSET('5. Pp (3 años)'!$C$46,INT((ROW()-13)/2),0)),"",OFFSET('5. Pp (3 años)'!$C$46,INT((ROW()-13)/2),0))</f>
        <v>Actividad</v>
      </c>
      <c r="D107" s="726" t="str">
        <f ca="1">IF(ISBLANK(OFFSET('5. Pp (3 años)'!$D$46,INT((ROW()-13)/2),0)),"",OFFSET('5. Pp (3 años)'!$D$46,INT((ROW()-13)/2),0))</f>
        <v xml:space="preserve">4.3.1.1.8.1. Servicios de seguimiento y acompañamiento a víctimas indirectas de feminicidios. </v>
      </c>
      <c r="E107" s="726" t="str">
        <f ca="1">IF(ISBLANK(OFFSET('5. Pp (3 años)'!$E$46,INT((ROW()-13)/2),0)),"",OFFSET('5. Pp (3 años)'!$E$46,INT((ROW()-13)/2),0))</f>
        <v>PSVF: Porcentaje de Servicios de Seguimiento y Acompañamiento a Víctimas indirectas de Feminicidios.</v>
      </c>
      <c r="F107" s="727" t="str">
        <f ca="1">IF(ISBLANK(OFFSET('5. Pp (3 años)'!$K$46,INT((ROW()-13)/2),0)),"",OFFSET('5. Pp (3 años)'!$K$46,INT((ROW()-13)/2),0))</f>
        <v>Ascendente</v>
      </c>
      <c r="G107" s="728" t="str">
        <f ca="1">IF(ISBLANK(OFFSET('5. Pp (3 años)'!$H$46,INT((ROW()-13)/2),0)),"",OFFSET('5. Pp (3 años)'!$H$46,INT((ROW()-13)/2),0))</f>
        <v>Trimestral</v>
      </c>
      <c r="H107" s="729">
        <f ca="1">IF(ISBLANK(OFFSET('9. METAS'!$K$20,INT((ROW()-13)/2),0)),"",OFFSET('9. METAS'!$K$20,INT((ROW()-13)/2),0))</f>
        <v>8</v>
      </c>
      <c r="I107" s="730" t="s">
        <v>751</v>
      </c>
      <c r="J107" s="202">
        <f ca="1">IF(MOD(ROW()-13,2)=0,IF(ISBLANK(OFFSET('11. SEGUIMIENTO 2026'!$N$14,INT((ROW()-13)/2),0)),"",OFFSET('11. SEGUIMIENTO 2026'!$N$14,INT((ROW()-13)/2),0)),IF(ISBLANK(OFFSET('9. METAS'!$Q$20,INT((ROW()-14)/2),0)),"",OFFSET('9. METAS'!$Q$20,INT((ROW()-14)/2),0)))</f>
        <v>0</v>
      </c>
      <c r="K107" s="203" t="str">
        <f ca="1">IF(MOD(ROW()-13,2)=0,IF(ISBLANK(OFFSET('11. SEGUIMIENTO 2026'!$O$14,INT((ROW()-13)/2),0)),"",OFFSET('11. SEGUIMIENTO 2026'!$O$14,INT((ROW()-13)/2),0)),IF(ISBLANK(OFFSET('9. METAS'!$R$20,INT((ROW()-14)/2),0)),"",OFFSET('9. METAS'!$R$20,INT((ROW()-14)/2),0)))</f>
        <v/>
      </c>
      <c r="L107" s="203" t="str">
        <f ca="1">IF(MOD(ROW()-13,2)=0,IF(ISBLANK(OFFSET('11. SEGUIMIENTO 2026'!$P$14,INT((ROW()-13)/2),0)),"",OFFSET('11. SEGUIMIENTO 2026'!$P$14,INT((ROW()-13)/2),0)),IF(ISBLANK(OFFSET('9. METAS'!$S$20,INT((ROW()-14)/2),0)),"",OFFSET('9. METAS'!$S$20,INT((ROW()-14)/2),0)))</f>
        <v/>
      </c>
      <c r="M107" s="204" t="str">
        <f ca="1">IF(MOD(ROW()-13,2)=0,IF(ISBLANK(OFFSET('11. SEGUIMIENTO 2026'!$Q$14,INT((ROW()-13)/2),0)),"",OFFSET('11. SEGUIMIENTO 2026'!$Q$14,INT((ROW()-13)/2),0)),IF(ISBLANK(OFFSET('9. METAS'!$T$20,INT((ROW()-14)/2),0)),"",OFFSET('9. METAS'!$T$20,INT((ROW()-14)/2),0)))</f>
        <v/>
      </c>
      <c r="N107" s="718">
        <f t="shared" ref="N107" ca="1" si="90">IFERROR(J107/J108,"ND")</f>
        <v>0</v>
      </c>
      <c r="O107" s="720">
        <f t="shared" ref="O107" ca="1" si="91">IFERROR(((J107)/H107),"ND")</f>
        <v>0</v>
      </c>
      <c r="P107" s="732" t="s">
        <v>747</v>
      </c>
    </row>
    <row r="108" spans="3:16">
      <c r="C108" s="725"/>
      <c r="D108" s="726"/>
      <c r="E108" s="726"/>
      <c r="F108" s="727"/>
      <c r="G108" s="728"/>
      <c r="H108" s="729"/>
      <c r="I108" s="731"/>
      <c r="J108" s="202">
        <f ca="1">IF(MOD(ROW()-13,2)=0,IF(ISBLANK(OFFSET('11. SEGUIMIENTO 2026'!$N$14,INT((ROW()-13)/2),0)),"",OFFSET('11. SEGUIMIENTO 2026'!$N$14,INT((ROW()-13)/2),0)),IF(ISBLANK(OFFSET('9. METAS'!$Q$20,INT((ROW()-14)/2),0)),"",OFFSET('9. METAS'!$Q$20,INT((ROW()-14)/2),0)))</f>
        <v>2</v>
      </c>
      <c r="K108" s="203">
        <f ca="1">IF(MOD(ROW()-13,2)=0,IF(ISBLANK(OFFSET('11. SEGUIMIENTO 2026'!$O$14,INT((ROW()-13)/2),0)),"",OFFSET('11. SEGUIMIENTO 2026'!$O$14,INT((ROW()-13)/2),0)),IF(ISBLANK(OFFSET('9. METAS'!$R$20,INT((ROW()-14)/2),0)),"",OFFSET('9. METAS'!$R$20,INT((ROW()-14)/2),0)))</f>
        <v>2</v>
      </c>
      <c r="L108" s="203">
        <f ca="1">IF(MOD(ROW()-13,2)=0,IF(ISBLANK(OFFSET('11. SEGUIMIENTO 2026'!$P$14,INT((ROW()-13)/2),0)),"",OFFSET('11. SEGUIMIENTO 2026'!$P$14,INT((ROW()-13)/2),0)),IF(ISBLANK(OFFSET('9. METAS'!$S$20,INT((ROW()-14)/2),0)),"",OFFSET('9. METAS'!$S$20,INT((ROW()-14)/2),0)))</f>
        <v>2</v>
      </c>
      <c r="M108" s="204">
        <f ca="1">IF(MOD(ROW()-13,2)=0,IF(ISBLANK(OFFSET('11. SEGUIMIENTO 2026'!$Q$14,INT((ROW()-13)/2),0)),"",OFFSET('11. SEGUIMIENTO 2026'!$Q$14,INT((ROW()-13)/2),0)),IF(ISBLANK(OFFSET('9. METAS'!$T$20,INT((ROW()-14)/2),0)),"",OFFSET('9. METAS'!$T$20,INT((ROW()-14)/2),0)))</f>
        <v>2</v>
      </c>
      <c r="N108" s="719"/>
      <c r="O108" s="721"/>
      <c r="P108" s="723"/>
    </row>
    <row r="109" spans="3:16" ht="15.95" customHeight="1">
      <c r="C109" s="724" t="str">
        <f ca="1">IF(ISBLANK(OFFSET('5. Pp (3 años)'!$C$46,INT((ROW()-13)/2),0)),"",OFFSET('5. Pp (3 años)'!$C$46,INT((ROW()-13)/2),0))</f>
        <v>Actividad</v>
      </c>
      <c r="D109" s="726" t="str">
        <f ca="1">IF(ISBLANK(OFFSET('5. Pp (3 años)'!$D$46,INT((ROW()-13)/2),0)),"",OFFSET('5. Pp (3 años)'!$D$46,INT((ROW()-13)/2),0))</f>
        <v>4.3.1.1.8.2. Brindar seguimiento a la atención inicial, durante y posterior al cierre del servicio de atención jurídica a mujeres, adolescentes y niñas.</v>
      </c>
      <c r="E109" s="726" t="str">
        <f ca="1">IF(ISBLANK(OFFSET('5. Pp (3 años)'!$E$46,INT((ROW()-13)/2),0)),"",OFFSET('5. Pp (3 años)'!$E$46,INT((ROW()-13)/2),0))</f>
        <v>PSAJ: Porcentaje de seguimientos de atención Jurídica.</v>
      </c>
      <c r="F109" s="727" t="str">
        <f ca="1">IF(ISBLANK(OFFSET('5. Pp (3 años)'!$K$46,INT((ROW()-13)/2),0)),"",OFFSET('5. Pp (3 años)'!$K$46,INT((ROW()-13)/2),0))</f>
        <v>Ascendente</v>
      </c>
      <c r="G109" s="728" t="str">
        <f ca="1">IF(ISBLANK(OFFSET('5. Pp (3 años)'!$H$46,INT((ROW()-13)/2),0)),"",OFFSET('5. Pp (3 años)'!$H$46,INT((ROW()-13)/2),0))</f>
        <v>Trimestral</v>
      </c>
      <c r="H109" s="729">
        <f ca="1">IF(ISBLANK(OFFSET('9. METAS'!$K$20,INT((ROW()-13)/2),0)),"",OFFSET('9. METAS'!$K$20,INT((ROW()-13)/2),0))</f>
        <v>7600</v>
      </c>
      <c r="I109" s="730" t="s">
        <v>751</v>
      </c>
      <c r="J109" s="202">
        <f ca="1">IF(MOD(ROW()-13,2)=0,IF(ISBLANK(OFFSET('11. SEGUIMIENTO 2026'!$N$14,INT((ROW()-13)/2),0)),"",OFFSET('11. SEGUIMIENTO 2026'!$N$14,INT((ROW()-13)/2),0)),IF(ISBLANK(OFFSET('9. METAS'!$Q$20,INT((ROW()-14)/2),0)),"",OFFSET('9. METAS'!$Q$20,INT((ROW()-14)/2),0)))</f>
        <v>1830</v>
      </c>
      <c r="K109" s="203" t="str">
        <f ca="1">IF(MOD(ROW()-13,2)=0,IF(ISBLANK(OFFSET('11. SEGUIMIENTO 2026'!$O$14,INT((ROW()-13)/2),0)),"",OFFSET('11. SEGUIMIENTO 2026'!$O$14,INT((ROW()-13)/2),0)),IF(ISBLANK(OFFSET('9. METAS'!$R$20,INT((ROW()-14)/2),0)),"",OFFSET('9. METAS'!$R$20,INT((ROW()-14)/2),0)))</f>
        <v/>
      </c>
      <c r="L109" s="203" t="str">
        <f ca="1">IF(MOD(ROW()-13,2)=0,IF(ISBLANK(OFFSET('11. SEGUIMIENTO 2026'!$P$14,INT((ROW()-13)/2),0)),"",OFFSET('11. SEGUIMIENTO 2026'!$P$14,INT((ROW()-13)/2),0)),IF(ISBLANK(OFFSET('9. METAS'!$S$20,INT((ROW()-14)/2),0)),"",OFFSET('9. METAS'!$S$20,INT((ROW()-14)/2),0)))</f>
        <v/>
      </c>
      <c r="M109" s="204" t="str">
        <f ca="1">IF(MOD(ROW()-13,2)=0,IF(ISBLANK(OFFSET('11. SEGUIMIENTO 2026'!$Q$14,INT((ROW()-13)/2),0)),"",OFFSET('11. SEGUIMIENTO 2026'!$Q$14,INT((ROW()-13)/2),0)),IF(ISBLANK(OFFSET('9. METAS'!$T$20,INT((ROW()-14)/2),0)),"",OFFSET('9. METAS'!$T$20,INT((ROW()-14)/2),0)))</f>
        <v/>
      </c>
      <c r="N109" s="718">
        <f t="shared" ref="N109" ca="1" si="92">IFERROR(J109/J110,"ND")</f>
        <v>0.9631578947368421</v>
      </c>
      <c r="O109" s="720">
        <f t="shared" ref="O109" ca="1" si="93">IFERROR(((J109)/H109),"ND")</f>
        <v>0.24078947368421053</v>
      </c>
      <c r="P109" s="732" t="s">
        <v>748</v>
      </c>
    </row>
    <row r="110" spans="3:16">
      <c r="C110" s="725"/>
      <c r="D110" s="726"/>
      <c r="E110" s="726"/>
      <c r="F110" s="727"/>
      <c r="G110" s="728"/>
      <c r="H110" s="729"/>
      <c r="I110" s="731"/>
      <c r="J110" s="202">
        <f ca="1">IF(MOD(ROW()-13,2)=0,IF(ISBLANK(OFFSET('11. SEGUIMIENTO 2026'!$N$14,INT((ROW()-13)/2),0)),"",OFFSET('11. SEGUIMIENTO 2026'!$N$14,INT((ROW()-13)/2),0)),IF(ISBLANK(OFFSET('9. METAS'!$Q$20,INT((ROW()-14)/2),0)),"",OFFSET('9. METAS'!$Q$20,INT((ROW()-14)/2),0)))</f>
        <v>1900</v>
      </c>
      <c r="K110" s="203">
        <f ca="1">IF(MOD(ROW()-13,2)=0,IF(ISBLANK(OFFSET('11. SEGUIMIENTO 2026'!$O$14,INT((ROW()-13)/2),0)),"",OFFSET('11. SEGUIMIENTO 2026'!$O$14,INT((ROW()-13)/2),0)),IF(ISBLANK(OFFSET('9. METAS'!$R$20,INT((ROW()-14)/2),0)),"",OFFSET('9. METAS'!$R$20,INT((ROW()-14)/2),0)))</f>
        <v>1900</v>
      </c>
      <c r="L110" s="203">
        <f ca="1">IF(MOD(ROW()-13,2)=0,IF(ISBLANK(OFFSET('11. SEGUIMIENTO 2026'!$P$14,INT((ROW()-13)/2),0)),"",OFFSET('11. SEGUIMIENTO 2026'!$P$14,INT((ROW()-13)/2),0)),IF(ISBLANK(OFFSET('9. METAS'!$S$20,INT((ROW()-14)/2),0)),"",OFFSET('9. METAS'!$S$20,INT((ROW()-14)/2),0)))</f>
        <v>1900</v>
      </c>
      <c r="M110" s="204">
        <f ca="1">IF(MOD(ROW()-13,2)=0,IF(ISBLANK(OFFSET('11. SEGUIMIENTO 2026'!$Q$14,INT((ROW()-13)/2),0)),"",OFFSET('11. SEGUIMIENTO 2026'!$Q$14,INT((ROW()-13)/2),0)),IF(ISBLANK(OFFSET('9. METAS'!$T$20,INT((ROW()-14)/2),0)),"",OFFSET('9. METAS'!$T$20,INT((ROW()-14)/2),0)))</f>
        <v>1900</v>
      </c>
      <c r="N110" s="719"/>
      <c r="O110" s="721"/>
      <c r="P110" s="723"/>
    </row>
    <row r="111" spans="3:16" ht="15.95" customHeight="1">
      <c r="C111" s="724" t="str">
        <f ca="1">IF(ISBLANK(OFFSET('5. Pp (3 años)'!$C$46,INT((ROW()-13)/2),0)),"",OFFSET('5. Pp (3 años)'!$C$46,INT((ROW()-13)/2),0))</f>
        <v>Actividad</v>
      </c>
      <c r="D111" s="726" t="str">
        <f ca="1">IF(ISBLANK(OFFSET('5. Pp (3 años)'!$D$46,INT((ROW()-13)/2),0)),"",OFFSET('5. Pp (3 años)'!$D$46,INT((ROW()-13)/2),0))</f>
        <v>4.3.1.1.8.3. Brindar seguimiento a la atención inicial, durante y posterior al cierre del servicio de atención médica a mujeres, adolescentes y niñas.</v>
      </c>
      <c r="E111" s="726" t="str">
        <f ca="1">IF(ISBLANK(OFFSET('5. Pp (3 años)'!$E$46,INT((ROW()-13)/2),0)),"",OFFSET('5. Pp (3 años)'!$E$46,INT((ROW()-13)/2),0))</f>
        <v>PSAM: Porcentaje de seguimientos de atención Médica.</v>
      </c>
      <c r="F111" s="727" t="str">
        <f ca="1">IF(ISBLANK(OFFSET('5. Pp (3 años)'!$K$46,INT((ROW()-13)/2),0)),"",OFFSET('5. Pp (3 años)'!$K$46,INT((ROW()-13)/2),0))</f>
        <v>Ascendente</v>
      </c>
      <c r="G111" s="728" t="str">
        <f ca="1">IF(ISBLANK(OFFSET('5. Pp (3 años)'!$H$46,INT((ROW()-13)/2),0)),"",OFFSET('5. Pp (3 años)'!$H$46,INT((ROW()-13)/2),0))</f>
        <v>Trimestral</v>
      </c>
      <c r="H111" s="729">
        <f ca="1">IF(ISBLANK(OFFSET('9. METAS'!$K$20,INT((ROW()-13)/2),0)),"",OFFSET('9. METAS'!$K$20,INT((ROW()-13)/2),0))</f>
        <v>4918</v>
      </c>
      <c r="I111" s="730" t="s">
        <v>751</v>
      </c>
      <c r="J111" s="202">
        <f ca="1">IF(MOD(ROW()-13,2)=0,IF(ISBLANK(OFFSET('11. SEGUIMIENTO 2026'!$N$14,INT((ROW()-13)/2),0)),"",OFFSET('11. SEGUIMIENTO 2026'!$N$14,INT((ROW()-13)/2),0)),IF(ISBLANK(OFFSET('9. METAS'!$Q$20,INT((ROW()-14)/2),0)),"",OFFSET('9. METAS'!$Q$20,INT((ROW()-14)/2),0)))</f>
        <v>1500</v>
      </c>
      <c r="K111" s="203" t="str">
        <f ca="1">IF(MOD(ROW()-13,2)=0,IF(ISBLANK(OFFSET('11. SEGUIMIENTO 2026'!$O$14,INT((ROW()-13)/2),0)),"",OFFSET('11. SEGUIMIENTO 2026'!$O$14,INT((ROW()-13)/2),0)),IF(ISBLANK(OFFSET('9. METAS'!$R$20,INT((ROW()-14)/2),0)),"",OFFSET('9. METAS'!$R$20,INT((ROW()-14)/2),0)))</f>
        <v/>
      </c>
      <c r="L111" s="203" t="str">
        <f ca="1">IF(MOD(ROW()-13,2)=0,IF(ISBLANK(OFFSET('11. SEGUIMIENTO 2026'!$P$14,INT((ROW()-13)/2),0)),"",OFFSET('11. SEGUIMIENTO 2026'!$P$14,INT((ROW()-13)/2),0)),IF(ISBLANK(OFFSET('9. METAS'!$S$20,INT((ROW()-14)/2),0)),"",OFFSET('9. METAS'!$S$20,INT((ROW()-14)/2),0)))</f>
        <v/>
      </c>
      <c r="M111" s="204" t="str">
        <f ca="1">IF(MOD(ROW()-13,2)=0,IF(ISBLANK(OFFSET('11. SEGUIMIENTO 2026'!$Q$14,INT((ROW()-13)/2),0)),"",OFFSET('11. SEGUIMIENTO 2026'!$Q$14,INT((ROW()-13)/2),0)),IF(ISBLANK(OFFSET('9. METAS'!$T$20,INT((ROW()-14)/2),0)),"",OFFSET('9. METAS'!$T$20,INT((ROW()-14)/2),0)))</f>
        <v/>
      </c>
      <c r="N111" s="718">
        <f t="shared" ref="N111" ca="1" si="94">IFERROR(J111/J112,"ND")</f>
        <v>1.2195121951219512</v>
      </c>
      <c r="O111" s="720">
        <f t="shared" ref="O111" ca="1" si="95">IFERROR(((J111)/H111),"ND")</f>
        <v>0.30500203334688897</v>
      </c>
      <c r="P111" s="732" t="s">
        <v>749</v>
      </c>
    </row>
    <row r="112" spans="3:16">
      <c r="C112" s="725"/>
      <c r="D112" s="726"/>
      <c r="E112" s="726"/>
      <c r="F112" s="727"/>
      <c r="G112" s="728"/>
      <c r="H112" s="729"/>
      <c r="I112" s="731"/>
      <c r="J112" s="202">
        <f ca="1">IF(MOD(ROW()-13,2)=0,IF(ISBLANK(OFFSET('11. SEGUIMIENTO 2026'!$N$14,INT((ROW()-13)/2),0)),"",OFFSET('11. SEGUIMIENTO 2026'!$N$14,INT((ROW()-13)/2),0)),IF(ISBLANK(OFFSET('9. METAS'!$Q$20,INT((ROW()-14)/2),0)),"",OFFSET('9. METAS'!$Q$20,INT((ROW()-14)/2),0)))</f>
        <v>1230</v>
      </c>
      <c r="K112" s="203">
        <f ca="1">IF(MOD(ROW()-13,2)=0,IF(ISBLANK(OFFSET('11. SEGUIMIENTO 2026'!$O$14,INT((ROW()-13)/2),0)),"",OFFSET('11. SEGUIMIENTO 2026'!$O$14,INT((ROW()-13)/2),0)),IF(ISBLANK(OFFSET('9. METAS'!$R$20,INT((ROW()-14)/2),0)),"",OFFSET('9. METAS'!$R$20,INT((ROW()-14)/2),0)))</f>
        <v>1230</v>
      </c>
      <c r="L112" s="203">
        <f ca="1">IF(MOD(ROW()-13,2)=0,IF(ISBLANK(OFFSET('11. SEGUIMIENTO 2026'!$P$14,INT((ROW()-13)/2),0)),"",OFFSET('11. SEGUIMIENTO 2026'!$P$14,INT((ROW()-13)/2),0)),IF(ISBLANK(OFFSET('9. METAS'!$S$20,INT((ROW()-14)/2),0)),"",OFFSET('9. METAS'!$S$20,INT((ROW()-14)/2),0)))</f>
        <v>1229</v>
      </c>
      <c r="M112" s="204">
        <f ca="1">IF(MOD(ROW()-13,2)=0,IF(ISBLANK(OFFSET('11. SEGUIMIENTO 2026'!$Q$14,INT((ROW()-13)/2),0)),"",OFFSET('11. SEGUIMIENTO 2026'!$Q$14,INT((ROW()-13)/2),0)),IF(ISBLANK(OFFSET('9. METAS'!$T$20,INT((ROW()-14)/2),0)),"",OFFSET('9. METAS'!$T$20,INT((ROW()-14)/2),0)))</f>
        <v>1229</v>
      </c>
      <c r="N112" s="719"/>
      <c r="O112" s="721"/>
      <c r="P112" s="723"/>
    </row>
    <row r="113" spans="3:16">
      <c r="C113" s="724" t="str">
        <f ca="1">IF(ISBLANK(OFFSET('5. Pp (3 años)'!$C$46,INT((ROW()-13)/2),0)),"",OFFSET('5. Pp (3 años)'!$C$46,INT((ROW()-13)/2),0))</f>
        <v>Actividad</v>
      </c>
      <c r="D113" s="726" t="str">
        <f ca="1">IF(ISBLANK(OFFSET('5. Pp (3 años)'!$D$46,INT((ROW()-13)/2),0)),"",OFFSET('5. Pp (3 años)'!$D$46,INT((ROW()-13)/2),0))</f>
        <v>4.3.1.1.8.4. Brindar seguimiento a la atención inicial, durante y posterior al cierre del servicio de atención psicológica a mujeres, adolescentes y niñas.</v>
      </c>
      <c r="E113" s="726" t="str">
        <f ca="1">IF(ISBLANK(OFFSET('5. Pp (3 años)'!$E$46,INT((ROW()-13)/2),0)),"",OFFSET('5. Pp (3 años)'!$E$46,INT((ROW()-13)/2),0))</f>
        <v>PSAP: Porcentaje de seguimientos de atención psicológica.</v>
      </c>
      <c r="F113" s="727" t="str">
        <f ca="1">IF(ISBLANK(OFFSET('5. Pp (3 años)'!$K$46,INT((ROW()-13)/2),0)),"",OFFSET('5. Pp (3 años)'!$K$46,INT((ROW()-13)/2),0))</f>
        <v>Ascendente</v>
      </c>
      <c r="G113" s="728" t="str">
        <f ca="1">IF(ISBLANK(OFFSET('5. Pp (3 años)'!$H$46,INT((ROW()-13)/2),0)),"",OFFSET('5. Pp (3 años)'!$H$46,INT((ROW()-13)/2),0))</f>
        <v>Trimestral</v>
      </c>
      <c r="H113" s="729">
        <f ca="1">IF(ISBLANK(OFFSET('9. METAS'!$K$20,INT((ROW()-13)/2),0)),"",OFFSET('9. METAS'!$K$20,INT((ROW()-13)/2),0))</f>
        <v>7600</v>
      </c>
      <c r="I113" s="730" t="s">
        <v>751</v>
      </c>
      <c r="J113" s="202">
        <f ca="1">IF(MOD(ROW()-13,2)=0,IF(ISBLANK(OFFSET('11. SEGUIMIENTO 2026'!$N$14,INT((ROW()-13)/2),0)),"",OFFSET('11. SEGUIMIENTO 2026'!$N$14,INT((ROW()-13)/2),0)),IF(ISBLANK(OFFSET('9. METAS'!$Q$20,INT((ROW()-14)/2),0)),"",OFFSET('9. METAS'!$Q$20,INT((ROW()-14)/2),0)))</f>
        <v>2000</v>
      </c>
      <c r="K113" s="203" t="str">
        <f ca="1">IF(MOD(ROW()-13,2)=0,IF(ISBLANK(OFFSET('11. SEGUIMIENTO 2026'!$O$14,INT((ROW()-13)/2),0)),"",OFFSET('11. SEGUIMIENTO 2026'!$O$14,INT((ROW()-13)/2),0)),IF(ISBLANK(OFFSET('9. METAS'!$R$20,INT((ROW()-14)/2),0)),"",OFFSET('9. METAS'!$R$20,INT((ROW()-14)/2),0)))</f>
        <v/>
      </c>
      <c r="L113" s="203" t="str">
        <f ca="1">IF(MOD(ROW()-13,2)=0,IF(ISBLANK(OFFSET('11. SEGUIMIENTO 2026'!$P$14,INT((ROW()-13)/2),0)),"",OFFSET('11. SEGUIMIENTO 2026'!$P$14,INT((ROW()-13)/2),0)),IF(ISBLANK(OFFSET('9. METAS'!$S$20,INT((ROW()-14)/2),0)),"",OFFSET('9. METAS'!$S$20,INT((ROW()-14)/2),0)))</f>
        <v/>
      </c>
      <c r="M113" s="204" t="str">
        <f ca="1">IF(MOD(ROW()-13,2)=0,IF(ISBLANK(OFFSET('11. SEGUIMIENTO 2026'!$Q$14,INT((ROW()-13)/2),0)),"",OFFSET('11. SEGUIMIENTO 2026'!$Q$14,INT((ROW()-13)/2),0)),IF(ISBLANK(OFFSET('9. METAS'!$T$20,INT((ROW()-14)/2),0)),"",OFFSET('9. METAS'!$T$20,INT((ROW()-14)/2),0)))</f>
        <v/>
      </c>
      <c r="N113" s="718">
        <f t="shared" ref="N113" ca="1" si="96">IFERROR(J113/J114,"ND")</f>
        <v>1.0526315789473684</v>
      </c>
      <c r="O113" s="720">
        <f t="shared" ref="O113" ca="1" si="97">IFERROR(((J113)/H113),"ND")</f>
        <v>0.26315789473684209</v>
      </c>
      <c r="P113" s="732" t="s">
        <v>750</v>
      </c>
    </row>
    <row r="114" spans="3:16" ht="15.75" thickBot="1">
      <c r="C114" s="725"/>
      <c r="D114" s="726"/>
      <c r="E114" s="726"/>
      <c r="F114" s="727"/>
      <c r="G114" s="728"/>
      <c r="H114" s="729"/>
      <c r="I114" s="731"/>
      <c r="J114" s="202">
        <f ca="1">IF(MOD(ROW()-13,2)=0,IF(ISBLANK(OFFSET('11. SEGUIMIENTO 2026'!$N$14,INT((ROW()-13)/2),0)),"",OFFSET('11. SEGUIMIENTO 2026'!$N$14,INT((ROW()-13)/2),0)),IF(ISBLANK(OFFSET('9. METAS'!$Q$20,INT((ROW()-14)/2),0)),"",OFFSET('9. METAS'!$Q$20,INT((ROW()-14)/2),0)))</f>
        <v>1900</v>
      </c>
      <c r="K114" s="203">
        <f ca="1">IF(MOD(ROW()-13,2)=0,IF(ISBLANK(OFFSET('11. SEGUIMIENTO 2026'!$O$14,INT((ROW()-13)/2),0)),"",OFFSET('11. SEGUIMIENTO 2026'!$O$14,INT((ROW()-13)/2),0)),IF(ISBLANK(OFFSET('9. METAS'!$R$20,INT((ROW()-14)/2),0)),"",OFFSET('9. METAS'!$R$20,INT((ROW()-14)/2),0)))</f>
        <v>1900</v>
      </c>
      <c r="L114" s="203">
        <f ca="1">IF(MOD(ROW()-13,2)=0,IF(ISBLANK(OFFSET('11. SEGUIMIENTO 2026'!$P$14,INT((ROW()-13)/2),0)),"",OFFSET('11. SEGUIMIENTO 2026'!$P$14,INT((ROW()-13)/2),0)),IF(ISBLANK(OFFSET('9. METAS'!$S$20,INT((ROW()-14)/2),0)),"",OFFSET('9. METAS'!$S$20,INT((ROW()-14)/2),0)))</f>
        <v>1900</v>
      </c>
      <c r="M114" s="204">
        <f ca="1">IF(MOD(ROW()-13,2)=0,IF(ISBLANK(OFFSET('11. SEGUIMIENTO 2026'!$Q$14,INT((ROW()-13)/2),0)),"",OFFSET('11. SEGUIMIENTO 2026'!$Q$14,INT((ROW()-13)/2),0)),IF(ISBLANK(OFFSET('9. METAS'!$T$20,INT((ROW()-14)/2),0)),"",OFFSET('9. METAS'!$T$20,INT((ROW()-14)/2),0)))</f>
        <v>1900</v>
      </c>
      <c r="N114" s="719"/>
      <c r="O114" s="721"/>
      <c r="P114" s="737"/>
    </row>
  </sheetData>
  <protectedRanges>
    <protectedRange sqref="I13:I114" name="SI.NO"/>
    <protectedRange algorithmName="SHA-512" hashValue="VSDpUfYaSu2o1GNz/dNG0/zdAR2SyjQ4x4E+I/O817AEKyLH+9hkU426TeaW1NebwBiHlEu/vd5f18TkOfpfxw==" saltValue="bop94IANOsb3/TmZjo7hbg==" spinCount="100000" sqref="P13:P14" name="JUSTIFICACION"/>
    <protectedRange algorithmName="SHA-512" hashValue="VSDpUfYaSu2o1GNz/dNG0/zdAR2SyjQ4x4E+I/O817AEKyLH+9hkU426TeaW1NebwBiHlEu/vd5f18TkOfpfxw==" saltValue="bop94IANOsb3/TmZjo7hbg==" spinCount="100000" sqref="P15:P114" name="JUSTIFICACION_2"/>
  </protectedRanges>
  <mergeCells count="527">
    <mergeCell ref="C113:C114"/>
    <mergeCell ref="D113:D114"/>
    <mergeCell ref="E113:E114"/>
    <mergeCell ref="F113:F114"/>
    <mergeCell ref="G113:G114"/>
    <mergeCell ref="O109:O110"/>
    <mergeCell ref="H113:H114"/>
    <mergeCell ref="I113:I114"/>
    <mergeCell ref="N113:N114"/>
    <mergeCell ref="O113:O114"/>
    <mergeCell ref="P105:P106"/>
    <mergeCell ref="P113:P114"/>
    <mergeCell ref="H111:H112"/>
    <mergeCell ref="I111:I112"/>
    <mergeCell ref="N111:N112"/>
    <mergeCell ref="O111:O112"/>
    <mergeCell ref="P111:P112"/>
    <mergeCell ref="C107:C108"/>
    <mergeCell ref="D107:D108"/>
    <mergeCell ref="E107:E108"/>
    <mergeCell ref="F107:F108"/>
    <mergeCell ref="G107:G108"/>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9:H110"/>
    <mergeCell ref="I109:I110"/>
    <mergeCell ref="N109:N110"/>
    <mergeCell ref="C105:C106"/>
    <mergeCell ref="D105:D106"/>
    <mergeCell ref="E105:E106"/>
    <mergeCell ref="F105:F106"/>
    <mergeCell ref="G105:G106"/>
    <mergeCell ref="H105:H106"/>
    <mergeCell ref="I105:I106"/>
    <mergeCell ref="N105:N106"/>
    <mergeCell ref="O105:O106"/>
    <mergeCell ref="P101:P102"/>
    <mergeCell ref="C103:C104"/>
    <mergeCell ref="D103:D104"/>
    <mergeCell ref="E103:E104"/>
    <mergeCell ref="F103:F104"/>
    <mergeCell ref="G103:G104"/>
    <mergeCell ref="H103:H104"/>
    <mergeCell ref="I103:I104"/>
    <mergeCell ref="N103:N104"/>
    <mergeCell ref="O103:O104"/>
    <mergeCell ref="P103:P104"/>
    <mergeCell ref="C101:C102"/>
    <mergeCell ref="D101:D102"/>
    <mergeCell ref="E101:E102"/>
    <mergeCell ref="F101:F102"/>
    <mergeCell ref="G101:G102"/>
    <mergeCell ref="H101:H102"/>
    <mergeCell ref="I101:I102"/>
    <mergeCell ref="N101:N102"/>
    <mergeCell ref="O101:O102"/>
    <mergeCell ref="P97:P98"/>
    <mergeCell ref="C99:C100"/>
    <mergeCell ref="D99:D100"/>
    <mergeCell ref="E99:E100"/>
    <mergeCell ref="F99:F100"/>
    <mergeCell ref="G99:G100"/>
    <mergeCell ref="H99:H100"/>
    <mergeCell ref="I99:I100"/>
    <mergeCell ref="N99:N100"/>
    <mergeCell ref="O99:O100"/>
    <mergeCell ref="P99:P100"/>
    <mergeCell ref="C97:C98"/>
    <mergeCell ref="D97:D98"/>
    <mergeCell ref="E97:E98"/>
    <mergeCell ref="F97:F98"/>
    <mergeCell ref="G97:G98"/>
    <mergeCell ref="H97:H98"/>
    <mergeCell ref="I97:I98"/>
    <mergeCell ref="N97:N98"/>
    <mergeCell ref="O97:O98"/>
    <mergeCell ref="P93:P94"/>
    <mergeCell ref="C95:C96"/>
    <mergeCell ref="D95:D96"/>
    <mergeCell ref="E95:E96"/>
    <mergeCell ref="F95:F96"/>
    <mergeCell ref="G95:G96"/>
    <mergeCell ref="H95:H96"/>
    <mergeCell ref="I95:I96"/>
    <mergeCell ref="N95:N96"/>
    <mergeCell ref="O95:O96"/>
    <mergeCell ref="P95:P96"/>
    <mergeCell ref="C93:C94"/>
    <mergeCell ref="D93:D94"/>
    <mergeCell ref="E93:E94"/>
    <mergeCell ref="F93:F94"/>
    <mergeCell ref="G93:G94"/>
    <mergeCell ref="H93:H94"/>
    <mergeCell ref="I93:I94"/>
    <mergeCell ref="N93:N94"/>
    <mergeCell ref="O93:O94"/>
    <mergeCell ref="P89:P90"/>
    <mergeCell ref="C91:C92"/>
    <mergeCell ref="D91:D92"/>
    <mergeCell ref="E91:E92"/>
    <mergeCell ref="F91:F92"/>
    <mergeCell ref="G91:G92"/>
    <mergeCell ref="H91:H92"/>
    <mergeCell ref="I91:I92"/>
    <mergeCell ref="N91:N92"/>
    <mergeCell ref="O91:O92"/>
    <mergeCell ref="P91:P92"/>
    <mergeCell ref="C89:C90"/>
    <mergeCell ref="D89:D90"/>
    <mergeCell ref="E89:E90"/>
    <mergeCell ref="F89:F90"/>
    <mergeCell ref="G89:G90"/>
    <mergeCell ref="H89:H90"/>
    <mergeCell ref="I89:I90"/>
    <mergeCell ref="N89:N90"/>
    <mergeCell ref="O89:O90"/>
    <mergeCell ref="P85:P86"/>
    <mergeCell ref="C87:C88"/>
    <mergeCell ref="D87:D88"/>
    <mergeCell ref="E87:E88"/>
    <mergeCell ref="F87:F88"/>
    <mergeCell ref="G87:G88"/>
    <mergeCell ref="H87:H88"/>
    <mergeCell ref="I87:I88"/>
    <mergeCell ref="N87:N88"/>
    <mergeCell ref="O87:O88"/>
    <mergeCell ref="P87:P88"/>
    <mergeCell ref="C85:C86"/>
    <mergeCell ref="D85:D86"/>
    <mergeCell ref="E85:E86"/>
    <mergeCell ref="F85:F86"/>
    <mergeCell ref="G85:G86"/>
    <mergeCell ref="H85:H86"/>
    <mergeCell ref="I85:I86"/>
    <mergeCell ref="N85:N86"/>
    <mergeCell ref="O85:O86"/>
    <mergeCell ref="P81:P82"/>
    <mergeCell ref="C83:C84"/>
    <mergeCell ref="D83:D84"/>
    <mergeCell ref="E83:E84"/>
    <mergeCell ref="F83:F84"/>
    <mergeCell ref="G83:G84"/>
    <mergeCell ref="H83:H84"/>
    <mergeCell ref="I83:I84"/>
    <mergeCell ref="N83:N84"/>
    <mergeCell ref="O83:O84"/>
    <mergeCell ref="P83:P84"/>
    <mergeCell ref="C81:C82"/>
    <mergeCell ref="D81:D82"/>
    <mergeCell ref="E81:E82"/>
    <mergeCell ref="F81:F82"/>
    <mergeCell ref="G81:G82"/>
    <mergeCell ref="H81:H82"/>
    <mergeCell ref="I81:I82"/>
    <mergeCell ref="N81:N82"/>
    <mergeCell ref="O81:O82"/>
    <mergeCell ref="P77:P78"/>
    <mergeCell ref="C79:C80"/>
    <mergeCell ref="D79:D80"/>
    <mergeCell ref="E79:E80"/>
    <mergeCell ref="F79:F80"/>
    <mergeCell ref="G79:G80"/>
    <mergeCell ref="H79:H80"/>
    <mergeCell ref="I79:I80"/>
    <mergeCell ref="N79:N80"/>
    <mergeCell ref="O79:O80"/>
    <mergeCell ref="P79:P80"/>
    <mergeCell ref="C77:C78"/>
    <mergeCell ref="D77:D78"/>
    <mergeCell ref="E77:E78"/>
    <mergeCell ref="F77:F78"/>
    <mergeCell ref="G77:G78"/>
    <mergeCell ref="H77:H78"/>
    <mergeCell ref="I77:I78"/>
    <mergeCell ref="N77:N78"/>
    <mergeCell ref="O77:O78"/>
    <mergeCell ref="P73:P74"/>
    <mergeCell ref="C75:C76"/>
    <mergeCell ref="D75:D76"/>
    <mergeCell ref="E75:E76"/>
    <mergeCell ref="F75:F76"/>
    <mergeCell ref="G75:G76"/>
    <mergeCell ref="H75:H76"/>
    <mergeCell ref="I75:I76"/>
    <mergeCell ref="N75:N76"/>
    <mergeCell ref="O75:O76"/>
    <mergeCell ref="P75:P76"/>
    <mergeCell ref="C73:C74"/>
    <mergeCell ref="D73:D74"/>
    <mergeCell ref="E73:E74"/>
    <mergeCell ref="F73:F74"/>
    <mergeCell ref="G73:G74"/>
    <mergeCell ref="H73:H74"/>
    <mergeCell ref="I73:I74"/>
    <mergeCell ref="N73:N74"/>
    <mergeCell ref="O73:O74"/>
    <mergeCell ref="P69:P70"/>
    <mergeCell ref="C71:C72"/>
    <mergeCell ref="D71:D72"/>
    <mergeCell ref="E71:E72"/>
    <mergeCell ref="F71:F72"/>
    <mergeCell ref="G71:G72"/>
    <mergeCell ref="H71:H72"/>
    <mergeCell ref="I71:I72"/>
    <mergeCell ref="N71:N72"/>
    <mergeCell ref="O71:O72"/>
    <mergeCell ref="P71:P72"/>
    <mergeCell ref="C69:C70"/>
    <mergeCell ref="D69:D70"/>
    <mergeCell ref="E69:E70"/>
    <mergeCell ref="F69:F70"/>
    <mergeCell ref="G69:G70"/>
    <mergeCell ref="H69:H70"/>
    <mergeCell ref="I69:I70"/>
    <mergeCell ref="N69:N70"/>
    <mergeCell ref="O69:O70"/>
    <mergeCell ref="P65:P66"/>
    <mergeCell ref="C67:C68"/>
    <mergeCell ref="D67:D68"/>
    <mergeCell ref="E67:E68"/>
    <mergeCell ref="F67:F68"/>
    <mergeCell ref="G67:G68"/>
    <mergeCell ref="H67:H68"/>
    <mergeCell ref="I67:I68"/>
    <mergeCell ref="N67:N68"/>
    <mergeCell ref="O67:O68"/>
    <mergeCell ref="P67:P68"/>
    <mergeCell ref="C65:C66"/>
    <mergeCell ref="D65:D66"/>
    <mergeCell ref="E65:E66"/>
    <mergeCell ref="F65:F66"/>
    <mergeCell ref="G65:G66"/>
    <mergeCell ref="H65:H66"/>
    <mergeCell ref="I65:I66"/>
    <mergeCell ref="N65:N66"/>
    <mergeCell ref="O65:O66"/>
    <mergeCell ref="P61:P62"/>
    <mergeCell ref="C63:C64"/>
    <mergeCell ref="D63:D64"/>
    <mergeCell ref="E63:E64"/>
    <mergeCell ref="F63:F64"/>
    <mergeCell ref="G63:G64"/>
    <mergeCell ref="H63:H64"/>
    <mergeCell ref="I63:I64"/>
    <mergeCell ref="N63:N64"/>
    <mergeCell ref="O63:O64"/>
    <mergeCell ref="P63:P64"/>
    <mergeCell ref="C61:C62"/>
    <mergeCell ref="D61:D62"/>
    <mergeCell ref="E61:E62"/>
    <mergeCell ref="F61:F62"/>
    <mergeCell ref="G61:G62"/>
    <mergeCell ref="H61:H62"/>
    <mergeCell ref="I61:I62"/>
    <mergeCell ref="N61:N62"/>
    <mergeCell ref="O61:O62"/>
    <mergeCell ref="P57:P58"/>
    <mergeCell ref="C59:C60"/>
    <mergeCell ref="D59:D60"/>
    <mergeCell ref="E59:E60"/>
    <mergeCell ref="F59:F60"/>
    <mergeCell ref="G59:G60"/>
    <mergeCell ref="H59:H60"/>
    <mergeCell ref="I59:I60"/>
    <mergeCell ref="N59:N60"/>
    <mergeCell ref="O59:O60"/>
    <mergeCell ref="P59:P60"/>
    <mergeCell ref="C57:C58"/>
    <mergeCell ref="D57:D58"/>
    <mergeCell ref="E57:E58"/>
    <mergeCell ref="F57:F58"/>
    <mergeCell ref="G57:G58"/>
    <mergeCell ref="H57:H58"/>
    <mergeCell ref="I57:I58"/>
    <mergeCell ref="N57:N58"/>
    <mergeCell ref="O57:O58"/>
    <mergeCell ref="P53:P54"/>
    <mergeCell ref="C55:C56"/>
    <mergeCell ref="D55:D56"/>
    <mergeCell ref="E55:E56"/>
    <mergeCell ref="F55:F56"/>
    <mergeCell ref="G55:G56"/>
    <mergeCell ref="H55:H56"/>
    <mergeCell ref="I55:I56"/>
    <mergeCell ref="N55:N56"/>
    <mergeCell ref="O55:O56"/>
    <mergeCell ref="P55:P56"/>
    <mergeCell ref="C53:C54"/>
    <mergeCell ref="D53:D54"/>
    <mergeCell ref="E53:E54"/>
    <mergeCell ref="F53:F54"/>
    <mergeCell ref="G53:G54"/>
    <mergeCell ref="H53:H54"/>
    <mergeCell ref="I53:I54"/>
    <mergeCell ref="N53:N54"/>
    <mergeCell ref="O53:O54"/>
    <mergeCell ref="P49:P50"/>
    <mergeCell ref="C51:C52"/>
    <mergeCell ref="D51:D52"/>
    <mergeCell ref="E51:E52"/>
    <mergeCell ref="F51:F52"/>
    <mergeCell ref="G51:G52"/>
    <mergeCell ref="H51:H52"/>
    <mergeCell ref="I51:I52"/>
    <mergeCell ref="N51:N52"/>
    <mergeCell ref="O51:O52"/>
    <mergeCell ref="P51:P52"/>
    <mergeCell ref="C49:C50"/>
    <mergeCell ref="D49:D50"/>
    <mergeCell ref="E49:E50"/>
    <mergeCell ref="F49:F50"/>
    <mergeCell ref="G49:G50"/>
    <mergeCell ref="H49:H50"/>
    <mergeCell ref="I49:I50"/>
    <mergeCell ref="N49:N50"/>
    <mergeCell ref="O49:O50"/>
    <mergeCell ref="P45:P46"/>
    <mergeCell ref="C47:C48"/>
    <mergeCell ref="D47:D48"/>
    <mergeCell ref="E47:E48"/>
    <mergeCell ref="F47:F48"/>
    <mergeCell ref="G47:G48"/>
    <mergeCell ref="H47:H48"/>
    <mergeCell ref="I47:I48"/>
    <mergeCell ref="N47:N48"/>
    <mergeCell ref="O47:O48"/>
    <mergeCell ref="P47:P48"/>
    <mergeCell ref="C45:C46"/>
    <mergeCell ref="D45:D46"/>
    <mergeCell ref="E45:E46"/>
    <mergeCell ref="F45:F46"/>
    <mergeCell ref="G45:G46"/>
    <mergeCell ref="H45:H46"/>
    <mergeCell ref="I45:I46"/>
    <mergeCell ref="N45:N46"/>
    <mergeCell ref="O45:O46"/>
    <mergeCell ref="P41:P42"/>
    <mergeCell ref="C43:C44"/>
    <mergeCell ref="D43:D44"/>
    <mergeCell ref="E43:E44"/>
    <mergeCell ref="F43:F44"/>
    <mergeCell ref="G43:G44"/>
    <mergeCell ref="H43:H44"/>
    <mergeCell ref="I43:I44"/>
    <mergeCell ref="N43:N44"/>
    <mergeCell ref="O43:O44"/>
    <mergeCell ref="P43:P44"/>
    <mergeCell ref="C41:C42"/>
    <mergeCell ref="D41:D42"/>
    <mergeCell ref="E41:E42"/>
    <mergeCell ref="F41:F42"/>
    <mergeCell ref="G41:G42"/>
    <mergeCell ref="H41:H42"/>
    <mergeCell ref="I41:I42"/>
    <mergeCell ref="N41:N42"/>
    <mergeCell ref="O41:O42"/>
    <mergeCell ref="P37:P38"/>
    <mergeCell ref="C39:C40"/>
    <mergeCell ref="D39:D40"/>
    <mergeCell ref="E39:E40"/>
    <mergeCell ref="F39:F40"/>
    <mergeCell ref="G39:G40"/>
    <mergeCell ref="H39:H40"/>
    <mergeCell ref="I39:I40"/>
    <mergeCell ref="N39:N40"/>
    <mergeCell ref="O39:O40"/>
    <mergeCell ref="P39:P40"/>
    <mergeCell ref="C37:C38"/>
    <mergeCell ref="D37:D38"/>
    <mergeCell ref="E37:E38"/>
    <mergeCell ref="F37:F38"/>
    <mergeCell ref="G37:G38"/>
    <mergeCell ref="H37:H38"/>
    <mergeCell ref="I37:I38"/>
    <mergeCell ref="N37:N38"/>
    <mergeCell ref="O37:O38"/>
    <mergeCell ref="P33:P34"/>
    <mergeCell ref="C35:C36"/>
    <mergeCell ref="D35:D36"/>
    <mergeCell ref="E35:E36"/>
    <mergeCell ref="F35:F36"/>
    <mergeCell ref="G35:G36"/>
    <mergeCell ref="H35:H36"/>
    <mergeCell ref="I35:I36"/>
    <mergeCell ref="N35:N36"/>
    <mergeCell ref="O35:O36"/>
    <mergeCell ref="P35:P36"/>
    <mergeCell ref="C33:C34"/>
    <mergeCell ref="D33:D34"/>
    <mergeCell ref="E33:E34"/>
    <mergeCell ref="F33:F34"/>
    <mergeCell ref="G33:G34"/>
    <mergeCell ref="H33:H34"/>
    <mergeCell ref="I33:I34"/>
    <mergeCell ref="N33:N34"/>
    <mergeCell ref="O33:O34"/>
    <mergeCell ref="P29:P30"/>
    <mergeCell ref="C31:C32"/>
    <mergeCell ref="D31:D32"/>
    <mergeCell ref="E31:E32"/>
    <mergeCell ref="F31:F32"/>
    <mergeCell ref="G31:G32"/>
    <mergeCell ref="H31:H32"/>
    <mergeCell ref="I31:I32"/>
    <mergeCell ref="N31:N32"/>
    <mergeCell ref="O31:O32"/>
    <mergeCell ref="P31:P32"/>
    <mergeCell ref="C29:C30"/>
    <mergeCell ref="D29:D30"/>
    <mergeCell ref="E29:E30"/>
    <mergeCell ref="F29:F30"/>
    <mergeCell ref="G29:G30"/>
    <mergeCell ref="H29:H30"/>
    <mergeCell ref="I29:I30"/>
    <mergeCell ref="N29:N30"/>
    <mergeCell ref="O29:O30"/>
    <mergeCell ref="P25:P26"/>
    <mergeCell ref="C27:C28"/>
    <mergeCell ref="D27:D28"/>
    <mergeCell ref="E27:E28"/>
    <mergeCell ref="F27:F28"/>
    <mergeCell ref="G27:G28"/>
    <mergeCell ref="H27:H28"/>
    <mergeCell ref="I27:I28"/>
    <mergeCell ref="N27:N28"/>
    <mergeCell ref="O27:O28"/>
    <mergeCell ref="P27:P28"/>
    <mergeCell ref="C25:C26"/>
    <mergeCell ref="D25:D26"/>
    <mergeCell ref="E25:E26"/>
    <mergeCell ref="F25:F26"/>
    <mergeCell ref="G25:G26"/>
    <mergeCell ref="H25:H26"/>
    <mergeCell ref="I25:I26"/>
    <mergeCell ref="N25:N26"/>
    <mergeCell ref="O25:O26"/>
    <mergeCell ref="P21:P22"/>
    <mergeCell ref="C23:C24"/>
    <mergeCell ref="D23:D24"/>
    <mergeCell ref="E23:E24"/>
    <mergeCell ref="F23:F24"/>
    <mergeCell ref="G23:G24"/>
    <mergeCell ref="H23:H24"/>
    <mergeCell ref="I23:I24"/>
    <mergeCell ref="N23:N24"/>
    <mergeCell ref="O23:O24"/>
    <mergeCell ref="P23:P24"/>
    <mergeCell ref="C21:C22"/>
    <mergeCell ref="D21:D22"/>
    <mergeCell ref="E21:E22"/>
    <mergeCell ref="F21:F22"/>
    <mergeCell ref="G21:G22"/>
    <mergeCell ref="H21:H22"/>
    <mergeCell ref="I21:I22"/>
    <mergeCell ref="N21:N22"/>
    <mergeCell ref="O21:O22"/>
    <mergeCell ref="P17:P18"/>
    <mergeCell ref="C19:C20"/>
    <mergeCell ref="D19:D20"/>
    <mergeCell ref="E19:E20"/>
    <mergeCell ref="F19:F20"/>
    <mergeCell ref="G19:G20"/>
    <mergeCell ref="H19:H20"/>
    <mergeCell ref="I19:I20"/>
    <mergeCell ref="N19:N20"/>
    <mergeCell ref="O19:O20"/>
    <mergeCell ref="P19:P20"/>
    <mergeCell ref="C17:C18"/>
    <mergeCell ref="D17:D18"/>
    <mergeCell ref="E17:E18"/>
    <mergeCell ref="F17:F18"/>
    <mergeCell ref="G17:G18"/>
    <mergeCell ref="H17:H18"/>
    <mergeCell ref="I17:I18"/>
    <mergeCell ref="N17:N18"/>
    <mergeCell ref="O17:O18"/>
    <mergeCell ref="H13:H14"/>
    <mergeCell ref="I13:I14"/>
    <mergeCell ref="N13:N14"/>
    <mergeCell ref="O13:O14"/>
    <mergeCell ref="P13:P14"/>
    <mergeCell ref="C15:C16"/>
    <mergeCell ref="D15:D16"/>
    <mergeCell ref="E15:E16"/>
    <mergeCell ref="F15:F16"/>
    <mergeCell ref="G15:G16"/>
    <mergeCell ref="H15:H16"/>
    <mergeCell ref="I15:I16"/>
    <mergeCell ref="N15:N16"/>
    <mergeCell ref="O15:O16"/>
    <mergeCell ref="P15:P16"/>
    <mergeCell ref="C13:C14"/>
    <mergeCell ref="D13:D14"/>
    <mergeCell ref="E13:E14"/>
    <mergeCell ref="F13:F14"/>
    <mergeCell ref="G13:G14"/>
    <mergeCell ref="C10:C12"/>
    <mergeCell ref="D10:D12"/>
    <mergeCell ref="E10:E12"/>
    <mergeCell ref="F10:F12"/>
    <mergeCell ref="G10:G12"/>
    <mergeCell ref="D5:M5"/>
    <mergeCell ref="D6:M6"/>
    <mergeCell ref="D7:M7"/>
    <mergeCell ref="D8:M8"/>
    <mergeCell ref="C9:E9"/>
    <mergeCell ref="F9:P9"/>
    <mergeCell ref="P10:P12"/>
    <mergeCell ref="H11:H12"/>
    <mergeCell ref="I11:I12"/>
    <mergeCell ref="J11:M11"/>
    <mergeCell ref="N11:O11"/>
    <mergeCell ref="H10:O10"/>
  </mergeCells>
  <conditionalFormatting sqref="J13:M114">
    <cfRule type="containsBlanks" dxfId="7" priority="1">
      <formula>LEN(TRIM(J13))=0</formula>
    </cfRule>
  </conditionalFormatting>
  <printOptions horizontalCentered="1"/>
  <pageMargins left="0.25" right="0.25" top="0.75" bottom="0.75" header="0.3" footer="0.3"/>
  <pageSetup paperSize="5" scale="55"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845CF-52E5-4ADF-ADB3-482253174997}">
  <sheetPr codeName="Hoja19"/>
  <dimension ref="C4:P475"/>
  <sheetViews>
    <sheetView topLeftCell="D1" zoomScale="91" zoomScaleNormal="91" workbookViewId="0">
      <selection activeCell="H11" sqref="H11:H12"/>
    </sheetView>
  </sheetViews>
  <sheetFormatPr baseColWidth="10" defaultColWidth="11.25" defaultRowHeight="15"/>
  <cols>
    <col min="1" max="2" width="11.25" style="37"/>
    <col min="3" max="3" width="18.25" style="1" customWidth="1"/>
    <col min="4" max="4" width="53.625" style="37" customWidth="1"/>
    <col min="5" max="6" width="33.625" style="37" customWidth="1"/>
    <col min="7" max="7" width="32.75" style="1" customWidth="1"/>
    <col min="8" max="9" width="18.75" style="1" customWidth="1"/>
    <col min="10" max="11" width="12.625" style="1" customWidth="1"/>
    <col min="12" max="13" width="12.125" style="37" hidden="1" customWidth="1"/>
    <col min="14" max="15" width="12.375" style="37" customWidth="1"/>
    <col min="16" max="16" width="36.75" style="37" customWidth="1"/>
    <col min="17" max="16384" width="11.25" style="37"/>
  </cols>
  <sheetData>
    <row r="4" spans="3:16" ht="15.75" thickBot="1"/>
    <row r="5" spans="3:16" ht="30.75" customHeight="1" thickTop="1">
      <c r="C5" s="195"/>
      <c r="D5" s="705" t="s">
        <v>112</v>
      </c>
      <c r="E5" s="705"/>
      <c r="F5" s="705"/>
      <c r="G5" s="705"/>
      <c r="H5" s="705"/>
      <c r="I5" s="705"/>
      <c r="J5" s="705"/>
      <c r="K5" s="705"/>
      <c r="L5" s="705"/>
      <c r="M5" s="705"/>
      <c r="N5" s="196"/>
      <c r="O5" s="196"/>
      <c r="P5" s="197"/>
    </row>
    <row r="6" spans="3:16" ht="26.25" customHeight="1">
      <c r="C6" s="198"/>
      <c r="D6" s="601" t="s">
        <v>113</v>
      </c>
      <c r="E6" s="601"/>
      <c r="F6" s="601"/>
      <c r="G6" s="601"/>
      <c r="H6" s="601"/>
      <c r="I6" s="601"/>
      <c r="J6" s="601"/>
      <c r="K6" s="601"/>
      <c r="L6" s="601"/>
      <c r="M6" s="601"/>
      <c r="N6" s="15"/>
      <c r="O6" s="15"/>
      <c r="P6" s="194"/>
    </row>
    <row r="7" spans="3:16" ht="26.25">
      <c r="C7" s="198"/>
      <c r="D7" s="601" t="s">
        <v>131</v>
      </c>
      <c r="E7" s="601"/>
      <c r="F7" s="601"/>
      <c r="G7" s="601"/>
      <c r="H7" s="601"/>
      <c r="I7" s="601"/>
      <c r="J7" s="601"/>
      <c r="K7" s="601"/>
      <c r="L7" s="601"/>
      <c r="M7" s="601"/>
      <c r="P7" s="194"/>
    </row>
    <row r="8" spans="3:16" ht="26.25" thickBot="1">
      <c r="C8" s="198"/>
      <c r="D8" s="601"/>
      <c r="E8" s="601"/>
      <c r="F8" s="601"/>
      <c r="G8" s="601"/>
      <c r="H8" s="601"/>
      <c r="I8" s="601"/>
      <c r="J8" s="601"/>
      <c r="K8" s="601"/>
      <c r="L8" s="601"/>
      <c r="M8" s="601"/>
      <c r="P8" s="194"/>
    </row>
    <row r="9" spans="3:16" ht="22.5" customHeight="1" thickBot="1">
      <c r="C9" s="706" t="s">
        <v>128</v>
      </c>
      <c r="D9" s="707"/>
      <c r="E9" s="708"/>
      <c r="F9" s="751" t="s">
        <v>89</v>
      </c>
      <c r="G9" s="752"/>
      <c r="H9" s="752"/>
      <c r="I9" s="752"/>
      <c r="J9" s="752"/>
      <c r="K9" s="752"/>
      <c r="L9" s="752"/>
      <c r="M9" s="752"/>
      <c r="N9" s="752"/>
      <c r="O9" s="752"/>
      <c r="P9" s="753"/>
    </row>
    <row r="10" spans="3:16" ht="27" customHeight="1" thickTop="1" thickBot="1">
      <c r="C10" s="701" t="s">
        <v>75</v>
      </c>
      <c r="D10" s="703" t="s">
        <v>114</v>
      </c>
      <c r="E10" s="703" t="s">
        <v>115</v>
      </c>
      <c r="F10" s="703" t="s">
        <v>116</v>
      </c>
      <c r="G10" s="703" t="s">
        <v>117</v>
      </c>
      <c r="H10" s="713" t="s">
        <v>125</v>
      </c>
      <c r="I10" s="713"/>
      <c r="J10" s="713"/>
      <c r="K10" s="713"/>
      <c r="L10" s="713"/>
      <c r="M10" s="713"/>
      <c r="N10" s="713"/>
      <c r="O10" s="713"/>
      <c r="P10" s="747" t="s">
        <v>302</v>
      </c>
    </row>
    <row r="11" spans="3:16" ht="42" customHeight="1" thickBot="1">
      <c r="C11" s="702"/>
      <c r="D11" s="704"/>
      <c r="E11" s="704"/>
      <c r="F11" s="704"/>
      <c r="G11" s="704"/>
      <c r="H11" s="704" t="s">
        <v>118</v>
      </c>
      <c r="I11" s="750" t="s">
        <v>119</v>
      </c>
      <c r="J11" s="704" t="s">
        <v>127</v>
      </c>
      <c r="K11" s="704"/>
      <c r="L11" s="704"/>
      <c r="M11" s="704"/>
      <c r="N11" s="704" t="s">
        <v>124</v>
      </c>
      <c r="O11" s="704"/>
      <c r="P11" s="748"/>
    </row>
    <row r="12" spans="3:16" ht="42" customHeight="1" thickBot="1">
      <c r="C12" s="702"/>
      <c r="D12" s="704"/>
      <c r="E12" s="704"/>
      <c r="F12" s="704"/>
      <c r="G12" s="704"/>
      <c r="H12" s="704"/>
      <c r="I12" s="750"/>
      <c r="J12" s="193" t="s">
        <v>123</v>
      </c>
      <c r="K12" s="193" t="s">
        <v>120</v>
      </c>
      <c r="L12" s="193" t="s">
        <v>121</v>
      </c>
      <c r="M12" s="193" t="s">
        <v>122</v>
      </c>
      <c r="N12" s="193" t="s">
        <v>126</v>
      </c>
      <c r="O12" s="193" t="s">
        <v>97</v>
      </c>
      <c r="P12" s="749"/>
    </row>
    <row r="13" spans="3:16">
      <c r="C13" s="733" t="str">
        <f ca="1">IF(ISBLANK(OFFSET('5. Pp (3 años)'!$C$46,INT((ROW()-13)/2),0)),"",OFFSET('5. Pp (3 años)'!$C$46,INT((ROW()-13)/2),0))</f>
        <v>Fin</v>
      </c>
      <c r="D13" s="734"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734" t="str">
        <f ca="1">IF(ISBLANK(OFFSET('5. Pp (3 años)'!$E$46,INT((ROW()-13)/2),0)),"",OFFSET('5. Pp (3 años)'!$E$46,INT((ROW()-13)/2),0))</f>
        <v xml:space="preserve">I_PROS_COM_JUS_SOC:  Índice de Prosperidad Compartida y Justicia Social </v>
      </c>
      <c r="F13" s="735" t="str">
        <f ca="1">IF(ISBLANK(OFFSET('5. Pp (3 años)'!$K$46,INT((ROW()-13)/2),0)),"",OFFSET('5. Pp (3 años)'!$K$46,INT((ROW()-13)/2),0))</f>
        <v>Ascendente</v>
      </c>
      <c r="G13" s="736" t="str">
        <f ca="1">IF(ISBLANK(OFFSET('5. Pp (3 años)'!$H$46,INT((ROW()-13)/2),0)),"",OFFSET('5. Pp (3 años)'!$H$46,INT((ROW()-13)/2),0))</f>
        <v>Trianual</v>
      </c>
      <c r="H13" s="745">
        <f ca="1">IF(ISBLANK(OFFSET('9. METAS'!$K$20,INT((ROW()-13)/2),0)),"",OFFSET('9. METAS'!$K$20,INT((ROW()-13)/2),0))</f>
        <v>0.28589999999999999</v>
      </c>
      <c r="I13" s="716" t="s">
        <v>130</v>
      </c>
      <c r="J13" s="199">
        <f ca="1">IF(MOD(ROW()-13,2)=0,IF(ISBLANK(OFFSET('11. SEGUIMIENTO 2026'!$N$14,INT((ROW()-13)/2),0)),"",OFFSET('11. SEGUIMIENTO 2026'!$N$14,INT((ROW()-13)/2),0)),IF(ISBLANK(OFFSET('9. METAS'!$Q$20,INT((ROW()-14)/2),0)),"",OFFSET('9. METAS'!$Q$20,INT((ROW()-14)/2),0)))</f>
        <v>7.1499999999999994E-2</v>
      </c>
      <c r="K13" s="200" t="str">
        <f ca="1">IF(MOD(ROW()-13,2)=0,IF(ISBLANK(OFFSET('11. SEGUIMIENTO 2026'!$O$14,INT((ROW()-13)/2),0)),"",OFFSET('11. SEGUIMIENTO 2026'!$O$14,INT((ROW()-13)/2),0)),IF(ISBLANK(OFFSET('9. METAS'!$R$20,INT((ROW()-14)/2),0)),"",OFFSET('9. METAS'!$R$20,INT((ROW()-14)/2),0)))</f>
        <v/>
      </c>
      <c r="L13" s="200" t="str">
        <f ca="1">IF(MOD(ROW()-13,2)=0,IF(ISBLANK(OFFSET('11. SEGUIMIENTO 2026'!$P$14,INT((ROW()-13)/2),0)),"",OFFSET('11. SEGUIMIENTO 2026'!$P$14,INT((ROW()-13)/2),0)),IF(ISBLANK(OFFSET('9. METAS'!$S$20,INT((ROW()-14)/2),0)),"",OFFSET('9. METAS'!$S$20,INT((ROW()-14)/2),0)))</f>
        <v/>
      </c>
      <c r="M13" s="201" t="str">
        <f ca="1">IF(MOD(ROW()-13,2)=0,IF(ISBLANK(OFFSET('11. SEGUIMIENTO 2026'!$Q$14,INT((ROW()-13)/2),0)),"",OFFSET('11. SEGUIMIENTO 2026'!$Q$14,INT((ROW()-13)/2),0)),IF(ISBLANK(OFFSET('9. METAS'!$T$20,INT((ROW()-14)/2),0)),"",OFFSET('9. METAS'!$T$20,INT((ROW()-14)/2),0)))</f>
        <v/>
      </c>
      <c r="N13" s="718">
        <f ca="1">IFERROR(J13/J14,"ND")</f>
        <v>1</v>
      </c>
      <c r="O13" s="720" t="str">
        <f ca="1">IFERROR(((J13+K13)/H13),"ND")</f>
        <v>ND</v>
      </c>
      <c r="P13" s="722"/>
    </row>
    <row r="14" spans="3:16">
      <c r="C14" s="725"/>
      <c r="D14" s="726"/>
      <c r="E14" s="726"/>
      <c r="F14" s="727"/>
      <c r="G14" s="728"/>
      <c r="H14" s="729"/>
      <c r="I14" s="717"/>
      <c r="J14" s="202">
        <f ca="1">IF(MOD(ROW()-13,2)=0,IF(ISBLANK(OFFSET('11. SEGUIMIENTO 2026'!$N$14,INT((ROW()-13)/2),0)),"",OFFSET('11. SEGUIMIENTO 2026'!$N$14,INT((ROW()-13)/2),0)),IF(ISBLANK(OFFSET('9. METAS'!$Q$20,INT((ROW()-14)/2),0)),"",OFFSET('9. METAS'!$Q$20,INT((ROW()-14)/2),0)))</f>
        <v>7.1499999999999994E-2</v>
      </c>
      <c r="K14" s="203">
        <f ca="1">IF(MOD(ROW()-13,2)=0,IF(ISBLANK(OFFSET('11. SEGUIMIENTO 2026'!$O$14,INT((ROW()-13)/2),0)),"",OFFSET('11. SEGUIMIENTO 2026'!$O$14,INT((ROW()-13)/2),0)),IF(ISBLANK(OFFSET('9. METAS'!$R$20,INT((ROW()-14)/2),0)),"",OFFSET('9. METAS'!$R$20,INT((ROW()-14)/2),0)))</f>
        <v>7.1499999999999994E-2</v>
      </c>
      <c r="L14" s="203">
        <f ca="1">IF(MOD(ROW()-13,2)=0,IF(ISBLANK(OFFSET('11. SEGUIMIENTO 2026'!$P$14,INT((ROW()-13)/2),0)),"",OFFSET('11. SEGUIMIENTO 2026'!$P$14,INT((ROW()-13)/2),0)),IF(ISBLANK(OFFSET('9. METAS'!$S$20,INT((ROW()-14)/2),0)),"",OFFSET('9. METAS'!$S$20,INT((ROW()-14)/2),0)))</f>
        <v>7.1499999999999994E-2</v>
      </c>
      <c r="M14" s="204">
        <f ca="1">IF(MOD(ROW()-13,2)=0,IF(ISBLANK(OFFSET('11. SEGUIMIENTO 2026'!$Q$14,INT((ROW()-13)/2),0)),"",OFFSET('11. SEGUIMIENTO 2026'!$Q$14,INT((ROW()-13)/2),0)),IF(ISBLANK(OFFSET('9. METAS'!$T$20,INT((ROW()-14)/2),0)),"",OFFSET('9. METAS'!$T$20,INT((ROW()-14)/2),0)))</f>
        <v>7.1400000000000005E-2</v>
      </c>
      <c r="N14" s="719"/>
      <c r="O14" s="721"/>
      <c r="P14" s="746"/>
    </row>
    <row r="15" spans="3:16">
      <c r="C15" s="724" t="str">
        <f ca="1">IF(ISBLANK(OFFSET('5. Pp (3 años)'!$C$46,INT((ROW()-13)/2),0)),"",OFFSET('5. Pp (3 años)'!$C$46,INT((ROW()-13)/2),0))</f>
        <v>Propósito
(DIRECCIÓN GENERAL IMM)</v>
      </c>
      <c r="D15" s="726" t="str">
        <f ca="1">IF(ISBLANK(OFFSET('5. Pp (3 años)'!$D$46,INT((ROW()-13)/2),0)),"",OFFSET('5. Pp (3 años)'!$D$46,INT((ROW()-13)/2),0))</f>
        <v>4.3.1.1. Las mujeres del Municipio de Benito Juárez reciben atención y  acceden a su derecho de una vida libre de violencia  al institucionalizar y transversalizarse la perspectiva de género en la administración pública.</v>
      </c>
      <c r="E15" s="726" t="str">
        <f ca="1">IF(ISBLANK(OFFSET('5. Pp (3 años)'!$E$46,INT((ROW()-13)/2),0)),"",OFFSET('5. Pp (3 años)'!$E$46,INT((ROW()-13)/2),0))</f>
        <v>PSBM: Porcentaje de  Servicios Brindados a Mujeres por el Instituto Municipal de la Mujer.</v>
      </c>
      <c r="F15" s="727" t="str">
        <f ca="1">IF(ISBLANK(OFFSET('5. Pp (3 años)'!$K$46,INT((ROW()-13)/2),0)),"",OFFSET('5. Pp (3 años)'!$K$46,INT((ROW()-13)/2),0))</f>
        <v>Ascendente</v>
      </c>
      <c r="G15" s="728" t="str">
        <f ca="1">IF(ISBLANK(OFFSET('5. Pp (3 años)'!$H$46,INT((ROW()-13)/2),0)),"",OFFSET('5. Pp (3 años)'!$H$46,INT((ROW()-13)/2),0))</f>
        <v>Trimestral</v>
      </c>
      <c r="H15" s="729">
        <f ca="1">IF(ISBLANK(OFFSET('9. METAS'!$K$20,INT((ROW()-13)/2),0)),"",OFFSET('9. METAS'!$K$20,INT((ROW()-13)/2),0))</f>
        <v>50816</v>
      </c>
      <c r="I15" s="730"/>
      <c r="J15" s="202">
        <f ca="1">IF(MOD(ROW()-13,2)=0,IF(ISBLANK(OFFSET('11. SEGUIMIENTO 2026'!$N$14,INT((ROW()-13)/2),0)),"",OFFSET('11. SEGUIMIENTO 2026'!$N$14,INT((ROW()-13)/2),0)),IF(ISBLANK(OFFSET('9. METAS'!$Q$20,INT((ROW()-14)/2),0)),"",OFFSET('9. METAS'!$Q$20,INT((ROW()-14)/2),0)))</f>
        <v>13442</v>
      </c>
      <c r="K15" s="203" t="str">
        <f ca="1">IF(MOD(ROW()-13,2)=0,IF(ISBLANK(OFFSET('11. SEGUIMIENTO 2026'!$O$14,INT((ROW()-13)/2),0)),"",OFFSET('11. SEGUIMIENTO 2026'!$O$14,INT((ROW()-13)/2),0)),IF(ISBLANK(OFFSET('9. METAS'!$R$20,INT((ROW()-14)/2),0)),"",OFFSET('9. METAS'!$R$20,INT((ROW()-14)/2),0)))</f>
        <v/>
      </c>
      <c r="L15" s="203" t="str">
        <f ca="1">IF(MOD(ROW()-13,2)=0,IF(ISBLANK(OFFSET('11. SEGUIMIENTO 2026'!$P$14,INT((ROW()-13)/2),0)),"",OFFSET('11. SEGUIMIENTO 2026'!$P$14,INT((ROW()-13)/2),0)),IF(ISBLANK(OFFSET('9. METAS'!$S$20,INT((ROW()-14)/2),0)),"",OFFSET('9. METAS'!$S$20,INT((ROW()-14)/2),0)))</f>
        <v/>
      </c>
      <c r="M15" s="204" t="str">
        <f ca="1">IF(MOD(ROW()-13,2)=0,IF(ISBLANK(OFFSET('11. SEGUIMIENTO 2026'!$Q$14,INT((ROW()-13)/2),0)),"",OFFSET('11. SEGUIMIENTO 2026'!$Q$14,INT((ROW()-13)/2),0)),IF(ISBLANK(OFFSET('9. METAS'!$T$20,INT((ROW()-14)/2),0)),"",OFFSET('9. METAS'!$T$20,INT((ROW()-14)/2),0)))</f>
        <v/>
      </c>
      <c r="N15" s="718">
        <f ca="1">IFERROR(J15/J16,"ND")</f>
        <v>1.0566779341246757</v>
      </c>
      <c r="O15" s="720" t="str">
        <f ca="1">IFERROR(((J15+K15)/H15),"ND")</f>
        <v>ND</v>
      </c>
      <c r="P15" s="732"/>
    </row>
    <row r="16" spans="3:16">
      <c r="C16" s="725"/>
      <c r="D16" s="726"/>
      <c r="E16" s="726"/>
      <c r="F16" s="727"/>
      <c r="G16" s="728"/>
      <c r="H16" s="729"/>
      <c r="I16" s="731"/>
      <c r="J16" s="202">
        <f ca="1">IF(MOD(ROW()-13,2)=0,IF(ISBLANK(OFFSET('11. SEGUIMIENTO 2026'!$N$14,INT((ROW()-13)/2),0)),"",OFFSET('11. SEGUIMIENTO 2026'!$N$14,INT((ROW()-13)/2),0)),IF(ISBLANK(OFFSET('9. METAS'!$Q$20,INT((ROW()-14)/2),0)),"",OFFSET('9. METAS'!$Q$20,INT((ROW()-14)/2),0)))</f>
        <v>12721</v>
      </c>
      <c r="K16" s="203">
        <f ca="1">IF(MOD(ROW()-13,2)=0,IF(ISBLANK(OFFSET('11. SEGUIMIENTO 2026'!$O$14,INT((ROW()-13)/2),0)),"",OFFSET('11. SEGUIMIENTO 2026'!$O$14,INT((ROW()-13)/2),0)),IF(ISBLANK(OFFSET('9. METAS'!$R$20,INT((ROW()-14)/2),0)),"",OFFSET('9. METAS'!$R$20,INT((ROW()-14)/2),0)))</f>
        <v>12721</v>
      </c>
      <c r="L16" s="203">
        <f ca="1">IF(MOD(ROW()-13,2)=0,IF(ISBLANK(OFFSET('11. SEGUIMIENTO 2026'!$P$14,INT((ROW()-13)/2),0)),"",OFFSET('11. SEGUIMIENTO 2026'!$P$14,INT((ROW()-13)/2),0)),IF(ISBLANK(OFFSET('9. METAS'!$S$20,INT((ROW()-14)/2),0)),"",OFFSET('9. METAS'!$S$20,INT((ROW()-14)/2),0)))</f>
        <v>12687</v>
      </c>
      <c r="M16" s="204">
        <f ca="1">IF(MOD(ROW()-13,2)=0,IF(ISBLANK(OFFSET('11. SEGUIMIENTO 2026'!$Q$14,INT((ROW()-13)/2),0)),"",OFFSET('11. SEGUIMIENTO 2026'!$Q$14,INT((ROW()-13)/2),0)),IF(ISBLANK(OFFSET('9. METAS'!$T$20,INT((ROW()-14)/2),0)),"",OFFSET('9. METAS'!$T$20,INT((ROW()-14)/2),0)))</f>
        <v>12687</v>
      </c>
      <c r="N16" s="719"/>
      <c r="O16" s="721"/>
      <c r="P16" s="723"/>
    </row>
    <row r="17" spans="3:16">
      <c r="C17" s="724" t="str">
        <f ca="1">IF(ISBLANK(OFFSET('5. Pp (3 años)'!$C$46,INT((ROW()-13)/2),0)),"",OFFSET('5. Pp (3 años)'!$C$46,INT((ROW()-13)/2),0))</f>
        <v>Componente
(Coordinación Administrativa y de Gestión de Recursos)</v>
      </c>
      <c r="D17" s="726" t="str">
        <f ca="1">IF(ISBLANK(OFFSET('5. Pp (3 años)'!$D$46,INT((ROW()-13)/2),0)),"",OFFSET('5. Pp (3 años)'!$D$46,INT((ROW()-13)/2),0))</f>
        <v xml:space="preserve">4.3.1.1.1.  Acciones de  gestión y  administración del presupuesto y  rendición de cuentas ante los entes fiscalizadores realizadas.
</v>
      </c>
      <c r="E17" s="726" t="str">
        <f ca="1">IF(ISBLANK(OFFSET('5. Pp (3 años)'!$E$46,INT((ROW()-13)/2),0)),"",OFFSET('5. Pp (3 años)'!$E$46,INT((ROW()-13)/2),0))</f>
        <v>PGPR: Porcentaje de gestiones del presupuesto y  rendición de cuentas ante los entes fiscalizadores</v>
      </c>
      <c r="F17" s="727" t="str">
        <f ca="1">IF(ISBLANK(OFFSET('5. Pp (3 años)'!$K$46,INT((ROW()-13)/2),0)),"",OFFSET('5. Pp (3 años)'!$K$46,INT((ROW()-13)/2),0))</f>
        <v>Ascendente</v>
      </c>
      <c r="G17" s="728" t="str">
        <f ca="1">IF(ISBLANK(OFFSET('5. Pp (3 años)'!$H$46,INT((ROW()-13)/2),0)),"",OFFSET('5. Pp (3 años)'!$H$46,INT((ROW()-13)/2),0))</f>
        <v>Trimestral</v>
      </c>
      <c r="H17" s="729">
        <f ca="1">IF(ISBLANK(OFFSET('9. METAS'!$K$20,INT((ROW()-13)/2),0)),"",OFFSET('9. METAS'!$K$20,INT((ROW()-13)/2),0))</f>
        <v>20</v>
      </c>
      <c r="I17" s="730"/>
      <c r="J17" s="202">
        <f ca="1">IF(MOD(ROW()-13,2)=0,IF(ISBLANK(OFFSET('11. SEGUIMIENTO 2026'!$N$14,INT((ROW()-13)/2),0)),"",OFFSET('11. SEGUIMIENTO 2026'!$N$14,INT((ROW()-13)/2),0)),IF(ISBLANK(OFFSET('9. METAS'!$Q$20,INT((ROW()-14)/2),0)),"",OFFSET('9. METAS'!$Q$20,INT((ROW()-14)/2),0)))</f>
        <v>5</v>
      </c>
      <c r="K17" s="203" t="str">
        <f ca="1">IF(MOD(ROW()-13,2)=0,IF(ISBLANK(OFFSET('11. SEGUIMIENTO 2026'!$O$14,INT((ROW()-13)/2),0)),"",OFFSET('11. SEGUIMIENTO 2026'!$O$14,INT((ROW()-13)/2),0)),IF(ISBLANK(OFFSET('9. METAS'!$R$20,INT((ROW()-14)/2),0)),"",OFFSET('9. METAS'!$R$20,INT((ROW()-14)/2),0)))</f>
        <v/>
      </c>
      <c r="L17" s="203" t="str">
        <f ca="1">IF(MOD(ROW()-13,2)=0,IF(ISBLANK(OFFSET('11. SEGUIMIENTO 2026'!$P$14,INT((ROW()-13)/2),0)),"",OFFSET('11. SEGUIMIENTO 2026'!$P$14,INT((ROW()-13)/2),0)),IF(ISBLANK(OFFSET('9. METAS'!$S$20,INT((ROW()-14)/2),0)),"",OFFSET('9. METAS'!$S$20,INT((ROW()-14)/2),0)))</f>
        <v/>
      </c>
      <c r="M17" s="204" t="str">
        <f ca="1">IF(MOD(ROW()-13,2)=0,IF(ISBLANK(OFFSET('11. SEGUIMIENTO 2026'!$Q$14,INT((ROW()-13)/2),0)),"",OFFSET('11. SEGUIMIENTO 2026'!$Q$14,INT((ROW()-13)/2),0)),IF(ISBLANK(OFFSET('9. METAS'!$T$20,INT((ROW()-14)/2),0)),"",OFFSET('9. METAS'!$T$20,INT((ROW()-14)/2),0)))</f>
        <v/>
      </c>
      <c r="N17" s="718">
        <f t="shared" ref="N17" ca="1" si="0">IFERROR(J17/J18,"ND")</f>
        <v>1</v>
      </c>
      <c r="O17" s="720" t="str">
        <f t="shared" ref="O17" ca="1" si="1">IFERROR(((J17+K17)/H17),"ND")</f>
        <v>ND</v>
      </c>
      <c r="P17" s="732"/>
    </row>
    <row r="18" spans="3:16">
      <c r="C18" s="725"/>
      <c r="D18" s="726"/>
      <c r="E18" s="726"/>
      <c r="F18" s="727"/>
      <c r="G18" s="728"/>
      <c r="H18" s="729"/>
      <c r="I18" s="731"/>
      <c r="J18" s="202">
        <f ca="1">IF(MOD(ROW()-13,2)=0,IF(ISBLANK(OFFSET('11. SEGUIMIENTO 2026'!$N$14,INT((ROW()-13)/2),0)),"",OFFSET('11. SEGUIMIENTO 2026'!$N$14,INT((ROW()-13)/2),0)),IF(ISBLANK(OFFSET('9. METAS'!$Q$20,INT((ROW()-14)/2),0)),"",OFFSET('9. METAS'!$Q$20,INT((ROW()-14)/2),0)))</f>
        <v>5</v>
      </c>
      <c r="K18" s="203">
        <f ca="1">IF(MOD(ROW()-13,2)=0,IF(ISBLANK(OFFSET('11. SEGUIMIENTO 2026'!$O$14,INT((ROW()-13)/2),0)),"",OFFSET('11. SEGUIMIENTO 2026'!$O$14,INT((ROW()-13)/2),0)),IF(ISBLANK(OFFSET('9. METAS'!$R$20,INT((ROW()-14)/2),0)),"",OFFSET('9. METAS'!$R$20,INT((ROW()-14)/2),0)))</f>
        <v>5</v>
      </c>
      <c r="L18" s="203">
        <f ca="1">IF(MOD(ROW()-13,2)=0,IF(ISBLANK(OFFSET('11. SEGUIMIENTO 2026'!$P$14,INT((ROW()-13)/2),0)),"",OFFSET('11. SEGUIMIENTO 2026'!$P$14,INT((ROW()-13)/2),0)),IF(ISBLANK(OFFSET('9. METAS'!$S$20,INT((ROW()-14)/2),0)),"",OFFSET('9. METAS'!$S$20,INT((ROW()-14)/2),0)))</f>
        <v>5</v>
      </c>
      <c r="M18" s="204">
        <f ca="1">IF(MOD(ROW()-13,2)=0,IF(ISBLANK(OFFSET('11. SEGUIMIENTO 2026'!$Q$14,INT((ROW()-13)/2),0)),"",OFFSET('11. SEGUIMIENTO 2026'!$Q$14,INT((ROW()-13)/2),0)),IF(ISBLANK(OFFSET('9. METAS'!$T$20,INT((ROW()-14)/2),0)),"",OFFSET('9. METAS'!$T$20,INT((ROW()-14)/2),0)))</f>
        <v>5</v>
      </c>
      <c r="N18" s="719"/>
      <c r="O18" s="721"/>
      <c r="P18" s="723"/>
    </row>
    <row r="19" spans="3:16">
      <c r="C19" s="724" t="str">
        <f ca="1">IF(ISBLANK(OFFSET('5. Pp (3 años)'!$C$46,INT((ROW()-13)/2),0)),"",OFFSET('5. Pp (3 años)'!$C$46,INT((ROW()-13)/2),0))</f>
        <v>Actividad</v>
      </c>
      <c r="D19" s="726" t="str">
        <f ca="1">IF(ISBLANK(OFFSET('5. Pp (3 años)'!$D$46,INT((ROW()-13)/2),0)),"",OFFSET('5. Pp (3 años)'!$D$46,INT((ROW()-13)/2),0))</f>
        <v xml:space="preserve">4.3.1.1.1.1.  Rendición de cuentas por parte de  Dirección del Instituto Municipal de la Mujer realizadas.
</v>
      </c>
      <c r="E19" s="726" t="str">
        <f ca="1">IF(ISBLANK(OFFSET('5. Pp (3 años)'!$E$46,INT((ROW()-13)/2),0)),"",OFFSET('5. Pp (3 años)'!$E$46,INT((ROW()-13)/2),0))</f>
        <v>PIA:  Porcentaje de Informes de actividades del Instituto Municipal de la Mujer.</v>
      </c>
      <c r="F19" s="727" t="str">
        <f ca="1">IF(ISBLANK(OFFSET('5. Pp (3 años)'!$K$46,INT((ROW()-13)/2),0)),"",OFFSET('5. Pp (3 años)'!$K$46,INT((ROW()-13)/2),0))</f>
        <v>Ascendente</v>
      </c>
      <c r="G19" s="728" t="str">
        <f ca="1">IF(ISBLANK(OFFSET('5. Pp (3 años)'!$H$46,INT((ROW()-13)/2),0)),"",OFFSET('5. Pp (3 años)'!$H$46,INT((ROW()-13)/2),0))</f>
        <v>Trimestral</v>
      </c>
      <c r="H19" s="729">
        <f ca="1">IF(ISBLANK(OFFSET('9. METAS'!$K$20,INT((ROW()-13)/2),0)),"",OFFSET('9. METAS'!$K$20,INT((ROW()-13)/2),0))</f>
        <v>4</v>
      </c>
      <c r="I19" s="730"/>
      <c r="J19" s="202">
        <f ca="1">IF(MOD(ROW()-13,2)=0,IF(ISBLANK(OFFSET('11. SEGUIMIENTO 2026'!$N$14,INT((ROW()-13)/2),0)),"",OFFSET('11. SEGUIMIENTO 2026'!$N$14,INT((ROW()-13)/2),0)),IF(ISBLANK(OFFSET('9. METAS'!$Q$20,INT((ROW()-14)/2),0)),"",OFFSET('9. METAS'!$Q$20,INT((ROW()-14)/2),0)))</f>
        <v>1</v>
      </c>
      <c r="K19" s="203" t="str">
        <f ca="1">IF(MOD(ROW()-13,2)=0,IF(ISBLANK(OFFSET('11. SEGUIMIENTO 2026'!$O$14,INT((ROW()-13)/2),0)),"",OFFSET('11. SEGUIMIENTO 2026'!$O$14,INT((ROW()-13)/2),0)),IF(ISBLANK(OFFSET('9. METAS'!$R$20,INT((ROW()-14)/2),0)),"",OFFSET('9. METAS'!$R$20,INT((ROW()-14)/2),0)))</f>
        <v/>
      </c>
      <c r="L19" s="203" t="str">
        <f ca="1">IF(MOD(ROW()-13,2)=0,IF(ISBLANK(OFFSET('11. SEGUIMIENTO 2026'!$P$14,INT((ROW()-13)/2),0)),"",OFFSET('11. SEGUIMIENTO 2026'!$P$14,INT((ROW()-13)/2),0)),IF(ISBLANK(OFFSET('9. METAS'!$S$20,INT((ROW()-14)/2),0)),"",OFFSET('9. METAS'!$S$20,INT((ROW()-14)/2),0)))</f>
        <v/>
      </c>
      <c r="M19" s="204" t="str">
        <f ca="1">IF(MOD(ROW()-13,2)=0,IF(ISBLANK(OFFSET('11. SEGUIMIENTO 2026'!$Q$14,INT((ROW()-13)/2),0)),"",OFFSET('11. SEGUIMIENTO 2026'!$Q$14,INT((ROW()-13)/2),0)),IF(ISBLANK(OFFSET('9. METAS'!$T$20,INT((ROW()-14)/2),0)),"",OFFSET('9. METAS'!$T$20,INT((ROW()-14)/2),0)))</f>
        <v/>
      </c>
      <c r="N19" s="718">
        <f t="shared" ref="N19" ca="1" si="2">IFERROR(J19/J20,"ND")</f>
        <v>1</v>
      </c>
      <c r="O19" s="720" t="str">
        <f t="shared" ref="O19" ca="1" si="3">IFERROR(((J19+K19)/H19),"ND")</f>
        <v>ND</v>
      </c>
      <c r="P19" s="732"/>
    </row>
    <row r="20" spans="3:16">
      <c r="C20" s="725"/>
      <c r="D20" s="726"/>
      <c r="E20" s="726"/>
      <c r="F20" s="727"/>
      <c r="G20" s="728"/>
      <c r="H20" s="729"/>
      <c r="I20" s="731"/>
      <c r="J20" s="202">
        <f ca="1">IF(MOD(ROW()-13,2)=0,IF(ISBLANK(OFFSET('11. SEGUIMIENTO 2026'!$N$14,INT((ROW()-13)/2),0)),"",OFFSET('11. SEGUIMIENTO 2026'!$N$14,INT((ROW()-13)/2),0)),IF(ISBLANK(OFFSET('9. METAS'!$Q$20,INT((ROW()-14)/2),0)),"",OFFSET('9. METAS'!$Q$20,INT((ROW()-14)/2),0)))</f>
        <v>1</v>
      </c>
      <c r="K20" s="203">
        <f ca="1">IF(MOD(ROW()-13,2)=0,IF(ISBLANK(OFFSET('11. SEGUIMIENTO 2026'!$O$14,INT((ROW()-13)/2),0)),"",OFFSET('11. SEGUIMIENTO 2026'!$O$14,INT((ROW()-13)/2),0)),IF(ISBLANK(OFFSET('9. METAS'!$R$20,INT((ROW()-14)/2),0)),"",OFFSET('9. METAS'!$R$20,INT((ROW()-14)/2),0)))</f>
        <v>1</v>
      </c>
      <c r="L20" s="203">
        <f ca="1">IF(MOD(ROW()-13,2)=0,IF(ISBLANK(OFFSET('11. SEGUIMIENTO 2026'!$P$14,INT((ROW()-13)/2),0)),"",OFFSET('11. SEGUIMIENTO 2026'!$P$14,INT((ROW()-13)/2),0)),IF(ISBLANK(OFFSET('9. METAS'!$S$20,INT((ROW()-14)/2),0)),"",OFFSET('9. METAS'!$S$20,INT((ROW()-14)/2),0)))</f>
        <v>1</v>
      </c>
      <c r="M20" s="204">
        <f ca="1">IF(MOD(ROW()-13,2)=0,IF(ISBLANK(OFFSET('11. SEGUIMIENTO 2026'!$Q$14,INT((ROW()-13)/2),0)),"",OFFSET('11. SEGUIMIENTO 2026'!$Q$14,INT((ROW()-13)/2),0)),IF(ISBLANK(OFFSET('9. METAS'!$T$20,INT((ROW()-14)/2),0)),"",OFFSET('9. METAS'!$T$20,INT((ROW()-14)/2),0)))</f>
        <v>1</v>
      </c>
      <c r="N20" s="719"/>
      <c r="O20" s="721"/>
      <c r="P20" s="723"/>
    </row>
    <row r="21" spans="3:16">
      <c r="C21" s="724" t="str">
        <f ca="1">IF(ISBLANK(OFFSET('5. Pp (3 años)'!$C$46,INT((ROW()-13)/2),0)),"",OFFSET('5. Pp (3 años)'!$C$46,INT((ROW()-13)/2),0))</f>
        <v>Actividad</v>
      </c>
      <c r="D21" s="726" t="str">
        <f ca="1">IF(ISBLANK(OFFSET('5. Pp (3 años)'!$D$46,INT((ROW()-13)/2),0)),"",OFFSET('5. Pp (3 años)'!$D$46,INT((ROW()-13)/2),0))</f>
        <v>4.3.1.1.1.2. Carga del Avance de Gestión Financiera y Presupuestal.</v>
      </c>
      <c r="E21" s="726" t="str">
        <f ca="1">IF(ISBLANK(OFFSET('5. Pp (3 años)'!$E$46,INT((ROW()-13)/2),0)),"",OFFSET('5. Pp (3 años)'!$E$46,INT((ROW()-13)/2),0))</f>
        <v>PCAG: Porcentaje de Cargas del Avance de Gestión Financiera y Presupuestal.</v>
      </c>
      <c r="F21" s="727" t="str">
        <f ca="1">IF(ISBLANK(OFFSET('5. Pp (3 años)'!$K$46,INT((ROW()-13)/2),0)),"",OFFSET('5. Pp (3 años)'!$K$46,INT((ROW()-13)/2),0))</f>
        <v>Ascendente</v>
      </c>
      <c r="G21" s="728" t="str">
        <f ca="1">IF(ISBLANK(OFFSET('5. Pp (3 años)'!$H$46,INT((ROW()-13)/2),0)),"",OFFSET('5. Pp (3 años)'!$H$46,INT((ROW()-13)/2),0))</f>
        <v>Trimestral</v>
      </c>
      <c r="H21" s="729">
        <f ca="1">IF(ISBLANK(OFFSET('9. METAS'!$K$20,INT((ROW()-13)/2),0)),"",OFFSET('9. METAS'!$K$20,INT((ROW()-13)/2),0))</f>
        <v>4</v>
      </c>
      <c r="I21" s="730"/>
      <c r="J21" s="202">
        <f ca="1">IF(MOD(ROW()-13,2)=0,IF(ISBLANK(OFFSET('11. SEGUIMIENTO 2026'!$N$14,INT((ROW()-13)/2),0)),"",OFFSET('11. SEGUIMIENTO 2026'!$N$14,INT((ROW()-13)/2),0)),IF(ISBLANK(OFFSET('9. METAS'!$Q$20,INT((ROW()-14)/2),0)),"",OFFSET('9. METAS'!$Q$20,INT((ROW()-14)/2),0)))</f>
        <v>1</v>
      </c>
      <c r="K21" s="203" t="str">
        <f ca="1">IF(MOD(ROW()-13,2)=0,IF(ISBLANK(OFFSET('11. SEGUIMIENTO 2026'!$O$14,INT((ROW()-13)/2),0)),"",OFFSET('11. SEGUIMIENTO 2026'!$O$14,INT((ROW()-13)/2),0)),IF(ISBLANK(OFFSET('9. METAS'!$R$20,INT((ROW()-14)/2),0)),"",OFFSET('9. METAS'!$R$20,INT((ROW()-14)/2),0)))</f>
        <v/>
      </c>
      <c r="L21" s="203" t="str">
        <f ca="1">IF(MOD(ROW()-13,2)=0,IF(ISBLANK(OFFSET('11. SEGUIMIENTO 2026'!$P$14,INT((ROW()-13)/2),0)),"",OFFSET('11. SEGUIMIENTO 2026'!$P$14,INT((ROW()-13)/2),0)),IF(ISBLANK(OFFSET('9. METAS'!$S$20,INT((ROW()-14)/2),0)),"",OFFSET('9. METAS'!$S$20,INT((ROW()-14)/2),0)))</f>
        <v/>
      </c>
      <c r="M21" s="204" t="str">
        <f ca="1">IF(MOD(ROW()-13,2)=0,IF(ISBLANK(OFFSET('11. SEGUIMIENTO 2026'!$Q$14,INT((ROW()-13)/2),0)),"",OFFSET('11. SEGUIMIENTO 2026'!$Q$14,INT((ROW()-13)/2),0)),IF(ISBLANK(OFFSET('9. METAS'!$T$20,INT((ROW()-14)/2),0)),"",OFFSET('9. METAS'!$T$20,INT((ROW()-14)/2),0)))</f>
        <v/>
      </c>
      <c r="N21" s="718">
        <f t="shared" ref="N21" ca="1" si="4">IFERROR(J21/J22,"ND")</f>
        <v>1</v>
      </c>
      <c r="O21" s="720" t="str">
        <f t="shared" ref="O21" ca="1" si="5">IFERROR(((J21+K21)/H21),"ND")</f>
        <v>ND</v>
      </c>
      <c r="P21" s="732"/>
    </row>
    <row r="22" spans="3:16">
      <c r="C22" s="725"/>
      <c r="D22" s="726"/>
      <c r="E22" s="726"/>
      <c r="F22" s="727"/>
      <c r="G22" s="728"/>
      <c r="H22" s="729"/>
      <c r="I22" s="731"/>
      <c r="J22" s="202">
        <f ca="1">IF(MOD(ROW()-13,2)=0,IF(ISBLANK(OFFSET('11. SEGUIMIENTO 2026'!$N$14,INT((ROW()-13)/2),0)),"",OFFSET('11. SEGUIMIENTO 2026'!$N$14,INT((ROW()-13)/2),0)),IF(ISBLANK(OFFSET('9. METAS'!$Q$20,INT((ROW()-14)/2),0)),"",OFFSET('9. METAS'!$Q$20,INT((ROW()-14)/2),0)))</f>
        <v>1</v>
      </c>
      <c r="K22" s="203">
        <f ca="1">IF(MOD(ROW()-13,2)=0,IF(ISBLANK(OFFSET('11. SEGUIMIENTO 2026'!$O$14,INT((ROW()-13)/2),0)),"",OFFSET('11. SEGUIMIENTO 2026'!$O$14,INT((ROW()-13)/2),0)),IF(ISBLANK(OFFSET('9. METAS'!$R$20,INT((ROW()-14)/2),0)),"",OFFSET('9. METAS'!$R$20,INT((ROW()-14)/2),0)))</f>
        <v>1</v>
      </c>
      <c r="L22" s="203">
        <f ca="1">IF(MOD(ROW()-13,2)=0,IF(ISBLANK(OFFSET('11. SEGUIMIENTO 2026'!$P$14,INT((ROW()-13)/2),0)),"",OFFSET('11. SEGUIMIENTO 2026'!$P$14,INT((ROW()-13)/2),0)),IF(ISBLANK(OFFSET('9. METAS'!$S$20,INT((ROW()-14)/2),0)),"",OFFSET('9. METAS'!$S$20,INT((ROW()-14)/2),0)))</f>
        <v>1</v>
      </c>
      <c r="M22" s="204">
        <f ca="1">IF(MOD(ROW()-13,2)=0,IF(ISBLANK(OFFSET('11. SEGUIMIENTO 2026'!$Q$14,INT((ROW()-13)/2),0)),"",OFFSET('11. SEGUIMIENTO 2026'!$Q$14,INT((ROW()-13)/2),0)),IF(ISBLANK(OFFSET('9. METAS'!$T$20,INT((ROW()-14)/2),0)),"",OFFSET('9. METAS'!$T$20,INT((ROW()-14)/2),0)))</f>
        <v>1</v>
      </c>
      <c r="N22" s="719"/>
      <c r="O22" s="721"/>
      <c r="P22" s="723"/>
    </row>
    <row r="23" spans="3:16">
      <c r="C23" s="724" t="str">
        <f ca="1">IF(ISBLANK(OFFSET('5. Pp (3 años)'!$C$46,INT((ROW()-13)/2),0)),"",OFFSET('5. Pp (3 años)'!$C$46,INT((ROW()-13)/2),0))</f>
        <v>Actividad</v>
      </c>
      <c r="D23" s="726" t="str">
        <f ca="1">IF(ISBLANK(OFFSET('5. Pp (3 años)'!$D$46,INT((ROW()-13)/2),0)),"",OFFSET('5. Pp (3 años)'!$D$46,INT((ROW()-13)/2),0))</f>
        <v>4.3.1.1.1.3. Alimentación del Sistema de Evaluaciones de la Armonización Contable (SEVAC).</v>
      </c>
      <c r="E23" s="726" t="str">
        <f ca="1">IF(ISBLANK(OFFSET('5. Pp (3 años)'!$E$46,INT((ROW()-13)/2),0)),"",OFFSET('5. Pp (3 años)'!$E$46,INT((ROW()-13)/2),0))</f>
        <v>PASE: Porcentaje de  Alimentación del Sistema de Evaluaciones de la Armonización Contable (SEVAC).</v>
      </c>
      <c r="F23" s="727" t="str">
        <f ca="1">IF(ISBLANK(OFFSET('5. Pp (3 años)'!$K$46,INT((ROW()-13)/2),0)),"",OFFSET('5. Pp (3 años)'!$K$46,INT((ROW()-13)/2),0))</f>
        <v>Ascendente</v>
      </c>
      <c r="G23" s="728" t="str">
        <f ca="1">IF(ISBLANK(OFFSET('5. Pp (3 años)'!$H$46,INT((ROW()-13)/2),0)),"",OFFSET('5. Pp (3 años)'!$H$46,INT((ROW()-13)/2),0))</f>
        <v>Trimestral</v>
      </c>
      <c r="H23" s="729">
        <f ca="1">IF(ISBLANK(OFFSET('9. METAS'!$K$20,INT((ROW()-13)/2),0)),"",OFFSET('9. METAS'!$K$20,INT((ROW()-13)/2),0))</f>
        <v>4</v>
      </c>
      <c r="I23" s="730"/>
      <c r="J23" s="202">
        <f ca="1">IF(MOD(ROW()-13,2)=0,IF(ISBLANK(OFFSET('11. SEGUIMIENTO 2026'!$N$14,INT((ROW()-13)/2),0)),"",OFFSET('11. SEGUIMIENTO 2026'!$N$14,INT((ROW()-13)/2),0)),IF(ISBLANK(OFFSET('9. METAS'!$Q$20,INT((ROW()-14)/2),0)),"",OFFSET('9. METAS'!$Q$20,INT((ROW()-14)/2),0)))</f>
        <v>1</v>
      </c>
      <c r="K23" s="203" t="str">
        <f ca="1">IF(MOD(ROW()-13,2)=0,IF(ISBLANK(OFFSET('11. SEGUIMIENTO 2026'!$O$14,INT((ROW()-13)/2),0)),"",OFFSET('11. SEGUIMIENTO 2026'!$O$14,INT((ROW()-13)/2),0)),IF(ISBLANK(OFFSET('9. METAS'!$R$20,INT((ROW()-14)/2),0)),"",OFFSET('9. METAS'!$R$20,INT((ROW()-14)/2),0)))</f>
        <v/>
      </c>
      <c r="L23" s="203" t="str">
        <f ca="1">IF(MOD(ROW()-13,2)=0,IF(ISBLANK(OFFSET('11. SEGUIMIENTO 2026'!$P$14,INT((ROW()-13)/2),0)),"",OFFSET('11. SEGUIMIENTO 2026'!$P$14,INT((ROW()-13)/2),0)),IF(ISBLANK(OFFSET('9. METAS'!$S$20,INT((ROW()-14)/2),0)),"",OFFSET('9. METAS'!$S$20,INT((ROW()-14)/2),0)))</f>
        <v/>
      </c>
      <c r="M23" s="204" t="str">
        <f ca="1">IF(MOD(ROW()-13,2)=0,IF(ISBLANK(OFFSET('11. SEGUIMIENTO 2026'!$Q$14,INT((ROW()-13)/2),0)),"",OFFSET('11. SEGUIMIENTO 2026'!$Q$14,INT((ROW()-13)/2),0)),IF(ISBLANK(OFFSET('9. METAS'!$T$20,INT((ROW()-14)/2),0)),"",OFFSET('9. METAS'!$T$20,INT((ROW()-14)/2),0)))</f>
        <v/>
      </c>
      <c r="N23" s="718">
        <f t="shared" ref="N23" ca="1" si="6">IFERROR(J23/J24,"ND")</f>
        <v>1</v>
      </c>
      <c r="O23" s="720" t="str">
        <f t="shared" ref="O23" ca="1" si="7">IFERROR(((J23+K23)/H23),"ND")</f>
        <v>ND</v>
      </c>
      <c r="P23" s="732"/>
    </row>
    <row r="24" spans="3:16">
      <c r="C24" s="725"/>
      <c r="D24" s="726"/>
      <c r="E24" s="726"/>
      <c r="F24" s="727"/>
      <c r="G24" s="728"/>
      <c r="H24" s="729"/>
      <c r="I24" s="731"/>
      <c r="J24" s="202">
        <f ca="1">IF(MOD(ROW()-13,2)=0,IF(ISBLANK(OFFSET('11. SEGUIMIENTO 2026'!$N$14,INT((ROW()-13)/2),0)),"",OFFSET('11. SEGUIMIENTO 2026'!$N$14,INT((ROW()-13)/2),0)),IF(ISBLANK(OFFSET('9. METAS'!$Q$20,INT((ROW()-14)/2),0)),"",OFFSET('9. METAS'!$Q$20,INT((ROW()-14)/2),0)))</f>
        <v>1</v>
      </c>
      <c r="K24" s="203">
        <f ca="1">IF(MOD(ROW()-13,2)=0,IF(ISBLANK(OFFSET('11. SEGUIMIENTO 2026'!$O$14,INT((ROW()-13)/2),0)),"",OFFSET('11. SEGUIMIENTO 2026'!$O$14,INT((ROW()-13)/2),0)),IF(ISBLANK(OFFSET('9. METAS'!$R$20,INT((ROW()-14)/2),0)),"",OFFSET('9. METAS'!$R$20,INT((ROW()-14)/2),0)))</f>
        <v>1</v>
      </c>
      <c r="L24" s="203">
        <f ca="1">IF(MOD(ROW()-13,2)=0,IF(ISBLANK(OFFSET('11. SEGUIMIENTO 2026'!$P$14,INT((ROW()-13)/2),0)),"",OFFSET('11. SEGUIMIENTO 2026'!$P$14,INT((ROW()-13)/2),0)),IF(ISBLANK(OFFSET('9. METAS'!$S$20,INT((ROW()-14)/2),0)),"",OFFSET('9. METAS'!$S$20,INT((ROW()-14)/2),0)))</f>
        <v>1</v>
      </c>
      <c r="M24" s="204">
        <f ca="1">IF(MOD(ROW()-13,2)=0,IF(ISBLANK(OFFSET('11. SEGUIMIENTO 2026'!$Q$14,INT((ROW()-13)/2),0)),"",OFFSET('11. SEGUIMIENTO 2026'!$Q$14,INT((ROW()-13)/2),0)),IF(ISBLANK(OFFSET('9. METAS'!$T$20,INT((ROW()-14)/2),0)),"",OFFSET('9. METAS'!$T$20,INT((ROW()-14)/2),0)))</f>
        <v>1</v>
      </c>
      <c r="N24" s="719"/>
      <c r="O24" s="721"/>
      <c r="P24" s="723"/>
    </row>
    <row r="25" spans="3:16">
      <c r="C25" s="724" t="str">
        <f ca="1">IF(ISBLANK(OFFSET('5. Pp (3 años)'!$C$46,INT((ROW()-13)/2),0)),"",OFFSET('5. Pp (3 años)'!$C$46,INT((ROW()-13)/2),0))</f>
        <v>Actividad</v>
      </c>
      <c r="D25" s="726" t="str">
        <f ca="1">IF(ISBLANK(OFFSET('5. Pp (3 años)'!$D$46,INT((ROW()-13)/2),0)),"",OFFSET('5. Pp (3 años)'!$D$46,INT((ROW()-13)/2),0))</f>
        <v>4.3.1.1.1.4. Carga de Información al Sistema Nacional de Transparencia.</v>
      </c>
      <c r="E25" s="726" t="str">
        <f ca="1">IF(ISBLANK(OFFSET('5. Pp (3 años)'!$E$46,INT((ROW()-13)/2),0)),"",OFFSET('5. Pp (3 años)'!$E$46,INT((ROW()-13)/2),0))</f>
        <v>PCST: Porcentaje de Carga de Información al Sistema Nacional de Transparencia.</v>
      </c>
      <c r="F25" s="727" t="str">
        <f ca="1">IF(ISBLANK(OFFSET('5. Pp (3 años)'!$K$46,INT((ROW()-13)/2),0)),"",OFFSET('5. Pp (3 años)'!$K$46,INT((ROW()-13)/2),0))</f>
        <v>Ascendente</v>
      </c>
      <c r="G25" s="728" t="str">
        <f ca="1">IF(ISBLANK(OFFSET('5. Pp (3 años)'!$H$46,INT((ROW()-13)/2),0)),"",OFFSET('5. Pp (3 años)'!$H$46,INT((ROW()-13)/2),0))</f>
        <v>Trimestral</v>
      </c>
      <c r="H25" s="729">
        <f ca="1">IF(ISBLANK(OFFSET('9. METAS'!$K$20,INT((ROW()-13)/2),0)),"",OFFSET('9. METAS'!$K$20,INT((ROW()-13)/2),0))</f>
        <v>4</v>
      </c>
      <c r="I25" s="730"/>
      <c r="J25" s="202">
        <f ca="1">IF(MOD(ROW()-13,2)=0,IF(ISBLANK(OFFSET('11. SEGUIMIENTO 2026'!$N$14,INT((ROW()-13)/2),0)),"",OFFSET('11. SEGUIMIENTO 2026'!$N$14,INT((ROW()-13)/2),0)),IF(ISBLANK(OFFSET('9. METAS'!$Q$20,INT((ROW()-14)/2),0)),"",OFFSET('9. METAS'!$Q$20,INT((ROW()-14)/2),0)))</f>
        <v>1</v>
      </c>
      <c r="K25" s="203" t="str">
        <f ca="1">IF(MOD(ROW()-13,2)=0,IF(ISBLANK(OFFSET('11. SEGUIMIENTO 2026'!$O$14,INT((ROW()-13)/2),0)),"",OFFSET('11. SEGUIMIENTO 2026'!$O$14,INT((ROW()-13)/2),0)),IF(ISBLANK(OFFSET('9. METAS'!$R$20,INT((ROW()-14)/2),0)),"",OFFSET('9. METAS'!$R$20,INT((ROW()-14)/2),0)))</f>
        <v/>
      </c>
      <c r="L25" s="203" t="str">
        <f ca="1">IF(MOD(ROW()-13,2)=0,IF(ISBLANK(OFFSET('11. SEGUIMIENTO 2026'!$P$14,INT((ROW()-13)/2),0)),"",OFFSET('11. SEGUIMIENTO 2026'!$P$14,INT((ROW()-13)/2),0)),IF(ISBLANK(OFFSET('9. METAS'!$S$20,INT((ROW()-14)/2),0)),"",OFFSET('9. METAS'!$S$20,INT((ROW()-14)/2),0)))</f>
        <v/>
      </c>
      <c r="M25" s="204" t="str">
        <f ca="1">IF(MOD(ROW()-13,2)=0,IF(ISBLANK(OFFSET('11. SEGUIMIENTO 2026'!$Q$14,INT((ROW()-13)/2),0)),"",OFFSET('11. SEGUIMIENTO 2026'!$Q$14,INT((ROW()-13)/2),0)),IF(ISBLANK(OFFSET('9. METAS'!$T$20,INT((ROW()-14)/2),0)),"",OFFSET('9. METAS'!$T$20,INT((ROW()-14)/2),0)))</f>
        <v/>
      </c>
      <c r="N25" s="718">
        <f t="shared" ref="N25" ca="1" si="8">IFERROR(J25/J26,"ND")</f>
        <v>1</v>
      </c>
      <c r="O25" s="720" t="str">
        <f t="shared" ref="O25" ca="1" si="9">IFERROR(((J25+K25)/H25),"ND")</f>
        <v>ND</v>
      </c>
      <c r="P25" s="732"/>
    </row>
    <row r="26" spans="3:16">
      <c r="C26" s="725"/>
      <c r="D26" s="726"/>
      <c r="E26" s="726"/>
      <c r="F26" s="727"/>
      <c r="G26" s="728"/>
      <c r="H26" s="729"/>
      <c r="I26" s="731"/>
      <c r="J26" s="202">
        <f ca="1">IF(MOD(ROW()-13,2)=0,IF(ISBLANK(OFFSET('11. SEGUIMIENTO 2026'!$N$14,INT((ROW()-13)/2),0)),"",OFFSET('11. SEGUIMIENTO 2026'!$N$14,INT((ROW()-13)/2),0)),IF(ISBLANK(OFFSET('9. METAS'!$Q$20,INT((ROW()-14)/2),0)),"",OFFSET('9. METAS'!$Q$20,INT((ROW()-14)/2),0)))</f>
        <v>1</v>
      </c>
      <c r="K26" s="203">
        <f ca="1">IF(MOD(ROW()-13,2)=0,IF(ISBLANK(OFFSET('11. SEGUIMIENTO 2026'!$O$14,INT((ROW()-13)/2),0)),"",OFFSET('11. SEGUIMIENTO 2026'!$O$14,INT((ROW()-13)/2),0)),IF(ISBLANK(OFFSET('9. METAS'!$R$20,INT((ROW()-14)/2),0)),"",OFFSET('9. METAS'!$R$20,INT((ROW()-14)/2),0)))</f>
        <v>1</v>
      </c>
      <c r="L26" s="203">
        <f ca="1">IF(MOD(ROW()-13,2)=0,IF(ISBLANK(OFFSET('11. SEGUIMIENTO 2026'!$P$14,INT((ROW()-13)/2),0)),"",OFFSET('11. SEGUIMIENTO 2026'!$P$14,INT((ROW()-13)/2),0)),IF(ISBLANK(OFFSET('9. METAS'!$S$20,INT((ROW()-14)/2),0)),"",OFFSET('9. METAS'!$S$20,INT((ROW()-14)/2),0)))</f>
        <v>1</v>
      </c>
      <c r="M26" s="204">
        <f ca="1">IF(MOD(ROW()-13,2)=0,IF(ISBLANK(OFFSET('11. SEGUIMIENTO 2026'!$Q$14,INT((ROW()-13)/2),0)),"",OFFSET('11. SEGUIMIENTO 2026'!$Q$14,INT((ROW()-13)/2),0)),IF(ISBLANK(OFFSET('9. METAS'!$T$20,INT((ROW()-14)/2),0)),"",OFFSET('9. METAS'!$T$20,INT((ROW()-14)/2),0)))</f>
        <v>1</v>
      </c>
      <c r="N26" s="719"/>
      <c r="O26" s="721"/>
      <c r="P26" s="723"/>
    </row>
    <row r="27" spans="3:16">
      <c r="C27" s="724" t="str">
        <f ca="1">IF(ISBLANK(OFFSET('5. Pp (3 años)'!$C$46,INT((ROW()-13)/2),0)),"",OFFSET('5. Pp (3 años)'!$C$46,INT((ROW()-13)/2),0))</f>
        <v>Actividad</v>
      </c>
      <c r="D27" s="726" t="str">
        <f ca="1">IF(ISBLANK(OFFSET('5. Pp (3 años)'!$D$46,INT((ROW()-13)/2),0)),"",OFFSET('5. Pp (3 años)'!$D$46,INT((ROW()-13)/2),0))</f>
        <v>2.4.1.1.1.5. Publicación de Estados Financieros y Presupuestales.</v>
      </c>
      <c r="E27" s="726" t="str">
        <f ca="1">IF(ISBLANK(OFFSET('5. Pp (3 años)'!$E$46,INT((ROW()-13)/2),0)),"",OFFSET('5. Pp (3 años)'!$E$46,INT((ROW()-13)/2),0))</f>
        <v>PPEF: Porcentaje de Publicación de Estados Financieros y Presupuestales.</v>
      </c>
      <c r="F27" s="727" t="str">
        <f ca="1">IF(ISBLANK(OFFSET('5. Pp (3 años)'!$K$46,INT((ROW()-13)/2),0)),"",OFFSET('5. Pp (3 años)'!$K$46,INT((ROW()-13)/2),0))</f>
        <v>Ascendente</v>
      </c>
      <c r="G27" s="728" t="str">
        <f ca="1">IF(ISBLANK(OFFSET('5. Pp (3 años)'!$H$46,INT((ROW()-13)/2),0)),"",OFFSET('5. Pp (3 años)'!$H$46,INT((ROW()-13)/2),0))</f>
        <v>Trimestral</v>
      </c>
      <c r="H27" s="729">
        <f ca="1">IF(ISBLANK(OFFSET('9. METAS'!$K$20,INT((ROW()-13)/2),0)),"",OFFSET('9. METAS'!$K$20,INT((ROW()-13)/2),0))</f>
        <v>4</v>
      </c>
      <c r="I27" s="730"/>
      <c r="J27" s="202">
        <f ca="1">IF(MOD(ROW()-13,2)=0,IF(ISBLANK(OFFSET('11. SEGUIMIENTO 2026'!$N$14,INT((ROW()-13)/2),0)),"",OFFSET('11. SEGUIMIENTO 2026'!$N$14,INT((ROW()-13)/2),0)),IF(ISBLANK(OFFSET('9. METAS'!$Q$20,INT((ROW()-14)/2),0)),"",OFFSET('9. METAS'!$Q$20,INT((ROW()-14)/2),0)))</f>
        <v>1</v>
      </c>
      <c r="K27" s="203" t="str">
        <f ca="1">IF(MOD(ROW()-13,2)=0,IF(ISBLANK(OFFSET('11. SEGUIMIENTO 2026'!$O$14,INT((ROW()-13)/2),0)),"",OFFSET('11. SEGUIMIENTO 2026'!$O$14,INT((ROW()-13)/2),0)),IF(ISBLANK(OFFSET('9. METAS'!$R$20,INT((ROW()-14)/2),0)),"",OFFSET('9. METAS'!$R$20,INT((ROW()-14)/2),0)))</f>
        <v/>
      </c>
      <c r="L27" s="203" t="str">
        <f ca="1">IF(MOD(ROW()-13,2)=0,IF(ISBLANK(OFFSET('11. SEGUIMIENTO 2026'!$P$14,INT((ROW()-13)/2),0)),"",OFFSET('11. SEGUIMIENTO 2026'!$P$14,INT((ROW()-13)/2),0)),IF(ISBLANK(OFFSET('9. METAS'!$S$20,INT((ROW()-14)/2),0)),"",OFFSET('9. METAS'!$S$20,INT((ROW()-14)/2),0)))</f>
        <v/>
      </c>
      <c r="M27" s="204" t="str">
        <f ca="1">IF(MOD(ROW()-13,2)=0,IF(ISBLANK(OFFSET('11. SEGUIMIENTO 2026'!$Q$14,INT((ROW()-13)/2),0)),"",OFFSET('11. SEGUIMIENTO 2026'!$Q$14,INT((ROW()-13)/2),0)),IF(ISBLANK(OFFSET('9. METAS'!$T$20,INT((ROW()-14)/2),0)),"",OFFSET('9. METAS'!$T$20,INT((ROW()-14)/2),0)))</f>
        <v/>
      </c>
      <c r="N27" s="718">
        <f t="shared" ref="N27" ca="1" si="10">IFERROR(J27/J28,"ND")</f>
        <v>1</v>
      </c>
      <c r="O27" s="720" t="str">
        <f t="shared" ref="O27" ca="1" si="11">IFERROR(((J27+K27)/H27),"ND")</f>
        <v>ND</v>
      </c>
      <c r="P27" s="732"/>
    </row>
    <row r="28" spans="3:16">
      <c r="C28" s="725"/>
      <c r="D28" s="726"/>
      <c r="E28" s="726"/>
      <c r="F28" s="727"/>
      <c r="G28" s="728"/>
      <c r="H28" s="729"/>
      <c r="I28" s="731"/>
      <c r="J28" s="202">
        <f ca="1">IF(MOD(ROW()-13,2)=0,IF(ISBLANK(OFFSET('11. SEGUIMIENTO 2026'!$N$14,INT((ROW()-13)/2),0)),"",OFFSET('11. SEGUIMIENTO 2026'!$N$14,INT((ROW()-13)/2),0)),IF(ISBLANK(OFFSET('9. METAS'!$Q$20,INT((ROW()-14)/2),0)),"",OFFSET('9. METAS'!$Q$20,INT((ROW()-14)/2),0)))</f>
        <v>1</v>
      </c>
      <c r="K28" s="203">
        <f ca="1">IF(MOD(ROW()-13,2)=0,IF(ISBLANK(OFFSET('11. SEGUIMIENTO 2026'!$O$14,INT((ROW()-13)/2),0)),"",OFFSET('11. SEGUIMIENTO 2026'!$O$14,INT((ROW()-13)/2),0)),IF(ISBLANK(OFFSET('9. METAS'!$R$20,INT((ROW()-14)/2),0)),"",OFFSET('9. METAS'!$R$20,INT((ROW()-14)/2),0)))</f>
        <v>1</v>
      </c>
      <c r="L28" s="203">
        <f ca="1">IF(MOD(ROW()-13,2)=0,IF(ISBLANK(OFFSET('11. SEGUIMIENTO 2026'!$P$14,INT((ROW()-13)/2),0)),"",OFFSET('11. SEGUIMIENTO 2026'!$P$14,INT((ROW()-13)/2),0)),IF(ISBLANK(OFFSET('9. METAS'!$S$20,INT((ROW()-14)/2),0)),"",OFFSET('9. METAS'!$S$20,INT((ROW()-14)/2),0)))</f>
        <v>1</v>
      </c>
      <c r="M28" s="204">
        <f ca="1">IF(MOD(ROW()-13,2)=0,IF(ISBLANK(OFFSET('11. SEGUIMIENTO 2026'!$Q$14,INT((ROW()-13)/2),0)),"",OFFSET('11. SEGUIMIENTO 2026'!$Q$14,INT((ROW()-13)/2),0)),IF(ISBLANK(OFFSET('9. METAS'!$T$20,INT((ROW()-14)/2),0)),"",OFFSET('9. METAS'!$T$20,INT((ROW()-14)/2),0)))</f>
        <v>1</v>
      </c>
      <c r="N28" s="719"/>
      <c r="O28" s="721"/>
      <c r="P28" s="723"/>
    </row>
    <row r="29" spans="3:16">
      <c r="C29" s="724" t="str">
        <f ca="1">IF(ISBLANK(OFFSET('5. Pp (3 años)'!$C$46,INT((ROW()-13)/2),0)),"",OFFSET('5. Pp (3 años)'!$C$46,INT((ROW()-13)/2),0))</f>
        <v>Componente
(Coordinación Institucional de la Perspectiva de Género)</v>
      </c>
      <c r="D29" s="726" t="str">
        <f ca="1">IF(ISBLANK(OFFSET('5. Pp (3 años)'!$D$46,INT((ROW()-13)/2),0)),"",OFFSET('5. Pp (3 años)'!$D$46,INT((ROW()-13)/2),0))</f>
        <v>4.3.1.1.2. Capacitaciones en temas de sensibilización y difusión de la transversalización de la perspectiva género realizadas.</v>
      </c>
      <c r="E29" s="726" t="str">
        <f ca="1">IF(ISBLANK(OFFSET('5. Pp (3 años)'!$E$46,INT((ROW()-13)/2),0)),"",OFFSET('5. Pp (3 años)'!$E$46,INT((ROW()-13)/2),0))</f>
        <v>PCAC: Porcentaje de capacitaciones, acompañamientos y canalizaciones atendidas en temas de sensibilizacion y transverzalización de perspectiva de género.</v>
      </c>
      <c r="F29" s="727" t="str">
        <f ca="1">IF(ISBLANK(OFFSET('5. Pp (3 años)'!$K$46,INT((ROW()-13)/2),0)),"",OFFSET('5. Pp (3 años)'!$K$46,INT((ROW()-13)/2),0))</f>
        <v>Ascendente</v>
      </c>
      <c r="G29" s="728" t="str">
        <f ca="1">IF(ISBLANK(OFFSET('5. Pp (3 años)'!$H$46,INT((ROW()-13)/2),0)),"",OFFSET('5. Pp (3 años)'!$H$46,INT((ROW()-13)/2),0))</f>
        <v>Trimestral</v>
      </c>
      <c r="H29" s="729">
        <f ca="1">IF(ISBLANK(OFFSET('9. METAS'!$K$20,INT((ROW()-13)/2),0)),"",OFFSET('9. METAS'!$K$20,INT((ROW()-13)/2),0))</f>
        <v>858</v>
      </c>
      <c r="I29" s="730"/>
      <c r="J29" s="202">
        <f ca="1">IF(MOD(ROW()-13,2)=0,IF(ISBLANK(OFFSET('11. SEGUIMIENTO 2026'!$N$14,INT((ROW()-13)/2),0)),"",OFFSET('11. SEGUIMIENTO 2026'!$N$14,INT((ROW()-13)/2),0)),IF(ISBLANK(OFFSET('9. METAS'!$Q$20,INT((ROW()-14)/2),0)),"",OFFSET('9. METAS'!$Q$20,INT((ROW()-14)/2),0)))</f>
        <v>231</v>
      </c>
      <c r="K29" s="203" t="str">
        <f ca="1">IF(MOD(ROW()-13,2)=0,IF(ISBLANK(OFFSET('11. SEGUIMIENTO 2026'!$O$14,INT((ROW()-13)/2),0)),"",OFFSET('11. SEGUIMIENTO 2026'!$O$14,INT((ROW()-13)/2),0)),IF(ISBLANK(OFFSET('9. METAS'!$R$20,INT((ROW()-14)/2),0)),"",OFFSET('9. METAS'!$R$20,INT((ROW()-14)/2),0)))</f>
        <v/>
      </c>
      <c r="L29" s="203" t="str">
        <f ca="1">IF(MOD(ROW()-13,2)=0,IF(ISBLANK(OFFSET('11. SEGUIMIENTO 2026'!$P$14,INT((ROW()-13)/2),0)),"",OFFSET('11. SEGUIMIENTO 2026'!$P$14,INT((ROW()-13)/2),0)),IF(ISBLANK(OFFSET('9. METAS'!$S$20,INT((ROW()-14)/2),0)),"",OFFSET('9. METAS'!$S$20,INT((ROW()-14)/2),0)))</f>
        <v/>
      </c>
      <c r="M29" s="204" t="str">
        <f ca="1">IF(MOD(ROW()-13,2)=0,IF(ISBLANK(OFFSET('11. SEGUIMIENTO 2026'!$Q$14,INT((ROW()-13)/2),0)),"",OFFSET('11. SEGUIMIENTO 2026'!$Q$14,INT((ROW()-13)/2),0)),IF(ISBLANK(OFFSET('9. METAS'!$T$20,INT((ROW()-14)/2),0)),"",OFFSET('9. METAS'!$T$20,INT((ROW()-14)/2),0)))</f>
        <v/>
      </c>
      <c r="N29" s="718">
        <f t="shared" ref="N29" ca="1" si="12">IFERROR(J29/J30,"ND")</f>
        <v>1.0266666666666666</v>
      </c>
      <c r="O29" s="720" t="str">
        <f t="shared" ref="O29" ca="1" si="13">IFERROR(((J29+K29)/H29),"ND")</f>
        <v>ND</v>
      </c>
      <c r="P29" s="732"/>
    </row>
    <row r="30" spans="3:16">
      <c r="C30" s="725"/>
      <c r="D30" s="726"/>
      <c r="E30" s="726"/>
      <c r="F30" s="727"/>
      <c r="G30" s="728"/>
      <c r="H30" s="729"/>
      <c r="I30" s="731"/>
      <c r="J30" s="202">
        <f ca="1">IF(MOD(ROW()-13,2)=0,IF(ISBLANK(OFFSET('11. SEGUIMIENTO 2026'!$N$14,INT((ROW()-13)/2),0)),"",OFFSET('11. SEGUIMIENTO 2026'!$N$14,INT((ROW()-13)/2),0)),IF(ISBLANK(OFFSET('9. METAS'!$Q$20,INT((ROW()-14)/2),0)),"",OFFSET('9. METAS'!$Q$20,INT((ROW()-14)/2),0)))</f>
        <v>225</v>
      </c>
      <c r="K30" s="203">
        <f ca="1">IF(MOD(ROW()-13,2)=0,IF(ISBLANK(OFFSET('11. SEGUIMIENTO 2026'!$O$14,INT((ROW()-13)/2),0)),"",OFFSET('11. SEGUIMIENTO 2026'!$O$14,INT((ROW()-13)/2),0)),IF(ISBLANK(OFFSET('9. METAS'!$R$20,INT((ROW()-14)/2),0)),"",OFFSET('9. METAS'!$R$20,INT((ROW()-14)/2),0)))</f>
        <v>225</v>
      </c>
      <c r="L30" s="203">
        <f ca="1">IF(MOD(ROW()-13,2)=0,IF(ISBLANK(OFFSET('11. SEGUIMIENTO 2026'!$P$14,INT((ROW()-13)/2),0)),"",OFFSET('11. SEGUIMIENTO 2026'!$P$14,INT((ROW()-13)/2),0)),IF(ISBLANK(OFFSET('9. METAS'!$S$20,INT((ROW()-14)/2),0)),"",OFFSET('9. METAS'!$S$20,INT((ROW()-14)/2),0)))</f>
        <v>192</v>
      </c>
      <c r="M30" s="204">
        <f ca="1">IF(MOD(ROW()-13,2)=0,IF(ISBLANK(OFFSET('11. SEGUIMIENTO 2026'!$Q$14,INT((ROW()-13)/2),0)),"",OFFSET('11. SEGUIMIENTO 2026'!$Q$14,INT((ROW()-13)/2),0)),IF(ISBLANK(OFFSET('9. METAS'!$T$20,INT((ROW()-14)/2),0)),"",OFFSET('9. METAS'!$T$20,INT((ROW()-14)/2),0)))</f>
        <v>192</v>
      </c>
      <c r="N30" s="719"/>
      <c r="O30" s="721"/>
      <c r="P30" s="723"/>
    </row>
    <row r="31" spans="3:16">
      <c r="C31" s="724" t="str">
        <f ca="1">IF(ISBLANK(OFFSET('5. Pp (3 años)'!$C$46,INT((ROW()-13)/2),0)),"",OFFSET('5. Pp (3 años)'!$C$46,INT((ROW()-13)/2),0))</f>
        <v>Actividad</v>
      </c>
      <c r="D31" s="726" t="str">
        <f ca="1">IF(ISBLANK(OFFSET('5. Pp (3 años)'!$D$46,INT((ROW()-13)/2),0)),"",OFFSET('5. Pp (3 años)'!$D$46,INT((ROW()-13)/2),0))</f>
        <v>4.3.1.1.2.1. Procurar y evaluar la aplicación de la NOM 046-SSA2-2005 en los casos violencia familiar, sexual y contra las mujeres, a través de difusión y capacitación.</v>
      </c>
      <c r="E31" s="726" t="str">
        <f ca="1">IF(ISBLANK(OFFSET('5. Pp (3 años)'!$E$46,INT((ROW()-13)/2),0)),"",OFFSET('5. Pp (3 años)'!$E$46,INT((ROW()-13)/2),0))</f>
        <v>PCIN: Porcentaje de Capacitaciones a Dependencias y Entidades con la información de la implementación de la  NOM 046-SSA2-2005.</v>
      </c>
      <c r="F31" s="727" t="str">
        <f ca="1">IF(ISBLANK(OFFSET('5. Pp (3 años)'!$K$46,INT((ROW()-13)/2),0)),"",OFFSET('5. Pp (3 años)'!$K$46,INT((ROW()-13)/2),0))</f>
        <v>Ascendente</v>
      </c>
      <c r="G31" s="728" t="str">
        <f ca="1">IF(ISBLANK(OFFSET('5. Pp (3 años)'!$H$46,INT((ROW()-13)/2),0)),"",OFFSET('5. Pp (3 años)'!$H$46,INT((ROW()-13)/2),0))</f>
        <v>Trimestral</v>
      </c>
      <c r="H31" s="729">
        <f ca="1">IF(ISBLANK(OFFSET('9. METAS'!$K$20,INT((ROW()-13)/2),0)),"",OFFSET('9. METAS'!$K$20,INT((ROW()-13)/2),0))</f>
        <v>24</v>
      </c>
      <c r="I31" s="730"/>
      <c r="J31" s="202">
        <f ca="1">IF(MOD(ROW()-13,2)=0,IF(ISBLANK(OFFSET('11. SEGUIMIENTO 2026'!$N$14,INT((ROW()-13)/2),0)),"",OFFSET('11. SEGUIMIENTO 2026'!$N$14,INT((ROW()-13)/2),0)),IF(ISBLANK(OFFSET('9. METAS'!$Q$20,INT((ROW()-14)/2),0)),"",OFFSET('9. METAS'!$Q$20,INT((ROW()-14)/2),0)))</f>
        <v>6</v>
      </c>
      <c r="K31" s="203" t="str">
        <f ca="1">IF(MOD(ROW()-13,2)=0,IF(ISBLANK(OFFSET('11. SEGUIMIENTO 2026'!$O$14,INT((ROW()-13)/2),0)),"",OFFSET('11. SEGUIMIENTO 2026'!$O$14,INT((ROW()-13)/2),0)),IF(ISBLANK(OFFSET('9. METAS'!$R$20,INT((ROW()-14)/2),0)),"",OFFSET('9. METAS'!$R$20,INT((ROW()-14)/2),0)))</f>
        <v/>
      </c>
      <c r="L31" s="203" t="str">
        <f ca="1">IF(MOD(ROW()-13,2)=0,IF(ISBLANK(OFFSET('11. SEGUIMIENTO 2026'!$P$14,INT((ROW()-13)/2),0)),"",OFFSET('11. SEGUIMIENTO 2026'!$P$14,INT((ROW()-13)/2),0)),IF(ISBLANK(OFFSET('9. METAS'!$S$20,INT((ROW()-14)/2),0)),"",OFFSET('9. METAS'!$S$20,INT((ROW()-14)/2),0)))</f>
        <v/>
      </c>
      <c r="M31" s="204" t="str">
        <f ca="1">IF(MOD(ROW()-13,2)=0,IF(ISBLANK(OFFSET('11. SEGUIMIENTO 2026'!$Q$14,INT((ROW()-13)/2),0)),"",OFFSET('11. SEGUIMIENTO 2026'!$Q$14,INT((ROW()-13)/2),0)),IF(ISBLANK(OFFSET('9. METAS'!$T$20,INT((ROW()-14)/2),0)),"",OFFSET('9. METAS'!$T$20,INT((ROW()-14)/2),0)))</f>
        <v/>
      </c>
      <c r="N31" s="718">
        <f t="shared" ref="N31" ca="1" si="14">IFERROR(J31/J32,"ND")</f>
        <v>1</v>
      </c>
      <c r="O31" s="720" t="str">
        <f t="shared" ref="O31" ca="1" si="15">IFERROR(((J31+K31)/H31),"ND")</f>
        <v>ND</v>
      </c>
      <c r="P31" s="732"/>
    </row>
    <row r="32" spans="3:16">
      <c r="C32" s="725"/>
      <c r="D32" s="726"/>
      <c r="E32" s="726"/>
      <c r="F32" s="727"/>
      <c r="G32" s="728"/>
      <c r="H32" s="729"/>
      <c r="I32" s="731"/>
      <c r="J32" s="202">
        <f ca="1">IF(MOD(ROW()-13,2)=0,IF(ISBLANK(OFFSET('11. SEGUIMIENTO 2026'!$N$14,INT((ROW()-13)/2),0)),"",OFFSET('11. SEGUIMIENTO 2026'!$N$14,INT((ROW()-13)/2),0)),IF(ISBLANK(OFFSET('9. METAS'!$Q$20,INT((ROW()-14)/2),0)),"",OFFSET('9. METAS'!$Q$20,INT((ROW()-14)/2),0)))</f>
        <v>6</v>
      </c>
      <c r="K32" s="203">
        <f ca="1">IF(MOD(ROW()-13,2)=0,IF(ISBLANK(OFFSET('11. SEGUIMIENTO 2026'!$O$14,INT((ROW()-13)/2),0)),"",OFFSET('11. SEGUIMIENTO 2026'!$O$14,INT((ROW()-13)/2),0)),IF(ISBLANK(OFFSET('9. METAS'!$R$20,INT((ROW()-14)/2),0)),"",OFFSET('9. METAS'!$R$20,INT((ROW()-14)/2),0)))</f>
        <v>6</v>
      </c>
      <c r="L32" s="203">
        <f ca="1">IF(MOD(ROW()-13,2)=0,IF(ISBLANK(OFFSET('11. SEGUIMIENTO 2026'!$P$14,INT((ROW()-13)/2),0)),"",OFFSET('11. SEGUIMIENTO 2026'!$P$14,INT((ROW()-13)/2),0)),IF(ISBLANK(OFFSET('9. METAS'!$S$20,INT((ROW()-14)/2),0)),"",OFFSET('9. METAS'!$S$20,INT((ROW()-14)/2),0)))</f>
        <v>6</v>
      </c>
      <c r="M32" s="204">
        <f ca="1">IF(MOD(ROW()-13,2)=0,IF(ISBLANK(OFFSET('11. SEGUIMIENTO 2026'!$Q$14,INT((ROW()-13)/2),0)),"",OFFSET('11. SEGUIMIENTO 2026'!$Q$14,INT((ROW()-13)/2),0)),IF(ISBLANK(OFFSET('9. METAS'!$T$20,INT((ROW()-14)/2),0)),"",OFFSET('9. METAS'!$T$20,INT((ROW()-14)/2),0)))</f>
        <v>6</v>
      </c>
      <c r="N32" s="719"/>
      <c r="O32" s="721"/>
      <c r="P32" s="723"/>
    </row>
    <row r="33" spans="3:16">
      <c r="C33" s="724" t="str">
        <f ca="1">IF(ISBLANK(OFFSET('5. Pp (3 años)'!$C$46,INT((ROW()-13)/2),0)),"",OFFSET('5. Pp (3 años)'!$C$46,INT((ROW()-13)/2),0))</f>
        <v>Actividad</v>
      </c>
      <c r="D33" s="726" t="str">
        <f ca="1">IF(ISBLANK(OFFSET('5. Pp (3 años)'!$D$46,INT((ROW()-13)/2),0)),"",OFFSET('5. Pp (3 años)'!$D$46,INT((ROW()-13)/2),0))</f>
        <v>4.3.1.1.2.2. Promoción de la erradicación de las diferentes violencias a través de campañas virtuales.</v>
      </c>
      <c r="E33" s="726" t="str">
        <f ca="1">IF(ISBLANK(OFFSET('5. Pp (3 años)'!$E$46,INT((ROW()-13)/2),0)),"",OFFSET('5. Pp (3 años)'!$E$46,INT((ROW()-13)/2),0))</f>
        <v>PPRS: Porcentaje de publicaciones promocionales a la población  sobre diferentes tematicas que coadyuven en la prevención y atención de la violencia de género en redes sociales.</v>
      </c>
      <c r="F33" s="727" t="str">
        <f ca="1">IF(ISBLANK(OFFSET('5. Pp (3 años)'!$K$46,INT((ROW()-13)/2),0)),"",OFFSET('5. Pp (3 años)'!$K$46,INT((ROW()-13)/2),0))</f>
        <v>Ascendente</v>
      </c>
      <c r="G33" s="728" t="str">
        <f ca="1">IF(ISBLANK(OFFSET('5. Pp (3 años)'!$H$46,INT((ROW()-13)/2),0)),"",OFFSET('5. Pp (3 años)'!$H$46,INT((ROW()-13)/2),0))</f>
        <v>Trimestral</v>
      </c>
      <c r="H33" s="729">
        <f ca="1">IF(ISBLANK(OFFSET('9. METAS'!$K$20,INT((ROW()-13)/2),0)),"",OFFSET('9. METAS'!$K$20,INT((ROW()-13)/2),0))</f>
        <v>672</v>
      </c>
      <c r="I33" s="730"/>
      <c r="J33" s="202">
        <f ca="1">IF(MOD(ROW()-13,2)=0,IF(ISBLANK(OFFSET('11. SEGUIMIENTO 2026'!$N$14,INT((ROW()-13)/2),0)),"",OFFSET('11. SEGUIMIENTO 2026'!$N$14,INT((ROW()-13)/2),0)),IF(ISBLANK(OFFSET('9. METAS'!$Q$20,INT((ROW()-14)/2),0)),"",OFFSET('9. METAS'!$Q$20,INT((ROW()-14)/2),0)))</f>
        <v>168</v>
      </c>
      <c r="K33" s="203" t="str">
        <f ca="1">IF(MOD(ROW()-13,2)=0,IF(ISBLANK(OFFSET('11. SEGUIMIENTO 2026'!$O$14,INT((ROW()-13)/2),0)),"",OFFSET('11. SEGUIMIENTO 2026'!$O$14,INT((ROW()-13)/2),0)),IF(ISBLANK(OFFSET('9. METAS'!$R$20,INT((ROW()-14)/2),0)),"",OFFSET('9. METAS'!$R$20,INT((ROW()-14)/2),0)))</f>
        <v/>
      </c>
      <c r="L33" s="203" t="str">
        <f ca="1">IF(MOD(ROW()-13,2)=0,IF(ISBLANK(OFFSET('11. SEGUIMIENTO 2026'!$P$14,INT((ROW()-13)/2),0)),"",OFFSET('11. SEGUIMIENTO 2026'!$P$14,INT((ROW()-13)/2),0)),IF(ISBLANK(OFFSET('9. METAS'!$S$20,INT((ROW()-14)/2),0)),"",OFFSET('9. METAS'!$S$20,INT((ROW()-14)/2),0)))</f>
        <v/>
      </c>
      <c r="M33" s="204" t="str">
        <f ca="1">IF(MOD(ROW()-13,2)=0,IF(ISBLANK(OFFSET('11. SEGUIMIENTO 2026'!$Q$14,INT((ROW()-13)/2),0)),"",OFFSET('11. SEGUIMIENTO 2026'!$Q$14,INT((ROW()-13)/2),0)),IF(ISBLANK(OFFSET('9. METAS'!$T$20,INT((ROW()-14)/2),0)),"",OFFSET('9. METAS'!$T$20,INT((ROW()-14)/2),0)))</f>
        <v/>
      </c>
      <c r="N33" s="718">
        <f t="shared" ref="N33" ca="1" si="16">IFERROR(J33/J34,"ND")</f>
        <v>1</v>
      </c>
      <c r="O33" s="720" t="str">
        <f t="shared" ref="O33" ca="1" si="17">IFERROR(((J33+K33)/H33),"ND")</f>
        <v>ND</v>
      </c>
      <c r="P33" s="732"/>
    </row>
    <row r="34" spans="3:16">
      <c r="C34" s="725"/>
      <c r="D34" s="726"/>
      <c r="E34" s="726"/>
      <c r="F34" s="727"/>
      <c r="G34" s="728"/>
      <c r="H34" s="729"/>
      <c r="I34" s="731"/>
      <c r="J34" s="202">
        <f ca="1">IF(MOD(ROW()-13,2)=0,IF(ISBLANK(OFFSET('11. SEGUIMIENTO 2026'!$N$14,INT((ROW()-13)/2),0)),"",OFFSET('11. SEGUIMIENTO 2026'!$N$14,INT((ROW()-13)/2),0)),IF(ISBLANK(OFFSET('9. METAS'!$Q$20,INT((ROW()-14)/2),0)),"",OFFSET('9. METAS'!$Q$20,INT((ROW()-14)/2),0)))</f>
        <v>168</v>
      </c>
      <c r="K34" s="203">
        <f ca="1">IF(MOD(ROW()-13,2)=0,IF(ISBLANK(OFFSET('11. SEGUIMIENTO 2026'!$O$14,INT((ROW()-13)/2),0)),"",OFFSET('11. SEGUIMIENTO 2026'!$O$14,INT((ROW()-13)/2),0)),IF(ISBLANK(OFFSET('9. METAS'!$R$20,INT((ROW()-14)/2),0)),"",OFFSET('9. METAS'!$R$20,INT((ROW()-14)/2),0)))</f>
        <v>168</v>
      </c>
      <c r="L34" s="203">
        <f ca="1">IF(MOD(ROW()-13,2)=0,IF(ISBLANK(OFFSET('11. SEGUIMIENTO 2026'!$P$14,INT((ROW()-13)/2),0)),"",OFFSET('11. SEGUIMIENTO 2026'!$P$14,INT((ROW()-13)/2),0)),IF(ISBLANK(OFFSET('9. METAS'!$S$20,INT((ROW()-14)/2),0)),"",OFFSET('9. METAS'!$S$20,INT((ROW()-14)/2),0)))</f>
        <v>168</v>
      </c>
      <c r="M34" s="204">
        <f ca="1">IF(MOD(ROW()-13,2)=0,IF(ISBLANK(OFFSET('11. SEGUIMIENTO 2026'!$Q$14,INT((ROW()-13)/2),0)),"",OFFSET('11. SEGUIMIENTO 2026'!$Q$14,INT((ROW()-13)/2),0)),IF(ISBLANK(OFFSET('9. METAS'!$T$20,INT((ROW()-14)/2),0)),"",OFFSET('9. METAS'!$T$20,INT((ROW()-14)/2),0)))</f>
        <v>168</v>
      </c>
      <c r="N34" s="719"/>
      <c r="O34" s="721"/>
      <c r="P34" s="723"/>
    </row>
    <row r="35" spans="3:16">
      <c r="C35" s="724" t="str">
        <f ca="1">IF(ISBLANK(OFFSET('5. Pp (3 años)'!$C$46,INT((ROW()-13)/2),0)),"",OFFSET('5. Pp (3 años)'!$C$46,INT((ROW()-13)/2),0))</f>
        <v>Actividad</v>
      </c>
      <c r="D35" s="726" t="str">
        <f ca="1">IF(ISBLANK(OFFSET('5. Pp (3 años)'!$D$46,INT((ROW()-13)/2),0)),"",OFFSET('5. Pp (3 años)'!$D$46,INT((ROW()-13)/2),0))</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35" s="726" t="str">
        <f ca="1">IF(ISBLANK(OFFSET('5. Pp (3 años)'!$E$46,INT((ROW()-13)/2),0)),"",OFFSET('5. Pp (3 años)'!$E$46,INT((ROW()-13)/2),0))</f>
        <v>PCSP: Porcentaje de capacitaciones  a servidores públicos sobre estrategias de prevención primaria, secundaria y terciaria , así como sensibilización en materia de violencia de género.</v>
      </c>
      <c r="F35" s="727" t="str">
        <f ca="1">IF(ISBLANK(OFFSET('5. Pp (3 años)'!$K$46,INT((ROW()-13)/2),0)),"",OFFSET('5. Pp (3 años)'!$K$46,INT((ROW()-13)/2),0))</f>
        <v>Ascendente</v>
      </c>
      <c r="G35" s="728" t="str">
        <f ca="1">IF(ISBLANK(OFFSET('5. Pp (3 años)'!$H$46,INT((ROW()-13)/2),0)),"",OFFSET('5. Pp (3 años)'!$H$46,INT((ROW()-13)/2),0))</f>
        <v>Trimestral</v>
      </c>
      <c r="H35" s="729">
        <f ca="1">IF(ISBLANK(OFFSET('9. METAS'!$K$20,INT((ROW()-13)/2),0)),"",OFFSET('9. METAS'!$K$20,INT((ROW()-13)/2),0))</f>
        <v>74</v>
      </c>
      <c r="I35" s="730"/>
      <c r="J35" s="202">
        <f ca="1">IF(MOD(ROW()-13,2)=0,IF(ISBLANK(OFFSET('11. SEGUIMIENTO 2026'!$N$14,INT((ROW()-13)/2),0)),"",OFFSET('11. SEGUIMIENTO 2026'!$N$14,INT((ROW()-13)/2),0)),IF(ISBLANK(OFFSET('9. METAS'!$Q$20,INT((ROW()-14)/2),0)),"",OFFSET('9. METAS'!$Q$20,INT((ROW()-14)/2),0)))</f>
        <v>35</v>
      </c>
      <c r="K35" s="203" t="str">
        <f ca="1">IF(MOD(ROW()-13,2)=0,IF(ISBLANK(OFFSET('11. SEGUIMIENTO 2026'!$O$14,INT((ROW()-13)/2),0)),"",OFFSET('11. SEGUIMIENTO 2026'!$O$14,INT((ROW()-13)/2),0)),IF(ISBLANK(OFFSET('9. METAS'!$R$20,INT((ROW()-14)/2),0)),"",OFFSET('9. METAS'!$R$20,INT((ROW()-14)/2),0)))</f>
        <v/>
      </c>
      <c r="L35" s="203" t="str">
        <f ca="1">IF(MOD(ROW()-13,2)=0,IF(ISBLANK(OFFSET('11. SEGUIMIENTO 2026'!$P$14,INT((ROW()-13)/2),0)),"",OFFSET('11. SEGUIMIENTO 2026'!$P$14,INT((ROW()-13)/2),0)),IF(ISBLANK(OFFSET('9. METAS'!$S$20,INT((ROW()-14)/2),0)),"",OFFSET('9. METAS'!$S$20,INT((ROW()-14)/2),0)))</f>
        <v/>
      </c>
      <c r="M35" s="204" t="str">
        <f ca="1">IF(MOD(ROW()-13,2)=0,IF(ISBLANK(OFFSET('11. SEGUIMIENTO 2026'!$Q$14,INT((ROW()-13)/2),0)),"",OFFSET('11. SEGUIMIENTO 2026'!$Q$14,INT((ROW()-13)/2),0)),IF(ISBLANK(OFFSET('9. METAS'!$T$20,INT((ROW()-14)/2),0)),"",OFFSET('9. METAS'!$T$20,INT((ROW()-14)/2),0)))</f>
        <v/>
      </c>
      <c r="N35" s="718">
        <f t="shared" ref="N35" ca="1" si="18">IFERROR(J35/J36,"ND")</f>
        <v>1</v>
      </c>
      <c r="O35" s="720" t="str">
        <f t="shared" ref="O35" ca="1" si="19">IFERROR(((J35+K35)/H35),"ND")</f>
        <v>ND</v>
      </c>
      <c r="P35" s="732"/>
    </row>
    <row r="36" spans="3:16">
      <c r="C36" s="725"/>
      <c r="D36" s="726"/>
      <c r="E36" s="726"/>
      <c r="F36" s="727"/>
      <c r="G36" s="728"/>
      <c r="H36" s="729"/>
      <c r="I36" s="731"/>
      <c r="J36" s="202">
        <f ca="1">IF(MOD(ROW()-13,2)=0,IF(ISBLANK(OFFSET('11. SEGUIMIENTO 2026'!$N$14,INT((ROW()-13)/2),0)),"",OFFSET('11. SEGUIMIENTO 2026'!$N$14,INT((ROW()-13)/2),0)),IF(ISBLANK(OFFSET('9. METAS'!$Q$20,INT((ROW()-14)/2),0)),"",OFFSET('9. METAS'!$Q$20,INT((ROW()-14)/2),0)))</f>
        <v>35</v>
      </c>
      <c r="K36" s="203">
        <f ca="1">IF(MOD(ROW()-13,2)=0,IF(ISBLANK(OFFSET('11. SEGUIMIENTO 2026'!$O$14,INT((ROW()-13)/2),0)),"",OFFSET('11. SEGUIMIENTO 2026'!$O$14,INT((ROW()-13)/2),0)),IF(ISBLANK(OFFSET('9. METAS'!$R$20,INT((ROW()-14)/2),0)),"",OFFSET('9. METAS'!$R$20,INT((ROW()-14)/2),0)))</f>
        <v>35</v>
      </c>
      <c r="L36" s="203">
        <f ca="1">IF(MOD(ROW()-13,2)=0,IF(ISBLANK(OFFSET('11. SEGUIMIENTO 2026'!$P$14,INT((ROW()-13)/2),0)),"",OFFSET('11. SEGUIMIENTO 2026'!$P$14,INT((ROW()-13)/2),0)),IF(ISBLANK(OFFSET('9. METAS'!$S$20,INT((ROW()-14)/2),0)),"",OFFSET('9. METAS'!$S$20,INT((ROW()-14)/2),0)))</f>
        <v>2</v>
      </c>
      <c r="M36" s="204">
        <f ca="1">IF(MOD(ROW()-13,2)=0,IF(ISBLANK(OFFSET('11. SEGUIMIENTO 2026'!$Q$14,INT((ROW()-13)/2),0)),"",OFFSET('11. SEGUIMIENTO 2026'!$Q$14,INT((ROW()-13)/2),0)),IF(ISBLANK(OFFSET('9. METAS'!$T$20,INT((ROW()-14)/2),0)),"",OFFSET('9. METAS'!$T$20,INT((ROW()-14)/2),0)))</f>
        <v>2</v>
      </c>
      <c r="N36" s="719"/>
      <c r="O36" s="721"/>
      <c r="P36" s="723"/>
    </row>
    <row r="37" spans="3:16">
      <c r="C37" s="724" t="str">
        <f ca="1">IF(ISBLANK(OFFSET('5. Pp (3 años)'!$C$46,INT((ROW()-13)/2),0)),"",OFFSET('5. Pp (3 años)'!$C$46,INT((ROW()-13)/2),0))</f>
        <v>Actividad</v>
      </c>
      <c r="D37" s="726" t="str">
        <f ca="1">IF(ISBLANK(OFFSET('5. Pp (3 años)'!$D$46,INT((ROW()-13)/2),0)),"",OFFSET('5. Pp (3 años)'!$D$46,INT((ROW()-13)/2),0))</f>
        <v xml:space="preserve">4.3.1.1.2.4. Realización de  eventos  académicos dirigidos a estudiantes  en temas de: Feminismo, Perspectiva de Género, Violencia de Género y Cultura de Paz. </v>
      </c>
      <c r="E37" s="726" t="str">
        <f ca="1">IF(ISBLANK(OFFSET('5. Pp (3 años)'!$E$46,INT((ROW()-13)/2),0)),"",OFFSET('5. Pp (3 años)'!$E$46,INT((ROW()-13)/2),0))</f>
        <v xml:space="preserve">PEA: Porcentaje de  eventos  academicos dirigidos a estudiantes  en temas de: Feminismo, Perspectiva de Género, Violencia de Género y Cultura de Paz. </v>
      </c>
      <c r="F37" s="727" t="str">
        <f ca="1">IF(ISBLANK(OFFSET('5. Pp (3 años)'!$K$46,INT((ROW()-13)/2),0)),"",OFFSET('5. Pp (3 años)'!$K$46,INT((ROW()-13)/2),0))</f>
        <v>Ascendente</v>
      </c>
      <c r="G37" s="728" t="str">
        <f ca="1">IF(ISBLANK(OFFSET('5. Pp (3 años)'!$H$46,INT((ROW()-13)/2),0)),"",OFFSET('5. Pp (3 años)'!$H$46,INT((ROW()-13)/2),0))</f>
        <v>Trimestral</v>
      </c>
      <c r="H37" s="729">
        <f ca="1">IF(ISBLANK(OFFSET('9. METAS'!$K$20,INT((ROW()-13)/2),0)),"",OFFSET('9. METAS'!$K$20,INT((ROW()-13)/2),0))</f>
        <v>16</v>
      </c>
      <c r="I37" s="730"/>
      <c r="J37" s="202">
        <f ca="1">IF(MOD(ROW()-13,2)=0,IF(ISBLANK(OFFSET('11. SEGUIMIENTO 2026'!$N$14,INT((ROW()-13)/2),0)),"",OFFSET('11. SEGUIMIENTO 2026'!$N$14,INT((ROW()-13)/2),0)),IF(ISBLANK(OFFSET('9. METAS'!$Q$20,INT((ROW()-14)/2),0)),"",OFFSET('9. METAS'!$Q$20,INT((ROW()-14)/2),0)))</f>
        <v>4</v>
      </c>
      <c r="K37" s="203" t="str">
        <f ca="1">IF(MOD(ROW()-13,2)=0,IF(ISBLANK(OFFSET('11. SEGUIMIENTO 2026'!$O$14,INT((ROW()-13)/2),0)),"",OFFSET('11. SEGUIMIENTO 2026'!$O$14,INT((ROW()-13)/2),0)),IF(ISBLANK(OFFSET('9. METAS'!$R$20,INT((ROW()-14)/2),0)),"",OFFSET('9. METAS'!$R$20,INT((ROW()-14)/2),0)))</f>
        <v/>
      </c>
      <c r="L37" s="203" t="str">
        <f ca="1">IF(MOD(ROW()-13,2)=0,IF(ISBLANK(OFFSET('11. SEGUIMIENTO 2026'!$P$14,INT((ROW()-13)/2),0)),"",OFFSET('11. SEGUIMIENTO 2026'!$P$14,INT((ROW()-13)/2),0)),IF(ISBLANK(OFFSET('9. METAS'!$S$20,INT((ROW()-14)/2),0)),"",OFFSET('9. METAS'!$S$20,INT((ROW()-14)/2),0)))</f>
        <v/>
      </c>
      <c r="M37" s="204" t="str">
        <f ca="1">IF(MOD(ROW()-13,2)=0,IF(ISBLANK(OFFSET('11. SEGUIMIENTO 2026'!$Q$14,INT((ROW()-13)/2),0)),"",OFFSET('11. SEGUIMIENTO 2026'!$Q$14,INT((ROW()-13)/2),0)),IF(ISBLANK(OFFSET('9. METAS'!$T$20,INT((ROW()-14)/2),0)),"",OFFSET('9. METAS'!$T$20,INT((ROW()-14)/2),0)))</f>
        <v/>
      </c>
      <c r="N37" s="718">
        <f t="shared" ref="N37" ca="1" si="20">IFERROR(J37/J38,"ND")</f>
        <v>1</v>
      </c>
      <c r="O37" s="720" t="str">
        <f t="shared" ref="O37" ca="1" si="21">IFERROR(((J37+K37)/H37),"ND")</f>
        <v>ND</v>
      </c>
      <c r="P37" s="732"/>
    </row>
    <row r="38" spans="3:16">
      <c r="C38" s="725"/>
      <c r="D38" s="726"/>
      <c r="E38" s="726"/>
      <c r="F38" s="727"/>
      <c r="G38" s="728"/>
      <c r="H38" s="729"/>
      <c r="I38" s="731"/>
      <c r="J38" s="202">
        <f ca="1">IF(MOD(ROW()-13,2)=0,IF(ISBLANK(OFFSET('11. SEGUIMIENTO 2026'!$N$14,INT((ROW()-13)/2),0)),"",OFFSET('11. SEGUIMIENTO 2026'!$N$14,INT((ROW()-13)/2),0)),IF(ISBLANK(OFFSET('9. METAS'!$Q$20,INT((ROW()-14)/2),0)),"",OFFSET('9. METAS'!$Q$20,INT((ROW()-14)/2),0)))</f>
        <v>4</v>
      </c>
      <c r="K38" s="203">
        <f ca="1">IF(MOD(ROW()-13,2)=0,IF(ISBLANK(OFFSET('11. SEGUIMIENTO 2026'!$O$14,INT((ROW()-13)/2),0)),"",OFFSET('11. SEGUIMIENTO 2026'!$O$14,INT((ROW()-13)/2),0)),IF(ISBLANK(OFFSET('9. METAS'!$R$20,INT((ROW()-14)/2),0)),"",OFFSET('9. METAS'!$R$20,INT((ROW()-14)/2),0)))</f>
        <v>4</v>
      </c>
      <c r="L38" s="203">
        <f ca="1">IF(MOD(ROW()-13,2)=0,IF(ISBLANK(OFFSET('11. SEGUIMIENTO 2026'!$P$14,INT((ROW()-13)/2),0)),"",OFFSET('11. SEGUIMIENTO 2026'!$P$14,INT((ROW()-13)/2),0)),IF(ISBLANK(OFFSET('9. METAS'!$S$20,INT((ROW()-14)/2),0)),"",OFFSET('9. METAS'!$S$20,INT((ROW()-14)/2),0)))</f>
        <v>4</v>
      </c>
      <c r="M38" s="204">
        <f ca="1">IF(MOD(ROW()-13,2)=0,IF(ISBLANK(OFFSET('11. SEGUIMIENTO 2026'!$Q$14,INT((ROW()-13)/2),0)),"",OFFSET('11. SEGUIMIENTO 2026'!$Q$14,INT((ROW()-13)/2),0)),IF(ISBLANK(OFFSET('9. METAS'!$T$20,INT((ROW()-14)/2),0)),"",OFFSET('9. METAS'!$T$20,INT((ROW()-14)/2),0)))</f>
        <v>4</v>
      </c>
      <c r="N38" s="719"/>
      <c r="O38" s="721"/>
      <c r="P38" s="723"/>
    </row>
    <row r="39" spans="3:16">
      <c r="C39" s="724" t="str">
        <f ca="1">IF(ISBLANK(OFFSET('5. Pp (3 años)'!$C$46,INT((ROW()-13)/2),0)),"",OFFSET('5. Pp (3 años)'!$C$46,INT((ROW()-13)/2),0))</f>
        <v>Actividad</v>
      </c>
      <c r="D39" s="726" t="str">
        <f ca="1">IF(ISBLANK(OFFSET('5. Pp (3 años)'!$D$46,INT((ROW()-13)/2),0)),"",OFFSET('5. Pp (3 años)'!$D$46,INT((ROW()-13)/2),0))</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39" s="726" t="str">
        <f ca="1">IF(ISBLANK(OFFSET('5. Pp (3 años)'!$E$46,INT((ROW()-13)/2),0)),"",OFFSET('5. Pp (3 años)'!$E$46,INT((ROW()-13)/2),0))</f>
        <v>PCVG: Porcentaje de capacitaciones en temas de sensibilización, orientación intersectorial en materia de violencia de género, empoderamiento y derechos sexuales y reproductivos</v>
      </c>
      <c r="F39" s="727" t="str">
        <f ca="1">IF(ISBLANK(OFFSET('5. Pp (3 años)'!$K$46,INT((ROW()-13)/2),0)),"",OFFSET('5. Pp (3 años)'!$K$46,INT((ROW()-13)/2),0))</f>
        <v>Ascendente</v>
      </c>
      <c r="G39" s="728" t="str">
        <f ca="1">IF(ISBLANK(OFFSET('5. Pp (3 años)'!$H$46,INT((ROW()-13)/2),0)),"",OFFSET('5. Pp (3 años)'!$H$46,INT((ROW()-13)/2),0))</f>
        <v>Trimestral</v>
      </c>
      <c r="H39" s="729">
        <f ca="1">IF(ISBLANK(OFFSET('9. METAS'!$K$20,INT((ROW()-13)/2),0)),"",OFFSET('9. METAS'!$K$20,INT((ROW()-13)/2),0))</f>
        <v>48</v>
      </c>
      <c r="I39" s="730"/>
      <c r="J39" s="202">
        <f ca="1">IF(MOD(ROW()-13,2)=0,IF(ISBLANK(OFFSET('11. SEGUIMIENTO 2026'!$N$14,INT((ROW()-13)/2),0)),"",OFFSET('11. SEGUIMIENTO 2026'!$N$14,INT((ROW()-13)/2),0)),IF(ISBLANK(OFFSET('9. METAS'!$Q$20,INT((ROW()-14)/2),0)),"",OFFSET('9. METAS'!$Q$20,INT((ROW()-14)/2),0)))</f>
        <v>12</v>
      </c>
      <c r="K39" s="203" t="str">
        <f ca="1">IF(MOD(ROW()-13,2)=0,IF(ISBLANK(OFFSET('11. SEGUIMIENTO 2026'!$O$14,INT((ROW()-13)/2),0)),"",OFFSET('11. SEGUIMIENTO 2026'!$O$14,INT((ROW()-13)/2),0)),IF(ISBLANK(OFFSET('9. METAS'!$R$20,INT((ROW()-14)/2),0)),"",OFFSET('9. METAS'!$R$20,INT((ROW()-14)/2),0)))</f>
        <v/>
      </c>
      <c r="L39" s="203" t="str">
        <f ca="1">IF(MOD(ROW()-13,2)=0,IF(ISBLANK(OFFSET('11. SEGUIMIENTO 2026'!$P$14,INT((ROW()-13)/2),0)),"",OFFSET('11. SEGUIMIENTO 2026'!$P$14,INT((ROW()-13)/2),0)),IF(ISBLANK(OFFSET('9. METAS'!$S$20,INT((ROW()-14)/2),0)),"",OFFSET('9. METAS'!$S$20,INT((ROW()-14)/2),0)))</f>
        <v/>
      </c>
      <c r="M39" s="204" t="str">
        <f ca="1">IF(MOD(ROW()-13,2)=0,IF(ISBLANK(OFFSET('11. SEGUIMIENTO 2026'!$Q$14,INT((ROW()-13)/2),0)),"",OFFSET('11. SEGUIMIENTO 2026'!$Q$14,INT((ROW()-13)/2),0)),IF(ISBLANK(OFFSET('9. METAS'!$T$20,INT((ROW()-14)/2),0)),"",OFFSET('9. METAS'!$T$20,INT((ROW()-14)/2),0)))</f>
        <v/>
      </c>
      <c r="N39" s="718">
        <f t="shared" ref="N39" ca="1" si="22">IFERROR(J39/J40,"ND")</f>
        <v>1</v>
      </c>
      <c r="O39" s="720" t="str">
        <f t="shared" ref="O39" ca="1" si="23">IFERROR(((J39+K39)/H39),"ND")</f>
        <v>ND</v>
      </c>
      <c r="P39" s="732"/>
    </row>
    <row r="40" spans="3:16">
      <c r="C40" s="725"/>
      <c r="D40" s="726"/>
      <c r="E40" s="726"/>
      <c r="F40" s="727"/>
      <c r="G40" s="728"/>
      <c r="H40" s="729"/>
      <c r="I40" s="731"/>
      <c r="J40" s="202">
        <f ca="1">IF(MOD(ROW()-13,2)=0,IF(ISBLANK(OFFSET('11. SEGUIMIENTO 2026'!$N$14,INT((ROW()-13)/2),0)),"",OFFSET('11. SEGUIMIENTO 2026'!$N$14,INT((ROW()-13)/2),0)),IF(ISBLANK(OFFSET('9. METAS'!$Q$20,INT((ROW()-14)/2),0)),"",OFFSET('9. METAS'!$Q$20,INT((ROW()-14)/2),0)))</f>
        <v>12</v>
      </c>
      <c r="K40" s="203">
        <f ca="1">IF(MOD(ROW()-13,2)=0,IF(ISBLANK(OFFSET('11. SEGUIMIENTO 2026'!$O$14,INT((ROW()-13)/2),0)),"",OFFSET('11. SEGUIMIENTO 2026'!$O$14,INT((ROW()-13)/2),0)),IF(ISBLANK(OFFSET('9. METAS'!$R$20,INT((ROW()-14)/2),0)),"",OFFSET('9. METAS'!$R$20,INT((ROW()-14)/2),0)))</f>
        <v>12</v>
      </c>
      <c r="L40" s="203">
        <f ca="1">IF(MOD(ROW()-13,2)=0,IF(ISBLANK(OFFSET('11. SEGUIMIENTO 2026'!$P$14,INT((ROW()-13)/2),0)),"",OFFSET('11. SEGUIMIENTO 2026'!$P$14,INT((ROW()-13)/2),0)),IF(ISBLANK(OFFSET('9. METAS'!$S$20,INT((ROW()-14)/2),0)),"",OFFSET('9. METAS'!$S$20,INT((ROW()-14)/2),0)))</f>
        <v>12</v>
      </c>
      <c r="M40" s="204">
        <f ca="1">IF(MOD(ROW()-13,2)=0,IF(ISBLANK(OFFSET('11. SEGUIMIENTO 2026'!$Q$14,INT((ROW()-13)/2),0)),"",OFFSET('11. SEGUIMIENTO 2026'!$Q$14,INT((ROW()-13)/2),0)),IF(ISBLANK(OFFSET('9. METAS'!$T$20,INT((ROW()-14)/2),0)),"",OFFSET('9. METAS'!$T$20,INT((ROW()-14)/2),0)))</f>
        <v>12</v>
      </c>
      <c r="N40" s="719"/>
      <c r="O40" s="721"/>
      <c r="P40" s="723"/>
    </row>
    <row r="41" spans="3:16">
      <c r="C41" s="724" t="str">
        <f ca="1">IF(ISBLANK(OFFSET('5. Pp (3 años)'!$C$46,INT((ROW()-13)/2),0)),"",OFFSET('5. Pp (3 años)'!$C$46,INT((ROW()-13)/2),0))</f>
        <v>Actividad</v>
      </c>
      <c r="D41" s="726" t="str">
        <f ca="1">IF(ISBLANK(OFFSET('5. Pp (3 años)'!$D$46,INT((ROW()-13)/2),0)),"",OFFSET('5. Pp (3 años)'!$D$46,INT((ROW()-13)/2),0))</f>
        <v>4.3.1.1.2.6. Realización de  capacitaciones de prevención de la explotación infantil y delito de trata de niñas y mujeres adolescentes.</v>
      </c>
      <c r="E41" s="726" t="str">
        <f ca="1">IF(ISBLANK(OFFSET('5. Pp (3 años)'!$E$46,INT((ROW()-13)/2),0)),"",OFFSET('5. Pp (3 años)'!$E$46,INT((ROW()-13)/2),0))</f>
        <v>PCPE: Porcentaje de capacitaciones de prevención de la explotación infantil y delito de trata de niñas y mujeres adolescentes.</v>
      </c>
      <c r="F41" s="727" t="str">
        <f ca="1">IF(ISBLANK(OFFSET('5. Pp (3 años)'!$K$46,INT((ROW()-13)/2),0)),"",OFFSET('5. Pp (3 años)'!$K$46,INT((ROW()-13)/2),0))</f>
        <v>Ascendente</v>
      </c>
      <c r="G41" s="728" t="str">
        <f ca="1">IF(ISBLANK(OFFSET('5. Pp (3 años)'!$H$46,INT((ROW()-13)/2),0)),"",OFFSET('5. Pp (3 años)'!$H$46,INT((ROW()-13)/2),0))</f>
        <v>Trimestral</v>
      </c>
      <c r="H41" s="729">
        <f ca="1">IF(ISBLANK(OFFSET('9. METAS'!$K$20,INT((ROW()-13)/2),0)),"",OFFSET('9. METAS'!$K$20,INT((ROW()-13)/2),0))</f>
        <v>12</v>
      </c>
      <c r="I41" s="730"/>
      <c r="J41" s="202">
        <f ca="1">IF(MOD(ROW()-13,2)=0,IF(ISBLANK(OFFSET('11. SEGUIMIENTO 2026'!$N$14,INT((ROW()-13)/2),0)),"",OFFSET('11. SEGUIMIENTO 2026'!$N$14,INT((ROW()-13)/2),0)),IF(ISBLANK(OFFSET('9. METAS'!$Q$20,INT((ROW()-14)/2),0)),"",OFFSET('9. METAS'!$Q$20,INT((ROW()-14)/2),0)))</f>
        <v>3</v>
      </c>
      <c r="K41" s="203" t="str">
        <f ca="1">IF(MOD(ROW()-13,2)=0,IF(ISBLANK(OFFSET('11. SEGUIMIENTO 2026'!$O$14,INT((ROW()-13)/2),0)),"",OFFSET('11. SEGUIMIENTO 2026'!$O$14,INT((ROW()-13)/2),0)),IF(ISBLANK(OFFSET('9. METAS'!$R$20,INT((ROW()-14)/2),0)),"",OFFSET('9. METAS'!$R$20,INT((ROW()-14)/2),0)))</f>
        <v/>
      </c>
      <c r="L41" s="203" t="str">
        <f ca="1">IF(MOD(ROW()-13,2)=0,IF(ISBLANK(OFFSET('11. SEGUIMIENTO 2026'!$P$14,INT((ROW()-13)/2),0)),"",OFFSET('11. SEGUIMIENTO 2026'!$P$14,INT((ROW()-13)/2),0)),IF(ISBLANK(OFFSET('9. METAS'!$S$20,INT((ROW()-14)/2),0)),"",OFFSET('9. METAS'!$S$20,INT((ROW()-14)/2),0)))</f>
        <v/>
      </c>
      <c r="M41" s="204" t="str">
        <f ca="1">IF(MOD(ROW()-13,2)=0,IF(ISBLANK(OFFSET('11. SEGUIMIENTO 2026'!$Q$14,INT((ROW()-13)/2),0)),"",OFFSET('11. SEGUIMIENTO 2026'!$Q$14,INT((ROW()-13)/2),0)),IF(ISBLANK(OFFSET('9. METAS'!$T$20,INT((ROW()-14)/2),0)),"",OFFSET('9. METAS'!$T$20,INT((ROW()-14)/2),0)))</f>
        <v/>
      </c>
      <c r="N41" s="718">
        <f t="shared" ref="N41" ca="1" si="24">IFERROR(J41/J42,"ND")</f>
        <v>1</v>
      </c>
      <c r="O41" s="720" t="str">
        <f t="shared" ref="O41" ca="1" si="25">IFERROR(((J41+K41)/H41),"ND")</f>
        <v>ND</v>
      </c>
      <c r="P41" s="732"/>
    </row>
    <row r="42" spans="3:16">
      <c r="C42" s="725"/>
      <c r="D42" s="726"/>
      <c r="E42" s="726"/>
      <c r="F42" s="727"/>
      <c r="G42" s="728"/>
      <c r="H42" s="729"/>
      <c r="I42" s="731"/>
      <c r="J42" s="202">
        <f ca="1">IF(MOD(ROW()-13,2)=0,IF(ISBLANK(OFFSET('11. SEGUIMIENTO 2026'!$N$14,INT((ROW()-13)/2),0)),"",OFFSET('11. SEGUIMIENTO 2026'!$N$14,INT((ROW()-13)/2),0)),IF(ISBLANK(OFFSET('9. METAS'!$Q$20,INT((ROW()-14)/2),0)),"",OFFSET('9. METAS'!$Q$20,INT((ROW()-14)/2),0)))</f>
        <v>3</v>
      </c>
      <c r="K42" s="203">
        <f ca="1">IF(MOD(ROW()-13,2)=0,IF(ISBLANK(OFFSET('11. SEGUIMIENTO 2026'!$O$14,INT((ROW()-13)/2),0)),"",OFFSET('11. SEGUIMIENTO 2026'!$O$14,INT((ROW()-13)/2),0)),IF(ISBLANK(OFFSET('9. METAS'!$R$20,INT((ROW()-14)/2),0)),"",OFFSET('9. METAS'!$R$20,INT((ROW()-14)/2),0)))</f>
        <v>3</v>
      </c>
      <c r="L42" s="203">
        <f ca="1">IF(MOD(ROW()-13,2)=0,IF(ISBLANK(OFFSET('11. SEGUIMIENTO 2026'!$P$14,INT((ROW()-13)/2),0)),"",OFFSET('11. SEGUIMIENTO 2026'!$P$14,INT((ROW()-13)/2),0)),IF(ISBLANK(OFFSET('9. METAS'!$S$20,INT((ROW()-14)/2),0)),"",OFFSET('9. METAS'!$S$20,INT((ROW()-14)/2),0)))</f>
        <v>3</v>
      </c>
      <c r="M42" s="204">
        <f ca="1">IF(MOD(ROW()-13,2)=0,IF(ISBLANK(OFFSET('11. SEGUIMIENTO 2026'!$Q$14,INT((ROW()-13)/2),0)),"",OFFSET('11. SEGUIMIENTO 2026'!$Q$14,INT((ROW()-13)/2),0)),IF(ISBLANK(OFFSET('9. METAS'!$T$20,INT((ROW()-14)/2),0)),"",OFFSET('9. METAS'!$T$20,INT((ROW()-14)/2),0)))</f>
        <v>3</v>
      </c>
      <c r="N42" s="719"/>
      <c r="O42" s="721"/>
      <c r="P42" s="723"/>
    </row>
    <row r="43" spans="3:16">
      <c r="C43" s="724" t="str">
        <f ca="1">IF(ISBLANK(OFFSET('5. Pp (3 años)'!$C$46,INT((ROW()-13)/2),0)),"",OFFSET('5. Pp (3 años)'!$C$46,INT((ROW()-13)/2),0))</f>
        <v>Actividad</v>
      </c>
      <c r="D43" s="726" t="str">
        <f ca="1">IF(ISBLANK(OFFSET('5. Pp (3 años)'!$D$46,INT((ROW()-13)/2),0)),"",OFFSET('5. Pp (3 años)'!$D$46,INT((ROW()-13)/2),0))</f>
        <v>4.3.1.1.2.7. Realización de  capacitaciones sobre masculinidades con perspectiva de género.</v>
      </c>
      <c r="E43" s="726" t="str">
        <f ca="1">IF(ISBLANK(OFFSET('5. Pp (3 años)'!$E$46,INT((ROW()-13)/2),0)),"",OFFSET('5. Pp (3 años)'!$E$46,INT((ROW()-13)/2),0))</f>
        <v>PCMP: Porcentaje de capacitaciones sobre masculinidades con perspectiva de género.</v>
      </c>
      <c r="F43" s="727" t="str">
        <f ca="1">IF(ISBLANK(OFFSET('5. Pp (3 años)'!$K$46,INT((ROW()-13)/2),0)),"",OFFSET('5. Pp (3 años)'!$K$46,INT((ROW()-13)/2),0))</f>
        <v>Ascendente</v>
      </c>
      <c r="G43" s="728" t="str">
        <f ca="1">IF(ISBLANK(OFFSET('5. Pp (3 años)'!$H$46,INT((ROW()-13)/2),0)),"",OFFSET('5. Pp (3 años)'!$H$46,INT((ROW()-13)/2),0))</f>
        <v>Trimestral</v>
      </c>
      <c r="H43" s="729">
        <f ca="1">IF(ISBLANK(OFFSET('9. METAS'!$K$20,INT((ROW()-13)/2),0)),"",OFFSET('9. METAS'!$K$20,INT((ROW()-13)/2),0))</f>
        <v>12</v>
      </c>
      <c r="I43" s="730"/>
      <c r="J43" s="202">
        <f ca="1">IF(MOD(ROW()-13,2)=0,IF(ISBLANK(OFFSET('11. SEGUIMIENTO 2026'!$N$14,INT((ROW()-13)/2),0)),"",OFFSET('11. SEGUIMIENTO 2026'!$N$14,INT((ROW()-13)/2),0)),IF(ISBLANK(OFFSET('9. METAS'!$Q$20,INT((ROW()-14)/2),0)),"",OFFSET('9. METAS'!$Q$20,INT((ROW()-14)/2),0)))</f>
        <v>3</v>
      </c>
      <c r="K43" s="203" t="str">
        <f ca="1">IF(MOD(ROW()-13,2)=0,IF(ISBLANK(OFFSET('11. SEGUIMIENTO 2026'!$O$14,INT((ROW()-13)/2),0)),"",OFFSET('11. SEGUIMIENTO 2026'!$O$14,INT((ROW()-13)/2),0)),IF(ISBLANK(OFFSET('9. METAS'!$R$20,INT((ROW()-14)/2),0)),"",OFFSET('9. METAS'!$R$20,INT((ROW()-14)/2),0)))</f>
        <v/>
      </c>
      <c r="L43" s="203" t="str">
        <f ca="1">IF(MOD(ROW()-13,2)=0,IF(ISBLANK(OFFSET('11. SEGUIMIENTO 2026'!$P$14,INT((ROW()-13)/2),0)),"",OFFSET('11. SEGUIMIENTO 2026'!$P$14,INT((ROW()-13)/2),0)),IF(ISBLANK(OFFSET('9. METAS'!$S$20,INT((ROW()-14)/2),0)),"",OFFSET('9. METAS'!$S$20,INT((ROW()-14)/2),0)))</f>
        <v/>
      </c>
      <c r="M43" s="204" t="str">
        <f ca="1">IF(MOD(ROW()-13,2)=0,IF(ISBLANK(OFFSET('11. SEGUIMIENTO 2026'!$Q$14,INT((ROW()-13)/2),0)),"",OFFSET('11. SEGUIMIENTO 2026'!$Q$14,INT((ROW()-13)/2),0)),IF(ISBLANK(OFFSET('9. METAS'!$T$20,INT((ROW()-14)/2),0)),"",OFFSET('9. METAS'!$T$20,INT((ROW()-14)/2),0)))</f>
        <v/>
      </c>
      <c r="N43" s="718">
        <f t="shared" ref="N43" ca="1" si="26">IFERROR(J43/J44,"ND")</f>
        <v>1</v>
      </c>
      <c r="O43" s="720" t="str">
        <f t="shared" ref="O43" ca="1" si="27">IFERROR(((J43+K43)/H43),"ND")</f>
        <v>ND</v>
      </c>
      <c r="P43" s="732"/>
    </row>
    <row r="44" spans="3:16">
      <c r="C44" s="725"/>
      <c r="D44" s="726"/>
      <c r="E44" s="726"/>
      <c r="F44" s="727"/>
      <c r="G44" s="728"/>
      <c r="H44" s="729"/>
      <c r="I44" s="731"/>
      <c r="J44" s="202">
        <f ca="1">IF(MOD(ROW()-13,2)=0,IF(ISBLANK(OFFSET('11. SEGUIMIENTO 2026'!$N$14,INT((ROW()-13)/2),0)),"",OFFSET('11. SEGUIMIENTO 2026'!$N$14,INT((ROW()-13)/2),0)),IF(ISBLANK(OFFSET('9. METAS'!$Q$20,INT((ROW()-14)/2),0)),"",OFFSET('9. METAS'!$Q$20,INT((ROW()-14)/2),0)))</f>
        <v>3</v>
      </c>
      <c r="K44" s="203">
        <f ca="1">IF(MOD(ROW()-13,2)=0,IF(ISBLANK(OFFSET('11. SEGUIMIENTO 2026'!$O$14,INT((ROW()-13)/2),0)),"",OFFSET('11. SEGUIMIENTO 2026'!$O$14,INT((ROW()-13)/2),0)),IF(ISBLANK(OFFSET('9. METAS'!$R$20,INT((ROW()-14)/2),0)),"",OFFSET('9. METAS'!$R$20,INT((ROW()-14)/2),0)))</f>
        <v>3</v>
      </c>
      <c r="L44" s="203">
        <f ca="1">IF(MOD(ROW()-13,2)=0,IF(ISBLANK(OFFSET('11. SEGUIMIENTO 2026'!$P$14,INT((ROW()-13)/2),0)),"",OFFSET('11. SEGUIMIENTO 2026'!$P$14,INT((ROW()-13)/2),0)),IF(ISBLANK(OFFSET('9. METAS'!$S$20,INT((ROW()-14)/2),0)),"",OFFSET('9. METAS'!$S$20,INT((ROW()-14)/2),0)))</f>
        <v>3</v>
      </c>
      <c r="M44" s="204">
        <f ca="1">IF(MOD(ROW()-13,2)=0,IF(ISBLANK(OFFSET('11. SEGUIMIENTO 2026'!$Q$14,INT((ROW()-13)/2),0)),"",OFFSET('11. SEGUIMIENTO 2026'!$Q$14,INT((ROW()-13)/2),0)),IF(ISBLANK(OFFSET('9. METAS'!$T$20,INT((ROW()-14)/2),0)),"",OFFSET('9. METAS'!$T$20,INT((ROW()-14)/2),0)))</f>
        <v>3</v>
      </c>
      <c r="N44" s="719"/>
      <c r="O44" s="721"/>
      <c r="P44" s="723"/>
    </row>
    <row r="45" spans="3:16">
      <c r="C45" s="724" t="str">
        <f ca="1">IF(ISBLANK(OFFSET('5. Pp (3 años)'!$C$46,INT((ROW()-13)/2),0)),"",OFFSET('5. Pp (3 años)'!$C$46,INT((ROW()-13)/2),0))</f>
        <v>Componente
(Unidad Especializada en Atención Psicológica y de Salud Integral de la Mujer)</v>
      </c>
      <c r="D45" s="726" t="str">
        <f ca="1">IF(ISBLANK(OFFSET('5. Pp (3 años)'!$D$46,INT((ROW()-13)/2),0)),"",OFFSET('5. Pp (3 años)'!$D$46,INT((ROW()-13)/2),0))</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45" s="726" t="str">
        <f ca="1">IF(ISBLANK(OFFSET('5. Pp (3 años)'!$E$46,INT((ROW()-13)/2),0)),"",OFFSET('5. Pp (3 años)'!$E$46,INT((ROW()-13)/2),0))</f>
        <v>PSIS: Porcentaje de Servicios Integrales de Salud  para la mujer.</v>
      </c>
      <c r="F45" s="727" t="str">
        <f ca="1">IF(ISBLANK(OFFSET('5. Pp (3 años)'!$K$46,INT((ROW()-13)/2),0)),"",OFFSET('5. Pp (3 años)'!$K$46,INT((ROW()-13)/2),0))</f>
        <v>Ascendente</v>
      </c>
      <c r="G45" s="728" t="str">
        <f ca="1">IF(ISBLANK(OFFSET('5. Pp (3 años)'!$H$46,INT((ROW()-13)/2),0)),"",OFFSET('5. Pp (3 años)'!$H$46,INT((ROW()-13)/2),0))</f>
        <v>Trimestral</v>
      </c>
      <c r="H45" s="729">
        <f ca="1">IF(ISBLANK(OFFSET('9. METAS'!$K$20,INT((ROW()-13)/2),0)),"",OFFSET('9. METAS'!$K$20,INT((ROW()-13)/2),0))</f>
        <v>20856</v>
      </c>
      <c r="I45" s="730"/>
      <c r="J45" s="202">
        <f ca="1">IF(MOD(ROW()-13,2)=0,IF(ISBLANK(OFFSET('11. SEGUIMIENTO 2026'!$N$14,INT((ROW()-13)/2),0)),"",OFFSET('11. SEGUIMIENTO 2026'!$N$14,INT((ROW()-13)/2),0)),IF(ISBLANK(OFFSET('9. METAS'!$Q$20,INT((ROW()-14)/2),0)),"",OFFSET('9. METAS'!$Q$20,INT((ROW()-14)/2),0)))</f>
        <v>5710</v>
      </c>
      <c r="K45" s="203" t="str">
        <f ca="1">IF(MOD(ROW()-13,2)=0,IF(ISBLANK(OFFSET('11. SEGUIMIENTO 2026'!$O$14,INT((ROW()-13)/2),0)),"",OFFSET('11. SEGUIMIENTO 2026'!$O$14,INT((ROW()-13)/2),0)),IF(ISBLANK(OFFSET('9. METAS'!$R$20,INT((ROW()-14)/2),0)),"",OFFSET('9. METAS'!$R$20,INT((ROW()-14)/2),0)))</f>
        <v/>
      </c>
      <c r="L45" s="203" t="str">
        <f ca="1">IF(MOD(ROW()-13,2)=0,IF(ISBLANK(OFFSET('11. SEGUIMIENTO 2026'!$P$14,INT((ROW()-13)/2),0)),"",OFFSET('11. SEGUIMIENTO 2026'!$P$14,INT((ROW()-13)/2),0)),IF(ISBLANK(OFFSET('9. METAS'!$S$20,INT((ROW()-14)/2),0)),"",OFFSET('9. METAS'!$S$20,INT((ROW()-14)/2),0)))</f>
        <v/>
      </c>
      <c r="M45" s="204" t="str">
        <f ca="1">IF(MOD(ROW()-13,2)=0,IF(ISBLANK(OFFSET('11. SEGUIMIENTO 2026'!$Q$14,INT((ROW()-13)/2),0)),"",OFFSET('11. SEGUIMIENTO 2026'!$Q$14,INT((ROW()-13)/2),0)),IF(ISBLANK(OFFSET('9. METAS'!$T$20,INT((ROW()-14)/2),0)),"",OFFSET('9. METAS'!$T$20,INT((ROW()-14)/2),0)))</f>
        <v/>
      </c>
      <c r="N45" s="718">
        <f t="shared" ref="N45" ca="1" si="28">IFERROR(J45/J46,"ND")</f>
        <v>1.0951285001917914</v>
      </c>
      <c r="O45" s="720" t="str">
        <f t="shared" ref="O45" ca="1" si="29">IFERROR(((J45+K45)/H45),"ND")</f>
        <v>ND</v>
      </c>
      <c r="P45" s="732"/>
    </row>
    <row r="46" spans="3:16">
      <c r="C46" s="725"/>
      <c r="D46" s="726"/>
      <c r="E46" s="726"/>
      <c r="F46" s="727"/>
      <c r="G46" s="728"/>
      <c r="H46" s="729"/>
      <c r="I46" s="731"/>
      <c r="J46" s="202">
        <f ca="1">IF(MOD(ROW()-13,2)=0,IF(ISBLANK(OFFSET('11. SEGUIMIENTO 2026'!$N$14,INT((ROW()-13)/2),0)),"",OFFSET('11. SEGUIMIENTO 2026'!$N$14,INT((ROW()-13)/2),0)),IF(ISBLANK(OFFSET('9. METAS'!$Q$20,INT((ROW()-14)/2),0)),"",OFFSET('9. METAS'!$Q$20,INT((ROW()-14)/2),0)))</f>
        <v>5214</v>
      </c>
      <c r="K46" s="203">
        <f ca="1">IF(MOD(ROW()-13,2)=0,IF(ISBLANK(OFFSET('11. SEGUIMIENTO 2026'!$O$14,INT((ROW()-13)/2),0)),"",OFFSET('11. SEGUIMIENTO 2026'!$O$14,INT((ROW()-13)/2),0)),IF(ISBLANK(OFFSET('9. METAS'!$R$20,INT((ROW()-14)/2),0)),"",OFFSET('9. METAS'!$R$20,INT((ROW()-14)/2),0)))</f>
        <v>5214</v>
      </c>
      <c r="L46" s="203">
        <f ca="1">IF(MOD(ROW()-13,2)=0,IF(ISBLANK(OFFSET('11. SEGUIMIENTO 2026'!$P$14,INT((ROW()-13)/2),0)),"",OFFSET('11. SEGUIMIENTO 2026'!$P$14,INT((ROW()-13)/2),0)),IF(ISBLANK(OFFSET('9. METAS'!$S$20,INT((ROW()-14)/2),0)),"",OFFSET('9. METAS'!$S$20,INT((ROW()-14)/2),0)))</f>
        <v>5214</v>
      </c>
      <c r="M46" s="204">
        <f ca="1">IF(MOD(ROW()-13,2)=0,IF(ISBLANK(OFFSET('11. SEGUIMIENTO 2026'!$Q$14,INT((ROW()-13)/2),0)),"",OFFSET('11. SEGUIMIENTO 2026'!$Q$14,INT((ROW()-13)/2),0)),IF(ISBLANK(OFFSET('9. METAS'!$T$20,INT((ROW()-14)/2),0)),"",OFFSET('9. METAS'!$T$20,INT((ROW()-14)/2),0)))</f>
        <v>5214</v>
      </c>
      <c r="N46" s="719"/>
      <c r="O46" s="721"/>
      <c r="P46" s="723"/>
    </row>
    <row r="47" spans="3:16">
      <c r="C47" s="724" t="str">
        <f ca="1">IF(ISBLANK(OFFSET('5. Pp (3 años)'!$C$46,INT((ROW()-13)/2),0)),"",OFFSET('5. Pp (3 años)'!$C$46,INT((ROW()-13)/2),0))</f>
        <v>Actividad</v>
      </c>
      <c r="D47" s="726" t="str">
        <f ca="1">IF(ISBLANK(OFFSET('5. Pp (3 años)'!$D$46,INT((ROW()-13)/2),0)),"",OFFSET('5. Pp (3 años)'!$D$46,INT((ROW()-13)/2),0))</f>
        <v>4.3.1.1.3.1. Brindar atención médica gratuita a mujeres adultas,  brindándolas con trato digno, calidad y calidez en la atención.</v>
      </c>
      <c r="E47" s="726" t="str">
        <f ca="1">IF(ISBLANK(OFFSET('5. Pp (3 años)'!$E$46,INT((ROW()-13)/2),0)),"",OFFSET('5. Pp (3 años)'!$E$46,INT((ROW()-13)/2),0))</f>
        <v xml:space="preserve">PASM: Porcentaje de Atenciones en Servicios Médicos gratuitos. </v>
      </c>
      <c r="F47" s="727" t="str">
        <f ca="1">IF(ISBLANK(OFFSET('5. Pp (3 años)'!$K$46,INT((ROW()-13)/2),0)),"",OFFSET('5. Pp (3 años)'!$K$46,INT((ROW()-13)/2),0))</f>
        <v>Ascendente</v>
      </c>
      <c r="G47" s="728" t="str">
        <f ca="1">IF(ISBLANK(OFFSET('5. Pp (3 años)'!$H$46,INT((ROW()-13)/2),0)),"",OFFSET('5. Pp (3 años)'!$H$46,INT((ROW()-13)/2),0))</f>
        <v>Trimestral</v>
      </c>
      <c r="H47" s="729">
        <f ca="1">IF(ISBLANK(OFFSET('9. METAS'!$K$20,INT((ROW()-13)/2),0)),"",OFFSET('9. METAS'!$K$20,INT((ROW()-13)/2),0))</f>
        <v>8000</v>
      </c>
      <c r="I47" s="730"/>
      <c r="J47" s="202">
        <f ca="1">IF(MOD(ROW()-13,2)=0,IF(ISBLANK(OFFSET('11. SEGUIMIENTO 2026'!$N$14,INT((ROW()-13)/2),0)),"",OFFSET('11. SEGUIMIENTO 2026'!$N$14,INT((ROW()-13)/2),0)),IF(ISBLANK(OFFSET('9. METAS'!$Q$20,INT((ROW()-14)/2),0)),"",OFFSET('9. METAS'!$Q$20,INT((ROW()-14)/2),0)))</f>
        <v>2300</v>
      </c>
      <c r="K47" s="203" t="str">
        <f ca="1">IF(MOD(ROW()-13,2)=0,IF(ISBLANK(OFFSET('11. SEGUIMIENTO 2026'!$O$14,INT((ROW()-13)/2),0)),"",OFFSET('11. SEGUIMIENTO 2026'!$O$14,INT((ROW()-13)/2),0)),IF(ISBLANK(OFFSET('9. METAS'!$R$20,INT((ROW()-14)/2),0)),"",OFFSET('9. METAS'!$R$20,INT((ROW()-14)/2),0)))</f>
        <v/>
      </c>
      <c r="L47" s="203" t="str">
        <f ca="1">IF(MOD(ROW()-13,2)=0,IF(ISBLANK(OFFSET('11. SEGUIMIENTO 2026'!$P$14,INT((ROW()-13)/2),0)),"",OFFSET('11. SEGUIMIENTO 2026'!$P$14,INT((ROW()-13)/2),0)),IF(ISBLANK(OFFSET('9. METAS'!$S$20,INT((ROW()-14)/2),0)),"",OFFSET('9. METAS'!$S$20,INT((ROW()-14)/2),0)))</f>
        <v/>
      </c>
      <c r="M47" s="204" t="str">
        <f ca="1">IF(MOD(ROW()-13,2)=0,IF(ISBLANK(OFFSET('11. SEGUIMIENTO 2026'!$Q$14,INT((ROW()-13)/2),0)),"",OFFSET('11. SEGUIMIENTO 2026'!$Q$14,INT((ROW()-13)/2),0)),IF(ISBLANK(OFFSET('9. METAS'!$T$20,INT((ROW()-14)/2),0)),"",OFFSET('9. METAS'!$T$20,INT((ROW()-14)/2),0)))</f>
        <v/>
      </c>
      <c r="N47" s="718">
        <f t="shared" ref="N47" ca="1" si="30">IFERROR(J47/J48,"ND")</f>
        <v>1.1499999999999999</v>
      </c>
      <c r="O47" s="720" t="str">
        <f t="shared" ref="O47" ca="1" si="31">IFERROR(((J47+K47)/H47),"ND")</f>
        <v>ND</v>
      </c>
      <c r="P47" s="732"/>
    </row>
    <row r="48" spans="3:16">
      <c r="C48" s="725"/>
      <c r="D48" s="726"/>
      <c r="E48" s="726"/>
      <c r="F48" s="727"/>
      <c r="G48" s="728"/>
      <c r="H48" s="729"/>
      <c r="I48" s="731"/>
      <c r="J48" s="202">
        <f ca="1">IF(MOD(ROW()-13,2)=0,IF(ISBLANK(OFFSET('11. SEGUIMIENTO 2026'!$N$14,INT((ROW()-13)/2),0)),"",OFFSET('11. SEGUIMIENTO 2026'!$N$14,INT((ROW()-13)/2),0)),IF(ISBLANK(OFFSET('9. METAS'!$Q$20,INT((ROW()-14)/2),0)),"",OFFSET('9. METAS'!$Q$20,INT((ROW()-14)/2),0)))</f>
        <v>2000</v>
      </c>
      <c r="K48" s="203">
        <f ca="1">IF(MOD(ROW()-13,2)=0,IF(ISBLANK(OFFSET('11. SEGUIMIENTO 2026'!$O$14,INT((ROW()-13)/2),0)),"",OFFSET('11. SEGUIMIENTO 2026'!$O$14,INT((ROW()-13)/2),0)),IF(ISBLANK(OFFSET('9. METAS'!$R$20,INT((ROW()-14)/2),0)),"",OFFSET('9. METAS'!$R$20,INT((ROW()-14)/2),0)))</f>
        <v>2000</v>
      </c>
      <c r="L48" s="203">
        <f ca="1">IF(MOD(ROW()-13,2)=0,IF(ISBLANK(OFFSET('11. SEGUIMIENTO 2026'!$P$14,INT((ROW()-13)/2),0)),"",OFFSET('11. SEGUIMIENTO 2026'!$P$14,INT((ROW()-13)/2),0)),IF(ISBLANK(OFFSET('9. METAS'!$S$20,INT((ROW()-14)/2),0)),"",OFFSET('9. METAS'!$S$20,INT((ROW()-14)/2),0)))</f>
        <v>2000</v>
      </c>
      <c r="M48" s="204">
        <f ca="1">IF(MOD(ROW()-13,2)=0,IF(ISBLANK(OFFSET('11. SEGUIMIENTO 2026'!$Q$14,INT((ROW()-13)/2),0)),"",OFFSET('11. SEGUIMIENTO 2026'!$Q$14,INT((ROW()-13)/2),0)),IF(ISBLANK(OFFSET('9. METAS'!$T$20,INT((ROW()-14)/2),0)),"",OFFSET('9. METAS'!$T$20,INT((ROW()-14)/2),0)))</f>
        <v>2000</v>
      </c>
      <c r="N48" s="719"/>
      <c r="O48" s="721"/>
      <c r="P48" s="723"/>
    </row>
    <row r="49" spans="3:16">
      <c r="C49" s="724" t="str">
        <f ca="1">IF(ISBLANK(OFFSET('5. Pp (3 años)'!$C$46,INT((ROW()-13)/2),0)),"",OFFSET('5. Pp (3 años)'!$C$46,INT((ROW()-13)/2),0))</f>
        <v>Actividad</v>
      </c>
      <c r="D49" s="726" t="str">
        <f ca="1">IF(ISBLANK(OFFSET('5. Pp (3 años)'!$D$46,INT((ROW()-13)/2),0)),"",OFFSET('5. Pp (3 años)'!$D$46,INT((ROW()-13)/2),0))</f>
        <v>4.3.1.1.3.2. Brindar atención médica gratuita a Mujeres Adolescentes y Niñas,  brindándolos con trato digno, calidad y calidez en la atención.</v>
      </c>
      <c r="E49" s="726" t="str">
        <f ca="1">IF(ISBLANK(OFFSET('5. Pp (3 años)'!$E$46,INT((ROW()-13)/2),0)),"",OFFSET('5. Pp (3 años)'!$E$46,INT((ROW()-13)/2),0))</f>
        <v xml:space="preserve">PANSM: Porcentaje de Atenciones a Mujeres Adolescentes y niñas  en Servicios Médicos gratuitos. </v>
      </c>
      <c r="F49" s="727" t="str">
        <f ca="1">IF(ISBLANK(OFFSET('5. Pp (3 años)'!$K$46,INT((ROW()-13)/2),0)),"",OFFSET('5. Pp (3 años)'!$K$46,INT((ROW()-13)/2),0))</f>
        <v>Ascendente</v>
      </c>
      <c r="G49" s="728" t="str">
        <f ca="1">IF(ISBLANK(OFFSET('5. Pp (3 años)'!$H$46,INT((ROW()-13)/2),0)),"",OFFSET('5. Pp (3 años)'!$H$46,INT((ROW()-13)/2),0))</f>
        <v>Trimestral</v>
      </c>
      <c r="H49" s="729">
        <f ca="1">IF(ISBLANK(OFFSET('9. METAS'!$K$20,INT((ROW()-13)/2),0)),"",OFFSET('9. METAS'!$K$20,INT((ROW()-13)/2),0))</f>
        <v>600</v>
      </c>
      <c r="I49" s="730"/>
      <c r="J49" s="202">
        <f ca="1">IF(MOD(ROW()-13,2)=0,IF(ISBLANK(OFFSET('11. SEGUIMIENTO 2026'!$N$14,INT((ROW()-13)/2),0)),"",OFFSET('11. SEGUIMIENTO 2026'!$N$14,INT((ROW()-13)/2),0)),IF(ISBLANK(OFFSET('9. METAS'!$Q$20,INT((ROW()-14)/2),0)),"",OFFSET('9. METAS'!$Q$20,INT((ROW()-14)/2),0)))</f>
        <v>136</v>
      </c>
      <c r="K49" s="203" t="str">
        <f ca="1">IF(MOD(ROW()-13,2)=0,IF(ISBLANK(OFFSET('11. SEGUIMIENTO 2026'!$O$14,INT((ROW()-13)/2),0)),"",OFFSET('11. SEGUIMIENTO 2026'!$O$14,INT((ROW()-13)/2),0)),IF(ISBLANK(OFFSET('9. METAS'!$R$20,INT((ROW()-14)/2),0)),"",OFFSET('9. METAS'!$R$20,INT((ROW()-14)/2),0)))</f>
        <v/>
      </c>
      <c r="L49" s="203" t="str">
        <f ca="1">IF(MOD(ROW()-13,2)=0,IF(ISBLANK(OFFSET('11. SEGUIMIENTO 2026'!$P$14,INT((ROW()-13)/2),0)),"",OFFSET('11. SEGUIMIENTO 2026'!$P$14,INT((ROW()-13)/2),0)),IF(ISBLANK(OFFSET('9. METAS'!$S$20,INT((ROW()-14)/2),0)),"",OFFSET('9. METAS'!$S$20,INT((ROW()-14)/2),0)))</f>
        <v/>
      </c>
      <c r="M49" s="204" t="str">
        <f ca="1">IF(MOD(ROW()-13,2)=0,IF(ISBLANK(OFFSET('11. SEGUIMIENTO 2026'!$Q$14,INT((ROW()-13)/2),0)),"",OFFSET('11. SEGUIMIENTO 2026'!$Q$14,INT((ROW()-13)/2),0)),IF(ISBLANK(OFFSET('9. METAS'!$T$20,INT((ROW()-14)/2),0)),"",OFFSET('9. METAS'!$T$20,INT((ROW()-14)/2),0)))</f>
        <v/>
      </c>
      <c r="N49" s="718">
        <f t="shared" ref="N49" ca="1" si="32">IFERROR(J49/J50,"ND")</f>
        <v>0.90666666666666662</v>
      </c>
      <c r="O49" s="720" t="str">
        <f t="shared" ref="O49" ca="1" si="33">IFERROR(((J49+K49)/H49),"ND")</f>
        <v>ND</v>
      </c>
      <c r="P49" s="732"/>
    </row>
    <row r="50" spans="3:16">
      <c r="C50" s="725"/>
      <c r="D50" s="726"/>
      <c r="E50" s="726"/>
      <c r="F50" s="727"/>
      <c r="G50" s="728"/>
      <c r="H50" s="729"/>
      <c r="I50" s="731"/>
      <c r="J50" s="202">
        <f ca="1">IF(MOD(ROW()-13,2)=0,IF(ISBLANK(OFFSET('11. SEGUIMIENTO 2026'!$N$14,INT((ROW()-13)/2),0)),"",OFFSET('11. SEGUIMIENTO 2026'!$N$14,INT((ROW()-13)/2),0)),IF(ISBLANK(OFFSET('9. METAS'!$Q$20,INT((ROW()-14)/2),0)),"",OFFSET('9. METAS'!$Q$20,INT((ROW()-14)/2),0)))</f>
        <v>150</v>
      </c>
      <c r="K50" s="203">
        <f ca="1">IF(MOD(ROW()-13,2)=0,IF(ISBLANK(OFFSET('11. SEGUIMIENTO 2026'!$O$14,INT((ROW()-13)/2),0)),"",OFFSET('11. SEGUIMIENTO 2026'!$O$14,INT((ROW()-13)/2),0)),IF(ISBLANK(OFFSET('9. METAS'!$R$20,INT((ROW()-14)/2),0)),"",OFFSET('9. METAS'!$R$20,INT((ROW()-14)/2),0)))</f>
        <v>150</v>
      </c>
      <c r="L50" s="203">
        <f ca="1">IF(MOD(ROW()-13,2)=0,IF(ISBLANK(OFFSET('11. SEGUIMIENTO 2026'!$P$14,INT((ROW()-13)/2),0)),"",OFFSET('11. SEGUIMIENTO 2026'!$P$14,INT((ROW()-13)/2),0)),IF(ISBLANK(OFFSET('9. METAS'!$S$20,INT((ROW()-14)/2),0)),"",OFFSET('9. METAS'!$S$20,INT((ROW()-14)/2),0)))</f>
        <v>150</v>
      </c>
      <c r="M50" s="204">
        <f ca="1">IF(MOD(ROW()-13,2)=0,IF(ISBLANK(OFFSET('11. SEGUIMIENTO 2026'!$Q$14,INT((ROW()-13)/2),0)),"",OFFSET('11. SEGUIMIENTO 2026'!$Q$14,INT((ROW()-13)/2),0)),IF(ISBLANK(OFFSET('9. METAS'!$T$20,INT((ROW()-14)/2),0)),"",OFFSET('9. METAS'!$T$20,INT((ROW()-14)/2),0)))</f>
        <v>150</v>
      </c>
      <c r="N50" s="719"/>
      <c r="O50" s="721"/>
      <c r="P50" s="723"/>
    </row>
    <row r="51" spans="3:16">
      <c r="C51" s="724" t="str">
        <f ca="1">IF(ISBLANK(OFFSET('5. Pp (3 años)'!$C$46,INT((ROW()-13)/2),0)),"",OFFSET('5. Pp (3 años)'!$C$46,INT((ROW()-13)/2),0))</f>
        <v>Actividad</v>
      </c>
      <c r="D51" s="726" t="str">
        <f ca="1">IF(ISBLANK(OFFSET('5. Pp (3 años)'!$D$46,INT((ROW()-13)/2),0)),"",OFFSET('5. Pp (3 años)'!$D$46,INT((ROW()-13)/2),0))</f>
        <v>4.3.1.1.3.3. Brindar servicios de terapia psicológica gratuita,  individual y grupal a mujeres adultas, brindándolos con trato digno, calidad y calidez en la atención.</v>
      </c>
      <c r="E51" s="726" t="str">
        <f ca="1">IF(ISBLANK(OFFSET('5. Pp (3 años)'!$E$46,INT((ROW()-13)/2),0)),"",OFFSET('5. Pp (3 años)'!$E$46,INT((ROW()-13)/2),0))</f>
        <v>PATP: Porcentaje de Atenciones a  mujeres en  servicios de terapia psicológica gratuita,  individual y grupal a mujeres adultas, brindándolos con trato digno, calidad y calidez en la atención</v>
      </c>
      <c r="F51" s="727" t="str">
        <f ca="1">IF(ISBLANK(OFFSET('5. Pp (3 años)'!$K$46,INT((ROW()-13)/2),0)),"",OFFSET('5. Pp (3 años)'!$K$46,INT((ROW()-13)/2),0))</f>
        <v>Ascendente</v>
      </c>
      <c r="G51" s="728" t="str">
        <f ca="1">IF(ISBLANK(OFFSET('5. Pp (3 años)'!$H$46,INT((ROW()-13)/2),0)),"",OFFSET('5. Pp (3 años)'!$H$46,INT((ROW()-13)/2),0))</f>
        <v>Trimestral</v>
      </c>
      <c r="H51" s="729">
        <f ca="1">IF(ISBLANK(OFFSET('9. METAS'!$K$20,INT((ROW()-13)/2),0)),"",OFFSET('9. METAS'!$K$20,INT((ROW()-13)/2),0))</f>
        <v>10400</v>
      </c>
      <c r="I51" s="730"/>
      <c r="J51" s="202">
        <f ca="1">IF(MOD(ROW()-13,2)=0,IF(ISBLANK(OFFSET('11. SEGUIMIENTO 2026'!$N$14,INT((ROW()-13)/2),0)),"",OFFSET('11. SEGUIMIENTO 2026'!$N$14,INT((ROW()-13)/2),0)),IF(ISBLANK(OFFSET('9. METAS'!$Q$20,INT((ROW()-14)/2),0)),"",OFFSET('9. METAS'!$Q$20,INT((ROW()-14)/2),0)))</f>
        <v>2750</v>
      </c>
      <c r="K51" s="203" t="str">
        <f ca="1">IF(MOD(ROW()-13,2)=0,IF(ISBLANK(OFFSET('11. SEGUIMIENTO 2026'!$O$14,INT((ROW()-13)/2),0)),"",OFFSET('11. SEGUIMIENTO 2026'!$O$14,INT((ROW()-13)/2),0)),IF(ISBLANK(OFFSET('9. METAS'!$R$20,INT((ROW()-14)/2),0)),"",OFFSET('9. METAS'!$R$20,INT((ROW()-14)/2),0)))</f>
        <v/>
      </c>
      <c r="L51" s="203" t="str">
        <f ca="1">IF(MOD(ROW()-13,2)=0,IF(ISBLANK(OFFSET('11. SEGUIMIENTO 2026'!$P$14,INT((ROW()-13)/2),0)),"",OFFSET('11. SEGUIMIENTO 2026'!$P$14,INT((ROW()-13)/2),0)),IF(ISBLANK(OFFSET('9. METAS'!$S$20,INT((ROW()-14)/2),0)),"",OFFSET('9. METAS'!$S$20,INT((ROW()-14)/2),0)))</f>
        <v/>
      </c>
      <c r="M51" s="204" t="str">
        <f ca="1">IF(MOD(ROW()-13,2)=0,IF(ISBLANK(OFFSET('11. SEGUIMIENTO 2026'!$Q$14,INT((ROW()-13)/2),0)),"",OFFSET('11. SEGUIMIENTO 2026'!$Q$14,INT((ROW()-13)/2),0)),IF(ISBLANK(OFFSET('9. METAS'!$T$20,INT((ROW()-14)/2),0)),"",OFFSET('9. METAS'!$T$20,INT((ROW()-14)/2),0)))</f>
        <v/>
      </c>
      <c r="N51" s="718">
        <f t="shared" ref="N51" ca="1" si="34">IFERROR(J51/J52,"ND")</f>
        <v>1.0576923076923077</v>
      </c>
      <c r="O51" s="720" t="str">
        <f t="shared" ref="O51" ca="1" si="35">IFERROR(((J51+K51)/H51),"ND")</f>
        <v>ND</v>
      </c>
      <c r="P51" s="732"/>
    </row>
    <row r="52" spans="3:16">
      <c r="C52" s="725"/>
      <c r="D52" s="726"/>
      <c r="E52" s="726"/>
      <c r="F52" s="727"/>
      <c r="G52" s="728"/>
      <c r="H52" s="729"/>
      <c r="I52" s="731"/>
      <c r="J52" s="202">
        <f ca="1">IF(MOD(ROW()-13,2)=0,IF(ISBLANK(OFFSET('11. SEGUIMIENTO 2026'!$N$14,INT((ROW()-13)/2),0)),"",OFFSET('11. SEGUIMIENTO 2026'!$N$14,INT((ROW()-13)/2),0)),IF(ISBLANK(OFFSET('9. METAS'!$Q$20,INT((ROW()-14)/2),0)),"",OFFSET('9. METAS'!$Q$20,INT((ROW()-14)/2),0)))</f>
        <v>2600</v>
      </c>
      <c r="K52" s="203">
        <f ca="1">IF(MOD(ROW()-13,2)=0,IF(ISBLANK(OFFSET('11. SEGUIMIENTO 2026'!$O$14,INT((ROW()-13)/2),0)),"",OFFSET('11. SEGUIMIENTO 2026'!$O$14,INT((ROW()-13)/2),0)),IF(ISBLANK(OFFSET('9. METAS'!$R$20,INT((ROW()-14)/2),0)),"",OFFSET('9. METAS'!$R$20,INT((ROW()-14)/2),0)))</f>
        <v>2600</v>
      </c>
      <c r="L52" s="203">
        <f ca="1">IF(MOD(ROW()-13,2)=0,IF(ISBLANK(OFFSET('11. SEGUIMIENTO 2026'!$P$14,INT((ROW()-13)/2),0)),"",OFFSET('11. SEGUIMIENTO 2026'!$P$14,INT((ROW()-13)/2),0)),IF(ISBLANK(OFFSET('9. METAS'!$S$20,INT((ROW()-14)/2),0)),"",OFFSET('9. METAS'!$S$20,INT((ROW()-14)/2),0)))</f>
        <v>2600</v>
      </c>
      <c r="M52" s="204">
        <f ca="1">IF(MOD(ROW()-13,2)=0,IF(ISBLANK(OFFSET('11. SEGUIMIENTO 2026'!$Q$14,INT((ROW()-13)/2),0)),"",OFFSET('11. SEGUIMIENTO 2026'!$Q$14,INT((ROW()-13)/2),0)),IF(ISBLANK(OFFSET('9. METAS'!$T$20,INT((ROW()-14)/2),0)),"",OFFSET('9. METAS'!$T$20,INT((ROW()-14)/2),0)))</f>
        <v>2600</v>
      </c>
      <c r="N52" s="719"/>
      <c r="O52" s="721"/>
      <c r="P52" s="723"/>
    </row>
    <row r="53" spans="3:16">
      <c r="C53" s="724" t="str">
        <f ca="1">IF(ISBLANK(OFFSET('5. Pp (3 años)'!$C$46,INT((ROW()-13)/2),0)),"",OFFSET('5. Pp (3 años)'!$C$46,INT((ROW()-13)/2),0))</f>
        <v>Actividad</v>
      </c>
      <c r="D53" s="726" t="str">
        <f ca="1">IF(ISBLANK(OFFSET('5. Pp (3 años)'!$D$46,INT((ROW()-13)/2),0)),"",OFFSET('5. Pp (3 años)'!$D$46,INT((ROW()-13)/2),0))</f>
        <v>4.3.1.1.3.4. Brindar servicios de terapia psicológica gratuita,  individual y grupal, con trato diferenciado para adolescentes y niñez, brindándolos con trato digno, calidad y calidez en la atención.</v>
      </c>
      <c r="E53" s="726" t="str">
        <f ca="1">IF(ISBLANK(OFFSET('5. Pp (3 años)'!$E$46,INT((ROW()-13)/2),0)),"",OFFSET('5. Pp (3 años)'!$E$46,INT((ROW()-13)/2),0))</f>
        <v>PANTP: Porcentaje de Atenciones a mujeres adolescentes y niñas atendidas en  servicios de terapia psicológica gratuita,  individual y grupal, brindándolos con trato digno, calidad y calidez en la atención</v>
      </c>
      <c r="F53" s="727" t="str">
        <f ca="1">IF(ISBLANK(OFFSET('5. Pp (3 años)'!$K$46,INT((ROW()-13)/2),0)),"",OFFSET('5. Pp (3 años)'!$K$46,INT((ROW()-13)/2),0))</f>
        <v>Ascendente</v>
      </c>
      <c r="G53" s="728" t="str">
        <f ca="1">IF(ISBLANK(OFFSET('5. Pp (3 años)'!$H$46,INT((ROW()-13)/2),0)),"",OFFSET('5. Pp (3 años)'!$H$46,INT((ROW()-13)/2),0))</f>
        <v>Trimestral</v>
      </c>
      <c r="H53" s="729">
        <f ca="1">IF(ISBLANK(OFFSET('9. METAS'!$K$20,INT((ROW()-13)/2),0)),"",OFFSET('9. METAS'!$K$20,INT((ROW()-13)/2),0))</f>
        <v>1600</v>
      </c>
      <c r="I53" s="730"/>
      <c r="J53" s="202">
        <f ca="1">IF(MOD(ROW()-13,2)=0,IF(ISBLANK(OFFSET('11. SEGUIMIENTO 2026'!$N$14,INT((ROW()-13)/2),0)),"",OFFSET('11. SEGUIMIENTO 2026'!$N$14,INT((ROW()-13)/2),0)),IF(ISBLANK(OFFSET('9. METAS'!$Q$20,INT((ROW()-14)/2),0)),"",OFFSET('9. METAS'!$Q$20,INT((ROW()-14)/2),0)))</f>
        <v>460</v>
      </c>
      <c r="K53" s="203" t="str">
        <f ca="1">IF(MOD(ROW()-13,2)=0,IF(ISBLANK(OFFSET('11. SEGUIMIENTO 2026'!$O$14,INT((ROW()-13)/2),0)),"",OFFSET('11. SEGUIMIENTO 2026'!$O$14,INT((ROW()-13)/2),0)),IF(ISBLANK(OFFSET('9. METAS'!$R$20,INT((ROW()-14)/2),0)),"",OFFSET('9. METAS'!$R$20,INT((ROW()-14)/2),0)))</f>
        <v/>
      </c>
      <c r="L53" s="203" t="str">
        <f ca="1">IF(MOD(ROW()-13,2)=0,IF(ISBLANK(OFFSET('11. SEGUIMIENTO 2026'!$P$14,INT((ROW()-13)/2),0)),"",OFFSET('11. SEGUIMIENTO 2026'!$P$14,INT((ROW()-13)/2),0)),IF(ISBLANK(OFFSET('9. METAS'!$S$20,INT((ROW()-14)/2),0)),"",OFFSET('9. METAS'!$S$20,INT((ROW()-14)/2),0)))</f>
        <v/>
      </c>
      <c r="M53" s="204" t="str">
        <f ca="1">IF(MOD(ROW()-13,2)=0,IF(ISBLANK(OFFSET('11. SEGUIMIENTO 2026'!$Q$14,INT((ROW()-13)/2),0)),"",OFFSET('11. SEGUIMIENTO 2026'!$Q$14,INT((ROW()-13)/2),0)),IF(ISBLANK(OFFSET('9. METAS'!$T$20,INT((ROW()-14)/2),0)),"",OFFSET('9. METAS'!$T$20,INT((ROW()-14)/2),0)))</f>
        <v/>
      </c>
      <c r="N53" s="718">
        <f t="shared" ref="N53" ca="1" si="36">IFERROR(J53/J54,"ND")</f>
        <v>1.1499999999999999</v>
      </c>
      <c r="O53" s="720" t="str">
        <f t="shared" ref="O53" ca="1" si="37">IFERROR(((J53+K53)/H53),"ND")</f>
        <v>ND</v>
      </c>
      <c r="P53" s="732"/>
    </row>
    <row r="54" spans="3:16">
      <c r="C54" s="725"/>
      <c r="D54" s="726"/>
      <c r="E54" s="726"/>
      <c r="F54" s="727"/>
      <c r="G54" s="728"/>
      <c r="H54" s="729"/>
      <c r="I54" s="731"/>
      <c r="J54" s="202">
        <f ca="1">IF(MOD(ROW()-13,2)=0,IF(ISBLANK(OFFSET('11. SEGUIMIENTO 2026'!$N$14,INT((ROW()-13)/2),0)),"",OFFSET('11. SEGUIMIENTO 2026'!$N$14,INT((ROW()-13)/2),0)),IF(ISBLANK(OFFSET('9. METAS'!$Q$20,INT((ROW()-14)/2),0)),"",OFFSET('9. METAS'!$Q$20,INT((ROW()-14)/2),0)))</f>
        <v>400</v>
      </c>
      <c r="K54" s="203">
        <f ca="1">IF(MOD(ROW()-13,2)=0,IF(ISBLANK(OFFSET('11. SEGUIMIENTO 2026'!$O$14,INT((ROW()-13)/2),0)),"",OFFSET('11. SEGUIMIENTO 2026'!$O$14,INT((ROW()-13)/2),0)),IF(ISBLANK(OFFSET('9. METAS'!$R$20,INT((ROW()-14)/2),0)),"",OFFSET('9. METAS'!$R$20,INT((ROW()-14)/2),0)))</f>
        <v>400</v>
      </c>
      <c r="L54" s="203">
        <f ca="1">IF(MOD(ROW()-13,2)=0,IF(ISBLANK(OFFSET('11. SEGUIMIENTO 2026'!$P$14,INT((ROW()-13)/2),0)),"",OFFSET('11. SEGUIMIENTO 2026'!$P$14,INT((ROW()-13)/2),0)),IF(ISBLANK(OFFSET('9. METAS'!$S$20,INT((ROW()-14)/2),0)),"",OFFSET('9. METAS'!$S$20,INT((ROW()-14)/2),0)))</f>
        <v>400</v>
      </c>
      <c r="M54" s="204">
        <f ca="1">IF(MOD(ROW()-13,2)=0,IF(ISBLANK(OFFSET('11. SEGUIMIENTO 2026'!$Q$14,INT((ROW()-13)/2),0)),"",OFFSET('11. SEGUIMIENTO 2026'!$Q$14,INT((ROW()-13)/2),0)),IF(ISBLANK(OFFSET('9. METAS'!$T$20,INT((ROW()-14)/2),0)),"",OFFSET('9. METAS'!$T$20,INT((ROW()-14)/2),0)))</f>
        <v>400</v>
      </c>
      <c r="N54" s="719"/>
      <c r="O54" s="721"/>
      <c r="P54" s="723"/>
    </row>
    <row r="55" spans="3:16">
      <c r="C55" s="724" t="str">
        <f ca="1">IF(ISBLANK(OFFSET('5. Pp (3 años)'!$C$46,INT((ROW()-13)/2),0)),"",OFFSET('5. Pp (3 años)'!$C$46,INT((ROW()-13)/2),0))</f>
        <v>Actividad</v>
      </c>
      <c r="D55" s="726" t="str">
        <f ca="1">IF(ISBLANK(OFFSET('5. Pp (3 años)'!$D$46,INT((ROW()-13)/2),0)),"",OFFSET('5. Pp (3 años)'!$D$46,INT((ROW()-13)/2),0))</f>
        <v>4.3.1.1.3.5. Brindar platicas informativas a jovenes, mujeres y niñas en cuanto a nutrición, planificación familiar, sexualidad, enfermedades venéreas, cáncer cérvicouterino y de mama; así como en higiene y salud.</v>
      </c>
      <c r="E55" s="726" t="str">
        <f ca="1">IF(ISBLANK(OFFSET('5. Pp (3 años)'!$E$46,INT((ROW()-13)/2),0)),"",OFFSET('5. Pp (3 años)'!$E$46,INT((ROW()-13)/2),0))</f>
        <v>PPIS: Porcentaje de Brindar platicas informativas a jovenes, mujeres y niñas en cuanto a nutrición, planificación familiar, sexualidad, enfermedades venéreas, cáncer cérvicouterino y de mama; así como en higiene y salud.</v>
      </c>
      <c r="F55" s="727" t="str">
        <f ca="1">IF(ISBLANK(OFFSET('5. Pp (3 años)'!$K$46,INT((ROW()-13)/2),0)),"",OFFSET('5. Pp (3 años)'!$K$46,INT((ROW()-13)/2),0))</f>
        <v>Ascendente</v>
      </c>
      <c r="G55" s="728" t="str">
        <f ca="1">IF(ISBLANK(OFFSET('5. Pp (3 años)'!$H$46,INT((ROW()-13)/2),0)),"",OFFSET('5. Pp (3 años)'!$H$46,INT((ROW()-13)/2),0))</f>
        <v>Trimestral</v>
      </c>
      <c r="H55" s="729">
        <f ca="1">IF(ISBLANK(OFFSET('9. METAS'!$K$20,INT((ROW()-13)/2),0)),"",OFFSET('9. METAS'!$K$20,INT((ROW()-13)/2),0))</f>
        <v>12</v>
      </c>
      <c r="I55" s="730"/>
      <c r="J55" s="202">
        <f ca="1">IF(MOD(ROW()-13,2)=0,IF(ISBLANK(OFFSET('11. SEGUIMIENTO 2026'!$N$14,INT((ROW()-13)/2),0)),"",OFFSET('11. SEGUIMIENTO 2026'!$N$14,INT((ROW()-13)/2),0)),IF(ISBLANK(OFFSET('9. METAS'!$Q$20,INT((ROW()-14)/2),0)),"",OFFSET('9. METAS'!$Q$20,INT((ROW()-14)/2),0)))</f>
        <v>3</v>
      </c>
      <c r="K55" s="203" t="str">
        <f ca="1">IF(MOD(ROW()-13,2)=0,IF(ISBLANK(OFFSET('11. SEGUIMIENTO 2026'!$O$14,INT((ROW()-13)/2),0)),"",OFFSET('11. SEGUIMIENTO 2026'!$O$14,INT((ROW()-13)/2),0)),IF(ISBLANK(OFFSET('9. METAS'!$R$20,INT((ROW()-14)/2),0)),"",OFFSET('9. METAS'!$R$20,INT((ROW()-14)/2),0)))</f>
        <v/>
      </c>
      <c r="L55" s="203" t="str">
        <f ca="1">IF(MOD(ROW()-13,2)=0,IF(ISBLANK(OFFSET('11. SEGUIMIENTO 2026'!$P$14,INT((ROW()-13)/2),0)),"",OFFSET('11. SEGUIMIENTO 2026'!$P$14,INT((ROW()-13)/2),0)),IF(ISBLANK(OFFSET('9. METAS'!$S$20,INT((ROW()-14)/2),0)),"",OFFSET('9. METAS'!$S$20,INT((ROW()-14)/2),0)))</f>
        <v/>
      </c>
      <c r="M55" s="204" t="str">
        <f ca="1">IF(MOD(ROW()-13,2)=0,IF(ISBLANK(OFFSET('11. SEGUIMIENTO 2026'!$Q$14,INT((ROW()-13)/2),0)),"",OFFSET('11. SEGUIMIENTO 2026'!$Q$14,INT((ROW()-13)/2),0)),IF(ISBLANK(OFFSET('9. METAS'!$T$20,INT((ROW()-14)/2),0)),"",OFFSET('9. METAS'!$T$20,INT((ROW()-14)/2),0)))</f>
        <v/>
      </c>
      <c r="N55" s="718">
        <f t="shared" ref="N55" ca="1" si="38">IFERROR(J55/J56,"ND")</f>
        <v>1</v>
      </c>
      <c r="O55" s="720" t="str">
        <f t="shared" ref="O55" ca="1" si="39">IFERROR(((J55+K55)/H55),"ND")</f>
        <v>ND</v>
      </c>
      <c r="P55" s="732"/>
    </row>
    <row r="56" spans="3:16">
      <c r="C56" s="725"/>
      <c r="D56" s="726"/>
      <c r="E56" s="726"/>
      <c r="F56" s="727"/>
      <c r="G56" s="728"/>
      <c r="H56" s="729"/>
      <c r="I56" s="731"/>
      <c r="J56" s="202">
        <f ca="1">IF(MOD(ROW()-13,2)=0,IF(ISBLANK(OFFSET('11. SEGUIMIENTO 2026'!$N$14,INT((ROW()-13)/2),0)),"",OFFSET('11. SEGUIMIENTO 2026'!$N$14,INT((ROW()-13)/2),0)),IF(ISBLANK(OFFSET('9. METAS'!$Q$20,INT((ROW()-14)/2),0)),"",OFFSET('9. METAS'!$Q$20,INT((ROW()-14)/2),0)))</f>
        <v>3</v>
      </c>
      <c r="K56" s="203">
        <f ca="1">IF(MOD(ROW()-13,2)=0,IF(ISBLANK(OFFSET('11. SEGUIMIENTO 2026'!$O$14,INT((ROW()-13)/2),0)),"",OFFSET('11. SEGUIMIENTO 2026'!$O$14,INT((ROW()-13)/2),0)),IF(ISBLANK(OFFSET('9. METAS'!$R$20,INT((ROW()-14)/2),0)),"",OFFSET('9. METAS'!$R$20,INT((ROW()-14)/2),0)))</f>
        <v>3</v>
      </c>
      <c r="L56" s="203">
        <f ca="1">IF(MOD(ROW()-13,2)=0,IF(ISBLANK(OFFSET('11. SEGUIMIENTO 2026'!$P$14,INT((ROW()-13)/2),0)),"",OFFSET('11. SEGUIMIENTO 2026'!$P$14,INT((ROW()-13)/2),0)),IF(ISBLANK(OFFSET('9. METAS'!$S$20,INT((ROW()-14)/2),0)),"",OFFSET('9. METAS'!$S$20,INT((ROW()-14)/2),0)))</f>
        <v>3</v>
      </c>
      <c r="M56" s="204">
        <f ca="1">IF(MOD(ROW()-13,2)=0,IF(ISBLANK(OFFSET('11. SEGUIMIENTO 2026'!$Q$14,INT((ROW()-13)/2),0)),"",OFFSET('11. SEGUIMIENTO 2026'!$Q$14,INT((ROW()-13)/2),0)),IF(ISBLANK(OFFSET('9. METAS'!$T$20,INT((ROW()-14)/2),0)),"",OFFSET('9. METAS'!$T$20,INT((ROW()-14)/2),0)))</f>
        <v>3</v>
      </c>
      <c r="N56" s="719"/>
      <c r="O56" s="721"/>
      <c r="P56" s="723"/>
    </row>
    <row r="57" spans="3:16">
      <c r="C57" s="724" t="str">
        <f ca="1">IF(ISBLANK(OFFSET('5. Pp (3 años)'!$C$46,INT((ROW()-13)/2),0)),"",OFFSET('5. Pp (3 años)'!$C$46,INT((ROW()-13)/2),0))</f>
        <v>Actividad</v>
      </c>
      <c r="D57" s="726" t="str">
        <f ca="1">IF(ISBLANK(OFFSET('5. Pp (3 años)'!$D$46,INT((ROW()-13)/2),0)),"",OFFSET('5. Pp (3 años)'!$D$46,INT((ROW()-13)/2),0))</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57" s="726" t="str">
        <f ca="1">IF(ISBLANK(OFFSET('5. Pp (3 años)'!$E$46,INT((ROW()-13)/2),0)),"",OFFSET('5. Pp (3 años)'!$E$46,INT((ROW()-13)/2),0))</f>
        <v>PCMD: Porcentaje de canalizaciones de mujeres a dependencias gubernamentales y/u organizaciones de la sociedad civil.</v>
      </c>
      <c r="F57" s="727" t="str">
        <f ca="1">IF(ISBLANK(OFFSET('5. Pp (3 años)'!$K$46,INT((ROW()-13)/2),0)),"",OFFSET('5. Pp (3 años)'!$K$46,INT((ROW()-13)/2),0))</f>
        <v>Ascendente</v>
      </c>
      <c r="G57" s="728" t="str">
        <f ca="1">IF(ISBLANK(OFFSET('5. Pp (3 años)'!$H$46,INT((ROW()-13)/2),0)),"",OFFSET('5. Pp (3 años)'!$H$46,INT((ROW()-13)/2),0))</f>
        <v>Trimestral</v>
      </c>
      <c r="H57" s="729">
        <f ca="1">IF(ISBLANK(OFFSET('9. METAS'!$K$20,INT((ROW()-13)/2),0)),"",OFFSET('9. METAS'!$K$20,INT((ROW()-13)/2),0))</f>
        <v>80</v>
      </c>
      <c r="I57" s="730"/>
      <c r="J57" s="202">
        <f ca="1">IF(MOD(ROW()-13,2)=0,IF(ISBLANK(OFFSET('11. SEGUIMIENTO 2026'!$N$14,INT((ROW()-13)/2),0)),"",OFFSET('11. SEGUIMIENTO 2026'!$N$14,INT((ROW()-13)/2),0)),IF(ISBLANK(OFFSET('9. METAS'!$Q$20,INT((ROW()-14)/2),0)),"",OFFSET('9. METAS'!$Q$20,INT((ROW()-14)/2),0)))</f>
        <v>20</v>
      </c>
      <c r="K57" s="203" t="str">
        <f ca="1">IF(MOD(ROW()-13,2)=0,IF(ISBLANK(OFFSET('11. SEGUIMIENTO 2026'!$O$14,INT((ROW()-13)/2),0)),"",OFFSET('11. SEGUIMIENTO 2026'!$O$14,INT((ROW()-13)/2),0)),IF(ISBLANK(OFFSET('9. METAS'!$R$20,INT((ROW()-14)/2),0)),"",OFFSET('9. METAS'!$R$20,INT((ROW()-14)/2),0)))</f>
        <v/>
      </c>
      <c r="L57" s="203" t="str">
        <f ca="1">IF(MOD(ROW()-13,2)=0,IF(ISBLANK(OFFSET('11. SEGUIMIENTO 2026'!$P$14,INT((ROW()-13)/2),0)),"",OFFSET('11. SEGUIMIENTO 2026'!$P$14,INT((ROW()-13)/2),0)),IF(ISBLANK(OFFSET('9. METAS'!$S$20,INT((ROW()-14)/2),0)),"",OFFSET('9. METAS'!$S$20,INT((ROW()-14)/2),0)))</f>
        <v/>
      </c>
      <c r="M57" s="204" t="str">
        <f ca="1">IF(MOD(ROW()-13,2)=0,IF(ISBLANK(OFFSET('11. SEGUIMIENTO 2026'!$Q$14,INT((ROW()-13)/2),0)),"",OFFSET('11. SEGUIMIENTO 2026'!$Q$14,INT((ROW()-13)/2),0)),IF(ISBLANK(OFFSET('9. METAS'!$T$20,INT((ROW()-14)/2),0)),"",OFFSET('9. METAS'!$T$20,INT((ROW()-14)/2),0)))</f>
        <v/>
      </c>
      <c r="N57" s="718">
        <f t="shared" ref="N57" ca="1" si="40">IFERROR(J57/J58,"ND")</f>
        <v>1</v>
      </c>
      <c r="O57" s="720" t="str">
        <f t="shared" ref="O57" ca="1" si="41">IFERROR(((J57+K57)/H57),"ND")</f>
        <v>ND</v>
      </c>
      <c r="P57" s="732"/>
    </row>
    <row r="58" spans="3:16">
      <c r="C58" s="725"/>
      <c r="D58" s="726"/>
      <c r="E58" s="726"/>
      <c r="F58" s="727"/>
      <c r="G58" s="728"/>
      <c r="H58" s="729"/>
      <c r="I58" s="731"/>
      <c r="J58" s="202">
        <f ca="1">IF(MOD(ROW()-13,2)=0,IF(ISBLANK(OFFSET('11. SEGUIMIENTO 2026'!$N$14,INT((ROW()-13)/2),0)),"",OFFSET('11. SEGUIMIENTO 2026'!$N$14,INT((ROW()-13)/2),0)),IF(ISBLANK(OFFSET('9. METAS'!$Q$20,INT((ROW()-14)/2),0)),"",OFFSET('9. METAS'!$Q$20,INT((ROW()-14)/2),0)))</f>
        <v>20</v>
      </c>
      <c r="K58" s="203">
        <f ca="1">IF(MOD(ROW()-13,2)=0,IF(ISBLANK(OFFSET('11. SEGUIMIENTO 2026'!$O$14,INT((ROW()-13)/2),0)),"",OFFSET('11. SEGUIMIENTO 2026'!$O$14,INT((ROW()-13)/2),0)),IF(ISBLANK(OFFSET('9. METAS'!$R$20,INT((ROW()-14)/2),0)),"",OFFSET('9. METAS'!$R$20,INT((ROW()-14)/2),0)))</f>
        <v>20</v>
      </c>
      <c r="L58" s="203">
        <f ca="1">IF(MOD(ROW()-13,2)=0,IF(ISBLANK(OFFSET('11. SEGUIMIENTO 2026'!$P$14,INT((ROW()-13)/2),0)),"",OFFSET('11. SEGUIMIENTO 2026'!$P$14,INT((ROW()-13)/2),0)),IF(ISBLANK(OFFSET('9. METAS'!$S$20,INT((ROW()-14)/2),0)),"",OFFSET('9. METAS'!$S$20,INT((ROW()-14)/2),0)))</f>
        <v>20</v>
      </c>
      <c r="M58" s="204">
        <f ca="1">IF(MOD(ROW()-13,2)=0,IF(ISBLANK(OFFSET('11. SEGUIMIENTO 2026'!$Q$14,INT((ROW()-13)/2),0)),"",OFFSET('11. SEGUIMIENTO 2026'!$Q$14,INT((ROW()-13)/2),0)),IF(ISBLANK(OFFSET('9. METAS'!$T$20,INT((ROW()-14)/2),0)),"",OFFSET('9. METAS'!$T$20,INT((ROW()-14)/2),0)))</f>
        <v>20</v>
      </c>
      <c r="N58" s="719"/>
      <c r="O58" s="721"/>
      <c r="P58" s="723"/>
    </row>
    <row r="59" spans="3:16">
      <c r="C59" s="724" t="str">
        <f ca="1">IF(ISBLANK(OFFSET('5. Pp (3 años)'!$C$46,INT((ROW()-13)/2),0)),"",OFFSET('5. Pp (3 años)'!$C$46,INT((ROW()-13)/2),0))</f>
        <v>Actividad</v>
      </c>
      <c r="D59" s="726" t="str">
        <f ca="1">IF(ISBLANK(OFFSET('5. Pp (3 años)'!$D$46,INT((ROW()-13)/2),0)),"",OFFSET('5. Pp (3 años)'!$D$46,INT((ROW()-13)/2),0))</f>
        <v>4.3.1.1.3.7. Realización de  Brigadas de Salud Comunitaria y Desarrollo Integral de las Mujeres.</v>
      </c>
      <c r="E59" s="726" t="str">
        <f ca="1">IF(ISBLANK(OFFSET('5. Pp (3 años)'!$E$46,INT((ROW()-13)/2),0)),"",OFFSET('5. Pp (3 años)'!$E$46,INT((ROW()-13)/2),0))</f>
        <v>PBS: Porcentaje de Brigadas de Salud Comunitaria y Desarrollo Integral</v>
      </c>
      <c r="F59" s="727" t="str">
        <f ca="1">IF(ISBLANK(OFFSET('5. Pp (3 años)'!$K$46,INT((ROW()-13)/2),0)),"",OFFSET('5. Pp (3 años)'!$K$46,INT((ROW()-13)/2),0))</f>
        <v>Ascendente</v>
      </c>
      <c r="G59" s="728" t="str">
        <f ca="1">IF(ISBLANK(OFFSET('5. Pp (3 años)'!$H$46,INT((ROW()-13)/2),0)),"",OFFSET('5. Pp (3 años)'!$H$46,INT((ROW()-13)/2),0))</f>
        <v>Trimestral</v>
      </c>
      <c r="H59" s="729">
        <f ca="1">IF(ISBLANK(OFFSET('9. METAS'!$K$20,INT((ROW()-13)/2),0)),"",OFFSET('9. METAS'!$K$20,INT((ROW()-13)/2),0))</f>
        <v>20</v>
      </c>
      <c r="I59" s="730"/>
      <c r="J59" s="202">
        <f ca="1">IF(MOD(ROW()-13,2)=0,IF(ISBLANK(OFFSET('11. SEGUIMIENTO 2026'!$N$14,INT((ROW()-13)/2),0)),"",OFFSET('11. SEGUIMIENTO 2026'!$N$14,INT((ROW()-13)/2),0)),IF(ISBLANK(OFFSET('9. METAS'!$Q$20,INT((ROW()-14)/2),0)),"",OFFSET('9. METAS'!$Q$20,INT((ROW()-14)/2),0)))</f>
        <v>5</v>
      </c>
      <c r="K59" s="203" t="str">
        <f ca="1">IF(MOD(ROW()-13,2)=0,IF(ISBLANK(OFFSET('11. SEGUIMIENTO 2026'!$O$14,INT((ROW()-13)/2),0)),"",OFFSET('11. SEGUIMIENTO 2026'!$O$14,INT((ROW()-13)/2),0)),IF(ISBLANK(OFFSET('9. METAS'!$R$20,INT((ROW()-14)/2),0)),"",OFFSET('9. METAS'!$R$20,INT((ROW()-14)/2),0)))</f>
        <v/>
      </c>
      <c r="L59" s="203" t="str">
        <f ca="1">IF(MOD(ROW()-13,2)=0,IF(ISBLANK(OFFSET('11. SEGUIMIENTO 2026'!$P$14,INT((ROW()-13)/2),0)),"",OFFSET('11. SEGUIMIENTO 2026'!$P$14,INT((ROW()-13)/2),0)),IF(ISBLANK(OFFSET('9. METAS'!$S$20,INT((ROW()-14)/2),0)),"",OFFSET('9. METAS'!$S$20,INT((ROW()-14)/2),0)))</f>
        <v/>
      </c>
      <c r="M59" s="204" t="str">
        <f ca="1">IF(MOD(ROW()-13,2)=0,IF(ISBLANK(OFFSET('11. SEGUIMIENTO 2026'!$Q$14,INT((ROW()-13)/2),0)),"",OFFSET('11. SEGUIMIENTO 2026'!$Q$14,INT((ROW()-13)/2),0)),IF(ISBLANK(OFFSET('9. METAS'!$T$20,INT((ROW()-14)/2),0)),"",OFFSET('9. METAS'!$T$20,INT((ROW()-14)/2),0)))</f>
        <v/>
      </c>
      <c r="N59" s="718">
        <f t="shared" ref="N59" ca="1" si="42">IFERROR(J59/J60,"ND")</f>
        <v>1</v>
      </c>
      <c r="O59" s="720" t="str">
        <f t="shared" ref="O59" ca="1" si="43">IFERROR(((J59+K59)/H59),"ND")</f>
        <v>ND</v>
      </c>
      <c r="P59" s="732"/>
    </row>
    <row r="60" spans="3:16">
      <c r="C60" s="725"/>
      <c r="D60" s="726"/>
      <c r="E60" s="726"/>
      <c r="F60" s="727"/>
      <c r="G60" s="728"/>
      <c r="H60" s="729"/>
      <c r="I60" s="731"/>
      <c r="J60" s="202">
        <f ca="1">IF(MOD(ROW()-13,2)=0,IF(ISBLANK(OFFSET('11. SEGUIMIENTO 2026'!$N$14,INT((ROW()-13)/2),0)),"",OFFSET('11. SEGUIMIENTO 2026'!$N$14,INT((ROW()-13)/2),0)),IF(ISBLANK(OFFSET('9. METAS'!$Q$20,INT((ROW()-14)/2),0)),"",OFFSET('9. METAS'!$Q$20,INT((ROW()-14)/2),0)))</f>
        <v>5</v>
      </c>
      <c r="K60" s="203">
        <f ca="1">IF(MOD(ROW()-13,2)=0,IF(ISBLANK(OFFSET('11. SEGUIMIENTO 2026'!$O$14,INT((ROW()-13)/2),0)),"",OFFSET('11. SEGUIMIENTO 2026'!$O$14,INT((ROW()-13)/2),0)),IF(ISBLANK(OFFSET('9. METAS'!$R$20,INT((ROW()-14)/2),0)),"",OFFSET('9. METAS'!$R$20,INT((ROW()-14)/2),0)))</f>
        <v>5</v>
      </c>
      <c r="L60" s="203">
        <f ca="1">IF(MOD(ROW()-13,2)=0,IF(ISBLANK(OFFSET('11. SEGUIMIENTO 2026'!$P$14,INT((ROW()-13)/2),0)),"",OFFSET('11. SEGUIMIENTO 2026'!$P$14,INT((ROW()-13)/2),0)),IF(ISBLANK(OFFSET('9. METAS'!$S$20,INT((ROW()-14)/2),0)),"",OFFSET('9. METAS'!$S$20,INT((ROW()-14)/2),0)))</f>
        <v>5</v>
      </c>
      <c r="M60" s="204">
        <f ca="1">IF(MOD(ROW()-13,2)=0,IF(ISBLANK(OFFSET('11. SEGUIMIENTO 2026'!$Q$14,INT((ROW()-13)/2),0)),"",OFFSET('11. SEGUIMIENTO 2026'!$Q$14,INT((ROW()-13)/2),0)),IF(ISBLANK(OFFSET('9. METAS'!$T$20,INT((ROW()-14)/2),0)),"",OFFSET('9. METAS'!$T$20,INT((ROW()-14)/2),0)))</f>
        <v>5</v>
      </c>
      <c r="N60" s="719"/>
      <c r="O60" s="721"/>
      <c r="P60" s="723"/>
    </row>
    <row r="61" spans="3:16">
      <c r="C61" s="724" t="str">
        <f ca="1">IF(ISBLANK(OFFSET('5. Pp (3 años)'!$C$46,INT((ROW()-13)/2),0)),"",OFFSET('5. Pp (3 años)'!$C$46,INT((ROW()-13)/2),0))</f>
        <v>Actividad</v>
      </c>
      <c r="D61" s="726" t="str">
        <f ca="1">IF(ISBLANK(OFFSET('5. Pp (3 años)'!$D$46,INT((ROW()-13)/2),0)),"",OFFSET('5. Pp (3 años)'!$D$46,INT((ROW()-13)/2),0))</f>
        <v xml:space="preserve">4.3.1.1.3.8. Emisión del Programa de Radio como espacio colectivo auditivo feminista y comunitario dirigido a las mujeres. </v>
      </c>
      <c r="E61" s="726" t="str">
        <f ca="1">IF(ISBLANK(OFFSET('5. Pp (3 años)'!$E$46,INT((ROW()-13)/2),0)),"",OFFSET('5. Pp (3 años)'!$E$46,INT((ROW()-13)/2),0))</f>
        <v>PPE: Porcentaje de programas emitidos</v>
      </c>
      <c r="F61" s="727" t="str">
        <f ca="1">IF(ISBLANK(OFFSET('5. Pp (3 años)'!$K$46,INT((ROW()-13)/2),0)),"",OFFSET('5. Pp (3 años)'!$K$46,INT((ROW()-13)/2),0))</f>
        <v>Ascendente</v>
      </c>
      <c r="G61" s="728" t="str">
        <f ca="1">IF(ISBLANK(OFFSET('5. Pp (3 años)'!$H$46,INT((ROW()-13)/2),0)),"",OFFSET('5. Pp (3 años)'!$H$46,INT((ROW()-13)/2),0))</f>
        <v>Trimestral</v>
      </c>
      <c r="H61" s="729">
        <f ca="1">IF(ISBLANK(OFFSET('9. METAS'!$K$20,INT((ROW()-13)/2),0)),"",OFFSET('9. METAS'!$K$20,INT((ROW()-13)/2),0))</f>
        <v>144</v>
      </c>
      <c r="I61" s="730"/>
      <c r="J61" s="202">
        <f ca="1">IF(MOD(ROW()-13,2)=0,IF(ISBLANK(OFFSET('11. SEGUIMIENTO 2026'!$N$14,INT((ROW()-13)/2),0)),"",OFFSET('11. SEGUIMIENTO 2026'!$N$14,INT((ROW()-13)/2),0)),IF(ISBLANK(OFFSET('9. METAS'!$Q$20,INT((ROW()-14)/2),0)),"",OFFSET('9. METAS'!$Q$20,INT((ROW()-14)/2),0)))</f>
        <v>36</v>
      </c>
      <c r="K61" s="203" t="str">
        <f ca="1">IF(MOD(ROW()-13,2)=0,IF(ISBLANK(OFFSET('11. SEGUIMIENTO 2026'!$O$14,INT((ROW()-13)/2),0)),"",OFFSET('11. SEGUIMIENTO 2026'!$O$14,INT((ROW()-13)/2),0)),IF(ISBLANK(OFFSET('9. METAS'!$R$20,INT((ROW()-14)/2),0)),"",OFFSET('9. METAS'!$R$20,INT((ROW()-14)/2),0)))</f>
        <v/>
      </c>
      <c r="L61" s="203" t="str">
        <f ca="1">IF(MOD(ROW()-13,2)=0,IF(ISBLANK(OFFSET('11. SEGUIMIENTO 2026'!$P$14,INT((ROW()-13)/2),0)),"",OFFSET('11. SEGUIMIENTO 2026'!$P$14,INT((ROW()-13)/2),0)),IF(ISBLANK(OFFSET('9. METAS'!$S$20,INT((ROW()-14)/2),0)),"",OFFSET('9. METAS'!$S$20,INT((ROW()-14)/2),0)))</f>
        <v/>
      </c>
      <c r="M61" s="204" t="str">
        <f ca="1">IF(MOD(ROW()-13,2)=0,IF(ISBLANK(OFFSET('11. SEGUIMIENTO 2026'!$Q$14,INT((ROW()-13)/2),0)),"",OFFSET('11. SEGUIMIENTO 2026'!$Q$14,INT((ROW()-13)/2),0)),IF(ISBLANK(OFFSET('9. METAS'!$T$20,INT((ROW()-14)/2),0)),"",OFFSET('9. METAS'!$T$20,INT((ROW()-14)/2),0)))</f>
        <v/>
      </c>
      <c r="N61" s="718">
        <f t="shared" ref="N61" ca="1" si="44">IFERROR(J61/J62,"ND")</f>
        <v>1</v>
      </c>
      <c r="O61" s="720" t="str">
        <f t="shared" ref="O61" ca="1" si="45">IFERROR(((J61+K61)/H61),"ND")</f>
        <v>ND</v>
      </c>
      <c r="P61" s="732"/>
    </row>
    <row r="62" spans="3:16">
      <c r="C62" s="725"/>
      <c r="D62" s="726"/>
      <c r="E62" s="726"/>
      <c r="F62" s="727"/>
      <c r="G62" s="728"/>
      <c r="H62" s="729"/>
      <c r="I62" s="731"/>
      <c r="J62" s="202">
        <f ca="1">IF(MOD(ROW()-13,2)=0,IF(ISBLANK(OFFSET('11. SEGUIMIENTO 2026'!$N$14,INT((ROW()-13)/2),0)),"",OFFSET('11. SEGUIMIENTO 2026'!$N$14,INT((ROW()-13)/2),0)),IF(ISBLANK(OFFSET('9. METAS'!$Q$20,INT((ROW()-14)/2),0)),"",OFFSET('9. METAS'!$Q$20,INT((ROW()-14)/2),0)))</f>
        <v>36</v>
      </c>
      <c r="K62" s="203">
        <f ca="1">IF(MOD(ROW()-13,2)=0,IF(ISBLANK(OFFSET('11. SEGUIMIENTO 2026'!$O$14,INT((ROW()-13)/2),0)),"",OFFSET('11. SEGUIMIENTO 2026'!$O$14,INT((ROW()-13)/2),0)),IF(ISBLANK(OFFSET('9. METAS'!$R$20,INT((ROW()-14)/2),0)),"",OFFSET('9. METAS'!$R$20,INT((ROW()-14)/2),0)))</f>
        <v>36</v>
      </c>
      <c r="L62" s="203">
        <f ca="1">IF(MOD(ROW()-13,2)=0,IF(ISBLANK(OFFSET('11. SEGUIMIENTO 2026'!$P$14,INT((ROW()-13)/2),0)),"",OFFSET('11. SEGUIMIENTO 2026'!$P$14,INT((ROW()-13)/2),0)),IF(ISBLANK(OFFSET('9. METAS'!$S$20,INT((ROW()-14)/2),0)),"",OFFSET('9. METAS'!$S$20,INT((ROW()-14)/2),0)))</f>
        <v>36</v>
      </c>
      <c r="M62" s="204">
        <f ca="1">IF(MOD(ROW()-13,2)=0,IF(ISBLANK(OFFSET('11. SEGUIMIENTO 2026'!$Q$14,INT((ROW()-13)/2),0)),"",OFFSET('11. SEGUIMIENTO 2026'!$Q$14,INT((ROW()-13)/2),0)),IF(ISBLANK(OFFSET('9. METAS'!$T$20,INT((ROW()-14)/2),0)),"",OFFSET('9. METAS'!$T$20,INT((ROW()-14)/2),0)))</f>
        <v>36</v>
      </c>
      <c r="N62" s="719"/>
      <c r="O62" s="721"/>
      <c r="P62" s="723"/>
    </row>
    <row r="63" spans="3:16">
      <c r="C63" s="724" t="str">
        <f ca="1">IF(ISBLANK(OFFSET('5. Pp (3 años)'!$C$46,INT((ROW()-13)/2),0)),"",OFFSET('5. Pp (3 años)'!$C$46,INT((ROW()-13)/2),0))</f>
        <v>Componente
(Unidad de Asistencia y Apoyo Jurídico)</v>
      </c>
      <c r="D63" s="726" t="str">
        <f ca="1">IF(ISBLANK(OFFSET('5. Pp (3 años)'!$D$46,INT((ROW()-13)/2),0)),"",OFFSET('5. Pp (3 años)'!$D$46,INT((ROW()-13)/2),0))</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63" s="726" t="str">
        <f ca="1">IF(ISBLANK(OFFSET('5. Pp (3 años)'!$E$46,INT((ROW()-13)/2),0)),"",OFFSET('5. Pp (3 años)'!$E$46,INT((ROW()-13)/2),0))</f>
        <v>PSAJ: Porcentaje de Servicios a la Mujer Para Facilitar el Acceso a la Justicia</v>
      </c>
      <c r="F63" s="727" t="str">
        <f ca="1">IF(ISBLANK(OFFSET('5. Pp (3 años)'!$K$46,INT((ROW()-13)/2),0)),"",OFFSET('5. Pp (3 años)'!$K$46,INT((ROW()-13)/2),0))</f>
        <v>Ascendente</v>
      </c>
      <c r="G63" s="728" t="str">
        <f ca="1">IF(ISBLANK(OFFSET('5. Pp (3 años)'!$H$46,INT((ROW()-13)/2),0)),"",OFFSET('5. Pp (3 años)'!$H$46,INT((ROW()-13)/2),0))</f>
        <v>Trimestral</v>
      </c>
      <c r="H63" s="729">
        <f ca="1">IF(ISBLANK(OFFSET('9. METAS'!$K$20,INT((ROW()-13)/2),0)),"",OFFSET('9. METAS'!$K$20,INT((ROW()-13)/2),0))</f>
        <v>7720</v>
      </c>
      <c r="I63" s="730"/>
      <c r="J63" s="202">
        <f ca="1">IF(MOD(ROW()-13,2)=0,IF(ISBLANK(OFFSET('11. SEGUIMIENTO 2026'!$N$14,INT((ROW()-13)/2),0)),"",OFFSET('11. SEGUIMIENTO 2026'!$N$14,INT((ROW()-13)/2),0)),IF(ISBLANK(OFFSET('9. METAS'!$Q$20,INT((ROW()-14)/2),0)),"",OFFSET('9. METAS'!$Q$20,INT((ROW()-14)/2),0)))</f>
        <v>1859</v>
      </c>
      <c r="K63" s="203" t="str">
        <f ca="1">IF(MOD(ROW()-13,2)=0,IF(ISBLANK(OFFSET('11. SEGUIMIENTO 2026'!$O$14,INT((ROW()-13)/2),0)),"",OFFSET('11. SEGUIMIENTO 2026'!$O$14,INT((ROW()-13)/2),0)),IF(ISBLANK(OFFSET('9. METAS'!$R$20,INT((ROW()-14)/2),0)),"",OFFSET('9. METAS'!$R$20,INT((ROW()-14)/2),0)))</f>
        <v/>
      </c>
      <c r="L63" s="203" t="str">
        <f ca="1">IF(MOD(ROW()-13,2)=0,IF(ISBLANK(OFFSET('11. SEGUIMIENTO 2026'!$P$14,INT((ROW()-13)/2),0)),"",OFFSET('11. SEGUIMIENTO 2026'!$P$14,INT((ROW()-13)/2),0)),IF(ISBLANK(OFFSET('9. METAS'!$S$20,INT((ROW()-14)/2),0)),"",OFFSET('9. METAS'!$S$20,INT((ROW()-14)/2),0)))</f>
        <v/>
      </c>
      <c r="M63" s="204" t="str">
        <f ca="1">IF(MOD(ROW()-13,2)=0,IF(ISBLANK(OFFSET('11. SEGUIMIENTO 2026'!$Q$14,INT((ROW()-13)/2),0)),"",OFFSET('11. SEGUIMIENTO 2026'!$Q$14,INT((ROW()-13)/2),0)),IF(ISBLANK(OFFSET('9. METAS'!$T$20,INT((ROW()-14)/2),0)),"",OFFSET('9. METAS'!$T$20,INT((ROW()-14)/2),0)))</f>
        <v/>
      </c>
      <c r="N63" s="718">
        <f t="shared" ref="N63" ca="1" si="46">IFERROR(J63/J64,"ND")</f>
        <v>0.96321243523316058</v>
      </c>
      <c r="O63" s="720" t="str">
        <f t="shared" ref="O63" ca="1" si="47">IFERROR(((J63+K63)/H63),"ND")</f>
        <v>ND</v>
      </c>
      <c r="P63" s="732"/>
    </row>
    <row r="64" spans="3:16">
      <c r="C64" s="725"/>
      <c r="D64" s="726"/>
      <c r="E64" s="726"/>
      <c r="F64" s="727"/>
      <c r="G64" s="728"/>
      <c r="H64" s="729"/>
      <c r="I64" s="731"/>
      <c r="J64" s="202">
        <f ca="1">IF(MOD(ROW()-13,2)=0,IF(ISBLANK(OFFSET('11. SEGUIMIENTO 2026'!$N$14,INT((ROW()-13)/2),0)),"",OFFSET('11. SEGUIMIENTO 2026'!$N$14,INT((ROW()-13)/2),0)),IF(ISBLANK(OFFSET('9. METAS'!$Q$20,INT((ROW()-14)/2),0)),"",OFFSET('9. METAS'!$Q$20,INT((ROW()-14)/2),0)))</f>
        <v>1930</v>
      </c>
      <c r="K64" s="203">
        <f ca="1">IF(MOD(ROW()-13,2)=0,IF(ISBLANK(OFFSET('11. SEGUIMIENTO 2026'!$O$14,INT((ROW()-13)/2),0)),"",OFFSET('11. SEGUIMIENTO 2026'!$O$14,INT((ROW()-13)/2),0)),IF(ISBLANK(OFFSET('9. METAS'!$R$20,INT((ROW()-14)/2),0)),"",OFFSET('9. METAS'!$R$20,INT((ROW()-14)/2),0)))</f>
        <v>1930</v>
      </c>
      <c r="L64" s="203">
        <f ca="1">IF(MOD(ROW()-13,2)=0,IF(ISBLANK(OFFSET('11. SEGUIMIENTO 2026'!$P$14,INT((ROW()-13)/2),0)),"",OFFSET('11. SEGUIMIENTO 2026'!$P$14,INT((ROW()-13)/2),0)),IF(ISBLANK(OFFSET('9. METAS'!$S$20,INT((ROW()-14)/2),0)),"",OFFSET('9. METAS'!$S$20,INT((ROW()-14)/2),0)))</f>
        <v>1930</v>
      </c>
      <c r="M64" s="204">
        <f ca="1">IF(MOD(ROW()-13,2)=0,IF(ISBLANK(OFFSET('11. SEGUIMIENTO 2026'!$Q$14,INT((ROW()-13)/2),0)),"",OFFSET('11. SEGUIMIENTO 2026'!$Q$14,INT((ROW()-13)/2),0)),IF(ISBLANK(OFFSET('9. METAS'!$T$20,INT((ROW()-14)/2),0)),"",OFFSET('9. METAS'!$T$20,INT((ROW()-14)/2),0)))</f>
        <v>1930</v>
      </c>
      <c r="N64" s="719"/>
      <c r="O64" s="721"/>
      <c r="P64" s="723"/>
    </row>
    <row r="65" spans="3:16">
      <c r="C65" s="724" t="str">
        <f ca="1">IF(ISBLANK(OFFSET('5. Pp (3 años)'!$C$46,INT((ROW()-13)/2),0)),"",OFFSET('5. Pp (3 años)'!$C$46,INT((ROW()-13)/2),0))</f>
        <v>Actividad</v>
      </c>
      <c r="D65" s="726" t="str">
        <f ca="1">IF(ISBLANK(OFFSET('5. Pp (3 años)'!$D$46,INT((ROW()-13)/2),0)),"",OFFSET('5. Pp (3 años)'!$D$46,INT((ROW()-13)/2),0))</f>
        <v>4.3.1.1.4.1. Brindar atención jurídica , asesoramiento y orientación gratuita a mujeres,  brindándolos con trato digno, calidad y calidez en la atención.</v>
      </c>
      <c r="E65" s="726" t="str">
        <f ca="1">IF(ISBLANK(OFFSET('5. Pp (3 años)'!$E$46,INT((ROW()-13)/2),0)),"",OFFSET('5. Pp (3 años)'!$E$46,INT((ROW()-13)/2),0))</f>
        <v>PSAOJ: Porcentaje de  Servicios a mujeres  de asesoramiento y orientación Jurídica.</v>
      </c>
      <c r="F65" s="727" t="str">
        <f ca="1">IF(ISBLANK(OFFSET('5. Pp (3 años)'!$K$46,INT((ROW()-13)/2),0)),"",OFFSET('5. Pp (3 años)'!$K$46,INT((ROW()-13)/2),0))</f>
        <v>Ascendente</v>
      </c>
      <c r="G65" s="728" t="str">
        <f ca="1">IF(ISBLANK(OFFSET('5. Pp (3 años)'!$H$46,INT((ROW()-13)/2),0)),"",OFFSET('5. Pp (3 años)'!$H$46,INT((ROW()-13)/2),0))</f>
        <v>Trimestral</v>
      </c>
      <c r="H65" s="729">
        <f ca="1">IF(ISBLANK(OFFSET('9. METAS'!$K$20,INT((ROW()-13)/2),0)),"",OFFSET('9. METAS'!$K$20,INT((ROW()-13)/2),0))</f>
        <v>7600</v>
      </c>
      <c r="I65" s="730"/>
      <c r="J65" s="202">
        <f ca="1">IF(MOD(ROW()-13,2)=0,IF(ISBLANK(OFFSET('11. SEGUIMIENTO 2026'!$N$14,INT((ROW()-13)/2),0)),"",OFFSET('11. SEGUIMIENTO 2026'!$N$14,INT((ROW()-13)/2),0)),IF(ISBLANK(OFFSET('9. METAS'!$Q$20,INT((ROW()-14)/2),0)),"",OFFSET('9. METAS'!$Q$20,INT((ROW()-14)/2),0)))</f>
        <v>1830</v>
      </c>
      <c r="K65" s="203" t="str">
        <f ca="1">IF(MOD(ROW()-13,2)=0,IF(ISBLANK(OFFSET('11. SEGUIMIENTO 2026'!$O$14,INT((ROW()-13)/2),0)),"",OFFSET('11. SEGUIMIENTO 2026'!$O$14,INT((ROW()-13)/2),0)),IF(ISBLANK(OFFSET('9. METAS'!$R$20,INT((ROW()-14)/2),0)),"",OFFSET('9. METAS'!$R$20,INT((ROW()-14)/2),0)))</f>
        <v/>
      </c>
      <c r="L65" s="203" t="str">
        <f ca="1">IF(MOD(ROW()-13,2)=0,IF(ISBLANK(OFFSET('11. SEGUIMIENTO 2026'!$P$14,INT((ROW()-13)/2),0)),"",OFFSET('11. SEGUIMIENTO 2026'!$P$14,INT((ROW()-13)/2),0)),IF(ISBLANK(OFFSET('9. METAS'!$S$20,INT((ROW()-14)/2),0)),"",OFFSET('9. METAS'!$S$20,INT((ROW()-14)/2),0)))</f>
        <v/>
      </c>
      <c r="M65" s="204" t="str">
        <f ca="1">IF(MOD(ROW()-13,2)=0,IF(ISBLANK(OFFSET('11. SEGUIMIENTO 2026'!$Q$14,INT((ROW()-13)/2),0)),"",OFFSET('11. SEGUIMIENTO 2026'!$Q$14,INT((ROW()-13)/2),0)),IF(ISBLANK(OFFSET('9. METAS'!$T$20,INT((ROW()-14)/2),0)),"",OFFSET('9. METAS'!$T$20,INT((ROW()-14)/2),0)))</f>
        <v/>
      </c>
      <c r="N65" s="718">
        <f t="shared" ref="N65" ca="1" si="48">IFERROR(J65/J66,"ND")</f>
        <v>0.9631578947368421</v>
      </c>
      <c r="O65" s="720" t="str">
        <f t="shared" ref="O65" ca="1" si="49">IFERROR(((J65+K65)/H65),"ND")</f>
        <v>ND</v>
      </c>
      <c r="P65" s="732"/>
    </row>
    <row r="66" spans="3:16">
      <c r="C66" s="725"/>
      <c r="D66" s="726"/>
      <c r="E66" s="726"/>
      <c r="F66" s="727"/>
      <c r="G66" s="728"/>
      <c r="H66" s="729"/>
      <c r="I66" s="731"/>
      <c r="J66" s="202">
        <f ca="1">IF(MOD(ROW()-13,2)=0,IF(ISBLANK(OFFSET('11. SEGUIMIENTO 2026'!$N$14,INT((ROW()-13)/2),0)),"",OFFSET('11. SEGUIMIENTO 2026'!$N$14,INT((ROW()-13)/2),0)),IF(ISBLANK(OFFSET('9. METAS'!$Q$20,INT((ROW()-14)/2),0)),"",OFFSET('9. METAS'!$Q$20,INT((ROW()-14)/2),0)))</f>
        <v>1900</v>
      </c>
      <c r="K66" s="203">
        <f ca="1">IF(MOD(ROW()-13,2)=0,IF(ISBLANK(OFFSET('11. SEGUIMIENTO 2026'!$O$14,INT((ROW()-13)/2),0)),"",OFFSET('11. SEGUIMIENTO 2026'!$O$14,INT((ROW()-13)/2),0)),IF(ISBLANK(OFFSET('9. METAS'!$R$20,INT((ROW()-14)/2),0)),"",OFFSET('9. METAS'!$R$20,INT((ROW()-14)/2),0)))</f>
        <v>1900</v>
      </c>
      <c r="L66" s="203">
        <f ca="1">IF(MOD(ROW()-13,2)=0,IF(ISBLANK(OFFSET('11. SEGUIMIENTO 2026'!$P$14,INT((ROW()-13)/2),0)),"",OFFSET('11. SEGUIMIENTO 2026'!$P$14,INT((ROW()-13)/2),0)),IF(ISBLANK(OFFSET('9. METAS'!$S$20,INT((ROW()-14)/2),0)),"",OFFSET('9. METAS'!$S$20,INT((ROW()-14)/2),0)))</f>
        <v>1900</v>
      </c>
      <c r="M66" s="204">
        <f ca="1">IF(MOD(ROW()-13,2)=0,IF(ISBLANK(OFFSET('11. SEGUIMIENTO 2026'!$Q$14,INT((ROW()-13)/2),0)),"",OFFSET('11. SEGUIMIENTO 2026'!$Q$14,INT((ROW()-13)/2),0)),IF(ISBLANK(OFFSET('9. METAS'!$T$20,INT((ROW()-14)/2),0)),"",OFFSET('9. METAS'!$T$20,INT((ROW()-14)/2),0)))</f>
        <v>1900</v>
      </c>
      <c r="N66" s="719"/>
      <c r="O66" s="721"/>
      <c r="P66" s="723"/>
    </row>
    <row r="67" spans="3:16">
      <c r="C67" s="724" t="str">
        <f ca="1">IF(ISBLANK(OFFSET('5. Pp (3 años)'!$C$46,INT((ROW()-13)/2),0)),"",OFFSET('5. Pp (3 años)'!$C$46,INT((ROW()-13)/2),0))</f>
        <v>Actividad</v>
      </c>
      <c r="D67" s="726" t="str">
        <f ca="1">IF(ISBLANK(OFFSET('5. Pp (3 años)'!$D$46,INT((ROW()-13)/2),0)),"",OFFSET('5. Pp (3 años)'!$D$46,INT((ROW()-13)/2),0))</f>
        <v>4.3.1.1.4.2. Brindar atención jurídica, asesoramiento, orientación y seguimiento a mujeres gratuita, con trato diferenciado para adolescentes y niñez brindándolos con trato digno, calidad y calidez en la atención.</v>
      </c>
      <c r="E67" s="726" t="str">
        <f ca="1">IF(ISBLANK(OFFSET('5. Pp (3 años)'!$E$46,INT((ROW()-13)/2),0)),"",OFFSET('5. Pp (3 años)'!$E$46,INT((ROW()-13)/2),0))</f>
        <v>PSAAJ: Porcentaje de  Servicios a mujeres Adolescentes y Niñas en asesoramiento y orientación Jurídica.</v>
      </c>
      <c r="F67" s="727" t="str">
        <f ca="1">IF(ISBLANK(OFFSET('5. Pp (3 años)'!$K$46,INT((ROW()-13)/2),0)),"",OFFSET('5. Pp (3 años)'!$K$46,INT((ROW()-13)/2),0))</f>
        <v>Ascendente</v>
      </c>
      <c r="G67" s="728" t="str">
        <f ca="1">IF(ISBLANK(OFFSET('5. Pp (3 años)'!$H$46,INT((ROW()-13)/2),0)),"",OFFSET('5. Pp (3 años)'!$H$46,INT((ROW()-13)/2),0))</f>
        <v>Trimestral</v>
      </c>
      <c r="H67" s="729">
        <f ca="1">IF(ISBLANK(OFFSET('9. METAS'!$K$20,INT((ROW()-13)/2),0)),"",OFFSET('9. METAS'!$K$20,INT((ROW()-13)/2),0))</f>
        <v>48</v>
      </c>
      <c r="I67" s="730"/>
      <c r="J67" s="202">
        <f ca="1">IF(MOD(ROW()-13,2)=0,IF(ISBLANK(OFFSET('11. SEGUIMIENTO 2026'!$N$14,INT((ROW()-13)/2),0)),"",OFFSET('11. SEGUIMIENTO 2026'!$N$14,INT((ROW()-13)/2),0)),IF(ISBLANK(OFFSET('9. METAS'!$Q$20,INT((ROW()-14)/2),0)),"",OFFSET('9. METAS'!$Q$20,INT((ROW()-14)/2),0)))</f>
        <v>11</v>
      </c>
      <c r="K67" s="203" t="str">
        <f ca="1">IF(MOD(ROW()-13,2)=0,IF(ISBLANK(OFFSET('11. SEGUIMIENTO 2026'!$O$14,INT((ROW()-13)/2),0)),"",OFFSET('11. SEGUIMIENTO 2026'!$O$14,INT((ROW()-13)/2),0)),IF(ISBLANK(OFFSET('9. METAS'!$R$20,INT((ROW()-14)/2),0)),"",OFFSET('9. METAS'!$R$20,INT((ROW()-14)/2),0)))</f>
        <v/>
      </c>
      <c r="L67" s="203" t="str">
        <f ca="1">IF(MOD(ROW()-13,2)=0,IF(ISBLANK(OFFSET('11. SEGUIMIENTO 2026'!$P$14,INT((ROW()-13)/2),0)),"",OFFSET('11. SEGUIMIENTO 2026'!$P$14,INT((ROW()-13)/2),0)),IF(ISBLANK(OFFSET('9. METAS'!$S$20,INT((ROW()-14)/2),0)),"",OFFSET('9. METAS'!$S$20,INT((ROW()-14)/2),0)))</f>
        <v/>
      </c>
      <c r="M67" s="204" t="str">
        <f ca="1">IF(MOD(ROW()-13,2)=0,IF(ISBLANK(OFFSET('11. SEGUIMIENTO 2026'!$Q$14,INT((ROW()-13)/2),0)),"",OFFSET('11. SEGUIMIENTO 2026'!$Q$14,INT((ROW()-13)/2),0)),IF(ISBLANK(OFFSET('9. METAS'!$T$20,INT((ROW()-14)/2),0)),"",OFFSET('9. METAS'!$T$20,INT((ROW()-14)/2),0)))</f>
        <v/>
      </c>
      <c r="N67" s="718">
        <f t="shared" ref="N67" ca="1" si="50">IFERROR(J67/J68,"ND")</f>
        <v>0.91666666666666663</v>
      </c>
      <c r="O67" s="720" t="str">
        <f t="shared" ref="O67" ca="1" si="51">IFERROR(((J67+K67)/H67),"ND")</f>
        <v>ND</v>
      </c>
      <c r="P67" s="732"/>
    </row>
    <row r="68" spans="3:16">
      <c r="C68" s="725"/>
      <c r="D68" s="726"/>
      <c r="E68" s="726"/>
      <c r="F68" s="727"/>
      <c r="G68" s="728"/>
      <c r="H68" s="729"/>
      <c r="I68" s="731"/>
      <c r="J68" s="202">
        <f ca="1">IF(MOD(ROW()-13,2)=0,IF(ISBLANK(OFFSET('11. SEGUIMIENTO 2026'!$N$14,INT((ROW()-13)/2),0)),"",OFFSET('11. SEGUIMIENTO 2026'!$N$14,INT((ROW()-13)/2),0)),IF(ISBLANK(OFFSET('9. METAS'!$Q$20,INT((ROW()-14)/2),0)),"",OFFSET('9. METAS'!$Q$20,INT((ROW()-14)/2),0)))</f>
        <v>12</v>
      </c>
      <c r="K68" s="203">
        <f ca="1">IF(MOD(ROW()-13,2)=0,IF(ISBLANK(OFFSET('11. SEGUIMIENTO 2026'!$O$14,INT((ROW()-13)/2),0)),"",OFFSET('11. SEGUIMIENTO 2026'!$O$14,INT((ROW()-13)/2),0)),IF(ISBLANK(OFFSET('9. METAS'!$R$20,INT((ROW()-14)/2),0)),"",OFFSET('9. METAS'!$R$20,INT((ROW()-14)/2),0)))</f>
        <v>12</v>
      </c>
      <c r="L68" s="203">
        <f ca="1">IF(MOD(ROW()-13,2)=0,IF(ISBLANK(OFFSET('11. SEGUIMIENTO 2026'!$P$14,INT((ROW()-13)/2),0)),"",OFFSET('11. SEGUIMIENTO 2026'!$P$14,INT((ROW()-13)/2),0)),IF(ISBLANK(OFFSET('9. METAS'!$S$20,INT((ROW()-14)/2),0)),"",OFFSET('9. METAS'!$S$20,INT((ROW()-14)/2),0)))</f>
        <v>12</v>
      </c>
      <c r="M68" s="204">
        <f ca="1">IF(MOD(ROW()-13,2)=0,IF(ISBLANK(OFFSET('11. SEGUIMIENTO 2026'!$Q$14,INT((ROW()-13)/2),0)),"",OFFSET('11. SEGUIMIENTO 2026'!$Q$14,INT((ROW()-13)/2),0)),IF(ISBLANK(OFFSET('9. METAS'!$T$20,INT((ROW()-14)/2),0)),"",OFFSET('9. METAS'!$T$20,INT((ROW()-14)/2),0)))</f>
        <v>12</v>
      </c>
      <c r="N68" s="719"/>
      <c r="O68" s="721"/>
      <c r="P68" s="723"/>
    </row>
    <row r="69" spans="3:16">
      <c r="C69" s="724" t="str">
        <f ca="1">IF(ISBLANK(OFFSET('5. Pp (3 años)'!$C$46,INT((ROW()-13)/2),0)),"",OFFSET('5. Pp (3 años)'!$C$46,INT((ROW()-13)/2),0))</f>
        <v>Actividad</v>
      </c>
      <c r="D69" s="726" t="str">
        <f ca="1">IF(ISBLANK(OFFSET('5. Pp (3 años)'!$D$46,INT((ROW()-13)/2),0)),"",OFFSET('5. Pp (3 años)'!$D$46,INT((ROW()-13)/2),0))</f>
        <v xml:space="preserve">4.3.1.1.4.3. Realización de  Brigadas Jurídicas. </v>
      </c>
      <c r="E69" s="726" t="str">
        <f ca="1">IF(ISBLANK(OFFSET('5. Pp (3 años)'!$E$46,INT((ROW()-13)/2),0)),"",OFFSET('5. Pp (3 años)'!$E$46,INT((ROW()-13)/2),0))</f>
        <v>PBJ: Porcentaje  de  Brigadas Jurídicas.</v>
      </c>
      <c r="F69" s="727" t="str">
        <f ca="1">IF(ISBLANK(OFFSET('5. Pp (3 años)'!$K$46,INT((ROW()-13)/2),0)),"",OFFSET('5. Pp (3 años)'!$K$46,INT((ROW()-13)/2),0))</f>
        <v>Ascendente</v>
      </c>
      <c r="G69" s="728" t="str">
        <f ca="1">IF(ISBLANK(OFFSET('5. Pp (3 años)'!$H$46,INT((ROW()-13)/2),0)),"",OFFSET('5. Pp (3 años)'!$H$46,INT((ROW()-13)/2),0))</f>
        <v>Trimestral</v>
      </c>
      <c r="H69" s="729">
        <f ca="1">IF(ISBLANK(OFFSET('9. METAS'!$K$20,INT((ROW()-13)/2),0)),"",OFFSET('9. METAS'!$K$20,INT((ROW()-13)/2),0))</f>
        <v>36</v>
      </c>
      <c r="I69" s="730"/>
      <c r="J69" s="202">
        <f ca="1">IF(MOD(ROW()-13,2)=0,IF(ISBLANK(OFFSET('11. SEGUIMIENTO 2026'!$N$14,INT((ROW()-13)/2),0)),"",OFFSET('11. SEGUIMIENTO 2026'!$N$14,INT((ROW()-13)/2),0)),IF(ISBLANK(OFFSET('9. METAS'!$Q$20,INT((ROW()-14)/2),0)),"",OFFSET('9. METAS'!$Q$20,INT((ROW()-14)/2),0)))</f>
        <v>9</v>
      </c>
      <c r="K69" s="203" t="str">
        <f ca="1">IF(MOD(ROW()-13,2)=0,IF(ISBLANK(OFFSET('11. SEGUIMIENTO 2026'!$O$14,INT((ROW()-13)/2),0)),"",OFFSET('11. SEGUIMIENTO 2026'!$O$14,INT((ROW()-13)/2),0)),IF(ISBLANK(OFFSET('9. METAS'!$R$20,INT((ROW()-14)/2),0)),"",OFFSET('9. METAS'!$R$20,INT((ROW()-14)/2),0)))</f>
        <v/>
      </c>
      <c r="L69" s="203" t="str">
        <f ca="1">IF(MOD(ROW()-13,2)=0,IF(ISBLANK(OFFSET('11. SEGUIMIENTO 2026'!$P$14,INT((ROW()-13)/2),0)),"",OFFSET('11. SEGUIMIENTO 2026'!$P$14,INT((ROW()-13)/2),0)),IF(ISBLANK(OFFSET('9. METAS'!$S$20,INT((ROW()-14)/2),0)),"",OFFSET('9. METAS'!$S$20,INT((ROW()-14)/2),0)))</f>
        <v/>
      </c>
      <c r="M69" s="204" t="str">
        <f ca="1">IF(MOD(ROW()-13,2)=0,IF(ISBLANK(OFFSET('11. SEGUIMIENTO 2026'!$Q$14,INT((ROW()-13)/2),0)),"",OFFSET('11. SEGUIMIENTO 2026'!$Q$14,INT((ROW()-13)/2),0)),IF(ISBLANK(OFFSET('9. METAS'!$T$20,INT((ROW()-14)/2),0)),"",OFFSET('9. METAS'!$T$20,INT((ROW()-14)/2),0)))</f>
        <v/>
      </c>
      <c r="N69" s="718">
        <f t="shared" ref="N69" ca="1" si="52">IFERROR(J69/J70,"ND")</f>
        <v>1</v>
      </c>
      <c r="O69" s="720" t="str">
        <f t="shared" ref="O69" ca="1" si="53">IFERROR(((J69+K69)/H69),"ND")</f>
        <v>ND</v>
      </c>
      <c r="P69" s="732"/>
    </row>
    <row r="70" spans="3:16">
      <c r="C70" s="725"/>
      <c r="D70" s="726"/>
      <c r="E70" s="726"/>
      <c r="F70" s="727"/>
      <c r="G70" s="728"/>
      <c r="H70" s="729"/>
      <c r="I70" s="731"/>
      <c r="J70" s="202">
        <f ca="1">IF(MOD(ROW()-13,2)=0,IF(ISBLANK(OFFSET('11. SEGUIMIENTO 2026'!$N$14,INT((ROW()-13)/2),0)),"",OFFSET('11. SEGUIMIENTO 2026'!$N$14,INT((ROW()-13)/2),0)),IF(ISBLANK(OFFSET('9. METAS'!$Q$20,INT((ROW()-14)/2),0)),"",OFFSET('9. METAS'!$Q$20,INT((ROW()-14)/2),0)))</f>
        <v>9</v>
      </c>
      <c r="K70" s="203">
        <f ca="1">IF(MOD(ROW()-13,2)=0,IF(ISBLANK(OFFSET('11. SEGUIMIENTO 2026'!$O$14,INT((ROW()-13)/2),0)),"",OFFSET('11. SEGUIMIENTO 2026'!$O$14,INT((ROW()-13)/2),0)),IF(ISBLANK(OFFSET('9. METAS'!$R$20,INT((ROW()-14)/2),0)),"",OFFSET('9. METAS'!$R$20,INT((ROW()-14)/2),0)))</f>
        <v>9</v>
      </c>
      <c r="L70" s="203">
        <f ca="1">IF(MOD(ROW()-13,2)=0,IF(ISBLANK(OFFSET('11. SEGUIMIENTO 2026'!$P$14,INT((ROW()-13)/2),0)),"",OFFSET('11. SEGUIMIENTO 2026'!$P$14,INT((ROW()-13)/2),0)),IF(ISBLANK(OFFSET('9. METAS'!$S$20,INT((ROW()-14)/2),0)),"",OFFSET('9. METAS'!$S$20,INT((ROW()-14)/2),0)))</f>
        <v>9</v>
      </c>
      <c r="M70" s="204">
        <f ca="1">IF(MOD(ROW()-13,2)=0,IF(ISBLANK(OFFSET('11. SEGUIMIENTO 2026'!$Q$14,INT((ROW()-13)/2),0)),"",OFFSET('11. SEGUIMIENTO 2026'!$Q$14,INT((ROW()-13)/2),0)),IF(ISBLANK(OFFSET('9. METAS'!$T$20,INT((ROW()-14)/2),0)),"",OFFSET('9. METAS'!$T$20,INT((ROW()-14)/2),0)))</f>
        <v>9</v>
      </c>
      <c r="N70" s="719"/>
      <c r="O70" s="721"/>
      <c r="P70" s="723"/>
    </row>
    <row r="71" spans="3:16">
      <c r="C71" s="724" t="str">
        <f ca="1">IF(ISBLANK(OFFSET('5. Pp (3 años)'!$C$46,INT((ROW()-13)/2),0)),"",OFFSET('5. Pp (3 años)'!$C$46,INT((ROW()-13)/2),0))</f>
        <v>Actividad</v>
      </c>
      <c r="D71" s="726" t="str">
        <f ca="1">IF(ISBLANK(OFFSET('5. Pp (3 años)'!$D$46,INT((ROW()-13)/2),0)),"",OFFSET('5. Pp (3 años)'!$D$46,INT((ROW()-13)/2),0))</f>
        <v xml:space="preserve">4.3.1.1.4.4. Brindar platicas informativas a jovenes, mujeres y niñas en cuanto a su derecho a acceder a una justicia expedita, apegada a sus derechos humanos y con perspectiva de género. </v>
      </c>
      <c r="E71" s="726" t="str">
        <f ca="1">IF(ISBLANK(OFFSET('5. Pp (3 años)'!$E$46,INT((ROW()-13)/2),0)),"",OFFSET('5. Pp (3 años)'!$E$46,INT((ROW()-13)/2),0))</f>
        <v>PPIJ: Porcentaje  de  platicas informativas a jovenes, mujeres y niñas en cuanto a su derecho a acceder a una justicia expedita, apegada a sus derechos humanos y con perspectiva de género.</v>
      </c>
      <c r="F71" s="727" t="str">
        <f ca="1">IF(ISBLANK(OFFSET('5. Pp (3 años)'!$K$46,INT((ROW()-13)/2),0)),"",OFFSET('5. Pp (3 años)'!$K$46,INT((ROW()-13)/2),0))</f>
        <v>Ascendente</v>
      </c>
      <c r="G71" s="728" t="str">
        <f ca="1">IF(ISBLANK(OFFSET('5. Pp (3 años)'!$H$46,INT((ROW()-13)/2),0)),"",OFFSET('5. Pp (3 años)'!$H$46,INT((ROW()-13)/2),0))</f>
        <v>Trimestral</v>
      </c>
      <c r="H71" s="729">
        <f ca="1">IF(ISBLANK(OFFSET('9. METAS'!$K$20,INT((ROW()-13)/2),0)),"",OFFSET('9. METAS'!$K$20,INT((ROW()-13)/2),0))</f>
        <v>36</v>
      </c>
      <c r="I71" s="730"/>
      <c r="J71" s="202">
        <f ca="1">IF(MOD(ROW()-13,2)=0,IF(ISBLANK(OFFSET('11. SEGUIMIENTO 2026'!$N$14,INT((ROW()-13)/2),0)),"",OFFSET('11. SEGUIMIENTO 2026'!$N$14,INT((ROW()-13)/2),0)),IF(ISBLANK(OFFSET('9. METAS'!$Q$20,INT((ROW()-14)/2),0)),"",OFFSET('9. METAS'!$Q$20,INT((ROW()-14)/2),0)))</f>
        <v>9</v>
      </c>
      <c r="K71" s="203" t="str">
        <f ca="1">IF(MOD(ROW()-13,2)=0,IF(ISBLANK(OFFSET('11. SEGUIMIENTO 2026'!$O$14,INT((ROW()-13)/2),0)),"",OFFSET('11. SEGUIMIENTO 2026'!$O$14,INT((ROW()-13)/2),0)),IF(ISBLANK(OFFSET('9. METAS'!$R$20,INT((ROW()-14)/2),0)),"",OFFSET('9. METAS'!$R$20,INT((ROW()-14)/2),0)))</f>
        <v/>
      </c>
      <c r="L71" s="203" t="str">
        <f ca="1">IF(MOD(ROW()-13,2)=0,IF(ISBLANK(OFFSET('11. SEGUIMIENTO 2026'!$P$14,INT((ROW()-13)/2),0)),"",OFFSET('11. SEGUIMIENTO 2026'!$P$14,INT((ROW()-13)/2),0)),IF(ISBLANK(OFFSET('9. METAS'!$S$20,INT((ROW()-14)/2),0)),"",OFFSET('9. METAS'!$S$20,INT((ROW()-14)/2),0)))</f>
        <v/>
      </c>
      <c r="M71" s="204" t="str">
        <f ca="1">IF(MOD(ROW()-13,2)=0,IF(ISBLANK(OFFSET('11. SEGUIMIENTO 2026'!$Q$14,INT((ROW()-13)/2),0)),"",OFFSET('11. SEGUIMIENTO 2026'!$Q$14,INT((ROW()-13)/2),0)),IF(ISBLANK(OFFSET('9. METAS'!$T$20,INT((ROW()-14)/2),0)),"",OFFSET('9. METAS'!$T$20,INT((ROW()-14)/2),0)))</f>
        <v/>
      </c>
      <c r="N71" s="718">
        <f t="shared" ref="N71" ca="1" si="54">IFERROR(J71/J72,"ND")</f>
        <v>1</v>
      </c>
      <c r="O71" s="720" t="str">
        <f t="shared" ref="O71" ca="1" si="55">IFERROR(((J71+K71)/H71),"ND")</f>
        <v>ND</v>
      </c>
      <c r="P71" s="732"/>
    </row>
    <row r="72" spans="3:16">
      <c r="C72" s="725"/>
      <c r="D72" s="726"/>
      <c r="E72" s="726"/>
      <c r="F72" s="727"/>
      <c r="G72" s="728"/>
      <c r="H72" s="729"/>
      <c r="I72" s="731"/>
      <c r="J72" s="202">
        <f ca="1">IF(MOD(ROW()-13,2)=0,IF(ISBLANK(OFFSET('11. SEGUIMIENTO 2026'!$N$14,INT((ROW()-13)/2),0)),"",OFFSET('11. SEGUIMIENTO 2026'!$N$14,INT((ROW()-13)/2),0)),IF(ISBLANK(OFFSET('9. METAS'!$Q$20,INT((ROW()-14)/2),0)),"",OFFSET('9. METAS'!$Q$20,INT((ROW()-14)/2),0)))</f>
        <v>9</v>
      </c>
      <c r="K72" s="203">
        <f ca="1">IF(MOD(ROW()-13,2)=0,IF(ISBLANK(OFFSET('11. SEGUIMIENTO 2026'!$O$14,INT((ROW()-13)/2),0)),"",OFFSET('11. SEGUIMIENTO 2026'!$O$14,INT((ROW()-13)/2),0)),IF(ISBLANK(OFFSET('9. METAS'!$R$20,INT((ROW()-14)/2),0)),"",OFFSET('9. METAS'!$R$20,INT((ROW()-14)/2),0)))</f>
        <v>9</v>
      </c>
      <c r="L72" s="203">
        <f ca="1">IF(MOD(ROW()-13,2)=0,IF(ISBLANK(OFFSET('11. SEGUIMIENTO 2026'!$P$14,INT((ROW()-13)/2),0)),"",OFFSET('11. SEGUIMIENTO 2026'!$P$14,INT((ROW()-13)/2),0)),IF(ISBLANK(OFFSET('9. METAS'!$S$20,INT((ROW()-14)/2),0)),"",OFFSET('9. METAS'!$S$20,INT((ROW()-14)/2),0)))</f>
        <v>9</v>
      </c>
      <c r="M72" s="204">
        <f ca="1">IF(MOD(ROW()-13,2)=0,IF(ISBLANK(OFFSET('11. SEGUIMIENTO 2026'!$Q$14,INT((ROW()-13)/2),0)),"",OFFSET('11. SEGUIMIENTO 2026'!$Q$14,INT((ROW()-13)/2),0)),IF(ISBLANK(OFFSET('9. METAS'!$T$20,INT((ROW()-14)/2),0)),"",OFFSET('9. METAS'!$T$20,INT((ROW()-14)/2),0)))</f>
        <v>9</v>
      </c>
      <c r="N72" s="719"/>
      <c r="O72" s="721"/>
      <c r="P72" s="723"/>
    </row>
    <row r="73" spans="3:16">
      <c r="C73" s="724" t="str">
        <f ca="1">IF(ISBLANK(OFFSET('5. Pp (3 años)'!$C$46,INT((ROW()-13)/2),0)),"",OFFSET('5. Pp (3 años)'!$C$46,INT((ROW()-13)/2),0))</f>
        <v>Componente
(Unidad de Capacitación y Actividades Productivas)</v>
      </c>
      <c r="D73" s="726" t="str">
        <f ca="1">IF(ISBLANK(OFFSET('5. Pp (3 años)'!$D$46,INT((ROW()-13)/2),0)),"",OFFSET('5. Pp (3 años)'!$D$46,INT((ROW()-13)/2),0))</f>
        <v xml:space="preserve">4.3.1.1.5. Talleres de capacitación, cursos y actividades que fortalecen e impulsan el empoderamiento económico, social, formación para el trabajo y la profesionalización de las mujeres. </v>
      </c>
      <c r="E73" s="726" t="str">
        <f ca="1">IF(ISBLANK(OFFSET('5. Pp (3 años)'!$E$46,INT((ROW()-13)/2),0)),"",OFFSET('5. Pp (3 años)'!$E$46,INT((ROW()-13)/2),0))</f>
        <v>PTCA: Porcentaje de Talleres de capacitación, cursos y actividades.</v>
      </c>
      <c r="F73" s="727" t="str">
        <f ca="1">IF(ISBLANK(OFFSET('5. Pp (3 años)'!$K$46,INT((ROW()-13)/2),0)),"",OFFSET('5. Pp (3 años)'!$K$46,INT((ROW()-13)/2),0))</f>
        <v>Ascendente</v>
      </c>
      <c r="G73" s="728" t="str">
        <f ca="1">IF(ISBLANK(OFFSET('5. Pp (3 años)'!$H$46,INT((ROW()-13)/2),0)),"",OFFSET('5. Pp (3 años)'!$H$46,INT((ROW()-13)/2),0))</f>
        <v>Trimestral</v>
      </c>
      <c r="H73" s="729">
        <f ca="1">IF(ISBLANK(OFFSET('9. METAS'!$K$20,INT((ROW()-13)/2),0)),"",OFFSET('9. METAS'!$K$20,INT((ROW()-13)/2),0))</f>
        <v>1196</v>
      </c>
      <c r="I73" s="730"/>
      <c r="J73" s="202">
        <f ca="1">IF(MOD(ROW()-13,2)=0,IF(ISBLANK(OFFSET('11. SEGUIMIENTO 2026'!$N$14,INT((ROW()-13)/2),0)),"",OFFSET('11. SEGUIMIENTO 2026'!$N$14,INT((ROW()-13)/2),0)),IF(ISBLANK(OFFSET('9. METAS'!$Q$20,INT((ROW()-14)/2),0)),"",OFFSET('9. METAS'!$Q$20,INT((ROW()-14)/2),0)))</f>
        <v>299</v>
      </c>
      <c r="K73" s="203" t="str">
        <f ca="1">IF(MOD(ROW()-13,2)=0,IF(ISBLANK(OFFSET('11. SEGUIMIENTO 2026'!$O$14,INT((ROW()-13)/2),0)),"",OFFSET('11. SEGUIMIENTO 2026'!$O$14,INT((ROW()-13)/2),0)),IF(ISBLANK(OFFSET('9. METAS'!$R$20,INT((ROW()-14)/2),0)),"",OFFSET('9. METAS'!$R$20,INT((ROW()-14)/2),0)))</f>
        <v/>
      </c>
      <c r="L73" s="203" t="str">
        <f ca="1">IF(MOD(ROW()-13,2)=0,IF(ISBLANK(OFFSET('11. SEGUIMIENTO 2026'!$P$14,INT((ROW()-13)/2),0)),"",OFFSET('11. SEGUIMIENTO 2026'!$P$14,INT((ROW()-13)/2),0)),IF(ISBLANK(OFFSET('9. METAS'!$S$20,INT((ROW()-14)/2),0)),"",OFFSET('9. METAS'!$S$20,INT((ROW()-14)/2),0)))</f>
        <v/>
      </c>
      <c r="M73" s="204" t="str">
        <f ca="1">IF(MOD(ROW()-13,2)=0,IF(ISBLANK(OFFSET('11. SEGUIMIENTO 2026'!$Q$14,INT((ROW()-13)/2),0)),"",OFFSET('11. SEGUIMIENTO 2026'!$Q$14,INT((ROW()-13)/2),0)),IF(ISBLANK(OFFSET('9. METAS'!$T$20,INT((ROW()-14)/2),0)),"",OFFSET('9. METAS'!$T$20,INT((ROW()-14)/2),0)))</f>
        <v/>
      </c>
      <c r="N73" s="718">
        <f t="shared" ref="N73" ca="1" si="56">IFERROR(J73/J74,"ND")</f>
        <v>1</v>
      </c>
      <c r="O73" s="720" t="str">
        <f t="shared" ref="O73" ca="1" si="57">IFERROR(((J73+K73)/H73),"ND")</f>
        <v>ND</v>
      </c>
      <c r="P73" s="732"/>
    </row>
    <row r="74" spans="3:16">
      <c r="C74" s="725"/>
      <c r="D74" s="726"/>
      <c r="E74" s="726"/>
      <c r="F74" s="727"/>
      <c r="G74" s="728"/>
      <c r="H74" s="729"/>
      <c r="I74" s="731"/>
      <c r="J74" s="202">
        <f ca="1">IF(MOD(ROW()-13,2)=0,IF(ISBLANK(OFFSET('11. SEGUIMIENTO 2026'!$N$14,INT((ROW()-13)/2),0)),"",OFFSET('11. SEGUIMIENTO 2026'!$N$14,INT((ROW()-13)/2),0)),IF(ISBLANK(OFFSET('9. METAS'!$Q$20,INT((ROW()-14)/2),0)),"",OFFSET('9. METAS'!$Q$20,INT((ROW()-14)/2),0)))</f>
        <v>299</v>
      </c>
      <c r="K74" s="203">
        <f ca="1">IF(MOD(ROW()-13,2)=0,IF(ISBLANK(OFFSET('11. SEGUIMIENTO 2026'!$O$14,INT((ROW()-13)/2),0)),"",OFFSET('11. SEGUIMIENTO 2026'!$O$14,INT((ROW()-13)/2),0)),IF(ISBLANK(OFFSET('9. METAS'!$R$20,INT((ROW()-14)/2),0)),"",OFFSET('9. METAS'!$R$20,INT((ROW()-14)/2),0)))</f>
        <v>299</v>
      </c>
      <c r="L74" s="203">
        <f ca="1">IF(MOD(ROW()-13,2)=0,IF(ISBLANK(OFFSET('11. SEGUIMIENTO 2026'!$P$14,INT((ROW()-13)/2),0)),"",OFFSET('11. SEGUIMIENTO 2026'!$P$14,INT((ROW()-13)/2),0)),IF(ISBLANK(OFFSET('9. METAS'!$S$20,INT((ROW()-14)/2),0)),"",OFFSET('9. METAS'!$S$20,INT((ROW()-14)/2),0)))</f>
        <v>299</v>
      </c>
      <c r="M74" s="204">
        <f ca="1">IF(MOD(ROW()-13,2)=0,IF(ISBLANK(OFFSET('11. SEGUIMIENTO 2026'!$Q$14,INT((ROW()-13)/2),0)),"",OFFSET('11. SEGUIMIENTO 2026'!$Q$14,INT((ROW()-13)/2),0)),IF(ISBLANK(OFFSET('9. METAS'!$T$20,INT((ROW()-14)/2),0)),"",OFFSET('9. METAS'!$T$20,INT((ROW()-14)/2),0)))</f>
        <v>299</v>
      </c>
      <c r="N74" s="719"/>
      <c r="O74" s="721"/>
      <c r="P74" s="723"/>
    </row>
    <row r="75" spans="3:16">
      <c r="C75" s="724" t="str">
        <f ca="1">IF(ISBLANK(OFFSET('5. Pp (3 años)'!$C$46,INT((ROW()-13)/2),0)),"",OFFSET('5. Pp (3 años)'!$C$46,INT((ROW()-13)/2),0))</f>
        <v>Actividad</v>
      </c>
      <c r="D75" s="726" t="str">
        <f ca="1">IF(ISBLANK(OFFSET('5. Pp (3 años)'!$D$46,INT((ROW()-13)/2),0)),"",OFFSET('5. Pp (3 años)'!$D$46,INT((ROW()-13)/2),0))</f>
        <v>4.3.1.1.5.1. Realizar talleres que fomenten la educación, el emprendimiento y el trabajo digno de las mujeres y adolescencias del Municipio de Benito Juárez.</v>
      </c>
      <c r="E75" s="726" t="str">
        <f ca="1">IF(ISBLANK(OFFSET('5. Pp (3 años)'!$E$46,INT((ROW()-13)/2),0)),"",OFFSET('5. Pp (3 años)'!$E$46,INT((ROW()-13)/2),0))</f>
        <v>PTFE: Porcentaje de  talleres que fomenten la educación, el emprendimiento y el trabajo digno de las mujeres y adolescencias del Municipio de Benito Juárez.</v>
      </c>
      <c r="F75" s="727" t="str">
        <f ca="1">IF(ISBLANK(OFFSET('5. Pp (3 años)'!$K$46,INT((ROW()-13)/2),0)),"",OFFSET('5. Pp (3 años)'!$K$46,INT((ROW()-13)/2),0))</f>
        <v>Ascendente</v>
      </c>
      <c r="G75" s="728" t="str">
        <f ca="1">IF(ISBLANK(OFFSET('5. Pp (3 años)'!$H$46,INT((ROW()-13)/2),0)),"",OFFSET('5. Pp (3 años)'!$H$46,INT((ROW()-13)/2),0))</f>
        <v>Trimestral</v>
      </c>
      <c r="H75" s="729">
        <f ca="1">IF(ISBLANK(OFFSET('9. METAS'!$K$20,INT((ROW()-13)/2),0)),"",OFFSET('9. METAS'!$K$20,INT((ROW()-13)/2),0))</f>
        <v>120</v>
      </c>
      <c r="I75" s="730"/>
      <c r="J75" s="202">
        <f ca="1">IF(MOD(ROW()-13,2)=0,IF(ISBLANK(OFFSET('11. SEGUIMIENTO 2026'!$N$14,INT((ROW()-13)/2),0)),"",OFFSET('11. SEGUIMIENTO 2026'!$N$14,INT((ROW()-13)/2),0)),IF(ISBLANK(OFFSET('9. METAS'!$Q$20,INT((ROW()-14)/2),0)),"",OFFSET('9. METAS'!$Q$20,INT((ROW()-14)/2),0)))</f>
        <v>30</v>
      </c>
      <c r="K75" s="203" t="str">
        <f ca="1">IF(MOD(ROW()-13,2)=0,IF(ISBLANK(OFFSET('11. SEGUIMIENTO 2026'!$O$14,INT((ROW()-13)/2),0)),"",OFFSET('11. SEGUIMIENTO 2026'!$O$14,INT((ROW()-13)/2),0)),IF(ISBLANK(OFFSET('9. METAS'!$R$20,INT((ROW()-14)/2),0)),"",OFFSET('9. METAS'!$R$20,INT((ROW()-14)/2),0)))</f>
        <v/>
      </c>
      <c r="L75" s="203" t="str">
        <f ca="1">IF(MOD(ROW()-13,2)=0,IF(ISBLANK(OFFSET('11. SEGUIMIENTO 2026'!$P$14,INT((ROW()-13)/2),0)),"",OFFSET('11. SEGUIMIENTO 2026'!$P$14,INT((ROW()-13)/2),0)),IF(ISBLANK(OFFSET('9. METAS'!$S$20,INT((ROW()-14)/2),0)),"",OFFSET('9. METAS'!$S$20,INT((ROW()-14)/2),0)))</f>
        <v/>
      </c>
      <c r="M75" s="204" t="str">
        <f ca="1">IF(MOD(ROW()-13,2)=0,IF(ISBLANK(OFFSET('11. SEGUIMIENTO 2026'!$Q$14,INT((ROW()-13)/2),0)),"",OFFSET('11. SEGUIMIENTO 2026'!$Q$14,INT((ROW()-13)/2),0)),IF(ISBLANK(OFFSET('9. METAS'!$T$20,INT((ROW()-14)/2),0)),"",OFFSET('9. METAS'!$T$20,INT((ROW()-14)/2),0)))</f>
        <v/>
      </c>
      <c r="N75" s="718">
        <f t="shared" ref="N75" ca="1" si="58">IFERROR(J75/J76,"ND")</f>
        <v>1</v>
      </c>
      <c r="O75" s="720" t="str">
        <f t="shared" ref="O75" ca="1" si="59">IFERROR(((J75+K75)/H75),"ND")</f>
        <v>ND</v>
      </c>
      <c r="P75" s="732"/>
    </row>
    <row r="76" spans="3:16">
      <c r="C76" s="725"/>
      <c r="D76" s="726"/>
      <c r="E76" s="726"/>
      <c r="F76" s="727"/>
      <c r="G76" s="728"/>
      <c r="H76" s="729"/>
      <c r="I76" s="731"/>
      <c r="J76" s="202">
        <f ca="1">IF(MOD(ROW()-13,2)=0,IF(ISBLANK(OFFSET('11. SEGUIMIENTO 2026'!$N$14,INT((ROW()-13)/2),0)),"",OFFSET('11. SEGUIMIENTO 2026'!$N$14,INT((ROW()-13)/2),0)),IF(ISBLANK(OFFSET('9. METAS'!$Q$20,INT((ROW()-14)/2),0)),"",OFFSET('9. METAS'!$Q$20,INT((ROW()-14)/2),0)))</f>
        <v>30</v>
      </c>
      <c r="K76" s="203">
        <f ca="1">IF(MOD(ROW()-13,2)=0,IF(ISBLANK(OFFSET('11. SEGUIMIENTO 2026'!$O$14,INT((ROW()-13)/2),0)),"",OFFSET('11. SEGUIMIENTO 2026'!$O$14,INT((ROW()-13)/2),0)),IF(ISBLANK(OFFSET('9. METAS'!$R$20,INT((ROW()-14)/2),0)),"",OFFSET('9. METAS'!$R$20,INT((ROW()-14)/2),0)))</f>
        <v>30</v>
      </c>
      <c r="L76" s="203">
        <f ca="1">IF(MOD(ROW()-13,2)=0,IF(ISBLANK(OFFSET('11. SEGUIMIENTO 2026'!$P$14,INT((ROW()-13)/2),0)),"",OFFSET('11. SEGUIMIENTO 2026'!$P$14,INT((ROW()-13)/2),0)),IF(ISBLANK(OFFSET('9. METAS'!$S$20,INT((ROW()-14)/2),0)),"",OFFSET('9. METAS'!$S$20,INT((ROW()-14)/2),0)))</f>
        <v>30</v>
      </c>
      <c r="M76" s="204">
        <f ca="1">IF(MOD(ROW()-13,2)=0,IF(ISBLANK(OFFSET('11. SEGUIMIENTO 2026'!$Q$14,INT((ROW()-13)/2),0)),"",OFFSET('11. SEGUIMIENTO 2026'!$Q$14,INT((ROW()-13)/2),0)),IF(ISBLANK(OFFSET('9. METAS'!$T$20,INT((ROW()-14)/2),0)),"",OFFSET('9. METAS'!$T$20,INT((ROW()-14)/2),0)))</f>
        <v>30</v>
      </c>
      <c r="N76" s="719"/>
      <c r="O76" s="721"/>
      <c r="P76" s="723"/>
    </row>
    <row r="77" spans="3:16">
      <c r="C77" s="724" t="str">
        <f ca="1">IF(ISBLANK(OFFSET('5. Pp (3 años)'!$C$46,INT((ROW()-13)/2),0)),"",OFFSET('5. Pp (3 años)'!$C$46,INT((ROW()-13)/2),0))</f>
        <v>Actividad</v>
      </c>
      <c r="D77" s="726" t="str">
        <f ca="1">IF(ISBLANK(OFFSET('5. Pp (3 años)'!$D$46,INT((ROW()-13)/2),0)),"",OFFSET('5. Pp (3 años)'!$D$46,INT((ROW()-13)/2),0))</f>
        <v>4.3.1.1.5.2. Impartir Cursos de Capacitación en Planes y Estrategias de Negocios y Educación Financiera.</v>
      </c>
      <c r="E77" s="726" t="str">
        <f ca="1">IF(ISBLANK(OFFSET('5. Pp (3 años)'!$E$46,INT((ROW()-13)/2),0)),"",OFFSET('5. Pp (3 años)'!$E$46,INT((ROW()-13)/2),0))</f>
        <v>PTPEF: Porcentaje de  talleres de Capacitacion en Planes y Estrategias de Negocios y Educación Financiera.</v>
      </c>
      <c r="F77" s="727" t="str">
        <f ca="1">IF(ISBLANK(OFFSET('5. Pp (3 años)'!$K$46,INT((ROW()-13)/2),0)),"",OFFSET('5. Pp (3 años)'!$K$46,INT((ROW()-13)/2),0))</f>
        <v>Ascendente</v>
      </c>
      <c r="G77" s="728" t="str">
        <f ca="1">IF(ISBLANK(OFFSET('5. Pp (3 años)'!$H$46,INT((ROW()-13)/2),0)),"",OFFSET('5. Pp (3 años)'!$H$46,INT((ROW()-13)/2),0))</f>
        <v>Trimestral</v>
      </c>
      <c r="H77" s="729">
        <f ca="1">IF(ISBLANK(OFFSET('9. METAS'!$K$20,INT((ROW()-13)/2),0)),"",OFFSET('9. METAS'!$K$20,INT((ROW()-13)/2),0))</f>
        <v>12</v>
      </c>
      <c r="I77" s="730"/>
      <c r="J77" s="202">
        <f ca="1">IF(MOD(ROW()-13,2)=0,IF(ISBLANK(OFFSET('11. SEGUIMIENTO 2026'!$N$14,INT((ROW()-13)/2),0)),"",OFFSET('11. SEGUIMIENTO 2026'!$N$14,INT((ROW()-13)/2),0)),IF(ISBLANK(OFFSET('9. METAS'!$Q$20,INT((ROW()-14)/2),0)),"",OFFSET('9. METAS'!$Q$20,INT((ROW()-14)/2),0)))</f>
        <v>3</v>
      </c>
      <c r="K77" s="203" t="str">
        <f ca="1">IF(MOD(ROW()-13,2)=0,IF(ISBLANK(OFFSET('11. SEGUIMIENTO 2026'!$O$14,INT((ROW()-13)/2),0)),"",OFFSET('11. SEGUIMIENTO 2026'!$O$14,INT((ROW()-13)/2),0)),IF(ISBLANK(OFFSET('9. METAS'!$R$20,INT((ROW()-14)/2),0)),"",OFFSET('9. METAS'!$R$20,INT((ROW()-14)/2),0)))</f>
        <v/>
      </c>
      <c r="L77" s="203" t="str">
        <f ca="1">IF(MOD(ROW()-13,2)=0,IF(ISBLANK(OFFSET('11. SEGUIMIENTO 2026'!$P$14,INT((ROW()-13)/2),0)),"",OFFSET('11. SEGUIMIENTO 2026'!$P$14,INT((ROW()-13)/2),0)),IF(ISBLANK(OFFSET('9. METAS'!$S$20,INT((ROW()-14)/2),0)),"",OFFSET('9. METAS'!$S$20,INT((ROW()-14)/2),0)))</f>
        <v/>
      </c>
      <c r="M77" s="204" t="str">
        <f ca="1">IF(MOD(ROW()-13,2)=0,IF(ISBLANK(OFFSET('11. SEGUIMIENTO 2026'!$Q$14,INT((ROW()-13)/2),0)),"",OFFSET('11. SEGUIMIENTO 2026'!$Q$14,INT((ROW()-13)/2),0)),IF(ISBLANK(OFFSET('9. METAS'!$T$20,INT((ROW()-14)/2),0)),"",OFFSET('9. METAS'!$T$20,INT((ROW()-14)/2),0)))</f>
        <v/>
      </c>
      <c r="N77" s="718">
        <f t="shared" ref="N77" ca="1" si="60">IFERROR(J77/J78,"ND")</f>
        <v>1</v>
      </c>
      <c r="O77" s="720" t="str">
        <f t="shared" ref="O77" ca="1" si="61">IFERROR(((J77+K77)/H77),"ND")</f>
        <v>ND</v>
      </c>
      <c r="P77" s="732"/>
    </row>
    <row r="78" spans="3:16">
      <c r="C78" s="725"/>
      <c r="D78" s="726"/>
      <c r="E78" s="726"/>
      <c r="F78" s="727"/>
      <c r="G78" s="728"/>
      <c r="H78" s="729"/>
      <c r="I78" s="731"/>
      <c r="J78" s="202">
        <f ca="1">IF(MOD(ROW()-13,2)=0,IF(ISBLANK(OFFSET('11. SEGUIMIENTO 2026'!$N$14,INT((ROW()-13)/2),0)),"",OFFSET('11. SEGUIMIENTO 2026'!$N$14,INT((ROW()-13)/2),0)),IF(ISBLANK(OFFSET('9. METAS'!$Q$20,INT((ROW()-14)/2),0)),"",OFFSET('9. METAS'!$Q$20,INT((ROW()-14)/2),0)))</f>
        <v>3</v>
      </c>
      <c r="K78" s="203">
        <f ca="1">IF(MOD(ROW()-13,2)=0,IF(ISBLANK(OFFSET('11. SEGUIMIENTO 2026'!$O$14,INT((ROW()-13)/2),0)),"",OFFSET('11. SEGUIMIENTO 2026'!$O$14,INT((ROW()-13)/2),0)),IF(ISBLANK(OFFSET('9. METAS'!$R$20,INT((ROW()-14)/2),0)),"",OFFSET('9. METAS'!$R$20,INT((ROW()-14)/2),0)))</f>
        <v>3</v>
      </c>
      <c r="L78" s="203">
        <f ca="1">IF(MOD(ROW()-13,2)=0,IF(ISBLANK(OFFSET('11. SEGUIMIENTO 2026'!$P$14,INT((ROW()-13)/2),0)),"",OFFSET('11. SEGUIMIENTO 2026'!$P$14,INT((ROW()-13)/2),0)),IF(ISBLANK(OFFSET('9. METAS'!$S$20,INT((ROW()-14)/2),0)),"",OFFSET('9. METAS'!$S$20,INT((ROW()-14)/2),0)))</f>
        <v>3</v>
      </c>
      <c r="M78" s="204">
        <f ca="1">IF(MOD(ROW()-13,2)=0,IF(ISBLANK(OFFSET('11. SEGUIMIENTO 2026'!$Q$14,INT((ROW()-13)/2),0)),"",OFFSET('11. SEGUIMIENTO 2026'!$Q$14,INT((ROW()-13)/2),0)),IF(ISBLANK(OFFSET('9. METAS'!$T$20,INT((ROW()-14)/2),0)),"",OFFSET('9. METAS'!$T$20,INT((ROW()-14)/2),0)))</f>
        <v>3</v>
      </c>
      <c r="N78" s="719"/>
      <c r="O78" s="721"/>
      <c r="P78" s="723"/>
    </row>
    <row r="79" spans="3:16">
      <c r="C79" s="724" t="str">
        <f ca="1">IF(ISBLANK(OFFSET('5. Pp (3 años)'!$C$46,INT((ROW()-13)/2),0)),"",OFFSET('5. Pp (3 años)'!$C$46,INT((ROW()-13)/2),0))</f>
        <v>Actividad</v>
      </c>
      <c r="D79" s="726" t="str">
        <f ca="1">IF(ISBLANK(OFFSET('5. Pp (3 años)'!$D$46,INT((ROW()-13)/2),0)),"",OFFSET('5. Pp (3 años)'!$D$46,INT((ROW()-13)/2),0))</f>
        <v xml:space="preserve">4.3.1.1.5.3. Canalización a instituciones, con la finalidad de otorgar becas que favorezcan la profesionalización académica y laboral a favor de las mujeres. </v>
      </c>
      <c r="E79" s="726" t="str">
        <f ca="1">IF(ISBLANK(OFFSET('5. Pp (3 años)'!$E$46,INT((ROW()-13)/2),0)),"",OFFSET('5. Pp (3 años)'!$E$46,INT((ROW()-13)/2),0))</f>
        <v>PCBA: Porcentaje de  canalizaciones de mujeres a instituciones con beneficios académicos</v>
      </c>
      <c r="F79" s="727" t="str">
        <f ca="1">IF(ISBLANK(OFFSET('5. Pp (3 años)'!$K$46,INT((ROW()-13)/2),0)),"",OFFSET('5. Pp (3 años)'!$K$46,INT((ROW()-13)/2),0))</f>
        <v>Ascendente</v>
      </c>
      <c r="G79" s="728" t="str">
        <f ca="1">IF(ISBLANK(OFFSET('5. Pp (3 años)'!$H$46,INT((ROW()-13)/2),0)),"",OFFSET('5. Pp (3 años)'!$H$46,INT((ROW()-13)/2),0))</f>
        <v>Trimestral</v>
      </c>
      <c r="H79" s="729">
        <f ca="1">IF(ISBLANK(OFFSET('9. METAS'!$K$20,INT((ROW()-13)/2),0)),"",OFFSET('9. METAS'!$K$20,INT((ROW()-13)/2),0))</f>
        <v>12</v>
      </c>
      <c r="I79" s="730"/>
      <c r="J79" s="202">
        <f ca="1">IF(MOD(ROW()-13,2)=0,IF(ISBLANK(OFFSET('11. SEGUIMIENTO 2026'!$N$14,INT((ROW()-13)/2),0)),"",OFFSET('11. SEGUIMIENTO 2026'!$N$14,INT((ROW()-13)/2),0)),IF(ISBLANK(OFFSET('9. METAS'!$Q$20,INT((ROW()-14)/2),0)),"",OFFSET('9. METAS'!$Q$20,INT((ROW()-14)/2),0)))</f>
        <v>3</v>
      </c>
      <c r="K79" s="203" t="str">
        <f ca="1">IF(MOD(ROW()-13,2)=0,IF(ISBLANK(OFFSET('11. SEGUIMIENTO 2026'!$O$14,INT((ROW()-13)/2),0)),"",OFFSET('11. SEGUIMIENTO 2026'!$O$14,INT((ROW()-13)/2),0)),IF(ISBLANK(OFFSET('9. METAS'!$R$20,INT((ROW()-14)/2),0)),"",OFFSET('9. METAS'!$R$20,INT((ROW()-14)/2),0)))</f>
        <v/>
      </c>
      <c r="L79" s="203" t="str">
        <f ca="1">IF(MOD(ROW()-13,2)=0,IF(ISBLANK(OFFSET('11. SEGUIMIENTO 2026'!$P$14,INT((ROW()-13)/2),0)),"",OFFSET('11. SEGUIMIENTO 2026'!$P$14,INT((ROW()-13)/2),0)),IF(ISBLANK(OFFSET('9. METAS'!$S$20,INT((ROW()-14)/2),0)),"",OFFSET('9. METAS'!$S$20,INT((ROW()-14)/2),0)))</f>
        <v/>
      </c>
      <c r="M79" s="204" t="str">
        <f ca="1">IF(MOD(ROW()-13,2)=0,IF(ISBLANK(OFFSET('11. SEGUIMIENTO 2026'!$Q$14,INT((ROW()-13)/2),0)),"",OFFSET('11. SEGUIMIENTO 2026'!$Q$14,INT((ROW()-13)/2),0)),IF(ISBLANK(OFFSET('9. METAS'!$T$20,INT((ROW()-14)/2),0)),"",OFFSET('9. METAS'!$T$20,INT((ROW()-14)/2),0)))</f>
        <v/>
      </c>
      <c r="N79" s="718">
        <f t="shared" ref="N79" ca="1" si="62">IFERROR(J79/J80,"ND")</f>
        <v>1</v>
      </c>
      <c r="O79" s="720" t="str">
        <f t="shared" ref="O79" ca="1" si="63">IFERROR(((J79+K79)/H79),"ND")</f>
        <v>ND</v>
      </c>
      <c r="P79" s="732"/>
    </row>
    <row r="80" spans="3:16">
      <c r="C80" s="725"/>
      <c r="D80" s="726"/>
      <c r="E80" s="726"/>
      <c r="F80" s="727"/>
      <c r="G80" s="728"/>
      <c r="H80" s="729"/>
      <c r="I80" s="731"/>
      <c r="J80" s="202">
        <f ca="1">IF(MOD(ROW()-13,2)=0,IF(ISBLANK(OFFSET('11. SEGUIMIENTO 2026'!$N$14,INT((ROW()-13)/2),0)),"",OFFSET('11. SEGUIMIENTO 2026'!$N$14,INT((ROW()-13)/2),0)),IF(ISBLANK(OFFSET('9. METAS'!$Q$20,INT((ROW()-14)/2),0)),"",OFFSET('9. METAS'!$Q$20,INT((ROW()-14)/2),0)))</f>
        <v>3</v>
      </c>
      <c r="K80" s="203">
        <f ca="1">IF(MOD(ROW()-13,2)=0,IF(ISBLANK(OFFSET('11. SEGUIMIENTO 2026'!$O$14,INT((ROW()-13)/2),0)),"",OFFSET('11. SEGUIMIENTO 2026'!$O$14,INT((ROW()-13)/2),0)),IF(ISBLANK(OFFSET('9. METAS'!$R$20,INT((ROW()-14)/2),0)),"",OFFSET('9. METAS'!$R$20,INT((ROW()-14)/2),0)))</f>
        <v>3</v>
      </c>
      <c r="L80" s="203">
        <f ca="1">IF(MOD(ROW()-13,2)=0,IF(ISBLANK(OFFSET('11. SEGUIMIENTO 2026'!$P$14,INT((ROW()-13)/2),0)),"",OFFSET('11. SEGUIMIENTO 2026'!$P$14,INT((ROW()-13)/2),0)),IF(ISBLANK(OFFSET('9. METAS'!$S$20,INT((ROW()-14)/2),0)),"",OFFSET('9. METAS'!$S$20,INT((ROW()-14)/2),0)))</f>
        <v>3</v>
      </c>
      <c r="M80" s="204">
        <f ca="1">IF(MOD(ROW()-13,2)=0,IF(ISBLANK(OFFSET('11. SEGUIMIENTO 2026'!$Q$14,INT((ROW()-13)/2),0)),"",OFFSET('11. SEGUIMIENTO 2026'!$Q$14,INT((ROW()-13)/2),0)),IF(ISBLANK(OFFSET('9. METAS'!$T$20,INT((ROW()-14)/2),0)),"",OFFSET('9. METAS'!$T$20,INT((ROW()-14)/2),0)))</f>
        <v>3</v>
      </c>
      <c r="N80" s="719"/>
      <c r="O80" s="721"/>
      <c r="P80" s="723"/>
    </row>
    <row r="81" spans="3:16">
      <c r="C81" s="724" t="str">
        <f ca="1">IF(ISBLANK(OFFSET('5. Pp (3 años)'!$C$46,INT((ROW()-13)/2),0)),"",OFFSET('5. Pp (3 años)'!$C$46,INT((ROW()-13)/2),0))</f>
        <v>Actividad</v>
      </c>
      <c r="D81" s="726" t="str">
        <f ca="1">IF(ISBLANK(OFFSET('5. Pp (3 años)'!$D$46,INT((ROW()-13)/2),0)),"",OFFSET('5. Pp (3 años)'!$D$46,INT((ROW()-13)/2),0))</f>
        <v xml:space="preserve">4.3.1.1.5.4 Realización del bazar "Mujeres que Crean". </v>
      </c>
      <c r="E81" s="726" t="str">
        <f ca="1">IF(ISBLANK(OFFSET('5. Pp (3 años)'!$E$46,INT((ROW()-13)/2),0)),"",OFFSET('5. Pp (3 años)'!$E$46,INT((ROW()-13)/2),0))</f>
        <v>PBMC: Porcentaje de Emisiones del Bazar "Mujeres que Crean"</v>
      </c>
      <c r="F81" s="727" t="str">
        <f ca="1">IF(ISBLANK(OFFSET('5. Pp (3 años)'!$K$46,INT((ROW()-13)/2),0)),"",OFFSET('5. Pp (3 años)'!$K$46,INT((ROW()-13)/2),0))</f>
        <v>Ascendente</v>
      </c>
      <c r="G81" s="728" t="str">
        <f ca="1">IF(ISBLANK(OFFSET('5. Pp (3 años)'!$H$46,INT((ROW()-13)/2),0)),"",OFFSET('5. Pp (3 años)'!$H$46,INT((ROW()-13)/2),0))</f>
        <v>Trimestral</v>
      </c>
      <c r="H81" s="729">
        <f ca="1">IF(ISBLANK(OFFSET('9. METAS'!$K$20,INT((ROW()-13)/2),0)),"",OFFSET('9. METAS'!$K$20,INT((ROW()-13)/2),0))</f>
        <v>12</v>
      </c>
      <c r="I81" s="730"/>
      <c r="J81" s="202">
        <f ca="1">IF(MOD(ROW()-13,2)=0,IF(ISBLANK(OFFSET('11. SEGUIMIENTO 2026'!$N$14,INT((ROW()-13)/2),0)),"",OFFSET('11. SEGUIMIENTO 2026'!$N$14,INT((ROW()-13)/2),0)),IF(ISBLANK(OFFSET('9. METAS'!$Q$20,INT((ROW()-14)/2),0)),"",OFFSET('9. METAS'!$Q$20,INT((ROW()-14)/2),0)))</f>
        <v>3</v>
      </c>
      <c r="K81" s="203" t="str">
        <f ca="1">IF(MOD(ROW()-13,2)=0,IF(ISBLANK(OFFSET('11. SEGUIMIENTO 2026'!$O$14,INT((ROW()-13)/2),0)),"",OFFSET('11. SEGUIMIENTO 2026'!$O$14,INT((ROW()-13)/2),0)),IF(ISBLANK(OFFSET('9. METAS'!$R$20,INT((ROW()-14)/2),0)),"",OFFSET('9. METAS'!$R$20,INT((ROW()-14)/2),0)))</f>
        <v/>
      </c>
      <c r="L81" s="203" t="str">
        <f ca="1">IF(MOD(ROW()-13,2)=0,IF(ISBLANK(OFFSET('11. SEGUIMIENTO 2026'!$P$14,INT((ROW()-13)/2),0)),"",OFFSET('11. SEGUIMIENTO 2026'!$P$14,INT((ROW()-13)/2),0)),IF(ISBLANK(OFFSET('9. METAS'!$S$20,INT((ROW()-14)/2),0)),"",OFFSET('9. METAS'!$S$20,INT((ROW()-14)/2),0)))</f>
        <v/>
      </c>
      <c r="M81" s="204" t="str">
        <f ca="1">IF(MOD(ROW()-13,2)=0,IF(ISBLANK(OFFSET('11. SEGUIMIENTO 2026'!$Q$14,INT((ROW()-13)/2),0)),"",OFFSET('11. SEGUIMIENTO 2026'!$Q$14,INT((ROW()-13)/2),0)),IF(ISBLANK(OFFSET('9. METAS'!$T$20,INT((ROW()-14)/2),0)),"",OFFSET('9. METAS'!$T$20,INT((ROW()-14)/2),0)))</f>
        <v/>
      </c>
      <c r="N81" s="718">
        <f t="shared" ref="N81" ca="1" si="64">IFERROR(J81/J82,"ND")</f>
        <v>1</v>
      </c>
      <c r="O81" s="720" t="str">
        <f t="shared" ref="O81" ca="1" si="65">IFERROR(((J81+K81)/H81),"ND")</f>
        <v>ND</v>
      </c>
      <c r="P81" s="732"/>
    </row>
    <row r="82" spans="3:16">
      <c r="C82" s="725"/>
      <c r="D82" s="726"/>
      <c r="E82" s="726"/>
      <c r="F82" s="727"/>
      <c r="G82" s="728"/>
      <c r="H82" s="729"/>
      <c r="I82" s="731"/>
      <c r="J82" s="202">
        <f ca="1">IF(MOD(ROW()-13,2)=0,IF(ISBLANK(OFFSET('11. SEGUIMIENTO 2026'!$N$14,INT((ROW()-13)/2),0)),"",OFFSET('11. SEGUIMIENTO 2026'!$N$14,INT((ROW()-13)/2),0)),IF(ISBLANK(OFFSET('9. METAS'!$Q$20,INT((ROW()-14)/2),0)),"",OFFSET('9. METAS'!$Q$20,INT((ROW()-14)/2),0)))</f>
        <v>3</v>
      </c>
      <c r="K82" s="203">
        <f ca="1">IF(MOD(ROW()-13,2)=0,IF(ISBLANK(OFFSET('11. SEGUIMIENTO 2026'!$O$14,INT((ROW()-13)/2),0)),"",OFFSET('11. SEGUIMIENTO 2026'!$O$14,INT((ROW()-13)/2),0)),IF(ISBLANK(OFFSET('9. METAS'!$R$20,INT((ROW()-14)/2),0)),"",OFFSET('9. METAS'!$R$20,INT((ROW()-14)/2),0)))</f>
        <v>3</v>
      </c>
      <c r="L82" s="203">
        <f ca="1">IF(MOD(ROW()-13,2)=0,IF(ISBLANK(OFFSET('11. SEGUIMIENTO 2026'!$P$14,INT((ROW()-13)/2),0)),"",OFFSET('11. SEGUIMIENTO 2026'!$P$14,INT((ROW()-13)/2),0)),IF(ISBLANK(OFFSET('9. METAS'!$S$20,INT((ROW()-14)/2),0)),"",OFFSET('9. METAS'!$S$20,INT((ROW()-14)/2),0)))</f>
        <v>3</v>
      </c>
      <c r="M82" s="204">
        <f ca="1">IF(MOD(ROW()-13,2)=0,IF(ISBLANK(OFFSET('11. SEGUIMIENTO 2026'!$Q$14,INT((ROW()-13)/2),0)),"",OFFSET('11. SEGUIMIENTO 2026'!$Q$14,INT((ROW()-13)/2),0)),IF(ISBLANK(OFFSET('9. METAS'!$T$20,INT((ROW()-14)/2),0)),"",OFFSET('9. METAS'!$T$20,INT((ROW()-14)/2),0)))</f>
        <v>3</v>
      </c>
      <c r="N82" s="719"/>
      <c r="O82" s="721"/>
      <c r="P82" s="723"/>
    </row>
    <row r="83" spans="3:16">
      <c r="C83" s="724" t="str">
        <f ca="1">IF(ISBLANK(OFFSET('5. Pp (3 años)'!$C$46,INT((ROW()-13)/2),0)),"",OFFSET('5. Pp (3 años)'!$C$46,INT((ROW()-13)/2),0))</f>
        <v>Actividad</v>
      </c>
      <c r="D83" s="726" t="str">
        <f ca="1">IF(ISBLANK(OFFSET('5. Pp (3 años)'!$D$46,INT((ROW()-13)/2),0)),"",OFFSET('5. Pp (3 años)'!$D$46,INT((ROW()-13)/2),0))</f>
        <v>4.3.1.1.5.5. Distribución de Tarjetas Beneficios IMM “BIMM”.</v>
      </c>
      <c r="E83" s="726" t="str">
        <f ca="1">IF(ISBLANK(OFFSET('5. Pp (3 años)'!$E$46,INT((ROW()-13)/2),0)),"",OFFSET('5. Pp (3 años)'!$E$46,INT((ROW()-13)/2),0))</f>
        <v>PTB: Porcentaje de Tarjeta BIMM entregadas a mujeres.</v>
      </c>
      <c r="F83" s="727" t="str">
        <f ca="1">IF(ISBLANK(OFFSET('5. Pp (3 años)'!$K$46,INT((ROW()-13)/2),0)),"",OFFSET('5. Pp (3 años)'!$K$46,INT((ROW()-13)/2),0))</f>
        <v>Ascendente</v>
      </c>
      <c r="G83" s="728" t="str">
        <f ca="1">IF(ISBLANK(OFFSET('5. Pp (3 años)'!$H$46,INT((ROW()-13)/2),0)),"",OFFSET('5. Pp (3 años)'!$H$46,INT((ROW()-13)/2),0))</f>
        <v>Trimestral</v>
      </c>
      <c r="H83" s="729">
        <f ca="1">IF(ISBLANK(OFFSET('9. METAS'!$K$20,INT((ROW()-13)/2),0)),"",OFFSET('9. METAS'!$K$20,INT((ROW()-13)/2),0))</f>
        <v>600</v>
      </c>
      <c r="I83" s="730"/>
      <c r="J83" s="202">
        <f ca="1">IF(MOD(ROW()-13,2)=0,IF(ISBLANK(OFFSET('11. SEGUIMIENTO 2026'!$N$14,INT((ROW()-13)/2),0)),"",OFFSET('11. SEGUIMIENTO 2026'!$N$14,INT((ROW()-13)/2),0)),IF(ISBLANK(OFFSET('9. METAS'!$Q$20,INT((ROW()-14)/2),0)),"",OFFSET('9. METAS'!$Q$20,INT((ROW()-14)/2),0)))</f>
        <v>150</v>
      </c>
      <c r="K83" s="203" t="str">
        <f ca="1">IF(MOD(ROW()-13,2)=0,IF(ISBLANK(OFFSET('11. SEGUIMIENTO 2026'!$O$14,INT((ROW()-13)/2),0)),"",OFFSET('11. SEGUIMIENTO 2026'!$O$14,INT((ROW()-13)/2),0)),IF(ISBLANK(OFFSET('9. METAS'!$R$20,INT((ROW()-14)/2),0)),"",OFFSET('9. METAS'!$R$20,INT((ROW()-14)/2),0)))</f>
        <v/>
      </c>
      <c r="L83" s="203" t="str">
        <f ca="1">IF(MOD(ROW()-13,2)=0,IF(ISBLANK(OFFSET('11. SEGUIMIENTO 2026'!$P$14,INT((ROW()-13)/2),0)),"",OFFSET('11. SEGUIMIENTO 2026'!$P$14,INT((ROW()-13)/2),0)),IF(ISBLANK(OFFSET('9. METAS'!$S$20,INT((ROW()-14)/2),0)),"",OFFSET('9. METAS'!$S$20,INT((ROW()-14)/2),0)))</f>
        <v/>
      </c>
      <c r="M83" s="204" t="str">
        <f ca="1">IF(MOD(ROW()-13,2)=0,IF(ISBLANK(OFFSET('11. SEGUIMIENTO 2026'!$Q$14,INT((ROW()-13)/2),0)),"",OFFSET('11. SEGUIMIENTO 2026'!$Q$14,INT((ROW()-13)/2),0)),IF(ISBLANK(OFFSET('9. METAS'!$T$20,INT((ROW()-14)/2),0)),"",OFFSET('9. METAS'!$T$20,INT((ROW()-14)/2),0)))</f>
        <v/>
      </c>
      <c r="N83" s="718">
        <f t="shared" ref="N83" ca="1" si="66">IFERROR(J83/J84,"ND")</f>
        <v>1</v>
      </c>
      <c r="O83" s="720" t="str">
        <f t="shared" ref="O83" ca="1" si="67">IFERROR(((J83+K83)/H83),"ND")</f>
        <v>ND</v>
      </c>
      <c r="P83" s="732"/>
    </row>
    <row r="84" spans="3:16">
      <c r="C84" s="725"/>
      <c r="D84" s="726"/>
      <c r="E84" s="726"/>
      <c r="F84" s="727"/>
      <c r="G84" s="728"/>
      <c r="H84" s="729"/>
      <c r="I84" s="731"/>
      <c r="J84" s="202">
        <f ca="1">IF(MOD(ROW()-13,2)=0,IF(ISBLANK(OFFSET('11. SEGUIMIENTO 2026'!$N$14,INT((ROW()-13)/2),0)),"",OFFSET('11. SEGUIMIENTO 2026'!$N$14,INT((ROW()-13)/2),0)),IF(ISBLANK(OFFSET('9. METAS'!$Q$20,INT((ROW()-14)/2),0)),"",OFFSET('9. METAS'!$Q$20,INT((ROW()-14)/2),0)))</f>
        <v>150</v>
      </c>
      <c r="K84" s="203">
        <f ca="1">IF(MOD(ROW()-13,2)=0,IF(ISBLANK(OFFSET('11. SEGUIMIENTO 2026'!$O$14,INT((ROW()-13)/2),0)),"",OFFSET('11. SEGUIMIENTO 2026'!$O$14,INT((ROW()-13)/2),0)),IF(ISBLANK(OFFSET('9. METAS'!$R$20,INT((ROW()-14)/2),0)),"",OFFSET('9. METAS'!$R$20,INT((ROW()-14)/2),0)))</f>
        <v>150</v>
      </c>
      <c r="L84" s="203">
        <f ca="1">IF(MOD(ROW()-13,2)=0,IF(ISBLANK(OFFSET('11. SEGUIMIENTO 2026'!$P$14,INT((ROW()-13)/2),0)),"",OFFSET('11. SEGUIMIENTO 2026'!$P$14,INT((ROW()-13)/2),0)),IF(ISBLANK(OFFSET('9. METAS'!$S$20,INT((ROW()-14)/2),0)),"",OFFSET('9. METAS'!$S$20,INT((ROW()-14)/2),0)))</f>
        <v>150</v>
      </c>
      <c r="M84" s="204">
        <f ca="1">IF(MOD(ROW()-13,2)=0,IF(ISBLANK(OFFSET('11. SEGUIMIENTO 2026'!$Q$14,INT((ROW()-13)/2),0)),"",OFFSET('11. SEGUIMIENTO 2026'!$Q$14,INT((ROW()-13)/2),0)),IF(ISBLANK(OFFSET('9. METAS'!$T$20,INT((ROW()-14)/2),0)),"",OFFSET('9. METAS'!$T$20,INT((ROW()-14)/2),0)))</f>
        <v>150</v>
      </c>
      <c r="N84" s="719"/>
      <c r="O84" s="721"/>
      <c r="P84" s="723"/>
    </row>
    <row r="85" spans="3:16">
      <c r="C85" s="724" t="str">
        <f ca="1">IF(ISBLANK(OFFSET('5. Pp (3 años)'!$C$46,INT((ROW()-13)/2),0)),"",OFFSET('5. Pp (3 años)'!$C$46,INT((ROW()-13)/2),0))</f>
        <v>Actividad</v>
      </c>
      <c r="D85" s="726" t="str">
        <f ca="1">IF(ISBLANK(OFFSET('5. Pp (3 años)'!$D$46,INT((ROW()-13)/2),0)),"",OFFSET('5. Pp (3 años)'!$D$46,INT((ROW()-13)/2),0))</f>
        <v xml:space="preserve">4.3.1.1.5.6. Distribución de Tarjetas “Beneficios Ellas Facturan”. </v>
      </c>
      <c r="E85" s="726" t="str">
        <f ca="1">IF(ISBLANK(OFFSET('5. Pp (3 años)'!$E$46,INT((ROW()-13)/2),0)),"",OFFSET('5. Pp (3 años)'!$E$46,INT((ROW()-13)/2),0))</f>
        <v xml:space="preserve">PTBE: Porcentaje de tarjetas "Beneficios Ellas Facturan” entregadas. </v>
      </c>
      <c r="F85" s="727" t="str">
        <f ca="1">IF(ISBLANK(OFFSET('5. Pp (3 años)'!$K$46,INT((ROW()-13)/2),0)),"",OFFSET('5. Pp (3 años)'!$K$46,INT((ROW()-13)/2),0))</f>
        <v>Ascendente</v>
      </c>
      <c r="G85" s="728" t="str">
        <f ca="1">IF(ISBLANK(OFFSET('5. Pp (3 años)'!$H$46,INT((ROW()-13)/2),0)),"",OFFSET('5. Pp (3 años)'!$H$46,INT((ROW()-13)/2),0))</f>
        <v>Trimestral</v>
      </c>
      <c r="H85" s="729">
        <f ca="1">IF(ISBLANK(OFFSET('9. METAS'!$K$20,INT((ROW()-13)/2),0)),"",OFFSET('9. METAS'!$K$20,INT((ROW()-13)/2),0))</f>
        <v>200</v>
      </c>
      <c r="I85" s="730"/>
      <c r="J85" s="202">
        <f ca="1">IF(MOD(ROW()-13,2)=0,IF(ISBLANK(OFFSET('11. SEGUIMIENTO 2026'!$N$14,INT((ROW()-13)/2),0)),"",OFFSET('11. SEGUIMIENTO 2026'!$N$14,INT((ROW()-13)/2),0)),IF(ISBLANK(OFFSET('9. METAS'!$Q$20,INT((ROW()-14)/2),0)),"",OFFSET('9. METAS'!$Q$20,INT((ROW()-14)/2),0)))</f>
        <v>50</v>
      </c>
      <c r="K85" s="203" t="str">
        <f ca="1">IF(MOD(ROW()-13,2)=0,IF(ISBLANK(OFFSET('11. SEGUIMIENTO 2026'!$O$14,INT((ROW()-13)/2),0)),"",OFFSET('11. SEGUIMIENTO 2026'!$O$14,INT((ROW()-13)/2),0)),IF(ISBLANK(OFFSET('9. METAS'!$R$20,INT((ROW()-14)/2),0)),"",OFFSET('9. METAS'!$R$20,INT((ROW()-14)/2),0)))</f>
        <v/>
      </c>
      <c r="L85" s="203" t="str">
        <f ca="1">IF(MOD(ROW()-13,2)=0,IF(ISBLANK(OFFSET('11. SEGUIMIENTO 2026'!$P$14,INT((ROW()-13)/2),0)),"",OFFSET('11. SEGUIMIENTO 2026'!$P$14,INT((ROW()-13)/2),0)),IF(ISBLANK(OFFSET('9. METAS'!$S$20,INT((ROW()-14)/2),0)),"",OFFSET('9. METAS'!$S$20,INT((ROW()-14)/2),0)))</f>
        <v/>
      </c>
      <c r="M85" s="204" t="str">
        <f ca="1">IF(MOD(ROW()-13,2)=0,IF(ISBLANK(OFFSET('11. SEGUIMIENTO 2026'!$Q$14,INT((ROW()-13)/2),0)),"",OFFSET('11. SEGUIMIENTO 2026'!$Q$14,INT((ROW()-13)/2),0)),IF(ISBLANK(OFFSET('9. METAS'!$T$20,INT((ROW()-14)/2),0)),"",OFFSET('9. METAS'!$T$20,INT((ROW()-14)/2),0)))</f>
        <v/>
      </c>
      <c r="N85" s="718">
        <f t="shared" ref="N85" ca="1" si="68">IFERROR(J85/J86,"ND")</f>
        <v>1</v>
      </c>
      <c r="O85" s="720" t="str">
        <f t="shared" ref="O85" ca="1" si="69">IFERROR(((J85+K85)/H85),"ND")</f>
        <v>ND</v>
      </c>
      <c r="P85" s="732"/>
    </row>
    <row r="86" spans="3:16">
      <c r="C86" s="725"/>
      <c r="D86" s="726"/>
      <c r="E86" s="726"/>
      <c r="F86" s="727"/>
      <c r="G86" s="728"/>
      <c r="H86" s="729"/>
      <c r="I86" s="731"/>
      <c r="J86" s="202">
        <f ca="1">IF(MOD(ROW()-13,2)=0,IF(ISBLANK(OFFSET('11. SEGUIMIENTO 2026'!$N$14,INT((ROW()-13)/2),0)),"",OFFSET('11. SEGUIMIENTO 2026'!$N$14,INT((ROW()-13)/2),0)),IF(ISBLANK(OFFSET('9. METAS'!$Q$20,INT((ROW()-14)/2),0)),"",OFFSET('9. METAS'!$Q$20,INT((ROW()-14)/2),0)))</f>
        <v>50</v>
      </c>
      <c r="K86" s="203">
        <f ca="1">IF(MOD(ROW()-13,2)=0,IF(ISBLANK(OFFSET('11. SEGUIMIENTO 2026'!$O$14,INT((ROW()-13)/2),0)),"",OFFSET('11. SEGUIMIENTO 2026'!$O$14,INT((ROW()-13)/2),0)),IF(ISBLANK(OFFSET('9. METAS'!$R$20,INT((ROW()-14)/2),0)),"",OFFSET('9. METAS'!$R$20,INT((ROW()-14)/2),0)))</f>
        <v>50</v>
      </c>
      <c r="L86" s="203">
        <f ca="1">IF(MOD(ROW()-13,2)=0,IF(ISBLANK(OFFSET('11. SEGUIMIENTO 2026'!$P$14,INT((ROW()-13)/2),0)),"",OFFSET('11. SEGUIMIENTO 2026'!$P$14,INT((ROW()-13)/2),0)),IF(ISBLANK(OFFSET('9. METAS'!$S$20,INT((ROW()-14)/2),0)),"",OFFSET('9. METAS'!$S$20,INT((ROW()-14)/2),0)))</f>
        <v>50</v>
      </c>
      <c r="M86" s="204">
        <f ca="1">IF(MOD(ROW()-13,2)=0,IF(ISBLANK(OFFSET('11. SEGUIMIENTO 2026'!$Q$14,INT((ROW()-13)/2),0)),"",OFFSET('11. SEGUIMIENTO 2026'!$Q$14,INT((ROW()-13)/2),0)),IF(ISBLANK(OFFSET('9. METAS'!$T$20,INT((ROW()-14)/2),0)),"",OFFSET('9. METAS'!$T$20,INT((ROW()-14)/2),0)))</f>
        <v>50</v>
      </c>
      <c r="N86" s="719"/>
      <c r="O86" s="721"/>
      <c r="P86" s="723"/>
    </row>
    <row r="87" spans="3:16">
      <c r="C87" s="724" t="str">
        <f ca="1">IF(ISBLANK(OFFSET('5. Pp (3 años)'!$C$46,INT((ROW()-13)/2),0)),"",OFFSET('5. Pp (3 años)'!$C$46,INT((ROW()-13)/2),0))</f>
        <v>Actividad</v>
      </c>
      <c r="D87" s="726" t="str">
        <f ca="1">IF(ISBLANK(OFFSET('5. Pp (3 años)'!$D$46,INT((ROW()-13)/2),0)),"",OFFSET('5. Pp (3 años)'!$D$46,INT((ROW()-13)/2),0))</f>
        <v xml:space="preserve">4.3.1.1.5.7. Impartir Servicios educativos a mujeres, para concluir nivel el nivel inicial (Alfabetización) y/o Primaria y/o Secundaria y/o Preparatoria. </v>
      </c>
      <c r="E87" s="726" t="str">
        <f ca="1">IF(ISBLANK(OFFSET('5. Pp (3 años)'!$E$46,INT((ROW()-13)/2),0)),"",OFFSET('5. Pp (3 años)'!$E$46,INT((ROW()-13)/2),0))</f>
        <v xml:space="preserve">PSEM:  Servicios educativos a mujeres. </v>
      </c>
      <c r="F87" s="727" t="str">
        <f ca="1">IF(ISBLANK(OFFSET('5. Pp (3 años)'!$K$46,INT((ROW()-13)/2),0)),"",OFFSET('5. Pp (3 años)'!$K$46,INT((ROW()-13)/2),0))</f>
        <v>Ascendente</v>
      </c>
      <c r="G87" s="728" t="str">
        <f ca="1">IF(ISBLANK(OFFSET('5. Pp (3 años)'!$H$46,INT((ROW()-13)/2),0)),"",OFFSET('5. Pp (3 años)'!$H$46,INT((ROW()-13)/2),0))</f>
        <v>Trimestral</v>
      </c>
      <c r="H87" s="729">
        <f ca="1">IF(ISBLANK(OFFSET('9. METAS'!$K$20,INT((ROW()-13)/2),0)),"",OFFSET('9. METAS'!$K$20,INT((ROW()-13)/2),0))</f>
        <v>240</v>
      </c>
      <c r="I87" s="730"/>
      <c r="J87" s="202">
        <f ca="1">IF(MOD(ROW()-13,2)=0,IF(ISBLANK(OFFSET('11. SEGUIMIENTO 2026'!$N$14,INT((ROW()-13)/2),0)),"",OFFSET('11. SEGUIMIENTO 2026'!$N$14,INT((ROW()-13)/2),0)),IF(ISBLANK(OFFSET('9. METAS'!$Q$20,INT((ROW()-14)/2),0)),"",OFFSET('9. METAS'!$Q$20,INT((ROW()-14)/2),0)))</f>
        <v>60</v>
      </c>
      <c r="K87" s="203" t="str">
        <f ca="1">IF(MOD(ROW()-13,2)=0,IF(ISBLANK(OFFSET('11. SEGUIMIENTO 2026'!$O$14,INT((ROW()-13)/2),0)),"",OFFSET('11. SEGUIMIENTO 2026'!$O$14,INT((ROW()-13)/2),0)),IF(ISBLANK(OFFSET('9. METAS'!$R$20,INT((ROW()-14)/2),0)),"",OFFSET('9. METAS'!$R$20,INT((ROW()-14)/2),0)))</f>
        <v/>
      </c>
      <c r="L87" s="203" t="str">
        <f ca="1">IF(MOD(ROW()-13,2)=0,IF(ISBLANK(OFFSET('11. SEGUIMIENTO 2026'!$P$14,INT((ROW()-13)/2),0)),"",OFFSET('11. SEGUIMIENTO 2026'!$P$14,INT((ROW()-13)/2),0)),IF(ISBLANK(OFFSET('9. METAS'!$S$20,INT((ROW()-14)/2),0)),"",OFFSET('9. METAS'!$S$20,INT((ROW()-14)/2),0)))</f>
        <v/>
      </c>
      <c r="M87" s="204" t="str">
        <f ca="1">IF(MOD(ROW()-13,2)=0,IF(ISBLANK(OFFSET('11. SEGUIMIENTO 2026'!$Q$14,INT((ROW()-13)/2),0)),"",OFFSET('11. SEGUIMIENTO 2026'!$Q$14,INT((ROW()-13)/2),0)),IF(ISBLANK(OFFSET('9. METAS'!$T$20,INT((ROW()-14)/2),0)),"",OFFSET('9. METAS'!$T$20,INT((ROW()-14)/2),0)))</f>
        <v/>
      </c>
      <c r="N87" s="718">
        <f t="shared" ref="N87" ca="1" si="70">IFERROR(J87/J88,"ND")</f>
        <v>1</v>
      </c>
      <c r="O87" s="720" t="str">
        <f t="shared" ref="O87" ca="1" si="71">IFERROR(((J87+K87)/H87),"ND")</f>
        <v>ND</v>
      </c>
      <c r="P87" s="732"/>
    </row>
    <row r="88" spans="3:16">
      <c r="C88" s="725"/>
      <c r="D88" s="726"/>
      <c r="E88" s="726"/>
      <c r="F88" s="727"/>
      <c r="G88" s="728"/>
      <c r="H88" s="729"/>
      <c r="I88" s="731"/>
      <c r="J88" s="202">
        <f ca="1">IF(MOD(ROW()-13,2)=0,IF(ISBLANK(OFFSET('11. SEGUIMIENTO 2026'!$N$14,INT((ROW()-13)/2),0)),"",OFFSET('11. SEGUIMIENTO 2026'!$N$14,INT((ROW()-13)/2),0)),IF(ISBLANK(OFFSET('9. METAS'!$Q$20,INT((ROW()-14)/2),0)),"",OFFSET('9. METAS'!$Q$20,INT((ROW()-14)/2),0)))</f>
        <v>60</v>
      </c>
      <c r="K88" s="203">
        <f ca="1">IF(MOD(ROW()-13,2)=0,IF(ISBLANK(OFFSET('11. SEGUIMIENTO 2026'!$O$14,INT((ROW()-13)/2),0)),"",OFFSET('11. SEGUIMIENTO 2026'!$O$14,INT((ROW()-13)/2),0)),IF(ISBLANK(OFFSET('9. METAS'!$R$20,INT((ROW()-14)/2),0)),"",OFFSET('9. METAS'!$R$20,INT((ROW()-14)/2),0)))</f>
        <v>60</v>
      </c>
      <c r="L88" s="203">
        <f ca="1">IF(MOD(ROW()-13,2)=0,IF(ISBLANK(OFFSET('11. SEGUIMIENTO 2026'!$P$14,INT((ROW()-13)/2),0)),"",OFFSET('11. SEGUIMIENTO 2026'!$P$14,INT((ROW()-13)/2),0)),IF(ISBLANK(OFFSET('9. METAS'!$S$20,INT((ROW()-14)/2),0)),"",OFFSET('9. METAS'!$S$20,INT((ROW()-14)/2),0)))</f>
        <v>60</v>
      </c>
      <c r="M88" s="204">
        <f ca="1">IF(MOD(ROW()-13,2)=0,IF(ISBLANK(OFFSET('11. SEGUIMIENTO 2026'!$Q$14,INT((ROW()-13)/2),0)),"",OFFSET('11. SEGUIMIENTO 2026'!$Q$14,INT((ROW()-13)/2),0)),IF(ISBLANK(OFFSET('9. METAS'!$T$20,INT((ROW()-14)/2),0)),"",OFFSET('9. METAS'!$T$20,INT((ROW()-14)/2),0)))</f>
        <v>60</v>
      </c>
      <c r="N88" s="719"/>
      <c r="O88" s="721"/>
      <c r="P88" s="723"/>
    </row>
    <row r="89" spans="3:16">
      <c r="C89" s="724" t="str">
        <f ca="1">IF(ISBLANK(OFFSET('5. Pp (3 años)'!$C$46,INT((ROW()-13)/2),0)),"",OFFSET('5. Pp (3 años)'!$C$46,INT((ROW()-13)/2),0))</f>
        <v>Componente
(Coordinación de Mantenimiento e Infraestructura a las Instalaciones)</v>
      </c>
      <c r="D89" s="726" t="str">
        <f ca="1">IF(ISBLANK(OFFSET('5. Pp (3 años)'!$D$46,INT((ROW()-13)/2),0)),"",OFFSET('5. Pp (3 años)'!$D$46,INT((ROW()-13)/2),0))</f>
        <v>4.3.1.1.6. Servicios de mantenimiento, rehabilitación u obra y mejoras necesarias a la infraestructura del Instituto Municipal de la Mujer, que se encuentren bajo la custodia o resguardo del mismo.</v>
      </c>
      <c r="E89" s="726" t="str">
        <f ca="1">IF(ISBLANK(OFFSET('5. Pp (3 años)'!$E$46,INT((ROW()-13)/2),0)),"",OFFSET('5. Pp (3 años)'!$E$46,INT((ROW()-13)/2),0))</f>
        <v xml:space="preserve">PSMR: Porcentaje de avance de los servicios de mantenimiento, rehabilitación u obra y mejoras necesarias a la infraestructura del Instituto Municipal de la Mujer. </v>
      </c>
      <c r="F89" s="727" t="str">
        <f ca="1">IF(ISBLANK(OFFSET('5. Pp (3 años)'!$K$46,INT((ROW()-13)/2),0)),"",OFFSET('5. Pp (3 años)'!$K$46,INT((ROW()-13)/2),0))</f>
        <v>Descendente</v>
      </c>
      <c r="G89" s="728" t="str">
        <f ca="1">IF(ISBLANK(OFFSET('5. Pp (3 años)'!$H$46,INT((ROW()-13)/2),0)),"",OFFSET('5. Pp (3 años)'!$H$46,INT((ROW()-13)/2),0))</f>
        <v>Trimestral</v>
      </c>
      <c r="H89" s="729">
        <f ca="1">IF(ISBLANK(OFFSET('9. METAS'!$K$20,INT((ROW()-13)/2),0)),"",OFFSET('9. METAS'!$K$20,INT((ROW()-13)/2),0))</f>
        <v>33</v>
      </c>
      <c r="I89" s="730"/>
      <c r="J89" s="202">
        <f ca="1">IF(MOD(ROW()-13,2)=0,IF(ISBLANK(OFFSET('11. SEGUIMIENTO 2026'!$N$14,INT((ROW()-13)/2),0)),"",OFFSET('11. SEGUIMIENTO 2026'!$N$14,INT((ROW()-13)/2),0)),IF(ISBLANK(OFFSET('9. METAS'!$Q$20,INT((ROW()-14)/2),0)),"",OFFSET('9. METAS'!$Q$20,INT((ROW()-14)/2),0)))</f>
        <v>8</v>
      </c>
      <c r="K89" s="203" t="str">
        <f ca="1">IF(MOD(ROW()-13,2)=0,IF(ISBLANK(OFFSET('11. SEGUIMIENTO 2026'!$O$14,INT((ROW()-13)/2),0)),"",OFFSET('11. SEGUIMIENTO 2026'!$O$14,INT((ROW()-13)/2),0)),IF(ISBLANK(OFFSET('9. METAS'!$R$20,INT((ROW()-14)/2),0)),"",OFFSET('9. METAS'!$R$20,INT((ROW()-14)/2),0)))</f>
        <v/>
      </c>
      <c r="L89" s="203" t="str">
        <f ca="1">IF(MOD(ROW()-13,2)=0,IF(ISBLANK(OFFSET('11. SEGUIMIENTO 2026'!$P$14,INT((ROW()-13)/2),0)),"",OFFSET('11. SEGUIMIENTO 2026'!$P$14,INT((ROW()-13)/2),0)),IF(ISBLANK(OFFSET('9. METAS'!$S$20,INT((ROW()-14)/2),0)),"",OFFSET('9. METAS'!$S$20,INT((ROW()-14)/2),0)))</f>
        <v/>
      </c>
      <c r="M89" s="204" t="str">
        <f ca="1">IF(MOD(ROW()-13,2)=0,IF(ISBLANK(OFFSET('11. SEGUIMIENTO 2026'!$Q$14,INT((ROW()-13)/2),0)),"",OFFSET('11. SEGUIMIENTO 2026'!$Q$14,INT((ROW()-13)/2),0)),IF(ISBLANK(OFFSET('9. METAS'!$T$20,INT((ROW()-14)/2),0)),"",OFFSET('9. METAS'!$T$20,INT((ROW()-14)/2),0)))</f>
        <v/>
      </c>
      <c r="N89" s="718">
        <f t="shared" ref="N89" ca="1" si="72">IFERROR(J89/J90,"ND")</f>
        <v>1</v>
      </c>
      <c r="O89" s="720" t="str">
        <f t="shared" ref="O89" ca="1" si="73">IFERROR(((J89+K89)/H89),"ND")</f>
        <v>ND</v>
      </c>
      <c r="P89" s="732"/>
    </row>
    <row r="90" spans="3:16">
      <c r="C90" s="725"/>
      <c r="D90" s="726"/>
      <c r="E90" s="726"/>
      <c r="F90" s="727"/>
      <c r="G90" s="728"/>
      <c r="H90" s="729"/>
      <c r="I90" s="731"/>
      <c r="J90" s="202">
        <f ca="1">IF(MOD(ROW()-13,2)=0,IF(ISBLANK(OFFSET('11. SEGUIMIENTO 2026'!$N$14,INT((ROW()-13)/2),0)),"",OFFSET('11. SEGUIMIENTO 2026'!$N$14,INT((ROW()-13)/2),0)),IF(ISBLANK(OFFSET('9. METAS'!$Q$20,INT((ROW()-14)/2),0)),"",OFFSET('9. METAS'!$Q$20,INT((ROW()-14)/2),0)))</f>
        <v>8</v>
      </c>
      <c r="K90" s="203">
        <f ca="1">IF(MOD(ROW()-13,2)=0,IF(ISBLANK(OFFSET('11. SEGUIMIENTO 2026'!$O$14,INT((ROW()-13)/2),0)),"",OFFSET('11. SEGUIMIENTO 2026'!$O$14,INT((ROW()-13)/2),0)),IF(ISBLANK(OFFSET('9. METAS'!$R$20,INT((ROW()-14)/2),0)),"",OFFSET('9. METAS'!$R$20,INT((ROW()-14)/2),0)))</f>
        <v>8</v>
      </c>
      <c r="L90" s="203">
        <f ca="1">IF(MOD(ROW()-13,2)=0,IF(ISBLANK(OFFSET('11. SEGUIMIENTO 2026'!$P$14,INT((ROW()-13)/2),0)),"",OFFSET('11. SEGUIMIENTO 2026'!$P$14,INT((ROW()-13)/2),0)),IF(ISBLANK(OFFSET('9. METAS'!$S$20,INT((ROW()-14)/2),0)),"",OFFSET('9. METAS'!$S$20,INT((ROW()-14)/2),0)))</f>
        <v>8</v>
      </c>
      <c r="M90" s="204">
        <f ca="1">IF(MOD(ROW()-13,2)=0,IF(ISBLANK(OFFSET('11. SEGUIMIENTO 2026'!$Q$14,INT((ROW()-13)/2),0)),"",OFFSET('11. SEGUIMIENTO 2026'!$Q$14,INT((ROW()-13)/2),0)),IF(ISBLANK(OFFSET('9. METAS'!$T$20,INT((ROW()-14)/2),0)),"",OFFSET('9. METAS'!$T$20,INT((ROW()-14)/2),0)))</f>
        <v>8</v>
      </c>
      <c r="N90" s="719"/>
      <c r="O90" s="721"/>
      <c r="P90" s="723"/>
    </row>
    <row r="91" spans="3:16">
      <c r="C91" s="724" t="str">
        <f ca="1">IF(ISBLANK(OFFSET('5. Pp (3 años)'!$C$46,INT((ROW()-13)/2),0)),"",OFFSET('5. Pp (3 años)'!$C$46,INT((ROW()-13)/2),0))</f>
        <v>Actividad</v>
      </c>
      <c r="D91" s="726" t="str">
        <f ca="1">IF(ISBLANK(OFFSET('5. Pp (3 años)'!$D$46,INT((ROW()-13)/2),0)),"",OFFSET('5. Pp (3 años)'!$D$46,INT((ROW()-13)/2),0))</f>
        <v>4.3.1.1.6.1 Supervisión del mantenimiento a la infraestructura  del Instituto Municipal de la Mujer, que se encuentren bajo la custodia o resguardo del mismo.</v>
      </c>
      <c r="E91" s="726" t="str">
        <f ca="1">IF(ISBLANK(OFFSET('5. Pp (3 años)'!$E$46,INT((ROW()-13)/2),0)),"",OFFSET('5. Pp (3 años)'!$E$46,INT((ROW()-13)/2),0))</f>
        <v>PMan: Porcentaje de mantenimientos a la infraestructura  del Instituto Municipal de la Mujer, que sencuentren bajo la custodia o resguardo del mismo.</v>
      </c>
      <c r="F91" s="727" t="str">
        <f ca="1">IF(ISBLANK(OFFSET('5. Pp (3 años)'!$K$46,INT((ROW()-13)/2),0)),"",OFFSET('5. Pp (3 años)'!$K$46,INT((ROW()-13)/2),0))</f>
        <v>Descendente</v>
      </c>
      <c r="G91" s="728" t="str">
        <f ca="1">IF(ISBLANK(OFFSET('5. Pp (3 años)'!$H$46,INT((ROW()-13)/2),0)),"",OFFSET('5. Pp (3 años)'!$H$46,INT((ROW()-13)/2),0))</f>
        <v>Trimestral</v>
      </c>
      <c r="H91" s="729">
        <f ca="1">IF(ISBLANK(OFFSET('9. METAS'!$K$20,INT((ROW()-13)/2),0)),"",OFFSET('9. METAS'!$K$20,INT((ROW()-13)/2),0))</f>
        <v>32</v>
      </c>
      <c r="I91" s="730"/>
      <c r="J91" s="202">
        <f ca="1">IF(MOD(ROW()-13,2)=0,IF(ISBLANK(OFFSET('11. SEGUIMIENTO 2026'!$N$14,INT((ROW()-13)/2),0)),"",OFFSET('11. SEGUIMIENTO 2026'!$N$14,INT((ROW()-13)/2),0)),IF(ISBLANK(OFFSET('9. METAS'!$Q$20,INT((ROW()-14)/2),0)),"",OFFSET('9. METAS'!$Q$20,INT((ROW()-14)/2),0)))</f>
        <v>8</v>
      </c>
      <c r="K91" s="203" t="str">
        <f ca="1">IF(MOD(ROW()-13,2)=0,IF(ISBLANK(OFFSET('11. SEGUIMIENTO 2026'!$O$14,INT((ROW()-13)/2),0)),"",OFFSET('11. SEGUIMIENTO 2026'!$O$14,INT((ROW()-13)/2),0)),IF(ISBLANK(OFFSET('9. METAS'!$R$20,INT((ROW()-14)/2),0)),"",OFFSET('9. METAS'!$R$20,INT((ROW()-14)/2),0)))</f>
        <v/>
      </c>
      <c r="L91" s="203" t="str">
        <f ca="1">IF(MOD(ROW()-13,2)=0,IF(ISBLANK(OFFSET('11. SEGUIMIENTO 2026'!$P$14,INT((ROW()-13)/2),0)),"",OFFSET('11. SEGUIMIENTO 2026'!$P$14,INT((ROW()-13)/2),0)),IF(ISBLANK(OFFSET('9. METAS'!$S$20,INT((ROW()-14)/2),0)),"",OFFSET('9. METAS'!$S$20,INT((ROW()-14)/2),0)))</f>
        <v/>
      </c>
      <c r="M91" s="204" t="str">
        <f ca="1">IF(MOD(ROW()-13,2)=0,IF(ISBLANK(OFFSET('11. SEGUIMIENTO 2026'!$Q$14,INT((ROW()-13)/2),0)),"",OFFSET('11. SEGUIMIENTO 2026'!$Q$14,INT((ROW()-13)/2),0)),IF(ISBLANK(OFFSET('9. METAS'!$T$20,INT((ROW()-14)/2),0)),"",OFFSET('9. METAS'!$T$20,INT((ROW()-14)/2),0)))</f>
        <v/>
      </c>
      <c r="N91" s="718">
        <f t="shared" ref="N91" ca="1" si="74">IFERROR(J91/J92,"ND")</f>
        <v>1</v>
      </c>
      <c r="O91" s="720" t="str">
        <f t="shared" ref="O91" ca="1" si="75">IFERROR(((J91+K91)/H91),"ND")</f>
        <v>ND</v>
      </c>
      <c r="P91" s="732"/>
    </row>
    <row r="92" spans="3:16">
      <c r="C92" s="725"/>
      <c r="D92" s="726"/>
      <c r="E92" s="726"/>
      <c r="F92" s="727"/>
      <c r="G92" s="728"/>
      <c r="H92" s="729"/>
      <c r="I92" s="731"/>
      <c r="J92" s="202">
        <f ca="1">IF(MOD(ROW()-13,2)=0,IF(ISBLANK(OFFSET('11. SEGUIMIENTO 2026'!$N$14,INT((ROW()-13)/2),0)),"",OFFSET('11. SEGUIMIENTO 2026'!$N$14,INT((ROW()-13)/2),0)),IF(ISBLANK(OFFSET('9. METAS'!$Q$20,INT((ROW()-14)/2),0)),"",OFFSET('9. METAS'!$Q$20,INT((ROW()-14)/2),0)))</f>
        <v>8</v>
      </c>
      <c r="K92" s="203">
        <f ca="1">IF(MOD(ROW()-13,2)=0,IF(ISBLANK(OFFSET('11. SEGUIMIENTO 2026'!$O$14,INT((ROW()-13)/2),0)),"",OFFSET('11. SEGUIMIENTO 2026'!$O$14,INT((ROW()-13)/2),0)),IF(ISBLANK(OFFSET('9. METAS'!$R$20,INT((ROW()-14)/2),0)),"",OFFSET('9. METAS'!$R$20,INT((ROW()-14)/2),0)))</f>
        <v>8</v>
      </c>
      <c r="L92" s="203">
        <f ca="1">IF(MOD(ROW()-13,2)=0,IF(ISBLANK(OFFSET('11. SEGUIMIENTO 2026'!$P$14,INT((ROW()-13)/2),0)),"",OFFSET('11. SEGUIMIENTO 2026'!$P$14,INT((ROW()-13)/2),0)),IF(ISBLANK(OFFSET('9. METAS'!$S$20,INT((ROW()-14)/2),0)),"",OFFSET('9. METAS'!$S$20,INT((ROW()-14)/2),0)))</f>
        <v>8</v>
      </c>
      <c r="M92" s="204">
        <f ca="1">IF(MOD(ROW()-13,2)=0,IF(ISBLANK(OFFSET('11. SEGUIMIENTO 2026'!$Q$14,INT((ROW()-13)/2),0)),"",OFFSET('11. SEGUIMIENTO 2026'!$Q$14,INT((ROW()-13)/2),0)),IF(ISBLANK(OFFSET('9. METAS'!$T$20,INT((ROW()-14)/2),0)),"",OFFSET('9. METAS'!$T$20,INT((ROW()-14)/2),0)))</f>
        <v>8</v>
      </c>
      <c r="N92" s="719"/>
      <c r="O92" s="721"/>
      <c r="P92" s="723"/>
    </row>
    <row r="93" spans="3:16">
      <c r="C93" s="724" t="str">
        <f ca="1">IF(ISBLANK(OFFSET('5. Pp (3 años)'!$C$46,INT((ROW()-13)/2),0)),"",OFFSET('5. Pp (3 años)'!$C$46,INT((ROW()-13)/2),0))</f>
        <v>Actividad</v>
      </c>
      <c r="D93" s="726" t="str">
        <f ca="1">IF(ISBLANK(OFFSET('5. Pp (3 años)'!$D$46,INT((ROW()-13)/2),0)),"",OFFSET('5. Pp (3 años)'!$D$46,INT((ROW()-13)/2),0))</f>
        <v>4.3.1.1.6.2.  Supervisión de la rehabilitación a la infraestructura  del Instituto Municipal de la Mujer, que se encuentren bajo la custodia o resguardo del mismo.</v>
      </c>
      <c r="E93" s="726" t="str">
        <f ca="1">IF(ISBLANK(OFFSET('5. Pp (3 años)'!$E$46,INT((ROW()-13)/2),0)),"",OFFSET('5. Pp (3 años)'!$E$46,INT((ROW()-13)/2),0))</f>
        <v>PRIM: Porcentaje de rehabilitaciones a la infraestructura  del Instituto Municipal de la Mujer, que sencuentren bajo la custodia o resguardo del mismo.</v>
      </c>
      <c r="F93" s="727" t="str">
        <f ca="1">IF(ISBLANK(OFFSET('5. Pp (3 años)'!$K$46,INT((ROW()-13)/2),0)),"",OFFSET('5. Pp (3 años)'!$K$46,INT((ROW()-13)/2),0))</f>
        <v>Descendente</v>
      </c>
      <c r="G93" s="728" t="str">
        <f ca="1">IF(ISBLANK(OFFSET('5. Pp (3 años)'!$H$46,INT((ROW()-13)/2),0)),"",OFFSET('5. Pp (3 años)'!$H$46,INT((ROW()-13)/2),0))</f>
        <v>Trimestral</v>
      </c>
      <c r="H93" s="729">
        <f ca="1">IF(ISBLANK(OFFSET('9. METAS'!$K$20,INT((ROW()-13)/2),0)),"",OFFSET('9. METAS'!$K$20,INT((ROW()-13)/2),0))</f>
        <v>1</v>
      </c>
      <c r="I93" s="730"/>
      <c r="J93" s="202">
        <f ca="1">IF(MOD(ROW()-13,2)=0,IF(ISBLANK(OFFSET('11. SEGUIMIENTO 2026'!$N$14,INT((ROW()-13)/2),0)),"",OFFSET('11. SEGUIMIENTO 2026'!$N$14,INT((ROW()-13)/2),0)),IF(ISBLANK(OFFSET('9. METAS'!$Q$20,INT((ROW()-14)/2),0)),"",OFFSET('9. METAS'!$Q$20,INT((ROW()-14)/2),0)))</f>
        <v>0</v>
      </c>
      <c r="K93" s="203" t="str">
        <f ca="1">IF(MOD(ROW()-13,2)=0,IF(ISBLANK(OFFSET('11. SEGUIMIENTO 2026'!$O$14,INT((ROW()-13)/2),0)),"",OFFSET('11. SEGUIMIENTO 2026'!$O$14,INT((ROW()-13)/2),0)),IF(ISBLANK(OFFSET('9. METAS'!$R$20,INT((ROW()-14)/2),0)),"",OFFSET('9. METAS'!$R$20,INT((ROW()-14)/2),0)))</f>
        <v/>
      </c>
      <c r="L93" s="203" t="str">
        <f ca="1">IF(MOD(ROW()-13,2)=0,IF(ISBLANK(OFFSET('11. SEGUIMIENTO 2026'!$P$14,INT((ROW()-13)/2),0)),"",OFFSET('11. SEGUIMIENTO 2026'!$P$14,INT((ROW()-13)/2),0)),IF(ISBLANK(OFFSET('9. METAS'!$S$20,INT((ROW()-14)/2),0)),"",OFFSET('9. METAS'!$S$20,INT((ROW()-14)/2),0)))</f>
        <v/>
      </c>
      <c r="M93" s="204" t="str">
        <f ca="1">IF(MOD(ROW()-13,2)=0,IF(ISBLANK(OFFSET('11. SEGUIMIENTO 2026'!$Q$14,INT((ROW()-13)/2),0)),"",OFFSET('11. SEGUIMIENTO 2026'!$Q$14,INT((ROW()-13)/2),0)),IF(ISBLANK(OFFSET('9. METAS'!$T$20,INT((ROW()-14)/2),0)),"",OFFSET('9. METAS'!$T$20,INT((ROW()-14)/2),0)))</f>
        <v/>
      </c>
      <c r="N93" s="718">
        <f t="shared" ref="N93" ca="1" si="76">IFERROR(J93/J94,"ND")</f>
        <v>0</v>
      </c>
      <c r="O93" s="720" t="str">
        <f t="shared" ref="O93" ca="1" si="77">IFERROR(((J93+K93)/H93),"ND")</f>
        <v>ND</v>
      </c>
      <c r="P93" s="732"/>
    </row>
    <row r="94" spans="3:16">
      <c r="C94" s="725"/>
      <c r="D94" s="726"/>
      <c r="E94" s="726"/>
      <c r="F94" s="727"/>
      <c r="G94" s="728"/>
      <c r="H94" s="729"/>
      <c r="I94" s="731"/>
      <c r="J94" s="202">
        <f ca="1">IF(MOD(ROW()-13,2)=0,IF(ISBLANK(OFFSET('11. SEGUIMIENTO 2026'!$N$14,INT((ROW()-13)/2),0)),"",OFFSET('11. SEGUIMIENTO 2026'!$N$14,INT((ROW()-13)/2),0)),IF(ISBLANK(OFFSET('9. METAS'!$Q$20,INT((ROW()-14)/2),0)),"",OFFSET('9. METAS'!$Q$20,INT((ROW()-14)/2),0)))</f>
        <v>1</v>
      </c>
      <c r="K94" s="203">
        <f ca="1">IF(MOD(ROW()-13,2)=0,IF(ISBLANK(OFFSET('11. SEGUIMIENTO 2026'!$O$14,INT((ROW()-13)/2),0)),"",OFFSET('11. SEGUIMIENTO 2026'!$O$14,INT((ROW()-13)/2),0)),IF(ISBLANK(OFFSET('9. METAS'!$R$20,INT((ROW()-14)/2),0)),"",OFFSET('9. METAS'!$R$20,INT((ROW()-14)/2),0)))</f>
        <v>0</v>
      </c>
      <c r="L94" s="203">
        <f ca="1">IF(MOD(ROW()-13,2)=0,IF(ISBLANK(OFFSET('11. SEGUIMIENTO 2026'!$P$14,INT((ROW()-13)/2),0)),"",OFFSET('11. SEGUIMIENTO 2026'!$P$14,INT((ROW()-13)/2),0)),IF(ISBLANK(OFFSET('9. METAS'!$S$20,INT((ROW()-14)/2),0)),"",OFFSET('9. METAS'!$S$20,INT((ROW()-14)/2),0)))</f>
        <v>0</v>
      </c>
      <c r="M94" s="204">
        <f ca="1">IF(MOD(ROW()-13,2)=0,IF(ISBLANK(OFFSET('11. SEGUIMIENTO 2026'!$Q$14,INT((ROW()-13)/2),0)),"",OFFSET('11. SEGUIMIENTO 2026'!$Q$14,INT((ROW()-13)/2),0)),IF(ISBLANK(OFFSET('9. METAS'!$T$20,INT((ROW()-14)/2),0)),"",OFFSET('9. METAS'!$T$20,INT((ROW()-14)/2),0)))</f>
        <v>0</v>
      </c>
      <c r="N94" s="719"/>
      <c r="O94" s="721"/>
      <c r="P94" s="723"/>
    </row>
    <row r="95" spans="3:16">
      <c r="C95" s="724" t="str">
        <f ca="1">IF(ISBLANK(OFFSET('5. Pp (3 años)'!$C$46,INT((ROW()-13)/2),0)),"",OFFSET('5. Pp (3 años)'!$C$46,INT((ROW()-13)/2),0))</f>
        <v>Componente
 ( Coordinación Especializada de Refugios y Atención a la Violencia de Género y casos emergentes)</v>
      </c>
      <c r="D95" s="726" t="str">
        <f ca="1">IF(ISBLANK(OFFSET('5. Pp (3 años)'!$D$46,INT((ROW()-13)/2),0)),"",OFFSET('5. Pp (3 años)'!$D$46,INT((ROW()-13)/2),0))</f>
        <v>4.3.1.1.7. Servicios de atención a casos emergentes de violencia contra la mujer.</v>
      </c>
      <c r="E95" s="726" t="str">
        <f ca="1">IF(ISBLANK(OFFSET('5. Pp (3 años)'!$E$46,INT((ROW()-13)/2),0)),"",OFFSET('5. Pp (3 años)'!$E$46,INT((ROW()-13)/2),0))</f>
        <v xml:space="preserve">PSCEV: Porcentaje de servicios de atención a casos emergentes de violencia contra la mujer. </v>
      </c>
      <c r="F95" s="727" t="str">
        <f ca="1">IF(ISBLANK(OFFSET('5. Pp (3 años)'!$K$46,INT((ROW()-13)/2),0)),"",OFFSET('5. Pp (3 años)'!$K$46,INT((ROW()-13)/2),0))</f>
        <v>Descendente</v>
      </c>
      <c r="G95" s="728" t="str">
        <f ca="1">IF(ISBLANK(OFFSET('5. Pp (3 años)'!$H$46,INT((ROW()-13)/2),0)),"",OFFSET('5. Pp (3 años)'!$H$46,INT((ROW()-13)/2),0))</f>
        <v>Trimestral</v>
      </c>
      <c r="H95" s="729">
        <f ca="1">IF(ISBLANK(OFFSET('9. METAS'!$K$20,INT((ROW()-13)/2),0)),"",OFFSET('9. METAS'!$K$20,INT((ROW()-13)/2),0))</f>
        <v>32</v>
      </c>
      <c r="I95" s="730"/>
      <c r="J95" s="202">
        <f ca="1">IF(MOD(ROW()-13,2)=0,IF(ISBLANK(OFFSET('11. SEGUIMIENTO 2026'!$N$14,INT((ROW()-13)/2),0)),"",OFFSET('11. SEGUIMIENTO 2026'!$N$14,INT((ROW()-13)/2),0)),IF(ISBLANK(OFFSET('9. METAS'!$Q$20,INT((ROW()-14)/2),0)),"",OFFSET('9. METAS'!$Q$20,INT((ROW()-14)/2),0)))</f>
        <v>9</v>
      </c>
      <c r="K95" s="203" t="str">
        <f ca="1">IF(MOD(ROW()-13,2)=0,IF(ISBLANK(OFFSET('11. SEGUIMIENTO 2026'!$O$14,INT((ROW()-13)/2),0)),"",OFFSET('11. SEGUIMIENTO 2026'!$O$14,INT((ROW()-13)/2),0)),IF(ISBLANK(OFFSET('9. METAS'!$R$20,INT((ROW()-14)/2),0)),"",OFFSET('9. METAS'!$R$20,INT((ROW()-14)/2),0)))</f>
        <v/>
      </c>
      <c r="L95" s="203" t="str">
        <f ca="1">IF(MOD(ROW()-13,2)=0,IF(ISBLANK(OFFSET('11. SEGUIMIENTO 2026'!$P$14,INT((ROW()-13)/2),0)),"",OFFSET('11. SEGUIMIENTO 2026'!$P$14,INT((ROW()-13)/2),0)),IF(ISBLANK(OFFSET('9. METAS'!$S$20,INT((ROW()-14)/2),0)),"",OFFSET('9. METAS'!$S$20,INT((ROW()-14)/2),0)))</f>
        <v/>
      </c>
      <c r="M95" s="204" t="str">
        <f ca="1">IF(MOD(ROW()-13,2)=0,IF(ISBLANK(OFFSET('11. SEGUIMIENTO 2026'!$Q$14,INT((ROW()-13)/2),0)),"",OFFSET('11. SEGUIMIENTO 2026'!$Q$14,INT((ROW()-13)/2),0)),IF(ISBLANK(OFFSET('9. METAS'!$T$20,INT((ROW()-14)/2),0)),"",OFFSET('9. METAS'!$T$20,INT((ROW()-14)/2),0)))</f>
        <v/>
      </c>
      <c r="N95" s="718">
        <f t="shared" ref="N95" ca="1" si="78">IFERROR(J95/J96,"ND")</f>
        <v>1.125</v>
      </c>
      <c r="O95" s="720" t="str">
        <f t="shared" ref="O95" ca="1" si="79">IFERROR(((J95+K95)/H95),"ND")</f>
        <v>ND</v>
      </c>
      <c r="P95" s="732"/>
    </row>
    <row r="96" spans="3:16">
      <c r="C96" s="725"/>
      <c r="D96" s="726"/>
      <c r="E96" s="726"/>
      <c r="F96" s="727"/>
      <c r="G96" s="728"/>
      <c r="H96" s="729"/>
      <c r="I96" s="731"/>
      <c r="J96" s="202">
        <f ca="1">IF(MOD(ROW()-13,2)=0,IF(ISBLANK(OFFSET('11. SEGUIMIENTO 2026'!$N$14,INT((ROW()-13)/2),0)),"",OFFSET('11. SEGUIMIENTO 2026'!$N$14,INT((ROW()-13)/2),0)),IF(ISBLANK(OFFSET('9. METAS'!$Q$20,INT((ROW()-14)/2),0)),"",OFFSET('9. METAS'!$Q$20,INT((ROW()-14)/2),0)))</f>
        <v>8</v>
      </c>
      <c r="K96" s="203">
        <f ca="1">IF(MOD(ROW()-13,2)=0,IF(ISBLANK(OFFSET('11. SEGUIMIENTO 2026'!$O$14,INT((ROW()-13)/2),0)),"",OFFSET('11. SEGUIMIENTO 2026'!$O$14,INT((ROW()-13)/2),0)),IF(ISBLANK(OFFSET('9. METAS'!$R$20,INT((ROW()-14)/2),0)),"",OFFSET('9. METAS'!$R$20,INT((ROW()-14)/2),0)))</f>
        <v>8</v>
      </c>
      <c r="L96" s="203">
        <f ca="1">IF(MOD(ROW()-13,2)=0,IF(ISBLANK(OFFSET('11. SEGUIMIENTO 2026'!$P$14,INT((ROW()-13)/2),0)),"",OFFSET('11. SEGUIMIENTO 2026'!$P$14,INT((ROW()-13)/2),0)),IF(ISBLANK(OFFSET('9. METAS'!$S$20,INT((ROW()-14)/2),0)),"",OFFSET('9. METAS'!$S$20,INT((ROW()-14)/2),0)))</f>
        <v>8</v>
      </c>
      <c r="M96" s="204">
        <f ca="1">IF(MOD(ROW()-13,2)=0,IF(ISBLANK(OFFSET('11. SEGUIMIENTO 2026'!$Q$14,INT((ROW()-13)/2),0)),"",OFFSET('11. SEGUIMIENTO 2026'!$Q$14,INT((ROW()-13)/2),0)),IF(ISBLANK(OFFSET('9. METAS'!$T$20,INT((ROW()-14)/2),0)),"",OFFSET('9. METAS'!$T$20,INT((ROW()-14)/2),0)))</f>
        <v>8</v>
      </c>
      <c r="N96" s="719"/>
      <c r="O96" s="721"/>
      <c r="P96" s="723"/>
    </row>
    <row r="97" spans="3:16">
      <c r="C97" s="724" t="str">
        <f ca="1">IF(ISBLANK(OFFSET('5. Pp (3 años)'!$C$46,INT((ROW()-13)/2),0)),"",OFFSET('5. Pp (3 años)'!$C$46,INT((ROW()-13)/2),0))</f>
        <v>Actividad</v>
      </c>
      <c r="D97" s="726" t="str">
        <f ca="1">IF(ISBLANK(OFFSET('5. Pp (3 años)'!$D$46,INT((ROW()-13)/2),0)),"",OFFSET('5. Pp (3 años)'!$D$46,INT((ROW()-13)/2),0))</f>
        <v>4.3.1.1.7.1. Coordinar servicios de contención psicológica en crisis y atención jurídica, brindándolos con trato digno, calidad y calidez en la atención.</v>
      </c>
      <c r="E97" s="726" t="str">
        <f ca="1">IF(ISBLANK(OFFSET('5. Pp (3 años)'!$E$46,INT((ROW()-13)/2),0)),"",OFFSET('5. Pp (3 años)'!$E$46,INT((ROW()-13)/2),0))</f>
        <v>PACBS: Porcentaje de acciones coordinadas para brindar servicios emergentes de contención psicológica en crisis y atención jurídica.</v>
      </c>
      <c r="F97" s="727" t="str">
        <f ca="1">IF(ISBLANK(OFFSET('5. Pp (3 años)'!$K$46,INT((ROW()-13)/2),0)),"",OFFSET('5. Pp (3 años)'!$K$46,INT((ROW()-13)/2),0))</f>
        <v>Descendente</v>
      </c>
      <c r="G97" s="728" t="str">
        <f ca="1">IF(ISBLANK(OFFSET('5. Pp (3 años)'!$H$46,INT((ROW()-13)/2),0)),"",OFFSET('5. Pp (3 años)'!$H$46,INT((ROW()-13)/2),0))</f>
        <v>Trimestral</v>
      </c>
      <c r="H97" s="729">
        <f ca="1">IF(ISBLANK(OFFSET('9. METAS'!$K$20,INT((ROW()-13)/2),0)),"",OFFSET('9. METAS'!$K$20,INT((ROW()-13)/2),0))</f>
        <v>8</v>
      </c>
      <c r="I97" s="730"/>
      <c r="J97" s="202">
        <f ca="1">IF(MOD(ROW()-13,2)=0,IF(ISBLANK(OFFSET('11. SEGUIMIENTO 2026'!$N$14,INT((ROW()-13)/2),0)),"",OFFSET('11. SEGUIMIENTO 2026'!$N$14,INT((ROW()-13)/2),0)),IF(ISBLANK(OFFSET('9. METAS'!$Q$20,INT((ROW()-14)/2),0)),"",OFFSET('9. METAS'!$Q$20,INT((ROW()-14)/2),0)))</f>
        <v>3</v>
      </c>
      <c r="K97" s="203" t="str">
        <f ca="1">IF(MOD(ROW()-13,2)=0,IF(ISBLANK(OFFSET('11. SEGUIMIENTO 2026'!$O$14,INT((ROW()-13)/2),0)),"",OFFSET('11. SEGUIMIENTO 2026'!$O$14,INT((ROW()-13)/2),0)),IF(ISBLANK(OFFSET('9. METAS'!$R$20,INT((ROW()-14)/2),0)),"",OFFSET('9. METAS'!$R$20,INT((ROW()-14)/2),0)))</f>
        <v/>
      </c>
      <c r="L97" s="203" t="str">
        <f ca="1">IF(MOD(ROW()-13,2)=0,IF(ISBLANK(OFFSET('11. SEGUIMIENTO 2026'!$P$14,INT((ROW()-13)/2),0)),"",OFFSET('11. SEGUIMIENTO 2026'!$P$14,INT((ROW()-13)/2),0)),IF(ISBLANK(OFFSET('9. METAS'!$S$20,INT((ROW()-14)/2),0)),"",OFFSET('9. METAS'!$S$20,INT((ROW()-14)/2),0)))</f>
        <v/>
      </c>
      <c r="M97" s="204" t="str">
        <f ca="1">IF(MOD(ROW()-13,2)=0,IF(ISBLANK(OFFSET('11. SEGUIMIENTO 2026'!$Q$14,INT((ROW()-13)/2),0)),"",OFFSET('11. SEGUIMIENTO 2026'!$Q$14,INT((ROW()-13)/2),0)),IF(ISBLANK(OFFSET('9. METAS'!$T$20,INT((ROW()-14)/2),0)),"",OFFSET('9. METAS'!$T$20,INT((ROW()-14)/2),0)))</f>
        <v/>
      </c>
      <c r="N97" s="718">
        <f t="shared" ref="N97" ca="1" si="80">IFERROR(J97/J98,"ND")</f>
        <v>1.5</v>
      </c>
      <c r="O97" s="720" t="str">
        <f t="shared" ref="O97" ca="1" si="81">IFERROR(((J97+K97)/H97),"ND")</f>
        <v>ND</v>
      </c>
      <c r="P97" s="732"/>
    </row>
    <row r="98" spans="3:16">
      <c r="C98" s="725"/>
      <c r="D98" s="726"/>
      <c r="E98" s="726"/>
      <c r="F98" s="727"/>
      <c r="G98" s="728"/>
      <c r="H98" s="729"/>
      <c r="I98" s="731"/>
      <c r="J98" s="202">
        <f ca="1">IF(MOD(ROW()-13,2)=0,IF(ISBLANK(OFFSET('11. SEGUIMIENTO 2026'!$N$14,INT((ROW()-13)/2),0)),"",OFFSET('11. SEGUIMIENTO 2026'!$N$14,INT((ROW()-13)/2),0)),IF(ISBLANK(OFFSET('9. METAS'!$Q$20,INT((ROW()-14)/2),0)),"",OFFSET('9. METAS'!$Q$20,INT((ROW()-14)/2),0)))</f>
        <v>2</v>
      </c>
      <c r="K98" s="203">
        <f ca="1">IF(MOD(ROW()-13,2)=0,IF(ISBLANK(OFFSET('11. SEGUIMIENTO 2026'!$O$14,INT((ROW()-13)/2),0)),"",OFFSET('11. SEGUIMIENTO 2026'!$O$14,INT((ROW()-13)/2),0)),IF(ISBLANK(OFFSET('9. METAS'!$R$20,INT((ROW()-14)/2),0)),"",OFFSET('9. METAS'!$R$20,INT((ROW()-14)/2),0)))</f>
        <v>2</v>
      </c>
      <c r="L98" s="203">
        <f ca="1">IF(MOD(ROW()-13,2)=0,IF(ISBLANK(OFFSET('11. SEGUIMIENTO 2026'!$P$14,INT((ROW()-13)/2),0)),"",OFFSET('11. SEGUIMIENTO 2026'!$P$14,INT((ROW()-13)/2),0)),IF(ISBLANK(OFFSET('9. METAS'!$S$20,INT((ROW()-14)/2),0)),"",OFFSET('9. METAS'!$S$20,INT((ROW()-14)/2),0)))</f>
        <v>2</v>
      </c>
      <c r="M98" s="204">
        <f ca="1">IF(MOD(ROW()-13,2)=0,IF(ISBLANK(OFFSET('11. SEGUIMIENTO 2026'!$Q$14,INT((ROW()-13)/2),0)),"",OFFSET('11. SEGUIMIENTO 2026'!$Q$14,INT((ROW()-13)/2),0)),IF(ISBLANK(OFFSET('9. METAS'!$T$20,INT((ROW()-14)/2),0)),"",OFFSET('9. METAS'!$T$20,INT((ROW()-14)/2),0)))</f>
        <v>2</v>
      </c>
      <c r="N98" s="719"/>
      <c r="O98" s="721"/>
      <c r="P98" s="723"/>
    </row>
    <row r="99" spans="3:16">
      <c r="C99" s="724" t="str">
        <f ca="1">IF(ISBLANK(OFFSET('5. Pp (3 años)'!$C$46,INT((ROW()-13)/2),0)),"",OFFSET('5. Pp (3 años)'!$C$46,INT((ROW()-13)/2),0))</f>
        <v>Actividad</v>
      </c>
      <c r="D99" s="726" t="str">
        <f ca="1">IF(ISBLANK(OFFSET('5. Pp (3 años)'!$D$46,INT((ROW()-13)/2),0)),"",OFFSET('5. Pp (3 años)'!$D$46,INT((ROW()-13)/2),0))</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99" s="726" t="str">
        <f ca="1">IF(ISBLANK(OFFSET('5. Pp (3 años)'!$E$46,INT((ROW()-13)/2),0)),"",OFFSET('5. Pp (3 años)'!$E$46,INT((ROW()-13)/2),0))</f>
        <v>PACCD: Porcentaje de acciones coordinadas para canalizar a las dependencias gubernamentales a mujeres en situación de violencia de género y casos emergentes.</v>
      </c>
      <c r="F99" s="727" t="str">
        <f ca="1">IF(ISBLANK(OFFSET('5. Pp (3 años)'!$K$46,INT((ROW()-13)/2),0)),"",OFFSET('5. Pp (3 años)'!$K$46,INT((ROW()-13)/2),0))</f>
        <v>Ascendente</v>
      </c>
      <c r="G99" s="728" t="str">
        <f ca="1">IF(ISBLANK(OFFSET('5. Pp (3 años)'!$H$46,INT((ROW()-13)/2),0)),"",OFFSET('5. Pp (3 años)'!$H$46,INT((ROW()-13)/2),0))</f>
        <v>Trimestral</v>
      </c>
      <c r="H99" s="729">
        <f ca="1">IF(ISBLANK(OFFSET('9. METAS'!$K$20,INT((ROW()-13)/2),0)),"",OFFSET('9. METAS'!$K$20,INT((ROW()-13)/2),0))</f>
        <v>8</v>
      </c>
      <c r="I99" s="730"/>
      <c r="J99" s="202">
        <f ca="1">IF(MOD(ROW()-13,2)=0,IF(ISBLANK(OFFSET('11. SEGUIMIENTO 2026'!$N$14,INT((ROW()-13)/2),0)),"",OFFSET('11. SEGUIMIENTO 2026'!$N$14,INT((ROW()-13)/2),0)),IF(ISBLANK(OFFSET('9. METAS'!$Q$20,INT((ROW()-14)/2),0)),"",OFFSET('9. METAS'!$Q$20,INT((ROW()-14)/2),0)))</f>
        <v>3</v>
      </c>
      <c r="K99" s="203" t="str">
        <f ca="1">IF(MOD(ROW()-13,2)=0,IF(ISBLANK(OFFSET('11. SEGUIMIENTO 2026'!$O$14,INT((ROW()-13)/2),0)),"",OFFSET('11. SEGUIMIENTO 2026'!$O$14,INT((ROW()-13)/2),0)),IF(ISBLANK(OFFSET('9. METAS'!$R$20,INT((ROW()-14)/2),0)),"",OFFSET('9. METAS'!$R$20,INT((ROW()-14)/2),0)))</f>
        <v/>
      </c>
      <c r="L99" s="203" t="str">
        <f ca="1">IF(MOD(ROW()-13,2)=0,IF(ISBLANK(OFFSET('11. SEGUIMIENTO 2026'!$P$14,INT((ROW()-13)/2),0)),"",OFFSET('11. SEGUIMIENTO 2026'!$P$14,INT((ROW()-13)/2),0)),IF(ISBLANK(OFFSET('9. METAS'!$S$20,INT((ROW()-14)/2),0)),"",OFFSET('9. METAS'!$S$20,INT((ROW()-14)/2),0)))</f>
        <v/>
      </c>
      <c r="M99" s="204" t="str">
        <f ca="1">IF(MOD(ROW()-13,2)=0,IF(ISBLANK(OFFSET('11. SEGUIMIENTO 2026'!$Q$14,INT((ROW()-13)/2),0)),"",OFFSET('11. SEGUIMIENTO 2026'!$Q$14,INT((ROW()-13)/2),0)),IF(ISBLANK(OFFSET('9. METAS'!$T$20,INT((ROW()-14)/2),0)),"",OFFSET('9. METAS'!$T$20,INT((ROW()-14)/2),0)))</f>
        <v/>
      </c>
      <c r="N99" s="718">
        <f t="shared" ref="N99" ca="1" si="82">IFERROR(J99/J100,"ND")</f>
        <v>1.5</v>
      </c>
      <c r="O99" s="720" t="str">
        <f t="shared" ref="O99" ca="1" si="83">IFERROR(((J99+K99)/H99),"ND")</f>
        <v>ND</v>
      </c>
      <c r="P99" s="732"/>
    </row>
    <row r="100" spans="3:16">
      <c r="C100" s="725"/>
      <c r="D100" s="726"/>
      <c r="E100" s="726"/>
      <c r="F100" s="727"/>
      <c r="G100" s="728"/>
      <c r="H100" s="729"/>
      <c r="I100" s="731"/>
      <c r="J100" s="202">
        <f ca="1">IF(MOD(ROW()-13,2)=0,IF(ISBLANK(OFFSET('11. SEGUIMIENTO 2026'!$N$14,INT((ROW()-13)/2),0)),"",OFFSET('11. SEGUIMIENTO 2026'!$N$14,INT((ROW()-13)/2),0)),IF(ISBLANK(OFFSET('9. METAS'!$Q$20,INT((ROW()-14)/2),0)),"",OFFSET('9. METAS'!$Q$20,INT((ROW()-14)/2),0)))</f>
        <v>2</v>
      </c>
      <c r="K100" s="203">
        <f ca="1">IF(MOD(ROW()-13,2)=0,IF(ISBLANK(OFFSET('11. SEGUIMIENTO 2026'!$O$14,INT((ROW()-13)/2),0)),"",OFFSET('11. SEGUIMIENTO 2026'!$O$14,INT((ROW()-13)/2),0)),IF(ISBLANK(OFFSET('9. METAS'!$R$20,INT((ROW()-14)/2),0)),"",OFFSET('9. METAS'!$R$20,INT((ROW()-14)/2),0)))</f>
        <v>2</v>
      </c>
      <c r="L100" s="203">
        <f ca="1">IF(MOD(ROW()-13,2)=0,IF(ISBLANK(OFFSET('11. SEGUIMIENTO 2026'!$P$14,INT((ROW()-13)/2),0)),"",OFFSET('11. SEGUIMIENTO 2026'!$P$14,INT((ROW()-13)/2),0)),IF(ISBLANK(OFFSET('9. METAS'!$S$20,INT((ROW()-14)/2),0)),"",OFFSET('9. METAS'!$S$20,INT((ROW()-14)/2),0)))</f>
        <v>2</v>
      </c>
      <c r="M100" s="204">
        <f ca="1">IF(MOD(ROW()-13,2)=0,IF(ISBLANK(OFFSET('11. SEGUIMIENTO 2026'!$Q$14,INT((ROW()-13)/2),0)),"",OFFSET('11. SEGUIMIENTO 2026'!$Q$14,INT((ROW()-13)/2),0)),IF(ISBLANK(OFFSET('9. METAS'!$T$20,INT((ROW()-14)/2),0)),"",OFFSET('9. METAS'!$T$20,INT((ROW()-14)/2),0)))</f>
        <v>2</v>
      </c>
      <c r="N100" s="719"/>
      <c r="O100" s="721"/>
      <c r="P100" s="723"/>
    </row>
    <row r="101" spans="3:16">
      <c r="C101" s="724" t="str">
        <f ca="1">IF(ISBLANK(OFFSET('5. Pp (3 años)'!$C$46,INT((ROW()-13)/2),0)),"",OFFSET('5. Pp (3 años)'!$C$46,INT((ROW()-13)/2),0))</f>
        <v>Actividad</v>
      </c>
      <c r="D101" s="726" t="str">
        <f ca="1">IF(ISBLANK(OFFSET('5. Pp (3 años)'!$D$46,INT((ROW()-13)/2),0)),"",OFFSET('5. Pp (3 años)'!$D$46,INT((ROW()-13)/2),0))</f>
        <v>4.3.1.1.7.3. Coordinar y en su caso canalizar a las mujeres en situación de violencia emergentes con sus redes de apoyo dentro de la republica Mexicana, con el fin de otorgarles atención integral, duradera y efectiva en todos los ámbitos de su vida.</v>
      </c>
      <c r="E101" s="726" t="str">
        <f ca="1">IF(ISBLANK(OFFSET('5. Pp (3 años)'!$E$46,INT((ROW()-13)/2),0)),"",OFFSET('5. Pp (3 años)'!$E$46,INT((ROW()-13)/2),0))</f>
        <v>PACRA: Porcentaje de acciones coordinadas para analizar a las mujeres en situación de violencia emergentes con sus redes de apoyo.</v>
      </c>
      <c r="F101" s="727" t="str">
        <f ca="1">IF(ISBLANK(OFFSET('5. Pp (3 años)'!$K$46,INT((ROW()-13)/2),0)),"",OFFSET('5. Pp (3 años)'!$K$46,INT((ROW()-13)/2),0))</f>
        <v>Ascendente</v>
      </c>
      <c r="G101" s="728" t="str">
        <f ca="1">IF(ISBLANK(OFFSET('5. Pp (3 años)'!$H$46,INT((ROW()-13)/2),0)),"",OFFSET('5. Pp (3 años)'!$H$46,INT((ROW()-13)/2),0))</f>
        <v>Trimestral</v>
      </c>
      <c r="H101" s="729">
        <f ca="1">IF(ISBLANK(OFFSET('9. METAS'!$K$20,INT((ROW()-13)/2),0)),"",OFFSET('9. METAS'!$K$20,INT((ROW()-13)/2),0))</f>
        <v>8</v>
      </c>
      <c r="I101" s="730"/>
      <c r="J101" s="202">
        <f ca="1">IF(MOD(ROW()-13,2)=0,IF(ISBLANK(OFFSET('11. SEGUIMIENTO 2026'!$N$14,INT((ROW()-13)/2),0)),"",OFFSET('11. SEGUIMIENTO 2026'!$N$14,INT((ROW()-13)/2),0)),IF(ISBLANK(OFFSET('9. METAS'!$Q$20,INT((ROW()-14)/2),0)),"",OFFSET('9. METAS'!$Q$20,INT((ROW()-14)/2),0)))</f>
        <v>3</v>
      </c>
      <c r="K101" s="203" t="str">
        <f ca="1">IF(MOD(ROW()-13,2)=0,IF(ISBLANK(OFFSET('11. SEGUIMIENTO 2026'!$O$14,INT((ROW()-13)/2),0)),"",OFFSET('11. SEGUIMIENTO 2026'!$O$14,INT((ROW()-13)/2),0)),IF(ISBLANK(OFFSET('9. METAS'!$R$20,INT((ROW()-14)/2),0)),"",OFFSET('9. METAS'!$R$20,INT((ROW()-14)/2),0)))</f>
        <v/>
      </c>
      <c r="L101" s="203" t="str">
        <f ca="1">IF(MOD(ROW()-13,2)=0,IF(ISBLANK(OFFSET('11. SEGUIMIENTO 2026'!$P$14,INT((ROW()-13)/2),0)),"",OFFSET('11. SEGUIMIENTO 2026'!$P$14,INT((ROW()-13)/2),0)),IF(ISBLANK(OFFSET('9. METAS'!$S$20,INT((ROW()-14)/2),0)),"",OFFSET('9. METAS'!$S$20,INT((ROW()-14)/2),0)))</f>
        <v/>
      </c>
      <c r="M101" s="204" t="str">
        <f ca="1">IF(MOD(ROW()-13,2)=0,IF(ISBLANK(OFFSET('11. SEGUIMIENTO 2026'!$Q$14,INT((ROW()-13)/2),0)),"",OFFSET('11. SEGUIMIENTO 2026'!$Q$14,INT((ROW()-13)/2),0)),IF(ISBLANK(OFFSET('9. METAS'!$T$20,INT((ROW()-14)/2),0)),"",OFFSET('9. METAS'!$T$20,INT((ROW()-14)/2),0)))</f>
        <v/>
      </c>
      <c r="N101" s="718">
        <f t="shared" ref="N101" ca="1" si="84">IFERROR(J101/J102,"ND")</f>
        <v>1.5</v>
      </c>
      <c r="O101" s="720" t="str">
        <f t="shared" ref="O101" ca="1" si="85">IFERROR(((J101+K101)/H101),"ND")</f>
        <v>ND</v>
      </c>
      <c r="P101" s="732"/>
    </row>
    <row r="102" spans="3:16">
      <c r="C102" s="725"/>
      <c r="D102" s="726"/>
      <c r="E102" s="726"/>
      <c r="F102" s="727"/>
      <c r="G102" s="728"/>
      <c r="H102" s="729"/>
      <c r="I102" s="731"/>
      <c r="J102" s="202">
        <f ca="1">IF(MOD(ROW()-13,2)=0,IF(ISBLANK(OFFSET('11. SEGUIMIENTO 2026'!$N$14,INT((ROW()-13)/2),0)),"",OFFSET('11. SEGUIMIENTO 2026'!$N$14,INT((ROW()-13)/2),0)),IF(ISBLANK(OFFSET('9. METAS'!$Q$20,INT((ROW()-14)/2),0)),"",OFFSET('9. METAS'!$Q$20,INT((ROW()-14)/2),0)))</f>
        <v>2</v>
      </c>
      <c r="K102" s="203">
        <f ca="1">IF(MOD(ROW()-13,2)=0,IF(ISBLANK(OFFSET('11. SEGUIMIENTO 2026'!$O$14,INT((ROW()-13)/2),0)),"",OFFSET('11. SEGUIMIENTO 2026'!$O$14,INT((ROW()-13)/2),0)),IF(ISBLANK(OFFSET('9. METAS'!$R$20,INT((ROW()-14)/2),0)),"",OFFSET('9. METAS'!$R$20,INT((ROW()-14)/2),0)))</f>
        <v>2</v>
      </c>
      <c r="L102" s="203">
        <f ca="1">IF(MOD(ROW()-13,2)=0,IF(ISBLANK(OFFSET('11. SEGUIMIENTO 2026'!$P$14,INT((ROW()-13)/2),0)),"",OFFSET('11. SEGUIMIENTO 2026'!$P$14,INT((ROW()-13)/2),0)),IF(ISBLANK(OFFSET('9. METAS'!$S$20,INT((ROW()-14)/2),0)),"",OFFSET('9. METAS'!$S$20,INT((ROW()-14)/2),0)))</f>
        <v>2</v>
      </c>
      <c r="M102" s="204">
        <f ca="1">IF(MOD(ROW()-13,2)=0,IF(ISBLANK(OFFSET('11. SEGUIMIENTO 2026'!$Q$14,INT((ROW()-13)/2),0)),"",OFFSET('11. SEGUIMIENTO 2026'!$Q$14,INT((ROW()-13)/2),0)),IF(ISBLANK(OFFSET('9. METAS'!$T$20,INT((ROW()-14)/2),0)),"",OFFSET('9. METAS'!$T$20,INT((ROW()-14)/2),0)))</f>
        <v>2</v>
      </c>
      <c r="N102" s="719"/>
      <c r="O102" s="721"/>
      <c r="P102" s="723"/>
    </row>
    <row r="103" spans="3:16">
      <c r="C103" s="724" t="str">
        <f ca="1">IF(ISBLANK(OFFSET('5. Pp (3 años)'!$C$46,INT((ROW()-13)/2),0)),"",OFFSET('5. Pp (3 años)'!$C$46,INT((ROW()-13)/2),0))</f>
        <v>Actividad</v>
      </c>
      <c r="D103" s="726" t="str">
        <f ca="1">IF(ISBLANK(OFFSET('5. Pp (3 años)'!$D$46,INT((ROW()-13)/2),0)),"",OFFSET('5. Pp (3 años)'!$D$46,INT((ROW()-13)/2),0))</f>
        <v>4.3.1.1.7.4. Servicios de atención en la Casa de Asistencia Temporal para Mujeres “Christine de Pizán”  (CAT)</v>
      </c>
      <c r="E103" s="726" t="str">
        <f ca="1">IF(ISBLANK(OFFSET('5. Pp (3 años)'!$E$46,INT((ROW()-13)/2),0)),"",OFFSET('5. Pp (3 años)'!$E$46,INT((ROW()-13)/2),0))</f>
        <v>PACAT: Porcentaje de atenciones en la Casa de Asistencia Temporal</v>
      </c>
      <c r="F103" s="727" t="str">
        <f ca="1">IF(ISBLANK(OFFSET('5. Pp (3 años)'!$K$46,INT((ROW()-13)/2),0)),"",OFFSET('5. Pp (3 años)'!$K$46,INT((ROW()-13)/2),0))</f>
        <v>Ascendente</v>
      </c>
      <c r="G103" s="728" t="str">
        <f ca="1">IF(ISBLANK(OFFSET('5. Pp (3 años)'!$H$46,INT((ROW()-13)/2),0)),"",OFFSET('5. Pp (3 años)'!$H$46,INT((ROW()-13)/2),0))</f>
        <v>Trimestral</v>
      </c>
      <c r="H103" s="729">
        <f ca="1">IF(ISBLANK(OFFSET('9. METAS'!$K$20,INT((ROW()-13)/2),0)),"",OFFSET('9. METAS'!$K$20,INT((ROW()-13)/2),0))</f>
        <v>8</v>
      </c>
      <c r="I103" s="730"/>
      <c r="J103" s="202">
        <f ca="1">IF(MOD(ROW()-13,2)=0,IF(ISBLANK(OFFSET('11. SEGUIMIENTO 2026'!$N$14,INT((ROW()-13)/2),0)),"",OFFSET('11. SEGUIMIENTO 2026'!$N$14,INT((ROW()-13)/2),0)),IF(ISBLANK(OFFSET('9. METAS'!$Q$20,INT((ROW()-14)/2),0)),"",OFFSET('9. METAS'!$Q$20,INT((ROW()-14)/2),0)))</f>
        <v>0</v>
      </c>
      <c r="K103" s="203" t="str">
        <f ca="1">IF(MOD(ROW()-13,2)=0,IF(ISBLANK(OFFSET('11. SEGUIMIENTO 2026'!$O$14,INT((ROW()-13)/2),0)),"",OFFSET('11. SEGUIMIENTO 2026'!$O$14,INT((ROW()-13)/2),0)),IF(ISBLANK(OFFSET('9. METAS'!$R$20,INT((ROW()-14)/2),0)),"",OFFSET('9. METAS'!$R$20,INT((ROW()-14)/2),0)))</f>
        <v/>
      </c>
      <c r="L103" s="203" t="str">
        <f ca="1">IF(MOD(ROW()-13,2)=0,IF(ISBLANK(OFFSET('11. SEGUIMIENTO 2026'!$P$14,INT((ROW()-13)/2),0)),"",OFFSET('11. SEGUIMIENTO 2026'!$P$14,INT((ROW()-13)/2),0)),IF(ISBLANK(OFFSET('9. METAS'!$S$20,INT((ROW()-14)/2),0)),"",OFFSET('9. METAS'!$S$20,INT((ROW()-14)/2),0)))</f>
        <v/>
      </c>
      <c r="M103" s="204" t="str">
        <f ca="1">IF(MOD(ROW()-13,2)=0,IF(ISBLANK(OFFSET('11. SEGUIMIENTO 2026'!$Q$14,INT((ROW()-13)/2),0)),"",OFFSET('11. SEGUIMIENTO 2026'!$Q$14,INT((ROW()-13)/2),0)),IF(ISBLANK(OFFSET('9. METAS'!$T$20,INT((ROW()-14)/2),0)),"",OFFSET('9. METAS'!$T$20,INT((ROW()-14)/2),0)))</f>
        <v/>
      </c>
      <c r="N103" s="718">
        <f t="shared" ref="N103" ca="1" si="86">IFERROR(J103/J104,"ND")</f>
        <v>0</v>
      </c>
      <c r="O103" s="720" t="str">
        <f t="shared" ref="O103" ca="1" si="87">IFERROR(((J103+K103)/H103),"ND")</f>
        <v>ND</v>
      </c>
      <c r="P103" s="732"/>
    </row>
    <row r="104" spans="3:16">
      <c r="C104" s="725"/>
      <c r="D104" s="726"/>
      <c r="E104" s="726"/>
      <c r="F104" s="727"/>
      <c r="G104" s="728"/>
      <c r="H104" s="729"/>
      <c r="I104" s="731"/>
      <c r="J104" s="202">
        <f ca="1">IF(MOD(ROW()-13,2)=0,IF(ISBLANK(OFFSET('11. SEGUIMIENTO 2026'!$N$14,INT((ROW()-13)/2),0)),"",OFFSET('11. SEGUIMIENTO 2026'!$N$14,INT((ROW()-13)/2),0)),IF(ISBLANK(OFFSET('9. METAS'!$Q$20,INT((ROW()-14)/2),0)),"",OFFSET('9. METAS'!$Q$20,INT((ROW()-14)/2),0)))</f>
        <v>2</v>
      </c>
      <c r="K104" s="203">
        <f ca="1">IF(MOD(ROW()-13,2)=0,IF(ISBLANK(OFFSET('11. SEGUIMIENTO 2026'!$O$14,INT((ROW()-13)/2),0)),"",OFFSET('11. SEGUIMIENTO 2026'!$O$14,INT((ROW()-13)/2),0)),IF(ISBLANK(OFFSET('9. METAS'!$R$20,INT((ROW()-14)/2),0)),"",OFFSET('9. METAS'!$R$20,INT((ROW()-14)/2),0)))</f>
        <v>2</v>
      </c>
      <c r="L104" s="203">
        <f ca="1">IF(MOD(ROW()-13,2)=0,IF(ISBLANK(OFFSET('11. SEGUIMIENTO 2026'!$P$14,INT((ROW()-13)/2),0)),"",OFFSET('11. SEGUIMIENTO 2026'!$P$14,INT((ROW()-13)/2),0)),IF(ISBLANK(OFFSET('9. METAS'!$S$20,INT((ROW()-14)/2),0)),"",OFFSET('9. METAS'!$S$20,INT((ROW()-14)/2),0)))</f>
        <v>2</v>
      </c>
      <c r="M104" s="204">
        <f ca="1">IF(MOD(ROW()-13,2)=0,IF(ISBLANK(OFFSET('11. SEGUIMIENTO 2026'!$Q$14,INT((ROW()-13)/2),0)),"",OFFSET('11. SEGUIMIENTO 2026'!$Q$14,INT((ROW()-13)/2),0)),IF(ISBLANK(OFFSET('9. METAS'!$T$20,INT((ROW()-14)/2),0)),"",OFFSET('9. METAS'!$T$20,INT((ROW()-14)/2),0)))</f>
        <v>2</v>
      </c>
      <c r="N104" s="719"/>
      <c r="O104" s="721"/>
      <c r="P104" s="723"/>
    </row>
    <row r="105" spans="3:16">
      <c r="C105" s="724" t="str">
        <f ca="1">IF(ISBLANK(OFFSET('5. Pp (3 años)'!$C$46,INT((ROW()-13)/2),0)),"",OFFSET('5. Pp (3 años)'!$C$46,INT((ROW()-13)/2),0))</f>
        <v>Componente
 ( Unidad de Seguimiento, Prevención y Atención a Victimas Indirectas de la Violencia Contra la Mujer)</v>
      </c>
      <c r="D105" s="726" t="str">
        <f ca="1">IF(ISBLANK(OFFSET('5. Pp (3 años)'!$D$46,INT((ROW()-13)/2),0)),"",OFFSET('5. Pp (3 años)'!$D$46,INT((ROW()-13)/2),0))</f>
        <v>4.3.1.1.98. Servicios de seguimiento, prevención y atención a victimas indirectas de violencia contra la mujer.</v>
      </c>
      <c r="E105" s="726" t="str">
        <f ca="1">IF(ISBLANK(OFFSET('5. Pp (3 años)'!$E$46,INT((ROW()-13)/2),0)),"",OFFSET('5. Pp (3 años)'!$E$46,INT((ROW()-13)/2),0))</f>
        <v xml:space="preserve">PSPA: Porcentaje de seguimientos, prevención y atención a victimas indirectas de violencia contra la mujer. </v>
      </c>
      <c r="F105" s="727" t="str">
        <f ca="1">IF(ISBLANK(OFFSET('5. Pp (3 años)'!$K$46,INT((ROW()-13)/2),0)),"",OFFSET('5. Pp (3 años)'!$K$46,INT((ROW()-13)/2),0))</f>
        <v>Descendente</v>
      </c>
      <c r="G105" s="728" t="str">
        <f ca="1">IF(ISBLANK(OFFSET('5. Pp (3 años)'!$H$46,INT((ROW()-13)/2),0)),"",OFFSET('5. Pp (3 años)'!$H$46,INT((ROW()-13)/2),0))</f>
        <v>Trimestral</v>
      </c>
      <c r="H105" s="729">
        <f ca="1">IF(ISBLANK(OFFSET('9. METAS'!$K$20,INT((ROW()-13)/2),0)),"",OFFSET('9. METAS'!$K$20,INT((ROW()-13)/2),0))</f>
        <v>20126</v>
      </c>
      <c r="I105" s="730"/>
      <c r="J105" s="202">
        <f ca="1">IF(MOD(ROW()-13,2)=0,IF(ISBLANK(OFFSET('11. SEGUIMIENTO 2026'!$N$14,INT((ROW()-13)/2),0)),"",OFFSET('11. SEGUIMIENTO 2026'!$N$14,INT((ROW()-13)/2),0)),IF(ISBLANK(OFFSET('9. METAS'!$Q$20,INT((ROW()-14)/2),0)),"",OFFSET('9. METAS'!$Q$20,INT((ROW()-14)/2),0)))</f>
        <v>5330</v>
      </c>
      <c r="K105" s="203" t="str">
        <f ca="1">IF(MOD(ROW()-13,2)=0,IF(ISBLANK(OFFSET('11. SEGUIMIENTO 2026'!$O$14,INT((ROW()-13)/2),0)),"",OFFSET('11. SEGUIMIENTO 2026'!$O$14,INT((ROW()-13)/2),0)),IF(ISBLANK(OFFSET('9. METAS'!$R$20,INT((ROW()-14)/2),0)),"",OFFSET('9. METAS'!$R$20,INT((ROW()-14)/2),0)))</f>
        <v/>
      </c>
      <c r="L105" s="203" t="str">
        <f ca="1">IF(MOD(ROW()-13,2)=0,IF(ISBLANK(OFFSET('11. SEGUIMIENTO 2026'!$P$14,INT((ROW()-13)/2),0)),"",OFFSET('11. SEGUIMIENTO 2026'!$P$14,INT((ROW()-13)/2),0)),IF(ISBLANK(OFFSET('9. METAS'!$S$20,INT((ROW()-14)/2),0)),"",OFFSET('9. METAS'!$S$20,INT((ROW()-14)/2),0)))</f>
        <v/>
      </c>
      <c r="M105" s="204" t="str">
        <f ca="1">IF(MOD(ROW()-13,2)=0,IF(ISBLANK(OFFSET('11. SEGUIMIENTO 2026'!$Q$14,INT((ROW()-13)/2),0)),"",OFFSET('11. SEGUIMIENTO 2026'!$Q$14,INT((ROW()-13)/2),0)),IF(ISBLANK(OFFSET('9. METAS'!$T$20,INT((ROW()-14)/2),0)),"",OFFSET('9. METAS'!$T$20,INT((ROW()-14)/2),0)))</f>
        <v/>
      </c>
      <c r="N105" s="718">
        <f t="shared" ref="N105" ca="1" si="88">IFERROR(J105/J106,"ND")</f>
        <v>1.059220985691574</v>
      </c>
      <c r="O105" s="720" t="str">
        <f t="shared" ref="O105" ca="1" si="89">IFERROR(((J105+K105)/H105),"ND")</f>
        <v>ND</v>
      </c>
      <c r="P105" s="732"/>
    </row>
    <row r="106" spans="3:16">
      <c r="C106" s="725"/>
      <c r="D106" s="726"/>
      <c r="E106" s="726"/>
      <c r="F106" s="727"/>
      <c r="G106" s="728"/>
      <c r="H106" s="729"/>
      <c r="I106" s="731"/>
      <c r="J106" s="202">
        <f ca="1">IF(MOD(ROW()-13,2)=0,IF(ISBLANK(OFFSET('11. SEGUIMIENTO 2026'!$N$14,INT((ROW()-13)/2),0)),"",OFFSET('11. SEGUIMIENTO 2026'!$N$14,INT((ROW()-13)/2),0)),IF(ISBLANK(OFFSET('9. METAS'!$Q$20,INT((ROW()-14)/2),0)),"",OFFSET('9. METAS'!$Q$20,INT((ROW()-14)/2),0)))</f>
        <v>5032</v>
      </c>
      <c r="K106" s="203">
        <f ca="1">IF(MOD(ROW()-13,2)=0,IF(ISBLANK(OFFSET('11. SEGUIMIENTO 2026'!$O$14,INT((ROW()-13)/2),0)),"",OFFSET('11. SEGUIMIENTO 2026'!$O$14,INT((ROW()-13)/2),0)),IF(ISBLANK(OFFSET('9. METAS'!$R$20,INT((ROW()-14)/2),0)),"",OFFSET('9. METAS'!$R$20,INT((ROW()-14)/2),0)))</f>
        <v>5032</v>
      </c>
      <c r="L106" s="203">
        <f ca="1">IF(MOD(ROW()-13,2)=0,IF(ISBLANK(OFFSET('11. SEGUIMIENTO 2026'!$P$14,INT((ROW()-13)/2),0)),"",OFFSET('11. SEGUIMIENTO 2026'!$P$14,INT((ROW()-13)/2),0)),IF(ISBLANK(OFFSET('9. METAS'!$S$20,INT((ROW()-14)/2),0)),"",OFFSET('9. METAS'!$S$20,INT((ROW()-14)/2),0)))</f>
        <v>5031</v>
      </c>
      <c r="M106" s="204">
        <f ca="1">IF(MOD(ROW()-13,2)=0,IF(ISBLANK(OFFSET('11. SEGUIMIENTO 2026'!$Q$14,INT((ROW()-13)/2),0)),"",OFFSET('11. SEGUIMIENTO 2026'!$Q$14,INT((ROW()-13)/2),0)),IF(ISBLANK(OFFSET('9. METAS'!$T$20,INT((ROW()-14)/2),0)),"",OFFSET('9. METAS'!$T$20,INT((ROW()-14)/2),0)))</f>
        <v>5031</v>
      </c>
      <c r="N106" s="719"/>
      <c r="O106" s="721"/>
      <c r="P106" s="723"/>
    </row>
    <row r="107" spans="3:16">
      <c r="C107" s="724" t="str">
        <f ca="1">IF(ISBLANK(OFFSET('5. Pp (3 años)'!$C$46,INT((ROW()-13)/2),0)),"",OFFSET('5. Pp (3 años)'!$C$46,INT((ROW()-13)/2),0))</f>
        <v>Actividad</v>
      </c>
      <c r="D107" s="726" t="str">
        <f ca="1">IF(ISBLANK(OFFSET('5. Pp (3 años)'!$D$46,INT((ROW()-13)/2),0)),"",OFFSET('5. Pp (3 años)'!$D$46,INT((ROW()-13)/2),0))</f>
        <v xml:space="preserve">4.3.1.1.8.1. Servicios de seguimiento y acompañamiento a víctimas indirectas de feminicidios. </v>
      </c>
      <c r="E107" s="726" t="str">
        <f ca="1">IF(ISBLANK(OFFSET('5. Pp (3 años)'!$E$46,INT((ROW()-13)/2),0)),"",OFFSET('5. Pp (3 años)'!$E$46,INT((ROW()-13)/2),0))</f>
        <v>PSVF: Porcentaje de Servicios de Seguimiento y Acompañamiento a Víctimas indirectas de Feminicidios.</v>
      </c>
      <c r="F107" s="727" t="str">
        <f ca="1">IF(ISBLANK(OFFSET('5. Pp (3 años)'!$K$46,INT((ROW()-13)/2),0)),"",OFFSET('5. Pp (3 años)'!$K$46,INT((ROW()-13)/2),0))</f>
        <v>Ascendente</v>
      </c>
      <c r="G107" s="728" t="str">
        <f ca="1">IF(ISBLANK(OFFSET('5. Pp (3 años)'!$H$46,INT((ROW()-13)/2),0)),"",OFFSET('5. Pp (3 años)'!$H$46,INT((ROW()-13)/2),0))</f>
        <v>Trimestral</v>
      </c>
      <c r="H107" s="729">
        <f ca="1">IF(ISBLANK(OFFSET('9. METAS'!$K$20,INT((ROW()-13)/2),0)),"",OFFSET('9. METAS'!$K$20,INT((ROW()-13)/2),0))</f>
        <v>8</v>
      </c>
      <c r="I107" s="730"/>
      <c r="J107" s="202">
        <f ca="1">IF(MOD(ROW()-13,2)=0,IF(ISBLANK(OFFSET('11. SEGUIMIENTO 2026'!$N$14,INT((ROW()-13)/2),0)),"",OFFSET('11. SEGUIMIENTO 2026'!$N$14,INT((ROW()-13)/2),0)),IF(ISBLANK(OFFSET('9. METAS'!$Q$20,INT((ROW()-14)/2),0)),"",OFFSET('9. METAS'!$Q$20,INT((ROW()-14)/2),0)))</f>
        <v>0</v>
      </c>
      <c r="K107" s="203" t="str">
        <f ca="1">IF(MOD(ROW()-13,2)=0,IF(ISBLANK(OFFSET('11. SEGUIMIENTO 2026'!$O$14,INT((ROW()-13)/2),0)),"",OFFSET('11. SEGUIMIENTO 2026'!$O$14,INT((ROW()-13)/2),0)),IF(ISBLANK(OFFSET('9. METAS'!$R$20,INT((ROW()-14)/2),0)),"",OFFSET('9. METAS'!$R$20,INT((ROW()-14)/2),0)))</f>
        <v/>
      </c>
      <c r="L107" s="203" t="str">
        <f ca="1">IF(MOD(ROW()-13,2)=0,IF(ISBLANK(OFFSET('11. SEGUIMIENTO 2026'!$P$14,INT((ROW()-13)/2),0)),"",OFFSET('11. SEGUIMIENTO 2026'!$P$14,INT((ROW()-13)/2),0)),IF(ISBLANK(OFFSET('9. METAS'!$S$20,INT((ROW()-14)/2),0)),"",OFFSET('9. METAS'!$S$20,INT((ROW()-14)/2),0)))</f>
        <v/>
      </c>
      <c r="M107" s="204" t="str">
        <f ca="1">IF(MOD(ROW()-13,2)=0,IF(ISBLANK(OFFSET('11. SEGUIMIENTO 2026'!$Q$14,INT((ROW()-13)/2),0)),"",OFFSET('11. SEGUIMIENTO 2026'!$Q$14,INT((ROW()-13)/2),0)),IF(ISBLANK(OFFSET('9. METAS'!$T$20,INT((ROW()-14)/2),0)),"",OFFSET('9. METAS'!$T$20,INT((ROW()-14)/2),0)))</f>
        <v/>
      </c>
      <c r="N107" s="718">
        <f t="shared" ref="N107" ca="1" si="90">IFERROR(J107/J108,"ND")</f>
        <v>0</v>
      </c>
      <c r="O107" s="720" t="str">
        <f t="shared" ref="O107" ca="1" si="91">IFERROR(((J107+K107)/H107),"ND")</f>
        <v>ND</v>
      </c>
      <c r="P107" s="732"/>
    </row>
    <row r="108" spans="3:16">
      <c r="C108" s="725"/>
      <c r="D108" s="726"/>
      <c r="E108" s="726"/>
      <c r="F108" s="727"/>
      <c r="G108" s="728"/>
      <c r="H108" s="729"/>
      <c r="I108" s="731"/>
      <c r="J108" s="202">
        <f ca="1">IF(MOD(ROW()-13,2)=0,IF(ISBLANK(OFFSET('11. SEGUIMIENTO 2026'!$N$14,INT((ROW()-13)/2),0)),"",OFFSET('11. SEGUIMIENTO 2026'!$N$14,INT((ROW()-13)/2),0)),IF(ISBLANK(OFFSET('9. METAS'!$Q$20,INT((ROW()-14)/2),0)),"",OFFSET('9. METAS'!$Q$20,INT((ROW()-14)/2),0)))</f>
        <v>2</v>
      </c>
      <c r="K108" s="203">
        <f ca="1">IF(MOD(ROW()-13,2)=0,IF(ISBLANK(OFFSET('11. SEGUIMIENTO 2026'!$O$14,INT((ROW()-13)/2),0)),"",OFFSET('11. SEGUIMIENTO 2026'!$O$14,INT((ROW()-13)/2),0)),IF(ISBLANK(OFFSET('9. METAS'!$R$20,INT((ROW()-14)/2),0)),"",OFFSET('9. METAS'!$R$20,INT((ROW()-14)/2),0)))</f>
        <v>2</v>
      </c>
      <c r="L108" s="203">
        <f ca="1">IF(MOD(ROW()-13,2)=0,IF(ISBLANK(OFFSET('11. SEGUIMIENTO 2026'!$P$14,INT((ROW()-13)/2),0)),"",OFFSET('11. SEGUIMIENTO 2026'!$P$14,INT((ROW()-13)/2),0)),IF(ISBLANK(OFFSET('9. METAS'!$S$20,INT((ROW()-14)/2),0)),"",OFFSET('9. METAS'!$S$20,INT((ROW()-14)/2),0)))</f>
        <v>2</v>
      </c>
      <c r="M108" s="204">
        <f ca="1">IF(MOD(ROW()-13,2)=0,IF(ISBLANK(OFFSET('11. SEGUIMIENTO 2026'!$Q$14,INT((ROW()-13)/2),0)),"",OFFSET('11. SEGUIMIENTO 2026'!$Q$14,INT((ROW()-13)/2),0)),IF(ISBLANK(OFFSET('9. METAS'!$T$20,INT((ROW()-14)/2),0)),"",OFFSET('9. METAS'!$T$20,INT((ROW()-14)/2),0)))</f>
        <v>2</v>
      </c>
      <c r="N108" s="719"/>
      <c r="O108" s="721"/>
      <c r="P108" s="723"/>
    </row>
    <row r="109" spans="3:16">
      <c r="C109" s="724" t="str">
        <f ca="1">IF(ISBLANK(OFFSET('5. Pp (3 años)'!$C$46,INT((ROW()-13)/2),0)),"",OFFSET('5. Pp (3 años)'!$C$46,INT((ROW()-13)/2),0))</f>
        <v>Actividad</v>
      </c>
      <c r="D109" s="726" t="str">
        <f ca="1">IF(ISBLANK(OFFSET('5. Pp (3 años)'!$D$46,INT((ROW()-13)/2),0)),"",OFFSET('5. Pp (3 años)'!$D$46,INT((ROW()-13)/2),0))</f>
        <v>4.3.1.1.8.2. Brindar seguimiento a la atención inicial, durante y posterior al cierre del servicio de atención jurídica a mujeres, adolescentes y niñas.</v>
      </c>
      <c r="E109" s="726" t="str">
        <f ca="1">IF(ISBLANK(OFFSET('5. Pp (3 años)'!$E$46,INT((ROW()-13)/2),0)),"",OFFSET('5. Pp (3 años)'!$E$46,INT((ROW()-13)/2),0))</f>
        <v>PSAJ: Porcentaje de seguimientos de atención Jurídica.</v>
      </c>
      <c r="F109" s="727" t="str">
        <f ca="1">IF(ISBLANK(OFFSET('5. Pp (3 años)'!$K$46,INT((ROW()-13)/2),0)),"",OFFSET('5. Pp (3 años)'!$K$46,INT((ROW()-13)/2),0))</f>
        <v>Ascendente</v>
      </c>
      <c r="G109" s="728" t="str">
        <f ca="1">IF(ISBLANK(OFFSET('5. Pp (3 años)'!$H$46,INT((ROW()-13)/2),0)),"",OFFSET('5. Pp (3 años)'!$H$46,INT((ROW()-13)/2),0))</f>
        <v>Trimestral</v>
      </c>
      <c r="H109" s="729">
        <f ca="1">IF(ISBLANK(OFFSET('9. METAS'!$K$20,INT((ROW()-13)/2),0)),"",OFFSET('9. METAS'!$K$20,INT((ROW()-13)/2),0))</f>
        <v>7600</v>
      </c>
      <c r="I109" s="730"/>
      <c r="J109" s="202">
        <f ca="1">IF(MOD(ROW()-13,2)=0,IF(ISBLANK(OFFSET('11. SEGUIMIENTO 2026'!$N$14,INT((ROW()-13)/2),0)),"",OFFSET('11. SEGUIMIENTO 2026'!$N$14,INT((ROW()-13)/2),0)),IF(ISBLANK(OFFSET('9. METAS'!$Q$20,INT((ROW()-14)/2),0)),"",OFFSET('9. METAS'!$Q$20,INT((ROW()-14)/2),0)))</f>
        <v>1830</v>
      </c>
      <c r="K109" s="203" t="str">
        <f ca="1">IF(MOD(ROW()-13,2)=0,IF(ISBLANK(OFFSET('11. SEGUIMIENTO 2026'!$O$14,INT((ROW()-13)/2),0)),"",OFFSET('11. SEGUIMIENTO 2026'!$O$14,INT((ROW()-13)/2),0)),IF(ISBLANK(OFFSET('9. METAS'!$R$20,INT((ROW()-14)/2),0)),"",OFFSET('9. METAS'!$R$20,INT((ROW()-14)/2),0)))</f>
        <v/>
      </c>
      <c r="L109" s="203" t="str">
        <f ca="1">IF(MOD(ROW()-13,2)=0,IF(ISBLANK(OFFSET('11. SEGUIMIENTO 2026'!$P$14,INT((ROW()-13)/2),0)),"",OFFSET('11. SEGUIMIENTO 2026'!$P$14,INT((ROW()-13)/2),0)),IF(ISBLANK(OFFSET('9. METAS'!$S$20,INT((ROW()-14)/2),0)),"",OFFSET('9. METAS'!$S$20,INT((ROW()-14)/2),0)))</f>
        <v/>
      </c>
      <c r="M109" s="204" t="str">
        <f ca="1">IF(MOD(ROW()-13,2)=0,IF(ISBLANK(OFFSET('11. SEGUIMIENTO 2026'!$Q$14,INT((ROW()-13)/2),0)),"",OFFSET('11. SEGUIMIENTO 2026'!$Q$14,INT((ROW()-13)/2),0)),IF(ISBLANK(OFFSET('9. METAS'!$T$20,INT((ROW()-14)/2),0)),"",OFFSET('9. METAS'!$T$20,INT((ROW()-14)/2),0)))</f>
        <v/>
      </c>
      <c r="N109" s="718">
        <f t="shared" ref="N109" ca="1" si="92">IFERROR(J109/J110,"ND")</f>
        <v>0.9631578947368421</v>
      </c>
      <c r="O109" s="720" t="str">
        <f t="shared" ref="O109" ca="1" si="93">IFERROR(((J109+K109)/H109),"ND")</f>
        <v>ND</v>
      </c>
      <c r="P109" s="732"/>
    </row>
    <row r="110" spans="3:16">
      <c r="C110" s="725"/>
      <c r="D110" s="726"/>
      <c r="E110" s="726"/>
      <c r="F110" s="727"/>
      <c r="G110" s="728"/>
      <c r="H110" s="729"/>
      <c r="I110" s="731"/>
      <c r="J110" s="202">
        <f ca="1">IF(MOD(ROW()-13,2)=0,IF(ISBLANK(OFFSET('11. SEGUIMIENTO 2026'!$N$14,INT((ROW()-13)/2),0)),"",OFFSET('11. SEGUIMIENTO 2026'!$N$14,INT((ROW()-13)/2),0)),IF(ISBLANK(OFFSET('9. METAS'!$Q$20,INT((ROW()-14)/2),0)),"",OFFSET('9. METAS'!$Q$20,INT((ROW()-14)/2),0)))</f>
        <v>1900</v>
      </c>
      <c r="K110" s="203">
        <f ca="1">IF(MOD(ROW()-13,2)=0,IF(ISBLANK(OFFSET('11. SEGUIMIENTO 2026'!$O$14,INT((ROW()-13)/2),0)),"",OFFSET('11. SEGUIMIENTO 2026'!$O$14,INT((ROW()-13)/2),0)),IF(ISBLANK(OFFSET('9. METAS'!$R$20,INT((ROW()-14)/2),0)),"",OFFSET('9. METAS'!$R$20,INT((ROW()-14)/2),0)))</f>
        <v>1900</v>
      </c>
      <c r="L110" s="203">
        <f ca="1">IF(MOD(ROW()-13,2)=0,IF(ISBLANK(OFFSET('11. SEGUIMIENTO 2026'!$P$14,INT((ROW()-13)/2),0)),"",OFFSET('11. SEGUIMIENTO 2026'!$P$14,INT((ROW()-13)/2),0)),IF(ISBLANK(OFFSET('9. METAS'!$S$20,INT((ROW()-14)/2),0)),"",OFFSET('9. METAS'!$S$20,INT((ROW()-14)/2),0)))</f>
        <v>1900</v>
      </c>
      <c r="M110" s="204">
        <f ca="1">IF(MOD(ROW()-13,2)=0,IF(ISBLANK(OFFSET('11. SEGUIMIENTO 2026'!$Q$14,INT((ROW()-13)/2),0)),"",OFFSET('11. SEGUIMIENTO 2026'!$Q$14,INT((ROW()-13)/2),0)),IF(ISBLANK(OFFSET('9. METAS'!$T$20,INT((ROW()-14)/2),0)),"",OFFSET('9. METAS'!$T$20,INT((ROW()-14)/2),0)))</f>
        <v>1900</v>
      </c>
      <c r="N110" s="719"/>
      <c r="O110" s="721"/>
      <c r="P110" s="723"/>
    </row>
    <row r="111" spans="3:16">
      <c r="C111" s="724" t="str">
        <f ca="1">IF(ISBLANK(OFFSET('5. Pp (3 años)'!$C$46,INT((ROW()-13)/2),0)),"",OFFSET('5. Pp (3 años)'!$C$46,INT((ROW()-13)/2),0))</f>
        <v>Actividad</v>
      </c>
      <c r="D111" s="726" t="str">
        <f ca="1">IF(ISBLANK(OFFSET('5. Pp (3 años)'!$D$46,INT((ROW()-13)/2),0)),"",OFFSET('5. Pp (3 años)'!$D$46,INT((ROW()-13)/2),0))</f>
        <v>4.3.1.1.8.3. Brindar seguimiento a la atención inicial, durante y posterior al cierre del servicio de atención médica a mujeres, adolescentes y niñas.</v>
      </c>
      <c r="E111" s="726" t="str">
        <f ca="1">IF(ISBLANK(OFFSET('5. Pp (3 años)'!$E$46,INT((ROW()-13)/2),0)),"",OFFSET('5. Pp (3 años)'!$E$46,INT((ROW()-13)/2),0))</f>
        <v>PSAM: Porcentaje de seguimientos de atención Médica.</v>
      </c>
      <c r="F111" s="727" t="str">
        <f ca="1">IF(ISBLANK(OFFSET('5. Pp (3 años)'!$K$46,INT((ROW()-13)/2),0)),"",OFFSET('5. Pp (3 años)'!$K$46,INT((ROW()-13)/2),0))</f>
        <v>Ascendente</v>
      </c>
      <c r="G111" s="728" t="str">
        <f ca="1">IF(ISBLANK(OFFSET('5. Pp (3 años)'!$H$46,INT((ROW()-13)/2),0)),"",OFFSET('5. Pp (3 años)'!$H$46,INT((ROW()-13)/2),0))</f>
        <v>Trimestral</v>
      </c>
      <c r="H111" s="729">
        <f ca="1">IF(ISBLANK(OFFSET('9. METAS'!$K$20,INT((ROW()-13)/2),0)),"",OFFSET('9. METAS'!$K$20,INT((ROW()-13)/2),0))</f>
        <v>4918</v>
      </c>
      <c r="I111" s="730"/>
      <c r="J111" s="202">
        <f ca="1">IF(MOD(ROW()-13,2)=0,IF(ISBLANK(OFFSET('11. SEGUIMIENTO 2026'!$N$14,INT((ROW()-13)/2),0)),"",OFFSET('11. SEGUIMIENTO 2026'!$N$14,INT((ROW()-13)/2),0)),IF(ISBLANK(OFFSET('9. METAS'!$Q$20,INT((ROW()-14)/2),0)),"",OFFSET('9. METAS'!$Q$20,INT((ROW()-14)/2),0)))</f>
        <v>1500</v>
      </c>
      <c r="K111" s="203" t="str">
        <f ca="1">IF(MOD(ROW()-13,2)=0,IF(ISBLANK(OFFSET('11. SEGUIMIENTO 2026'!$O$14,INT((ROW()-13)/2),0)),"",OFFSET('11. SEGUIMIENTO 2026'!$O$14,INT((ROW()-13)/2),0)),IF(ISBLANK(OFFSET('9. METAS'!$R$20,INT((ROW()-14)/2),0)),"",OFFSET('9. METAS'!$R$20,INT((ROW()-14)/2),0)))</f>
        <v/>
      </c>
      <c r="L111" s="203" t="str">
        <f ca="1">IF(MOD(ROW()-13,2)=0,IF(ISBLANK(OFFSET('11. SEGUIMIENTO 2026'!$P$14,INT((ROW()-13)/2),0)),"",OFFSET('11. SEGUIMIENTO 2026'!$P$14,INT((ROW()-13)/2),0)),IF(ISBLANK(OFFSET('9. METAS'!$S$20,INT((ROW()-14)/2),0)),"",OFFSET('9. METAS'!$S$20,INT((ROW()-14)/2),0)))</f>
        <v/>
      </c>
      <c r="M111" s="204" t="str">
        <f ca="1">IF(MOD(ROW()-13,2)=0,IF(ISBLANK(OFFSET('11. SEGUIMIENTO 2026'!$Q$14,INT((ROW()-13)/2),0)),"",OFFSET('11. SEGUIMIENTO 2026'!$Q$14,INT((ROW()-13)/2),0)),IF(ISBLANK(OFFSET('9. METAS'!$T$20,INT((ROW()-14)/2),0)),"",OFFSET('9. METAS'!$T$20,INT((ROW()-14)/2),0)))</f>
        <v/>
      </c>
      <c r="N111" s="718">
        <f t="shared" ref="N111" ca="1" si="94">IFERROR(J111/J112,"ND")</f>
        <v>1.2195121951219512</v>
      </c>
      <c r="O111" s="720" t="str">
        <f t="shared" ref="O111" ca="1" si="95">IFERROR(((J111+K111)/H111),"ND")</f>
        <v>ND</v>
      </c>
      <c r="P111" s="732"/>
    </row>
    <row r="112" spans="3:16">
      <c r="C112" s="725"/>
      <c r="D112" s="726"/>
      <c r="E112" s="726"/>
      <c r="F112" s="727"/>
      <c r="G112" s="728"/>
      <c r="H112" s="729"/>
      <c r="I112" s="731"/>
      <c r="J112" s="202">
        <f ca="1">IF(MOD(ROW()-13,2)=0,IF(ISBLANK(OFFSET('11. SEGUIMIENTO 2026'!$N$14,INT((ROW()-13)/2),0)),"",OFFSET('11. SEGUIMIENTO 2026'!$N$14,INT((ROW()-13)/2),0)),IF(ISBLANK(OFFSET('9. METAS'!$Q$20,INT((ROW()-14)/2),0)),"",OFFSET('9. METAS'!$Q$20,INT((ROW()-14)/2),0)))</f>
        <v>1230</v>
      </c>
      <c r="K112" s="203">
        <f ca="1">IF(MOD(ROW()-13,2)=0,IF(ISBLANK(OFFSET('11. SEGUIMIENTO 2026'!$O$14,INT((ROW()-13)/2),0)),"",OFFSET('11. SEGUIMIENTO 2026'!$O$14,INT((ROW()-13)/2),0)),IF(ISBLANK(OFFSET('9. METAS'!$R$20,INT((ROW()-14)/2),0)),"",OFFSET('9. METAS'!$R$20,INT((ROW()-14)/2),0)))</f>
        <v>1230</v>
      </c>
      <c r="L112" s="203">
        <f ca="1">IF(MOD(ROW()-13,2)=0,IF(ISBLANK(OFFSET('11. SEGUIMIENTO 2026'!$P$14,INT((ROW()-13)/2),0)),"",OFFSET('11. SEGUIMIENTO 2026'!$P$14,INT((ROW()-13)/2),0)),IF(ISBLANK(OFFSET('9. METAS'!$S$20,INT((ROW()-14)/2),0)),"",OFFSET('9. METAS'!$S$20,INT((ROW()-14)/2),0)))</f>
        <v>1229</v>
      </c>
      <c r="M112" s="204">
        <f ca="1">IF(MOD(ROW()-13,2)=0,IF(ISBLANK(OFFSET('11. SEGUIMIENTO 2026'!$Q$14,INT((ROW()-13)/2),0)),"",OFFSET('11. SEGUIMIENTO 2026'!$Q$14,INT((ROW()-13)/2),0)),IF(ISBLANK(OFFSET('9. METAS'!$T$20,INT((ROW()-14)/2),0)),"",OFFSET('9. METAS'!$T$20,INT((ROW()-14)/2),0)))</f>
        <v>1229</v>
      </c>
      <c r="N112" s="719"/>
      <c r="O112" s="721"/>
      <c r="P112" s="723"/>
    </row>
    <row r="113" spans="3:16">
      <c r="C113" s="724" t="str">
        <f ca="1">IF(ISBLANK(OFFSET('5. Pp (3 años)'!$C$46,INT((ROW()-13)/2),0)),"",OFFSET('5. Pp (3 años)'!$C$46,INT((ROW()-13)/2),0))</f>
        <v>Actividad</v>
      </c>
      <c r="D113" s="726" t="str">
        <f ca="1">IF(ISBLANK(OFFSET('5. Pp (3 años)'!$D$46,INT((ROW()-13)/2),0)),"",OFFSET('5. Pp (3 años)'!$D$46,INT((ROW()-13)/2),0))</f>
        <v>4.3.1.1.8.4. Brindar seguimiento a la atención inicial, durante y posterior al cierre del servicio de atención psicológica a mujeres, adolescentes y niñas.</v>
      </c>
      <c r="E113" s="726" t="str">
        <f ca="1">IF(ISBLANK(OFFSET('5. Pp (3 años)'!$E$46,INT((ROW()-13)/2),0)),"",OFFSET('5. Pp (3 años)'!$E$46,INT((ROW()-13)/2),0))</f>
        <v>PSAP: Porcentaje de seguimientos de atención psicológica.</v>
      </c>
      <c r="F113" s="727" t="str">
        <f ca="1">IF(ISBLANK(OFFSET('5. Pp (3 años)'!$K$46,INT((ROW()-13)/2),0)),"",OFFSET('5. Pp (3 años)'!$K$46,INT((ROW()-13)/2),0))</f>
        <v>Ascendente</v>
      </c>
      <c r="G113" s="728" t="str">
        <f ca="1">IF(ISBLANK(OFFSET('5. Pp (3 años)'!$H$46,INT((ROW()-13)/2),0)),"",OFFSET('5. Pp (3 años)'!$H$46,INT((ROW()-13)/2),0))</f>
        <v>Trimestral</v>
      </c>
      <c r="H113" s="729">
        <f ca="1">IF(ISBLANK(OFFSET('9. METAS'!$K$20,INT((ROW()-13)/2),0)),"",OFFSET('9. METAS'!$K$20,INT((ROW()-13)/2),0))</f>
        <v>7600</v>
      </c>
      <c r="I113" s="730"/>
      <c r="J113" s="202">
        <f ca="1">IF(MOD(ROW()-13,2)=0,IF(ISBLANK(OFFSET('11. SEGUIMIENTO 2026'!$N$14,INT((ROW()-13)/2),0)),"",OFFSET('11. SEGUIMIENTO 2026'!$N$14,INT((ROW()-13)/2),0)),IF(ISBLANK(OFFSET('9. METAS'!$Q$20,INT((ROW()-14)/2),0)),"",OFFSET('9. METAS'!$Q$20,INT((ROW()-14)/2),0)))</f>
        <v>2000</v>
      </c>
      <c r="K113" s="203" t="str">
        <f ca="1">IF(MOD(ROW()-13,2)=0,IF(ISBLANK(OFFSET('11. SEGUIMIENTO 2026'!$O$14,INT((ROW()-13)/2),0)),"",OFFSET('11. SEGUIMIENTO 2026'!$O$14,INT((ROW()-13)/2),0)),IF(ISBLANK(OFFSET('9. METAS'!$R$20,INT((ROW()-14)/2),0)),"",OFFSET('9. METAS'!$R$20,INT((ROW()-14)/2),0)))</f>
        <v/>
      </c>
      <c r="L113" s="203" t="str">
        <f ca="1">IF(MOD(ROW()-13,2)=0,IF(ISBLANK(OFFSET('11. SEGUIMIENTO 2026'!$P$14,INT((ROW()-13)/2),0)),"",OFFSET('11. SEGUIMIENTO 2026'!$P$14,INT((ROW()-13)/2),0)),IF(ISBLANK(OFFSET('9. METAS'!$S$20,INT((ROW()-14)/2),0)),"",OFFSET('9. METAS'!$S$20,INT((ROW()-14)/2),0)))</f>
        <v/>
      </c>
      <c r="M113" s="204" t="str">
        <f ca="1">IF(MOD(ROW()-13,2)=0,IF(ISBLANK(OFFSET('11. SEGUIMIENTO 2026'!$Q$14,INT((ROW()-13)/2),0)),"",OFFSET('11. SEGUIMIENTO 2026'!$Q$14,INT((ROW()-13)/2),0)),IF(ISBLANK(OFFSET('9. METAS'!$T$20,INT((ROW()-14)/2),0)),"",OFFSET('9. METAS'!$T$20,INT((ROW()-14)/2),0)))</f>
        <v/>
      </c>
      <c r="N113" s="718">
        <f t="shared" ref="N113" ca="1" si="96">IFERROR(J113/J114,"ND")</f>
        <v>1.0526315789473684</v>
      </c>
      <c r="O113" s="720" t="str">
        <f t="shared" ref="O113" ca="1" si="97">IFERROR(((J113+K113)/H113),"ND")</f>
        <v>ND</v>
      </c>
      <c r="P113" s="732"/>
    </row>
    <row r="114" spans="3:16">
      <c r="C114" s="725"/>
      <c r="D114" s="726"/>
      <c r="E114" s="726"/>
      <c r="F114" s="727"/>
      <c r="G114" s="728"/>
      <c r="H114" s="729"/>
      <c r="I114" s="731"/>
      <c r="J114" s="202">
        <f ca="1">IF(MOD(ROW()-13,2)=0,IF(ISBLANK(OFFSET('11. SEGUIMIENTO 2026'!$N$14,INT((ROW()-13)/2),0)),"",OFFSET('11. SEGUIMIENTO 2026'!$N$14,INT((ROW()-13)/2),0)),IF(ISBLANK(OFFSET('9. METAS'!$Q$20,INT((ROW()-14)/2),0)),"",OFFSET('9. METAS'!$Q$20,INT((ROW()-14)/2),0)))</f>
        <v>1900</v>
      </c>
      <c r="K114" s="203">
        <f ca="1">IF(MOD(ROW()-13,2)=0,IF(ISBLANK(OFFSET('11. SEGUIMIENTO 2026'!$O$14,INT((ROW()-13)/2),0)),"",OFFSET('11. SEGUIMIENTO 2026'!$O$14,INT((ROW()-13)/2),0)),IF(ISBLANK(OFFSET('9. METAS'!$R$20,INT((ROW()-14)/2),0)),"",OFFSET('9. METAS'!$R$20,INT((ROW()-14)/2),0)))</f>
        <v>1900</v>
      </c>
      <c r="L114" s="203">
        <f ca="1">IF(MOD(ROW()-13,2)=0,IF(ISBLANK(OFFSET('11. SEGUIMIENTO 2026'!$P$14,INT((ROW()-13)/2),0)),"",OFFSET('11. SEGUIMIENTO 2026'!$P$14,INT((ROW()-13)/2),0)),IF(ISBLANK(OFFSET('9. METAS'!$S$20,INT((ROW()-14)/2),0)),"",OFFSET('9. METAS'!$S$20,INT((ROW()-14)/2),0)))</f>
        <v>1900</v>
      </c>
      <c r="M114" s="204">
        <f ca="1">IF(MOD(ROW()-13,2)=0,IF(ISBLANK(OFFSET('11. SEGUIMIENTO 2026'!$Q$14,INT((ROW()-13)/2),0)),"",OFFSET('11. SEGUIMIENTO 2026'!$Q$14,INT((ROW()-13)/2),0)),IF(ISBLANK(OFFSET('9. METAS'!$T$20,INT((ROW()-14)/2),0)),"",OFFSET('9. METAS'!$T$20,INT((ROW()-14)/2),0)))</f>
        <v>1900</v>
      </c>
      <c r="N114" s="719"/>
      <c r="O114" s="721"/>
      <c r="P114" s="723"/>
    </row>
    <row r="115" spans="3:16">
      <c r="C115" s="724" t="str">
        <f ca="1">IF(ISBLANK(OFFSET('5. Pp (3 años)'!$C$46,INT((ROW()-13)/2),0)),"",OFFSET('5. Pp (3 años)'!$C$46,INT((ROW()-13)/2),0))</f>
        <v/>
      </c>
      <c r="D115" s="726" t="str">
        <f ca="1">IF(ISBLANK(OFFSET('5. Pp (3 años)'!$D$46,INT((ROW()-13)/2),0)),"",OFFSET('5. Pp (3 años)'!$D$46,INT((ROW()-13)/2),0))</f>
        <v/>
      </c>
      <c r="E115" s="726" t="str">
        <f ca="1">IF(ISBLANK(OFFSET('5. Pp (3 años)'!$E$46,INT((ROW()-13)/2),0)),"",OFFSET('5. Pp (3 años)'!$E$46,INT((ROW()-13)/2),0))</f>
        <v/>
      </c>
      <c r="F115" s="727" t="str">
        <f ca="1">IF(ISBLANK(OFFSET('5. Pp (3 años)'!$K$46,INT((ROW()-13)/2),0)),"",OFFSET('5. Pp (3 años)'!$K$46,INT((ROW()-13)/2),0))</f>
        <v/>
      </c>
      <c r="G115" s="728" t="str">
        <f ca="1">IF(ISBLANK(OFFSET('5. Pp (3 años)'!$H$46,INT((ROW()-13)/2),0)),"",OFFSET('5. Pp (3 años)'!$H$46,INT((ROW()-13)/2),0))</f>
        <v/>
      </c>
      <c r="H115" s="729" t="str">
        <f ca="1">IF(ISBLANK(OFFSET('9. METAS'!$K$20,INT((ROW()-13)/2),0)),"",OFFSET('9. METAS'!$K$20,INT((ROW()-13)/2),0))</f>
        <v/>
      </c>
      <c r="I115" s="730"/>
      <c r="J115" s="202" t="str">
        <f ca="1">IF(MOD(ROW()-13,2)=0,IF(ISBLANK(OFFSET('11. SEGUIMIENTO 2026'!$N$14,INT((ROW()-13)/2),0)),"",OFFSET('11. SEGUIMIENTO 2026'!$N$14,INT((ROW()-13)/2),0)),IF(ISBLANK(OFFSET('9. METAS'!$Q$20,INT((ROW()-14)/2),0)),"",OFFSET('9. METAS'!$Q$20,INT((ROW()-14)/2),0)))</f>
        <v/>
      </c>
      <c r="K115" s="203" t="str">
        <f ca="1">IF(MOD(ROW()-13,2)=0,IF(ISBLANK(OFFSET('11. SEGUIMIENTO 2026'!$O$14,INT((ROW()-13)/2),0)),"",OFFSET('11. SEGUIMIENTO 2026'!$O$14,INT((ROW()-13)/2),0)),IF(ISBLANK(OFFSET('9. METAS'!$R$20,INT((ROW()-14)/2),0)),"",OFFSET('9. METAS'!$R$20,INT((ROW()-14)/2),0)))</f>
        <v/>
      </c>
      <c r="L115" s="203" t="str">
        <f ca="1">IF(MOD(ROW()-13,2)=0,IF(ISBLANK(OFFSET('11. SEGUIMIENTO 2026'!$P$14,INT((ROW()-13)/2),0)),"",OFFSET('11. SEGUIMIENTO 2026'!$P$14,INT((ROW()-13)/2),0)),IF(ISBLANK(OFFSET('9. METAS'!$S$20,INT((ROW()-14)/2),0)),"",OFFSET('9. METAS'!$S$20,INT((ROW()-14)/2),0)))</f>
        <v/>
      </c>
      <c r="M115" s="204" t="str">
        <f ca="1">IF(MOD(ROW()-13,2)=0,IF(ISBLANK(OFFSET('11. SEGUIMIENTO 2026'!$Q$14,INT((ROW()-13)/2),0)),"",OFFSET('11. SEGUIMIENTO 2026'!$Q$14,INT((ROW()-13)/2),0)),IF(ISBLANK(OFFSET('9. METAS'!$T$20,INT((ROW()-14)/2),0)),"",OFFSET('9. METAS'!$T$20,INT((ROW()-14)/2),0)))</f>
        <v/>
      </c>
      <c r="N115" s="718" t="str">
        <f t="shared" ref="N115" ca="1" si="98">IFERROR(J115/J116,"ND")</f>
        <v>ND</v>
      </c>
      <c r="O115" s="720" t="str">
        <f t="shared" ref="O115" ca="1" si="99">IFERROR(((J115+K115)/H115),"ND")</f>
        <v>ND</v>
      </c>
      <c r="P115" s="732"/>
    </row>
    <row r="116" spans="3:16">
      <c r="C116" s="725"/>
      <c r="D116" s="726"/>
      <c r="E116" s="726"/>
      <c r="F116" s="727"/>
      <c r="G116" s="728"/>
      <c r="H116" s="729"/>
      <c r="I116" s="731"/>
      <c r="J116" s="202" t="str">
        <f ca="1">IF(MOD(ROW()-13,2)=0,IF(ISBLANK(OFFSET('11. SEGUIMIENTO 2026'!$N$14,INT((ROW()-13)/2),0)),"",OFFSET('11. SEGUIMIENTO 2026'!$N$14,INT((ROW()-13)/2),0)),IF(ISBLANK(OFFSET('9. METAS'!$Q$20,INT((ROW()-14)/2),0)),"",OFFSET('9. METAS'!$Q$20,INT((ROW()-14)/2),0)))</f>
        <v/>
      </c>
      <c r="K116" s="203" t="str">
        <f ca="1">IF(MOD(ROW()-13,2)=0,IF(ISBLANK(OFFSET('11. SEGUIMIENTO 2026'!$O$14,INT((ROW()-13)/2),0)),"",OFFSET('11. SEGUIMIENTO 2026'!$O$14,INT((ROW()-13)/2),0)),IF(ISBLANK(OFFSET('9. METAS'!$R$20,INT((ROW()-14)/2),0)),"",OFFSET('9. METAS'!$R$20,INT((ROW()-14)/2),0)))</f>
        <v/>
      </c>
      <c r="L116" s="203" t="str">
        <f ca="1">IF(MOD(ROW()-13,2)=0,IF(ISBLANK(OFFSET('11. SEGUIMIENTO 2026'!$P$14,INT((ROW()-13)/2),0)),"",OFFSET('11. SEGUIMIENTO 2026'!$P$14,INT((ROW()-13)/2),0)),IF(ISBLANK(OFFSET('9. METAS'!$S$20,INT((ROW()-14)/2),0)),"",OFFSET('9. METAS'!$S$20,INT((ROW()-14)/2),0)))</f>
        <v/>
      </c>
      <c r="M116" s="204" t="str">
        <f ca="1">IF(MOD(ROW()-13,2)=0,IF(ISBLANK(OFFSET('11. SEGUIMIENTO 2026'!$Q$14,INT((ROW()-13)/2),0)),"",OFFSET('11. SEGUIMIENTO 2026'!$Q$14,INT((ROW()-13)/2),0)),IF(ISBLANK(OFFSET('9. METAS'!$T$20,INT((ROW()-14)/2),0)),"",OFFSET('9. METAS'!$T$20,INT((ROW()-14)/2),0)))</f>
        <v/>
      </c>
      <c r="N116" s="719"/>
      <c r="O116" s="721"/>
      <c r="P116" s="723"/>
    </row>
    <row r="117" spans="3:16">
      <c r="C117" s="724" t="str">
        <f ca="1">IF(ISBLANK(OFFSET('5. Pp (3 años)'!$C$46,INT((ROW()-13)/2),0)),"",OFFSET('5. Pp (3 años)'!$C$46,INT((ROW()-13)/2),0))</f>
        <v/>
      </c>
      <c r="D117" s="726" t="str">
        <f ca="1">IF(ISBLANK(OFFSET('5. Pp (3 años)'!$D$46,INT((ROW()-13)/2),0)),"",OFFSET('5. Pp (3 años)'!$D$46,INT((ROW()-13)/2),0))</f>
        <v/>
      </c>
      <c r="E117" s="726" t="str">
        <f ca="1">IF(ISBLANK(OFFSET('5. Pp (3 años)'!$E$46,INT((ROW()-13)/2),0)),"",OFFSET('5. Pp (3 años)'!$E$46,INT((ROW()-13)/2),0))</f>
        <v/>
      </c>
      <c r="F117" s="727" t="str">
        <f ca="1">IF(ISBLANK(OFFSET('5. Pp (3 años)'!$K$46,INT((ROW()-13)/2),0)),"",OFFSET('5. Pp (3 años)'!$K$46,INT((ROW()-13)/2),0))</f>
        <v/>
      </c>
      <c r="G117" s="728" t="str">
        <f ca="1">IF(ISBLANK(OFFSET('5. Pp (3 años)'!$H$46,INT((ROW()-13)/2),0)),"",OFFSET('5. Pp (3 años)'!$H$46,INT((ROW()-13)/2),0))</f>
        <v/>
      </c>
      <c r="H117" s="729" t="str">
        <f ca="1">IF(ISBLANK(OFFSET('9. METAS'!$K$20,INT((ROW()-13)/2),0)),"",OFFSET('9. METAS'!$K$20,INT((ROW()-13)/2),0))</f>
        <v/>
      </c>
      <c r="I117" s="730"/>
      <c r="J117" s="202" t="str">
        <f ca="1">IF(MOD(ROW()-13,2)=0,IF(ISBLANK(OFFSET('11. SEGUIMIENTO 2026'!$N$14,INT((ROW()-13)/2),0)),"",OFFSET('11. SEGUIMIENTO 2026'!$N$14,INT((ROW()-13)/2),0)),IF(ISBLANK(OFFSET('9. METAS'!$Q$20,INT((ROW()-14)/2),0)),"",OFFSET('9. METAS'!$Q$20,INT((ROW()-14)/2),0)))</f>
        <v/>
      </c>
      <c r="K117" s="203" t="str">
        <f ca="1">IF(MOD(ROW()-13,2)=0,IF(ISBLANK(OFFSET('11. SEGUIMIENTO 2026'!$O$14,INT((ROW()-13)/2),0)),"",OFFSET('11. SEGUIMIENTO 2026'!$O$14,INT((ROW()-13)/2),0)),IF(ISBLANK(OFFSET('9. METAS'!$R$20,INT((ROW()-14)/2),0)),"",OFFSET('9. METAS'!$R$20,INT((ROW()-14)/2),0)))</f>
        <v/>
      </c>
      <c r="L117" s="203" t="str">
        <f ca="1">IF(MOD(ROW()-13,2)=0,IF(ISBLANK(OFFSET('11. SEGUIMIENTO 2026'!$P$14,INT((ROW()-13)/2),0)),"",OFFSET('11. SEGUIMIENTO 2026'!$P$14,INT((ROW()-13)/2),0)),IF(ISBLANK(OFFSET('9. METAS'!$S$20,INT((ROW()-14)/2),0)),"",OFFSET('9. METAS'!$S$20,INT((ROW()-14)/2),0)))</f>
        <v/>
      </c>
      <c r="M117" s="204" t="str">
        <f ca="1">IF(MOD(ROW()-13,2)=0,IF(ISBLANK(OFFSET('11. SEGUIMIENTO 2026'!$Q$14,INT((ROW()-13)/2),0)),"",OFFSET('11. SEGUIMIENTO 2026'!$Q$14,INT((ROW()-13)/2),0)),IF(ISBLANK(OFFSET('9. METAS'!$T$20,INT((ROW()-14)/2),0)),"",OFFSET('9. METAS'!$T$20,INT((ROW()-14)/2),0)))</f>
        <v/>
      </c>
      <c r="N117" s="718" t="str">
        <f t="shared" ref="N117" ca="1" si="100">IFERROR(J117/J118,"ND")</f>
        <v>ND</v>
      </c>
      <c r="O117" s="720" t="str">
        <f t="shared" ref="O117" ca="1" si="101">IFERROR(((J117+K117)/H117),"ND")</f>
        <v>ND</v>
      </c>
      <c r="P117" s="732"/>
    </row>
    <row r="118" spans="3:16">
      <c r="C118" s="725"/>
      <c r="D118" s="726"/>
      <c r="E118" s="726"/>
      <c r="F118" s="727"/>
      <c r="G118" s="728"/>
      <c r="H118" s="729"/>
      <c r="I118" s="731"/>
      <c r="J118" s="202" t="str">
        <f ca="1">IF(MOD(ROW()-13,2)=0,IF(ISBLANK(OFFSET('11. SEGUIMIENTO 2026'!$N$14,INT((ROW()-13)/2),0)),"",OFFSET('11. SEGUIMIENTO 2026'!$N$14,INT((ROW()-13)/2),0)),IF(ISBLANK(OFFSET('9. METAS'!$Q$20,INT((ROW()-14)/2),0)),"",OFFSET('9. METAS'!$Q$20,INT((ROW()-14)/2),0)))</f>
        <v/>
      </c>
      <c r="K118" s="203" t="str">
        <f ca="1">IF(MOD(ROW()-13,2)=0,IF(ISBLANK(OFFSET('11. SEGUIMIENTO 2026'!$O$14,INT((ROW()-13)/2),0)),"",OFFSET('11. SEGUIMIENTO 2026'!$O$14,INT((ROW()-13)/2),0)),IF(ISBLANK(OFFSET('9. METAS'!$R$20,INT((ROW()-14)/2),0)),"",OFFSET('9. METAS'!$R$20,INT((ROW()-14)/2),0)))</f>
        <v/>
      </c>
      <c r="L118" s="203" t="str">
        <f ca="1">IF(MOD(ROW()-13,2)=0,IF(ISBLANK(OFFSET('11. SEGUIMIENTO 2026'!$P$14,INT((ROW()-13)/2),0)),"",OFFSET('11. SEGUIMIENTO 2026'!$P$14,INT((ROW()-13)/2),0)),IF(ISBLANK(OFFSET('9. METAS'!$S$20,INT((ROW()-14)/2),0)),"",OFFSET('9. METAS'!$S$20,INT((ROW()-14)/2),0)))</f>
        <v/>
      </c>
      <c r="M118" s="204" t="str">
        <f ca="1">IF(MOD(ROW()-13,2)=0,IF(ISBLANK(OFFSET('11. SEGUIMIENTO 2026'!$Q$14,INT((ROW()-13)/2),0)),"",OFFSET('11. SEGUIMIENTO 2026'!$Q$14,INT((ROW()-13)/2),0)),IF(ISBLANK(OFFSET('9. METAS'!$T$20,INT((ROW()-14)/2),0)),"",OFFSET('9. METAS'!$T$20,INT((ROW()-14)/2),0)))</f>
        <v/>
      </c>
      <c r="N118" s="719"/>
      <c r="O118" s="721"/>
      <c r="P118" s="723"/>
    </row>
    <row r="119" spans="3:16">
      <c r="C119" s="724" t="str">
        <f ca="1">IF(ISBLANK(OFFSET('5. Pp (3 años)'!$C$46,INT((ROW()-13)/2),0)),"",OFFSET('5. Pp (3 años)'!$C$46,INT((ROW()-13)/2),0))</f>
        <v/>
      </c>
      <c r="D119" s="726" t="str">
        <f ca="1">IF(ISBLANK(OFFSET('5. Pp (3 años)'!$D$46,INT((ROW()-13)/2),0)),"",OFFSET('5. Pp (3 años)'!$D$46,INT((ROW()-13)/2),0))</f>
        <v/>
      </c>
      <c r="E119" s="726" t="str">
        <f ca="1">IF(ISBLANK(OFFSET('5. Pp (3 años)'!$E$46,INT((ROW()-13)/2),0)),"",OFFSET('5. Pp (3 años)'!$E$46,INT((ROW()-13)/2),0))</f>
        <v/>
      </c>
      <c r="F119" s="727" t="str">
        <f ca="1">IF(ISBLANK(OFFSET('5. Pp (3 años)'!$K$46,INT((ROW()-13)/2),0)),"",OFFSET('5. Pp (3 años)'!$K$46,INT((ROW()-13)/2),0))</f>
        <v/>
      </c>
      <c r="G119" s="728" t="str">
        <f ca="1">IF(ISBLANK(OFFSET('5. Pp (3 años)'!$H$46,INT((ROW()-13)/2),0)),"",OFFSET('5. Pp (3 años)'!$H$46,INT((ROW()-13)/2),0))</f>
        <v/>
      </c>
      <c r="H119" s="729" t="str">
        <f ca="1">IF(ISBLANK(OFFSET('9. METAS'!$K$20,INT((ROW()-13)/2),0)),"",OFFSET('9. METAS'!$K$20,INT((ROW()-13)/2),0))</f>
        <v/>
      </c>
      <c r="I119" s="730"/>
      <c r="J119" s="202" t="str">
        <f ca="1">IF(MOD(ROW()-13,2)=0,IF(ISBLANK(OFFSET('11. SEGUIMIENTO 2026'!$N$14,INT((ROW()-13)/2),0)),"",OFFSET('11. SEGUIMIENTO 2026'!$N$14,INT((ROW()-13)/2),0)),IF(ISBLANK(OFFSET('9. METAS'!$Q$20,INT((ROW()-14)/2),0)),"",OFFSET('9. METAS'!$Q$20,INT((ROW()-14)/2),0)))</f>
        <v/>
      </c>
      <c r="K119" s="203" t="str">
        <f ca="1">IF(MOD(ROW()-13,2)=0,IF(ISBLANK(OFFSET('11. SEGUIMIENTO 2026'!$O$14,INT((ROW()-13)/2),0)),"",OFFSET('11. SEGUIMIENTO 2026'!$O$14,INT((ROW()-13)/2),0)),IF(ISBLANK(OFFSET('9. METAS'!$R$20,INT((ROW()-14)/2),0)),"",OFFSET('9. METAS'!$R$20,INT((ROW()-14)/2),0)))</f>
        <v/>
      </c>
      <c r="L119" s="203" t="str">
        <f ca="1">IF(MOD(ROW()-13,2)=0,IF(ISBLANK(OFFSET('11. SEGUIMIENTO 2026'!$P$14,INT((ROW()-13)/2),0)),"",OFFSET('11. SEGUIMIENTO 2026'!$P$14,INT((ROW()-13)/2),0)),IF(ISBLANK(OFFSET('9. METAS'!$S$20,INT((ROW()-14)/2),0)),"",OFFSET('9. METAS'!$S$20,INT((ROW()-14)/2),0)))</f>
        <v/>
      </c>
      <c r="M119" s="204" t="str">
        <f ca="1">IF(MOD(ROW()-13,2)=0,IF(ISBLANK(OFFSET('11. SEGUIMIENTO 2026'!$Q$14,INT((ROW()-13)/2),0)),"",OFFSET('11. SEGUIMIENTO 2026'!$Q$14,INT((ROW()-13)/2),0)),IF(ISBLANK(OFFSET('9. METAS'!$T$20,INT((ROW()-14)/2),0)),"",OFFSET('9. METAS'!$T$20,INT((ROW()-14)/2),0)))</f>
        <v/>
      </c>
      <c r="N119" s="718" t="str">
        <f t="shared" ref="N119" ca="1" si="102">IFERROR(J119/J120,"ND")</f>
        <v>ND</v>
      </c>
      <c r="O119" s="720" t="str">
        <f t="shared" ref="O119" ca="1" si="103">IFERROR(((J119+K119)/H119),"ND")</f>
        <v>ND</v>
      </c>
      <c r="P119" s="732"/>
    </row>
    <row r="120" spans="3:16">
      <c r="C120" s="725"/>
      <c r="D120" s="726"/>
      <c r="E120" s="726"/>
      <c r="F120" s="727"/>
      <c r="G120" s="728"/>
      <c r="H120" s="729"/>
      <c r="I120" s="731"/>
      <c r="J120" s="202" t="str">
        <f ca="1">IF(MOD(ROW()-13,2)=0,IF(ISBLANK(OFFSET('11. SEGUIMIENTO 2026'!$N$14,INT((ROW()-13)/2),0)),"",OFFSET('11. SEGUIMIENTO 2026'!$N$14,INT((ROW()-13)/2),0)),IF(ISBLANK(OFFSET('9. METAS'!$Q$20,INT((ROW()-14)/2),0)),"",OFFSET('9. METAS'!$Q$20,INT((ROW()-14)/2),0)))</f>
        <v/>
      </c>
      <c r="K120" s="203" t="str">
        <f ca="1">IF(MOD(ROW()-13,2)=0,IF(ISBLANK(OFFSET('11. SEGUIMIENTO 2026'!$O$14,INT((ROW()-13)/2),0)),"",OFFSET('11. SEGUIMIENTO 2026'!$O$14,INT((ROW()-13)/2),0)),IF(ISBLANK(OFFSET('9. METAS'!$R$20,INT((ROW()-14)/2),0)),"",OFFSET('9. METAS'!$R$20,INT((ROW()-14)/2),0)))</f>
        <v/>
      </c>
      <c r="L120" s="203" t="str">
        <f ca="1">IF(MOD(ROW()-13,2)=0,IF(ISBLANK(OFFSET('11. SEGUIMIENTO 2026'!$P$14,INT((ROW()-13)/2),0)),"",OFFSET('11. SEGUIMIENTO 2026'!$P$14,INT((ROW()-13)/2),0)),IF(ISBLANK(OFFSET('9. METAS'!$S$20,INT((ROW()-14)/2),0)),"",OFFSET('9. METAS'!$S$20,INT((ROW()-14)/2),0)))</f>
        <v/>
      </c>
      <c r="M120" s="204" t="str">
        <f ca="1">IF(MOD(ROW()-13,2)=0,IF(ISBLANK(OFFSET('11. SEGUIMIENTO 2026'!$Q$14,INT((ROW()-13)/2),0)),"",OFFSET('11. SEGUIMIENTO 2026'!$Q$14,INT((ROW()-13)/2),0)),IF(ISBLANK(OFFSET('9. METAS'!$T$20,INT((ROW()-14)/2),0)),"",OFFSET('9. METAS'!$T$20,INT((ROW()-14)/2),0)))</f>
        <v/>
      </c>
      <c r="N120" s="719"/>
      <c r="O120" s="721"/>
      <c r="P120" s="723"/>
    </row>
    <row r="121" spans="3:16">
      <c r="C121" s="724" t="str">
        <f ca="1">IF(ISBLANK(OFFSET('5. Pp (3 años)'!$C$46,INT((ROW()-13)/2),0)),"",OFFSET('5. Pp (3 años)'!$C$46,INT((ROW()-13)/2),0))</f>
        <v/>
      </c>
      <c r="D121" s="726" t="str">
        <f ca="1">IF(ISBLANK(OFFSET('5. Pp (3 años)'!$D$46,INT((ROW()-13)/2),0)),"",OFFSET('5. Pp (3 años)'!$D$46,INT((ROW()-13)/2),0))</f>
        <v/>
      </c>
      <c r="E121" s="726" t="str">
        <f ca="1">IF(ISBLANK(OFFSET('5. Pp (3 años)'!$E$46,INT((ROW()-13)/2),0)),"",OFFSET('5. Pp (3 años)'!$E$46,INT((ROW()-13)/2),0))</f>
        <v/>
      </c>
      <c r="F121" s="727" t="str">
        <f ca="1">IF(ISBLANK(OFFSET('5. Pp (3 años)'!$K$46,INT((ROW()-13)/2),0)),"",OFFSET('5. Pp (3 años)'!$K$46,INT((ROW()-13)/2),0))</f>
        <v/>
      </c>
      <c r="G121" s="728" t="str">
        <f ca="1">IF(ISBLANK(OFFSET('5. Pp (3 años)'!$H$46,INT((ROW()-13)/2),0)),"",OFFSET('5. Pp (3 años)'!$H$46,INT((ROW()-13)/2),0))</f>
        <v/>
      </c>
      <c r="H121" s="729" t="str">
        <f ca="1">IF(ISBLANK(OFFSET('9. METAS'!$K$20,INT((ROW()-13)/2),0)),"",OFFSET('9. METAS'!$K$20,INT((ROW()-13)/2),0))</f>
        <v/>
      </c>
      <c r="I121" s="730"/>
      <c r="J121" s="202" t="str">
        <f ca="1">IF(MOD(ROW()-13,2)=0,IF(ISBLANK(OFFSET('11. SEGUIMIENTO 2026'!$N$14,INT((ROW()-13)/2),0)),"",OFFSET('11. SEGUIMIENTO 2026'!$N$14,INT((ROW()-13)/2),0)),IF(ISBLANK(OFFSET('9. METAS'!$Q$20,INT((ROW()-14)/2),0)),"",OFFSET('9. METAS'!$Q$20,INT((ROW()-14)/2),0)))</f>
        <v/>
      </c>
      <c r="K121" s="203" t="str">
        <f ca="1">IF(MOD(ROW()-13,2)=0,IF(ISBLANK(OFFSET('11. SEGUIMIENTO 2026'!$O$14,INT((ROW()-13)/2),0)),"",OFFSET('11. SEGUIMIENTO 2026'!$O$14,INT((ROW()-13)/2),0)),IF(ISBLANK(OFFSET('9. METAS'!$R$20,INT((ROW()-14)/2),0)),"",OFFSET('9. METAS'!$R$20,INT((ROW()-14)/2),0)))</f>
        <v/>
      </c>
      <c r="L121" s="203" t="str">
        <f ca="1">IF(MOD(ROW()-13,2)=0,IF(ISBLANK(OFFSET('11. SEGUIMIENTO 2026'!$P$14,INT((ROW()-13)/2),0)),"",OFFSET('11. SEGUIMIENTO 2026'!$P$14,INT((ROW()-13)/2),0)),IF(ISBLANK(OFFSET('9. METAS'!$S$20,INT((ROW()-14)/2),0)),"",OFFSET('9. METAS'!$S$20,INT((ROW()-14)/2),0)))</f>
        <v/>
      </c>
      <c r="M121" s="204" t="str">
        <f ca="1">IF(MOD(ROW()-13,2)=0,IF(ISBLANK(OFFSET('11. SEGUIMIENTO 2026'!$Q$14,INT((ROW()-13)/2),0)),"",OFFSET('11. SEGUIMIENTO 2026'!$Q$14,INT((ROW()-13)/2),0)),IF(ISBLANK(OFFSET('9. METAS'!$T$20,INT((ROW()-14)/2),0)),"",OFFSET('9. METAS'!$T$20,INT((ROW()-14)/2),0)))</f>
        <v/>
      </c>
      <c r="N121" s="718" t="str">
        <f t="shared" ref="N121" ca="1" si="104">IFERROR(J121/J122,"ND")</f>
        <v>ND</v>
      </c>
      <c r="O121" s="720" t="str">
        <f t="shared" ref="O121" ca="1" si="105">IFERROR(((J121+K121)/H121),"ND")</f>
        <v>ND</v>
      </c>
      <c r="P121" s="732"/>
    </row>
    <row r="122" spans="3:16">
      <c r="C122" s="725"/>
      <c r="D122" s="726"/>
      <c r="E122" s="726"/>
      <c r="F122" s="727"/>
      <c r="G122" s="728"/>
      <c r="H122" s="729"/>
      <c r="I122" s="731"/>
      <c r="J122" s="202" t="str">
        <f ca="1">IF(MOD(ROW()-13,2)=0,IF(ISBLANK(OFFSET('11. SEGUIMIENTO 2026'!$N$14,INT((ROW()-13)/2),0)),"",OFFSET('11. SEGUIMIENTO 2026'!$N$14,INT((ROW()-13)/2),0)),IF(ISBLANK(OFFSET('9. METAS'!$Q$20,INT((ROW()-14)/2),0)),"",OFFSET('9. METAS'!$Q$20,INT((ROW()-14)/2),0)))</f>
        <v/>
      </c>
      <c r="K122" s="203" t="str">
        <f ca="1">IF(MOD(ROW()-13,2)=0,IF(ISBLANK(OFFSET('11. SEGUIMIENTO 2026'!$O$14,INT((ROW()-13)/2),0)),"",OFFSET('11. SEGUIMIENTO 2026'!$O$14,INT((ROW()-13)/2),0)),IF(ISBLANK(OFFSET('9. METAS'!$R$20,INT((ROW()-14)/2),0)),"",OFFSET('9. METAS'!$R$20,INT((ROW()-14)/2),0)))</f>
        <v/>
      </c>
      <c r="L122" s="203" t="str">
        <f ca="1">IF(MOD(ROW()-13,2)=0,IF(ISBLANK(OFFSET('11. SEGUIMIENTO 2026'!$P$14,INT((ROW()-13)/2),0)),"",OFFSET('11. SEGUIMIENTO 2026'!$P$14,INT((ROW()-13)/2),0)),IF(ISBLANK(OFFSET('9. METAS'!$S$20,INT((ROW()-14)/2),0)),"",OFFSET('9. METAS'!$S$20,INT((ROW()-14)/2),0)))</f>
        <v/>
      </c>
      <c r="M122" s="204" t="str">
        <f ca="1">IF(MOD(ROW()-13,2)=0,IF(ISBLANK(OFFSET('11. SEGUIMIENTO 2026'!$Q$14,INT((ROW()-13)/2),0)),"",OFFSET('11. SEGUIMIENTO 2026'!$Q$14,INT((ROW()-13)/2),0)),IF(ISBLANK(OFFSET('9. METAS'!$T$20,INT((ROW()-14)/2),0)),"",OFFSET('9. METAS'!$T$20,INT((ROW()-14)/2),0)))</f>
        <v/>
      </c>
      <c r="N122" s="719"/>
      <c r="O122" s="721"/>
      <c r="P122" s="723"/>
    </row>
    <row r="123" spans="3:16">
      <c r="C123" s="724" t="str">
        <f ca="1">IF(ISBLANK(OFFSET('5. Pp (3 años)'!$C$46,INT((ROW()-13)/2),0)),"",OFFSET('5. Pp (3 años)'!$C$46,INT((ROW()-13)/2),0))</f>
        <v/>
      </c>
      <c r="D123" s="726" t="str">
        <f ca="1">IF(ISBLANK(OFFSET('5. Pp (3 años)'!$D$46,INT((ROW()-13)/2),0)),"",OFFSET('5. Pp (3 años)'!$D$46,INT((ROW()-13)/2),0))</f>
        <v/>
      </c>
      <c r="E123" s="726" t="str">
        <f ca="1">IF(ISBLANK(OFFSET('5. Pp (3 años)'!$E$46,INT((ROW()-13)/2),0)),"",OFFSET('5. Pp (3 años)'!$E$46,INT((ROW()-13)/2),0))</f>
        <v/>
      </c>
      <c r="F123" s="727" t="str">
        <f ca="1">IF(ISBLANK(OFFSET('5. Pp (3 años)'!$K$46,INT((ROW()-13)/2),0)),"",OFFSET('5. Pp (3 años)'!$K$46,INT((ROW()-13)/2),0))</f>
        <v/>
      </c>
      <c r="G123" s="728" t="str">
        <f ca="1">IF(ISBLANK(OFFSET('5. Pp (3 años)'!$H$46,INT((ROW()-13)/2),0)),"",OFFSET('5. Pp (3 años)'!$H$46,INT((ROW()-13)/2),0))</f>
        <v/>
      </c>
      <c r="H123" s="729" t="str">
        <f ca="1">IF(ISBLANK(OFFSET('9. METAS'!$K$20,INT((ROW()-13)/2),0)),"",OFFSET('9. METAS'!$K$20,INT((ROW()-13)/2),0))</f>
        <v/>
      </c>
      <c r="I123" s="730"/>
      <c r="J123" s="202" t="str">
        <f ca="1">IF(MOD(ROW()-13,2)=0,IF(ISBLANK(OFFSET('11. SEGUIMIENTO 2026'!$N$14,INT((ROW()-13)/2),0)),"",OFFSET('11. SEGUIMIENTO 2026'!$N$14,INT((ROW()-13)/2),0)),IF(ISBLANK(OFFSET('9. METAS'!$Q$20,INT((ROW()-14)/2),0)),"",OFFSET('9. METAS'!$Q$20,INT((ROW()-14)/2),0)))</f>
        <v/>
      </c>
      <c r="K123" s="203" t="str">
        <f ca="1">IF(MOD(ROW()-13,2)=0,IF(ISBLANK(OFFSET('11. SEGUIMIENTO 2026'!$O$14,INT((ROW()-13)/2),0)),"",OFFSET('11. SEGUIMIENTO 2026'!$O$14,INT((ROW()-13)/2),0)),IF(ISBLANK(OFFSET('9. METAS'!$R$20,INT((ROW()-14)/2),0)),"",OFFSET('9. METAS'!$R$20,INT((ROW()-14)/2),0)))</f>
        <v/>
      </c>
      <c r="L123" s="203" t="str">
        <f ca="1">IF(MOD(ROW()-13,2)=0,IF(ISBLANK(OFFSET('11. SEGUIMIENTO 2026'!$P$14,INT((ROW()-13)/2),0)),"",OFFSET('11. SEGUIMIENTO 2026'!$P$14,INT((ROW()-13)/2),0)),IF(ISBLANK(OFFSET('9. METAS'!$S$20,INT((ROW()-14)/2),0)),"",OFFSET('9. METAS'!$S$20,INT((ROW()-14)/2),0)))</f>
        <v/>
      </c>
      <c r="M123" s="204" t="str">
        <f ca="1">IF(MOD(ROW()-13,2)=0,IF(ISBLANK(OFFSET('11. SEGUIMIENTO 2026'!$Q$14,INT((ROW()-13)/2),0)),"",OFFSET('11. SEGUIMIENTO 2026'!$Q$14,INT((ROW()-13)/2),0)),IF(ISBLANK(OFFSET('9. METAS'!$T$20,INT((ROW()-14)/2),0)),"",OFFSET('9. METAS'!$T$20,INT((ROW()-14)/2),0)))</f>
        <v/>
      </c>
      <c r="N123" s="718" t="str">
        <f t="shared" ref="N123" ca="1" si="106">IFERROR(J123/J124,"ND")</f>
        <v>ND</v>
      </c>
      <c r="O123" s="720" t="str">
        <f t="shared" ref="O123" ca="1" si="107">IFERROR(((J123+K123)/H123),"ND")</f>
        <v>ND</v>
      </c>
      <c r="P123" s="732"/>
    </row>
    <row r="124" spans="3:16">
      <c r="C124" s="725"/>
      <c r="D124" s="726"/>
      <c r="E124" s="726"/>
      <c r="F124" s="727"/>
      <c r="G124" s="728"/>
      <c r="H124" s="729"/>
      <c r="I124" s="731"/>
      <c r="J124" s="202" t="str">
        <f ca="1">IF(MOD(ROW()-13,2)=0,IF(ISBLANK(OFFSET('11. SEGUIMIENTO 2026'!$N$14,INT((ROW()-13)/2),0)),"",OFFSET('11. SEGUIMIENTO 2026'!$N$14,INT((ROW()-13)/2),0)),IF(ISBLANK(OFFSET('9. METAS'!$Q$20,INT((ROW()-14)/2),0)),"",OFFSET('9. METAS'!$Q$20,INT((ROW()-14)/2),0)))</f>
        <v/>
      </c>
      <c r="K124" s="203" t="str">
        <f ca="1">IF(MOD(ROW()-13,2)=0,IF(ISBLANK(OFFSET('11. SEGUIMIENTO 2026'!$O$14,INT((ROW()-13)/2),0)),"",OFFSET('11. SEGUIMIENTO 2026'!$O$14,INT((ROW()-13)/2),0)),IF(ISBLANK(OFFSET('9. METAS'!$R$20,INT((ROW()-14)/2),0)),"",OFFSET('9. METAS'!$R$20,INT((ROW()-14)/2),0)))</f>
        <v/>
      </c>
      <c r="L124" s="203" t="str">
        <f ca="1">IF(MOD(ROW()-13,2)=0,IF(ISBLANK(OFFSET('11. SEGUIMIENTO 2026'!$P$14,INT((ROW()-13)/2),0)),"",OFFSET('11. SEGUIMIENTO 2026'!$P$14,INT((ROW()-13)/2),0)),IF(ISBLANK(OFFSET('9. METAS'!$S$20,INT((ROW()-14)/2),0)),"",OFFSET('9. METAS'!$S$20,INT((ROW()-14)/2),0)))</f>
        <v/>
      </c>
      <c r="M124" s="204" t="str">
        <f ca="1">IF(MOD(ROW()-13,2)=0,IF(ISBLANK(OFFSET('11. SEGUIMIENTO 2026'!$Q$14,INT((ROW()-13)/2),0)),"",OFFSET('11. SEGUIMIENTO 2026'!$Q$14,INT((ROW()-13)/2),0)),IF(ISBLANK(OFFSET('9. METAS'!$T$20,INT((ROW()-14)/2),0)),"",OFFSET('9. METAS'!$T$20,INT((ROW()-14)/2),0)))</f>
        <v/>
      </c>
      <c r="N124" s="719"/>
      <c r="O124" s="721"/>
      <c r="P124" s="723"/>
    </row>
    <row r="125" spans="3:16">
      <c r="C125" s="724" t="str">
        <f ca="1">IF(ISBLANK(OFFSET('5. Pp (3 años)'!$C$46,INT((ROW()-13)/2),0)),"",OFFSET('5. Pp (3 años)'!$C$46,INT((ROW()-13)/2),0))</f>
        <v/>
      </c>
      <c r="D125" s="726" t="str">
        <f ca="1">IF(ISBLANK(OFFSET('5. Pp (3 años)'!$D$46,INT((ROW()-13)/2),0)),"",OFFSET('5. Pp (3 años)'!$D$46,INT((ROW()-13)/2),0))</f>
        <v/>
      </c>
      <c r="E125" s="726" t="str">
        <f ca="1">IF(ISBLANK(OFFSET('5. Pp (3 años)'!$E$46,INT((ROW()-13)/2),0)),"",OFFSET('5. Pp (3 años)'!$E$46,INT((ROW()-13)/2),0))</f>
        <v/>
      </c>
      <c r="F125" s="727" t="str">
        <f ca="1">IF(ISBLANK(OFFSET('5. Pp (3 años)'!$K$46,INT((ROW()-13)/2),0)),"",OFFSET('5. Pp (3 años)'!$K$46,INT((ROW()-13)/2),0))</f>
        <v/>
      </c>
      <c r="G125" s="728" t="str">
        <f ca="1">IF(ISBLANK(OFFSET('5. Pp (3 años)'!$H$46,INT((ROW()-13)/2),0)),"",OFFSET('5. Pp (3 años)'!$H$46,INT((ROW()-13)/2),0))</f>
        <v/>
      </c>
      <c r="H125" s="729" t="str">
        <f ca="1">IF(ISBLANK(OFFSET('9. METAS'!$K$20,INT((ROW()-13)/2),0)),"",OFFSET('9. METAS'!$K$20,INT((ROW()-13)/2),0))</f>
        <v/>
      </c>
      <c r="I125" s="730"/>
      <c r="J125" s="202" t="str">
        <f ca="1">IF(MOD(ROW()-13,2)=0,IF(ISBLANK(OFFSET('11. SEGUIMIENTO 2026'!$N$14,INT((ROW()-13)/2),0)),"",OFFSET('11. SEGUIMIENTO 2026'!$N$14,INT((ROW()-13)/2),0)),IF(ISBLANK(OFFSET('9. METAS'!$Q$20,INT((ROW()-14)/2),0)),"",OFFSET('9. METAS'!$Q$20,INT((ROW()-14)/2),0)))</f>
        <v/>
      </c>
      <c r="K125" s="203" t="str">
        <f ca="1">IF(MOD(ROW()-13,2)=0,IF(ISBLANK(OFFSET('11. SEGUIMIENTO 2026'!$O$14,INT((ROW()-13)/2),0)),"",OFFSET('11. SEGUIMIENTO 2026'!$O$14,INT((ROW()-13)/2),0)),IF(ISBLANK(OFFSET('9. METAS'!$R$20,INT((ROW()-14)/2),0)),"",OFFSET('9. METAS'!$R$20,INT((ROW()-14)/2),0)))</f>
        <v/>
      </c>
      <c r="L125" s="203" t="str">
        <f ca="1">IF(MOD(ROW()-13,2)=0,IF(ISBLANK(OFFSET('11. SEGUIMIENTO 2026'!$P$14,INT((ROW()-13)/2),0)),"",OFFSET('11. SEGUIMIENTO 2026'!$P$14,INT((ROW()-13)/2),0)),IF(ISBLANK(OFFSET('9. METAS'!$S$20,INT((ROW()-14)/2),0)),"",OFFSET('9. METAS'!$S$20,INT((ROW()-14)/2),0)))</f>
        <v/>
      </c>
      <c r="M125" s="204" t="str">
        <f ca="1">IF(MOD(ROW()-13,2)=0,IF(ISBLANK(OFFSET('11. SEGUIMIENTO 2026'!$Q$14,INT((ROW()-13)/2),0)),"",OFFSET('11. SEGUIMIENTO 2026'!$Q$14,INT((ROW()-13)/2),0)),IF(ISBLANK(OFFSET('9. METAS'!$T$20,INT((ROW()-14)/2),0)),"",OFFSET('9. METAS'!$T$20,INT((ROW()-14)/2),0)))</f>
        <v/>
      </c>
      <c r="N125" s="718" t="str">
        <f t="shared" ref="N125" ca="1" si="108">IFERROR(J125/J126,"ND")</f>
        <v>ND</v>
      </c>
      <c r="O125" s="720" t="str">
        <f t="shared" ref="O125" ca="1" si="109">IFERROR(((J125+K125)/H125),"ND")</f>
        <v>ND</v>
      </c>
      <c r="P125" s="732"/>
    </row>
    <row r="126" spans="3:16">
      <c r="C126" s="725"/>
      <c r="D126" s="726"/>
      <c r="E126" s="726"/>
      <c r="F126" s="727"/>
      <c r="G126" s="728"/>
      <c r="H126" s="729"/>
      <c r="I126" s="731"/>
      <c r="J126" s="202" t="str">
        <f ca="1">IF(MOD(ROW()-13,2)=0,IF(ISBLANK(OFFSET('11. SEGUIMIENTO 2026'!$N$14,INT((ROW()-13)/2),0)),"",OFFSET('11. SEGUIMIENTO 2026'!$N$14,INT((ROW()-13)/2),0)),IF(ISBLANK(OFFSET('9. METAS'!$Q$20,INT((ROW()-14)/2),0)),"",OFFSET('9. METAS'!$Q$20,INT((ROW()-14)/2),0)))</f>
        <v/>
      </c>
      <c r="K126" s="203" t="str">
        <f ca="1">IF(MOD(ROW()-13,2)=0,IF(ISBLANK(OFFSET('11. SEGUIMIENTO 2026'!$O$14,INT((ROW()-13)/2),0)),"",OFFSET('11. SEGUIMIENTO 2026'!$O$14,INT((ROW()-13)/2),0)),IF(ISBLANK(OFFSET('9. METAS'!$R$20,INT((ROW()-14)/2),0)),"",OFFSET('9. METAS'!$R$20,INT((ROW()-14)/2),0)))</f>
        <v/>
      </c>
      <c r="L126" s="203" t="str">
        <f ca="1">IF(MOD(ROW()-13,2)=0,IF(ISBLANK(OFFSET('11. SEGUIMIENTO 2026'!$P$14,INT((ROW()-13)/2),0)),"",OFFSET('11. SEGUIMIENTO 2026'!$P$14,INT((ROW()-13)/2),0)),IF(ISBLANK(OFFSET('9. METAS'!$S$20,INT((ROW()-14)/2),0)),"",OFFSET('9. METAS'!$S$20,INT((ROW()-14)/2),0)))</f>
        <v/>
      </c>
      <c r="M126" s="204" t="str">
        <f ca="1">IF(MOD(ROW()-13,2)=0,IF(ISBLANK(OFFSET('11. SEGUIMIENTO 2026'!$Q$14,INT((ROW()-13)/2),0)),"",OFFSET('11. SEGUIMIENTO 2026'!$Q$14,INT((ROW()-13)/2),0)),IF(ISBLANK(OFFSET('9. METAS'!$T$20,INT((ROW()-14)/2),0)),"",OFFSET('9. METAS'!$T$20,INT((ROW()-14)/2),0)))</f>
        <v/>
      </c>
      <c r="N126" s="719"/>
      <c r="O126" s="721"/>
      <c r="P126" s="723"/>
    </row>
    <row r="127" spans="3:16">
      <c r="C127" s="724" t="str">
        <f ca="1">IF(ISBLANK(OFFSET('5. Pp (3 años)'!$C$46,INT((ROW()-13)/2),0)),"",OFFSET('5. Pp (3 años)'!$C$46,INT((ROW()-13)/2),0))</f>
        <v/>
      </c>
      <c r="D127" s="726" t="str">
        <f ca="1">IF(ISBLANK(OFFSET('5. Pp (3 años)'!$D$46,INT((ROW()-13)/2),0)),"",OFFSET('5. Pp (3 años)'!$D$46,INT((ROW()-13)/2),0))</f>
        <v/>
      </c>
      <c r="E127" s="726" t="str">
        <f ca="1">IF(ISBLANK(OFFSET('5. Pp (3 años)'!$E$46,INT((ROW()-13)/2),0)),"",OFFSET('5. Pp (3 años)'!$E$46,INT((ROW()-13)/2),0))</f>
        <v/>
      </c>
      <c r="F127" s="727" t="str">
        <f ca="1">IF(ISBLANK(OFFSET('5. Pp (3 años)'!$K$46,INT((ROW()-13)/2),0)),"",OFFSET('5. Pp (3 años)'!$K$46,INT((ROW()-13)/2),0))</f>
        <v/>
      </c>
      <c r="G127" s="728" t="str">
        <f ca="1">IF(ISBLANK(OFFSET('5. Pp (3 años)'!$H$46,INT((ROW()-13)/2),0)),"",OFFSET('5. Pp (3 años)'!$H$46,INT((ROW()-13)/2),0))</f>
        <v/>
      </c>
      <c r="H127" s="729" t="str">
        <f ca="1">IF(ISBLANK(OFFSET('9. METAS'!$K$20,INT((ROW()-13)/2),0)),"",OFFSET('9. METAS'!$K$20,INT((ROW()-13)/2),0))</f>
        <v/>
      </c>
      <c r="I127" s="730"/>
      <c r="J127" s="202" t="str">
        <f ca="1">IF(MOD(ROW()-13,2)=0,IF(ISBLANK(OFFSET('11. SEGUIMIENTO 2026'!$N$14,INT((ROW()-13)/2),0)),"",OFFSET('11. SEGUIMIENTO 2026'!$N$14,INT((ROW()-13)/2),0)),IF(ISBLANK(OFFSET('9. METAS'!$Q$20,INT((ROW()-14)/2),0)),"",OFFSET('9. METAS'!$Q$20,INT((ROW()-14)/2),0)))</f>
        <v/>
      </c>
      <c r="K127" s="203" t="str">
        <f ca="1">IF(MOD(ROW()-13,2)=0,IF(ISBLANK(OFFSET('11. SEGUIMIENTO 2026'!$O$14,INT((ROW()-13)/2),0)),"",OFFSET('11. SEGUIMIENTO 2026'!$O$14,INT((ROW()-13)/2),0)),IF(ISBLANK(OFFSET('9. METAS'!$R$20,INT((ROW()-14)/2),0)),"",OFFSET('9. METAS'!$R$20,INT((ROW()-14)/2),0)))</f>
        <v/>
      </c>
      <c r="L127" s="203" t="str">
        <f ca="1">IF(MOD(ROW()-13,2)=0,IF(ISBLANK(OFFSET('11. SEGUIMIENTO 2026'!$P$14,INT((ROW()-13)/2),0)),"",OFFSET('11. SEGUIMIENTO 2026'!$P$14,INT((ROW()-13)/2),0)),IF(ISBLANK(OFFSET('9. METAS'!$S$20,INT((ROW()-14)/2),0)),"",OFFSET('9. METAS'!$S$20,INT((ROW()-14)/2),0)))</f>
        <v/>
      </c>
      <c r="M127" s="204" t="str">
        <f ca="1">IF(MOD(ROW()-13,2)=0,IF(ISBLANK(OFFSET('11. SEGUIMIENTO 2026'!$Q$14,INT((ROW()-13)/2),0)),"",OFFSET('11. SEGUIMIENTO 2026'!$Q$14,INT((ROW()-13)/2),0)),IF(ISBLANK(OFFSET('9. METAS'!$T$20,INT((ROW()-14)/2),0)),"",OFFSET('9. METAS'!$T$20,INT((ROW()-14)/2),0)))</f>
        <v/>
      </c>
      <c r="N127" s="718" t="str">
        <f t="shared" ref="N127" ca="1" si="110">IFERROR(J127/J128,"ND")</f>
        <v>ND</v>
      </c>
      <c r="O127" s="720" t="str">
        <f t="shared" ref="O127" ca="1" si="111">IFERROR(((J127+K127)/H127),"ND")</f>
        <v>ND</v>
      </c>
      <c r="P127" s="732"/>
    </row>
    <row r="128" spans="3:16">
      <c r="C128" s="725"/>
      <c r="D128" s="726"/>
      <c r="E128" s="726"/>
      <c r="F128" s="727"/>
      <c r="G128" s="728"/>
      <c r="H128" s="729"/>
      <c r="I128" s="731"/>
      <c r="J128" s="202" t="str">
        <f ca="1">IF(MOD(ROW()-13,2)=0,IF(ISBLANK(OFFSET('11. SEGUIMIENTO 2026'!$N$14,INT((ROW()-13)/2),0)),"",OFFSET('11. SEGUIMIENTO 2026'!$N$14,INT((ROW()-13)/2),0)),IF(ISBLANK(OFFSET('9. METAS'!$Q$20,INT((ROW()-14)/2),0)),"",OFFSET('9. METAS'!$Q$20,INT((ROW()-14)/2),0)))</f>
        <v/>
      </c>
      <c r="K128" s="203" t="str">
        <f ca="1">IF(MOD(ROW()-13,2)=0,IF(ISBLANK(OFFSET('11. SEGUIMIENTO 2026'!$O$14,INT((ROW()-13)/2),0)),"",OFFSET('11. SEGUIMIENTO 2026'!$O$14,INT((ROW()-13)/2),0)),IF(ISBLANK(OFFSET('9. METAS'!$R$20,INT((ROW()-14)/2),0)),"",OFFSET('9. METAS'!$R$20,INT((ROW()-14)/2),0)))</f>
        <v/>
      </c>
      <c r="L128" s="203" t="str">
        <f ca="1">IF(MOD(ROW()-13,2)=0,IF(ISBLANK(OFFSET('11. SEGUIMIENTO 2026'!$P$14,INT((ROW()-13)/2),0)),"",OFFSET('11. SEGUIMIENTO 2026'!$P$14,INT((ROW()-13)/2),0)),IF(ISBLANK(OFFSET('9. METAS'!$S$20,INT((ROW()-14)/2),0)),"",OFFSET('9. METAS'!$S$20,INT((ROW()-14)/2),0)))</f>
        <v/>
      </c>
      <c r="M128" s="204" t="str">
        <f ca="1">IF(MOD(ROW()-13,2)=0,IF(ISBLANK(OFFSET('11. SEGUIMIENTO 2026'!$Q$14,INT((ROW()-13)/2),0)),"",OFFSET('11. SEGUIMIENTO 2026'!$Q$14,INT((ROW()-13)/2),0)),IF(ISBLANK(OFFSET('9. METAS'!$T$20,INT((ROW()-14)/2),0)),"",OFFSET('9. METAS'!$T$20,INT((ROW()-14)/2),0)))</f>
        <v/>
      </c>
      <c r="N128" s="719"/>
      <c r="O128" s="721"/>
      <c r="P128" s="723"/>
    </row>
    <row r="129" spans="3:16">
      <c r="C129" s="724" t="str">
        <f ca="1">IF(ISBLANK(OFFSET('5. Pp (3 años)'!$C$46,INT((ROW()-13)/2),0)),"",OFFSET('5. Pp (3 años)'!$C$46,INT((ROW()-13)/2),0))</f>
        <v/>
      </c>
      <c r="D129" s="726" t="str">
        <f ca="1">IF(ISBLANK(OFFSET('5. Pp (3 años)'!$D$46,INT((ROW()-13)/2),0)),"",OFFSET('5. Pp (3 años)'!$D$46,INT((ROW()-13)/2),0))</f>
        <v/>
      </c>
      <c r="E129" s="726" t="str">
        <f ca="1">IF(ISBLANK(OFFSET('5. Pp (3 años)'!$E$46,INT((ROW()-13)/2),0)),"",OFFSET('5. Pp (3 años)'!$E$46,INT((ROW()-13)/2),0))</f>
        <v/>
      </c>
      <c r="F129" s="727" t="str">
        <f ca="1">IF(ISBLANK(OFFSET('5. Pp (3 años)'!$K$46,INT((ROW()-13)/2),0)),"",OFFSET('5. Pp (3 años)'!$K$46,INT((ROW()-13)/2),0))</f>
        <v/>
      </c>
      <c r="G129" s="728" t="str">
        <f ca="1">IF(ISBLANK(OFFSET('5. Pp (3 años)'!$H$46,INT((ROW()-13)/2),0)),"",OFFSET('5. Pp (3 años)'!$H$46,INT((ROW()-13)/2),0))</f>
        <v/>
      </c>
      <c r="H129" s="729" t="str">
        <f ca="1">IF(ISBLANK(OFFSET('9. METAS'!$K$20,INT((ROW()-13)/2),0)),"",OFFSET('9. METAS'!$K$20,INT((ROW()-13)/2),0))</f>
        <v/>
      </c>
      <c r="I129" s="730"/>
      <c r="J129" s="202" t="str">
        <f ca="1">IF(MOD(ROW()-13,2)=0,IF(ISBLANK(OFFSET('11. SEGUIMIENTO 2026'!$N$14,INT((ROW()-13)/2),0)),"",OFFSET('11. SEGUIMIENTO 2026'!$N$14,INT((ROW()-13)/2),0)),IF(ISBLANK(OFFSET('9. METAS'!$Q$20,INT((ROW()-14)/2),0)),"",OFFSET('9. METAS'!$Q$20,INT((ROW()-14)/2),0)))</f>
        <v/>
      </c>
      <c r="K129" s="203" t="str">
        <f ca="1">IF(MOD(ROW()-13,2)=0,IF(ISBLANK(OFFSET('11. SEGUIMIENTO 2026'!$O$14,INT((ROW()-13)/2),0)),"",OFFSET('11. SEGUIMIENTO 2026'!$O$14,INT((ROW()-13)/2),0)),IF(ISBLANK(OFFSET('9. METAS'!$R$20,INT((ROW()-14)/2),0)),"",OFFSET('9. METAS'!$R$20,INT((ROW()-14)/2),0)))</f>
        <v/>
      </c>
      <c r="L129" s="203" t="str">
        <f ca="1">IF(MOD(ROW()-13,2)=0,IF(ISBLANK(OFFSET('11. SEGUIMIENTO 2026'!$P$14,INT((ROW()-13)/2),0)),"",OFFSET('11. SEGUIMIENTO 2026'!$P$14,INT((ROW()-13)/2),0)),IF(ISBLANK(OFFSET('9. METAS'!$S$20,INT((ROW()-14)/2),0)),"",OFFSET('9. METAS'!$S$20,INT((ROW()-14)/2),0)))</f>
        <v/>
      </c>
      <c r="M129" s="204" t="str">
        <f ca="1">IF(MOD(ROW()-13,2)=0,IF(ISBLANK(OFFSET('11. SEGUIMIENTO 2026'!$Q$14,INT((ROW()-13)/2),0)),"",OFFSET('11. SEGUIMIENTO 2026'!$Q$14,INT((ROW()-13)/2),0)),IF(ISBLANK(OFFSET('9. METAS'!$T$20,INT((ROW()-14)/2),0)),"",OFFSET('9. METAS'!$T$20,INT((ROW()-14)/2),0)))</f>
        <v/>
      </c>
      <c r="N129" s="718" t="str">
        <f t="shared" ref="N129" ca="1" si="112">IFERROR(J129/J130,"ND")</f>
        <v>ND</v>
      </c>
      <c r="O129" s="720" t="str">
        <f t="shared" ref="O129" ca="1" si="113">IFERROR(((J129+K129)/H129),"ND")</f>
        <v>ND</v>
      </c>
      <c r="P129" s="732"/>
    </row>
    <row r="130" spans="3:16">
      <c r="C130" s="725"/>
      <c r="D130" s="726"/>
      <c r="E130" s="726"/>
      <c r="F130" s="727"/>
      <c r="G130" s="728"/>
      <c r="H130" s="729"/>
      <c r="I130" s="731"/>
      <c r="J130" s="202" t="str">
        <f ca="1">IF(MOD(ROW()-13,2)=0,IF(ISBLANK(OFFSET('11. SEGUIMIENTO 2026'!$N$14,INT((ROW()-13)/2),0)),"",OFFSET('11. SEGUIMIENTO 2026'!$N$14,INT((ROW()-13)/2),0)),IF(ISBLANK(OFFSET('9. METAS'!$Q$20,INT((ROW()-14)/2),0)),"",OFFSET('9. METAS'!$Q$20,INT((ROW()-14)/2),0)))</f>
        <v/>
      </c>
      <c r="K130" s="203" t="str">
        <f ca="1">IF(MOD(ROW()-13,2)=0,IF(ISBLANK(OFFSET('11. SEGUIMIENTO 2026'!$O$14,INT((ROW()-13)/2),0)),"",OFFSET('11. SEGUIMIENTO 2026'!$O$14,INT((ROW()-13)/2),0)),IF(ISBLANK(OFFSET('9. METAS'!$R$20,INT((ROW()-14)/2),0)),"",OFFSET('9. METAS'!$R$20,INT((ROW()-14)/2),0)))</f>
        <v/>
      </c>
      <c r="L130" s="203" t="str">
        <f ca="1">IF(MOD(ROW()-13,2)=0,IF(ISBLANK(OFFSET('11. SEGUIMIENTO 2026'!$P$14,INT((ROW()-13)/2),0)),"",OFFSET('11. SEGUIMIENTO 2026'!$P$14,INT((ROW()-13)/2),0)),IF(ISBLANK(OFFSET('9. METAS'!$S$20,INT((ROW()-14)/2),0)),"",OFFSET('9. METAS'!$S$20,INT((ROW()-14)/2),0)))</f>
        <v/>
      </c>
      <c r="M130" s="204" t="str">
        <f ca="1">IF(MOD(ROW()-13,2)=0,IF(ISBLANK(OFFSET('11. SEGUIMIENTO 2026'!$Q$14,INT((ROW()-13)/2),0)),"",OFFSET('11. SEGUIMIENTO 2026'!$Q$14,INT((ROW()-13)/2),0)),IF(ISBLANK(OFFSET('9. METAS'!$T$20,INT((ROW()-14)/2),0)),"",OFFSET('9. METAS'!$T$20,INT((ROW()-14)/2),0)))</f>
        <v/>
      </c>
      <c r="N130" s="719"/>
      <c r="O130" s="721"/>
      <c r="P130" s="723"/>
    </row>
    <row r="131" spans="3:16">
      <c r="C131" s="724" t="str">
        <f ca="1">IF(ISBLANK(OFFSET('5. Pp (3 años)'!$C$46,INT((ROW()-13)/2),0)),"",OFFSET('5. Pp (3 años)'!$C$46,INT((ROW()-13)/2),0))</f>
        <v/>
      </c>
      <c r="D131" s="726" t="str">
        <f ca="1">IF(ISBLANK(OFFSET('5. Pp (3 años)'!$D$46,INT((ROW()-13)/2),0)),"",OFFSET('5. Pp (3 años)'!$D$46,INT((ROW()-13)/2),0))</f>
        <v/>
      </c>
      <c r="E131" s="726" t="str">
        <f ca="1">IF(ISBLANK(OFFSET('5. Pp (3 años)'!$E$46,INT((ROW()-13)/2),0)),"",OFFSET('5. Pp (3 años)'!$E$46,INT((ROW()-13)/2),0))</f>
        <v/>
      </c>
      <c r="F131" s="727" t="str">
        <f ca="1">IF(ISBLANK(OFFSET('5. Pp (3 años)'!$K$46,INT((ROW()-13)/2),0)),"",OFFSET('5. Pp (3 años)'!$K$46,INT((ROW()-13)/2),0))</f>
        <v/>
      </c>
      <c r="G131" s="728" t="str">
        <f ca="1">IF(ISBLANK(OFFSET('5. Pp (3 años)'!$H$46,INT((ROW()-13)/2),0)),"",OFFSET('5. Pp (3 años)'!$H$46,INT((ROW()-13)/2),0))</f>
        <v/>
      </c>
      <c r="H131" s="729" t="str">
        <f ca="1">IF(ISBLANK(OFFSET('9. METAS'!$K$20,INT((ROW()-13)/2),0)),"",OFFSET('9. METAS'!$K$20,INT((ROW()-13)/2),0))</f>
        <v/>
      </c>
      <c r="I131" s="730"/>
      <c r="J131" s="202" t="str">
        <f ca="1">IF(MOD(ROW()-13,2)=0,IF(ISBLANK(OFFSET('11. SEGUIMIENTO 2026'!$N$14,INT((ROW()-13)/2),0)),"",OFFSET('11. SEGUIMIENTO 2026'!$N$14,INT((ROW()-13)/2),0)),IF(ISBLANK(OFFSET('9. METAS'!$Q$20,INT((ROW()-14)/2),0)),"",OFFSET('9. METAS'!$Q$20,INT((ROW()-14)/2),0)))</f>
        <v/>
      </c>
      <c r="K131" s="203" t="str">
        <f ca="1">IF(MOD(ROW()-13,2)=0,IF(ISBLANK(OFFSET('11. SEGUIMIENTO 2026'!$O$14,INT((ROW()-13)/2),0)),"",OFFSET('11. SEGUIMIENTO 2026'!$O$14,INT((ROW()-13)/2),0)),IF(ISBLANK(OFFSET('9. METAS'!$R$20,INT((ROW()-14)/2),0)),"",OFFSET('9. METAS'!$R$20,INT((ROW()-14)/2),0)))</f>
        <v/>
      </c>
      <c r="L131" s="203" t="str">
        <f ca="1">IF(MOD(ROW()-13,2)=0,IF(ISBLANK(OFFSET('11. SEGUIMIENTO 2026'!$P$14,INT((ROW()-13)/2),0)),"",OFFSET('11. SEGUIMIENTO 2026'!$P$14,INT((ROW()-13)/2),0)),IF(ISBLANK(OFFSET('9. METAS'!$S$20,INT((ROW()-14)/2),0)),"",OFFSET('9. METAS'!$S$20,INT((ROW()-14)/2),0)))</f>
        <v/>
      </c>
      <c r="M131" s="204" t="str">
        <f ca="1">IF(MOD(ROW()-13,2)=0,IF(ISBLANK(OFFSET('11. SEGUIMIENTO 2026'!$Q$14,INT((ROW()-13)/2),0)),"",OFFSET('11. SEGUIMIENTO 2026'!$Q$14,INT((ROW()-13)/2),0)),IF(ISBLANK(OFFSET('9. METAS'!$T$20,INT((ROW()-14)/2),0)),"",OFFSET('9. METAS'!$T$20,INT((ROW()-14)/2),0)))</f>
        <v/>
      </c>
      <c r="N131" s="718" t="str">
        <f t="shared" ref="N131" ca="1" si="114">IFERROR(J131/J132,"ND")</f>
        <v>ND</v>
      </c>
      <c r="O131" s="720" t="str">
        <f t="shared" ref="O131" ca="1" si="115">IFERROR(((J131+K131)/H131),"ND")</f>
        <v>ND</v>
      </c>
      <c r="P131" s="732"/>
    </row>
    <row r="132" spans="3:16">
      <c r="C132" s="725"/>
      <c r="D132" s="726"/>
      <c r="E132" s="726"/>
      <c r="F132" s="727"/>
      <c r="G132" s="728"/>
      <c r="H132" s="729"/>
      <c r="I132" s="731"/>
      <c r="J132" s="202" t="str">
        <f ca="1">IF(MOD(ROW()-13,2)=0,IF(ISBLANK(OFFSET('11. SEGUIMIENTO 2026'!$N$14,INT((ROW()-13)/2),0)),"",OFFSET('11. SEGUIMIENTO 2026'!$N$14,INT((ROW()-13)/2),0)),IF(ISBLANK(OFFSET('9. METAS'!$Q$20,INT((ROW()-14)/2),0)),"",OFFSET('9. METAS'!$Q$20,INT((ROW()-14)/2),0)))</f>
        <v/>
      </c>
      <c r="K132" s="203" t="str">
        <f ca="1">IF(MOD(ROW()-13,2)=0,IF(ISBLANK(OFFSET('11. SEGUIMIENTO 2026'!$O$14,INT((ROW()-13)/2),0)),"",OFFSET('11. SEGUIMIENTO 2026'!$O$14,INT((ROW()-13)/2),0)),IF(ISBLANK(OFFSET('9. METAS'!$R$20,INT((ROW()-14)/2),0)),"",OFFSET('9. METAS'!$R$20,INT((ROW()-14)/2),0)))</f>
        <v/>
      </c>
      <c r="L132" s="203" t="str">
        <f ca="1">IF(MOD(ROW()-13,2)=0,IF(ISBLANK(OFFSET('11. SEGUIMIENTO 2026'!$P$14,INT((ROW()-13)/2),0)),"",OFFSET('11. SEGUIMIENTO 2026'!$P$14,INT((ROW()-13)/2),0)),IF(ISBLANK(OFFSET('9. METAS'!$S$20,INT((ROW()-14)/2),0)),"",OFFSET('9. METAS'!$S$20,INT((ROW()-14)/2),0)))</f>
        <v/>
      </c>
      <c r="M132" s="204" t="str">
        <f ca="1">IF(MOD(ROW()-13,2)=0,IF(ISBLANK(OFFSET('11. SEGUIMIENTO 2026'!$Q$14,INT((ROW()-13)/2),0)),"",OFFSET('11. SEGUIMIENTO 2026'!$Q$14,INT((ROW()-13)/2),0)),IF(ISBLANK(OFFSET('9. METAS'!$T$20,INT((ROW()-14)/2),0)),"",OFFSET('9. METAS'!$T$20,INT((ROW()-14)/2),0)))</f>
        <v/>
      </c>
      <c r="N132" s="719"/>
      <c r="O132" s="721"/>
      <c r="P132" s="723"/>
    </row>
    <row r="133" spans="3:16">
      <c r="C133" s="724" t="str">
        <f ca="1">IF(ISBLANK(OFFSET('5. Pp (3 años)'!$C$46,INT((ROW()-13)/2),0)),"",OFFSET('5. Pp (3 años)'!$C$46,INT((ROW()-13)/2),0))</f>
        <v/>
      </c>
      <c r="D133" s="726" t="str">
        <f ca="1">IF(ISBLANK(OFFSET('5. Pp (3 años)'!$D$46,INT((ROW()-13)/2),0)),"",OFFSET('5. Pp (3 años)'!$D$46,INT((ROW()-13)/2),0))</f>
        <v/>
      </c>
      <c r="E133" s="726" t="str">
        <f ca="1">IF(ISBLANK(OFFSET('5. Pp (3 años)'!$E$46,INT((ROW()-13)/2),0)),"",OFFSET('5. Pp (3 años)'!$E$46,INT((ROW()-13)/2),0))</f>
        <v/>
      </c>
      <c r="F133" s="727" t="str">
        <f ca="1">IF(ISBLANK(OFFSET('5. Pp (3 años)'!$K$46,INT((ROW()-13)/2),0)),"",OFFSET('5. Pp (3 años)'!$K$46,INT((ROW()-13)/2),0))</f>
        <v/>
      </c>
      <c r="G133" s="728" t="str">
        <f ca="1">IF(ISBLANK(OFFSET('5. Pp (3 años)'!$H$46,INT((ROW()-13)/2),0)),"",OFFSET('5. Pp (3 años)'!$H$46,INT((ROW()-13)/2),0))</f>
        <v/>
      </c>
      <c r="H133" s="729" t="str">
        <f ca="1">IF(ISBLANK(OFFSET('9. METAS'!$K$20,INT((ROW()-13)/2),0)),"",OFFSET('9. METAS'!$K$20,INT((ROW()-13)/2),0))</f>
        <v/>
      </c>
      <c r="I133" s="730"/>
      <c r="J133" s="202" t="str">
        <f ca="1">IF(MOD(ROW()-13,2)=0,IF(ISBLANK(OFFSET('11. SEGUIMIENTO 2026'!$N$14,INT((ROW()-13)/2),0)),"",OFFSET('11. SEGUIMIENTO 2026'!$N$14,INT((ROW()-13)/2),0)),IF(ISBLANK(OFFSET('9. METAS'!$Q$20,INT((ROW()-14)/2),0)),"",OFFSET('9. METAS'!$Q$20,INT((ROW()-14)/2),0)))</f>
        <v/>
      </c>
      <c r="K133" s="203" t="str">
        <f ca="1">IF(MOD(ROW()-13,2)=0,IF(ISBLANK(OFFSET('11. SEGUIMIENTO 2026'!$O$14,INT((ROW()-13)/2),0)),"",OFFSET('11. SEGUIMIENTO 2026'!$O$14,INT((ROW()-13)/2),0)),IF(ISBLANK(OFFSET('9. METAS'!$R$20,INT((ROW()-14)/2),0)),"",OFFSET('9. METAS'!$R$20,INT((ROW()-14)/2),0)))</f>
        <v/>
      </c>
      <c r="L133" s="203" t="str">
        <f ca="1">IF(MOD(ROW()-13,2)=0,IF(ISBLANK(OFFSET('11. SEGUIMIENTO 2026'!$P$14,INT((ROW()-13)/2),0)),"",OFFSET('11. SEGUIMIENTO 2026'!$P$14,INT((ROW()-13)/2),0)),IF(ISBLANK(OFFSET('9. METAS'!$S$20,INT((ROW()-14)/2),0)),"",OFFSET('9. METAS'!$S$20,INT((ROW()-14)/2),0)))</f>
        <v/>
      </c>
      <c r="M133" s="204" t="str">
        <f ca="1">IF(MOD(ROW()-13,2)=0,IF(ISBLANK(OFFSET('11. SEGUIMIENTO 2026'!$Q$14,INT((ROW()-13)/2),0)),"",OFFSET('11. SEGUIMIENTO 2026'!$Q$14,INT((ROW()-13)/2),0)),IF(ISBLANK(OFFSET('9. METAS'!$T$20,INT((ROW()-14)/2),0)),"",OFFSET('9. METAS'!$T$20,INT((ROW()-14)/2),0)))</f>
        <v/>
      </c>
      <c r="N133" s="718" t="str">
        <f t="shared" ref="N133" ca="1" si="116">IFERROR(J133/J134,"ND")</f>
        <v>ND</v>
      </c>
      <c r="O133" s="720" t="str">
        <f t="shared" ref="O133" ca="1" si="117">IFERROR(((J133+K133)/H133),"ND")</f>
        <v>ND</v>
      </c>
      <c r="P133" s="732"/>
    </row>
    <row r="134" spans="3:16">
      <c r="C134" s="725"/>
      <c r="D134" s="726"/>
      <c r="E134" s="726"/>
      <c r="F134" s="727"/>
      <c r="G134" s="728"/>
      <c r="H134" s="729"/>
      <c r="I134" s="731"/>
      <c r="J134" s="202" t="str">
        <f ca="1">IF(MOD(ROW()-13,2)=0,IF(ISBLANK(OFFSET('11. SEGUIMIENTO 2026'!$N$14,INT((ROW()-13)/2),0)),"",OFFSET('11. SEGUIMIENTO 2026'!$N$14,INT((ROW()-13)/2),0)),IF(ISBLANK(OFFSET('9. METAS'!$Q$20,INT((ROW()-14)/2),0)),"",OFFSET('9. METAS'!$Q$20,INT((ROW()-14)/2),0)))</f>
        <v/>
      </c>
      <c r="K134" s="203" t="str">
        <f ca="1">IF(MOD(ROW()-13,2)=0,IF(ISBLANK(OFFSET('11. SEGUIMIENTO 2026'!$O$14,INT((ROW()-13)/2),0)),"",OFFSET('11. SEGUIMIENTO 2026'!$O$14,INT((ROW()-13)/2),0)),IF(ISBLANK(OFFSET('9. METAS'!$R$20,INT((ROW()-14)/2),0)),"",OFFSET('9. METAS'!$R$20,INT((ROW()-14)/2),0)))</f>
        <v/>
      </c>
      <c r="L134" s="203" t="str">
        <f ca="1">IF(MOD(ROW()-13,2)=0,IF(ISBLANK(OFFSET('11. SEGUIMIENTO 2026'!$P$14,INT((ROW()-13)/2),0)),"",OFFSET('11. SEGUIMIENTO 2026'!$P$14,INT((ROW()-13)/2),0)),IF(ISBLANK(OFFSET('9. METAS'!$S$20,INT((ROW()-14)/2),0)),"",OFFSET('9. METAS'!$S$20,INT((ROW()-14)/2),0)))</f>
        <v/>
      </c>
      <c r="M134" s="204" t="str">
        <f ca="1">IF(MOD(ROW()-13,2)=0,IF(ISBLANK(OFFSET('11. SEGUIMIENTO 2026'!$Q$14,INT((ROW()-13)/2),0)),"",OFFSET('11. SEGUIMIENTO 2026'!$Q$14,INT((ROW()-13)/2),0)),IF(ISBLANK(OFFSET('9. METAS'!$T$20,INT((ROW()-14)/2),0)),"",OFFSET('9. METAS'!$T$20,INT((ROW()-14)/2),0)))</f>
        <v/>
      </c>
      <c r="N134" s="719"/>
      <c r="O134" s="721"/>
      <c r="P134" s="723"/>
    </row>
    <row r="135" spans="3:16">
      <c r="C135" s="724" t="str">
        <f ca="1">IF(ISBLANK(OFFSET('5. Pp (3 años)'!$C$46,INT((ROW()-13)/2),0)),"",OFFSET('5. Pp (3 años)'!$C$46,INT((ROW()-13)/2),0))</f>
        <v/>
      </c>
      <c r="D135" s="726" t="str">
        <f ca="1">IF(ISBLANK(OFFSET('5. Pp (3 años)'!$D$46,INT((ROW()-13)/2),0)),"",OFFSET('5. Pp (3 años)'!$D$46,INT((ROW()-13)/2),0))</f>
        <v/>
      </c>
      <c r="E135" s="726" t="str">
        <f ca="1">IF(ISBLANK(OFFSET('5. Pp (3 años)'!$E$46,INT((ROW()-13)/2),0)),"",OFFSET('5. Pp (3 años)'!$E$46,INT((ROW()-13)/2),0))</f>
        <v/>
      </c>
      <c r="F135" s="727" t="str">
        <f ca="1">IF(ISBLANK(OFFSET('5. Pp (3 años)'!$K$46,INT((ROW()-13)/2),0)),"",OFFSET('5. Pp (3 años)'!$K$46,INT((ROW()-13)/2),0))</f>
        <v/>
      </c>
      <c r="G135" s="728" t="str">
        <f ca="1">IF(ISBLANK(OFFSET('5. Pp (3 años)'!$H$46,INT((ROW()-13)/2),0)),"",OFFSET('5. Pp (3 años)'!$H$46,INT((ROW()-13)/2),0))</f>
        <v/>
      </c>
      <c r="H135" s="729" t="str">
        <f ca="1">IF(ISBLANK(OFFSET('9. METAS'!$K$20,INT((ROW()-13)/2),0)),"",OFFSET('9. METAS'!$K$20,INT((ROW()-13)/2),0))</f>
        <v/>
      </c>
      <c r="I135" s="730"/>
      <c r="J135" s="202" t="str">
        <f ca="1">IF(MOD(ROW()-13,2)=0,IF(ISBLANK(OFFSET('11. SEGUIMIENTO 2026'!$N$14,INT((ROW()-13)/2),0)),"",OFFSET('11. SEGUIMIENTO 2026'!$N$14,INT((ROW()-13)/2),0)),IF(ISBLANK(OFFSET('9. METAS'!$Q$20,INT((ROW()-14)/2),0)),"",OFFSET('9. METAS'!$Q$20,INT((ROW()-14)/2),0)))</f>
        <v/>
      </c>
      <c r="K135" s="203" t="str">
        <f ca="1">IF(MOD(ROW()-13,2)=0,IF(ISBLANK(OFFSET('11. SEGUIMIENTO 2026'!$O$14,INT((ROW()-13)/2),0)),"",OFFSET('11. SEGUIMIENTO 2026'!$O$14,INT((ROW()-13)/2),0)),IF(ISBLANK(OFFSET('9. METAS'!$R$20,INT((ROW()-14)/2),0)),"",OFFSET('9. METAS'!$R$20,INT((ROW()-14)/2),0)))</f>
        <v/>
      </c>
      <c r="L135" s="203" t="str">
        <f ca="1">IF(MOD(ROW()-13,2)=0,IF(ISBLANK(OFFSET('11. SEGUIMIENTO 2026'!$P$14,INT((ROW()-13)/2),0)),"",OFFSET('11. SEGUIMIENTO 2026'!$P$14,INT((ROW()-13)/2),0)),IF(ISBLANK(OFFSET('9. METAS'!$S$20,INT((ROW()-14)/2),0)),"",OFFSET('9. METAS'!$S$20,INT((ROW()-14)/2),0)))</f>
        <v/>
      </c>
      <c r="M135" s="204" t="str">
        <f ca="1">IF(MOD(ROW()-13,2)=0,IF(ISBLANK(OFFSET('11. SEGUIMIENTO 2026'!$Q$14,INT((ROW()-13)/2),0)),"",OFFSET('11. SEGUIMIENTO 2026'!$Q$14,INT((ROW()-13)/2),0)),IF(ISBLANK(OFFSET('9. METAS'!$T$20,INT((ROW()-14)/2),0)),"",OFFSET('9. METAS'!$T$20,INT((ROW()-14)/2),0)))</f>
        <v/>
      </c>
      <c r="N135" s="718" t="str">
        <f t="shared" ref="N135" ca="1" si="118">IFERROR(J135/J136,"ND")</f>
        <v>ND</v>
      </c>
      <c r="O135" s="720" t="str">
        <f t="shared" ref="O135" ca="1" si="119">IFERROR(((J135+K135)/H135),"ND")</f>
        <v>ND</v>
      </c>
      <c r="P135" s="732"/>
    </row>
    <row r="136" spans="3:16">
      <c r="C136" s="725"/>
      <c r="D136" s="726"/>
      <c r="E136" s="726"/>
      <c r="F136" s="727"/>
      <c r="G136" s="728"/>
      <c r="H136" s="729"/>
      <c r="I136" s="731"/>
      <c r="J136" s="202" t="str">
        <f ca="1">IF(MOD(ROW()-13,2)=0,IF(ISBLANK(OFFSET('11. SEGUIMIENTO 2026'!$N$14,INT((ROW()-13)/2),0)),"",OFFSET('11. SEGUIMIENTO 2026'!$N$14,INT((ROW()-13)/2),0)),IF(ISBLANK(OFFSET('9. METAS'!$Q$20,INT((ROW()-14)/2),0)),"",OFFSET('9. METAS'!$Q$20,INT((ROW()-14)/2),0)))</f>
        <v/>
      </c>
      <c r="K136" s="203" t="str">
        <f ca="1">IF(MOD(ROW()-13,2)=0,IF(ISBLANK(OFFSET('11. SEGUIMIENTO 2026'!$O$14,INT((ROW()-13)/2),0)),"",OFFSET('11. SEGUIMIENTO 2026'!$O$14,INT((ROW()-13)/2),0)),IF(ISBLANK(OFFSET('9. METAS'!$R$20,INT((ROW()-14)/2),0)),"",OFFSET('9. METAS'!$R$20,INT((ROW()-14)/2),0)))</f>
        <v/>
      </c>
      <c r="L136" s="203" t="str">
        <f ca="1">IF(MOD(ROW()-13,2)=0,IF(ISBLANK(OFFSET('11. SEGUIMIENTO 2026'!$P$14,INT((ROW()-13)/2),0)),"",OFFSET('11. SEGUIMIENTO 2026'!$P$14,INT((ROW()-13)/2),0)),IF(ISBLANK(OFFSET('9. METAS'!$S$20,INT((ROW()-14)/2),0)),"",OFFSET('9. METAS'!$S$20,INT((ROW()-14)/2),0)))</f>
        <v/>
      </c>
      <c r="M136" s="204" t="str">
        <f ca="1">IF(MOD(ROW()-13,2)=0,IF(ISBLANK(OFFSET('11. SEGUIMIENTO 2026'!$Q$14,INT((ROW()-13)/2),0)),"",OFFSET('11. SEGUIMIENTO 2026'!$Q$14,INT((ROW()-13)/2),0)),IF(ISBLANK(OFFSET('9. METAS'!$T$20,INT((ROW()-14)/2),0)),"",OFFSET('9. METAS'!$T$20,INT((ROW()-14)/2),0)))</f>
        <v/>
      </c>
      <c r="N136" s="719"/>
      <c r="O136" s="721"/>
      <c r="P136" s="723"/>
    </row>
    <row r="137" spans="3:16">
      <c r="C137" s="724" t="str">
        <f ca="1">IF(ISBLANK(OFFSET('5. Pp (3 años)'!$C$46,INT((ROW()-13)/2),0)),"",OFFSET('5. Pp (3 años)'!$C$46,INT((ROW()-13)/2),0))</f>
        <v/>
      </c>
      <c r="D137" s="726" t="str">
        <f ca="1">IF(ISBLANK(OFFSET('5. Pp (3 años)'!$D$46,INT((ROW()-13)/2),0)),"",OFFSET('5. Pp (3 años)'!$D$46,INT((ROW()-13)/2),0))</f>
        <v/>
      </c>
      <c r="E137" s="726" t="str">
        <f ca="1">IF(ISBLANK(OFFSET('5. Pp (3 años)'!$E$46,INT((ROW()-13)/2),0)),"",OFFSET('5. Pp (3 años)'!$E$46,INT((ROW()-13)/2),0))</f>
        <v/>
      </c>
      <c r="F137" s="727" t="str">
        <f ca="1">IF(ISBLANK(OFFSET('5. Pp (3 años)'!$K$46,INT((ROW()-13)/2),0)),"",OFFSET('5. Pp (3 años)'!$K$46,INT((ROW()-13)/2),0))</f>
        <v/>
      </c>
      <c r="G137" s="728" t="str">
        <f ca="1">IF(ISBLANK(OFFSET('5. Pp (3 años)'!$H$46,INT((ROW()-13)/2),0)),"",OFFSET('5. Pp (3 años)'!$H$46,INT((ROW()-13)/2),0))</f>
        <v/>
      </c>
      <c r="H137" s="729" t="str">
        <f ca="1">IF(ISBLANK(OFFSET('9. METAS'!$K$20,INT((ROW()-13)/2),0)),"",OFFSET('9. METAS'!$K$20,INT((ROW()-13)/2),0))</f>
        <v/>
      </c>
      <c r="I137" s="730"/>
      <c r="J137" s="202" t="str">
        <f ca="1">IF(MOD(ROW()-13,2)=0,IF(ISBLANK(OFFSET('11. SEGUIMIENTO 2026'!$N$14,INT((ROW()-13)/2),0)),"",OFFSET('11. SEGUIMIENTO 2026'!$N$14,INT((ROW()-13)/2),0)),IF(ISBLANK(OFFSET('9. METAS'!$Q$20,INT((ROW()-14)/2),0)),"",OFFSET('9. METAS'!$Q$20,INT((ROW()-14)/2),0)))</f>
        <v/>
      </c>
      <c r="K137" s="203" t="str">
        <f ca="1">IF(MOD(ROW()-13,2)=0,IF(ISBLANK(OFFSET('11. SEGUIMIENTO 2026'!$O$14,INT((ROW()-13)/2),0)),"",OFFSET('11. SEGUIMIENTO 2026'!$O$14,INT((ROW()-13)/2),0)),IF(ISBLANK(OFFSET('9. METAS'!$R$20,INT((ROW()-14)/2),0)),"",OFFSET('9. METAS'!$R$20,INT((ROW()-14)/2),0)))</f>
        <v/>
      </c>
      <c r="L137" s="203" t="str">
        <f ca="1">IF(MOD(ROW()-13,2)=0,IF(ISBLANK(OFFSET('11. SEGUIMIENTO 2026'!$P$14,INT((ROW()-13)/2),0)),"",OFFSET('11. SEGUIMIENTO 2026'!$P$14,INT((ROW()-13)/2),0)),IF(ISBLANK(OFFSET('9. METAS'!$S$20,INT((ROW()-14)/2),0)),"",OFFSET('9. METAS'!$S$20,INT((ROW()-14)/2),0)))</f>
        <v/>
      </c>
      <c r="M137" s="204" t="str">
        <f ca="1">IF(MOD(ROW()-13,2)=0,IF(ISBLANK(OFFSET('11. SEGUIMIENTO 2026'!$Q$14,INT((ROW()-13)/2),0)),"",OFFSET('11. SEGUIMIENTO 2026'!$Q$14,INT((ROW()-13)/2),0)),IF(ISBLANK(OFFSET('9. METAS'!$T$20,INT((ROW()-14)/2),0)),"",OFFSET('9. METAS'!$T$20,INT((ROW()-14)/2),0)))</f>
        <v/>
      </c>
      <c r="N137" s="718" t="str">
        <f t="shared" ref="N137" ca="1" si="120">IFERROR(J137/J138,"ND")</f>
        <v>ND</v>
      </c>
      <c r="O137" s="720" t="str">
        <f t="shared" ref="O137" ca="1" si="121">IFERROR(((J137+K137)/H137),"ND")</f>
        <v>ND</v>
      </c>
      <c r="P137" s="732"/>
    </row>
    <row r="138" spans="3:16">
      <c r="C138" s="725"/>
      <c r="D138" s="726"/>
      <c r="E138" s="726"/>
      <c r="F138" s="727"/>
      <c r="G138" s="728"/>
      <c r="H138" s="729"/>
      <c r="I138" s="731"/>
      <c r="J138" s="202" t="str">
        <f ca="1">IF(MOD(ROW()-13,2)=0,IF(ISBLANK(OFFSET('11. SEGUIMIENTO 2026'!$N$14,INT((ROW()-13)/2),0)),"",OFFSET('11. SEGUIMIENTO 2026'!$N$14,INT((ROW()-13)/2),0)),IF(ISBLANK(OFFSET('9. METAS'!$Q$20,INT((ROW()-14)/2),0)),"",OFFSET('9. METAS'!$Q$20,INT((ROW()-14)/2),0)))</f>
        <v/>
      </c>
      <c r="K138" s="203" t="str">
        <f ca="1">IF(MOD(ROW()-13,2)=0,IF(ISBLANK(OFFSET('11. SEGUIMIENTO 2026'!$O$14,INT((ROW()-13)/2),0)),"",OFFSET('11. SEGUIMIENTO 2026'!$O$14,INT((ROW()-13)/2),0)),IF(ISBLANK(OFFSET('9. METAS'!$R$20,INT((ROW()-14)/2),0)),"",OFFSET('9. METAS'!$R$20,INT((ROW()-14)/2),0)))</f>
        <v/>
      </c>
      <c r="L138" s="203" t="str">
        <f ca="1">IF(MOD(ROW()-13,2)=0,IF(ISBLANK(OFFSET('11. SEGUIMIENTO 2026'!$P$14,INT((ROW()-13)/2),0)),"",OFFSET('11. SEGUIMIENTO 2026'!$P$14,INT((ROW()-13)/2),0)),IF(ISBLANK(OFFSET('9. METAS'!$S$20,INT((ROW()-14)/2),0)),"",OFFSET('9. METAS'!$S$20,INT((ROW()-14)/2),0)))</f>
        <v/>
      </c>
      <c r="M138" s="204" t="str">
        <f ca="1">IF(MOD(ROW()-13,2)=0,IF(ISBLANK(OFFSET('11. SEGUIMIENTO 2026'!$Q$14,INT((ROW()-13)/2),0)),"",OFFSET('11. SEGUIMIENTO 2026'!$Q$14,INT((ROW()-13)/2),0)),IF(ISBLANK(OFFSET('9. METAS'!$T$20,INT((ROW()-14)/2),0)),"",OFFSET('9. METAS'!$T$20,INT((ROW()-14)/2),0)))</f>
        <v/>
      </c>
      <c r="N138" s="719"/>
      <c r="O138" s="721"/>
      <c r="P138" s="723"/>
    </row>
    <row r="139" spans="3:16">
      <c r="C139" s="724" t="str">
        <f ca="1">IF(ISBLANK(OFFSET('5. Pp (3 años)'!$C$46,INT((ROW()-13)/2),0)),"",OFFSET('5. Pp (3 años)'!$C$46,INT((ROW()-13)/2),0))</f>
        <v/>
      </c>
      <c r="D139" s="726" t="str">
        <f ca="1">IF(ISBLANK(OFFSET('5. Pp (3 años)'!$D$46,INT((ROW()-13)/2),0)),"",OFFSET('5. Pp (3 años)'!$D$46,INT((ROW()-13)/2),0))</f>
        <v/>
      </c>
      <c r="E139" s="726" t="str">
        <f ca="1">IF(ISBLANK(OFFSET('5. Pp (3 años)'!$E$46,INT((ROW()-13)/2),0)),"",OFFSET('5. Pp (3 años)'!$E$46,INT((ROW()-13)/2),0))</f>
        <v/>
      </c>
      <c r="F139" s="727" t="str">
        <f ca="1">IF(ISBLANK(OFFSET('5. Pp (3 años)'!$K$46,INT((ROW()-13)/2),0)),"",OFFSET('5. Pp (3 años)'!$K$46,INT((ROW()-13)/2),0))</f>
        <v/>
      </c>
      <c r="G139" s="728" t="str">
        <f ca="1">IF(ISBLANK(OFFSET('5. Pp (3 años)'!$H$46,INT((ROW()-13)/2),0)),"",OFFSET('5. Pp (3 años)'!$H$46,INT((ROW()-13)/2),0))</f>
        <v/>
      </c>
      <c r="H139" s="729" t="str">
        <f ca="1">IF(ISBLANK(OFFSET('9. METAS'!$K$20,INT((ROW()-13)/2),0)),"",OFFSET('9. METAS'!$K$20,INT((ROW()-13)/2),0))</f>
        <v/>
      </c>
      <c r="I139" s="730"/>
      <c r="J139" s="202" t="str">
        <f ca="1">IF(MOD(ROW()-13,2)=0,IF(ISBLANK(OFFSET('11. SEGUIMIENTO 2026'!$N$14,INT((ROW()-13)/2),0)),"",OFFSET('11. SEGUIMIENTO 2026'!$N$14,INT((ROW()-13)/2),0)),IF(ISBLANK(OFFSET('9. METAS'!$Q$20,INT((ROW()-14)/2),0)),"",OFFSET('9. METAS'!$Q$20,INT((ROW()-14)/2),0)))</f>
        <v/>
      </c>
      <c r="K139" s="203" t="str">
        <f ca="1">IF(MOD(ROW()-13,2)=0,IF(ISBLANK(OFFSET('11. SEGUIMIENTO 2026'!$O$14,INT((ROW()-13)/2),0)),"",OFFSET('11. SEGUIMIENTO 2026'!$O$14,INT((ROW()-13)/2),0)),IF(ISBLANK(OFFSET('9. METAS'!$R$20,INT((ROW()-14)/2),0)),"",OFFSET('9. METAS'!$R$20,INT((ROW()-14)/2),0)))</f>
        <v/>
      </c>
      <c r="L139" s="203" t="str">
        <f ca="1">IF(MOD(ROW()-13,2)=0,IF(ISBLANK(OFFSET('11. SEGUIMIENTO 2026'!$P$14,INT((ROW()-13)/2),0)),"",OFFSET('11. SEGUIMIENTO 2026'!$P$14,INT((ROW()-13)/2),0)),IF(ISBLANK(OFFSET('9. METAS'!$S$20,INT((ROW()-14)/2),0)),"",OFFSET('9. METAS'!$S$20,INT((ROW()-14)/2),0)))</f>
        <v/>
      </c>
      <c r="M139" s="204" t="str">
        <f ca="1">IF(MOD(ROW()-13,2)=0,IF(ISBLANK(OFFSET('11. SEGUIMIENTO 2026'!$Q$14,INT((ROW()-13)/2),0)),"",OFFSET('11. SEGUIMIENTO 2026'!$Q$14,INT((ROW()-13)/2),0)),IF(ISBLANK(OFFSET('9. METAS'!$T$20,INT((ROW()-14)/2),0)),"",OFFSET('9. METAS'!$T$20,INT((ROW()-14)/2),0)))</f>
        <v/>
      </c>
      <c r="N139" s="718" t="str">
        <f t="shared" ref="N139" ca="1" si="122">IFERROR(J139/J140,"ND")</f>
        <v>ND</v>
      </c>
      <c r="O139" s="720" t="str">
        <f t="shared" ref="O139" ca="1" si="123">IFERROR(((J139+K139)/H139),"ND")</f>
        <v>ND</v>
      </c>
      <c r="P139" s="732"/>
    </row>
    <row r="140" spans="3:16">
      <c r="C140" s="725"/>
      <c r="D140" s="726"/>
      <c r="E140" s="726"/>
      <c r="F140" s="727"/>
      <c r="G140" s="728"/>
      <c r="H140" s="729"/>
      <c r="I140" s="731"/>
      <c r="J140" s="202" t="str">
        <f ca="1">IF(MOD(ROW()-13,2)=0,IF(ISBLANK(OFFSET('11. SEGUIMIENTO 2026'!$N$14,INT((ROW()-13)/2),0)),"",OFFSET('11. SEGUIMIENTO 2026'!$N$14,INT((ROW()-13)/2),0)),IF(ISBLANK(OFFSET('9. METAS'!$Q$20,INT((ROW()-14)/2),0)),"",OFFSET('9. METAS'!$Q$20,INT((ROW()-14)/2),0)))</f>
        <v/>
      </c>
      <c r="K140" s="203" t="str">
        <f ca="1">IF(MOD(ROW()-13,2)=0,IF(ISBLANK(OFFSET('11. SEGUIMIENTO 2026'!$O$14,INT((ROW()-13)/2),0)),"",OFFSET('11. SEGUIMIENTO 2026'!$O$14,INT((ROW()-13)/2),0)),IF(ISBLANK(OFFSET('9. METAS'!$R$20,INT((ROW()-14)/2),0)),"",OFFSET('9. METAS'!$R$20,INT((ROW()-14)/2),0)))</f>
        <v/>
      </c>
      <c r="L140" s="203" t="str">
        <f ca="1">IF(MOD(ROW()-13,2)=0,IF(ISBLANK(OFFSET('11. SEGUIMIENTO 2026'!$P$14,INT((ROW()-13)/2),0)),"",OFFSET('11. SEGUIMIENTO 2026'!$P$14,INT((ROW()-13)/2),0)),IF(ISBLANK(OFFSET('9. METAS'!$S$20,INT((ROW()-14)/2),0)),"",OFFSET('9. METAS'!$S$20,INT((ROW()-14)/2),0)))</f>
        <v/>
      </c>
      <c r="M140" s="204" t="str">
        <f ca="1">IF(MOD(ROW()-13,2)=0,IF(ISBLANK(OFFSET('11. SEGUIMIENTO 2026'!$Q$14,INT((ROW()-13)/2),0)),"",OFFSET('11. SEGUIMIENTO 2026'!$Q$14,INT((ROW()-13)/2),0)),IF(ISBLANK(OFFSET('9. METAS'!$T$20,INT((ROW()-14)/2),0)),"",OFFSET('9. METAS'!$T$20,INT((ROW()-14)/2),0)))</f>
        <v/>
      </c>
      <c r="N140" s="719"/>
      <c r="O140" s="721"/>
      <c r="P140" s="723"/>
    </row>
    <row r="141" spans="3:16">
      <c r="C141" s="724" t="str">
        <f ca="1">IF(ISBLANK(OFFSET('5. Pp (3 años)'!$C$46,INT((ROW()-13)/2),0)),"",OFFSET('5. Pp (3 años)'!$C$46,INT((ROW()-13)/2),0))</f>
        <v/>
      </c>
      <c r="D141" s="726" t="str">
        <f ca="1">IF(ISBLANK(OFFSET('5. Pp (3 años)'!$D$46,INT((ROW()-13)/2),0)),"",OFFSET('5. Pp (3 años)'!$D$46,INT((ROW()-13)/2),0))</f>
        <v/>
      </c>
      <c r="E141" s="726" t="str">
        <f ca="1">IF(ISBLANK(OFFSET('5. Pp (3 años)'!$E$46,INT((ROW()-13)/2),0)),"",OFFSET('5. Pp (3 años)'!$E$46,INT((ROW()-13)/2),0))</f>
        <v/>
      </c>
      <c r="F141" s="727" t="str">
        <f ca="1">IF(ISBLANK(OFFSET('5. Pp (3 años)'!$K$46,INT((ROW()-13)/2),0)),"",OFFSET('5. Pp (3 años)'!$K$46,INT((ROW()-13)/2),0))</f>
        <v/>
      </c>
      <c r="G141" s="728" t="str">
        <f ca="1">IF(ISBLANK(OFFSET('5. Pp (3 años)'!$H$46,INT((ROW()-13)/2),0)),"",OFFSET('5. Pp (3 años)'!$H$46,INT((ROW()-13)/2),0))</f>
        <v/>
      </c>
      <c r="H141" s="729" t="str">
        <f ca="1">IF(ISBLANK(OFFSET('9. METAS'!$K$20,INT((ROW()-13)/2),0)),"",OFFSET('9. METAS'!$K$20,INT((ROW()-13)/2),0))</f>
        <v/>
      </c>
      <c r="I141" s="730"/>
      <c r="J141" s="202" t="str">
        <f ca="1">IF(MOD(ROW()-13,2)=0,IF(ISBLANK(OFFSET('11. SEGUIMIENTO 2026'!$N$14,INT((ROW()-13)/2),0)),"",OFFSET('11. SEGUIMIENTO 2026'!$N$14,INT((ROW()-13)/2),0)),IF(ISBLANK(OFFSET('9. METAS'!$Q$20,INT((ROW()-14)/2),0)),"",OFFSET('9. METAS'!$Q$20,INT((ROW()-14)/2),0)))</f>
        <v/>
      </c>
      <c r="K141" s="203" t="str">
        <f ca="1">IF(MOD(ROW()-13,2)=0,IF(ISBLANK(OFFSET('11. SEGUIMIENTO 2026'!$O$14,INT((ROW()-13)/2),0)),"",OFFSET('11. SEGUIMIENTO 2026'!$O$14,INT((ROW()-13)/2),0)),IF(ISBLANK(OFFSET('9. METAS'!$R$20,INT((ROW()-14)/2),0)),"",OFFSET('9. METAS'!$R$20,INT((ROW()-14)/2),0)))</f>
        <v/>
      </c>
      <c r="L141" s="203" t="str">
        <f ca="1">IF(MOD(ROW()-13,2)=0,IF(ISBLANK(OFFSET('11. SEGUIMIENTO 2026'!$P$14,INT((ROW()-13)/2),0)),"",OFFSET('11. SEGUIMIENTO 2026'!$P$14,INT((ROW()-13)/2),0)),IF(ISBLANK(OFFSET('9. METAS'!$S$20,INT((ROW()-14)/2),0)),"",OFFSET('9. METAS'!$S$20,INT((ROW()-14)/2),0)))</f>
        <v/>
      </c>
      <c r="M141" s="204" t="str">
        <f ca="1">IF(MOD(ROW()-13,2)=0,IF(ISBLANK(OFFSET('11. SEGUIMIENTO 2026'!$Q$14,INT((ROW()-13)/2),0)),"",OFFSET('11. SEGUIMIENTO 2026'!$Q$14,INT((ROW()-13)/2),0)),IF(ISBLANK(OFFSET('9. METAS'!$T$20,INT((ROW()-14)/2),0)),"",OFFSET('9. METAS'!$T$20,INT((ROW()-14)/2),0)))</f>
        <v/>
      </c>
      <c r="N141" s="718" t="str">
        <f t="shared" ref="N141" ca="1" si="124">IFERROR(J141/J142,"ND")</f>
        <v>ND</v>
      </c>
      <c r="O141" s="720" t="str">
        <f t="shared" ref="O141" ca="1" si="125">IFERROR(((J141+K141)/H141),"ND")</f>
        <v>ND</v>
      </c>
      <c r="P141" s="732"/>
    </row>
    <row r="142" spans="3:16">
      <c r="C142" s="725"/>
      <c r="D142" s="726"/>
      <c r="E142" s="726"/>
      <c r="F142" s="727"/>
      <c r="G142" s="728"/>
      <c r="H142" s="729"/>
      <c r="I142" s="731"/>
      <c r="J142" s="202" t="str">
        <f ca="1">IF(MOD(ROW()-13,2)=0,IF(ISBLANK(OFFSET('11. SEGUIMIENTO 2026'!$N$14,INT((ROW()-13)/2),0)),"",OFFSET('11. SEGUIMIENTO 2026'!$N$14,INT((ROW()-13)/2),0)),IF(ISBLANK(OFFSET('9. METAS'!$Q$20,INT((ROW()-14)/2),0)),"",OFFSET('9. METAS'!$Q$20,INT((ROW()-14)/2),0)))</f>
        <v/>
      </c>
      <c r="K142" s="203" t="str">
        <f ca="1">IF(MOD(ROW()-13,2)=0,IF(ISBLANK(OFFSET('11. SEGUIMIENTO 2026'!$O$14,INT((ROW()-13)/2),0)),"",OFFSET('11. SEGUIMIENTO 2026'!$O$14,INT((ROW()-13)/2),0)),IF(ISBLANK(OFFSET('9. METAS'!$R$20,INT((ROW()-14)/2),0)),"",OFFSET('9. METAS'!$R$20,INT((ROW()-14)/2),0)))</f>
        <v/>
      </c>
      <c r="L142" s="203" t="str">
        <f ca="1">IF(MOD(ROW()-13,2)=0,IF(ISBLANK(OFFSET('11. SEGUIMIENTO 2026'!$P$14,INT((ROW()-13)/2),0)),"",OFFSET('11. SEGUIMIENTO 2026'!$P$14,INT((ROW()-13)/2),0)),IF(ISBLANK(OFFSET('9. METAS'!$S$20,INT((ROW()-14)/2),0)),"",OFFSET('9. METAS'!$S$20,INT((ROW()-14)/2),0)))</f>
        <v/>
      </c>
      <c r="M142" s="204" t="str">
        <f ca="1">IF(MOD(ROW()-13,2)=0,IF(ISBLANK(OFFSET('11. SEGUIMIENTO 2026'!$Q$14,INT((ROW()-13)/2),0)),"",OFFSET('11. SEGUIMIENTO 2026'!$Q$14,INT((ROW()-13)/2),0)),IF(ISBLANK(OFFSET('9. METAS'!$T$20,INT((ROW()-14)/2),0)),"",OFFSET('9. METAS'!$T$20,INT((ROW()-14)/2),0)))</f>
        <v/>
      </c>
      <c r="N142" s="719"/>
      <c r="O142" s="721"/>
      <c r="P142" s="723"/>
    </row>
    <row r="143" spans="3:16">
      <c r="C143" s="724" t="str">
        <f ca="1">IF(ISBLANK(OFFSET('5. Pp (3 años)'!$C$46,INT((ROW()-13)/2),0)),"",OFFSET('5. Pp (3 años)'!$C$46,INT((ROW()-13)/2),0))</f>
        <v/>
      </c>
      <c r="D143" s="726" t="str">
        <f ca="1">IF(ISBLANK(OFFSET('5. Pp (3 años)'!$D$46,INT((ROW()-13)/2),0)),"",OFFSET('5. Pp (3 años)'!$D$46,INT((ROW()-13)/2),0))</f>
        <v/>
      </c>
      <c r="E143" s="726" t="str">
        <f ca="1">IF(ISBLANK(OFFSET('5. Pp (3 años)'!$E$46,INT((ROW()-13)/2),0)),"",OFFSET('5. Pp (3 años)'!$E$46,INT((ROW()-13)/2),0))</f>
        <v/>
      </c>
      <c r="F143" s="727" t="str">
        <f ca="1">IF(ISBLANK(OFFSET('5. Pp (3 años)'!$K$46,INT((ROW()-13)/2),0)),"",OFFSET('5. Pp (3 años)'!$K$46,INT((ROW()-13)/2),0))</f>
        <v/>
      </c>
      <c r="G143" s="728" t="str">
        <f ca="1">IF(ISBLANK(OFFSET('5. Pp (3 años)'!$H$46,INT((ROW()-13)/2),0)),"",OFFSET('5. Pp (3 años)'!$H$46,INT((ROW()-13)/2),0))</f>
        <v/>
      </c>
      <c r="H143" s="729" t="str">
        <f ca="1">IF(ISBLANK(OFFSET('9. METAS'!$K$20,INT((ROW()-13)/2),0)),"",OFFSET('9. METAS'!$K$20,INT((ROW()-13)/2),0))</f>
        <v/>
      </c>
      <c r="I143" s="730"/>
      <c r="J143" s="202" t="str">
        <f ca="1">IF(MOD(ROW()-13,2)=0,IF(ISBLANK(OFFSET('11. SEGUIMIENTO 2026'!$N$14,INT((ROW()-13)/2),0)),"",OFFSET('11. SEGUIMIENTO 2026'!$N$14,INT((ROW()-13)/2),0)),IF(ISBLANK(OFFSET('9. METAS'!$Q$20,INT((ROW()-14)/2),0)),"",OFFSET('9. METAS'!$Q$20,INT((ROW()-14)/2),0)))</f>
        <v/>
      </c>
      <c r="K143" s="203" t="str">
        <f ca="1">IF(MOD(ROW()-13,2)=0,IF(ISBLANK(OFFSET('11. SEGUIMIENTO 2026'!$O$14,INT((ROW()-13)/2),0)),"",OFFSET('11. SEGUIMIENTO 2026'!$O$14,INT((ROW()-13)/2),0)),IF(ISBLANK(OFFSET('9. METAS'!$R$20,INT((ROW()-14)/2),0)),"",OFFSET('9. METAS'!$R$20,INT((ROW()-14)/2),0)))</f>
        <v/>
      </c>
      <c r="L143" s="203" t="str">
        <f ca="1">IF(MOD(ROW()-13,2)=0,IF(ISBLANK(OFFSET('11. SEGUIMIENTO 2026'!$P$14,INT((ROW()-13)/2),0)),"",OFFSET('11. SEGUIMIENTO 2026'!$P$14,INT((ROW()-13)/2),0)),IF(ISBLANK(OFFSET('9. METAS'!$S$20,INT((ROW()-14)/2),0)),"",OFFSET('9. METAS'!$S$20,INT((ROW()-14)/2),0)))</f>
        <v/>
      </c>
      <c r="M143" s="204" t="str">
        <f ca="1">IF(MOD(ROW()-13,2)=0,IF(ISBLANK(OFFSET('11. SEGUIMIENTO 2026'!$Q$14,INT((ROW()-13)/2),0)),"",OFFSET('11. SEGUIMIENTO 2026'!$Q$14,INT((ROW()-13)/2),0)),IF(ISBLANK(OFFSET('9. METAS'!$T$20,INT((ROW()-14)/2),0)),"",OFFSET('9. METAS'!$T$20,INT((ROW()-14)/2),0)))</f>
        <v/>
      </c>
      <c r="N143" s="718" t="str">
        <f t="shared" ref="N143" ca="1" si="126">IFERROR(J143/J144,"ND")</f>
        <v>ND</v>
      </c>
      <c r="O143" s="720" t="str">
        <f t="shared" ref="O143" ca="1" si="127">IFERROR(((J143+K143)/H143),"ND")</f>
        <v>ND</v>
      </c>
      <c r="P143" s="732"/>
    </row>
    <row r="144" spans="3:16">
      <c r="C144" s="725"/>
      <c r="D144" s="726"/>
      <c r="E144" s="726"/>
      <c r="F144" s="727"/>
      <c r="G144" s="728"/>
      <c r="H144" s="729"/>
      <c r="I144" s="731"/>
      <c r="J144" s="202" t="str">
        <f ca="1">IF(MOD(ROW()-13,2)=0,IF(ISBLANK(OFFSET('11. SEGUIMIENTO 2026'!$N$14,INT((ROW()-13)/2),0)),"",OFFSET('11. SEGUIMIENTO 2026'!$N$14,INT((ROW()-13)/2),0)),IF(ISBLANK(OFFSET('9. METAS'!$Q$20,INT((ROW()-14)/2),0)),"",OFFSET('9. METAS'!$Q$20,INT((ROW()-14)/2),0)))</f>
        <v/>
      </c>
      <c r="K144" s="203" t="str">
        <f ca="1">IF(MOD(ROW()-13,2)=0,IF(ISBLANK(OFFSET('11. SEGUIMIENTO 2026'!$O$14,INT((ROW()-13)/2),0)),"",OFFSET('11. SEGUIMIENTO 2026'!$O$14,INT((ROW()-13)/2),0)),IF(ISBLANK(OFFSET('9. METAS'!$R$20,INT((ROW()-14)/2),0)),"",OFFSET('9. METAS'!$R$20,INT((ROW()-14)/2),0)))</f>
        <v/>
      </c>
      <c r="L144" s="203" t="str">
        <f ca="1">IF(MOD(ROW()-13,2)=0,IF(ISBLANK(OFFSET('11. SEGUIMIENTO 2026'!$P$14,INT((ROW()-13)/2),0)),"",OFFSET('11. SEGUIMIENTO 2026'!$P$14,INT((ROW()-13)/2),0)),IF(ISBLANK(OFFSET('9. METAS'!$S$20,INT((ROW()-14)/2),0)),"",OFFSET('9. METAS'!$S$20,INT((ROW()-14)/2),0)))</f>
        <v/>
      </c>
      <c r="M144" s="204" t="str">
        <f ca="1">IF(MOD(ROW()-13,2)=0,IF(ISBLANK(OFFSET('11. SEGUIMIENTO 2026'!$Q$14,INT((ROW()-13)/2),0)),"",OFFSET('11. SEGUIMIENTO 2026'!$Q$14,INT((ROW()-13)/2),0)),IF(ISBLANK(OFFSET('9. METAS'!$T$20,INT((ROW()-14)/2),0)),"",OFFSET('9. METAS'!$T$20,INT((ROW()-14)/2),0)))</f>
        <v/>
      </c>
      <c r="N144" s="719"/>
      <c r="O144" s="721"/>
      <c r="P144" s="723"/>
    </row>
    <row r="145" spans="3:16">
      <c r="C145" s="724" t="str">
        <f ca="1">IF(ISBLANK(OFFSET('5. Pp (3 años)'!$C$46,INT((ROW()-13)/2),0)),"",OFFSET('5. Pp (3 años)'!$C$46,INT((ROW()-13)/2),0))</f>
        <v/>
      </c>
      <c r="D145" s="726" t="str">
        <f ca="1">IF(ISBLANK(OFFSET('5. Pp (3 años)'!$D$46,INT((ROW()-13)/2),0)),"",OFFSET('5. Pp (3 años)'!$D$46,INT((ROW()-13)/2),0))</f>
        <v/>
      </c>
      <c r="E145" s="726" t="str">
        <f ca="1">IF(ISBLANK(OFFSET('5. Pp (3 años)'!$E$46,INT((ROW()-13)/2),0)),"",OFFSET('5. Pp (3 años)'!$E$46,INT((ROW()-13)/2),0))</f>
        <v/>
      </c>
      <c r="F145" s="727" t="str">
        <f ca="1">IF(ISBLANK(OFFSET('5. Pp (3 años)'!$K$46,INT((ROW()-13)/2),0)),"",OFFSET('5. Pp (3 años)'!$K$46,INT((ROW()-13)/2),0))</f>
        <v/>
      </c>
      <c r="G145" s="728" t="str">
        <f ca="1">IF(ISBLANK(OFFSET('5. Pp (3 años)'!$H$46,INT((ROW()-13)/2),0)),"",OFFSET('5. Pp (3 años)'!$H$46,INT((ROW()-13)/2),0))</f>
        <v/>
      </c>
      <c r="H145" s="729" t="str">
        <f ca="1">IF(ISBLANK(OFFSET('9. METAS'!$K$20,INT((ROW()-13)/2),0)),"",OFFSET('9. METAS'!$K$20,INT((ROW()-13)/2),0))</f>
        <v/>
      </c>
      <c r="I145" s="730"/>
      <c r="J145" s="202" t="str">
        <f ca="1">IF(MOD(ROW()-13,2)=0,IF(ISBLANK(OFFSET('11. SEGUIMIENTO 2026'!$N$14,INT((ROW()-13)/2),0)),"",OFFSET('11. SEGUIMIENTO 2026'!$N$14,INT((ROW()-13)/2),0)),IF(ISBLANK(OFFSET('9. METAS'!$Q$20,INT((ROW()-14)/2),0)),"",OFFSET('9. METAS'!$Q$20,INT((ROW()-14)/2),0)))</f>
        <v/>
      </c>
      <c r="K145" s="203" t="str">
        <f ca="1">IF(MOD(ROW()-13,2)=0,IF(ISBLANK(OFFSET('11. SEGUIMIENTO 2026'!$O$14,INT((ROW()-13)/2),0)),"",OFFSET('11. SEGUIMIENTO 2026'!$O$14,INT((ROW()-13)/2),0)),IF(ISBLANK(OFFSET('9. METAS'!$R$20,INT((ROW()-14)/2),0)),"",OFFSET('9. METAS'!$R$20,INT((ROW()-14)/2),0)))</f>
        <v/>
      </c>
      <c r="L145" s="203" t="str">
        <f ca="1">IF(MOD(ROW()-13,2)=0,IF(ISBLANK(OFFSET('11. SEGUIMIENTO 2026'!$P$14,INT((ROW()-13)/2),0)),"",OFFSET('11. SEGUIMIENTO 2026'!$P$14,INT((ROW()-13)/2),0)),IF(ISBLANK(OFFSET('9. METAS'!$S$20,INT((ROW()-14)/2),0)),"",OFFSET('9. METAS'!$S$20,INT((ROW()-14)/2),0)))</f>
        <v/>
      </c>
      <c r="M145" s="204" t="str">
        <f ca="1">IF(MOD(ROW()-13,2)=0,IF(ISBLANK(OFFSET('11. SEGUIMIENTO 2026'!$Q$14,INT((ROW()-13)/2),0)),"",OFFSET('11. SEGUIMIENTO 2026'!$Q$14,INT((ROW()-13)/2),0)),IF(ISBLANK(OFFSET('9. METAS'!$T$20,INT((ROW()-14)/2),0)),"",OFFSET('9. METAS'!$T$20,INT((ROW()-14)/2),0)))</f>
        <v/>
      </c>
      <c r="N145" s="718" t="str">
        <f t="shared" ref="N145" ca="1" si="128">IFERROR(J145/J146,"ND")</f>
        <v>ND</v>
      </c>
      <c r="O145" s="720" t="str">
        <f t="shared" ref="O145" ca="1" si="129">IFERROR(((J145+K145)/H145),"ND")</f>
        <v>ND</v>
      </c>
      <c r="P145" s="732"/>
    </row>
    <row r="146" spans="3:16">
      <c r="C146" s="725"/>
      <c r="D146" s="726"/>
      <c r="E146" s="726"/>
      <c r="F146" s="727"/>
      <c r="G146" s="728"/>
      <c r="H146" s="729"/>
      <c r="I146" s="731"/>
      <c r="J146" s="202" t="str">
        <f ca="1">IF(MOD(ROW()-13,2)=0,IF(ISBLANK(OFFSET('11. SEGUIMIENTO 2026'!$N$14,INT((ROW()-13)/2),0)),"",OFFSET('11. SEGUIMIENTO 2026'!$N$14,INT((ROW()-13)/2),0)),IF(ISBLANK(OFFSET('9. METAS'!$Q$20,INT((ROW()-14)/2),0)),"",OFFSET('9. METAS'!$Q$20,INT((ROW()-14)/2),0)))</f>
        <v/>
      </c>
      <c r="K146" s="203" t="str">
        <f ca="1">IF(MOD(ROW()-13,2)=0,IF(ISBLANK(OFFSET('11. SEGUIMIENTO 2026'!$O$14,INT((ROW()-13)/2),0)),"",OFFSET('11. SEGUIMIENTO 2026'!$O$14,INT((ROW()-13)/2),0)),IF(ISBLANK(OFFSET('9. METAS'!$R$20,INT((ROW()-14)/2),0)),"",OFFSET('9. METAS'!$R$20,INT((ROW()-14)/2),0)))</f>
        <v/>
      </c>
      <c r="L146" s="203" t="str">
        <f ca="1">IF(MOD(ROW()-13,2)=0,IF(ISBLANK(OFFSET('11. SEGUIMIENTO 2026'!$P$14,INT((ROW()-13)/2),0)),"",OFFSET('11. SEGUIMIENTO 2026'!$P$14,INT((ROW()-13)/2),0)),IF(ISBLANK(OFFSET('9. METAS'!$S$20,INT((ROW()-14)/2),0)),"",OFFSET('9. METAS'!$S$20,INT((ROW()-14)/2),0)))</f>
        <v/>
      </c>
      <c r="M146" s="204" t="str">
        <f ca="1">IF(MOD(ROW()-13,2)=0,IF(ISBLANK(OFFSET('11. SEGUIMIENTO 2026'!$Q$14,INT((ROW()-13)/2),0)),"",OFFSET('11. SEGUIMIENTO 2026'!$Q$14,INT((ROW()-13)/2),0)),IF(ISBLANK(OFFSET('9. METAS'!$T$20,INT((ROW()-14)/2),0)),"",OFFSET('9. METAS'!$T$20,INT((ROW()-14)/2),0)))</f>
        <v/>
      </c>
      <c r="N146" s="719"/>
      <c r="O146" s="721"/>
      <c r="P146" s="723"/>
    </row>
    <row r="147" spans="3:16">
      <c r="C147" s="724" t="str">
        <f ca="1">IF(ISBLANK(OFFSET('5. Pp (3 años)'!$C$46,INT((ROW()-13)/2),0)),"",OFFSET('5. Pp (3 años)'!$C$46,INT((ROW()-13)/2),0))</f>
        <v/>
      </c>
      <c r="D147" s="726" t="str">
        <f ca="1">IF(ISBLANK(OFFSET('5. Pp (3 años)'!$D$46,INT((ROW()-13)/2),0)),"",OFFSET('5. Pp (3 años)'!$D$46,INT((ROW()-13)/2),0))</f>
        <v/>
      </c>
      <c r="E147" s="726" t="str">
        <f ca="1">IF(ISBLANK(OFFSET('5. Pp (3 años)'!$E$46,INT((ROW()-13)/2),0)),"",OFFSET('5. Pp (3 años)'!$E$46,INT((ROW()-13)/2),0))</f>
        <v/>
      </c>
      <c r="F147" s="727" t="str">
        <f ca="1">IF(ISBLANK(OFFSET('5. Pp (3 años)'!$K$46,INT((ROW()-13)/2),0)),"",OFFSET('5. Pp (3 años)'!$K$46,INT((ROW()-13)/2),0))</f>
        <v/>
      </c>
      <c r="G147" s="728" t="str">
        <f ca="1">IF(ISBLANK(OFFSET('5. Pp (3 años)'!$H$46,INT((ROW()-13)/2),0)),"",OFFSET('5. Pp (3 años)'!$H$46,INT((ROW()-13)/2),0))</f>
        <v/>
      </c>
      <c r="H147" s="729" t="str">
        <f ca="1">IF(ISBLANK(OFFSET('9. METAS'!$K$20,INT((ROW()-13)/2),0)),"",OFFSET('9. METAS'!$K$20,INT((ROW()-13)/2),0))</f>
        <v/>
      </c>
      <c r="I147" s="730"/>
      <c r="J147" s="202" t="str">
        <f ca="1">IF(MOD(ROW()-13,2)=0,IF(ISBLANK(OFFSET('11. SEGUIMIENTO 2026'!$N$14,INT((ROW()-13)/2),0)),"",OFFSET('11. SEGUIMIENTO 2026'!$N$14,INT((ROW()-13)/2),0)),IF(ISBLANK(OFFSET('9. METAS'!$Q$20,INT((ROW()-14)/2),0)),"",OFFSET('9. METAS'!$Q$20,INT((ROW()-14)/2),0)))</f>
        <v/>
      </c>
      <c r="K147" s="203" t="str">
        <f ca="1">IF(MOD(ROW()-13,2)=0,IF(ISBLANK(OFFSET('11. SEGUIMIENTO 2026'!$O$14,INT((ROW()-13)/2),0)),"",OFFSET('11. SEGUIMIENTO 2026'!$O$14,INT((ROW()-13)/2),0)),IF(ISBLANK(OFFSET('9. METAS'!$R$20,INT((ROW()-14)/2),0)),"",OFFSET('9. METAS'!$R$20,INT((ROW()-14)/2),0)))</f>
        <v/>
      </c>
      <c r="L147" s="203" t="str">
        <f ca="1">IF(MOD(ROW()-13,2)=0,IF(ISBLANK(OFFSET('11. SEGUIMIENTO 2026'!$P$14,INT((ROW()-13)/2),0)),"",OFFSET('11. SEGUIMIENTO 2026'!$P$14,INT((ROW()-13)/2),0)),IF(ISBLANK(OFFSET('9. METAS'!$S$20,INT((ROW()-14)/2),0)),"",OFFSET('9. METAS'!$S$20,INT((ROW()-14)/2),0)))</f>
        <v/>
      </c>
      <c r="M147" s="204" t="str">
        <f ca="1">IF(MOD(ROW()-13,2)=0,IF(ISBLANK(OFFSET('11. SEGUIMIENTO 2026'!$Q$14,INT((ROW()-13)/2),0)),"",OFFSET('11. SEGUIMIENTO 2026'!$Q$14,INT((ROW()-13)/2),0)),IF(ISBLANK(OFFSET('9. METAS'!$T$20,INT((ROW()-14)/2),0)),"",OFFSET('9. METAS'!$T$20,INT((ROW()-14)/2),0)))</f>
        <v/>
      </c>
      <c r="N147" s="718" t="str">
        <f t="shared" ref="N147" ca="1" si="130">IFERROR(J147/J148,"ND")</f>
        <v>ND</v>
      </c>
      <c r="O147" s="720" t="str">
        <f t="shared" ref="O147" ca="1" si="131">IFERROR(((J147+K147)/H147),"ND")</f>
        <v>ND</v>
      </c>
      <c r="P147" s="732"/>
    </row>
    <row r="148" spans="3:16">
      <c r="C148" s="725"/>
      <c r="D148" s="726"/>
      <c r="E148" s="726"/>
      <c r="F148" s="727"/>
      <c r="G148" s="728"/>
      <c r="H148" s="729"/>
      <c r="I148" s="731"/>
      <c r="J148" s="202" t="str">
        <f ca="1">IF(MOD(ROW()-13,2)=0,IF(ISBLANK(OFFSET('11. SEGUIMIENTO 2026'!$N$14,INT((ROW()-13)/2),0)),"",OFFSET('11. SEGUIMIENTO 2026'!$N$14,INT((ROW()-13)/2),0)),IF(ISBLANK(OFFSET('9. METAS'!$Q$20,INT((ROW()-14)/2),0)),"",OFFSET('9. METAS'!$Q$20,INT((ROW()-14)/2),0)))</f>
        <v/>
      </c>
      <c r="K148" s="203" t="str">
        <f ca="1">IF(MOD(ROW()-13,2)=0,IF(ISBLANK(OFFSET('11. SEGUIMIENTO 2026'!$O$14,INT((ROW()-13)/2),0)),"",OFFSET('11. SEGUIMIENTO 2026'!$O$14,INT((ROW()-13)/2),0)),IF(ISBLANK(OFFSET('9. METAS'!$R$20,INT((ROW()-14)/2),0)),"",OFFSET('9. METAS'!$R$20,INT((ROW()-14)/2),0)))</f>
        <v/>
      </c>
      <c r="L148" s="203" t="str">
        <f ca="1">IF(MOD(ROW()-13,2)=0,IF(ISBLANK(OFFSET('11. SEGUIMIENTO 2026'!$P$14,INT((ROW()-13)/2),0)),"",OFFSET('11. SEGUIMIENTO 2026'!$P$14,INT((ROW()-13)/2),0)),IF(ISBLANK(OFFSET('9. METAS'!$S$20,INT((ROW()-14)/2),0)),"",OFFSET('9. METAS'!$S$20,INT((ROW()-14)/2),0)))</f>
        <v/>
      </c>
      <c r="M148" s="204" t="str">
        <f ca="1">IF(MOD(ROW()-13,2)=0,IF(ISBLANK(OFFSET('11. SEGUIMIENTO 2026'!$Q$14,INT((ROW()-13)/2),0)),"",OFFSET('11. SEGUIMIENTO 2026'!$Q$14,INT((ROW()-13)/2),0)),IF(ISBLANK(OFFSET('9. METAS'!$T$20,INT((ROW()-14)/2),0)),"",OFFSET('9. METAS'!$T$20,INT((ROW()-14)/2),0)))</f>
        <v/>
      </c>
      <c r="N148" s="719"/>
      <c r="O148" s="721"/>
      <c r="P148" s="723"/>
    </row>
    <row r="149" spans="3:16">
      <c r="C149" s="724" t="str">
        <f ca="1">IF(ISBLANK(OFFSET('5. Pp (3 años)'!$C$46,INT((ROW()-13)/2),0)),"",OFFSET('5. Pp (3 años)'!$C$46,INT((ROW()-13)/2),0))</f>
        <v/>
      </c>
      <c r="D149" s="726" t="str">
        <f ca="1">IF(ISBLANK(OFFSET('5. Pp (3 años)'!$D$46,INT((ROW()-13)/2),0)),"",OFFSET('5. Pp (3 años)'!$D$46,INT((ROW()-13)/2),0))</f>
        <v/>
      </c>
      <c r="E149" s="726" t="str">
        <f ca="1">IF(ISBLANK(OFFSET('5. Pp (3 años)'!$E$46,INT((ROW()-13)/2),0)),"",OFFSET('5. Pp (3 años)'!$E$46,INT((ROW()-13)/2),0))</f>
        <v/>
      </c>
      <c r="F149" s="727" t="str">
        <f ca="1">IF(ISBLANK(OFFSET('5. Pp (3 años)'!$K$46,INT((ROW()-13)/2),0)),"",OFFSET('5. Pp (3 años)'!$K$46,INT((ROW()-13)/2),0))</f>
        <v/>
      </c>
      <c r="G149" s="728" t="str">
        <f ca="1">IF(ISBLANK(OFFSET('5. Pp (3 años)'!$H$46,INT((ROW()-13)/2),0)),"",OFFSET('5. Pp (3 años)'!$H$46,INT((ROW()-13)/2),0))</f>
        <v/>
      </c>
      <c r="H149" s="729" t="str">
        <f ca="1">IF(ISBLANK(OFFSET('9. METAS'!$K$20,INT((ROW()-13)/2),0)),"",OFFSET('9. METAS'!$K$20,INT((ROW()-13)/2),0))</f>
        <v/>
      </c>
      <c r="I149" s="730"/>
      <c r="J149" s="202" t="str">
        <f ca="1">IF(MOD(ROW()-13,2)=0,IF(ISBLANK(OFFSET('11. SEGUIMIENTO 2026'!$N$14,INT((ROW()-13)/2),0)),"",OFFSET('11. SEGUIMIENTO 2026'!$N$14,INT((ROW()-13)/2),0)),IF(ISBLANK(OFFSET('9. METAS'!$Q$20,INT((ROW()-14)/2),0)),"",OFFSET('9. METAS'!$Q$20,INT((ROW()-14)/2),0)))</f>
        <v/>
      </c>
      <c r="K149" s="203" t="str">
        <f ca="1">IF(MOD(ROW()-13,2)=0,IF(ISBLANK(OFFSET('11. SEGUIMIENTO 2026'!$O$14,INT((ROW()-13)/2),0)),"",OFFSET('11. SEGUIMIENTO 2026'!$O$14,INT((ROW()-13)/2),0)),IF(ISBLANK(OFFSET('9. METAS'!$R$20,INT((ROW()-14)/2),0)),"",OFFSET('9. METAS'!$R$20,INT((ROW()-14)/2),0)))</f>
        <v/>
      </c>
      <c r="L149" s="203" t="str">
        <f ca="1">IF(MOD(ROW()-13,2)=0,IF(ISBLANK(OFFSET('11. SEGUIMIENTO 2026'!$P$14,INT((ROW()-13)/2),0)),"",OFFSET('11. SEGUIMIENTO 2026'!$P$14,INT((ROW()-13)/2),0)),IF(ISBLANK(OFFSET('9. METAS'!$S$20,INT((ROW()-14)/2),0)),"",OFFSET('9. METAS'!$S$20,INT((ROW()-14)/2),0)))</f>
        <v/>
      </c>
      <c r="M149" s="204" t="str">
        <f ca="1">IF(MOD(ROW()-13,2)=0,IF(ISBLANK(OFFSET('11. SEGUIMIENTO 2026'!$Q$14,INT((ROW()-13)/2),0)),"",OFFSET('11. SEGUIMIENTO 2026'!$Q$14,INT((ROW()-13)/2),0)),IF(ISBLANK(OFFSET('9. METAS'!$T$20,INT((ROW()-14)/2),0)),"",OFFSET('9. METAS'!$T$20,INT((ROW()-14)/2),0)))</f>
        <v/>
      </c>
      <c r="N149" s="718" t="str">
        <f t="shared" ref="N149" ca="1" si="132">IFERROR(J149/J150,"ND")</f>
        <v>ND</v>
      </c>
      <c r="O149" s="720" t="str">
        <f t="shared" ref="O149" ca="1" si="133">IFERROR(((J149+K149)/H149),"ND")</f>
        <v>ND</v>
      </c>
      <c r="P149" s="732"/>
    </row>
    <row r="150" spans="3:16">
      <c r="C150" s="725"/>
      <c r="D150" s="726"/>
      <c r="E150" s="726"/>
      <c r="F150" s="727"/>
      <c r="G150" s="728"/>
      <c r="H150" s="729"/>
      <c r="I150" s="731"/>
      <c r="J150" s="202" t="str">
        <f ca="1">IF(MOD(ROW()-13,2)=0,IF(ISBLANK(OFFSET('11. SEGUIMIENTO 2026'!$N$14,INT((ROW()-13)/2),0)),"",OFFSET('11. SEGUIMIENTO 2026'!$N$14,INT((ROW()-13)/2),0)),IF(ISBLANK(OFFSET('9. METAS'!$Q$20,INT((ROW()-14)/2),0)),"",OFFSET('9. METAS'!$Q$20,INT((ROW()-14)/2),0)))</f>
        <v/>
      </c>
      <c r="K150" s="203" t="str">
        <f ca="1">IF(MOD(ROW()-13,2)=0,IF(ISBLANK(OFFSET('11. SEGUIMIENTO 2026'!$O$14,INT((ROW()-13)/2),0)),"",OFFSET('11. SEGUIMIENTO 2026'!$O$14,INT((ROW()-13)/2),0)),IF(ISBLANK(OFFSET('9. METAS'!$R$20,INT((ROW()-14)/2),0)),"",OFFSET('9. METAS'!$R$20,INT((ROW()-14)/2),0)))</f>
        <v/>
      </c>
      <c r="L150" s="203" t="str">
        <f ca="1">IF(MOD(ROW()-13,2)=0,IF(ISBLANK(OFFSET('11. SEGUIMIENTO 2026'!$P$14,INT((ROW()-13)/2),0)),"",OFFSET('11. SEGUIMIENTO 2026'!$P$14,INT((ROW()-13)/2),0)),IF(ISBLANK(OFFSET('9. METAS'!$S$20,INT((ROW()-14)/2),0)),"",OFFSET('9. METAS'!$S$20,INT((ROW()-14)/2),0)))</f>
        <v/>
      </c>
      <c r="M150" s="204" t="str">
        <f ca="1">IF(MOD(ROW()-13,2)=0,IF(ISBLANK(OFFSET('11. SEGUIMIENTO 2026'!$Q$14,INT((ROW()-13)/2),0)),"",OFFSET('11. SEGUIMIENTO 2026'!$Q$14,INT((ROW()-13)/2),0)),IF(ISBLANK(OFFSET('9. METAS'!$T$20,INT((ROW()-14)/2),0)),"",OFFSET('9. METAS'!$T$20,INT((ROW()-14)/2),0)))</f>
        <v/>
      </c>
      <c r="N150" s="719"/>
      <c r="O150" s="721"/>
      <c r="P150" s="723"/>
    </row>
    <row r="151" spans="3:16">
      <c r="C151" s="724" t="str">
        <f ca="1">IF(ISBLANK(OFFSET('5. Pp (3 años)'!$C$46,INT((ROW()-13)/2),0)),"",OFFSET('5. Pp (3 años)'!$C$46,INT((ROW()-13)/2),0))</f>
        <v/>
      </c>
      <c r="D151" s="726" t="str">
        <f ca="1">IF(ISBLANK(OFFSET('5. Pp (3 años)'!$D$46,INT((ROW()-13)/2),0)),"",OFFSET('5. Pp (3 años)'!$D$46,INT((ROW()-13)/2),0))</f>
        <v/>
      </c>
      <c r="E151" s="726" t="str">
        <f ca="1">IF(ISBLANK(OFFSET('5. Pp (3 años)'!$E$46,INT((ROW()-13)/2),0)),"",OFFSET('5. Pp (3 años)'!$E$46,INT((ROW()-13)/2),0))</f>
        <v/>
      </c>
      <c r="F151" s="727" t="str">
        <f ca="1">IF(ISBLANK(OFFSET('5. Pp (3 años)'!$K$46,INT((ROW()-13)/2),0)),"",OFFSET('5. Pp (3 años)'!$K$46,INT((ROW()-13)/2),0))</f>
        <v/>
      </c>
      <c r="G151" s="728" t="str">
        <f ca="1">IF(ISBLANK(OFFSET('5. Pp (3 años)'!$H$46,INT((ROW()-13)/2),0)),"",OFFSET('5. Pp (3 años)'!$H$46,INT((ROW()-13)/2),0))</f>
        <v/>
      </c>
      <c r="H151" s="729" t="str">
        <f ca="1">IF(ISBLANK(OFFSET('9. METAS'!$K$20,INT((ROW()-13)/2),0)),"",OFFSET('9. METAS'!$K$20,INT((ROW()-13)/2),0))</f>
        <v/>
      </c>
      <c r="I151" s="730"/>
      <c r="J151" s="202" t="str">
        <f ca="1">IF(MOD(ROW()-13,2)=0,IF(ISBLANK(OFFSET('11. SEGUIMIENTO 2026'!$N$14,INT((ROW()-13)/2),0)),"",OFFSET('11. SEGUIMIENTO 2026'!$N$14,INT((ROW()-13)/2),0)),IF(ISBLANK(OFFSET('9. METAS'!$Q$20,INT((ROW()-14)/2),0)),"",OFFSET('9. METAS'!$Q$20,INT((ROW()-14)/2),0)))</f>
        <v/>
      </c>
      <c r="K151" s="203" t="str">
        <f ca="1">IF(MOD(ROW()-13,2)=0,IF(ISBLANK(OFFSET('11. SEGUIMIENTO 2026'!$O$14,INT((ROW()-13)/2),0)),"",OFFSET('11. SEGUIMIENTO 2026'!$O$14,INT((ROW()-13)/2),0)),IF(ISBLANK(OFFSET('9. METAS'!$R$20,INT((ROW()-14)/2),0)),"",OFFSET('9. METAS'!$R$20,INT((ROW()-14)/2),0)))</f>
        <v/>
      </c>
      <c r="L151" s="203" t="str">
        <f ca="1">IF(MOD(ROW()-13,2)=0,IF(ISBLANK(OFFSET('11. SEGUIMIENTO 2026'!$P$14,INT((ROW()-13)/2),0)),"",OFFSET('11. SEGUIMIENTO 2026'!$P$14,INT((ROW()-13)/2),0)),IF(ISBLANK(OFFSET('9. METAS'!$S$20,INT((ROW()-14)/2),0)),"",OFFSET('9. METAS'!$S$20,INT((ROW()-14)/2),0)))</f>
        <v/>
      </c>
      <c r="M151" s="204" t="str">
        <f ca="1">IF(MOD(ROW()-13,2)=0,IF(ISBLANK(OFFSET('11. SEGUIMIENTO 2026'!$Q$14,INT((ROW()-13)/2),0)),"",OFFSET('11. SEGUIMIENTO 2026'!$Q$14,INT((ROW()-13)/2),0)),IF(ISBLANK(OFFSET('9. METAS'!$T$20,INT((ROW()-14)/2),0)),"",OFFSET('9. METAS'!$T$20,INT((ROW()-14)/2),0)))</f>
        <v/>
      </c>
      <c r="N151" s="718" t="str">
        <f t="shared" ref="N151" ca="1" si="134">IFERROR(J151/J152,"ND")</f>
        <v>ND</v>
      </c>
      <c r="O151" s="720" t="str">
        <f t="shared" ref="O151" ca="1" si="135">IFERROR(((J151+K151)/H151),"ND")</f>
        <v>ND</v>
      </c>
      <c r="P151" s="732"/>
    </row>
    <row r="152" spans="3:16">
      <c r="C152" s="725"/>
      <c r="D152" s="726"/>
      <c r="E152" s="726"/>
      <c r="F152" s="727"/>
      <c r="G152" s="728"/>
      <c r="H152" s="729"/>
      <c r="I152" s="731"/>
      <c r="J152" s="202" t="str">
        <f ca="1">IF(MOD(ROW()-13,2)=0,IF(ISBLANK(OFFSET('11. SEGUIMIENTO 2026'!$N$14,INT((ROW()-13)/2),0)),"",OFFSET('11. SEGUIMIENTO 2026'!$N$14,INT((ROW()-13)/2),0)),IF(ISBLANK(OFFSET('9. METAS'!$Q$20,INT((ROW()-14)/2),0)),"",OFFSET('9. METAS'!$Q$20,INT((ROW()-14)/2),0)))</f>
        <v/>
      </c>
      <c r="K152" s="203" t="str">
        <f ca="1">IF(MOD(ROW()-13,2)=0,IF(ISBLANK(OFFSET('11. SEGUIMIENTO 2026'!$O$14,INT((ROW()-13)/2),0)),"",OFFSET('11. SEGUIMIENTO 2026'!$O$14,INT((ROW()-13)/2),0)),IF(ISBLANK(OFFSET('9. METAS'!$R$20,INT((ROW()-14)/2),0)),"",OFFSET('9. METAS'!$R$20,INT((ROW()-14)/2),0)))</f>
        <v/>
      </c>
      <c r="L152" s="203" t="str">
        <f ca="1">IF(MOD(ROW()-13,2)=0,IF(ISBLANK(OFFSET('11. SEGUIMIENTO 2026'!$P$14,INT((ROW()-13)/2),0)),"",OFFSET('11. SEGUIMIENTO 2026'!$P$14,INT((ROW()-13)/2),0)),IF(ISBLANK(OFFSET('9. METAS'!$S$20,INT((ROW()-14)/2),0)),"",OFFSET('9. METAS'!$S$20,INT((ROW()-14)/2),0)))</f>
        <v/>
      </c>
      <c r="M152" s="204" t="str">
        <f ca="1">IF(MOD(ROW()-13,2)=0,IF(ISBLANK(OFFSET('11. SEGUIMIENTO 2026'!$Q$14,INT((ROW()-13)/2),0)),"",OFFSET('11. SEGUIMIENTO 2026'!$Q$14,INT((ROW()-13)/2),0)),IF(ISBLANK(OFFSET('9. METAS'!$T$20,INT((ROW()-14)/2),0)),"",OFFSET('9. METAS'!$T$20,INT((ROW()-14)/2),0)))</f>
        <v/>
      </c>
      <c r="N152" s="719"/>
      <c r="O152" s="721"/>
      <c r="P152" s="723"/>
    </row>
    <row r="153" spans="3:16">
      <c r="C153" s="724" t="str">
        <f ca="1">IF(ISBLANK(OFFSET('5. Pp (3 años)'!$C$46,INT((ROW()-13)/2),0)),"",OFFSET('5. Pp (3 años)'!$C$46,INT((ROW()-13)/2),0))</f>
        <v/>
      </c>
      <c r="D153" s="726" t="str">
        <f ca="1">IF(ISBLANK(OFFSET('5. Pp (3 años)'!$D$46,INT((ROW()-13)/2),0)),"",OFFSET('5. Pp (3 años)'!$D$46,INT((ROW()-13)/2),0))</f>
        <v/>
      </c>
      <c r="E153" s="726" t="str">
        <f ca="1">IF(ISBLANK(OFFSET('5. Pp (3 años)'!$E$46,INT((ROW()-13)/2),0)),"",OFFSET('5. Pp (3 años)'!$E$46,INT((ROW()-13)/2),0))</f>
        <v/>
      </c>
      <c r="F153" s="727" t="str">
        <f ca="1">IF(ISBLANK(OFFSET('5. Pp (3 años)'!$K$46,INT((ROW()-13)/2),0)),"",OFFSET('5. Pp (3 años)'!$K$46,INT((ROW()-13)/2),0))</f>
        <v/>
      </c>
      <c r="G153" s="728" t="str">
        <f ca="1">IF(ISBLANK(OFFSET('5. Pp (3 años)'!$H$46,INT((ROW()-13)/2),0)),"",OFFSET('5. Pp (3 años)'!$H$46,INT((ROW()-13)/2),0))</f>
        <v/>
      </c>
      <c r="H153" s="729" t="str">
        <f ca="1">IF(ISBLANK(OFFSET('9. METAS'!$K$20,INT((ROW()-13)/2),0)),"",OFFSET('9. METAS'!$K$20,INT((ROW()-13)/2),0))</f>
        <v/>
      </c>
      <c r="I153" s="730"/>
      <c r="J153" s="202" t="str">
        <f ca="1">IF(MOD(ROW()-13,2)=0,IF(ISBLANK(OFFSET('11. SEGUIMIENTO 2026'!$N$14,INT((ROW()-13)/2),0)),"",OFFSET('11. SEGUIMIENTO 2026'!$N$14,INT((ROW()-13)/2),0)),IF(ISBLANK(OFFSET('9. METAS'!$Q$20,INT((ROW()-14)/2),0)),"",OFFSET('9. METAS'!$Q$20,INT((ROW()-14)/2),0)))</f>
        <v/>
      </c>
      <c r="K153" s="203" t="str">
        <f ca="1">IF(MOD(ROW()-13,2)=0,IF(ISBLANK(OFFSET('11. SEGUIMIENTO 2026'!$O$14,INT((ROW()-13)/2),0)),"",OFFSET('11. SEGUIMIENTO 2026'!$O$14,INT((ROW()-13)/2),0)),IF(ISBLANK(OFFSET('9. METAS'!$R$20,INT((ROW()-14)/2),0)),"",OFFSET('9. METAS'!$R$20,INT((ROW()-14)/2),0)))</f>
        <v/>
      </c>
      <c r="L153" s="203" t="str">
        <f ca="1">IF(MOD(ROW()-13,2)=0,IF(ISBLANK(OFFSET('11. SEGUIMIENTO 2026'!$P$14,INT((ROW()-13)/2),0)),"",OFFSET('11. SEGUIMIENTO 2026'!$P$14,INT((ROW()-13)/2),0)),IF(ISBLANK(OFFSET('9. METAS'!$S$20,INT((ROW()-14)/2),0)),"",OFFSET('9. METAS'!$S$20,INT((ROW()-14)/2),0)))</f>
        <v/>
      </c>
      <c r="M153" s="204" t="str">
        <f ca="1">IF(MOD(ROW()-13,2)=0,IF(ISBLANK(OFFSET('11. SEGUIMIENTO 2026'!$Q$14,INT((ROW()-13)/2),0)),"",OFFSET('11. SEGUIMIENTO 2026'!$Q$14,INT((ROW()-13)/2),0)),IF(ISBLANK(OFFSET('9. METAS'!$T$20,INT((ROW()-14)/2),0)),"",OFFSET('9. METAS'!$T$20,INT((ROW()-14)/2),0)))</f>
        <v/>
      </c>
      <c r="N153" s="718" t="str">
        <f t="shared" ref="N153" ca="1" si="136">IFERROR(J153/J154,"ND")</f>
        <v>ND</v>
      </c>
      <c r="O153" s="720" t="str">
        <f t="shared" ref="O153" ca="1" si="137">IFERROR(((J153+K153)/H153),"ND")</f>
        <v>ND</v>
      </c>
      <c r="P153" s="732"/>
    </row>
    <row r="154" spans="3:16">
      <c r="C154" s="725"/>
      <c r="D154" s="726"/>
      <c r="E154" s="726"/>
      <c r="F154" s="727"/>
      <c r="G154" s="728"/>
      <c r="H154" s="729"/>
      <c r="I154" s="731"/>
      <c r="J154" s="202" t="str">
        <f ca="1">IF(MOD(ROW()-13,2)=0,IF(ISBLANK(OFFSET('11. SEGUIMIENTO 2026'!$N$14,INT((ROW()-13)/2),0)),"",OFFSET('11. SEGUIMIENTO 2026'!$N$14,INT((ROW()-13)/2),0)),IF(ISBLANK(OFFSET('9. METAS'!$Q$20,INT((ROW()-14)/2),0)),"",OFFSET('9. METAS'!$Q$20,INT((ROW()-14)/2),0)))</f>
        <v/>
      </c>
      <c r="K154" s="203" t="str">
        <f ca="1">IF(MOD(ROW()-13,2)=0,IF(ISBLANK(OFFSET('11. SEGUIMIENTO 2026'!$O$14,INT((ROW()-13)/2),0)),"",OFFSET('11. SEGUIMIENTO 2026'!$O$14,INT((ROW()-13)/2),0)),IF(ISBLANK(OFFSET('9. METAS'!$R$20,INT((ROW()-14)/2),0)),"",OFFSET('9. METAS'!$R$20,INT((ROW()-14)/2),0)))</f>
        <v/>
      </c>
      <c r="L154" s="203" t="str">
        <f ca="1">IF(MOD(ROW()-13,2)=0,IF(ISBLANK(OFFSET('11. SEGUIMIENTO 2026'!$P$14,INT((ROW()-13)/2),0)),"",OFFSET('11. SEGUIMIENTO 2026'!$P$14,INT((ROW()-13)/2),0)),IF(ISBLANK(OFFSET('9. METAS'!$S$20,INT((ROW()-14)/2),0)),"",OFFSET('9. METAS'!$S$20,INT((ROW()-14)/2),0)))</f>
        <v/>
      </c>
      <c r="M154" s="204" t="str">
        <f ca="1">IF(MOD(ROW()-13,2)=0,IF(ISBLANK(OFFSET('11. SEGUIMIENTO 2026'!$Q$14,INT((ROW()-13)/2),0)),"",OFFSET('11. SEGUIMIENTO 2026'!$Q$14,INT((ROW()-13)/2),0)),IF(ISBLANK(OFFSET('9. METAS'!$T$20,INT((ROW()-14)/2),0)),"",OFFSET('9. METAS'!$T$20,INT((ROW()-14)/2),0)))</f>
        <v/>
      </c>
      <c r="N154" s="719"/>
      <c r="O154" s="721"/>
      <c r="P154" s="723"/>
    </row>
    <row r="155" spans="3:16">
      <c r="C155" s="724" t="str">
        <f ca="1">IF(ISBLANK(OFFSET('5. Pp (3 años)'!$C$46,INT((ROW()-13)/2),0)),"",OFFSET('5. Pp (3 años)'!$C$46,INT((ROW()-13)/2),0))</f>
        <v/>
      </c>
      <c r="D155" s="726" t="str">
        <f ca="1">IF(ISBLANK(OFFSET('5. Pp (3 años)'!$D$46,INT((ROW()-13)/2),0)),"",OFFSET('5. Pp (3 años)'!$D$46,INT((ROW()-13)/2),0))</f>
        <v/>
      </c>
      <c r="E155" s="726" t="str">
        <f ca="1">IF(ISBLANK(OFFSET('5. Pp (3 años)'!$E$46,INT((ROW()-13)/2),0)),"",OFFSET('5. Pp (3 años)'!$E$46,INT((ROW()-13)/2),0))</f>
        <v/>
      </c>
      <c r="F155" s="727" t="str">
        <f ca="1">IF(ISBLANK(OFFSET('5. Pp (3 años)'!$K$46,INT((ROW()-13)/2),0)),"",OFFSET('5. Pp (3 años)'!$K$46,INT((ROW()-13)/2),0))</f>
        <v/>
      </c>
      <c r="G155" s="728" t="str">
        <f ca="1">IF(ISBLANK(OFFSET('5. Pp (3 años)'!$H$46,INT((ROW()-13)/2),0)),"",OFFSET('5. Pp (3 años)'!$H$46,INT((ROW()-13)/2),0))</f>
        <v/>
      </c>
      <c r="H155" s="729" t="str">
        <f ca="1">IF(ISBLANK(OFFSET('9. METAS'!$K$20,INT((ROW()-13)/2),0)),"",OFFSET('9. METAS'!$K$20,INT((ROW()-13)/2),0))</f>
        <v/>
      </c>
      <c r="I155" s="730"/>
      <c r="J155" s="202" t="str">
        <f ca="1">IF(MOD(ROW()-13,2)=0,IF(ISBLANK(OFFSET('11. SEGUIMIENTO 2026'!$N$14,INT((ROW()-13)/2),0)),"",OFFSET('11. SEGUIMIENTO 2026'!$N$14,INT((ROW()-13)/2),0)),IF(ISBLANK(OFFSET('9. METAS'!$Q$20,INT((ROW()-14)/2),0)),"",OFFSET('9. METAS'!$Q$20,INT((ROW()-14)/2),0)))</f>
        <v/>
      </c>
      <c r="K155" s="203" t="str">
        <f ca="1">IF(MOD(ROW()-13,2)=0,IF(ISBLANK(OFFSET('11. SEGUIMIENTO 2026'!$O$14,INT((ROW()-13)/2),0)),"",OFFSET('11. SEGUIMIENTO 2026'!$O$14,INT((ROW()-13)/2),0)),IF(ISBLANK(OFFSET('9. METAS'!$R$20,INT((ROW()-14)/2),0)),"",OFFSET('9. METAS'!$R$20,INT((ROW()-14)/2),0)))</f>
        <v/>
      </c>
      <c r="L155" s="203" t="str">
        <f ca="1">IF(MOD(ROW()-13,2)=0,IF(ISBLANK(OFFSET('11. SEGUIMIENTO 2026'!$P$14,INT((ROW()-13)/2),0)),"",OFFSET('11. SEGUIMIENTO 2026'!$P$14,INT((ROW()-13)/2),0)),IF(ISBLANK(OFFSET('9. METAS'!$S$20,INT((ROW()-14)/2),0)),"",OFFSET('9. METAS'!$S$20,INT((ROW()-14)/2),0)))</f>
        <v/>
      </c>
      <c r="M155" s="204" t="str">
        <f ca="1">IF(MOD(ROW()-13,2)=0,IF(ISBLANK(OFFSET('11. SEGUIMIENTO 2026'!$Q$14,INT((ROW()-13)/2),0)),"",OFFSET('11. SEGUIMIENTO 2026'!$Q$14,INT((ROW()-13)/2),0)),IF(ISBLANK(OFFSET('9. METAS'!$T$20,INT((ROW()-14)/2),0)),"",OFFSET('9. METAS'!$T$20,INT((ROW()-14)/2),0)))</f>
        <v/>
      </c>
      <c r="N155" s="718" t="str">
        <f t="shared" ref="N155" ca="1" si="138">IFERROR(J155/J156,"ND")</f>
        <v>ND</v>
      </c>
      <c r="O155" s="720" t="str">
        <f t="shared" ref="O155" ca="1" si="139">IFERROR(((J155+K155)/H155),"ND")</f>
        <v>ND</v>
      </c>
      <c r="P155" s="732"/>
    </row>
    <row r="156" spans="3:16">
      <c r="C156" s="725"/>
      <c r="D156" s="726"/>
      <c r="E156" s="726"/>
      <c r="F156" s="727"/>
      <c r="G156" s="728"/>
      <c r="H156" s="729"/>
      <c r="I156" s="731"/>
      <c r="J156" s="202" t="str">
        <f ca="1">IF(MOD(ROW()-13,2)=0,IF(ISBLANK(OFFSET('11. SEGUIMIENTO 2026'!$N$14,INT((ROW()-13)/2),0)),"",OFFSET('11. SEGUIMIENTO 2026'!$N$14,INT((ROW()-13)/2),0)),IF(ISBLANK(OFFSET('9. METAS'!$Q$20,INT((ROW()-14)/2),0)),"",OFFSET('9. METAS'!$Q$20,INT((ROW()-14)/2),0)))</f>
        <v/>
      </c>
      <c r="K156" s="203" t="str">
        <f ca="1">IF(MOD(ROW()-13,2)=0,IF(ISBLANK(OFFSET('11. SEGUIMIENTO 2026'!$O$14,INT((ROW()-13)/2),0)),"",OFFSET('11. SEGUIMIENTO 2026'!$O$14,INT((ROW()-13)/2),0)),IF(ISBLANK(OFFSET('9. METAS'!$R$20,INT((ROW()-14)/2),0)),"",OFFSET('9. METAS'!$R$20,INT((ROW()-14)/2),0)))</f>
        <v/>
      </c>
      <c r="L156" s="203" t="str">
        <f ca="1">IF(MOD(ROW()-13,2)=0,IF(ISBLANK(OFFSET('11. SEGUIMIENTO 2026'!$P$14,INT((ROW()-13)/2),0)),"",OFFSET('11. SEGUIMIENTO 2026'!$P$14,INT((ROW()-13)/2),0)),IF(ISBLANK(OFFSET('9. METAS'!$S$20,INT((ROW()-14)/2),0)),"",OFFSET('9. METAS'!$S$20,INT((ROW()-14)/2),0)))</f>
        <v/>
      </c>
      <c r="M156" s="204" t="str">
        <f ca="1">IF(MOD(ROW()-13,2)=0,IF(ISBLANK(OFFSET('11. SEGUIMIENTO 2026'!$Q$14,INT((ROW()-13)/2),0)),"",OFFSET('11. SEGUIMIENTO 2026'!$Q$14,INT((ROW()-13)/2),0)),IF(ISBLANK(OFFSET('9. METAS'!$T$20,INT((ROW()-14)/2),0)),"",OFFSET('9. METAS'!$T$20,INT((ROW()-14)/2),0)))</f>
        <v/>
      </c>
      <c r="N156" s="719"/>
      <c r="O156" s="721"/>
      <c r="P156" s="723"/>
    </row>
    <row r="157" spans="3:16">
      <c r="C157" s="724" t="str">
        <f ca="1">IF(ISBLANK(OFFSET('5. Pp (3 años)'!$C$46,INT((ROW()-13)/2),0)),"",OFFSET('5. Pp (3 años)'!$C$46,INT((ROW()-13)/2),0))</f>
        <v/>
      </c>
      <c r="D157" s="726" t="str">
        <f ca="1">IF(ISBLANK(OFFSET('5. Pp (3 años)'!$D$46,INT((ROW()-13)/2),0)),"",OFFSET('5. Pp (3 años)'!$D$46,INT((ROW()-13)/2),0))</f>
        <v/>
      </c>
      <c r="E157" s="726" t="str">
        <f ca="1">IF(ISBLANK(OFFSET('5. Pp (3 años)'!$E$46,INT((ROW()-13)/2),0)),"",OFFSET('5. Pp (3 años)'!$E$46,INT((ROW()-13)/2),0))</f>
        <v/>
      </c>
      <c r="F157" s="727" t="str">
        <f ca="1">IF(ISBLANK(OFFSET('5. Pp (3 años)'!$K$46,INT((ROW()-13)/2),0)),"",OFFSET('5. Pp (3 años)'!$K$46,INT((ROW()-13)/2),0))</f>
        <v/>
      </c>
      <c r="G157" s="728" t="str">
        <f ca="1">IF(ISBLANK(OFFSET('5. Pp (3 años)'!$H$46,INT((ROW()-13)/2),0)),"",OFFSET('5. Pp (3 años)'!$H$46,INT((ROW()-13)/2),0))</f>
        <v/>
      </c>
      <c r="H157" s="729" t="str">
        <f ca="1">IF(ISBLANK(OFFSET('9. METAS'!$K$20,INT((ROW()-13)/2),0)),"",OFFSET('9. METAS'!$K$20,INT((ROW()-13)/2),0))</f>
        <v/>
      </c>
      <c r="I157" s="730"/>
      <c r="J157" s="202" t="str">
        <f ca="1">IF(MOD(ROW()-13,2)=0,IF(ISBLANK(OFFSET('11. SEGUIMIENTO 2026'!$N$14,INT((ROW()-13)/2),0)),"",OFFSET('11. SEGUIMIENTO 2026'!$N$14,INT((ROW()-13)/2),0)),IF(ISBLANK(OFFSET('9. METAS'!$Q$20,INT((ROW()-14)/2),0)),"",OFFSET('9. METAS'!$Q$20,INT((ROW()-14)/2),0)))</f>
        <v/>
      </c>
      <c r="K157" s="203" t="str">
        <f ca="1">IF(MOD(ROW()-13,2)=0,IF(ISBLANK(OFFSET('11. SEGUIMIENTO 2026'!$O$14,INT((ROW()-13)/2),0)),"",OFFSET('11. SEGUIMIENTO 2026'!$O$14,INT((ROW()-13)/2),0)),IF(ISBLANK(OFFSET('9. METAS'!$R$20,INT((ROW()-14)/2),0)),"",OFFSET('9. METAS'!$R$20,INT((ROW()-14)/2),0)))</f>
        <v/>
      </c>
      <c r="L157" s="203" t="str">
        <f ca="1">IF(MOD(ROW()-13,2)=0,IF(ISBLANK(OFFSET('11. SEGUIMIENTO 2026'!$P$14,INT((ROW()-13)/2),0)),"",OFFSET('11. SEGUIMIENTO 2026'!$P$14,INT((ROW()-13)/2),0)),IF(ISBLANK(OFFSET('9. METAS'!$S$20,INT((ROW()-14)/2),0)),"",OFFSET('9. METAS'!$S$20,INT((ROW()-14)/2),0)))</f>
        <v/>
      </c>
      <c r="M157" s="204" t="str">
        <f ca="1">IF(MOD(ROW()-13,2)=0,IF(ISBLANK(OFFSET('11. SEGUIMIENTO 2026'!$Q$14,INT((ROW()-13)/2),0)),"",OFFSET('11. SEGUIMIENTO 2026'!$Q$14,INT((ROW()-13)/2),0)),IF(ISBLANK(OFFSET('9. METAS'!$T$20,INT((ROW()-14)/2),0)),"",OFFSET('9. METAS'!$T$20,INT((ROW()-14)/2),0)))</f>
        <v/>
      </c>
      <c r="N157" s="718" t="str">
        <f t="shared" ref="N157" ca="1" si="140">IFERROR(J157/J158,"ND")</f>
        <v>ND</v>
      </c>
      <c r="O157" s="720" t="str">
        <f t="shared" ref="O157" ca="1" si="141">IFERROR(((J157+K157)/H157),"ND")</f>
        <v>ND</v>
      </c>
      <c r="P157" s="732"/>
    </row>
    <row r="158" spans="3:16">
      <c r="C158" s="725"/>
      <c r="D158" s="726"/>
      <c r="E158" s="726"/>
      <c r="F158" s="727"/>
      <c r="G158" s="728"/>
      <c r="H158" s="729"/>
      <c r="I158" s="731"/>
      <c r="J158" s="202" t="str">
        <f ca="1">IF(MOD(ROW()-13,2)=0,IF(ISBLANK(OFFSET('11. SEGUIMIENTO 2026'!$N$14,INT((ROW()-13)/2),0)),"",OFFSET('11. SEGUIMIENTO 2026'!$N$14,INT((ROW()-13)/2),0)),IF(ISBLANK(OFFSET('9. METAS'!$Q$20,INT((ROW()-14)/2),0)),"",OFFSET('9. METAS'!$Q$20,INT((ROW()-14)/2),0)))</f>
        <v/>
      </c>
      <c r="K158" s="203" t="str">
        <f ca="1">IF(MOD(ROW()-13,2)=0,IF(ISBLANK(OFFSET('11. SEGUIMIENTO 2026'!$O$14,INT((ROW()-13)/2),0)),"",OFFSET('11. SEGUIMIENTO 2026'!$O$14,INT((ROW()-13)/2),0)),IF(ISBLANK(OFFSET('9. METAS'!$R$20,INT((ROW()-14)/2),0)),"",OFFSET('9. METAS'!$R$20,INT((ROW()-14)/2),0)))</f>
        <v/>
      </c>
      <c r="L158" s="203" t="str">
        <f ca="1">IF(MOD(ROW()-13,2)=0,IF(ISBLANK(OFFSET('11. SEGUIMIENTO 2026'!$P$14,INT((ROW()-13)/2),0)),"",OFFSET('11. SEGUIMIENTO 2026'!$P$14,INT((ROW()-13)/2),0)),IF(ISBLANK(OFFSET('9. METAS'!$S$20,INT((ROW()-14)/2),0)),"",OFFSET('9. METAS'!$S$20,INT((ROW()-14)/2),0)))</f>
        <v/>
      </c>
      <c r="M158" s="204" t="str">
        <f ca="1">IF(MOD(ROW()-13,2)=0,IF(ISBLANK(OFFSET('11. SEGUIMIENTO 2026'!$Q$14,INT((ROW()-13)/2),0)),"",OFFSET('11. SEGUIMIENTO 2026'!$Q$14,INT((ROW()-13)/2),0)),IF(ISBLANK(OFFSET('9. METAS'!$T$20,INT((ROW()-14)/2),0)),"",OFFSET('9. METAS'!$T$20,INT((ROW()-14)/2),0)))</f>
        <v/>
      </c>
      <c r="N158" s="719"/>
      <c r="O158" s="721"/>
      <c r="P158" s="723"/>
    </row>
    <row r="159" spans="3:16">
      <c r="C159" s="724" t="str">
        <f ca="1">IF(ISBLANK(OFFSET('5. Pp (3 años)'!$C$46,INT((ROW()-13)/2),0)),"",OFFSET('5. Pp (3 años)'!$C$46,INT((ROW()-13)/2),0))</f>
        <v/>
      </c>
      <c r="D159" s="726" t="str">
        <f ca="1">IF(ISBLANK(OFFSET('5. Pp (3 años)'!$D$46,INT((ROW()-13)/2),0)),"",OFFSET('5. Pp (3 años)'!$D$46,INT((ROW()-13)/2),0))</f>
        <v/>
      </c>
      <c r="E159" s="726" t="str">
        <f ca="1">IF(ISBLANK(OFFSET('5. Pp (3 años)'!$E$46,INT((ROW()-13)/2),0)),"",OFFSET('5. Pp (3 años)'!$E$46,INT((ROW()-13)/2),0))</f>
        <v/>
      </c>
      <c r="F159" s="727" t="str">
        <f ca="1">IF(ISBLANK(OFFSET('5. Pp (3 años)'!$K$46,INT((ROW()-13)/2),0)),"",OFFSET('5. Pp (3 años)'!$K$46,INT((ROW()-13)/2),0))</f>
        <v/>
      </c>
      <c r="G159" s="728" t="str">
        <f ca="1">IF(ISBLANK(OFFSET('5. Pp (3 años)'!$H$46,INT((ROW()-13)/2),0)),"",OFFSET('5. Pp (3 años)'!$H$46,INT((ROW()-13)/2),0))</f>
        <v/>
      </c>
      <c r="H159" s="729" t="str">
        <f ca="1">IF(ISBLANK(OFFSET('9. METAS'!$K$20,INT((ROW()-13)/2),0)),"",OFFSET('9. METAS'!$K$20,INT((ROW()-13)/2),0))</f>
        <v/>
      </c>
      <c r="I159" s="730"/>
      <c r="J159" s="202" t="str">
        <f ca="1">IF(MOD(ROW()-13,2)=0,IF(ISBLANK(OFFSET('11. SEGUIMIENTO 2026'!$N$14,INT((ROW()-13)/2),0)),"",OFFSET('11. SEGUIMIENTO 2026'!$N$14,INT((ROW()-13)/2),0)),IF(ISBLANK(OFFSET('9. METAS'!$Q$20,INT((ROW()-14)/2),0)),"",OFFSET('9. METAS'!$Q$20,INT((ROW()-14)/2),0)))</f>
        <v/>
      </c>
      <c r="K159" s="203" t="str">
        <f ca="1">IF(MOD(ROW()-13,2)=0,IF(ISBLANK(OFFSET('11. SEGUIMIENTO 2026'!$O$14,INT((ROW()-13)/2),0)),"",OFFSET('11. SEGUIMIENTO 2026'!$O$14,INT((ROW()-13)/2),0)),IF(ISBLANK(OFFSET('9. METAS'!$R$20,INT((ROW()-14)/2),0)),"",OFFSET('9. METAS'!$R$20,INT((ROW()-14)/2),0)))</f>
        <v/>
      </c>
      <c r="L159" s="203" t="str">
        <f ca="1">IF(MOD(ROW()-13,2)=0,IF(ISBLANK(OFFSET('11. SEGUIMIENTO 2026'!$P$14,INT((ROW()-13)/2),0)),"",OFFSET('11. SEGUIMIENTO 2026'!$P$14,INT((ROW()-13)/2),0)),IF(ISBLANK(OFFSET('9. METAS'!$S$20,INT((ROW()-14)/2),0)),"",OFFSET('9. METAS'!$S$20,INT((ROW()-14)/2),0)))</f>
        <v/>
      </c>
      <c r="M159" s="204" t="str">
        <f ca="1">IF(MOD(ROW()-13,2)=0,IF(ISBLANK(OFFSET('11. SEGUIMIENTO 2026'!$Q$14,INT((ROW()-13)/2),0)),"",OFFSET('11. SEGUIMIENTO 2026'!$Q$14,INT((ROW()-13)/2),0)),IF(ISBLANK(OFFSET('9. METAS'!$T$20,INT((ROW()-14)/2),0)),"",OFFSET('9. METAS'!$T$20,INT((ROW()-14)/2),0)))</f>
        <v/>
      </c>
      <c r="N159" s="718" t="str">
        <f t="shared" ref="N159" ca="1" si="142">IFERROR(J159/J160,"ND")</f>
        <v>ND</v>
      </c>
      <c r="O159" s="720" t="str">
        <f t="shared" ref="O159" ca="1" si="143">IFERROR(((J159+K159)/H159),"ND")</f>
        <v>ND</v>
      </c>
      <c r="P159" s="732"/>
    </row>
    <row r="160" spans="3:16">
      <c r="C160" s="725"/>
      <c r="D160" s="726"/>
      <c r="E160" s="726"/>
      <c r="F160" s="727"/>
      <c r="G160" s="728"/>
      <c r="H160" s="729"/>
      <c r="I160" s="731"/>
      <c r="J160" s="202" t="str">
        <f ca="1">IF(MOD(ROW()-13,2)=0,IF(ISBLANK(OFFSET('11. SEGUIMIENTO 2026'!$N$14,INT((ROW()-13)/2),0)),"",OFFSET('11. SEGUIMIENTO 2026'!$N$14,INT((ROW()-13)/2),0)),IF(ISBLANK(OFFSET('9. METAS'!$Q$20,INT((ROW()-14)/2),0)),"",OFFSET('9. METAS'!$Q$20,INT((ROW()-14)/2),0)))</f>
        <v/>
      </c>
      <c r="K160" s="203" t="str">
        <f ca="1">IF(MOD(ROW()-13,2)=0,IF(ISBLANK(OFFSET('11. SEGUIMIENTO 2026'!$O$14,INT((ROW()-13)/2),0)),"",OFFSET('11. SEGUIMIENTO 2026'!$O$14,INT((ROW()-13)/2),0)),IF(ISBLANK(OFFSET('9. METAS'!$R$20,INT((ROW()-14)/2),0)),"",OFFSET('9. METAS'!$R$20,INT((ROW()-14)/2),0)))</f>
        <v/>
      </c>
      <c r="L160" s="203" t="str">
        <f ca="1">IF(MOD(ROW()-13,2)=0,IF(ISBLANK(OFFSET('11. SEGUIMIENTO 2026'!$P$14,INT((ROW()-13)/2),0)),"",OFFSET('11. SEGUIMIENTO 2026'!$P$14,INT((ROW()-13)/2),0)),IF(ISBLANK(OFFSET('9. METAS'!$S$20,INT((ROW()-14)/2),0)),"",OFFSET('9. METAS'!$S$20,INT((ROW()-14)/2),0)))</f>
        <v/>
      </c>
      <c r="M160" s="204" t="str">
        <f ca="1">IF(MOD(ROW()-13,2)=0,IF(ISBLANK(OFFSET('11. SEGUIMIENTO 2026'!$Q$14,INT((ROW()-13)/2),0)),"",OFFSET('11. SEGUIMIENTO 2026'!$Q$14,INT((ROW()-13)/2),0)),IF(ISBLANK(OFFSET('9. METAS'!$T$20,INT((ROW()-14)/2),0)),"",OFFSET('9. METAS'!$T$20,INT((ROW()-14)/2),0)))</f>
        <v/>
      </c>
      <c r="N160" s="719"/>
      <c r="O160" s="721"/>
      <c r="P160" s="723"/>
    </row>
    <row r="161" spans="3:16">
      <c r="C161" s="724" t="str">
        <f ca="1">IF(ISBLANK(OFFSET('5. Pp (3 años)'!$C$46,INT((ROW()-13)/2),0)),"",OFFSET('5. Pp (3 años)'!$C$46,INT((ROW()-13)/2),0))</f>
        <v/>
      </c>
      <c r="D161" s="726" t="str">
        <f ca="1">IF(ISBLANK(OFFSET('5. Pp (3 años)'!$D$46,INT((ROW()-13)/2),0)),"",OFFSET('5. Pp (3 años)'!$D$46,INT((ROW()-13)/2),0))</f>
        <v/>
      </c>
      <c r="E161" s="726" t="str">
        <f ca="1">IF(ISBLANK(OFFSET('5. Pp (3 años)'!$E$46,INT((ROW()-13)/2),0)),"",OFFSET('5. Pp (3 años)'!$E$46,INT((ROW()-13)/2),0))</f>
        <v/>
      </c>
      <c r="F161" s="727" t="str">
        <f ca="1">IF(ISBLANK(OFFSET('5. Pp (3 años)'!$K$46,INT((ROW()-13)/2),0)),"",OFFSET('5. Pp (3 años)'!$K$46,INT((ROW()-13)/2),0))</f>
        <v/>
      </c>
      <c r="G161" s="728" t="str">
        <f ca="1">IF(ISBLANK(OFFSET('5. Pp (3 años)'!$H$46,INT((ROW()-13)/2),0)),"",OFFSET('5. Pp (3 años)'!$H$46,INT((ROW()-13)/2),0))</f>
        <v/>
      </c>
      <c r="H161" s="729" t="str">
        <f ca="1">IF(ISBLANK(OFFSET('9. METAS'!$K$20,INT((ROW()-13)/2),0)),"",OFFSET('9. METAS'!$K$20,INT((ROW()-13)/2),0))</f>
        <v/>
      </c>
      <c r="I161" s="730"/>
      <c r="J161" s="202" t="str">
        <f ca="1">IF(MOD(ROW()-13,2)=0,IF(ISBLANK(OFFSET('11. SEGUIMIENTO 2026'!$N$14,INT((ROW()-13)/2),0)),"",OFFSET('11. SEGUIMIENTO 2026'!$N$14,INT((ROW()-13)/2),0)),IF(ISBLANK(OFFSET('9. METAS'!$Q$20,INT((ROW()-14)/2),0)),"",OFFSET('9. METAS'!$Q$20,INT((ROW()-14)/2),0)))</f>
        <v/>
      </c>
      <c r="K161" s="203" t="str">
        <f ca="1">IF(MOD(ROW()-13,2)=0,IF(ISBLANK(OFFSET('11. SEGUIMIENTO 2026'!$O$14,INT((ROW()-13)/2),0)),"",OFFSET('11. SEGUIMIENTO 2026'!$O$14,INT((ROW()-13)/2),0)),IF(ISBLANK(OFFSET('9. METAS'!$R$20,INT((ROW()-14)/2),0)),"",OFFSET('9. METAS'!$R$20,INT((ROW()-14)/2),0)))</f>
        <v/>
      </c>
      <c r="L161" s="203" t="str">
        <f ca="1">IF(MOD(ROW()-13,2)=0,IF(ISBLANK(OFFSET('11. SEGUIMIENTO 2026'!$P$14,INT((ROW()-13)/2),0)),"",OFFSET('11. SEGUIMIENTO 2026'!$P$14,INT((ROW()-13)/2),0)),IF(ISBLANK(OFFSET('9. METAS'!$S$20,INT((ROW()-14)/2),0)),"",OFFSET('9. METAS'!$S$20,INT((ROW()-14)/2),0)))</f>
        <v/>
      </c>
      <c r="M161" s="204" t="str">
        <f ca="1">IF(MOD(ROW()-13,2)=0,IF(ISBLANK(OFFSET('11. SEGUIMIENTO 2026'!$Q$14,INT((ROW()-13)/2),0)),"",OFFSET('11. SEGUIMIENTO 2026'!$Q$14,INT((ROW()-13)/2),0)),IF(ISBLANK(OFFSET('9. METAS'!$T$20,INT((ROW()-14)/2),0)),"",OFFSET('9. METAS'!$T$20,INT((ROW()-14)/2),0)))</f>
        <v/>
      </c>
      <c r="N161" s="718" t="str">
        <f t="shared" ref="N161" ca="1" si="144">IFERROR(J161/J162,"ND")</f>
        <v>ND</v>
      </c>
      <c r="O161" s="720" t="str">
        <f t="shared" ref="O161" ca="1" si="145">IFERROR(((J161+K161)/H161),"ND")</f>
        <v>ND</v>
      </c>
      <c r="P161" s="732"/>
    </row>
    <row r="162" spans="3:16">
      <c r="C162" s="725"/>
      <c r="D162" s="726"/>
      <c r="E162" s="726"/>
      <c r="F162" s="727"/>
      <c r="G162" s="728"/>
      <c r="H162" s="729"/>
      <c r="I162" s="731"/>
      <c r="J162" s="202" t="str">
        <f ca="1">IF(MOD(ROW()-13,2)=0,IF(ISBLANK(OFFSET('11. SEGUIMIENTO 2026'!$N$14,INT((ROW()-13)/2),0)),"",OFFSET('11. SEGUIMIENTO 2026'!$N$14,INT((ROW()-13)/2),0)),IF(ISBLANK(OFFSET('9. METAS'!$Q$20,INT((ROW()-14)/2),0)),"",OFFSET('9. METAS'!$Q$20,INT((ROW()-14)/2),0)))</f>
        <v/>
      </c>
      <c r="K162" s="203" t="str">
        <f ca="1">IF(MOD(ROW()-13,2)=0,IF(ISBLANK(OFFSET('11. SEGUIMIENTO 2026'!$O$14,INT((ROW()-13)/2),0)),"",OFFSET('11. SEGUIMIENTO 2026'!$O$14,INT((ROW()-13)/2),0)),IF(ISBLANK(OFFSET('9. METAS'!$R$20,INT((ROW()-14)/2),0)),"",OFFSET('9. METAS'!$R$20,INT((ROW()-14)/2),0)))</f>
        <v/>
      </c>
      <c r="L162" s="203" t="str">
        <f ca="1">IF(MOD(ROW()-13,2)=0,IF(ISBLANK(OFFSET('11. SEGUIMIENTO 2026'!$P$14,INT((ROW()-13)/2),0)),"",OFFSET('11. SEGUIMIENTO 2026'!$P$14,INT((ROW()-13)/2),0)),IF(ISBLANK(OFFSET('9. METAS'!$S$20,INT((ROW()-14)/2),0)),"",OFFSET('9. METAS'!$S$20,INT((ROW()-14)/2),0)))</f>
        <v/>
      </c>
      <c r="M162" s="204" t="str">
        <f ca="1">IF(MOD(ROW()-13,2)=0,IF(ISBLANK(OFFSET('11. SEGUIMIENTO 2026'!$Q$14,INT((ROW()-13)/2),0)),"",OFFSET('11. SEGUIMIENTO 2026'!$Q$14,INT((ROW()-13)/2),0)),IF(ISBLANK(OFFSET('9. METAS'!$T$20,INT((ROW()-14)/2),0)),"",OFFSET('9. METAS'!$T$20,INT((ROW()-14)/2),0)))</f>
        <v/>
      </c>
      <c r="N162" s="719"/>
      <c r="O162" s="721"/>
      <c r="P162" s="723"/>
    </row>
    <row r="163" spans="3:16">
      <c r="C163" s="724" t="str">
        <f ca="1">IF(ISBLANK(OFFSET('5. Pp (3 años)'!$C$46,INT((ROW()-13)/2),0)),"",OFFSET('5. Pp (3 años)'!$C$46,INT((ROW()-13)/2),0))</f>
        <v/>
      </c>
      <c r="D163" s="726" t="str">
        <f ca="1">IF(ISBLANK(OFFSET('5. Pp (3 años)'!$D$46,INT((ROW()-13)/2),0)),"",OFFSET('5. Pp (3 años)'!$D$46,INT((ROW()-13)/2),0))</f>
        <v/>
      </c>
      <c r="E163" s="726" t="str">
        <f ca="1">IF(ISBLANK(OFFSET('5. Pp (3 años)'!$E$46,INT((ROW()-13)/2),0)),"",OFFSET('5. Pp (3 años)'!$E$46,INT((ROW()-13)/2),0))</f>
        <v/>
      </c>
      <c r="F163" s="727" t="str">
        <f ca="1">IF(ISBLANK(OFFSET('5. Pp (3 años)'!$K$46,INT((ROW()-13)/2),0)),"",OFFSET('5. Pp (3 años)'!$K$46,INT((ROW()-13)/2),0))</f>
        <v/>
      </c>
      <c r="G163" s="728" t="str">
        <f ca="1">IF(ISBLANK(OFFSET('5. Pp (3 años)'!$H$46,INT((ROW()-13)/2),0)),"",OFFSET('5. Pp (3 años)'!$H$46,INT((ROW()-13)/2),0))</f>
        <v/>
      </c>
      <c r="H163" s="729" t="str">
        <f ca="1">IF(ISBLANK(OFFSET('9. METAS'!$K$20,INT((ROW()-13)/2),0)),"",OFFSET('9. METAS'!$K$20,INT((ROW()-13)/2),0))</f>
        <v/>
      </c>
      <c r="I163" s="730"/>
      <c r="J163" s="202" t="str">
        <f ca="1">IF(MOD(ROW()-13,2)=0,IF(ISBLANK(OFFSET('11. SEGUIMIENTO 2026'!$N$14,INT((ROW()-13)/2),0)),"",OFFSET('11. SEGUIMIENTO 2026'!$N$14,INT((ROW()-13)/2),0)),IF(ISBLANK(OFFSET('9. METAS'!$Q$20,INT((ROW()-14)/2),0)),"",OFFSET('9. METAS'!$Q$20,INT((ROW()-14)/2),0)))</f>
        <v/>
      </c>
      <c r="K163" s="203" t="str">
        <f ca="1">IF(MOD(ROW()-13,2)=0,IF(ISBLANK(OFFSET('11. SEGUIMIENTO 2026'!$O$14,INT((ROW()-13)/2),0)),"",OFFSET('11. SEGUIMIENTO 2026'!$O$14,INT((ROW()-13)/2),0)),IF(ISBLANK(OFFSET('9. METAS'!$R$20,INT((ROW()-14)/2),0)),"",OFFSET('9. METAS'!$R$20,INT((ROW()-14)/2),0)))</f>
        <v/>
      </c>
      <c r="L163" s="203" t="str">
        <f ca="1">IF(MOD(ROW()-13,2)=0,IF(ISBLANK(OFFSET('11. SEGUIMIENTO 2026'!$P$14,INT((ROW()-13)/2),0)),"",OFFSET('11. SEGUIMIENTO 2026'!$P$14,INT((ROW()-13)/2),0)),IF(ISBLANK(OFFSET('9. METAS'!$S$20,INT((ROW()-14)/2),0)),"",OFFSET('9. METAS'!$S$20,INT((ROW()-14)/2),0)))</f>
        <v/>
      </c>
      <c r="M163" s="204" t="str">
        <f ca="1">IF(MOD(ROW()-13,2)=0,IF(ISBLANK(OFFSET('11. SEGUIMIENTO 2026'!$Q$14,INT((ROW()-13)/2),0)),"",OFFSET('11. SEGUIMIENTO 2026'!$Q$14,INT((ROW()-13)/2),0)),IF(ISBLANK(OFFSET('9. METAS'!$T$20,INT((ROW()-14)/2),0)),"",OFFSET('9. METAS'!$T$20,INT((ROW()-14)/2),0)))</f>
        <v/>
      </c>
      <c r="N163" s="718" t="str">
        <f t="shared" ref="N163" ca="1" si="146">IFERROR(J163/J164,"ND")</f>
        <v>ND</v>
      </c>
      <c r="O163" s="720" t="str">
        <f t="shared" ref="O163" ca="1" si="147">IFERROR(((J163+K163)/H163),"ND")</f>
        <v>ND</v>
      </c>
      <c r="P163" s="732"/>
    </row>
    <row r="164" spans="3:16">
      <c r="C164" s="725"/>
      <c r="D164" s="726"/>
      <c r="E164" s="726"/>
      <c r="F164" s="727"/>
      <c r="G164" s="728"/>
      <c r="H164" s="729"/>
      <c r="I164" s="731"/>
      <c r="J164" s="202" t="str">
        <f ca="1">IF(MOD(ROW()-13,2)=0,IF(ISBLANK(OFFSET('11. SEGUIMIENTO 2026'!$N$14,INT((ROW()-13)/2),0)),"",OFFSET('11. SEGUIMIENTO 2026'!$N$14,INT((ROW()-13)/2),0)),IF(ISBLANK(OFFSET('9. METAS'!$Q$20,INT((ROW()-14)/2),0)),"",OFFSET('9. METAS'!$Q$20,INT((ROW()-14)/2),0)))</f>
        <v/>
      </c>
      <c r="K164" s="203" t="str">
        <f ca="1">IF(MOD(ROW()-13,2)=0,IF(ISBLANK(OFFSET('11. SEGUIMIENTO 2026'!$O$14,INT((ROW()-13)/2),0)),"",OFFSET('11. SEGUIMIENTO 2026'!$O$14,INT((ROW()-13)/2),0)),IF(ISBLANK(OFFSET('9. METAS'!$R$20,INT((ROW()-14)/2),0)),"",OFFSET('9. METAS'!$R$20,INT((ROW()-14)/2),0)))</f>
        <v/>
      </c>
      <c r="L164" s="203" t="str">
        <f ca="1">IF(MOD(ROW()-13,2)=0,IF(ISBLANK(OFFSET('11. SEGUIMIENTO 2026'!$P$14,INT((ROW()-13)/2),0)),"",OFFSET('11. SEGUIMIENTO 2026'!$P$14,INT((ROW()-13)/2),0)),IF(ISBLANK(OFFSET('9. METAS'!$S$20,INT((ROW()-14)/2),0)),"",OFFSET('9. METAS'!$S$20,INT((ROW()-14)/2),0)))</f>
        <v/>
      </c>
      <c r="M164" s="204" t="str">
        <f ca="1">IF(MOD(ROW()-13,2)=0,IF(ISBLANK(OFFSET('11. SEGUIMIENTO 2026'!$Q$14,INT((ROW()-13)/2),0)),"",OFFSET('11. SEGUIMIENTO 2026'!$Q$14,INT((ROW()-13)/2),0)),IF(ISBLANK(OFFSET('9. METAS'!$T$20,INT((ROW()-14)/2),0)),"",OFFSET('9. METAS'!$T$20,INT((ROW()-14)/2),0)))</f>
        <v/>
      </c>
      <c r="N164" s="719"/>
      <c r="O164" s="721"/>
      <c r="P164" s="723"/>
    </row>
    <row r="165" spans="3:16">
      <c r="C165" s="724" t="str">
        <f ca="1">IF(ISBLANK(OFFSET('5. Pp (3 años)'!$C$46,INT((ROW()-13)/2),0)),"",OFFSET('5. Pp (3 años)'!$C$46,INT((ROW()-13)/2),0))</f>
        <v/>
      </c>
      <c r="D165" s="726" t="str">
        <f ca="1">IF(ISBLANK(OFFSET('5. Pp (3 años)'!$D$46,INT((ROW()-13)/2),0)),"",OFFSET('5. Pp (3 años)'!$D$46,INT((ROW()-13)/2),0))</f>
        <v/>
      </c>
      <c r="E165" s="726" t="str">
        <f ca="1">IF(ISBLANK(OFFSET('5. Pp (3 años)'!$E$46,INT((ROW()-13)/2),0)),"",OFFSET('5. Pp (3 años)'!$E$46,INT((ROW()-13)/2),0))</f>
        <v/>
      </c>
      <c r="F165" s="727" t="str">
        <f ca="1">IF(ISBLANK(OFFSET('5. Pp (3 años)'!$K$46,INT((ROW()-13)/2),0)),"",OFFSET('5. Pp (3 años)'!$K$46,INT((ROW()-13)/2),0))</f>
        <v/>
      </c>
      <c r="G165" s="728" t="str">
        <f ca="1">IF(ISBLANK(OFFSET('5. Pp (3 años)'!$H$46,INT((ROW()-13)/2),0)),"",OFFSET('5. Pp (3 años)'!$H$46,INT((ROW()-13)/2),0))</f>
        <v/>
      </c>
      <c r="H165" s="729" t="str">
        <f ca="1">IF(ISBLANK(OFFSET('9. METAS'!$K$20,INT((ROW()-13)/2),0)),"",OFFSET('9. METAS'!$K$20,INT((ROW()-13)/2),0))</f>
        <v/>
      </c>
      <c r="I165" s="730"/>
      <c r="J165" s="202" t="str">
        <f ca="1">IF(MOD(ROW()-13,2)=0,IF(ISBLANK(OFFSET('11. SEGUIMIENTO 2026'!$N$14,INT((ROW()-13)/2),0)),"",OFFSET('11. SEGUIMIENTO 2026'!$N$14,INT((ROW()-13)/2),0)),IF(ISBLANK(OFFSET('9. METAS'!$Q$20,INT((ROW()-14)/2),0)),"",OFFSET('9. METAS'!$Q$20,INT((ROW()-14)/2),0)))</f>
        <v/>
      </c>
      <c r="K165" s="203" t="str">
        <f ca="1">IF(MOD(ROW()-13,2)=0,IF(ISBLANK(OFFSET('11. SEGUIMIENTO 2026'!$O$14,INT((ROW()-13)/2),0)),"",OFFSET('11. SEGUIMIENTO 2026'!$O$14,INT((ROW()-13)/2),0)),IF(ISBLANK(OFFSET('9. METAS'!$R$20,INT((ROW()-14)/2),0)),"",OFFSET('9. METAS'!$R$20,INT((ROW()-14)/2),0)))</f>
        <v/>
      </c>
      <c r="L165" s="203" t="str">
        <f ca="1">IF(MOD(ROW()-13,2)=0,IF(ISBLANK(OFFSET('11. SEGUIMIENTO 2026'!$P$14,INT((ROW()-13)/2),0)),"",OFFSET('11. SEGUIMIENTO 2026'!$P$14,INT((ROW()-13)/2),0)),IF(ISBLANK(OFFSET('9. METAS'!$S$20,INT((ROW()-14)/2),0)),"",OFFSET('9. METAS'!$S$20,INT((ROW()-14)/2),0)))</f>
        <v/>
      </c>
      <c r="M165" s="204" t="str">
        <f ca="1">IF(MOD(ROW()-13,2)=0,IF(ISBLANK(OFFSET('11. SEGUIMIENTO 2026'!$Q$14,INT((ROW()-13)/2),0)),"",OFFSET('11. SEGUIMIENTO 2026'!$Q$14,INT((ROW()-13)/2),0)),IF(ISBLANK(OFFSET('9. METAS'!$T$20,INT((ROW()-14)/2),0)),"",OFFSET('9. METAS'!$T$20,INT((ROW()-14)/2),0)))</f>
        <v/>
      </c>
      <c r="N165" s="718" t="str">
        <f t="shared" ref="N165" ca="1" si="148">IFERROR(J165/J166,"ND")</f>
        <v>ND</v>
      </c>
      <c r="O165" s="720" t="str">
        <f t="shared" ref="O165" ca="1" si="149">IFERROR(((J165+K165)/H165),"ND")</f>
        <v>ND</v>
      </c>
      <c r="P165" s="732"/>
    </row>
    <row r="166" spans="3:16">
      <c r="C166" s="725"/>
      <c r="D166" s="726"/>
      <c r="E166" s="726"/>
      <c r="F166" s="727"/>
      <c r="G166" s="728"/>
      <c r="H166" s="729"/>
      <c r="I166" s="731"/>
      <c r="J166" s="202" t="str">
        <f ca="1">IF(MOD(ROW()-13,2)=0,IF(ISBLANK(OFFSET('11. SEGUIMIENTO 2026'!$N$14,INT((ROW()-13)/2),0)),"",OFFSET('11. SEGUIMIENTO 2026'!$N$14,INT((ROW()-13)/2),0)),IF(ISBLANK(OFFSET('9. METAS'!$Q$20,INT((ROW()-14)/2),0)),"",OFFSET('9. METAS'!$Q$20,INT((ROW()-14)/2),0)))</f>
        <v/>
      </c>
      <c r="K166" s="203" t="str">
        <f ca="1">IF(MOD(ROW()-13,2)=0,IF(ISBLANK(OFFSET('11. SEGUIMIENTO 2026'!$O$14,INT((ROW()-13)/2),0)),"",OFFSET('11. SEGUIMIENTO 2026'!$O$14,INT((ROW()-13)/2),0)),IF(ISBLANK(OFFSET('9. METAS'!$R$20,INT((ROW()-14)/2),0)),"",OFFSET('9. METAS'!$R$20,INT((ROW()-14)/2),0)))</f>
        <v/>
      </c>
      <c r="L166" s="203" t="str">
        <f ca="1">IF(MOD(ROW()-13,2)=0,IF(ISBLANK(OFFSET('11. SEGUIMIENTO 2026'!$P$14,INT((ROW()-13)/2),0)),"",OFFSET('11. SEGUIMIENTO 2026'!$P$14,INT((ROW()-13)/2),0)),IF(ISBLANK(OFFSET('9. METAS'!$S$20,INT((ROW()-14)/2),0)),"",OFFSET('9. METAS'!$S$20,INT((ROW()-14)/2),0)))</f>
        <v/>
      </c>
      <c r="M166" s="204" t="str">
        <f ca="1">IF(MOD(ROW()-13,2)=0,IF(ISBLANK(OFFSET('11. SEGUIMIENTO 2026'!$Q$14,INT((ROW()-13)/2),0)),"",OFFSET('11. SEGUIMIENTO 2026'!$Q$14,INT((ROW()-13)/2),0)),IF(ISBLANK(OFFSET('9. METAS'!$T$20,INT((ROW()-14)/2),0)),"",OFFSET('9. METAS'!$T$20,INT((ROW()-14)/2),0)))</f>
        <v/>
      </c>
      <c r="N166" s="719"/>
      <c r="O166" s="721"/>
      <c r="P166" s="723"/>
    </row>
    <row r="167" spans="3:16">
      <c r="C167" s="724" t="str">
        <f ca="1">IF(ISBLANK(OFFSET('5. Pp (3 años)'!$C$46,INT((ROW()-13)/2),0)),"",OFFSET('5. Pp (3 años)'!$C$46,INT((ROW()-13)/2),0))</f>
        <v/>
      </c>
      <c r="D167" s="726" t="str">
        <f ca="1">IF(ISBLANK(OFFSET('5. Pp (3 años)'!$D$46,INT((ROW()-13)/2),0)),"",OFFSET('5. Pp (3 años)'!$D$46,INT((ROW()-13)/2),0))</f>
        <v/>
      </c>
      <c r="E167" s="726" t="str">
        <f ca="1">IF(ISBLANK(OFFSET('5. Pp (3 años)'!$E$46,INT((ROW()-13)/2),0)),"",OFFSET('5. Pp (3 años)'!$E$46,INT((ROW()-13)/2),0))</f>
        <v/>
      </c>
      <c r="F167" s="727" t="str">
        <f ca="1">IF(ISBLANK(OFFSET('5. Pp (3 años)'!$K$46,INT((ROW()-13)/2),0)),"",OFFSET('5. Pp (3 años)'!$K$46,INT((ROW()-13)/2),0))</f>
        <v/>
      </c>
      <c r="G167" s="728" t="str">
        <f ca="1">IF(ISBLANK(OFFSET('5. Pp (3 años)'!$H$46,INT((ROW()-13)/2),0)),"",OFFSET('5. Pp (3 años)'!$H$46,INT((ROW()-13)/2),0))</f>
        <v/>
      </c>
      <c r="H167" s="729" t="str">
        <f ca="1">IF(ISBLANK(OFFSET('9. METAS'!$K$20,INT((ROW()-13)/2),0)),"",OFFSET('9. METAS'!$K$20,INT((ROW()-13)/2),0))</f>
        <v/>
      </c>
      <c r="I167" s="730"/>
      <c r="J167" s="202" t="str">
        <f ca="1">IF(MOD(ROW()-13,2)=0,IF(ISBLANK(OFFSET('11. SEGUIMIENTO 2026'!$N$14,INT((ROW()-13)/2),0)),"",OFFSET('11. SEGUIMIENTO 2026'!$N$14,INT((ROW()-13)/2),0)),IF(ISBLANK(OFFSET('9. METAS'!$Q$20,INT((ROW()-14)/2),0)),"",OFFSET('9. METAS'!$Q$20,INT((ROW()-14)/2),0)))</f>
        <v/>
      </c>
      <c r="K167" s="203" t="str">
        <f ca="1">IF(MOD(ROW()-13,2)=0,IF(ISBLANK(OFFSET('11. SEGUIMIENTO 2026'!$O$14,INT((ROW()-13)/2),0)),"",OFFSET('11. SEGUIMIENTO 2026'!$O$14,INT((ROW()-13)/2),0)),IF(ISBLANK(OFFSET('9. METAS'!$R$20,INT((ROW()-14)/2),0)),"",OFFSET('9. METAS'!$R$20,INT((ROW()-14)/2),0)))</f>
        <v/>
      </c>
      <c r="L167" s="203" t="str">
        <f ca="1">IF(MOD(ROW()-13,2)=0,IF(ISBLANK(OFFSET('11. SEGUIMIENTO 2026'!$P$14,INT((ROW()-13)/2),0)),"",OFFSET('11. SEGUIMIENTO 2026'!$P$14,INT((ROW()-13)/2),0)),IF(ISBLANK(OFFSET('9. METAS'!$S$20,INT((ROW()-14)/2),0)),"",OFFSET('9. METAS'!$S$20,INT((ROW()-14)/2),0)))</f>
        <v/>
      </c>
      <c r="M167" s="204" t="str">
        <f ca="1">IF(MOD(ROW()-13,2)=0,IF(ISBLANK(OFFSET('11. SEGUIMIENTO 2026'!$Q$14,INT((ROW()-13)/2),0)),"",OFFSET('11. SEGUIMIENTO 2026'!$Q$14,INT((ROW()-13)/2),0)),IF(ISBLANK(OFFSET('9. METAS'!$T$20,INT((ROW()-14)/2),0)),"",OFFSET('9. METAS'!$T$20,INT((ROW()-14)/2),0)))</f>
        <v/>
      </c>
      <c r="N167" s="718" t="str">
        <f t="shared" ref="N167" ca="1" si="150">IFERROR(J167/J168,"ND")</f>
        <v>ND</v>
      </c>
      <c r="O167" s="720" t="str">
        <f t="shared" ref="O167" ca="1" si="151">IFERROR(((J167+K167)/H167),"ND")</f>
        <v>ND</v>
      </c>
      <c r="P167" s="732"/>
    </row>
    <row r="168" spans="3:16">
      <c r="C168" s="725"/>
      <c r="D168" s="726"/>
      <c r="E168" s="726"/>
      <c r="F168" s="727"/>
      <c r="G168" s="728"/>
      <c r="H168" s="729"/>
      <c r="I168" s="731"/>
      <c r="J168" s="202" t="str">
        <f ca="1">IF(MOD(ROW()-13,2)=0,IF(ISBLANK(OFFSET('11. SEGUIMIENTO 2026'!$N$14,INT((ROW()-13)/2),0)),"",OFFSET('11. SEGUIMIENTO 2026'!$N$14,INT((ROW()-13)/2),0)),IF(ISBLANK(OFFSET('9. METAS'!$Q$20,INT((ROW()-14)/2),0)),"",OFFSET('9. METAS'!$Q$20,INT((ROW()-14)/2),0)))</f>
        <v/>
      </c>
      <c r="K168" s="203" t="str">
        <f ca="1">IF(MOD(ROW()-13,2)=0,IF(ISBLANK(OFFSET('11. SEGUIMIENTO 2026'!$O$14,INT((ROW()-13)/2),0)),"",OFFSET('11. SEGUIMIENTO 2026'!$O$14,INT((ROW()-13)/2),0)),IF(ISBLANK(OFFSET('9. METAS'!$R$20,INT((ROW()-14)/2),0)),"",OFFSET('9. METAS'!$R$20,INT((ROW()-14)/2),0)))</f>
        <v/>
      </c>
      <c r="L168" s="203" t="str">
        <f ca="1">IF(MOD(ROW()-13,2)=0,IF(ISBLANK(OFFSET('11. SEGUIMIENTO 2026'!$P$14,INT((ROW()-13)/2),0)),"",OFFSET('11. SEGUIMIENTO 2026'!$P$14,INT((ROW()-13)/2),0)),IF(ISBLANK(OFFSET('9. METAS'!$S$20,INT((ROW()-14)/2),0)),"",OFFSET('9. METAS'!$S$20,INT((ROW()-14)/2),0)))</f>
        <v/>
      </c>
      <c r="M168" s="204" t="str">
        <f ca="1">IF(MOD(ROW()-13,2)=0,IF(ISBLANK(OFFSET('11. SEGUIMIENTO 2026'!$Q$14,INT((ROW()-13)/2),0)),"",OFFSET('11. SEGUIMIENTO 2026'!$Q$14,INT((ROW()-13)/2),0)),IF(ISBLANK(OFFSET('9. METAS'!$T$20,INT((ROW()-14)/2),0)),"",OFFSET('9. METAS'!$T$20,INT((ROW()-14)/2),0)))</f>
        <v/>
      </c>
      <c r="N168" s="719"/>
      <c r="O168" s="721"/>
      <c r="P168" s="723"/>
    </row>
    <row r="169" spans="3:16">
      <c r="C169" s="724" t="str">
        <f ca="1">IF(ISBLANK(OFFSET('5. Pp (3 años)'!$C$46,INT((ROW()-13)/2),0)),"",OFFSET('5. Pp (3 años)'!$C$46,INT((ROW()-13)/2),0))</f>
        <v/>
      </c>
      <c r="D169" s="726" t="str">
        <f ca="1">IF(ISBLANK(OFFSET('5. Pp (3 años)'!$D$46,INT((ROW()-13)/2),0)),"",OFFSET('5. Pp (3 años)'!$D$46,INT((ROW()-13)/2),0))</f>
        <v/>
      </c>
      <c r="E169" s="726" t="str">
        <f ca="1">IF(ISBLANK(OFFSET('5. Pp (3 años)'!$E$46,INT((ROW()-13)/2),0)),"",OFFSET('5. Pp (3 años)'!$E$46,INT((ROW()-13)/2),0))</f>
        <v/>
      </c>
      <c r="F169" s="727" t="str">
        <f ca="1">IF(ISBLANK(OFFSET('5. Pp (3 años)'!$K$46,INT((ROW()-13)/2),0)),"",OFFSET('5. Pp (3 años)'!$K$46,INT((ROW()-13)/2),0))</f>
        <v/>
      </c>
      <c r="G169" s="728" t="str">
        <f ca="1">IF(ISBLANK(OFFSET('5. Pp (3 años)'!$H$46,INT((ROW()-13)/2),0)),"",OFFSET('5. Pp (3 años)'!$H$46,INT((ROW()-13)/2),0))</f>
        <v/>
      </c>
      <c r="H169" s="729" t="str">
        <f ca="1">IF(ISBLANK(OFFSET('9. METAS'!$K$20,INT((ROW()-13)/2),0)),"",OFFSET('9. METAS'!$K$20,INT((ROW()-13)/2),0))</f>
        <v/>
      </c>
      <c r="I169" s="730"/>
      <c r="J169" s="202" t="str">
        <f ca="1">IF(MOD(ROW()-13,2)=0,IF(ISBLANK(OFFSET('11. SEGUIMIENTO 2026'!$N$14,INT((ROW()-13)/2),0)),"",OFFSET('11. SEGUIMIENTO 2026'!$N$14,INT((ROW()-13)/2),0)),IF(ISBLANK(OFFSET('9. METAS'!$Q$20,INT((ROW()-14)/2),0)),"",OFFSET('9. METAS'!$Q$20,INT((ROW()-14)/2),0)))</f>
        <v/>
      </c>
      <c r="K169" s="203" t="str">
        <f ca="1">IF(MOD(ROW()-13,2)=0,IF(ISBLANK(OFFSET('11. SEGUIMIENTO 2026'!$O$14,INT((ROW()-13)/2),0)),"",OFFSET('11. SEGUIMIENTO 2026'!$O$14,INT((ROW()-13)/2),0)),IF(ISBLANK(OFFSET('9. METAS'!$R$20,INT((ROW()-14)/2),0)),"",OFFSET('9. METAS'!$R$20,INT((ROW()-14)/2),0)))</f>
        <v/>
      </c>
      <c r="L169" s="203" t="str">
        <f ca="1">IF(MOD(ROW()-13,2)=0,IF(ISBLANK(OFFSET('11. SEGUIMIENTO 2026'!$P$14,INT((ROW()-13)/2),0)),"",OFFSET('11. SEGUIMIENTO 2026'!$P$14,INT((ROW()-13)/2),0)),IF(ISBLANK(OFFSET('9. METAS'!$S$20,INT((ROW()-14)/2),0)),"",OFFSET('9. METAS'!$S$20,INT((ROW()-14)/2),0)))</f>
        <v/>
      </c>
      <c r="M169" s="204" t="str">
        <f ca="1">IF(MOD(ROW()-13,2)=0,IF(ISBLANK(OFFSET('11. SEGUIMIENTO 2026'!$Q$14,INT((ROW()-13)/2),0)),"",OFFSET('11. SEGUIMIENTO 2026'!$Q$14,INT((ROW()-13)/2),0)),IF(ISBLANK(OFFSET('9. METAS'!$T$20,INT((ROW()-14)/2),0)),"",OFFSET('9. METAS'!$T$20,INT((ROW()-14)/2),0)))</f>
        <v/>
      </c>
      <c r="N169" s="718" t="str">
        <f t="shared" ref="N169" ca="1" si="152">IFERROR(J169/J170,"ND")</f>
        <v>ND</v>
      </c>
      <c r="O169" s="720" t="str">
        <f t="shared" ref="O169" ca="1" si="153">IFERROR(((J169+K169)/H169),"ND")</f>
        <v>ND</v>
      </c>
      <c r="P169" s="732"/>
    </row>
    <row r="170" spans="3:16">
      <c r="C170" s="725"/>
      <c r="D170" s="726"/>
      <c r="E170" s="726"/>
      <c r="F170" s="727"/>
      <c r="G170" s="728"/>
      <c r="H170" s="729"/>
      <c r="I170" s="731"/>
      <c r="J170" s="202" t="str">
        <f ca="1">IF(MOD(ROW()-13,2)=0,IF(ISBLANK(OFFSET('11. SEGUIMIENTO 2026'!$N$14,INT((ROW()-13)/2),0)),"",OFFSET('11. SEGUIMIENTO 2026'!$N$14,INT((ROW()-13)/2),0)),IF(ISBLANK(OFFSET('9. METAS'!$Q$20,INT((ROW()-14)/2),0)),"",OFFSET('9. METAS'!$Q$20,INT((ROW()-14)/2),0)))</f>
        <v/>
      </c>
      <c r="K170" s="203" t="str">
        <f ca="1">IF(MOD(ROW()-13,2)=0,IF(ISBLANK(OFFSET('11. SEGUIMIENTO 2026'!$O$14,INT((ROW()-13)/2),0)),"",OFFSET('11. SEGUIMIENTO 2026'!$O$14,INT((ROW()-13)/2),0)),IF(ISBLANK(OFFSET('9. METAS'!$R$20,INT((ROW()-14)/2),0)),"",OFFSET('9. METAS'!$R$20,INT((ROW()-14)/2),0)))</f>
        <v/>
      </c>
      <c r="L170" s="203" t="str">
        <f ca="1">IF(MOD(ROW()-13,2)=0,IF(ISBLANK(OFFSET('11. SEGUIMIENTO 2026'!$P$14,INT((ROW()-13)/2),0)),"",OFFSET('11. SEGUIMIENTO 2026'!$P$14,INT((ROW()-13)/2),0)),IF(ISBLANK(OFFSET('9. METAS'!$S$20,INT((ROW()-14)/2),0)),"",OFFSET('9. METAS'!$S$20,INT((ROW()-14)/2),0)))</f>
        <v/>
      </c>
      <c r="M170" s="204" t="str">
        <f ca="1">IF(MOD(ROW()-13,2)=0,IF(ISBLANK(OFFSET('11. SEGUIMIENTO 2026'!$Q$14,INT((ROW()-13)/2),0)),"",OFFSET('11. SEGUIMIENTO 2026'!$Q$14,INT((ROW()-13)/2),0)),IF(ISBLANK(OFFSET('9. METAS'!$T$20,INT((ROW()-14)/2),0)),"",OFFSET('9. METAS'!$T$20,INT((ROW()-14)/2),0)))</f>
        <v/>
      </c>
      <c r="N170" s="719"/>
      <c r="O170" s="721"/>
      <c r="P170" s="723"/>
    </row>
    <row r="171" spans="3:16">
      <c r="C171" s="724" t="str">
        <f ca="1">IF(ISBLANK(OFFSET('5. Pp (3 años)'!$C$46,INT((ROW()-13)/2),0)),"",OFFSET('5. Pp (3 años)'!$C$46,INT((ROW()-13)/2),0))</f>
        <v/>
      </c>
      <c r="D171" s="726" t="str">
        <f ca="1">IF(ISBLANK(OFFSET('5. Pp (3 años)'!$D$46,INT((ROW()-13)/2),0)),"",OFFSET('5. Pp (3 años)'!$D$46,INT((ROW()-13)/2),0))</f>
        <v/>
      </c>
      <c r="E171" s="726" t="str">
        <f ca="1">IF(ISBLANK(OFFSET('5. Pp (3 años)'!$E$46,INT((ROW()-13)/2),0)),"",OFFSET('5. Pp (3 años)'!$E$46,INT((ROW()-13)/2),0))</f>
        <v/>
      </c>
      <c r="F171" s="727" t="str">
        <f ca="1">IF(ISBLANK(OFFSET('5. Pp (3 años)'!$K$46,INT((ROW()-13)/2),0)),"",OFFSET('5. Pp (3 años)'!$K$46,INT((ROW()-13)/2),0))</f>
        <v/>
      </c>
      <c r="G171" s="728" t="str">
        <f ca="1">IF(ISBLANK(OFFSET('5. Pp (3 años)'!$H$46,INT((ROW()-13)/2),0)),"",OFFSET('5. Pp (3 años)'!$H$46,INT((ROW()-13)/2),0))</f>
        <v/>
      </c>
      <c r="H171" s="729" t="str">
        <f ca="1">IF(ISBLANK(OFFSET('9. METAS'!$K$20,INT((ROW()-13)/2),0)),"",OFFSET('9. METAS'!$K$20,INT((ROW()-13)/2),0))</f>
        <v/>
      </c>
      <c r="I171" s="730"/>
      <c r="J171" s="202" t="str">
        <f ca="1">IF(MOD(ROW()-13,2)=0,IF(ISBLANK(OFFSET('11. SEGUIMIENTO 2026'!$N$14,INT((ROW()-13)/2),0)),"",OFFSET('11. SEGUIMIENTO 2026'!$N$14,INT((ROW()-13)/2),0)),IF(ISBLANK(OFFSET('9. METAS'!$Q$20,INT((ROW()-14)/2),0)),"",OFFSET('9. METAS'!$Q$20,INT((ROW()-14)/2),0)))</f>
        <v/>
      </c>
      <c r="K171" s="203" t="str">
        <f ca="1">IF(MOD(ROW()-13,2)=0,IF(ISBLANK(OFFSET('11. SEGUIMIENTO 2026'!$O$14,INT((ROW()-13)/2),0)),"",OFFSET('11. SEGUIMIENTO 2026'!$O$14,INT((ROW()-13)/2),0)),IF(ISBLANK(OFFSET('9. METAS'!$R$20,INT((ROW()-14)/2),0)),"",OFFSET('9. METAS'!$R$20,INT((ROW()-14)/2),0)))</f>
        <v/>
      </c>
      <c r="L171" s="203" t="str">
        <f ca="1">IF(MOD(ROW()-13,2)=0,IF(ISBLANK(OFFSET('11. SEGUIMIENTO 2026'!$P$14,INT((ROW()-13)/2),0)),"",OFFSET('11. SEGUIMIENTO 2026'!$P$14,INT((ROW()-13)/2),0)),IF(ISBLANK(OFFSET('9. METAS'!$S$20,INT((ROW()-14)/2),0)),"",OFFSET('9. METAS'!$S$20,INT((ROW()-14)/2),0)))</f>
        <v/>
      </c>
      <c r="M171" s="204" t="str">
        <f ca="1">IF(MOD(ROW()-13,2)=0,IF(ISBLANK(OFFSET('11. SEGUIMIENTO 2026'!$Q$14,INT((ROW()-13)/2),0)),"",OFFSET('11. SEGUIMIENTO 2026'!$Q$14,INT((ROW()-13)/2),0)),IF(ISBLANK(OFFSET('9. METAS'!$T$20,INT((ROW()-14)/2),0)),"",OFFSET('9. METAS'!$T$20,INT((ROW()-14)/2),0)))</f>
        <v/>
      </c>
      <c r="N171" s="718" t="str">
        <f t="shared" ref="N171" ca="1" si="154">IFERROR(J171/J172,"ND")</f>
        <v>ND</v>
      </c>
      <c r="O171" s="720" t="str">
        <f t="shared" ref="O171" ca="1" si="155">IFERROR(((J171+K171)/H171),"ND")</f>
        <v>ND</v>
      </c>
      <c r="P171" s="732"/>
    </row>
    <row r="172" spans="3:16">
      <c r="C172" s="725"/>
      <c r="D172" s="726"/>
      <c r="E172" s="726"/>
      <c r="F172" s="727"/>
      <c r="G172" s="728"/>
      <c r="H172" s="729"/>
      <c r="I172" s="731"/>
      <c r="J172" s="202" t="str">
        <f ca="1">IF(MOD(ROW()-13,2)=0,IF(ISBLANK(OFFSET('11. SEGUIMIENTO 2026'!$N$14,INT((ROW()-13)/2),0)),"",OFFSET('11. SEGUIMIENTO 2026'!$N$14,INT((ROW()-13)/2),0)),IF(ISBLANK(OFFSET('9. METAS'!$Q$20,INT((ROW()-14)/2),0)),"",OFFSET('9. METAS'!$Q$20,INT((ROW()-14)/2),0)))</f>
        <v/>
      </c>
      <c r="K172" s="203" t="str">
        <f ca="1">IF(MOD(ROW()-13,2)=0,IF(ISBLANK(OFFSET('11. SEGUIMIENTO 2026'!$O$14,INT((ROW()-13)/2),0)),"",OFFSET('11. SEGUIMIENTO 2026'!$O$14,INT((ROW()-13)/2),0)),IF(ISBLANK(OFFSET('9. METAS'!$R$20,INT((ROW()-14)/2),0)),"",OFFSET('9. METAS'!$R$20,INT((ROW()-14)/2),0)))</f>
        <v/>
      </c>
      <c r="L172" s="203" t="str">
        <f ca="1">IF(MOD(ROW()-13,2)=0,IF(ISBLANK(OFFSET('11. SEGUIMIENTO 2026'!$P$14,INT((ROW()-13)/2),0)),"",OFFSET('11. SEGUIMIENTO 2026'!$P$14,INT((ROW()-13)/2),0)),IF(ISBLANK(OFFSET('9. METAS'!$S$20,INT((ROW()-14)/2),0)),"",OFFSET('9. METAS'!$S$20,INT((ROW()-14)/2),0)))</f>
        <v/>
      </c>
      <c r="M172" s="204" t="str">
        <f ca="1">IF(MOD(ROW()-13,2)=0,IF(ISBLANK(OFFSET('11. SEGUIMIENTO 2026'!$Q$14,INT((ROW()-13)/2),0)),"",OFFSET('11. SEGUIMIENTO 2026'!$Q$14,INT((ROW()-13)/2),0)),IF(ISBLANK(OFFSET('9. METAS'!$T$20,INT((ROW()-14)/2),0)),"",OFFSET('9. METAS'!$T$20,INT((ROW()-14)/2),0)))</f>
        <v/>
      </c>
      <c r="N172" s="719"/>
      <c r="O172" s="721"/>
      <c r="P172" s="723"/>
    </row>
    <row r="173" spans="3:16">
      <c r="C173" s="724" t="str">
        <f ca="1">IF(ISBLANK(OFFSET('5. Pp (3 años)'!$C$46,INT((ROW()-13)/2),0)),"",OFFSET('5. Pp (3 años)'!$C$46,INT((ROW()-13)/2),0))</f>
        <v/>
      </c>
      <c r="D173" s="726" t="str">
        <f ca="1">IF(ISBLANK(OFFSET('5. Pp (3 años)'!$D$46,INT((ROW()-13)/2),0)),"",OFFSET('5. Pp (3 años)'!$D$46,INT((ROW()-13)/2),0))</f>
        <v/>
      </c>
      <c r="E173" s="726" t="str">
        <f ca="1">IF(ISBLANK(OFFSET('5. Pp (3 años)'!$E$46,INT((ROW()-13)/2),0)),"",OFFSET('5. Pp (3 años)'!$E$46,INT((ROW()-13)/2),0))</f>
        <v/>
      </c>
      <c r="F173" s="727" t="str">
        <f ca="1">IF(ISBLANK(OFFSET('5. Pp (3 años)'!$K$46,INT((ROW()-13)/2),0)),"",OFFSET('5. Pp (3 años)'!$K$46,INT((ROW()-13)/2),0))</f>
        <v/>
      </c>
      <c r="G173" s="728" t="str">
        <f ca="1">IF(ISBLANK(OFFSET('5. Pp (3 años)'!$H$46,INT((ROW()-13)/2),0)),"",OFFSET('5. Pp (3 años)'!$H$46,INT((ROW()-13)/2),0))</f>
        <v/>
      </c>
      <c r="H173" s="729" t="str">
        <f ca="1">IF(ISBLANK(OFFSET('9. METAS'!$K$20,INT((ROW()-13)/2),0)),"",OFFSET('9. METAS'!$K$20,INT((ROW()-13)/2),0))</f>
        <v/>
      </c>
      <c r="I173" s="730"/>
      <c r="J173" s="202" t="str">
        <f ca="1">IF(MOD(ROW()-13,2)=0,IF(ISBLANK(OFFSET('11. SEGUIMIENTO 2026'!$N$14,INT((ROW()-13)/2),0)),"",OFFSET('11. SEGUIMIENTO 2026'!$N$14,INT((ROW()-13)/2),0)),IF(ISBLANK(OFFSET('9. METAS'!$Q$20,INT((ROW()-14)/2),0)),"",OFFSET('9. METAS'!$Q$20,INT((ROW()-14)/2),0)))</f>
        <v/>
      </c>
      <c r="K173" s="203" t="str">
        <f ca="1">IF(MOD(ROW()-13,2)=0,IF(ISBLANK(OFFSET('11. SEGUIMIENTO 2026'!$O$14,INT((ROW()-13)/2),0)),"",OFFSET('11. SEGUIMIENTO 2026'!$O$14,INT((ROW()-13)/2),0)),IF(ISBLANK(OFFSET('9. METAS'!$R$20,INT((ROW()-14)/2),0)),"",OFFSET('9. METAS'!$R$20,INT((ROW()-14)/2),0)))</f>
        <v/>
      </c>
      <c r="L173" s="203" t="str">
        <f ca="1">IF(MOD(ROW()-13,2)=0,IF(ISBLANK(OFFSET('11. SEGUIMIENTO 2026'!$P$14,INT((ROW()-13)/2),0)),"",OFFSET('11. SEGUIMIENTO 2026'!$P$14,INT((ROW()-13)/2),0)),IF(ISBLANK(OFFSET('9. METAS'!$S$20,INT((ROW()-14)/2),0)),"",OFFSET('9. METAS'!$S$20,INT((ROW()-14)/2),0)))</f>
        <v/>
      </c>
      <c r="M173" s="204" t="str">
        <f ca="1">IF(MOD(ROW()-13,2)=0,IF(ISBLANK(OFFSET('11. SEGUIMIENTO 2026'!$Q$14,INT((ROW()-13)/2),0)),"",OFFSET('11. SEGUIMIENTO 2026'!$Q$14,INT((ROW()-13)/2),0)),IF(ISBLANK(OFFSET('9. METAS'!$T$20,INT((ROW()-14)/2),0)),"",OFFSET('9. METAS'!$T$20,INT((ROW()-14)/2),0)))</f>
        <v/>
      </c>
      <c r="N173" s="718" t="str">
        <f t="shared" ref="N173" ca="1" si="156">IFERROR(J173/J174,"ND")</f>
        <v>ND</v>
      </c>
      <c r="O173" s="720" t="str">
        <f t="shared" ref="O173" ca="1" si="157">IFERROR(((J173+K173)/H173),"ND")</f>
        <v>ND</v>
      </c>
      <c r="P173" s="732"/>
    </row>
    <row r="174" spans="3:16">
      <c r="C174" s="725"/>
      <c r="D174" s="726"/>
      <c r="E174" s="726"/>
      <c r="F174" s="727"/>
      <c r="G174" s="728"/>
      <c r="H174" s="729"/>
      <c r="I174" s="731"/>
      <c r="J174" s="202" t="str">
        <f ca="1">IF(MOD(ROW()-13,2)=0,IF(ISBLANK(OFFSET('11. SEGUIMIENTO 2026'!$N$14,INT((ROW()-13)/2),0)),"",OFFSET('11. SEGUIMIENTO 2026'!$N$14,INT((ROW()-13)/2),0)),IF(ISBLANK(OFFSET('9. METAS'!$Q$20,INT((ROW()-14)/2),0)),"",OFFSET('9. METAS'!$Q$20,INT((ROW()-14)/2),0)))</f>
        <v/>
      </c>
      <c r="K174" s="203" t="str">
        <f ca="1">IF(MOD(ROW()-13,2)=0,IF(ISBLANK(OFFSET('11. SEGUIMIENTO 2026'!$O$14,INT((ROW()-13)/2),0)),"",OFFSET('11. SEGUIMIENTO 2026'!$O$14,INT((ROW()-13)/2),0)),IF(ISBLANK(OFFSET('9. METAS'!$R$20,INT((ROW()-14)/2),0)),"",OFFSET('9. METAS'!$R$20,INT((ROW()-14)/2),0)))</f>
        <v/>
      </c>
      <c r="L174" s="203" t="str">
        <f ca="1">IF(MOD(ROW()-13,2)=0,IF(ISBLANK(OFFSET('11. SEGUIMIENTO 2026'!$P$14,INT((ROW()-13)/2),0)),"",OFFSET('11. SEGUIMIENTO 2026'!$P$14,INT((ROW()-13)/2),0)),IF(ISBLANK(OFFSET('9. METAS'!$S$20,INT((ROW()-14)/2),0)),"",OFFSET('9. METAS'!$S$20,INT((ROW()-14)/2),0)))</f>
        <v/>
      </c>
      <c r="M174" s="204" t="str">
        <f ca="1">IF(MOD(ROW()-13,2)=0,IF(ISBLANK(OFFSET('11. SEGUIMIENTO 2026'!$Q$14,INT((ROW()-13)/2),0)),"",OFFSET('11. SEGUIMIENTO 2026'!$Q$14,INT((ROW()-13)/2),0)),IF(ISBLANK(OFFSET('9. METAS'!$T$20,INT((ROW()-14)/2),0)),"",OFFSET('9. METAS'!$T$20,INT((ROW()-14)/2),0)))</f>
        <v/>
      </c>
      <c r="N174" s="719"/>
      <c r="O174" s="721"/>
      <c r="P174" s="723"/>
    </row>
    <row r="175" spans="3:16">
      <c r="C175" s="724" t="str">
        <f ca="1">IF(ISBLANK(OFFSET('5. Pp (3 años)'!$C$46,INT((ROW()-13)/2),0)),"",OFFSET('5. Pp (3 años)'!$C$46,INT((ROW()-13)/2),0))</f>
        <v/>
      </c>
      <c r="D175" s="726" t="str">
        <f ca="1">IF(ISBLANK(OFFSET('5. Pp (3 años)'!$D$46,INT((ROW()-13)/2),0)),"",OFFSET('5. Pp (3 años)'!$D$46,INT((ROW()-13)/2),0))</f>
        <v/>
      </c>
      <c r="E175" s="726" t="str">
        <f ca="1">IF(ISBLANK(OFFSET('5. Pp (3 años)'!$E$46,INT((ROW()-13)/2),0)),"",OFFSET('5. Pp (3 años)'!$E$46,INT((ROW()-13)/2),0))</f>
        <v/>
      </c>
      <c r="F175" s="727" t="str">
        <f ca="1">IF(ISBLANK(OFFSET('5. Pp (3 años)'!$K$46,INT((ROW()-13)/2),0)),"",OFFSET('5. Pp (3 años)'!$K$46,INT((ROW()-13)/2),0))</f>
        <v/>
      </c>
      <c r="G175" s="728" t="str">
        <f ca="1">IF(ISBLANK(OFFSET('5. Pp (3 años)'!$H$46,INT((ROW()-13)/2),0)),"",OFFSET('5. Pp (3 años)'!$H$46,INT((ROW()-13)/2),0))</f>
        <v/>
      </c>
      <c r="H175" s="729" t="str">
        <f ca="1">IF(ISBLANK(OFFSET('9. METAS'!$K$20,INT((ROW()-13)/2),0)),"",OFFSET('9. METAS'!$K$20,INT((ROW()-13)/2),0))</f>
        <v/>
      </c>
      <c r="I175" s="730"/>
      <c r="J175" s="202" t="str">
        <f ca="1">IF(MOD(ROW()-13,2)=0,IF(ISBLANK(OFFSET('11. SEGUIMIENTO 2026'!$N$14,INT((ROW()-13)/2),0)),"",OFFSET('11. SEGUIMIENTO 2026'!$N$14,INT((ROW()-13)/2),0)),IF(ISBLANK(OFFSET('9. METAS'!$Q$20,INT((ROW()-14)/2),0)),"",OFFSET('9. METAS'!$Q$20,INT((ROW()-14)/2),0)))</f>
        <v/>
      </c>
      <c r="K175" s="203" t="str">
        <f ca="1">IF(MOD(ROW()-13,2)=0,IF(ISBLANK(OFFSET('11. SEGUIMIENTO 2026'!$O$14,INT((ROW()-13)/2),0)),"",OFFSET('11. SEGUIMIENTO 2026'!$O$14,INT((ROW()-13)/2),0)),IF(ISBLANK(OFFSET('9. METAS'!$R$20,INT((ROW()-14)/2),0)),"",OFFSET('9. METAS'!$R$20,INT((ROW()-14)/2),0)))</f>
        <v/>
      </c>
      <c r="L175" s="203" t="str">
        <f ca="1">IF(MOD(ROW()-13,2)=0,IF(ISBLANK(OFFSET('11. SEGUIMIENTO 2026'!$P$14,INT((ROW()-13)/2),0)),"",OFFSET('11. SEGUIMIENTO 2026'!$P$14,INT((ROW()-13)/2),0)),IF(ISBLANK(OFFSET('9. METAS'!$S$20,INT((ROW()-14)/2),0)),"",OFFSET('9. METAS'!$S$20,INT((ROW()-14)/2),0)))</f>
        <v/>
      </c>
      <c r="M175" s="204" t="str">
        <f ca="1">IF(MOD(ROW()-13,2)=0,IF(ISBLANK(OFFSET('11. SEGUIMIENTO 2026'!$Q$14,INT((ROW()-13)/2),0)),"",OFFSET('11. SEGUIMIENTO 2026'!$Q$14,INT((ROW()-13)/2),0)),IF(ISBLANK(OFFSET('9. METAS'!$T$20,INT((ROW()-14)/2),0)),"",OFFSET('9. METAS'!$T$20,INT((ROW()-14)/2),0)))</f>
        <v/>
      </c>
      <c r="N175" s="718" t="str">
        <f t="shared" ref="N175" ca="1" si="158">IFERROR(J175/J176,"ND")</f>
        <v>ND</v>
      </c>
      <c r="O175" s="720" t="str">
        <f t="shared" ref="O175" ca="1" si="159">IFERROR(((J175+K175)/H175),"ND")</f>
        <v>ND</v>
      </c>
      <c r="P175" s="732"/>
    </row>
    <row r="176" spans="3:16">
      <c r="C176" s="725"/>
      <c r="D176" s="726"/>
      <c r="E176" s="726"/>
      <c r="F176" s="727"/>
      <c r="G176" s="728"/>
      <c r="H176" s="729"/>
      <c r="I176" s="731"/>
      <c r="J176" s="202" t="str">
        <f ca="1">IF(MOD(ROW()-13,2)=0,IF(ISBLANK(OFFSET('11. SEGUIMIENTO 2026'!$N$14,INT((ROW()-13)/2),0)),"",OFFSET('11. SEGUIMIENTO 2026'!$N$14,INT((ROW()-13)/2),0)),IF(ISBLANK(OFFSET('9. METAS'!$Q$20,INT((ROW()-14)/2),0)),"",OFFSET('9. METAS'!$Q$20,INT((ROW()-14)/2),0)))</f>
        <v/>
      </c>
      <c r="K176" s="203" t="str">
        <f ca="1">IF(MOD(ROW()-13,2)=0,IF(ISBLANK(OFFSET('11. SEGUIMIENTO 2026'!$O$14,INT((ROW()-13)/2),0)),"",OFFSET('11. SEGUIMIENTO 2026'!$O$14,INT((ROW()-13)/2),0)),IF(ISBLANK(OFFSET('9. METAS'!$R$20,INT((ROW()-14)/2),0)),"",OFFSET('9. METAS'!$R$20,INT((ROW()-14)/2),0)))</f>
        <v/>
      </c>
      <c r="L176" s="203" t="str">
        <f ca="1">IF(MOD(ROW()-13,2)=0,IF(ISBLANK(OFFSET('11. SEGUIMIENTO 2026'!$P$14,INT((ROW()-13)/2),0)),"",OFFSET('11. SEGUIMIENTO 2026'!$P$14,INT((ROW()-13)/2),0)),IF(ISBLANK(OFFSET('9. METAS'!$S$20,INT((ROW()-14)/2),0)),"",OFFSET('9. METAS'!$S$20,INT((ROW()-14)/2),0)))</f>
        <v/>
      </c>
      <c r="M176" s="204" t="str">
        <f ca="1">IF(MOD(ROW()-13,2)=0,IF(ISBLANK(OFFSET('11. SEGUIMIENTO 2026'!$Q$14,INT((ROW()-13)/2),0)),"",OFFSET('11. SEGUIMIENTO 2026'!$Q$14,INT((ROW()-13)/2),0)),IF(ISBLANK(OFFSET('9. METAS'!$T$20,INT((ROW()-14)/2),0)),"",OFFSET('9. METAS'!$T$20,INT((ROW()-14)/2),0)))</f>
        <v/>
      </c>
      <c r="N176" s="719"/>
      <c r="O176" s="721"/>
      <c r="P176" s="723"/>
    </row>
    <row r="177" spans="3:16">
      <c r="C177" s="724" t="str">
        <f ca="1">IF(ISBLANK(OFFSET('5. Pp (3 años)'!$C$46,INT((ROW()-13)/2),0)),"",OFFSET('5. Pp (3 años)'!$C$46,INT((ROW()-13)/2),0))</f>
        <v/>
      </c>
      <c r="D177" s="726" t="str">
        <f ca="1">IF(ISBLANK(OFFSET('5. Pp (3 años)'!$D$46,INT((ROW()-13)/2),0)),"",OFFSET('5. Pp (3 años)'!$D$46,INT((ROW()-13)/2),0))</f>
        <v/>
      </c>
      <c r="E177" s="726" t="str">
        <f ca="1">IF(ISBLANK(OFFSET('5. Pp (3 años)'!$E$46,INT((ROW()-13)/2),0)),"",OFFSET('5. Pp (3 años)'!$E$46,INT((ROW()-13)/2),0))</f>
        <v/>
      </c>
      <c r="F177" s="727" t="str">
        <f ca="1">IF(ISBLANK(OFFSET('5. Pp (3 años)'!$K$46,INT((ROW()-13)/2),0)),"",OFFSET('5. Pp (3 años)'!$K$46,INT((ROW()-13)/2),0))</f>
        <v/>
      </c>
      <c r="G177" s="728" t="str">
        <f ca="1">IF(ISBLANK(OFFSET('5. Pp (3 años)'!$H$46,INT((ROW()-13)/2),0)),"",OFFSET('5. Pp (3 años)'!$H$46,INT((ROW()-13)/2),0))</f>
        <v/>
      </c>
      <c r="H177" s="729" t="str">
        <f ca="1">IF(ISBLANK(OFFSET('9. METAS'!$K$20,INT((ROW()-13)/2),0)),"",OFFSET('9. METAS'!$K$20,INT((ROW()-13)/2),0))</f>
        <v/>
      </c>
      <c r="I177" s="730"/>
      <c r="J177" s="202" t="str">
        <f ca="1">IF(MOD(ROW()-13,2)=0,IF(ISBLANK(OFFSET('11. SEGUIMIENTO 2026'!$N$14,INT((ROW()-13)/2),0)),"",OFFSET('11. SEGUIMIENTO 2026'!$N$14,INT((ROW()-13)/2),0)),IF(ISBLANK(OFFSET('9. METAS'!$Q$20,INT((ROW()-14)/2),0)),"",OFFSET('9. METAS'!$Q$20,INT((ROW()-14)/2),0)))</f>
        <v/>
      </c>
      <c r="K177" s="203" t="str">
        <f ca="1">IF(MOD(ROW()-13,2)=0,IF(ISBLANK(OFFSET('11. SEGUIMIENTO 2026'!$O$14,INT((ROW()-13)/2),0)),"",OFFSET('11. SEGUIMIENTO 2026'!$O$14,INT((ROW()-13)/2),0)),IF(ISBLANK(OFFSET('9. METAS'!$R$20,INT((ROW()-14)/2),0)),"",OFFSET('9. METAS'!$R$20,INT((ROW()-14)/2),0)))</f>
        <v/>
      </c>
      <c r="L177" s="203" t="str">
        <f ca="1">IF(MOD(ROW()-13,2)=0,IF(ISBLANK(OFFSET('11. SEGUIMIENTO 2026'!$P$14,INT((ROW()-13)/2),0)),"",OFFSET('11. SEGUIMIENTO 2026'!$P$14,INT((ROW()-13)/2),0)),IF(ISBLANK(OFFSET('9. METAS'!$S$20,INT((ROW()-14)/2),0)),"",OFFSET('9. METAS'!$S$20,INT((ROW()-14)/2),0)))</f>
        <v/>
      </c>
      <c r="M177" s="204" t="str">
        <f ca="1">IF(MOD(ROW()-13,2)=0,IF(ISBLANK(OFFSET('11. SEGUIMIENTO 2026'!$Q$14,INT((ROW()-13)/2),0)),"",OFFSET('11. SEGUIMIENTO 2026'!$Q$14,INT((ROW()-13)/2),0)),IF(ISBLANK(OFFSET('9. METAS'!$T$20,INT((ROW()-14)/2),0)),"",OFFSET('9. METAS'!$T$20,INT((ROW()-14)/2),0)))</f>
        <v/>
      </c>
      <c r="N177" s="718" t="str">
        <f t="shared" ref="N177" ca="1" si="160">IFERROR(J177/J178,"ND")</f>
        <v>ND</v>
      </c>
      <c r="O177" s="720" t="str">
        <f t="shared" ref="O177" ca="1" si="161">IFERROR(((J177+K177)/H177),"ND")</f>
        <v>ND</v>
      </c>
      <c r="P177" s="732"/>
    </row>
    <row r="178" spans="3:16">
      <c r="C178" s="725"/>
      <c r="D178" s="726"/>
      <c r="E178" s="726"/>
      <c r="F178" s="727"/>
      <c r="G178" s="728"/>
      <c r="H178" s="729"/>
      <c r="I178" s="731"/>
      <c r="J178" s="202" t="str">
        <f ca="1">IF(MOD(ROW()-13,2)=0,IF(ISBLANK(OFFSET('11. SEGUIMIENTO 2026'!$N$14,INT((ROW()-13)/2),0)),"",OFFSET('11. SEGUIMIENTO 2026'!$N$14,INT((ROW()-13)/2),0)),IF(ISBLANK(OFFSET('9. METAS'!$Q$20,INT((ROW()-14)/2),0)),"",OFFSET('9. METAS'!$Q$20,INT((ROW()-14)/2),0)))</f>
        <v/>
      </c>
      <c r="K178" s="203" t="str">
        <f ca="1">IF(MOD(ROW()-13,2)=0,IF(ISBLANK(OFFSET('11. SEGUIMIENTO 2026'!$O$14,INT((ROW()-13)/2),0)),"",OFFSET('11. SEGUIMIENTO 2026'!$O$14,INT((ROW()-13)/2),0)),IF(ISBLANK(OFFSET('9. METAS'!$R$20,INT((ROW()-14)/2),0)),"",OFFSET('9. METAS'!$R$20,INT((ROW()-14)/2),0)))</f>
        <v/>
      </c>
      <c r="L178" s="203" t="str">
        <f ca="1">IF(MOD(ROW()-13,2)=0,IF(ISBLANK(OFFSET('11. SEGUIMIENTO 2026'!$P$14,INT((ROW()-13)/2),0)),"",OFFSET('11. SEGUIMIENTO 2026'!$P$14,INT((ROW()-13)/2),0)),IF(ISBLANK(OFFSET('9. METAS'!$S$20,INT((ROW()-14)/2),0)),"",OFFSET('9. METAS'!$S$20,INT((ROW()-14)/2),0)))</f>
        <v/>
      </c>
      <c r="M178" s="204" t="str">
        <f ca="1">IF(MOD(ROW()-13,2)=0,IF(ISBLANK(OFFSET('11. SEGUIMIENTO 2026'!$Q$14,INT((ROW()-13)/2),0)),"",OFFSET('11. SEGUIMIENTO 2026'!$Q$14,INT((ROW()-13)/2),0)),IF(ISBLANK(OFFSET('9. METAS'!$T$20,INT((ROW()-14)/2),0)),"",OFFSET('9. METAS'!$T$20,INT((ROW()-14)/2),0)))</f>
        <v/>
      </c>
      <c r="N178" s="719"/>
      <c r="O178" s="721"/>
      <c r="P178" s="723"/>
    </row>
    <row r="179" spans="3:16">
      <c r="C179" s="724" t="str">
        <f ca="1">IF(ISBLANK(OFFSET('5. Pp (3 años)'!$C$46,INT((ROW()-13)/2),0)),"",OFFSET('5. Pp (3 años)'!$C$46,INT((ROW()-13)/2),0))</f>
        <v/>
      </c>
      <c r="D179" s="726" t="str">
        <f ca="1">IF(ISBLANK(OFFSET('5. Pp (3 años)'!$D$46,INT((ROW()-13)/2),0)),"",OFFSET('5. Pp (3 años)'!$D$46,INT((ROW()-13)/2),0))</f>
        <v/>
      </c>
      <c r="E179" s="726" t="str">
        <f ca="1">IF(ISBLANK(OFFSET('5. Pp (3 años)'!$E$46,INT((ROW()-13)/2),0)),"",OFFSET('5. Pp (3 años)'!$E$46,INT((ROW()-13)/2),0))</f>
        <v/>
      </c>
      <c r="F179" s="727" t="str">
        <f ca="1">IF(ISBLANK(OFFSET('5. Pp (3 años)'!$K$46,INT((ROW()-13)/2),0)),"",OFFSET('5. Pp (3 años)'!$K$46,INT((ROW()-13)/2),0))</f>
        <v/>
      </c>
      <c r="G179" s="728" t="str">
        <f ca="1">IF(ISBLANK(OFFSET('5. Pp (3 años)'!$H$46,INT((ROW()-13)/2),0)),"",OFFSET('5. Pp (3 años)'!$H$46,INT((ROW()-13)/2),0))</f>
        <v/>
      </c>
      <c r="H179" s="729" t="str">
        <f ca="1">IF(ISBLANK(OFFSET('9. METAS'!$K$20,INT((ROW()-13)/2),0)),"",OFFSET('9. METAS'!$K$20,INT((ROW()-13)/2),0))</f>
        <v/>
      </c>
      <c r="I179" s="730"/>
      <c r="J179" s="202" t="str">
        <f ca="1">IF(MOD(ROW()-13,2)=0,IF(ISBLANK(OFFSET('11. SEGUIMIENTO 2026'!$N$14,INT((ROW()-13)/2),0)),"",OFFSET('11. SEGUIMIENTO 2026'!$N$14,INT((ROW()-13)/2),0)),IF(ISBLANK(OFFSET('9. METAS'!$Q$20,INT((ROW()-14)/2),0)),"",OFFSET('9. METAS'!$Q$20,INT((ROW()-14)/2),0)))</f>
        <v/>
      </c>
      <c r="K179" s="203" t="str">
        <f ca="1">IF(MOD(ROW()-13,2)=0,IF(ISBLANK(OFFSET('11. SEGUIMIENTO 2026'!$O$14,INT((ROW()-13)/2),0)),"",OFFSET('11. SEGUIMIENTO 2026'!$O$14,INT((ROW()-13)/2),0)),IF(ISBLANK(OFFSET('9. METAS'!$R$20,INT((ROW()-14)/2),0)),"",OFFSET('9. METAS'!$R$20,INT((ROW()-14)/2),0)))</f>
        <v/>
      </c>
      <c r="L179" s="203" t="str">
        <f ca="1">IF(MOD(ROW()-13,2)=0,IF(ISBLANK(OFFSET('11. SEGUIMIENTO 2026'!$P$14,INT((ROW()-13)/2),0)),"",OFFSET('11. SEGUIMIENTO 2026'!$P$14,INT((ROW()-13)/2),0)),IF(ISBLANK(OFFSET('9. METAS'!$S$20,INT((ROW()-14)/2),0)),"",OFFSET('9. METAS'!$S$20,INT((ROW()-14)/2),0)))</f>
        <v/>
      </c>
      <c r="M179" s="204" t="str">
        <f ca="1">IF(MOD(ROW()-13,2)=0,IF(ISBLANK(OFFSET('11. SEGUIMIENTO 2026'!$Q$14,INT((ROW()-13)/2),0)),"",OFFSET('11. SEGUIMIENTO 2026'!$Q$14,INT((ROW()-13)/2),0)),IF(ISBLANK(OFFSET('9. METAS'!$T$20,INT((ROW()-14)/2),0)),"",OFFSET('9. METAS'!$T$20,INT((ROW()-14)/2),0)))</f>
        <v/>
      </c>
      <c r="N179" s="718" t="str">
        <f t="shared" ref="N179" ca="1" si="162">IFERROR(J179/J180,"ND")</f>
        <v>ND</v>
      </c>
      <c r="O179" s="720" t="str">
        <f t="shared" ref="O179" ca="1" si="163">IFERROR(((J179+K179)/H179),"ND")</f>
        <v>ND</v>
      </c>
      <c r="P179" s="732"/>
    </row>
    <row r="180" spans="3:16">
      <c r="C180" s="725"/>
      <c r="D180" s="726"/>
      <c r="E180" s="726"/>
      <c r="F180" s="727"/>
      <c r="G180" s="728"/>
      <c r="H180" s="729"/>
      <c r="I180" s="731"/>
      <c r="J180" s="202" t="str">
        <f ca="1">IF(MOD(ROW()-13,2)=0,IF(ISBLANK(OFFSET('11. SEGUIMIENTO 2026'!$N$14,INT((ROW()-13)/2),0)),"",OFFSET('11. SEGUIMIENTO 2026'!$N$14,INT((ROW()-13)/2),0)),IF(ISBLANK(OFFSET('9. METAS'!$Q$20,INT((ROW()-14)/2),0)),"",OFFSET('9. METAS'!$Q$20,INT((ROW()-14)/2),0)))</f>
        <v/>
      </c>
      <c r="K180" s="203" t="str">
        <f ca="1">IF(MOD(ROW()-13,2)=0,IF(ISBLANK(OFFSET('11. SEGUIMIENTO 2026'!$O$14,INT((ROW()-13)/2),0)),"",OFFSET('11. SEGUIMIENTO 2026'!$O$14,INT((ROW()-13)/2),0)),IF(ISBLANK(OFFSET('9. METAS'!$R$20,INT((ROW()-14)/2),0)),"",OFFSET('9. METAS'!$R$20,INT((ROW()-14)/2),0)))</f>
        <v/>
      </c>
      <c r="L180" s="203" t="str">
        <f ca="1">IF(MOD(ROW()-13,2)=0,IF(ISBLANK(OFFSET('11. SEGUIMIENTO 2026'!$P$14,INT((ROW()-13)/2),0)),"",OFFSET('11. SEGUIMIENTO 2026'!$P$14,INT((ROW()-13)/2),0)),IF(ISBLANK(OFFSET('9. METAS'!$S$20,INT((ROW()-14)/2),0)),"",OFFSET('9. METAS'!$S$20,INT((ROW()-14)/2),0)))</f>
        <v/>
      </c>
      <c r="M180" s="204" t="str">
        <f ca="1">IF(MOD(ROW()-13,2)=0,IF(ISBLANK(OFFSET('11. SEGUIMIENTO 2026'!$Q$14,INT((ROW()-13)/2),0)),"",OFFSET('11. SEGUIMIENTO 2026'!$Q$14,INT((ROW()-13)/2),0)),IF(ISBLANK(OFFSET('9. METAS'!$T$20,INT((ROW()-14)/2),0)),"",OFFSET('9. METAS'!$T$20,INT((ROW()-14)/2),0)))</f>
        <v/>
      </c>
      <c r="N180" s="719"/>
      <c r="O180" s="721"/>
      <c r="P180" s="723"/>
    </row>
    <row r="181" spans="3:16">
      <c r="C181" s="724" t="str">
        <f ca="1">IF(ISBLANK(OFFSET('5. Pp (3 años)'!$C$46,INT((ROW()-13)/2),0)),"",OFFSET('5. Pp (3 años)'!$C$46,INT((ROW()-13)/2),0))</f>
        <v/>
      </c>
      <c r="D181" s="726" t="str">
        <f ca="1">IF(ISBLANK(OFFSET('5. Pp (3 años)'!$D$46,INT((ROW()-13)/2),0)),"",OFFSET('5. Pp (3 años)'!$D$46,INT((ROW()-13)/2),0))</f>
        <v/>
      </c>
      <c r="E181" s="726" t="str">
        <f ca="1">IF(ISBLANK(OFFSET('5. Pp (3 años)'!$E$46,INT((ROW()-13)/2),0)),"",OFFSET('5. Pp (3 años)'!$E$46,INT((ROW()-13)/2),0))</f>
        <v/>
      </c>
      <c r="F181" s="727" t="str">
        <f ca="1">IF(ISBLANK(OFFSET('5. Pp (3 años)'!$K$46,INT((ROW()-13)/2),0)),"",OFFSET('5. Pp (3 años)'!$K$46,INT((ROW()-13)/2),0))</f>
        <v/>
      </c>
      <c r="G181" s="728" t="str">
        <f ca="1">IF(ISBLANK(OFFSET('5. Pp (3 años)'!$H$46,INT((ROW()-13)/2),0)),"",OFFSET('5. Pp (3 años)'!$H$46,INT((ROW()-13)/2),0))</f>
        <v/>
      </c>
      <c r="H181" s="729" t="str">
        <f ca="1">IF(ISBLANK(OFFSET('9. METAS'!$K$20,INT((ROW()-13)/2),0)),"",OFFSET('9. METAS'!$K$20,INT((ROW()-13)/2),0))</f>
        <v/>
      </c>
      <c r="I181" s="730"/>
      <c r="J181" s="202" t="str">
        <f ca="1">IF(MOD(ROW()-13,2)=0,IF(ISBLANK(OFFSET('11. SEGUIMIENTO 2026'!$N$14,INT((ROW()-13)/2),0)),"",OFFSET('11. SEGUIMIENTO 2026'!$N$14,INT((ROW()-13)/2),0)),IF(ISBLANK(OFFSET('9. METAS'!$Q$20,INT((ROW()-14)/2),0)),"",OFFSET('9. METAS'!$Q$20,INT((ROW()-14)/2),0)))</f>
        <v/>
      </c>
      <c r="K181" s="203" t="str">
        <f ca="1">IF(MOD(ROW()-13,2)=0,IF(ISBLANK(OFFSET('11. SEGUIMIENTO 2026'!$O$14,INT((ROW()-13)/2),0)),"",OFFSET('11. SEGUIMIENTO 2026'!$O$14,INT((ROW()-13)/2),0)),IF(ISBLANK(OFFSET('9. METAS'!$R$20,INT((ROW()-14)/2),0)),"",OFFSET('9. METAS'!$R$20,INT((ROW()-14)/2),0)))</f>
        <v/>
      </c>
      <c r="L181" s="203" t="str">
        <f ca="1">IF(MOD(ROW()-13,2)=0,IF(ISBLANK(OFFSET('11. SEGUIMIENTO 2026'!$P$14,INT((ROW()-13)/2),0)),"",OFFSET('11. SEGUIMIENTO 2026'!$P$14,INT((ROW()-13)/2),0)),IF(ISBLANK(OFFSET('9. METAS'!$S$20,INT((ROW()-14)/2),0)),"",OFFSET('9. METAS'!$S$20,INT((ROW()-14)/2),0)))</f>
        <v/>
      </c>
      <c r="M181" s="204" t="str">
        <f ca="1">IF(MOD(ROW()-13,2)=0,IF(ISBLANK(OFFSET('11. SEGUIMIENTO 2026'!$Q$14,INT((ROW()-13)/2),0)),"",OFFSET('11. SEGUIMIENTO 2026'!$Q$14,INT((ROW()-13)/2),0)),IF(ISBLANK(OFFSET('9. METAS'!$T$20,INT((ROW()-14)/2),0)),"",OFFSET('9. METAS'!$T$20,INT((ROW()-14)/2),0)))</f>
        <v/>
      </c>
      <c r="N181" s="718" t="str">
        <f t="shared" ref="N181" ca="1" si="164">IFERROR(J181/J182,"ND")</f>
        <v>ND</v>
      </c>
      <c r="O181" s="720" t="str">
        <f t="shared" ref="O181" ca="1" si="165">IFERROR(((J181+K181)/H181),"ND")</f>
        <v>ND</v>
      </c>
      <c r="P181" s="732"/>
    </row>
    <row r="182" spans="3:16">
      <c r="C182" s="725"/>
      <c r="D182" s="726"/>
      <c r="E182" s="726"/>
      <c r="F182" s="727"/>
      <c r="G182" s="728"/>
      <c r="H182" s="729"/>
      <c r="I182" s="731"/>
      <c r="J182" s="202" t="str">
        <f ca="1">IF(MOD(ROW()-13,2)=0,IF(ISBLANK(OFFSET('11. SEGUIMIENTO 2026'!$N$14,INT((ROW()-13)/2),0)),"",OFFSET('11. SEGUIMIENTO 2026'!$N$14,INT((ROW()-13)/2),0)),IF(ISBLANK(OFFSET('9. METAS'!$Q$20,INT((ROW()-14)/2),0)),"",OFFSET('9. METAS'!$Q$20,INT((ROW()-14)/2),0)))</f>
        <v/>
      </c>
      <c r="K182" s="203" t="str">
        <f ca="1">IF(MOD(ROW()-13,2)=0,IF(ISBLANK(OFFSET('11. SEGUIMIENTO 2026'!$O$14,INT((ROW()-13)/2),0)),"",OFFSET('11. SEGUIMIENTO 2026'!$O$14,INT((ROW()-13)/2),0)),IF(ISBLANK(OFFSET('9. METAS'!$R$20,INT((ROW()-14)/2),0)),"",OFFSET('9. METAS'!$R$20,INT((ROW()-14)/2),0)))</f>
        <v/>
      </c>
      <c r="L182" s="203" t="str">
        <f ca="1">IF(MOD(ROW()-13,2)=0,IF(ISBLANK(OFFSET('11. SEGUIMIENTO 2026'!$P$14,INT((ROW()-13)/2),0)),"",OFFSET('11. SEGUIMIENTO 2026'!$P$14,INT((ROW()-13)/2),0)),IF(ISBLANK(OFFSET('9. METAS'!$S$20,INT((ROW()-14)/2),0)),"",OFFSET('9. METAS'!$S$20,INT((ROW()-14)/2),0)))</f>
        <v/>
      </c>
      <c r="M182" s="204" t="str">
        <f ca="1">IF(MOD(ROW()-13,2)=0,IF(ISBLANK(OFFSET('11. SEGUIMIENTO 2026'!$Q$14,INT((ROW()-13)/2),0)),"",OFFSET('11. SEGUIMIENTO 2026'!$Q$14,INT((ROW()-13)/2),0)),IF(ISBLANK(OFFSET('9. METAS'!$T$20,INT((ROW()-14)/2),0)),"",OFFSET('9. METAS'!$T$20,INT((ROW()-14)/2),0)))</f>
        <v/>
      </c>
      <c r="N182" s="719"/>
      <c r="O182" s="721"/>
      <c r="P182" s="723"/>
    </row>
    <row r="183" spans="3:16">
      <c r="C183" s="724" t="str">
        <f ca="1">IF(ISBLANK(OFFSET('5. Pp (3 años)'!$C$46,INT((ROW()-13)/2),0)),"",OFFSET('5. Pp (3 años)'!$C$46,INT((ROW()-13)/2),0))</f>
        <v/>
      </c>
      <c r="D183" s="726" t="str">
        <f ca="1">IF(ISBLANK(OFFSET('5. Pp (3 años)'!$D$46,INT((ROW()-13)/2),0)),"",OFFSET('5. Pp (3 años)'!$D$46,INT((ROW()-13)/2),0))</f>
        <v/>
      </c>
      <c r="E183" s="726" t="str">
        <f ca="1">IF(ISBLANK(OFFSET('5. Pp (3 años)'!$E$46,INT((ROW()-13)/2),0)),"",OFFSET('5. Pp (3 años)'!$E$46,INT((ROW()-13)/2),0))</f>
        <v/>
      </c>
      <c r="F183" s="727" t="str">
        <f ca="1">IF(ISBLANK(OFFSET('5. Pp (3 años)'!$K$46,INT((ROW()-13)/2),0)),"",OFFSET('5. Pp (3 años)'!$K$46,INT((ROW()-13)/2),0))</f>
        <v/>
      </c>
      <c r="G183" s="728" t="str">
        <f ca="1">IF(ISBLANK(OFFSET('5. Pp (3 años)'!$H$46,INT((ROW()-13)/2),0)),"",OFFSET('5. Pp (3 años)'!$H$46,INT((ROW()-13)/2),0))</f>
        <v/>
      </c>
      <c r="H183" s="729" t="str">
        <f ca="1">IF(ISBLANK(OFFSET('9. METAS'!$K$20,INT((ROW()-13)/2),0)),"",OFFSET('9. METAS'!$K$20,INT((ROW()-13)/2),0))</f>
        <v/>
      </c>
      <c r="I183" s="730"/>
      <c r="J183" s="202" t="str">
        <f ca="1">IF(MOD(ROW()-13,2)=0,IF(ISBLANK(OFFSET('11. SEGUIMIENTO 2026'!$N$14,INT((ROW()-13)/2),0)),"",OFFSET('11. SEGUIMIENTO 2026'!$N$14,INT((ROW()-13)/2),0)),IF(ISBLANK(OFFSET('9. METAS'!$Q$20,INT((ROW()-14)/2),0)),"",OFFSET('9. METAS'!$Q$20,INT((ROW()-14)/2),0)))</f>
        <v/>
      </c>
      <c r="K183" s="203" t="str">
        <f ca="1">IF(MOD(ROW()-13,2)=0,IF(ISBLANK(OFFSET('11. SEGUIMIENTO 2026'!$O$14,INT((ROW()-13)/2),0)),"",OFFSET('11. SEGUIMIENTO 2026'!$O$14,INT((ROW()-13)/2),0)),IF(ISBLANK(OFFSET('9. METAS'!$R$20,INT((ROW()-14)/2),0)),"",OFFSET('9. METAS'!$R$20,INT((ROW()-14)/2),0)))</f>
        <v/>
      </c>
      <c r="L183" s="203" t="str">
        <f ca="1">IF(MOD(ROW()-13,2)=0,IF(ISBLANK(OFFSET('11. SEGUIMIENTO 2026'!$P$14,INT((ROW()-13)/2),0)),"",OFFSET('11. SEGUIMIENTO 2026'!$P$14,INT((ROW()-13)/2),0)),IF(ISBLANK(OFFSET('9. METAS'!$S$20,INT((ROW()-14)/2),0)),"",OFFSET('9. METAS'!$S$20,INT((ROW()-14)/2),0)))</f>
        <v/>
      </c>
      <c r="M183" s="204" t="str">
        <f ca="1">IF(MOD(ROW()-13,2)=0,IF(ISBLANK(OFFSET('11. SEGUIMIENTO 2026'!$Q$14,INT((ROW()-13)/2),0)),"",OFFSET('11. SEGUIMIENTO 2026'!$Q$14,INT((ROW()-13)/2),0)),IF(ISBLANK(OFFSET('9. METAS'!$T$20,INT((ROW()-14)/2),0)),"",OFFSET('9. METAS'!$T$20,INT((ROW()-14)/2),0)))</f>
        <v/>
      </c>
      <c r="N183" s="718" t="str">
        <f t="shared" ref="N183" ca="1" si="166">IFERROR(J183/J184,"ND")</f>
        <v>ND</v>
      </c>
      <c r="O183" s="720" t="str">
        <f t="shared" ref="O183" ca="1" si="167">IFERROR(((J183+K183)/H183),"ND")</f>
        <v>ND</v>
      </c>
      <c r="P183" s="732"/>
    </row>
    <row r="184" spans="3:16">
      <c r="C184" s="725"/>
      <c r="D184" s="726"/>
      <c r="E184" s="726"/>
      <c r="F184" s="727"/>
      <c r="G184" s="728"/>
      <c r="H184" s="729"/>
      <c r="I184" s="731"/>
      <c r="J184" s="202" t="str">
        <f ca="1">IF(MOD(ROW()-13,2)=0,IF(ISBLANK(OFFSET('11. SEGUIMIENTO 2026'!$N$14,INT((ROW()-13)/2),0)),"",OFFSET('11. SEGUIMIENTO 2026'!$N$14,INT((ROW()-13)/2),0)),IF(ISBLANK(OFFSET('9. METAS'!$Q$20,INT((ROW()-14)/2),0)),"",OFFSET('9. METAS'!$Q$20,INT((ROW()-14)/2),0)))</f>
        <v/>
      </c>
      <c r="K184" s="203" t="str">
        <f ca="1">IF(MOD(ROW()-13,2)=0,IF(ISBLANK(OFFSET('11. SEGUIMIENTO 2026'!$O$14,INT((ROW()-13)/2),0)),"",OFFSET('11. SEGUIMIENTO 2026'!$O$14,INT((ROW()-13)/2),0)),IF(ISBLANK(OFFSET('9. METAS'!$R$20,INT((ROW()-14)/2),0)),"",OFFSET('9. METAS'!$R$20,INT((ROW()-14)/2),0)))</f>
        <v/>
      </c>
      <c r="L184" s="203" t="str">
        <f ca="1">IF(MOD(ROW()-13,2)=0,IF(ISBLANK(OFFSET('11. SEGUIMIENTO 2026'!$P$14,INT((ROW()-13)/2),0)),"",OFFSET('11. SEGUIMIENTO 2026'!$P$14,INT((ROW()-13)/2),0)),IF(ISBLANK(OFFSET('9. METAS'!$S$20,INT((ROW()-14)/2),0)),"",OFFSET('9. METAS'!$S$20,INT((ROW()-14)/2),0)))</f>
        <v/>
      </c>
      <c r="M184" s="204" t="str">
        <f ca="1">IF(MOD(ROW()-13,2)=0,IF(ISBLANK(OFFSET('11. SEGUIMIENTO 2026'!$Q$14,INT((ROW()-13)/2),0)),"",OFFSET('11. SEGUIMIENTO 2026'!$Q$14,INT((ROW()-13)/2),0)),IF(ISBLANK(OFFSET('9. METAS'!$T$20,INT((ROW()-14)/2),0)),"",OFFSET('9. METAS'!$T$20,INT((ROW()-14)/2),0)))</f>
        <v/>
      </c>
      <c r="N184" s="719"/>
      <c r="O184" s="721"/>
      <c r="P184" s="723"/>
    </row>
    <row r="185" spans="3:16">
      <c r="C185" s="724" t="str">
        <f ca="1">IF(ISBLANK(OFFSET('5. Pp (3 años)'!$C$46,INT((ROW()-13)/2),0)),"",OFFSET('5. Pp (3 años)'!$C$46,INT((ROW()-13)/2),0))</f>
        <v/>
      </c>
      <c r="D185" s="726" t="str">
        <f ca="1">IF(ISBLANK(OFFSET('5. Pp (3 años)'!$D$46,INT((ROW()-13)/2),0)),"",OFFSET('5. Pp (3 años)'!$D$46,INT((ROW()-13)/2),0))</f>
        <v/>
      </c>
      <c r="E185" s="726" t="str">
        <f ca="1">IF(ISBLANK(OFFSET('5. Pp (3 años)'!$E$46,INT((ROW()-13)/2),0)),"",OFFSET('5. Pp (3 años)'!$E$46,INT((ROW()-13)/2),0))</f>
        <v/>
      </c>
      <c r="F185" s="727" t="str">
        <f ca="1">IF(ISBLANK(OFFSET('5. Pp (3 años)'!$K$46,INT((ROW()-13)/2),0)),"",OFFSET('5. Pp (3 años)'!$K$46,INT((ROW()-13)/2),0))</f>
        <v/>
      </c>
      <c r="G185" s="728" t="str">
        <f ca="1">IF(ISBLANK(OFFSET('5. Pp (3 años)'!$H$46,INT((ROW()-13)/2),0)),"",OFFSET('5. Pp (3 años)'!$H$46,INT((ROW()-13)/2),0))</f>
        <v/>
      </c>
      <c r="H185" s="729" t="str">
        <f ca="1">IF(ISBLANK(OFFSET('9. METAS'!$K$20,INT((ROW()-13)/2),0)),"",OFFSET('9. METAS'!$K$20,INT((ROW()-13)/2),0))</f>
        <v/>
      </c>
      <c r="I185" s="730"/>
      <c r="J185" s="202" t="str">
        <f ca="1">IF(MOD(ROW()-13,2)=0,IF(ISBLANK(OFFSET('11. SEGUIMIENTO 2026'!$N$14,INT((ROW()-13)/2),0)),"",OFFSET('11. SEGUIMIENTO 2026'!$N$14,INT((ROW()-13)/2),0)),IF(ISBLANK(OFFSET('9. METAS'!$Q$20,INT((ROW()-14)/2),0)),"",OFFSET('9. METAS'!$Q$20,INT((ROW()-14)/2),0)))</f>
        <v/>
      </c>
      <c r="K185" s="203" t="str">
        <f ca="1">IF(MOD(ROW()-13,2)=0,IF(ISBLANK(OFFSET('11. SEGUIMIENTO 2026'!$O$14,INT((ROW()-13)/2),0)),"",OFFSET('11. SEGUIMIENTO 2026'!$O$14,INT((ROW()-13)/2),0)),IF(ISBLANK(OFFSET('9. METAS'!$R$20,INT((ROW()-14)/2),0)),"",OFFSET('9. METAS'!$R$20,INT((ROW()-14)/2),0)))</f>
        <v/>
      </c>
      <c r="L185" s="203" t="str">
        <f ca="1">IF(MOD(ROW()-13,2)=0,IF(ISBLANK(OFFSET('11. SEGUIMIENTO 2026'!$P$14,INT((ROW()-13)/2),0)),"",OFFSET('11. SEGUIMIENTO 2026'!$P$14,INT((ROW()-13)/2),0)),IF(ISBLANK(OFFSET('9. METAS'!$S$20,INT((ROW()-14)/2),0)),"",OFFSET('9. METAS'!$S$20,INT((ROW()-14)/2),0)))</f>
        <v/>
      </c>
      <c r="M185" s="204" t="str">
        <f ca="1">IF(MOD(ROW()-13,2)=0,IF(ISBLANK(OFFSET('11. SEGUIMIENTO 2026'!$Q$14,INT((ROW()-13)/2),0)),"",OFFSET('11. SEGUIMIENTO 2026'!$Q$14,INT((ROW()-13)/2),0)),IF(ISBLANK(OFFSET('9. METAS'!$T$20,INT((ROW()-14)/2),0)),"",OFFSET('9. METAS'!$T$20,INT((ROW()-14)/2),0)))</f>
        <v/>
      </c>
      <c r="N185" s="718" t="str">
        <f t="shared" ref="N185" ca="1" si="168">IFERROR(J185/J186,"ND")</f>
        <v>ND</v>
      </c>
      <c r="O185" s="720" t="str">
        <f t="shared" ref="O185" ca="1" si="169">IFERROR(((J185+K185)/H185),"ND")</f>
        <v>ND</v>
      </c>
      <c r="P185" s="732"/>
    </row>
    <row r="186" spans="3:16">
      <c r="C186" s="725"/>
      <c r="D186" s="726"/>
      <c r="E186" s="726"/>
      <c r="F186" s="727"/>
      <c r="G186" s="728"/>
      <c r="H186" s="729"/>
      <c r="I186" s="731"/>
      <c r="J186" s="202" t="str">
        <f ca="1">IF(MOD(ROW()-13,2)=0,IF(ISBLANK(OFFSET('11. SEGUIMIENTO 2026'!$N$14,INT((ROW()-13)/2),0)),"",OFFSET('11. SEGUIMIENTO 2026'!$N$14,INT((ROW()-13)/2),0)),IF(ISBLANK(OFFSET('9. METAS'!$Q$20,INT((ROW()-14)/2),0)),"",OFFSET('9. METAS'!$Q$20,INT((ROW()-14)/2),0)))</f>
        <v/>
      </c>
      <c r="K186" s="203" t="str">
        <f ca="1">IF(MOD(ROW()-13,2)=0,IF(ISBLANK(OFFSET('11. SEGUIMIENTO 2026'!$O$14,INT((ROW()-13)/2),0)),"",OFFSET('11. SEGUIMIENTO 2026'!$O$14,INT((ROW()-13)/2),0)),IF(ISBLANK(OFFSET('9. METAS'!$R$20,INT((ROW()-14)/2),0)),"",OFFSET('9. METAS'!$R$20,INT((ROW()-14)/2),0)))</f>
        <v/>
      </c>
      <c r="L186" s="203" t="str">
        <f ca="1">IF(MOD(ROW()-13,2)=0,IF(ISBLANK(OFFSET('11. SEGUIMIENTO 2026'!$P$14,INT((ROW()-13)/2),0)),"",OFFSET('11. SEGUIMIENTO 2026'!$P$14,INT((ROW()-13)/2),0)),IF(ISBLANK(OFFSET('9. METAS'!$S$20,INT((ROW()-14)/2),0)),"",OFFSET('9. METAS'!$S$20,INT((ROW()-14)/2),0)))</f>
        <v/>
      </c>
      <c r="M186" s="204" t="str">
        <f ca="1">IF(MOD(ROW()-13,2)=0,IF(ISBLANK(OFFSET('11. SEGUIMIENTO 2026'!$Q$14,INT((ROW()-13)/2),0)),"",OFFSET('11. SEGUIMIENTO 2026'!$Q$14,INT((ROW()-13)/2),0)),IF(ISBLANK(OFFSET('9. METAS'!$T$20,INT((ROW()-14)/2),0)),"",OFFSET('9. METAS'!$T$20,INT((ROW()-14)/2),0)))</f>
        <v/>
      </c>
      <c r="N186" s="719"/>
      <c r="O186" s="721"/>
      <c r="P186" s="723"/>
    </row>
    <row r="187" spans="3:16">
      <c r="C187" s="724" t="str">
        <f ca="1">IF(ISBLANK(OFFSET('5. Pp (3 años)'!$C$46,INT((ROW()-13)/2),0)),"",OFFSET('5. Pp (3 años)'!$C$46,INT((ROW()-13)/2),0))</f>
        <v/>
      </c>
      <c r="D187" s="726" t="str">
        <f ca="1">IF(ISBLANK(OFFSET('5. Pp (3 años)'!$D$46,INT((ROW()-13)/2),0)),"",OFFSET('5. Pp (3 años)'!$D$46,INT((ROW()-13)/2),0))</f>
        <v/>
      </c>
      <c r="E187" s="726" t="str">
        <f ca="1">IF(ISBLANK(OFFSET('5. Pp (3 años)'!$E$46,INT((ROW()-13)/2),0)),"",OFFSET('5. Pp (3 años)'!$E$46,INT((ROW()-13)/2),0))</f>
        <v/>
      </c>
      <c r="F187" s="727" t="str">
        <f ca="1">IF(ISBLANK(OFFSET('5. Pp (3 años)'!$K$46,INT((ROW()-13)/2),0)),"",OFFSET('5. Pp (3 años)'!$K$46,INT((ROW()-13)/2),0))</f>
        <v/>
      </c>
      <c r="G187" s="728" t="str">
        <f ca="1">IF(ISBLANK(OFFSET('5. Pp (3 años)'!$H$46,INT((ROW()-13)/2),0)),"",OFFSET('5. Pp (3 años)'!$H$46,INT((ROW()-13)/2),0))</f>
        <v/>
      </c>
      <c r="H187" s="729" t="str">
        <f ca="1">IF(ISBLANK(OFFSET('9. METAS'!$K$20,INT((ROW()-13)/2),0)),"",OFFSET('9. METAS'!$K$20,INT((ROW()-13)/2),0))</f>
        <v/>
      </c>
      <c r="I187" s="730"/>
      <c r="J187" s="202" t="str">
        <f ca="1">IF(MOD(ROW()-13,2)=0,IF(ISBLANK(OFFSET('11. SEGUIMIENTO 2026'!$N$14,INT((ROW()-13)/2),0)),"",OFFSET('11. SEGUIMIENTO 2026'!$N$14,INT((ROW()-13)/2),0)),IF(ISBLANK(OFFSET('9. METAS'!$Q$20,INT((ROW()-14)/2),0)),"",OFFSET('9. METAS'!$Q$20,INT((ROW()-14)/2),0)))</f>
        <v/>
      </c>
      <c r="K187" s="203" t="str">
        <f ca="1">IF(MOD(ROW()-13,2)=0,IF(ISBLANK(OFFSET('11. SEGUIMIENTO 2026'!$O$14,INT((ROW()-13)/2),0)),"",OFFSET('11. SEGUIMIENTO 2026'!$O$14,INT((ROW()-13)/2),0)),IF(ISBLANK(OFFSET('9. METAS'!$R$20,INT((ROW()-14)/2),0)),"",OFFSET('9. METAS'!$R$20,INT((ROW()-14)/2),0)))</f>
        <v/>
      </c>
      <c r="L187" s="203" t="str">
        <f ca="1">IF(MOD(ROW()-13,2)=0,IF(ISBLANK(OFFSET('11. SEGUIMIENTO 2026'!$P$14,INT((ROW()-13)/2),0)),"",OFFSET('11. SEGUIMIENTO 2026'!$P$14,INT((ROW()-13)/2),0)),IF(ISBLANK(OFFSET('9. METAS'!$S$20,INT((ROW()-14)/2),0)),"",OFFSET('9. METAS'!$S$20,INT((ROW()-14)/2),0)))</f>
        <v/>
      </c>
      <c r="M187" s="204" t="str">
        <f ca="1">IF(MOD(ROW()-13,2)=0,IF(ISBLANK(OFFSET('11. SEGUIMIENTO 2026'!$Q$14,INT((ROW()-13)/2),0)),"",OFFSET('11. SEGUIMIENTO 2026'!$Q$14,INT((ROW()-13)/2),0)),IF(ISBLANK(OFFSET('9. METAS'!$T$20,INT((ROW()-14)/2),0)),"",OFFSET('9. METAS'!$T$20,INT((ROW()-14)/2),0)))</f>
        <v/>
      </c>
      <c r="N187" s="718" t="str">
        <f t="shared" ref="N187" ca="1" si="170">IFERROR(J187/J188,"ND")</f>
        <v>ND</v>
      </c>
      <c r="O187" s="720" t="str">
        <f t="shared" ref="O187" ca="1" si="171">IFERROR(((J187+K187)/H187),"ND")</f>
        <v>ND</v>
      </c>
      <c r="P187" s="732"/>
    </row>
    <row r="188" spans="3:16">
      <c r="C188" s="725"/>
      <c r="D188" s="726"/>
      <c r="E188" s="726"/>
      <c r="F188" s="727"/>
      <c r="G188" s="728"/>
      <c r="H188" s="729"/>
      <c r="I188" s="731"/>
      <c r="J188" s="202" t="str">
        <f ca="1">IF(MOD(ROW()-13,2)=0,IF(ISBLANK(OFFSET('11. SEGUIMIENTO 2026'!$N$14,INT((ROW()-13)/2),0)),"",OFFSET('11. SEGUIMIENTO 2026'!$N$14,INT((ROW()-13)/2),0)),IF(ISBLANK(OFFSET('9. METAS'!$Q$20,INT((ROW()-14)/2),0)),"",OFFSET('9. METAS'!$Q$20,INT((ROW()-14)/2),0)))</f>
        <v/>
      </c>
      <c r="K188" s="203" t="str">
        <f ca="1">IF(MOD(ROW()-13,2)=0,IF(ISBLANK(OFFSET('11. SEGUIMIENTO 2026'!$O$14,INT((ROW()-13)/2),0)),"",OFFSET('11. SEGUIMIENTO 2026'!$O$14,INT((ROW()-13)/2),0)),IF(ISBLANK(OFFSET('9. METAS'!$R$20,INT((ROW()-14)/2),0)),"",OFFSET('9. METAS'!$R$20,INT((ROW()-14)/2),0)))</f>
        <v/>
      </c>
      <c r="L188" s="203" t="str">
        <f ca="1">IF(MOD(ROW()-13,2)=0,IF(ISBLANK(OFFSET('11. SEGUIMIENTO 2026'!$P$14,INT((ROW()-13)/2),0)),"",OFFSET('11. SEGUIMIENTO 2026'!$P$14,INT((ROW()-13)/2),0)),IF(ISBLANK(OFFSET('9. METAS'!$S$20,INT((ROW()-14)/2),0)),"",OFFSET('9. METAS'!$S$20,INT((ROW()-14)/2),0)))</f>
        <v/>
      </c>
      <c r="M188" s="204" t="str">
        <f ca="1">IF(MOD(ROW()-13,2)=0,IF(ISBLANK(OFFSET('11. SEGUIMIENTO 2026'!$Q$14,INT((ROW()-13)/2),0)),"",OFFSET('11. SEGUIMIENTO 2026'!$Q$14,INT((ROW()-13)/2),0)),IF(ISBLANK(OFFSET('9. METAS'!$T$20,INT((ROW()-14)/2),0)),"",OFFSET('9. METAS'!$T$20,INT((ROW()-14)/2),0)))</f>
        <v/>
      </c>
      <c r="N188" s="719"/>
      <c r="O188" s="721"/>
      <c r="P188" s="723"/>
    </row>
    <row r="189" spans="3:16">
      <c r="C189" s="724" t="str">
        <f ca="1">IF(ISBLANK(OFFSET('5. Pp (3 años)'!$C$46,INT((ROW()-13)/2),0)),"",OFFSET('5. Pp (3 años)'!$C$46,INT((ROW()-13)/2),0))</f>
        <v/>
      </c>
      <c r="D189" s="726" t="str">
        <f ca="1">IF(ISBLANK(OFFSET('5. Pp (3 años)'!$D$46,INT((ROW()-13)/2),0)),"",OFFSET('5. Pp (3 años)'!$D$46,INT((ROW()-13)/2),0))</f>
        <v/>
      </c>
      <c r="E189" s="726" t="str">
        <f ca="1">IF(ISBLANK(OFFSET('5. Pp (3 años)'!$E$46,INT((ROW()-13)/2),0)),"",OFFSET('5. Pp (3 años)'!$E$46,INT((ROW()-13)/2),0))</f>
        <v/>
      </c>
      <c r="F189" s="727" t="str">
        <f ca="1">IF(ISBLANK(OFFSET('5. Pp (3 años)'!$K$46,INT((ROW()-13)/2),0)),"",OFFSET('5. Pp (3 años)'!$K$46,INT((ROW()-13)/2),0))</f>
        <v/>
      </c>
      <c r="G189" s="728" t="str">
        <f ca="1">IF(ISBLANK(OFFSET('5. Pp (3 años)'!$H$46,INT((ROW()-13)/2),0)),"",OFFSET('5. Pp (3 años)'!$H$46,INT((ROW()-13)/2),0))</f>
        <v/>
      </c>
      <c r="H189" s="729" t="str">
        <f ca="1">IF(ISBLANK(OFFSET('9. METAS'!$K$20,INT((ROW()-13)/2),0)),"",OFFSET('9. METAS'!$K$20,INT((ROW()-13)/2),0))</f>
        <v/>
      </c>
      <c r="I189" s="730"/>
      <c r="J189" s="202" t="str">
        <f ca="1">IF(MOD(ROW()-13,2)=0,IF(ISBLANK(OFFSET('11. SEGUIMIENTO 2026'!$N$14,INT((ROW()-13)/2),0)),"",OFFSET('11. SEGUIMIENTO 2026'!$N$14,INT((ROW()-13)/2),0)),IF(ISBLANK(OFFSET('9. METAS'!$Q$20,INT((ROW()-14)/2),0)),"",OFFSET('9. METAS'!$Q$20,INT((ROW()-14)/2),0)))</f>
        <v/>
      </c>
      <c r="K189" s="203" t="str">
        <f ca="1">IF(MOD(ROW()-13,2)=0,IF(ISBLANK(OFFSET('11. SEGUIMIENTO 2026'!$O$14,INT((ROW()-13)/2),0)),"",OFFSET('11. SEGUIMIENTO 2026'!$O$14,INT((ROW()-13)/2),0)),IF(ISBLANK(OFFSET('9. METAS'!$R$20,INT((ROW()-14)/2),0)),"",OFFSET('9. METAS'!$R$20,INT((ROW()-14)/2),0)))</f>
        <v/>
      </c>
      <c r="L189" s="203" t="str">
        <f ca="1">IF(MOD(ROW()-13,2)=0,IF(ISBLANK(OFFSET('11. SEGUIMIENTO 2026'!$P$14,INT((ROW()-13)/2),0)),"",OFFSET('11. SEGUIMIENTO 2026'!$P$14,INT((ROW()-13)/2),0)),IF(ISBLANK(OFFSET('9. METAS'!$S$20,INT((ROW()-14)/2),0)),"",OFFSET('9. METAS'!$S$20,INT((ROW()-14)/2),0)))</f>
        <v/>
      </c>
      <c r="M189" s="204" t="str">
        <f ca="1">IF(MOD(ROW()-13,2)=0,IF(ISBLANK(OFFSET('11. SEGUIMIENTO 2026'!$Q$14,INT((ROW()-13)/2),0)),"",OFFSET('11. SEGUIMIENTO 2026'!$Q$14,INT((ROW()-13)/2),0)),IF(ISBLANK(OFFSET('9. METAS'!$T$20,INT((ROW()-14)/2),0)),"",OFFSET('9. METAS'!$T$20,INT((ROW()-14)/2),0)))</f>
        <v/>
      </c>
      <c r="N189" s="718" t="str">
        <f t="shared" ref="N189" ca="1" si="172">IFERROR(J189/J190,"ND")</f>
        <v>ND</v>
      </c>
      <c r="O189" s="720" t="str">
        <f t="shared" ref="O189" ca="1" si="173">IFERROR(((J189+K189)/H189),"ND")</f>
        <v>ND</v>
      </c>
      <c r="P189" s="732"/>
    </row>
    <row r="190" spans="3:16">
      <c r="C190" s="725"/>
      <c r="D190" s="726"/>
      <c r="E190" s="726"/>
      <c r="F190" s="727"/>
      <c r="G190" s="728"/>
      <c r="H190" s="729"/>
      <c r="I190" s="731"/>
      <c r="J190" s="202" t="str">
        <f ca="1">IF(MOD(ROW()-13,2)=0,IF(ISBLANK(OFFSET('11. SEGUIMIENTO 2026'!$N$14,INT((ROW()-13)/2),0)),"",OFFSET('11. SEGUIMIENTO 2026'!$N$14,INT((ROW()-13)/2),0)),IF(ISBLANK(OFFSET('9. METAS'!$Q$20,INT((ROW()-14)/2),0)),"",OFFSET('9. METAS'!$Q$20,INT((ROW()-14)/2),0)))</f>
        <v/>
      </c>
      <c r="K190" s="203" t="str">
        <f ca="1">IF(MOD(ROW()-13,2)=0,IF(ISBLANK(OFFSET('11. SEGUIMIENTO 2026'!$O$14,INT((ROW()-13)/2),0)),"",OFFSET('11. SEGUIMIENTO 2026'!$O$14,INT((ROW()-13)/2),0)),IF(ISBLANK(OFFSET('9. METAS'!$R$20,INT((ROW()-14)/2),0)),"",OFFSET('9. METAS'!$R$20,INT((ROW()-14)/2),0)))</f>
        <v/>
      </c>
      <c r="L190" s="203" t="str">
        <f ca="1">IF(MOD(ROW()-13,2)=0,IF(ISBLANK(OFFSET('11. SEGUIMIENTO 2026'!$P$14,INT((ROW()-13)/2),0)),"",OFFSET('11. SEGUIMIENTO 2026'!$P$14,INT((ROW()-13)/2),0)),IF(ISBLANK(OFFSET('9. METAS'!$S$20,INT((ROW()-14)/2),0)),"",OFFSET('9. METAS'!$S$20,INT((ROW()-14)/2),0)))</f>
        <v/>
      </c>
      <c r="M190" s="204" t="str">
        <f ca="1">IF(MOD(ROW()-13,2)=0,IF(ISBLANK(OFFSET('11. SEGUIMIENTO 2026'!$Q$14,INT((ROW()-13)/2),0)),"",OFFSET('11. SEGUIMIENTO 2026'!$Q$14,INT((ROW()-13)/2),0)),IF(ISBLANK(OFFSET('9. METAS'!$T$20,INT((ROW()-14)/2),0)),"",OFFSET('9. METAS'!$T$20,INT((ROW()-14)/2),0)))</f>
        <v/>
      </c>
      <c r="N190" s="719"/>
      <c r="O190" s="721"/>
      <c r="P190" s="723"/>
    </row>
    <row r="191" spans="3:16">
      <c r="C191" s="724" t="str">
        <f ca="1">IF(ISBLANK(OFFSET('5. Pp (3 años)'!$C$46,INT((ROW()-13)/2),0)),"",OFFSET('5. Pp (3 años)'!$C$46,INT((ROW()-13)/2),0))</f>
        <v/>
      </c>
      <c r="D191" s="726" t="str">
        <f ca="1">IF(ISBLANK(OFFSET('5. Pp (3 años)'!$D$46,INT((ROW()-13)/2),0)),"",OFFSET('5. Pp (3 años)'!$D$46,INT((ROW()-13)/2),0))</f>
        <v/>
      </c>
      <c r="E191" s="726" t="str">
        <f ca="1">IF(ISBLANK(OFFSET('5. Pp (3 años)'!$E$46,INT((ROW()-13)/2),0)),"",OFFSET('5. Pp (3 años)'!$E$46,INT((ROW()-13)/2),0))</f>
        <v/>
      </c>
      <c r="F191" s="727" t="str">
        <f ca="1">IF(ISBLANK(OFFSET('5. Pp (3 años)'!$K$46,INT((ROW()-13)/2),0)),"",OFFSET('5. Pp (3 años)'!$K$46,INT((ROW()-13)/2),0))</f>
        <v/>
      </c>
      <c r="G191" s="728" t="str">
        <f ca="1">IF(ISBLANK(OFFSET('5. Pp (3 años)'!$H$46,INT((ROW()-13)/2),0)),"",OFFSET('5. Pp (3 años)'!$H$46,INT((ROW()-13)/2),0))</f>
        <v/>
      </c>
      <c r="H191" s="729" t="str">
        <f ca="1">IF(ISBLANK(OFFSET('9. METAS'!$K$20,INT((ROW()-13)/2),0)),"",OFFSET('9. METAS'!$K$20,INT((ROW()-13)/2),0))</f>
        <v/>
      </c>
      <c r="I191" s="730"/>
      <c r="J191" s="202" t="str">
        <f ca="1">IF(MOD(ROW()-13,2)=0,IF(ISBLANK(OFFSET('11. SEGUIMIENTO 2026'!$N$14,INT((ROW()-13)/2),0)),"",OFFSET('11. SEGUIMIENTO 2026'!$N$14,INT((ROW()-13)/2),0)),IF(ISBLANK(OFFSET('9. METAS'!$Q$20,INT((ROW()-14)/2),0)),"",OFFSET('9. METAS'!$Q$20,INT((ROW()-14)/2),0)))</f>
        <v/>
      </c>
      <c r="K191" s="203" t="str">
        <f ca="1">IF(MOD(ROW()-13,2)=0,IF(ISBLANK(OFFSET('11. SEGUIMIENTO 2026'!$O$14,INT((ROW()-13)/2),0)),"",OFFSET('11. SEGUIMIENTO 2026'!$O$14,INT((ROW()-13)/2),0)),IF(ISBLANK(OFFSET('9. METAS'!$R$20,INT((ROW()-14)/2),0)),"",OFFSET('9. METAS'!$R$20,INT((ROW()-14)/2),0)))</f>
        <v/>
      </c>
      <c r="L191" s="203" t="str">
        <f ca="1">IF(MOD(ROW()-13,2)=0,IF(ISBLANK(OFFSET('11. SEGUIMIENTO 2026'!$P$14,INT((ROW()-13)/2),0)),"",OFFSET('11. SEGUIMIENTO 2026'!$P$14,INT((ROW()-13)/2),0)),IF(ISBLANK(OFFSET('9. METAS'!$S$20,INT((ROW()-14)/2),0)),"",OFFSET('9. METAS'!$S$20,INT((ROW()-14)/2),0)))</f>
        <v/>
      </c>
      <c r="M191" s="204" t="str">
        <f ca="1">IF(MOD(ROW()-13,2)=0,IF(ISBLANK(OFFSET('11. SEGUIMIENTO 2026'!$Q$14,INT((ROW()-13)/2),0)),"",OFFSET('11. SEGUIMIENTO 2026'!$Q$14,INT((ROW()-13)/2),0)),IF(ISBLANK(OFFSET('9. METAS'!$T$20,INT((ROW()-14)/2),0)),"",OFFSET('9. METAS'!$T$20,INT((ROW()-14)/2),0)))</f>
        <v/>
      </c>
      <c r="N191" s="718" t="str">
        <f t="shared" ref="N191" ca="1" si="174">IFERROR(J191/J192,"ND")</f>
        <v>ND</v>
      </c>
      <c r="O191" s="720" t="str">
        <f t="shared" ref="O191" ca="1" si="175">IFERROR(((J191+K191)/H191),"ND")</f>
        <v>ND</v>
      </c>
      <c r="P191" s="732"/>
    </row>
    <row r="192" spans="3:16">
      <c r="C192" s="725"/>
      <c r="D192" s="726"/>
      <c r="E192" s="726"/>
      <c r="F192" s="727"/>
      <c r="G192" s="728"/>
      <c r="H192" s="729"/>
      <c r="I192" s="731"/>
      <c r="J192" s="202" t="str">
        <f ca="1">IF(MOD(ROW()-13,2)=0,IF(ISBLANK(OFFSET('11. SEGUIMIENTO 2026'!$N$14,INT((ROW()-13)/2),0)),"",OFFSET('11. SEGUIMIENTO 2026'!$N$14,INT((ROW()-13)/2),0)),IF(ISBLANK(OFFSET('9. METAS'!$Q$20,INT((ROW()-14)/2),0)),"",OFFSET('9. METAS'!$Q$20,INT((ROW()-14)/2),0)))</f>
        <v/>
      </c>
      <c r="K192" s="203" t="str">
        <f ca="1">IF(MOD(ROW()-13,2)=0,IF(ISBLANK(OFFSET('11. SEGUIMIENTO 2026'!$O$14,INT((ROW()-13)/2),0)),"",OFFSET('11. SEGUIMIENTO 2026'!$O$14,INT((ROW()-13)/2),0)),IF(ISBLANK(OFFSET('9. METAS'!$R$20,INT((ROW()-14)/2),0)),"",OFFSET('9. METAS'!$R$20,INT((ROW()-14)/2),0)))</f>
        <v/>
      </c>
      <c r="L192" s="203" t="str">
        <f ca="1">IF(MOD(ROW()-13,2)=0,IF(ISBLANK(OFFSET('11. SEGUIMIENTO 2026'!$P$14,INT((ROW()-13)/2),0)),"",OFFSET('11. SEGUIMIENTO 2026'!$P$14,INT((ROW()-13)/2),0)),IF(ISBLANK(OFFSET('9. METAS'!$S$20,INT((ROW()-14)/2),0)),"",OFFSET('9. METAS'!$S$20,INT((ROW()-14)/2),0)))</f>
        <v/>
      </c>
      <c r="M192" s="204" t="str">
        <f ca="1">IF(MOD(ROW()-13,2)=0,IF(ISBLANK(OFFSET('11. SEGUIMIENTO 2026'!$Q$14,INT((ROW()-13)/2),0)),"",OFFSET('11. SEGUIMIENTO 2026'!$Q$14,INT((ROW()-13)/2),0)),IF(ISBLANK(OFFSET('9. METAS'!$T$20,INT((ROW()-14)/2),0)),"",OFFSET('9. METAS'!$T$20,INT((ROW()-14)/2),0)))</f>
        <v/>
      </c>
      <c r="N192" s="719"/>
      <c r="O192" s="721"/>
      <c r="P192" s="723"/>
    </row>
    <row r="193" spans="3:16">
      <c r="C193" s="724" t="str">
        <f ca="1">IF(ISBLANK(OFFSET('5. Pp (3 años)'!$C$46,INT((ROW()-13)/2),0)),"",OFFSET('5. Pp (3 años)'!$C$46,INT((ROW()-13)/2),0))</f>
        <v/>
      </c>
      <c r="D193" s="726" t="str">
        <f ca="1">IF(ISBLANK(OFFSET('5. Pp (3 años)'!$D$46,INT((ROW()-13)/2),0)),"",OFFSET('5. Pp (3 años)'!$D$46,INT((ROW()-13)/2),0))</f>
        <v/>
      </c>
      <c r="E193" s="726" t="str">
        <f ca="1">IF(ISBLANK(OFFSET('5. Pp (3 años)'!$E$46,INT((ROW()-13)/2),0)),"",OFFSET('5. Pp (3 años)'!$E$46,INT((ROW()-13)/2),0))</f>
        <v/>
      </c>
      <c r="F193" s="727" t="str">
        <f ca="1">IF(ISBLANK(OFFSET('5. Pp (3 años)'!$K$46,INT((ROW()-13)/2),0)),"",OFFSET('5. Pp (3 años)'!$K$46,INT((ROW()-13)/2),0))</f>
        <v/>
      </c>
      <c r="G193" s="728" t="str">
        <f ca="1">IF(ISBLANK(OFFSET('5. Pp (3 años)'!$H$46,INT((ROW()-13)/2),0)),"",OFFSET('5. Pp (3 años)'!$H$46,INT((ROW()-13)/2),0))</f>
        <v/>
      </c>
      <c r="H193" s="729" t="str">
        <f ca="1">IF(ISBLANK(OFFSET('9. METAS'!$K$20,INT((ROW()-13)/2),0)),"",OFFSET('9. METAS'!$K$20,INT((ROW()-13)/2),0))</f>
        <v/>
      </c>
      <c r="I193" s="730"/>
      <c r="J193" s="202" t="str">
        <f ca="1">IF(MOD(ROW()-13,2)=0,IF(ISBLANK(OFFSET('11. SEGUIMIENTO 2026'!$N$14,INT((ROW()-13)/2),0)),"",OFFSET('11. SEGUIMIENTO 2026'!$N$14,INT((ROW()-13)/2),0)),IF(ISBLANK(OFFSET('9. METAS'!$Q$20,INT((ROW()-14)/2),0)),"",OFFSET('9. METAS'!$Q$20,INT((ROW()-14)/2),0)))</f>
        <v/>
      </c>
      <c r="K193" s="203" t="str">
        <f ca="1">IF(MOD(ROW()-13,2)=0,IF(ISBLANK(OFFSET('11. SEGUIMIENTO 2026'!$O$14,INT((ROW()-13)/2),0)),"",OFFSET('11. SEGUIMIENTO 2026'!$O$14,INT((ROW()-13)/2),0)),IF(ISBLANK(OFFSET('9. METAS'!$R$20,INT((ROW()-14)/2),0)),"",OFFSET('9. METAS'!$R$20,INT((ROW()-14)/2),0)))</f>
        <v/>
      </c>
      <c r="L193" s="203" t="str">
        <f ca="1">IF(MOD(ROW()-13,2)=0,IF(ISBLANK(OFFSET('11. SEGUIMIENTO 2026'!$P$14,INT((ROW()-13)/2),0)),"",OFFSET('11. SEGUIMIENTO 2026'!$P$14,INT((ROW()-13)/2),0)),IF(ISBLANK(OFFSET('9. METAS'!$S$20,INT((ROW()-14)/2),0)),"",OFFSET('9. METAS'!$S$20,INT((ROW()-14)/2),0)))</f>
        <v/>
      </c>
      <c r="M193" s="204" t="str">
        <f ca="1">IF(MOD(ROW()-13,2)=0,IF(ISBLANK(OFFSET('11. SEGUIMIENTO 2026'!$Q$14,INT((ROW()-13)/2),0)),"",OFFSET('11. SEGUIMIENTO 2026'!$Q$14,INT((ROW()-13)/2),0)),IF(ISBLANK(OFFSET('9. METAS'!$T$20,INT((ROW()-14)/2),0)),"",OFFSET('9. METAS'!$T$20,INT((ROW()-14)/2),0)))</f>
        <v/>
      </c>
      <c r="N193" s="718" t="str">
        <f t="shared" ref="N193" ca="1" si="176">IFERROR(J193/J194,"ND")</f>
        <v>ND</v>
      </c>
      <c r="O193" s="720" t="str">
        <f t="shared" ref="O193" ca="1" si="177">IFERROR(((J193+K193)/H193),"ND")</f>
        <v>ND</v>
      </c>
      <c r="P193" s="732"/>
    </row>
    <row r="194" spans="3:16">
      <c r="C194" s="725"/>
      <c r="D194" s="726"/>
      <c r="E194" s="726"/>
      <c r="F194" s="727"/>
      <c r="G194" s="728"/>
      <c r="H194" s="729"/>
      <c r="I194" s="731"/>
      <c r="J194" s="202" t="str">
        <f ca="1">IF(MOD(ROW()-13,2)=0,IF(ISBLANK(OFFSET('11. SEGUIMIENTO 2026'!$N$14,INT((ROW()-13)/2),0)),"",OFFSET('11. SEGUIMIENTO 2026'!$N$14,INT((ROW()-13)/2),0)),IF(ISBLANK(OFFSET('9. METAS'!$Q$20,INT((ROW()-14)/2),0)),"",OFFSET('9. METAS'!$Q$20,INT((ROW()-14)/2),0)))</f>
        <v/>
      </c>
      <c r="K194" s="203" t="str">
        <f ca="1">IF(MOD(ROW()-13,2)=0,IF(ISBLANK(OFFSET('11. SEGUIMIENTO 2026'!$O$14,INT((ROW()-13)/2),0)),"",OFFSET('11. SEGUIMIENTO 2026'!$O$14,INT((ROW()-13)/2),0)),IF(ISBLANK(OFFSET('9. METAS'!$R$20,INT((ROW()-14)/2),0)),"",OFFSET('9. METAS'!$R$20,INT((ROW()-14)/2),0)))</f>
        <v/>
      </c>
      <c r="L194" s="203" t="str">
        <f ca="1">IF(MOD(ROW()-13,2)=0,IF(ISBLANK(OFFSET('11. SEGUIMIENTO 2026'!$P$14,INT((ROW()-13)/2),0)),"",OFFSET('11. SEGUIMIENTO 2026'!$P$14,INT((ROW()-13)/2),0)),IF(ISBLANK(OFFSET('9. METAS'!$S$20,INT((ROW()-14)/2),0)),"",OFFSET('9. METAS'!$S$20,INT((ROW()-14)/2),0)))</f>
        <v/>
      </c>
      <c r="M194" s="204" t="str">
        <f ca="1">IF(MOD(ROW()-13,2)=0,IF(ISBLANK(OFFSET('11. SEGUIMIENTO 2026'!$Q$14,INT((ROW()-13)/2),0)),"",OFFSET('11. SEGUIMIENTO 2026'!$Q$14,INT((ROW()-13)/2),0)),IF(ISBLANK(OFFSET('9. METAS'!$T$20,INT((ROW()-14)/2),0)),"",OFFSET('9. METAS'!$T$20,INT((ROW()-14)/2),0)))</f>
        <v/>
      </c>
      <c r="N194" s="719"/>
      <c r="O194" s="721"/>
      <c r="P194" s="723"/>
    </row>
    <row r="195" spans="3:16">
      <c r="C195" s="724" t="str">
        <f ca="1">IF(ISBLANK(OFFSET('5. Pp (3 años)'!$C$46,INT((ROW()-13)/2),0)),"",OFFSET('5. Pp (3 años)'!$C$46,INT((ROW()-13)/2),0))</f>
        <v/>
      </c>
      <c r="D195" s="726" t="str">
        <f ca="1">IF(ISBLANK(OFFSET('5. Pp (3 años)'!$D$46,INT((ROW()-13)/2),0)),"",OFFSET('5. Pp (3 años)'!$D$46,INT((ROW()-13)/2),0))</f>
        <v/>
      </c>
      <c r="E195" s="726" t="str">
        <f ca="1">IF(ISBLANK(OFFSET('5. Pp (3 años)'!$E$46,INT((ROW()-13)/2),0)),"",OFFSET('5. Pp (3 años)'!$E$46,INT((ROW()-13)/2),0))</f>
        <v/>
      </c>
      <c r="F195" s="727" t="str">
        <f ca="1">IF(ISBLANK(OFFSET('5. Pp (3 años)'!$K$46,INT((ROW()-13)/2),0)),"",OFFSET('5. Pp (3 años)'!$K$46,INT((ROW()-13)/2),0))</f>
        <v/>
      </c>
      <c r="G195" s="728" t="str">
        <f ca="1">IF(ISBLANK(OFFSET('5. Pp (3 años)'!$H$46,INT((ROW()-13)/2),0)),"",OFFSET('5. Pp (3 años)'!$H$46,INT((ROW()-13)/2),0))</f>
        <v/>
      </c>
      <c r="H195" s="729" t="str">
        <f ca="1">IF(ISBLANK(OFFSET('9. METAS'!$K$20,INT((ROW()-13)/2),0)),"",OFFSET('9. METAS'!$K$20,INT((ROW()-13)/2),0))</f>
        <v/>
      </c>
      <c r="I195" s="730"/>
      <c r="J195" s="202" t="str">
        <f ca="1">IF(MOD(ROW()-13,2)=0,IF(ISBLANK(OFFSET('11. SEGUIMIENTO 2026'!$N$14,INT((ROW()-13)/2),0)),"",OFFSET('11. SEGUIMIENTO 2026'!$N$14,INT((ROW()-13)/2),0)),IF(ISBLANK(OFFSET('9. METAS'!$Q$20,INT((ROW()-14)/2),0)),"",OFFSET('9. METAS'!$Q$20,INT((ROW()-14)/2),0)))</f>
        <v/>
      </c>
      <c r="K195" s="203" t="str">
        <f ca="1">IF(MOD(ROW()-13,2)=0,IF(ISBLANK(OFFSET('11. SEGUIMIENTO 2026'!$O$14,INT((ROW()-13)/2),0)),"",OFFSET('11. SEGUIMIENTO 2026'!$O$14,INT((ROW()-13)/2),0)),IF(ISBLANK(OFFSET('9. METAS'!$R$20,INT((ROW()-14)/2),0)),"",OFFSET('9. METAS'!$R$20,INT((ROW()-14)/2),0)))</f>
        <v/>
      </c>
      <c r="L195" s="203" t="str">
        <f ca="1">IF(MOD(ROW()-13,2)=0,IF(ISBLANK(OFFSET('11. SEGUIMIENTO 2026'!$P$14,INT((ROW()-13)/2),0)),"",OFFSET('11. SEGUIMIENTO 2026'!$P$14,INT((ROW()-13)/2),0)),IF(ISBLANK(OFFSET('9. METAS'!$S$20,INT((ROW()-14)/2),0)),"",OFFSET('9. METAS'!$S$20,INT((ROW()-14)/2),0)))</f>
        <v/>
      </c>
      <c r="M195" s="204" t="str">
        <f ca="1">IF(MOD(ROW()-13,2)=0,IF(ISBLANK(OFFSET('11. SEGUIMIENTO 2026'!$Q$14,INT((ROW()-13)/2),0)),"",OFFSET('11. SEGUIMIENTO 2026'!$Q$14,INT((ROW()-13)/2),0)),IF(ISBLANK(OFFSET('9. METAS'!$T$20,INT((ROW()-14)/2),0)),"",OFFSET('9. METAS'!$T$20,INT((ROW()-14)/2),0)))</f>
        <v/>
      </c>
      <c r="N195" s="718" t="str">
        <f t="shared" ref="N195" ca="1" si="178">IFERROR(J195/J196,"ND")</f>
        <v>ND</v>
      </c>
      <c r="O195" s="720" t="str">
        <f t="shared" ref="O195" ca="1" si="179">IFERROR(((J195+K195)/H195),"ND")</f>
        <v>ND</v>
      </c>
      <c r="P195" s="732"/>
    </row>
    <row r="196" spans="3:16">
      <c r="C196" s="725"/>
      <c r="D196" s="726"/>
      <c r="E196" s="726"/>
      <c r="F196" s="727"/>
      <c r="G196" s="728"/>
      <c r="H196" s="729"/>
      <c r="I196" s="731"/>
      <c r="J196" s="202" t="str">
        <f ca="1">IF(MOD(ROW()-13,2)=0,IF(ISBLANK(OFFSET('11. SEGUIMIENTO 2026'!$N$14,INT((ROW()-13)/2),0)),"",OFFSET('11. SEGUIMIENTO 2026'!$N$14,INT((ROW()-13)/2),0)),IF(ISBLANK(OFFSET('9. METAS'!$Q$20,INT((ROW()-14)/2),0)),"",OFFSET('9. METAS'!$Q$20,INT((ROW()-14)/2),0)))</f>
        <v/>
      </c>
      <c r="K196" s="203" t="str">
        <f ca="1">IF(MOD(ROW()-13,2)=0,IF(ISBLANK(OFFSET('11. SEGUIMIENTO 2026'!$O$14,INT((ROW()-13)/2),0)),"",OFFSET('11. SEGUIMIENTO 2026'!$O$14,INT((ROW()-13)/2),0)),IF(ISBLANK(OFFSET('9. METAS'!$R$20,INT((ROW()-14)/2),0)),"",OFFSET('9. METAS'!$R$20,INT((ROW()-14)/2),0)))</f>
        <v/>
      </c>
      <c r="L196" s="203" t="str">
        <f ca="1">IF(MOD(ROW()-13,2)=0,IF(ISBLANK(OFFSET('11. SEGUIMIENTO 2026'!$P$14,INT((ROW()-13)/2),0)),"",OFFSET('11. SEGUIMIENTO 2026'!$P$14,INT((ROW()-13)/2),0)),IF(ISBLANK(OFFSET('9. METAS'!$S$20,INT((ROW()-14)/2),0)),"",OFFSET('9. METAS'!$S$20,INT((ROW()-14)/2),0)))</f>
        <v/>
      </c>
      <c r="M196" s="204" t="str">
        <f ca="1">IF(MOD(ROW()-13,2)=0,IF(ISBLANK(OFFSET('11. SEGUIMIENTO 2026'!$Q$14,INT((ROW()-13)/2),0)),"",OFFSET('11. SEGUIMIENTO 2026'!$Q$14,INT((ROW()-13)/2),0)),IF(ISBLANK(OFFSET('9. METAS'!$T$20,INT((ROW()-14)/2),0)),"",OFFSET('9. METAS'!$T$20,INT((ROW()-14)/2),0)))</f>
        <v/>
      </c>
      <c r="N196" s="719"/>
      <c r="O196" s="721"/>
      <c r="P196" s="723"/>
    </row>
    <row r="197" spans="3:16">
      <c r="C197" s="724" t="str">
        <f ca="1">IF(ISBLANK(OFFSET('5. Pp (3 años)'!$C$46,INT((ROW()-13)/2),0)),"",OFFSET('5. Pp (3 años)'!$C$46,INT((ROW()-13)/2),0))</f>
        <v/>
      </c>
      <c r="D197" s="726" t="str">
        <f ca="1">IF(ISBLANK(OFFSET('5. Pp (3 años)'!$D$46,INT((ROW()-13)/2),0)),"",OFFSET('5. Pp (3 años)'!$D$46,INT((ROW()-13)/2),0))</f>
        <v/>
      </c>
      <c r="E197" s="726" t="str">
        <f ca="1">IF(ISBLANK(OFFSET('5. Pp (3 años)'!$E$46,INT((ROW()-13)/2),0)),"",OFFSET('5. Pp (3 años)'!$E$46,INT((ROW()-13)/2),0))</f>
        <v/>
      </c>
      <c r="F197" s="727" t="str">
        <f ca="1">IF(ISBLANK(OFFSET('5. Pp (3 años)'!$K$46,INT((ROW()-13)/2),0)),"",OFFSET('5. Pp (3 años)'!$K$46,INT((ROW()-13)/2),0))</f>
        <v/>
      </c>
      <c r="G197" s="728" t="str">
        <f ca="1">IF(ISBLANK(OFFSET('5. Pp (3 años)'!$H$46,INT((ROW()-13)/2),0)),"",OFFSET('5. Pp (3 años)'!$H$46,INT((ROW()-13)/2),0))</f>
        <v/>
      </c>
      <c r="H197" s="729" t="str">
        <f ca="1">IF(ISBLANK(OFFSET('9. METAS'!$K$20,INT((ROW()-13)/2),0)),"",OFFSET('9. METAS'!$K$20,INT((ROW()-13)/2),0))</f>
        <v/>
      </c>
      <c r="I197" s="730"/>
      <c r="J197" s="202" t="str">
        <f ca="1">IF(MOD(ROW()-13,2)=0,IF(ISBLANK(OFFSET('11. SEGUIMIENTO 2026'!$N$14,INT((ROW()-13)/2),0)),"",OFFSET('11. SEGUIMIENTO 2026'!$N$14,INT((ROW()-13)/2),0)),IF(ISBLANK(OFFSET('9. METAS'!$Q$20,INT((ROW()-14)/2),0)),"",OFFSET('9. METAS'!$Q$20,INT((ROW()-14)/2),0)))</f>
        <v/>
      </c>
      <c r="K197" s="203" t="str">
        <f ca="1">IF(MOD(ROW()-13,2)=0,IF(ISBLANK(OFFSET('11. SEGUIMIENTO 2026'!$O$14,INT((ROW()-13)/2),0)),"",OFFSET('11. SEGUIMIENTO 2026'!$O$14,INT((ROW()-13)/2),0)),IF(ISBLANK(OFFSET('9. METAS'!$R$20,INT((ROW()-14)/2),0)),"",OFFSET('9. METAS'!$R$20,INT((ROW()-14)/2),0)))</f>
        <v/>
      </c>
      <c r="L197" s="203" t="str">
        <f ca="1">IF(MOD(ROW()-13,2)=0,IF(ISBLANK(OFFSET('11. SEGUIMIENTO 2026'!$P$14,INT((ROW()-13)/2),0)),"",OFFSET('11. SEGUIMIENTO 2026'!$P$14,INT((ROW()-13)/2),0)),IF(ISBLANK(OFFSET('9. METAS'!$S$20,INT((ROW()-14)/2),0)),"",OFFSET('9. METAS'!$S$20,INT((ROW()-14)/2),0)))</f>
        <v/>
      </c>
      <c r="M197" s="204" t="str">
        <f ca="1">IF(MOD(ROW()-13,2)=0,IF(ISBLANK(OFFSET('11. SEGUIMIENTO 2026'!$Q$14,INT((ROW()-13)/2),0)),"",OFFSET('11. SEGUIMIENTO 2026'!$Q$14,INT((ROW()-13)/2),0)),IF(ISBLANK(OFFSET('9. METAS'!$T$20,INT((ROW()-14)/2),0)),"",OFFSET('9. METAS'!$T$20,INT((ROW()-14)/2),0)))</f>
        <v/>
      </c>
      <c r="N197" s="718" t="str">
        <f t="shared" ref="N197" ca="1" si="180">IFERROR(J197/J198,"ND")</f>
        <v>ND</v>
      </c>
      <c r="O197" s="720" t="str">
        <f t="shared" ref="O197" ca="1" si="181">IFERROR(((J197+K197)/H197),"ND")</f>
        <v>ND</v>
      </c>
      <c r="P197" s="732"/>
    </row>
    <row r="198" spans="3:16">
      <c r="C198" s="725"/>
      <c r="D198" s="726"/>
      <c r="E198" s="726"/>
      <c r="F198" s="727"/>
      <c r="G198" s="728"/>
      <c r="H198" s="729"/>
      <c r="I198" s="731"/>
      <c r="J198" s="202" t="str">
        <f ca="1">IF(MOD(ROW()-13,2)=0,IF(ISBLANK(OFFSET('11. SEGUIMIENTO 2026'!$N$14,INT((ROW()-13)/2),0)),"",OFFSET('11. SEGUIMIENTO 2026'!$N$14,INT((ROW()-13)/2),0)),IF(ISBLANK(OFFSET('9. METAS'!$Q$20,INT((ROW()-14)/2),0)),"",OFFSET('9. METAS'!$Q$20,INT((ROW()-14)/2),0)))</f>
        <v/>
      </c>
      <c r="K198" s="203" t="str">
        <f ca="1">IF(MOD(ROW()-13,2)=0,IF(ISBLANK(OFFSET('11. SEGUIMIENTO 2026'!$O$14,INT((ROW()-13)/2),0)),"",OFFSET('11. SEGUIMIENTO 2026'!$O$14,INT((ROW()-13)/2),0)),IF(ISBLANK(OFFSET('9. METAS'!$R$20,INT((ROW()-14)/2),0)),"",OFFSET('9. METAS'!$R$20,INT((ROW()-14)/2),0)))</f>
        <v/>
      </c>
      <c r="L198" s="203" t="str">
        <f ca="1">IF(MOD(ROW()-13,2)=0,IF(ISBLANK(OFFSET('11. SEGUIMIENTO 2026'!$P$14,INT((ROW()-13)/2),0)),"",OFFSET('11. SEGUIMIENTO 2026'!$P$14,INT((ROW()-13)/2),0)),IF(ISBLANK(OFFSET('9. METAS'!$S$20,INT((ROW()-14)/2),0)),"",OFFSET('9. METAS'!$S$20,INT((ROW()-14)/2),0)))</f>
        <v/>
      </c>
      <c r="M198" s="204" t="str">
        <f ca="1">IF(MOD(ROW()-13,2)=0,IF(ISBLANK(OFFSET('11. SEGUIMIENTO 2026'!$Q$14,INT((ROW()-13)/2),0)),"",OFFSET('11. SEGUIMIENTO 2026'!$Q$14,INT((ROW()-13)/2),0)),IF(ISBLANK(OFFSET('9. METAS'!$T$20,INT((ROW()-14)/2),0)),"",OFFSET('9. METAS'!$T$20,INT((ROW()-14)/2),0)))</f>
        <v/>
      </c>
      <c r="N198" s="719"/>
      <c r="O198" s="721"/>
      <c r="P198" s="723"/>
    </row>
    <row r="199" spans="3:16">
      <c r="C199" s="724" t="str">
        <f ca="1">IF(ISBLANK(OFFSET('5. Pp (3 años)'!$C$46,INT((ROW()-13)/2),0)),"",OFFSET('5. Pp (3 años)'!$C$46,INT((ROW()-13)/2),0))</f>
        <v/>
      </c>
      <c r="D199" s="726" t="str">
        <f ca="1">IF(ISBLANK(OFFSET('5. Pp (3 años)'!$D$46,INT((ROW()-13)/2),0)),"",OFFSET('5. Pp (3 años)'!$D$46,INT((ROW()-13)/2),0))</f>
        <v/>
      </c>
      <c r="E199" s="726" t="str">
        <f ca="1">IF(ISBLANK(OFFSET('5. Pp (3 años)'!$E$46,INT((ROW()-13)/2),0)),"",OFFSET('5. Pp (3 años)'!$E$46,INT((ROW()-13)/2),0))</f>
        <v/>
      </c>
      <c r="F199" s="727" t="str">
        <f ca="1">IF(ISBLANK(OFFSET('5. Pp (3 años)'!$K$46,INT((ROW()-13)/2),0)),"",OFFSET('5. Pp (3 años)'!$K$46,INT((ROW()-13)/2),0))</f>
        <v/>
      </c>
      <c r="G199" s="728" t="str">
        <f ca="1">IF(ISBLANK(OFFSET('5. Pp (3 años)'!$H$46,INT((ROW()-13)/2),0)),"",OFFSET('5. Pp (3 años)'!$H$46,INT((ROW()-13)/2),0))</f>
        <v/>
      </c>
      <c r="H199" s="729" t="str">
        <f ca="1">IF(ISBLANK(OFFSET('9. METAS'!$K$20,INT((ROW()-13)/2),0)),"",OFFSET('9. METAS'!$K$20,INT((ROW()-13)/2),0))</f>
        <v/>
      </c>
      <c r="I199" s="730"/>
      <c r="J199" s="202" t="str">
        <f ca="1">IF(MOD(ROW()-13,2)=0,IF(ISBLANK(OFFSET('11. SEGUIMIENTO 2026'!$N$14,INT((ROW()-13)/2),0)),"",OFFSET('11. SEGUIMIENTO 2026'!$N$14,INT((ROW()-13)/2),0)),IF(ISBLANK(OFFSET('9. METAS'!$Q$20,INT((ROW()-14)/2),0)),"",OFFSET('9. METAS'!$Q$20,INT((ROW()-14)/2),0)))</f>
        <v/>
      </c>
      <c r="K199" s="203" t="str">
        <f ca="1">IF(MOD(ROW()-13,2)=0,IF(ISBLANK(OFFSET('11. SEGUIMIENTO 2026'!$O$14,INT((ROW()-13)/2),0)),"",OFFSET('11. SEGUIMIENTO 2026'!$O$14,INT((ROW()-13)/2),0)),IF(ISBLANK(OFFSET('9. METAS'!$R$20,INT((ROW()-14)/2),0)),"",OFFSET('9. METAS'!$R$20,INT((ROW()-14)/2),0)))</f>
        <v/>
      </c>
      <c r="L199" s="203" t="str">
        <f ca="1">IF(MOD(ROW()-13,2)=0,IF(ISBLANK(OFFSET('11. SEGUIMIENTO 2026'!$P$14,INT((ROW()-13)/2),0)),"",OFFSET('11. SEGUIMIENTO 2026'!$P$14,INT((ROW()-13)/2),0)),IF(ISBLANK(OFFSET('9. METAS'!$S$20,INT((ROW()-14)/2),0)),"",OFFSET('9. METAS'!$S$20,INT((ROW()-14)/2),0)))</f>
        <v/>
      </c>
      <c r="M199" s="204" t="str">
        <f ca="1">IF(MOD(ROW()-13,2)=0,IF(ISBLANK(OFFSET('11. SEGUIMIENTO 2026'!$Q$14,INT((ROW()-13)/2),0)),"",OFFSET('11. SEGUIMIENTO 2026'!$Q$14,INT((ROW()-13)/2),0)),IF(ISBLANK(OFFSET('9. METAS'!$T$20,INT((ROW()-14)/2),0)),"",OFFSET('9. METAS'!$T$20,INT((ROW()-14)/2),0)))</f>
        <v/>
      </c>
      <c r="N199" s="718" t="str">
        <f t="shared" ref="N199" ca="1" si="182">IFERROR(J199/J200,"ND")</f>
        <v>ND</v>
      </c>
      <c r="O199" s="720" t="str">
        <f t="shared" ref="O199" ca="1" si="183">IFERROR(((J199+K199)/H199),"ND")</f>
        <v>ND</v>
      </c>
      <c r="P199" s="732"/>
    </row>
    <row r="200" spans="3:16">
      <c r="C200" s="725"/>
      <c r="D200" s="726"/>
      <c r="E200" s="726"/>
      <c r="F200" s="727"/>
      <c r="G200" s="728"/>
      <c r="H200" s="729"/>
      <c r="I200" s="731"/>
      <c r="J200" s="202" t="str">
        <f ca="1">IF(MOD(ROW()-13,2)=0,IF(ISBLANK(OFFSET('11. SEGUIMIENTO 2026'!$N$14,INT((ROW()-13)/2),0)),"",OFFSET('11. SEGUIMIENTO 2026'!$N$14,INT((ROW()-13)/2),0)),IF(ISBLANK(OFFSET('9. METAS'!$Q$20,INT((ROW()-14)/2),0)),"",OFFSET('9. METAS'!$Q$20,INT((ROW()-14)/2),0)))</f>
        <v/>
      </c>
      <c r="K200" s="203" t="str">
        <f ca="1">IF(MOD(ROW()-13,2)=0,IF(ISBLANK(OFFSET('11. SEGUIMIENTO 2026'!$O$14,INT((ROW()-13)/2),0)),"",OFFSET('11. SEGUIMIENTO 2026'!$O$14,INT((ROW()-13)/2),0)),IF(ISBLANK(OFFSET('9. METAS'!$R$20,INT((ROW()-14)/2),0)),"",OFFSET('9. METAS'!$R$20,INT((ROW()-14)/2),0)))</f>
        <v/>
      </c>
      <c r="L200" s="203" t="str">
        <f ca="1">IF(MOD(ROW()-13,2)=0,IF(ISBLANK(OFFSET('11. SEGUIMIENTO 2026'!$P$14,INT((ROW()-13)/2),0)),"",OFFSET('11. SEGUIMIENTO 2026'!$P$14,INT((ROW()-13)/2),0)),IF(ISBLANK(OFFSET('9. METAS'!$S$20,INT((ROW()-14)/2),0)),"",OFFSET('9. METAS'!$S$20,INT((ROW()-14)/2),0)))</f>
        <v/>
      </c>
      <c r="M200" s="204" t="str">
        <f ca="1">IF(MOD(ROW()-13,2)=0,IF(ISBLANK(OFFSET('11. SEGUIMIENTO 2026'!$Q$14,INT((ROW()-13)/2),0)),"",OFFSET('11. SEGUIMIENTO 2026'!$Q$14,INT((ROW()-13)/2),0)),IF(ISBLANK(OFFSET('9. METAS'!$T$20,INT((ROW()-14)/2),0)),"",OFFSET('9. METAS'!$T$20,INT((ROW()-14)/2),0)))</f>
        <v/>
      </c>
      <c r="N200" s="719"/>
      <c r="O200" s="721"/>
      <c r="P200" s="723"/>
    </row>
    <row r="201" spans="3:16">
      <c r="C201" s="724" t="str">
        <f ca="1">IF(ISBLANK(OFFSET('5. Pp (3 años)'!$C$46,INT((ROW()-13)/2),0)),"",OFFSET('5. Pp (3 años)'!$C$46,INT((ROW()-13)/2),0))</f>
        <v/>
      </c>
      <c r="D201" s="726" t="str">
        <f ca="1">IF(ISBLANK(OFFSET('5. Pp (3 años)'!$D$46,INT((ROW()-13)/2),0)),"",OFFSET('5. Pp (3 años)'!$D$46,INT((ROW()-13)/2),0))</f>
        <v/>
      </c>
      <c r="E201" s="726" t="str">
        <f ca="1">IF(ISBLANK(OFFSET('5. Pp (3 años)'!$E$46,INT((ROW()-13)/2),0)),"",OFFSET('5. Pp (3 años)'!$E$46,INT((ROW()-13)/2),0))</f>
        <v/>
      </c>
      <c r="F201" s="727" t="str">
        <f ca="1">IF(ISBLANK(OFFSET('5. Pp (3 años)'!$K$46,INT((ROW()-13)/2),0)),"",OFFSET('5. Pp (3 años)'!$K$46,INT((ROW()-13)/2),0))</f>
        <v/>
      </c>
      <c r="G201" s="728" t="str">
        <f ca="1">IF(ISBLANK(OFFSET('5. Pp (3 años)'!$H$46,INT((ROW()-13)/2),0)),"",OFFSET('5. Pp (3 años)'!$H$46,INT((ROW()-13)/2),0))</f>
        <v/>
      </c>
      <c r="H201" s="729" t="str">
        <f ca="1">IF(ISBLANK(OFFSET('9. METAS'!$K$20,INT((ROW()-13)/2),0)),"",OFFSET('9. METAS'!$K$20,INT((ROW()-13)/2),0))</f>
        <v/>
      </c>
      <c r="I201" s="730"/>
      <c r="J201" s="202" t="str">
        <f ca="1">IF(MOD(ROW()-13,2)=0,IF(ISBLANK(OFFSET('11. SEGUIMIENTO 2026'!$N$14,INT((ROW()-13)/2),0)),"",OFFSET('11. SEGUIMIENTO 2026'!$N$14,INT((ROW()-13)/2),0)),IF(ISBLANK(OFFSET('9. METAS'!$Q$20,INT((ROW()-14)/2),0)),"",OFFSET('9. METAS'!$Q$20,INT((ROW()-14)/2),0)))</f>
        <v/>
      </c>
      <c r="K201" s="203" t="str">
        <f ca="1">IF(MOD(ROW()-13,2)=0,IF(ISBLANK(OFFSET('11. SEGUIMIENTO 2026'!$O$14,INT((ROW()-13)/2),0)),"",OFFSET('11. SEGUIMIENTO 2026'!$O$14,INT((ROW()-13)/2),0)),IF(ISBLANK(OFFSET('9. METAS'!$R$20,INT((ROW()-14)/2),0)),"",OFFSET('9. METAS'!$R$20,INT((ROW()-14)/2),0)))</f>
        <v/>
      </c>
      <c r="L201" s="203" t="str">
        <f ca="1">IF(MOD(ROW()-13,2)=0,IF(ISBLANK(OFFSET('11. SEGUIMIENTO 2026'!$P$14,INT((ROW()-13)/2),0)),"",OFFSET('11. SEGUIMIENTO 2026'!$P$14,INT((ROW()-13)/2),0)),IF(ISBLANK(OFFSET('9. METAS'!$S$20,INT((ROW()-14)/2),0)),"",OFFSET('9. METAS'!$S$20,INT((ROW()-14)/2),0)))</f>
        <v/>
      </c>
      <c r="M201" s="204" t="str">
        <f ca="1">IF(MOD(ROW()-13,2)=0,IF(ISBLANK(OFFSET('11. SEGUIMIENTO 2026'!$Q$14,INT((ROW()-13)/2),0)),"",OFFSET('11. SEGUIMIENTO 2026'!$Q$14,INT((ROW()-13)/2),0)),IF(ISBLANK(OFFSET('9. METAS'!$T$20,INT((ROW()-14)/2),0)),"",OFFSET('9. METAS'!$T$20,INT((ROW()-14)/2),0)))</f>
        <v/>
      </c>
      <c r="N201" s="718" t="str">
        <f t="shared" ref="N201" ca="1" si="184">IFERROR(J201/J202,"ND")</f>
        <v>ND</v>
      </c>
      <c r="O201" s="720" t="str">
        <f t="shared" ref="O201" ca="1" si="185">IFERROR(((J201+K201)/H201),"ND")</f>
        <v>ND</v>
      </c>
      <c r="P201" s="732"/>
    </row>
    <row r="202" spans="3:16">
      <c r="C202" s="725"/>
      <c r="D202" s="726"/>
      <c r="E202" s="726"/>
      <c r="F202" s="727"/>
      <c r="G202" s="728"/>
      <c r="H202" s="729"/>
      <c r="I202" s="731"/>
      <c r="J202" s="202" t="str">
        <f ca="1">IF(MOD(ROW()-13,2)=0,IF(ISBLANK(OFFSET('11. SEGUIMIENTO 2026'!$N$14,INT((ROW()-13)/2),0)),"",OFFSET('11. SEGUIMIENTO 2026'!$N$14,INT((ROW()-13)/2),0)),IF(ISBLANK(OFFSET('9. METAS'!$Q$20,INT((ROW()-14)/2),0)),"",OFFSET('9. METAS'!$Q$20,INT((ROW()-14)/2),0)))</f>
        <v/>
      </c>
      <c r="K202" s="203" t="str">
        <f ca="1">IF(MOD(ROW()-13,2)=0,IF(ISBLANK(OFFSET('11. SEGUIMIENTO 2026'!$O$14,INT((ROW()-13)/2),0)),"",OFFSET('11. SEGUIMIENTO 2026'!$O$14,INT((ROW()-13)/2),0)),IF(ISBLANK(OFFSET('9. METAS'!$R$20,INT((ROW()-14)/2),0)),"",OFFSET('9. METAS'!$R$20,INT((ROW()-14)/2),0)))</f>
        <v/>
      </c>
      <c r="L202" s="203" t="str">
        <f ca="1">IF(MOD(ROW()-13,2)=0,IF(ISBLANK(OFFSET('11. SEGUIMIENTO 2026'!$P$14,INT((ROW()-13)/2),0)),"",OFFSET('11. SEGUIMIENTO 2026'!$P$14,INT((ROW()-13)/2),0)),IF(ISBLANK(OFFSET('9. METAS'!$S$20,INT((ROW()-14)/2),0)),"",OFFSET('9. METAS'!$S$20,INT((ROW()-14)/2),0)))</f>
        <v/>
      </c>
      <c r="M202" s="204" t="str">
        <f ca="1">IF(MOD(ROW()-13,2)=0,IF(ISBLANK(OFFSET('11. SEGUIMIENTO 2026'!$Q$14,INT((ROW()-13)/2),0)),"",OFFSET('11. SEGUIMIENTO 2026'!$Q$14,INT((ROW()-13)/2),0)),IF(ISBLANK(OFFSET('9. METAS'!$T$20,INT((ROW()-14)/2),0)),"",OFFSET('9. METAS'!$T$20,INT((ROW()-14)/2),0)))</f>
        <v/>
      </c>
      <c r="N202" s="719"/>
      <c r="O202" s="721"/>
      <c r="P202" s="723"/>
    </row>
    <row r="203" spans="3:16">
      <c r="C203" s="724" t="str">
        <f ca="1">IF(ISBLANK(OFFSET('5. Pp (3 años)'!$C$46,INT((ROW()-13)/2),0)),"",OFFSET('5. Pp (3 años)'!$C$46,INT((ROW()-13)/2),0))</f>
        <v/>
      </c>
      <c r="D203" s="726" t="str">
        <f ca="1">IF(ISBLANK(OFFSET('5. Pp (3 años)'!$D$46,INT((ROW()-13)/2),0)),"",OFFSET('5. Pp (3 años)'!$D$46,INT((ROW()-13)/2),0))</f>
        <v/>
      </c>
      <c r="E203" s="726" t="str">
        <f ca="1">IF(ISBLANK(OFFSET('5. Pp (3 años)'!$E$46,INT((ROW()-13)/2),0)),"",OFFSET('5. Pp (3 años)'!$E$46,INT((ROW()-13)/2),0))</f>
        <v/>
      </c>
      <c r="F203" s="727" t="str">
        <f ca="1">IF(ISBLANK(OFFSET('5. Pp (3 años)'!$K$46,INT((ROW()-13)/2),0)),"",OFFSET('5. Pp (3 años)'!$K$46,INT((ROW()-13)/2),0))</f>
        <v/>
      </c>
      <c r="G203" s="728" t="str">
        <f ca="1">IF(ISBLANK(OFFSET('5. Pp (3 años)'!$H$46,INT((ROW()-13)/2),0)),"",OFFSET('5. Pp (3 años)'!$H$46,INT((ROW()-13)/2),0))</f>
        <v/>
      </c>
      <c r="H203" s="729" t="str">
        <f ca="1">IF(ISBLANK(OFFSET('9. METAS'!$K$20,INT((ROW()-13)/2),0)),"",OFFSET('9. METAS'!$K$20,INT((ROW()-13)/2),0))</f>
        <v/>
      </c>
      <c r="I203" s="730"/>
      <c r="J203" s="202" t="str">
        <f ca="1">IF(MOD(ROW()-13,2)=0,IF(ISBLANK(OFFSET('11. SEGUIMIENTO 2026'!$N$14,INT((ROW()-13)/2),0)),"",OFFSET('11. SEGUIMIENTO 2026'!$N$14,INT((ROW()-13)/2),0)),IF(ISBLANK(OFFSET('9. METAS'!$Q$20,INT((ROW()-14)/2),0)),"",OFFSET('9. METAS'!$Q$20,INT((ROW()-14)/2),0)))</f>
        <v/>
      </c>
      <c r="K203" s="203" t="str">
        <f ca="1">IF(MOD(ROW()-13,2)=0,IF(ISBLANK(OFFSET('11. SEGUIMIENTO 2026'!$O$14,INT((ROW()-13)/2),0)),"",OFFSET('11. SEGUIMIENTO 2026'!$O$14,INT((ROW()-13)/2),0)),IF(ISBLANK(OFFSET('9. METAS'!$R$20,INT((ROW()-14)/2),0)),"",OFFSET('9. METAS'!$R$20,INT((ROW()-14)/2),0)))</f>
        <v/>
      </c>
      <c r="L203" s="203" t="str">
        <f ca="1">IF(MOD(ROW()-13,2)=0,IF(ISBLANK(OFFSET('11. SEGUIMIENTO 2026'!$P$14,INT((ROW()-13)/2),0)),"",OFFSET('11. SEGUIMIENTO 2026'!$P$14,INT((ROW()-13)/2),0)),IF(ISBLANK(OFFSET('9. METAS'!$S$20,INT((ROW()-14)/2),0)),"",OFFSET('9. METAS'!$S$20,INT((ROW()-14)/2),0)))</f>
        <v/>
      </c>
      <c r="M203" s="204" t="str">
        <f ca="1">IF(MOD(ROW()-13,2)=0,IF(ISBLANK(OFFSET('11. SEGUIMIENTO 2026'!$Q$14,INT((ROW()-13)/2),0)),"",OFFSET('11. SEGUIMIENTO 2026'!$Q$14,INT((ROW()-13)/2),0)),IF(ISBLANK(OFFSET('9. METAS'!$T$20,INT((ROW()-14)/2),0)),"",OFFSET('9. METAS'!$T$20,INT((ROW()-14)/2),0)))</f>
        <v/>
      </c>
      <c r="N203" s="718" t="str">
        <f t="shared" ref="N203" ca="1" si="186">IFERROR(J203/J204,"ND")</f>
        <v>ND</v>
      </c>
      <c r="O203" s="720" t="str">
        <f t="shared" ref="O203" ca="1" si="187">IFERROR(((J203+K203)/H203),"ND")</f>
        <v>ND</v>
      </c>
      <c r="P203" s="732"/>
    </row>
    <row r="204" spans="3:16">
      <c r="C204" s="725"/>
      <c r="D204" s="726"/>
      <c r="E204" s="726"/>
      <c r="F204" s="727"/>
      <c r="G204" s="728"/>
      <c r="H204" s="729"/>
      <c r="I204" s="731"/>
      <c r="J204" s="202" t="str">
        <f ca="1">IF(MOD(ROW()-13,2)=0,IF(ISBLANK(OFFSET('11. SEGUIMIENTO 2026'!$N$14,INT((ROW()-13)/2),0)),"",OFFSET('11. SEGUIMIENTO 2026'!$N$14,INT((ROW()-13)/2),0)),IF(ISBLANK(OFFSET('9. METAS'!$Q$20,INT((ROW()-14)/2),0)),"",OFFSET('9. METAS'!$Q$20,INT((ROW()-14)/2),0)))</f>
        <v/>
      </c>
      <c r="K204" s="203" t="str">
        <f ca="1">IF(MOD(ROW()-13,2)=0,IF(ISBLANK(OFFSET('11. SEGUIMIENTO 2026'!$O$14,INT((ROW()-13)/2),0)),"",OFFSET('11. SEGUIMIENTO 2026'!$O$14,INT((ROW()-13)/2),0)),IF(ISBLANK(OFFSET('9. METAS'!$R$20,INT((ROW()-14)/2),0)),"",OFFSET('9. METAS'!$R$20,INT((ROW()-14)/2),0)))</f>
        <v/>
      </c>
      <c r="L204" s="203" t="str">
        <f ca="1">IF(MOD(ROW()-13,2)=0,IF(ISBLANK(OFFSET('11. SEGUIMIENTO 2026'!$P$14,INT((ROW()-13)/2),0)),"",OFFSET('11. SEGUIMIENTO 2026'!$P$14,INT((ROW()-13)/2),0)),IF(ISBLANK(OFFSET('9. METAS'!$S$20,INT((ROW()-14)/2),0)),"",OFFSET('9. METAS'!$S$20,INT((ROW()-14)/2),0)))</f>
        <v/>
      </c>
      <c r="M204" s="204" t="str">
        <f ca="1">IF(MOD(ROW()-13,2)=0,IF(ISBLANK(OFFSET('11. SEGUIMIENTO 2026'!$Q$14,INT((ROW()-13)/2),0)),"",OFFSET('11. SEGUIMIENTO 2026'!$Q$14,INT((ROW()-13)/2),0)),IF(ISBLANK(OFFSET('9. METAS'!$T$20,INT((ROW()-14)/2),0)),"",OFFSET('9. METAS'!$T$20,INT((ROW()-14)/2),0)))</f>
        <v/>
      </c>
      <c r="N204" s="719"/>
      <c r="O204" s="721"/>
      <c r="P204" s="723"/>
    </row>
    <row r="205" spans="3:16">
      <c r="C205" s="724" t="str">
        <f ca="1">IF(ISBLANK(OFFSET('5. Pp (3 años)'!$C$46,INT((ROW()-13)/2),0)),"",OFFSET('5. Pp (3 años)'!$C$46,INT((ROW()-13)/2),0))</f>
        <v/>
      </c>
      <c r="D205" s="726" t="str">
        <f ca="1">IF(ISBLANK(OFFSET('5. Pp (3 años)'!$D$46,INT((ROW()-13)/2),0)),"",OFFSET('5. Pp (3 años)'!$D$46,INT((ROW()-13)/2),0))</f>
        <v/>
      </c>
      <c r="E205" s="726" t="str">
        <f ca="1">IF(ISBLANK(OFFSET('5. Pp (3 años)'!$E$46,INT((ROW()-13)/2),0)),"",OFFSET('5. Pp (3 años)'!$E$46,INT((ROW()-13)/2),0))</f>
        <v/>
      </c>
      <c r="F205" s="727" t="str">
        <f ca="1">IF(ISBLANK(OFFSET('5. Pp (3 años)'!$K$46,INT((ROW()-13)/2),0)),"",OFFSET('5. Pp (3 años)'!$K$46,INT((ROW()-13)/2),0))</f>
        <v/>
      </c>
      <c r="G205" s="728" t="str">
        <f ca="1">IF(ISBLANK(OFFSET('5. Pp (3 años)'!$H$46,INT((ROW()-13)/2),0)),"",OFFSET('5. Pp (3 años)'!$H$46,INT((ROW()-13)/2),0))</f>
        <v/>
      </c>
      <c r="H205" s="729" t="str">
        <f ca="1">IF(ISBLANK(OFFSET('9. METAS'!$K$20,INT((ROW()-13)/2),0)),"",OFFSET('9. METAS'!$K$20,INT((ROW()-13)/2),0))</f>
        <v/>
      </c>
      <c r="I205" s="730"/>
      <c r="J205" s="202" t="str">
        <f ca="1">IF(MOD(ROW()-13,2)=0,IF(ISBLANK(OFFSET('11. SEGUIMIENTO 2026'!$N$14,INT((ROW()-13)/2),0)),"",OFFSET('11. SEGUIMIENTO 2026'!$N$14,INT((ROW()-13)/2),0)),IF(ISBLANK(OFFSET('9. METAS'!$Q$20,INT((ROW()-14)/2),0)),"",OFFSET('9. METAS'!$Q$20,INT((ROW()-14)/2),0)))</f>
        <v/>
      </c>
      <c r="K205" s="203" t="str">
        <f ca="1">IF(MOD(ROW()-13,2)=0,IF(ISBLANK(OFFSET('11. SEGUIMIENTO 2026'!$O$14,INT((ROW()-13)/2),0)),"",OFFSET('11. SEGUIMIENTO 2026'!$O$14,INT((ROW()-13)/2),0)),IF(ISBLANK(OFFSET('9. METAS'!$R$20,INT((ROW()-14)/2),0)),"",OFFSET('9. METAS'!$R$20,INT((ROW()-14)/2),0)))</f>
        <v/>
      </c>
      <c r="L205" s="203" t="str">
        <f ca="1">IF(MOD(ROW()-13,2)=0,IF(ISBLANK(OFFSET('11. SEGUIMIENTO 2026'!$P$14,INT((ROW()-13)/2),0)),"",OFFSET('11. SEGUIMIENTO 2026'!$P$14,INT((ROW()-13)/2),0)),IF(ISBLANK(OFFSET('9. METAS'!$S$20,INT((ROW()-14)/2),0)),"",OFFSET('9. METAS'!$S$20,INT((ROW()-14)/2),0)))</f>
        <v/>
      </c>
      <c r="M205" s="204" t="str">
        <f ca="1">IF(MOD(ROW()-13,2)=0,IF(ISBLANK(OFFSET('11. SEGUIMIENTO 2026'!$Q$14,INT((ROW()-13)/2),0)),"",OFFSET('11. SEGUIMIENTO 2026'!$Q$14,INT((ROW()-13)/2),0)),IF(ISBLANK(OFFSET('9. METAS'!$T$20,INT((ROW()-14)/2),0)),"",OFFSET('9. METAS'!$T$20,INT((ROW()-14)/2),0)))</f>
        <v/>
      </c>
      <c r="N205" s="718" t="str">
        <f t="shared" ref="N205" ca="1" si="188">IFERROR(J205/J206,"ND")</f>
        <v>ND</v>
      </c>
      <c r="O205" s="720" t="str">
        <f t="shared" ref="O205" ca="1" si="189">IFERROR(((J205+K205)/H205),"ND")</f>
        <v>ND</v>
      </c>
      <c r="P205" s="732"/>
    </row>
    <row r="206" spans="3:16">
      <c r="C206" s="725"/>
      <c r="D206" s="726"/>
      <c r="E206" s="726"/>
      <c r="F206" s="727"/>
      <c r="G206" s="728"/>
      <c r="H206" s="729"/>
      <c r="I206" s="731"/>
      <c r="J206" s="202" t="str">
        <f ca="1">IF(MOD(ROW()-13,2)=0,IF(ISBLANK(OFFSET('11. SEGUIMIENTO 2026'!$N$14,INT((ROW()-13)/2),0)),"",OFFSET('11. SEGUIMIENTO 2026'!$N$14,INT((ROW()-13)/2),0)),IF(ISBLANK(OFFSET('9. METAS'!$Q$20,INT((ROW()-14)/2),0)),"",OFFSET('9. METAS'!$Q$20,INT((ROW()-14)/2),0)))</f>
        <v/>
      </c>
      <c r="K206" s="203" t="str">
        <f ca="1">IF(MOD(ROW()-13,2)=0,IF(ISBLANK(OFFSET('11. SEGUIMIENTO 2026'!$O$14,INT((ROW()-13)/2),0)),"",OFFSET('11. SEGUIMIENTO 2026'!$O$14,INT((ROW()-13)/2),0)),IF(ISBLANK(OFFSET('9. METAS'!$R$20,INT((ROW()-14)/2),0)),"",OFFSET('9. METAS'!$R$20,INT((ROW()-14)/2),0)))</f>
        <v/>
      </c>
      <c r="L206" s="203" t="str">
        <f ca="1">IF(MOD(ROW()-13,2)=0,IF(ISBLANK(OFFSET('11. SEGUIMIENTO 2026'!$P$14,INT((ROW()-13)/2),0)),"",OFFSET('11. SEGUIMIENTO 2026'!$P$14,INT((ROW()-13)/2),0)),IF(ISBLANK(OFFSET('9. METAS'!$S$20,INT((ROW()-14)/2),0)),"",OFFSET('9. METAS'!$S$20,INT((ROW()-14)/2),0)))</f>
        <v/>
      </c>
      <c r="M206" s="204" t="str">
        <f ca="1">IF(MOD(ROW()-13,2)=0,IF(ISBLANK(OFFSET('11. SEGUIMIENTO 2026'!$Q$14,INT((ROW()-13)/2),0)),"",OFFSET('11. SEGUIMIENTO 2026'!$Q$14,INT((ROW()-13)/2),0)),IF(ISBLANK(OFFSET('9. METAS'!$T$20,INT((ROW()-14)/2),0)),"",OFFSET('9. METAS'!$T$20,INT((ROW()-14)/2),0)))</f>
        <v/>
      </c>
      <c r="N206" s="719"/>
      <c r="O206" s="721"/>
      <c r="P206" s="723"/>
    </row>
    <row r="207" spans="3:16">
      <c r="C207" s="724" t="str">
        <f ca="1">IF(ISBLANK(OFFSET('5. Pp (3 años)'!$C$46,INT((ROW()-13)/2),0)),"",OFFSET('5. Pp (3 años)'!$C$46,INT((ROW()-13)/2),0))</f>
        <v/>
      </c>
      <c r="D207" s="726" t="str">
        <f ca="1">IF(ISBLANK(OFFSET('5. Pp (3 años)'!$D$46,INT((ROW()-13)/2),0)),"",OFFSET('5. Pp (3 años)'!$D$46,INT((ROW()-13)/2),0))</f>
        <v/>
      </c>
      <c r="E207" s="726" t="str">
        <f ca="1">IF(ISBLANK(OFFSET('5. Pp (3 años)'!$E$46,INT((ROW()-13)/2),0)),"",OFFSET('5. Pp (3 años)'!$E$46,INT((ROW()-13)/2),0))</f>
        <v/>
      </c>
      <c r="F207" s="727" t="str">
        <f ca="1">IF(ISBLANK(OFFSET('5. Pp (3 años)'!$K$46,INT((ROW()-13)/2),0)),"",OFFSET('5. Pp (3 años)'!$K$46,INT((ROW()-13)/2),0))</f>
        <v/>
      </c>
      <c r="G207" s="728" t="str">
        <f ca="1">IF(ISBLANK(OFFSET('5. Pp (3 años)'!$H$46,INT((ROW()-13)/2),0)),"",OFFSET('5. Pp (3 años)'!$H$46,INT((ROW()-13)/2),0))</f>
        <v/>
      </c>
      <c r="H207" s="729" t="str">
        <f ca="1">IF(ISBLANK(OFFSET('9. METAS'!$K$20,INT((ROW()-13)/2),0)),"",OFFSET('9. METAS'!$K$20,INT((ROW()-13)/2),0))</f>
        <v/>
      </c>
      <c r="I207" s="730"/>
      <c r="J207" s="202" t="str">
        <f ca="1">IF(MOD(ROW()-13,2)=0,IF(ISBLANK(OFFSET('11. SEGUIMIENTO 2026'!$N$14,INT((ROW()-13)/2),0)),"",OFFSET('11. SEGUIMIENTO 2026'!$N$14,INT((ROW()-13)/2),0)),IF(ISBLANK(OFFSET('9. METAS'!$Q$20,INT((ROW()-14)/2),0)),"",OFFSET('9. METAS'!$Q$20,INT((ROW()-14)/2),0)))</f>
        <v/>
      </c>
      <c r="K207" s="203" t="str">
        <f ca="1">IF(MOD(ROW()-13,2)=0,IF(ISBLANK(OFFSET('11. SEGUIMIENTO 2026'!$O$14,INT((ROW()-13)/2),0)),"",OFFSET('11. SEGUIMIENTO 2026'!$O$14,INT((ROW()-13)/2),0)),IF(ISBLANK(OFFSET('9. METAS'!$R$20,INT((ROW()-14)/2),0)),"",OFFSET('9. METAS'!$R$20,INT((ROW()-14)/2),0)))</f>
        <v/>
      </c>
      <c r="L207" s="203" t="str">
        <f ca="1">IF(MOD(ROW()-13,2)=0,IF(ISBLANK(OFFSET('11. SEGUIMIENTO 2026'!$P$14,INT((ROW()-13)/2),0)),"",OFFSET('11. SEGUIMIENTO 2026'!$P$14,INT((ROW()-13)/2),0)),IF(ISBLANK(OFFSET('9. METAS'!$S$20,INT((ROW()-14)/2),0)),"",OFFSET('9. METAS'!$S$20,INT((ROW()-14)/2),0)))</f>
        <v/>
      </c>
      <c r="M207" s="204" t="str">
        <f ca="1">IF(MOD(ROW()-13,2)=0,IF(ISBLANK(OFFSET('11. SEGUIMIENTO 2026'!$Q$14,INT((ROW()-13)/2),0)),"",OFFSET('11. SEGUIMIENTO 2026'!$Q$14,INT((ROW()-13)/2),0)),IF(ISBLANK(OFFSET('9. METAS'!$T$20,INT((ROW()-14)/2),0)),"",OFFSET('9. METAS'!$T$20,INT((ROW()-14)/2),0)))</f>
        <v/>
      </c>
      <c r="N207" s="718" t="str">
        <f t="shared" ref="N207" ca="1" si="190">IFERROR(J207/J208,"ND")</f>
        <v>ND</v>
      </c>
      <c r="O207" s="720" t="str">
        <f t="shared" ref="O207" ca="1" si="191">IFERROR(((J207+K207)/H207),"ND")</f>
        <v>ND</v>
      </c>
      <c r="P207" s="732"/>
    </row>
    <row r="208" spans="3:16">
      <c r="C208" s="725"/>
      <c r="D208" s="726"/>
      <c r="E208" s="726"/>
      <c r="F208" s="727"/>
      <c r="G208" s="728"/>
      <c r="H208" s="729"/>
      <c r="I208" s="731"/>
      <c r="J208" s="202" t="str">
        <f ca="1">IF(MOD(ROW()-13,2)=0,IF(ISBLANK(OFFSET('11. SEGUIMIENTO 2026'!$N$14,INT((ROW()-13)/2),0)),"",OFFSET('11. SEGUIMIENTO 2026'!$N$14,INT((ROW()-13)/2),0)),IF(ISBLANK(OFFSET('9. METAS'!$Q$20,INT((ROW()-14)/2),0)),"",OFFSET('9. METAS'!$Q$20,INT((ROW()-14)/2),0)))</f>
        <v/>
      </c>
      <c r="K208" s="203" t="str">
        <f ca="1">IF(MOD(ROW()-13,2)=0,IF(ISBLANK(OFFSET('11. SEGUIMIENTO 2026'!$O$14,INT((ROW()-13)/2),0)),"",OFFSET('11. SEGUIMIENTO 2026'!$O$14,INT((ROW()-13)/2),0)),IF(ISBLANK(OFFSET('9. METAS'!$R$20,INT((ROW()-14)/2),0)),"",OFFSET('9. METAS'!$R$20,INT((ROW()-14)/2),0)))</f>
        <v/>
      </c>
      <c r="L208" s="203" t="str">
        <f ca="1">IF(MOD(ROW()-13,2)=0,IF(ISBLANK(OFFSET('11. SEGUIMIENTO 2026'!$P$14,INT((ROW()-13)/2),0)),"",OFFSET('11. SEGUIMIENTO 2026'!$P$14,INT((ROW()-13)/2),0)),IF(ISBLANK(OFFSET('9. METAS'!$S$20,INT((ROW()-14)/2),0)),"",OFFSET('9. METAS'!$S$20,INT((ROW()-14)/2),0)))</f>
        <v/>
      </c>
      <c r="M208" s="204" t="str">
        <f ca="1">IF(MOD(ROW()-13,2)=0,IF(ISBLANK(OFFSET('11. SEGUIMIENTO 2026'!$Q$14,INT((ROW()-13)/2),0)),"",OFFSET('11. SEGUIMIENTO 2026'!$Q$14,INT((ROW()-13)/2),0)),IF(ISBLANK(OFFSET('9. METAS'!$T$20,INT((ROW()-14)/2),0)),"",OFFSET('9. METAS'!$T$20,INT((ROW()-14)/2),0)))</f>
        <v/>
      </c>
      <c r="N208" s="719"/>
      <c r="O208" s="721"/>
      <c r="P208" s="723"/>
    </row>
    <row r="209" spans="3:16">
      <c r="C209" s="724" t="str">
        <f ca="1">IF(ISBLANK(OFFSET('5. Pp (3 años)'!$C$46,INT((ROW()-13)/2),0)),"",OFFSET('5. Pp (3 años)'!$C$46,INT((ROW()-13)/2),0))</f>
        <v/>
      </c>
      <c r="D209" s="726" t="str">
        <f ca="1">IF(ISBLANK(OFFSET('5. Pp (3 años)'!$D$46,INT((ROW()-13)/2),0)),"",OFFSET('5. Pp (3 años)'!$D$46,INT((ROW()-13)/2),0))</f>
        <v/>
      </c>
      <c r="E209" s="726" t="str">
        <f ca="1">IF(ISBLANK(OFFSET('5. Pp (3 años)'!$E$46,INT((ROW()-13)/2),0)),"",OFFSET('5. Pp (3 años)'!$E$46,INT((ROW()-13)/2),0))</f>
        <v/>
      </c>
      <c r="F209" s="727" t="str">
        <f ca="1">IF(ISBLANK(OFFSET('5. Pp (3 años)'!$K$46,INT((ROW()-13)/2),0)),"",OFFSET('5. Pp (3 años)'!$K$46,INT((ROW()-13)/2),0))</f>
        <v/>
      </c>
      <c r="G209" s="728" t="str">
        <f ca="1">IF(ISBLANK(OFFSET('5. Pp (3 años)'!$H$46,INT((ROW()-13)/2),0)),"",OFFSET('5. Pp (3 años)'!$H$46,INT((ROW()-13)/2),0))</f>
        <v/>
      </c>
      <c r="H209" s="729" t="str">
        <f ca="1">IF(ISBLANK(OFFSET('9. METAS'!$K$20,INT((ROW()-13)/2),0)),"",OFFSET('9. METAS'!$K$20,INT((ROW()-13)/2),0))</f>
        <v/>
      </c>
      <c r="I209" s="730"/>
      <c r="J209" s="202" t="str">
        <f ca="1">IF(MOD(ROW()-13,2)=0,IF(ISBLANK(OFFSET('11. SEGUIMIENTO 2026'!$N$14,INT((ROW()-13)/2),0)),"",OFFSET('11. SEGUIMIENTO 2026'!$N$14,INT((ROW()-13)/2),0)),IF(ISBLANK(OFFSET('9. METAS'!$Q$20,INT((ROW()-14)/2),0)),"",OFFSET('9. METAS'!$Q$20,INT((ROW()-14)/2),0)))</f>
        <v/>
      </c>
      <c r="K209" s="203" t="str">
        <f ca="1">IF(MOD(ROW()-13,2)=0,IF(ISBLANK(OFFSET('11. SEGUIMIENTO 2026'!$O$14,INT((ROW()-13)/2),0)),"",OFFSET('11. SEGUIMIENTO 2026'!$O$14,INT((ROW()-13)/2),0)),IF(ISBLANK(OFFSET('9. METAS'!$R$20,INT((ROW()-14)/2),0)),"",OFFSET('9. METAS'!$R$20,INT((ROW()-14)/2),0)))</f>
        <v/>
      </c>
      <c r="L209" s="203" t="str">
        <f ca="1">IF(MOD(ROW()-13,2)=0,IF(ISBLANK(OFFSET('11. SEGUIMIENTO 2026'!$P$14,INT((ROW()-13)/2),0)),"",OFFSET('11. SEGUIMIENTO 2026'!$P$14,INT((ROW()-13)/2),0)),IF(ISBLANK(OFFSET('9. METAS'!$S$20,INT((ROW()-14)/2),0)),"",OFFSET('9. METAS'!$S$20,INT((ROW()-14)/2),0)))</f>
        <v/>
      </c>
      <c r="M209" s="204" t="str">
        <f ca="1">IF(MOD(ROW()-13,2)=0,IF(ISBLANK(OFFSET('11. SEGUIMIENTO 2026'!$Q$14,INT((ROW()-13)/2),0)),"",OFFSET('11. SEGUIMIENTO 2026'!$Q$14,INT((ROW()-13)/2),0)),IF(ISBLANK(OFFSET('9. METAS'!$T$20,INT((ROW()-14)/2),0)),"",OFFSET('9. METAS'!$T$20,INT((ROW()-14)/2),0)))</f>
        <v/>
      </c>
      <c r="N209" s="718" t="str">
        <f t="shared" ref="N209" ca="1" si="192">IFERROR(J209/J210,"ND")</f>
        <v>ND</v>
      </c>
      <c r="O209" s="720" t="str">
        <f t="shared" ref="O209" ca="1" si="193">IFERROR(((J209+K209)/H209),"ND")</f>
        <v>ND</v>
      </c>
      <c r="P209" s="732"/>
    </row>
    <row r="210" spans="3:16">
      <c r="C210" s="725"/>
      <c r="D210" s="726"/>
      <c r="E210" s="726"/>
      <c r="F210" s="727"/>
      <c r="G210" s="728"/>
      <c r="H210" s="729"/>
      <c r="I210" s="731"/>
      <c r="J210" s="202" t="str">
        <f ca="1">IF(MOD(ROW()-13,2)=0,IF(ISBLANK(OFFSET('11. SEGUIMIENTO 2026'!$N$14,INT((ROW()-13)/2),0)),"",OFFSET('11. SEGUIMIENTO 2026'!$N$14,INT((ROW()-13)/2),0)),IF(ISBLANK(OFFSET('9. METAS'!$Q$20,INT((ROW()-14)/2),0)),"",OFFSET('9. METAS'!$Q$20,INT((ROW()-14)/2),0)))</f>
        <v/>
      </c>
      <c r="K210" s="203" t="str">
        <f ca="1">IF(MOD(ROW()-13,2)=0,IF(ISBLANK(OFFSET('11. SEGUIMIENTO 2026'!$O$14,INT((ROW()-13)/2),0)),"",OFFSET('11. SEGUIMIENTO 2026'!$O$14,INT((ROW()-13)/2),0)),IF(ISBLANK(OFFSET('9. METAS'!$R$20,INT((ROW()-14)/2),0)),"",OFFSET('9. METAS'!$R$20,INT((ROW()-14)/2),0)))</f>
        <v/>
      </c>
      <c r="L210" s="203" t="str">
        <f ca="1">IF(MOD(ROW()-13,2)=0,IF(ISBLANK(OFFSET('11. SEGUIMIENTO 2026'!$P$14,INT((ROW()-13)/2),0)),"",OFFSET('11. SEGUIMIENTO 2026'!$P$14,INT((ROW()-13)/2),0)),IF(ISBLANK(OFFSET('9. METAS'!$S$20,INT((ROW()-14)/2),0)),"",OFFSET('9. METAS'!$S$20,INT((ROW()-14)/2),0)))</f>
        <v/>
      </c>
      <c r="M210" s="204" t="str">
        <f ca="1">IF(MOD(ROW()-13,2)=0,IF(ISBLANK(OFFSET('11. SEGUIMIENTO 2026'!$Q$14,INT((ROW()-13)/2),0)),"",OFFSET('11. SEGUIMIENTO 2026'!$Q$14,INT((ROW()-13)/2),0)),IF(ISBLANK(OFFSET('9. METAS'!$T$20,INT((ROW()-14)/2),0)),"",OFFSET('9. METAS'!$T$20,INT((ROW()-14)/2),0)))</f>
        <v/>
      </c>
      <c r="N210" s="719"/>
      <c r="O210" s="721"/>
      <c r="P210" s="723"/>
    </row>
    <row r="211" spans="3:16">
      <c r="C211" s="724" t="str">
        <f ca="1">IF(ISBLANK(OFFSET('5. Pp (3 años)'!$C$46,INT((ROW()-13)/2),0)),"",OFFSET('5. Pp (3 años)'!$C$46,INT((ROW()-13)/2),0))</f>
        <v/>
      </c>
      <c r="D211" s="726" t="str">
        <f ca="1">IF(ISBLANK(OFFSET('5. Pp (3 años)'!$D$46,INT((ROW()-13)/2),0)),"",OFFSET('5. Pp (3 años)'!$D$46,INT((ROW()-13)/2),0))</f>
        <v/>
      </c>
      <c r="E211" s="726" t="str">
        <f ca="1">IF(ISBLANK(OFFSET('5. Pp (3 años)'!$E$46,INT((ROW()-13)/2),0)),"",OFFSET('5. Pp (3 años)'!$E$46,INT((ROW()-13)/2),0))</f>
        <v/>
      </c>
      <c r="F211" s="727" t="str">
        <f ca="1">IF(ISBLANK(OFFSET('5. Pp (3 años)'!$K$46,INT((ROW()-13)/2),0)),"",OFFSET('5. Pp (3 años)'!$K$46,INT((ROW()-13)/2),0))</f>
        <v/>
      </c>
      <c r="G211" s="728" t="str">
        <f ca="1">IF(ISBLANK(OFFSET('5. Pp (3 años)'!$H$46,INT((ROW()-13)/2),0)),"",OFFSET('5. Pp (3 años)'!$H$46,INT((ROW()-13)/2),0))</f>
        <v/>
      </c>
      <c r="H211" s="729" t="str">
        <f ca="1">IF(ISBLANK(OFFSET('9. METAS'!$K$20,INT((ROW()-13)/2),0)),"",OFFSET('9. METAS'!$K$20,INT((ROW()-13)/2),0))</f>
        <v/>
      </c>
      <c r="I211" s="730"/>
      <c r="J211" s="202" t="str">
        <f ca="1">IF(MOD(ROW()-13,2)=0,IF(ISBLANK(OFFSET('11. SEGUIMIENTO 2026'!$N$14,INT((ROW()-13)/2),0)),"",OFFSET('11. SEGUIMIENTO 2026'!$N$14,INT((ROW()-13)/2),0)),IF(ISBLANK(OFFSET('9. METAS'!$Q$20,INT((ROW()-14)/2),0)),"",OFFSET('9. METAS'!$Q$20,INT((ROW()-14)/2),0)))</f>
        <v/>
      </c>
      <c r="K211" s="203" t="str">
        <f ca="1">IF(MOD(ROW()-13,2)=0,IF(ISBLANK(OFFSET('11. SEGUIMIENTO 2026'!$O$14,INT((ROW()-13)/2),0)),"",OFFSET('11. SEGUIMIENTO 2026'!$O$14,INT((ROW()-13)/2),0)),IF(ISBLANK(OFFSET('9. METAS'!$R$20,INT((ROW()-14)/2),0)),"",OFFSET('9. METAS'!$R$20,INT((ROW()-14)/2),0)))</f>
        <v/>
      </c>
      <c r="L211" s="203" t="str">
        <f ca="1">IF(MOD(ROW()-13,2)=0,IF(ISBLANK(OFFSET('11. SEGUIMIENTO 2026'!$P$14,INT((ROW()-13)/2),0)),"",OFFSET('11. SEGUIMIENTO 2026'!$P$14,INT((ROW()-13)/2),0)),IF(ISBLANK(OFFSET('9. METAS'!$S$20,INT((ROW()-14)/2),0)),"",OFFSET('9. METAS'!$S$20,INT((ROW()-14)/2),0)))</f>
        <v/>
      </c>
      <c r="M211" s="204" t="str">
        <f ca="1">IF(MOD(ROW()-13,2)=0,IF(ISBLANK(OFFSET('11. SEGUIMIENTO 2026'!$Q$14,INT((ROW()-13)/2),0)),"",OFFSET('11. SEGUIMIENTO 2026'!$Q$14,INT((ROW()-13)/2),0)),IF(ISBLANK(OFFSET('9. METAS'!$T$20,INT((ROW()-14)/2),0)),"",OFFSET('9. METAS'!$T$20,INT((ROW()-14)/2),0)))</f>
        <v/>
      </c>
      <c r="N211" s="718" t="str">
        <f t="shared" ref="N211" ca="1" si="194">IFERROR(J211/J212,"ND")</f>
        <v>ND</v>
      </c>
      <c r="O211" s="720" t="str">
        <f t="shared" ref="O211" ca="1" si="195">IFERROR(((J211+K211)/H211),"ND")</f>
        <v>ND</v>
      </c>
      <c r="P211" s="732"/>
    </row>
    <row r="212" spans="3:16">
      <c r="C212" s="725"/>
      <c r="D212" s="726"/>
      <c r="E212" s="726"/>
      <c r="F212" s="727"/>
      <c r="G212" s="728"/>
      <c r="H212" s="729"/>
      <c r="I212" s="731"/>
      <c r="J212" s="202" t="str">
        <f ca="1">IF(MOD(ROW()-13,2)=0,IF(ISBLANK(OFFSET('11. SEGUIMIENTO 2026'!$N$14,INT((ROW()-13)/2),0)),"",OFFSET('11. SEGUIMIENTO 2026'!$N$14,INT((ROW()-13)/2),0)),IF(ISBLANK(OFFSET('9. METAS'!$Q$20,INT((ROW()-14)/2),0)),"",OFFSET('9. METAS'!$Q$20,INT((ROW()-14)/2),0)))</f>
        <v/>
      </c>
      <c r="K212" s="203" t="str">
        <f ca="1">IF(MOD(ROW()-13,2)=0,IF(ISBLANK(OFFSET('11. SEGUIMIENTO 2026'!$O$14,INT((ROW()-13)/2),0)),"",OFFSET('11. SEGUIMIENTO 2026'!$O$14,INT((ROW()-13)/2),0)),IF(ISBLANK(OFFSET('9. METAS'!$R$20,INT((ROW()-14)/2),0)),"",OFFSET('9. METAS'!$R$20,INT((ROW()-14)/2),0)))</f>
        <v/>
      </c>
      <c r="L212" s="203" t="str">
        <f ca="1">IF(MOD(ROW()-13,2)=0,IF(ISBLANK(OFFSET('11. SEGUIMIENTO 2026'!$P$14,INT((ROW()-13)/2),0)),"",OFFSET('11. SEGUIMIENTO 2026'!$P$14,INT((ROW()-13)/2),0)),IF(ISBLANK(OFFSET('9. METAS'!$S$20,INT((ROW()-14)/2),0)),"",OFFSET('9. METAS'!$S$20,INT((ROW()-14)/2),0)))</f>
        <v/>
      </c>
      <c r="M212" s="204" t="str">
        <f ca="1">IF(MOD(ROW()-13,2)=0,IF(ISBLANK(OFFSET('11. SEGUIMIENTO 2026'!$Q$14,INT((ROW()-13)/2),0)),"",OFFSET('11. SEGUIMIENTO 2026'!$Q$14,INT((ROW()-13)/2),0)),IF(ISBLANK(OFFSET('9. METAS'!$T$20,INT((ROW()-14)/2),0)),"",OFFSET('9. METAS'!$T$20,INT((ROW()-14)/2),0)))</f>
        <v/>
      </c>
      <c r="N212" s="719"/>
      <c r="O212" s="721"/>
      <c r="P212" s="723"/>
    </row>
    <row r="213" spans="3:16">
      <c r="C213" s="724" t="str">
        <f ca="1">IF(ISBLANK(OFFSET('5. Pp (3 años)'!$C$46,INT((ROW()-13)/2),0)),"",OFFSET('5. Pp (3 años)'!$C$46,INT((ROW()-13)/2),0))</f>
        <v/>
      </c>
      <c r="D213" s="726" t="str">
        <f ca="1">IF(ISBLANK(OFFSET('5. Pp (3 años)'!$D$46,INT((ROW()-13)/2),0)),"",OFFSET('5. Pp (3 años)'!$D$46,INT((ROW()-13)/2),0))</f>
        <v/>
      </c>
      <c r="E213" s="726" t="str">
        <f ca="1">IF(ISBLANK(OFFSET('5. Pp (3 años)'!$E$46,INT((ROW()-13)/2),0)),"",OFFSET('5. Pp (3 años)'!$E$46,INT((ROW()-13)/2),0))</f>
        <v/>
      </c>
      <c r="F213" s="727" t="str">
        <f ca="1">IF(ISBLANK(OFFSET('5. Pp (3 años)'!$K$46,INT((ROW()-13)/2),0)),"",OFFSET('5. Pp (3 años)'!$K$46,INT((ROW()-13)/2),0))</f>
        <v/>
      </c>
      <c r="G213" s="728" t="str">
        <f ca="1">IF(ISBLANK(OFFSET('5. Pp (3 años)'!$H$46,INT((ROW()-13)/2),0)),"",OFFSET('5. Pp (3 años)'!$H$46,INT((ROW()-13)/2),0))</f>
        <v/>
      </c>
      <c r="H213" s="729" t="str">
        <f ca="1">IF(ISBLANK(OFFSET('9. METAS'!$K$20,INT((ROW()-13)/2),0)),"",OFFSET('9. METAS'!$K$20,INT((ROW()-13)/2),0))</f>
        <v/>
      </c>
      <c r="I213" s="730"/>
      <c r="J213" s="202" t="str">
        <f ca="1">IF(MOD(ROW()-13,2)=0,IF(ISBLANK(OFFSET('11. SEGUIMIENTO 2026'!$N$14,INT((ROW()-13)/2),0)),"",OFFSET('11. SEGUIMIENTO 2026'!$N$14,INT((ROW()-13)/2),0)),IF(ISBLANK(OFFSET('9. METAS'!$Q$20,INT((ROW()-14)/2),0)),"",OFFSET('9. METAS'!$Q$20,INT((ROW()-14)/2),0)))</f>
        <v/>
      </c>
      <c r="K213" s="203" t="str">
        <f ca="1">IF(MOD(ROW()-13,2)=0,IF(ISBLANK(OFFSET('11. SEGUIMIENTO 2026'!$O$14,INT((ROW()-13)/2),0)),"",OFFSET('11. SEGUIMIENTO 2026'!$O$14,INT((ROW()-13)/2),0)),IF(ISBLANK(OFFSET('9. METAS'!$R$20,INT((ROW()-14)/2),0)),"",OFFSET('9. METAS'!$R$20,INT((ROW()-14)/2),0)))</f>
        <v/>
      </c>
      <c r="L213" s="203" t="str">
        <f ca="1">IF(MOD(ROW()-13,2)=0,IF(ISBLANK(OFFSET('11. SEGUIMIENTO 2026'!$P$14,INT((ROW()-13)/2),0)),"",OFFSET('11. SEGUIMIENTO 2026'!$P$14,INT((ROW()-13)/2),0)),IF(ISBLANK(OFFSET('9. METAS'!$S$20,INT((ROW()-14)/2),0)),"",OFFSET('9. METAS'!$S$20,INT((ROW()-14)/2),0)))</f>
        <v/>
      </c>
      <c r="M213" s="204" t="str">
        <f ca="1">IF(MOD(ROW()-13,2)=0,IF(ISBLANK(OFFSET('11. SEGUIMIENTO 2026'!$Q$14,INT((ROW()-13)/2),0)),"",OFFSET('11. SEGUIMIENTO 2026'!$Q$14,INT((ROW()-13)/2),0)),IF(ISBLANK(OFFSET('9. METAS'!$T$20,INT((ROW()-14)/2),0)),"",OFFSET('9. METAS'!$T$20,INT((ROW()-14)/2),0)))</f>
        <v/>
      </c>
      <c r="N213" s="718" t="str">
        <f t="shared" ref="N213" ca="1" si="196">IFERROR(J213/J214,"ND")</f>
        <v>ND</v>
      </c>
      <c r="O213" s="720" t="str">
        <f t="shared" ref="O213" ca="1" si="197">IFERROR(((J213+K213)/H213),"ND")</f>
        <v>ND</v>
      </c>
      <c r="P213" s="732"/>
    </row>
    <row r="214" spans="3:16">
      <c r="C214" s="725"/>
      <c r="D214" s="726"/>
      <c r="E214" s="726"/>
      <c r="F214" s="727"/>
      <c r="G214" s="728"/>
      <c r="H214" s="729"/>
      <c r="I214" s="731"/>
      <c r="J214" s="202" t="str">
        <f ca="1">IF(MOD(ROW()-13,2)=0,IF(ISBLANK(OFFSET('11. SEGUIMIENTO 2026'!$N$14,INT((ROW()-13)/2),0)),"",OFFSET('11. SEGUIMIENTO 2026'!$N$14,INT((ROW()-13)/2),0)),IF(ISBLANK(OFFSET('9. METAS'!$Q$20,INT((ROW()-14)/2),0)),"",OFFSET('9. METAS'!$Q$20,INT((ROW()-14)/2),0)))</f>
        <v/>
      </c>
      <c r="K214" s="203" t="str">
        <f ca="1">IF(MOD(ROW()-13,2)=0,IF(ISBLANK(OFFSET('11. SEGUIMIENTO 2026'!$O$14,INT((ROW()-13)/2),0)),"",OFFSET('11. SEGUIMIENTO 2026'!$O$14,INT((ROW()-13)/2),0)),IF(ISBLANK(OFFSET('9. METAS'!$R$20,INT((ROW()-14)/2),0)),"",OFFSET('9. METAS'!$R$20,INT((ROW()-14)/2),0)))</f>
        <v/>
      </c>
      <c r="L214" s="203" t="str">
        <f ca="1">IF(MOD(ROW()-13,2)=0,IF(ISBLANK(OFFSET('11. SEGUIMIENTO 2026'!$P$14,INT((ROW()-13)/2),0)),"",OFFSET('11. SEGUIMIENTO 2026'!$P$14,INT((ROW()-13)/2),0)),IF(ISBLANK(OFFSET('9. METAS'!$S$20,INT((ROW()-14)/2),0)),"",OFFSET('9. METAS'!$S$20,INT((ROW()-14)/2),0)))</f>
        <v/>
      </c>
      <c r="M214" s="204" t="str">
        <f ca="1">IF(MOD(ROW()-13,2)=0,IF(ISBLANK(OFFSET('11. SEGUIMIENTO 2026'!$Q$14,INT((ROW()-13)/2),0)),"",OFFSET('11. SEGUIMIENTO 2026'!$Q$14,INT((ROW()-13)/2),0)),IF(ISBLANK(OFFSET('9. METAS'!$T$20,INT((ROW()-14)/2),0)),"",OFFSET('9. METAS'!$T$20,INT((ROW()-14)/2),0)))</f>
        <v/>
      </c>
      <c r="N214" s="719"/>
      <c r="O214" s="721"/>
      <c r="P214" s="723"/>
    </row>
    <row r="215" spans="3:16">
      <c r="C215" s="724" t="str">
        <f ca="1">IF(ISBLANK(OFFSET('5. Pp (3 años)'!$C$46,INT((ROW()-13)/2),0)),"",OFFSET('5. Pp (3 años)'!$C$46,INT((ROW()-13)/2),0))</f>
        <v/>
      </c>
      <c r="D215" s="726" t="str">
        <f ca="1">IF(ISBLANK(OFFSET('5. Pp (3 años)'!$D$46,INT((ROW()-13)/2),0)),"",OFFSET('5. Pp (3 años)'!$D$46,INT((ROW()-13)/2),0))</f>
        <v/>
      </c>
      <c r="E215" s="726" t="str">
        <f ca="1">IF(ISBLANK(OFFSET('5. Pp (3 años)'!$E$46,INT((ROW()-13)/2),0)),"",OFFSET('5. Pp (3 años)'!$E$46,INT((ROW()-13)/2),0))</f>
        <v/>
      </c>
      <c r="F215" s="727" t="str">
        <f ca="1">IF(ISBLANK(OFFSET('5. Pp (3 años)'!$K$46,INT((ROW()-13)/2),0)),"",OFFSET('5. Pp (3 años)'!$K$46,INT((ROW()-13)/2),0))</f>
        <v/>
      </c>
      <c r="G215" s="728" t="str">
        <f ca="1">IF(ISBLANK(OFFSET('5. Pp (3 años)'!$H$46,INT((ROW()-13)/2),0)),"",OFFSET('5. Pp (3 años)'!$H$46,INT((ROW()-13)/2),0))</f>
        <v/>
      </c>
      <c r="H215" s="729" t="str">
        <f ca="1">IF(ISBLANK(OFFSET('9. METAS'!$K$20,INT((ROW()-13)/2),0)),"",OFFSET('9. METAS'!$K$20,INT((ROW()-13)/2),0))</f>
        <v/>
      </c>
      <c r="I215" s="730"/>
      <c r="J215" s="202" t="str">
        <f ca="1">IF(MOD(ROW()-13,2)=0,IF(ISBLANK(OFFSET('11. SEGUIMIENTO 2026'!$N$14,INT((ROW()-13)/2),0)),"",OFFSET('11. SEGUIMIENTO 2026'!$N$14,INT((ROW()-13)/2),0)),IF(ISBLANK(OFFSET('9. METAS'!$Q$20,INT((ROW()-14)/2),0)),"",OFFSET('9. METAS'!$Q$20,INT((ROW()-14)/2),0)))</f>
        <v/>
      </c>
      <c r="K215" s="203" t="str">
        <f ca="1">IF(MOD(ROW()-13,2)=0,IF(ISBLANK(OFFSET('11. SEGUIMIENTO 2026'!$O$14,INT((ROW()-13)/2),0)),"",OFFSET('11. SEGUIMIENTO 2026'!$O$14,INT((ROW()-13)/2),0)),IF(ISBLANK(OFFSET('9. METAS'!$R$20,INT((ROW()-14)/2),0)),"",OFFSET('9. METAS'!$R$20,INT((ROW()-14)/2),0)))</f>
        <v/>
      </c>
      <c r="L215" s="203" t="str">
        <f ca="1">IF(MOD(ROW()-13,2)=0,IF(ISBLANK(OFFSET('11. SEGUIMIENTO 2026'!$P$14,INT((ROW()-13)/2),0)),"",OFFSET('11. SEGUIMIENTO 2026'!$P$14,INT((ROW()-13)/2),0)),IF(ISBLANK(OFFSET('9. METAS'!$S$20,INT((ROW()-14)/2),0)),"",OFFSET('9. METAS'!$S$20,INT((ROW()-14)/2),0)))</f>
        <v/>
      </c>
      <c r="M215" s="204" t="str">
        <f ca="1">IF(MOD(ROW()-13,2)=0,IF(ISBLANK(OFFSET('11. SEGUIMIENTO 2026'!$Q$14,INT((ROW()-13)/2),0)),"",OFFSET('11. SEGUIMIENTO 2026'!$Q$14,INT((ROW()-13)/2),0)),IF(ISBLANK(OFFSET('9. METAS'!$T$20,INT((ROW()-14)/2),0)),"",OFFSET('9. METAS'!$T$20,INT((ROW()-14)/2),0)))</f>
        <v/>
      </c>
      <c r="N215" s="718" t="str">
        <f t="shared" ref="N215" ca="1" si="198">IFERROR(J215/J216,"ND")</f>
        <v>ND</v>
      </c>
      <c r="O215" s="720" t="str">
        <f t="shared" ref="O215" ca="1" si="199">IFERROR(((J215+K215)/H215),"ND")</f>
        <v>ND</v>
      </c>
      <c r="P215" s="732"/>
    </row>
    <row r="216" spans="3:16">
      <c r="C216" s="725"/>
      <c r="D216" s="726"/>
      <c r="E216" s="726"/>
      <c r="F216" s="727"/>
      <c r="G216" s="728"/>
      <c r="H216" s="729"/>
      <c r="I216" s="731"/>
      <c r="J216" s="202" t="str">
        <f ca="1">IF(MOD(ROW()-13,2)=0,IF(ISBLANK(OFFSET('11. SEGUIMIENTO 2026'!$N$14,INT((ROW()-13)/2),0)),"",OFFSET('11. SEGUIMIENTO 2026'!$N$14,INT((ROW()-13)/2),0)),IF(ISBLANK(OFFSET('9. METAS'!$Q$20,INT((ROW()-14)/2),0)),"",OFFSET('9. METAS'!$Q$20,INT((ROW()-14)/2),0)))</f>
        <v/>
      </c>
      <c r="K216" s="203" t="str">
        <f ca="1">IF(MOD(ROW()-13,2)=0,IF(ISBLANK(OFFSET('11. SEGUIMIENTO 2026'!$O$14,INT((ROW()-13)/2),0)),"",OFFSET('11. SEGUIMIENTO 2026'!$O$14,INT((ROW()-13)/2),0)),IF(ISBLANK(OFFSET('9. METAS'!$R$20,INT((ROW()-14)/2),0)),"",OFFSET('9. METAS'!$R$20,INT((ROW()-14)/2),0)))</f>
        <v/>
      </c>
      <c r="L216" s="203" t="str">
        <f ca="1">IF(MOD(ROW()-13,2)=0,IF(ISBLANK(OFFSET('11. SEGUIMIENTO 2026'!$P$14,INT((ROW()-13)/2),0)),"",OFFSET('11. SEGUIMIENTO 2026'!$P$14,INT((ROW()-13)/2),0)),IF(ISBLANK(OFFSET('9. METAS'!$S$20,INT((ROW()-14)/2),0)),"",OFFSET('9. METAS'!$S$20,INT((ROW()-14)/2),0)))</f>
        <v/>
      </c>
      <c r="M216" s="204" t="str">
        <f ca="1">IF(MOD(ROW()-13,2)=0,IF(ISBLANK(OFFSET('11. SEGUIMIENTO 2026'!$Q$14,INT((ROW()-13)/2),0)),"",OFFSET('11. SEGUIMIENTO 2026'!$Q$14,INT((ROW()-13)/2),0)),IF(ISBLANK(OFFSET('9. METAS'!$T$20,INT((ROW()-14)/2),0)),"",OFFSET('9. METAS'!$T$20,INT((ROW()-14)/2),0)))</f>
        <v/>
      </c>
      <c r="N216" s="719"/>
      <c r="O216" s="721"/>
      <c r="P216" s="723"/>
    </row>
    <row r="217" spans="3:16">
      <c r="C217" s="724" t="str">
        <f ca="1">IF(ISBLANK(OFFSET('5. Pp (3 años)'!$C$46,INT((ROW()-13)/2),0)),"",OFFSET('5. Pp (3 años)'!$C$46,INT((ROW()-13)/2),0))</f>
        <v/>
      </c>
      <c r="D217" s="726" t="str">
        <f ca="1">IF(ISBLANK(OFFSET('5. Pp (3 años)'!$D$46,INT((ROW()-13)/2),0)),"",OFFSET('5. Pp (3 años)'!$D$46,INT((ROW()-13)/2),0))</f>
        <v/>
      </c>
      <c r="E217" s="726" t="str">
        <f ca="1">IF(ISBLANK(OFFSET('5. Pp (3 años)'!$E$46,INT((ROW()-13)/2),0)),"",OFFSET('5. Pp (3 años)'!$E$46,INT((ROW()-13)/2),0))</f>
        <v/>
      </c>
      <c r="F217" s="727" t="str">
        <f ca="1">IF(ISBLANK(OFFSET('5. Pp (3 años)'!$K$46,INT((ROW()-13)/2),0)),"",OFFSET('5. Pp (3 años)'!$K$46,INT((ROW()-13)/2),0))</f>
        <v/>
      </c>
      <c r="G217" s="728" t="str">
        <f ca="1">IF(ISBLANK(OFFSET('5. Pp (3 años)'!$H$46,INT((ROW()-13)/2),0)),"",OFFSET('5. Pp (3 años)'!$H$46,INT((ROW()-13)/2),0))</f>
        <v/>
      </c>
      <c r="H217" s="729" t="str">
        <f ca="1">IF(ISBLANK(OFFSET('9. METAS'!$K$20,INT((ROW()-13)/2),0)),"",OFFSET('9. METAS'!$K$20,INT((ROW()-13)/2),0))</f>
        <v/>
      </c>
      <c r="I217" s="730"/>
      <c r="J217" s="202" t="str">
        <f ca="1">IF(MOD(ROW()-13,2)=0,IF(ISBLANK(OFFSET('11. SEGUIMIENTO 2026'!$N$14,INT((ROW()-13)/2),0)),"",OFFSET('11. SEGUIMIENTO 2026'!$N$14,INT((ROW()-13)/2),0)),IF(ISBLANK(OFFSET('9. METAS'!$Q$20,INT((ROW()-14)/2),0)),"",OFFSET('9. METAS'!$Q$20,INT((ROW()-14)/2),0)))</f>
        <v/>
      </c>
      <c r="K217" s="203" t="str">
        <f ca="1">IF(MOD(ROW()-13,2)=0,IF(ISBLANK(OFFSET('11. SEGUIMIENTO 2026'!$O$14,INT((ROW()-13)/2),0)),"",OFFSET('11. SEGUIMIENTO 2026'!$O$14,INT((ROW()-13)/2),0)),IF(ISBLANK(OFFSET('9. METAS'!$R$20,INT((ROW()-14)/2),0)),"",OFFSET('9. METAS'!$R$20,INT((ROW()-14)/2),0)))</f>
        <v/>
      </c>
      <c r="L217" s="203" t="str">
        <f ca="1">IF(MOD(ROW()-13,2)=0,IF(ISBLANK(OFFSET('11. SEGUIMIENTO 2026'!$P$14,INT((ROW()-13)/2),0)),"",OFFSET('11. SEGUIMIENTO 2026'!$P$14,INT((ROW()-13)/2),0)),IF(ISBLANK(OFFSET('9. METAS'!$S$20,INT((ROW()-14)/2),0)),"",OFFSET('9. METAS'!$S$20,INT((ROW()-14)/2),0)))</f>
        <v/>
      </c>
      <c r="M217" s="204" t="str">
        <f ca="1">IF(MOD(ROW()-13,2)=0,IF(ISBLANK(OFFSET('11. SEGUIMIENTO 2026'!$Q$14,INT((ROW()-13)/2),0)),"",OFFSET('11. SEGUIMIENTO 2026'!$Q$14,INT((ROW()-13)/2),0)),IF(ISBLANK(OFFSET('9. METAS'!$T$20,INT((ROW()-14)/2),0)),"",OFFSET('9. METAS'!$T$20,INT((ROW()-14)/2),0)))</f>
        <v/>
      </c>
      <c r="N217" s="718" t="str">
        <f t="shared" ref="N217" ca="1" si="200">IFERROR(J217/J218,"ND")</f>
        <v>ND</v>
      </c>
      <c r="O217" s="720" t="str">
        <f t="shared" ref="O217" ca="1" si="201">IFERROR(((J217+K217)/H217),"ND")</f>
        <v>ND</v>
      </c>
      <c r="P217" s="732"/>
    </row>
    <row r="218" spans="3:16">
      <c r="C218" s="725"/>
      <c r="D218" s="726"/>
      <c r="E218" s="726"/>
      <c r="F218" s="727"/>
      <c r="G218" s="728"/>
      <c r="H218" s="729"/>
      <c r="I218" s="731"/>
      <c r="J218" s="202" t="str">
        <f ca="1">IF(MOD(ROW()-13,2)=0,IF(ISBLANK(OFFSET('11. SEGUIMIENTO 2026'!$N$14,INT((ROW()-13)/2),0)),"",OFFSET('11. SEGUIMIENTO 2026'!$N$14,INT((ROW()-13)/2),0)),IF(ISBLANK(OFFSET('9. METAS'!$Q$20,INT((ROW()-14)/2),0)),"",OFFSET('9. METAS'!$Q$20,INT((ROW()-14)/2),0)))</f>
        <v/>
      </c>
      <c r="K218" s="203" t="str">
        <f ca="1">IF(MOD(ROW()-13,2)=0,IF(ISBLANK(OFFSET('11. SEGUIMIENTO 2026'!$O$14,INT((ROW()-13)/2),0)),"",OFFSET('11. SEGUIMIENTO 2026'!$O$14,INT((ROW()-13)/2),0)),IF(ISBLANK(OFFSET('9. METAS'!$R$20,INT((ROW()-14)/2),0)),"",OFFSET('9. METAS'!$R$20,INT((ROW()-14)/2),0)))</f>
        <v/>
      </c>
      <c r="L218" s="203" t="str">
        <f ca="1">IF(MOD(ROW()-13,2)=0,IF(ISBLANK(OFFSET('11. SEGUIMIENTO 2026'!$P$14,INT((ROW()-13)/2),0)),"",OFFSET('11. SEGUIMIENTO 2026'!$P$14,INT((ROW()-13)/2),0)),IF(ISBLANK(OFFSET('9. METAS'!$S$20,INT((ROW()-14)/2),0)),"",OFFSET('9. METAS'!$S$20,INT((ROW()-14)/2),0)))</f>
        <v/>
      </c>
      <c r="M218" s="204" t="str">
        <f ca="1">IF(MOD(ROW()-13,2)=0,IF(ISBLANK(OFFSET('11. SEGUIMIENTO 2026'!$Q$14,INT((ROW()-13)/2),0)),"",OFFSET('11. SEGUIMIENTO 2026'!$Q$14,INT((ROW()-13)/2),0)),IF(ISBLANK(OFFSET('9. METAS'!$T$20,INT((ROW()-14)/2),0)),"",OFFSET('9. METAS'!$T$20,INT((ROW()-14)/2),0)))</f>
        <v/>
      </c>
      <c r="N218" s="719"/>
      <c r="O218" s="721"/>
      <c r="P218" s="723"/>
    </row>
    <row r="219" spans="3:16">
      <c r="C219" s="724" t="str">
        <f ca="1">IF(ISBLANK(OFFSET('5. Pp (3 años)'!$C$46,INT((ROW()-13)/2),0)),"",OFFSET('5. Pp (3 años)'!$C$46,INT((ROW()-13)/2),0))</f>
        <v/>
      </c>
      <c r="D219" s="726" t="str">
        <f ca="1">IF(ISBLANK(OFFSET('5. Pp (3 años)'!$D$46,INT((ROW()-13)/2),0)),"",OFFSET('5. Pp (3 años)'!$D$46,INT((ROW()-13)/2),0))</f>
        <v/>
      </c>
      <c r="E219" s="726" t="str">
        <f ca="1">IF(ISBLANK(OFFSET('5. Pp (3 años)'!$E$46,INT((ROW()-13)/2),0)),"",OFFSET('5. Pp (3 años)'!$E$46,INT((ROW()-13)/2),0))</f>
        <v/>
      </c>
      <c r="F219" s="727" t="str">
        <f ca="1">IF(ISBLANK(OFFSET('5. Pp (3 años)'!$K$46,INT((ROW()-13)/2),0)),"",OFFSET('5. Pp (3 años)'!$K$46,INT((ROW()-13)/2),0))</f>
        <v/>
      </c>
      <c r="G219" s="728" t="str">
        <f ca="1">IF(ISBLANK(OFFSET('5. Pp (3 años)'!$H$46,INT((ROW()-13)/2),0)),"",OFFSET('5. Pp (3 años)'!$H$46,INT((ROW()-13)/2),0))</f>
        <v/>
      </c>
      <c r="H219" s="729" t="str">
        <f ca="1">IF(ISBLANK(OFFSET('9. METAS'!$K$20,INT((ROW()-13)/2),0)),"",OFFSET('9. METAS'!$K$20,INT((ROW()-13)/2),0))</f>
        <v/>
      </c>
      <c r="I219" s="730"/>
      <c r="J219" s="202" t="str">
        <f ca="1">IF(MOD(ROW()-13,2)=0,IF(ISBLANK(OFFSET('11. SEGUIMIENTO 2026'!$N$14,INT((ROW()-13)/2),0)),"",OFFSET('11. SEGUIMIENTO 2026'!$N$14,INT((ROW()-13)/2),0)),IF(ISBLANK(OFFSET('9. METAS'!$Q$20,INT((ROW()-14)/2),0)),"",OFFSET('9. METAS'!$Q$20,INT((ROW()-14)/2),0)))</f>
        <v/>
      </c>
      <c r="K219" s="203" t="str">
        <f ca="1">IF(MOD(ROW()-13,2)=0,IF(ISBLANK(OFFSET('11. SEGUIMIENTO 2026'!$O$14,INT((ROW()-13)/2),0)),"",OFFSET('11. SEGUIMIENTO 2026'!$O$14,INT((ROW()-13)/2),0)),IF(ISBLANK(OFFSET('9. METAS'!$R$20,INT((ROW()-14)/2),0)),"",OFFSET('9. METAS'!$R$20,INT((ROW()-14)/2),0)))</f>
        <v/>
      </c>
      <c r="L219" s="203" t="str">
        <f ca="1">IF(MOD(ROW()-13,2)=0,IF(ISBLANK(OFFSET('11. SEGUIMIENTO 2026'!$P$14,INT((ROW()-13)/2),0)),"",OFFSET('11. SEGUIMIENTO 2026'!$P$14,INT((ROW()-13)/2),0)),IF(ISBLANK(OFFSET('9. METAS'!$S$20,INT((ROW()-14)/2),0)),"",OFFSET('9. METAS'!$S$20,INT((ROW()-14)/2),0)))</f>
        <v/>
      </c>
      <c r="M219" s="204" t="str">
        <f ca="1">IF(MOD(ROW()-13,2)=0,IF(ISBLANK(OFFSET('11. SEGUIMIENTO 2026'!$Q$14,INT((ROW()-13)/2),0)),"",OFFSET('11. SEGUIMIENTO 2026'!$Q$14,INT((ROW()-13)/2),0)),IF(ISBLANK(OFFSET('9. METAS'!$T$20,INT((ROW()-14)/2),0)),"",OFFSET('9. METAS'!$T$20,INT((ROW()-14)/2),0)))</f>
        <v/>
      </c>
      <c r="N219" s="718" t="str">
        <f t="shared" ref="N219" ca="1" si="202">IFERROR(J219/J220,"ND")</f>
        <v>ND</v>
      </c>
      <c r="O219" s="720" t="str">
        <f t="shared" ref="O219" ca="1" si="203">IFERROR(((J219+K219)/H219),"ND")</f>
        <v>ND</v>
      </c>
      <c r="P219" s="732"/>
    </row>
    <row r="220" spans="3:16">
      <c r="C220" s="725"/>
      <c r="D220" s="726"/>
      <c r="E220" s="726"/>
      <c r="F220" s="727"/>
      <c r="G220" s="728"/>
      <c r="H220" s="729"/>
      <c r="I220" s="731"/>
      <c r="J220" s="202" t="str">
        <f ca="1">IF(MOD(ROW()-13,2)=0,IF(ISBLANK(OFFSET('11. SEGUIMIENTO 2026'!$N$14,INT((ROW()-13)/2),0)),"",OFFSET('11. SEGUIMIENTO 2026'!$N$14,INT((ROW()-13)/2),0)),IF(ISBLANK(OFFSET('9. METAS'!$Q$20,INT((ROW()-14)/2),0)),"",OFFSET('9. METAS'!$Q$20,INT((ROW()-14)/2),0)))</f>
        <v/>
      </c>
      <c r="K220" s="203" t="str">
        <f ca="1">IF(MOD(ROW()-13,2)=0,IF(ISBLANK(OFFSET('11. SEGUIMIENTO 2026'!$O$14,INT((ROW()-13)/2),0)),"",OFFSET('11. SEGUIMIENTO 2026'!$O$14,INT((ROW()-13)/2),0)),IF(ISBLANK(OFFSET('9. METAS'!$R$20,INT((ROW()-14)/2),0)),"",OFFSET('9. METAS'!$R$20,INT((ROW()-14)/2),0)))</f>
        <v/>
      </c>
      <c r="L220" s="203" t="str">
        <f ca="1">IF(MOD(ROW()-13,2)=0,IF(ISBLANK(OFFSET('11. SEGUIMIENTO 2026'!$P$14,INT((ROW()-13)/2),0)),"",OFFSET('11. SEGUIMIENTO 2026'!$P$14,INT((ROW()-13)/2),0)),IF(ISBLANK(OFFSET('9. METAS'!$S$20,INT((ROW()-14)/2),0)),"",OFFSET('9. METAS'!$S$20,INT((ROW()-14)/2),0)))</f>
        <v/>
      </c>
      <c r="M220" s="204" t="str">
        <f ca="1">IF(MOD(ROW()-13,2)=0,IF(ISBLANK(OFFSET('11. SEGUIMIENTO 2026'!$Q$14,INT((ROW()-13)/2),0)),"",OFFSET('11. SEGUIMIENTO 2026'!$Q$14,INT((ROW()-13)/2),0)),IF(ISBLANK(OFFSET('9. METAS'!$T$20,INT((ROW()-14)/2),0)),"",OFFSET('9. METAS'!$T$20,INT((ROW()-14)/2),0)))</f>
        <v/>
      </c>
      <c r="N220" s="719"/>
      <c r="O220" s="721"/>
      <c r="P220" s="723"/>
    </row>
    <row r="221" spans="3:16">
      <c r="C221" s="724" t="str">
        <f ca="1">IF(ISBLANK(OFFSET('5. Pp (3 años)'!$C$46,INT((ROW()-13)/2),0)),"",OFFSET('5. Pp (3 años)'!$C$46,INT((ROW()-13)/2),0))</f>
        <v/>
      </c>
      <c r="D221" s="726" t="str">
        <f ca="1">IF(ISBLANK(OFFSET('5. Pp (3 años)'!$D$46,INT((ROW()-13)/2),0)),"",OFFSET('5. Pp (3 años)'!$D$46,INT((ROW()-13)/2),0))</f>
        <v/>
      </c>
      <c r="E221" s="726" t="str">
        <f ca="1">IF(ISBLANK(OFFSET('5. Pp (3 años)'!$E$46,INT((ROW()-13)/2),0)),"",OFFSET('5. Pp (3 años)'!$E$46,INT((ROW()-13)/2),0))</f>
        <v/>
      </c>
      <c r="F221" s="727" t="str">
        <f ca="1">IF(ISBLANK(OFFSET('5. Pp (3 años)'!$K$46,INT((ROW()-13)/2),0)),"",OFFSET('5. Pp (3 años)'!$K$46,INT((ROW()-13)/2),0))</f>
        <v/>
      </c>
      <c r="G221" s="728" t="str">
        <f ca="1">IF(ISBLANK(OFFSET('5. Pp (3 años)'!$H$46,INT((ROW()-13)/2),0)),"",OFFSET('5. Pp (3 años)'!$H$46,INT((ROW()-13)/2),0))</f>
        <v/>
      </c>
      <c r="H221" s="729" t="str">
        <f ca="1">IF(ISBLANK(OFFSET('9. METAS'!$K$20,INT((ROW()-13)/2),0)),"",OFFSET('9. METAS'!$K$20,INT((ROW()-13)/2),0))</f>
        <v/>
      </c>
      <c r="I221" s="730"/>
      <c r="J221" s="202" t="str">
        <f ca="1">IF(MOD(ROW()-13,2)=0,IF(ISBLANK(OFFSET('11. SEGUIMIENTO 2026'!$N$14,INT((ROW()-13)/2),0)),"",OFFSET('11. SEGUIMIENTO 2026'!$N$14,INT((ROW()-13)/2),0)),IF(ISBLANK(OFFSET('9. METAS'!$Q$20,INT((ROW()-14)/2),0)),"",OFFSET('9. METAS'!$Q$20,INT((ROW()-14)/2),0)))</f>
        <v/>
      </c>
      <c r="K221" s="203" t="str">
        <f ca="1">IF(MOD(ROW()-13,2)=0,IF(ISBLANK(OFFSET('11. SEGUIMIENTO 2026'!$O$14,INT((ROW()-13)/2),0)),"",OFFSET('11. SEGUIMIENTO 2026'!$O$14,INT((ROW()-13)/2),0)),IF(ISBLANK(OFFSET('9. METAS'!$R$20,INT((ROW()-14)/2),0)),"",OFFSET('9. METAS'!$R$20,INT((ROW()-14)/2),0)))</f>
        <v/>
      </c>
      <c r="L221" s="203" t="str">
        <f ca="1">IF(MOD(ROW()-13,2)=0,IF(ISBLANK(OFFSET('11. SEGUIMIENTO 2026'!$P$14,INT((ROW()-13)/2),0)),"",OFFSET('11. SEGUIMIENTO 2026'!$P$14,INT((ROW()-13)/2),0)),IF(ISBLANK(OFFSET('9. METAS'!$S$20,INT((ROW()-14)/2),0)),"",OFFSET('9. METAS'!$S$20,INT((ROW()-14)/2),0)))</f>
        <v/>
      </c>
      <c r="M221" s="204" t="str">
        <f ca="1">IF(MOD(ROW()-13,2)=0,IF(ISBLANK(OFFSET('11. SEGUIMIENTO 2026'!$Q$14,INT((ROW()-13)/2),0)),"",OFFSET('11. SEGUIMIENTO 2026'!$Q$14,INT((ROW()-13)/2),0)),IF(ISBLANK(OFFSET('9. METAS'!$T$20,INT((ROW()-14)/2),0)),"",OFFSET('9. METAS'!$T$20,INT((ROW()-14)/2),0)))</f>
        <v/>
      </c>
      <c r="N221" s="718" t="str">
        <f t="shared" ref="N221" ca="1" si="204">IFERROR(J221/J222,"ND")</f>
        <v>ND</v>
      </c>
      <c r="O221" s="720" t="str">
        <f t="shared" ref="O221" ca="1" si="205">IFERROR(((J221+K221)/H221),"ND")</f>
        <v>ND</v>
      </c>
      <c r="P221" s="732"/>
    </row>
    <row r="222" spans="3:16">
      <c r="C222" s="725"/>
      <c r="D222" s="726"/>
      <c r="E222" s="726"/>
      <c r="F222" s="727"/>
      <c r="G222" s="728"/>
      <c r="H222" s="729"/>
      <c r="I222" s="731"/>
      <c r="J222" s="202" t="str">
        <f ca="1">IF(MOD(ROW()-13,2)=0,IF(ISBLANK(OFFSET('11. SEGUIMIENTO 2026'!$N$14,INT((ROW()-13)/2),0)),"",OFFSET('11. SEGUIMIENTO 2026'!$N$14,INT((ROW()-13)/2),0)),IF(ISBLANK(OFFSET('9. METAS'!$Q$20,INT((ROW()-14)/2),0)),"",OFFSET('9. METAS'!$Q$20,INT((ROW()-14)/2),0)))</f>
        <v/>
      </c>
      <c r="K222" s="203" t="str">
        <f ca="1">IF(MOD(ROW()-13,2)=0,IF(ISBLANK(OFFSET('11. SEGUIMIENTO 2026'!$O$14,INT((ROW()-13)/2),0)),"",OFFSET('11. SEGUIMIENTO 2026'!$O$14,INT((ROW()-13)/2),0)),IF(ISBLANK(OFFSET('9. METAS'!$R$20,INT((ROW()-14)/2),0)),"",OFFSET('9. METAS'!$R$20,INT((ROW()-14)/2),0)))</f>
        <v/>
      </c>
      <c r="L222" s="203" t="str">
        <f ca="1">IF(MOD(ROW()-13,2)=0,IF(ISBLANK(OFFSET('11. SEGUIMIENTO 2026'!$P$14,INT((ROW()-13)/2),0)),"",OFFSET('11. SEGUIMIENTO 2026'!$P$14,INT((ROW()-13)/2),0)),IF(ISBLANK(OFFSET('9. METAS'!$S$20,INT((ROW()-14)/2),0)),"",OFFSET('9. METAS'!$S$20,INT((ROW()-14)/2),0)))</f>
        <v/>
      </c>
      <c r="M222" s="204" t="str">
        <f ca="1">IF(MOD(ROW()-13,2)=0,IF(ISBLANK(OFFSET('11. SEGUIMIENTO 2026'!$Q$14,INT((ROW()-13)/2),0)),"",OFFSET('11. SEGUIMIENTO 2026'!$Q$14,INT((ROW()-13)/2),0)),IF(ISBLANK(OFFSET('9. METAS'!$T$20,INT((ROW()-14)/2),0)),"",OFFSET('9. METAS'!$T$20,INT((ROW()-14)/2),0)))</f>
        <v/>
      </c>
      <c r="N222" s="719"/>
      <c r="O222" s="721"/>
      <c r="P222" s="723"/>
    </row>
    <row r="223" spans="3:16">
      <c r="C223" s="724" t="str">
        <f ca="1">IF(ISBLANK(OFFSET('5. Pp (3 años)'!$C$46,INT((ROW()-13)/2),0)),"",OFFSET('5. Pp (3 años)'!$C$46,INT((ROW()-13)/2),0))</f>
        <v/>
      </c>
      <c r="D223" s="726" t="str">
        <f ca="1">IF(ISBLANK(OFFSET('5. Pp (3 años)'!$D$46,INT((ROW()-13)/2),0)),"",OFFSET('5. Pp (3 años)'!$D$46,INT((ROW()-13)/2),0))</f>
        <v/>
      </c>
      <c r="E223" s="726" t="str">
        <f ca="1">IF(ISBLANK(OFFSET('5. Pp (3 años)'!$E$46,INT((ROW()-13)/2),0)),"",OFFSET('5. Pp (3 años)'!$E$46,INT((ROW()-13)/2),0))</f>
        <v/>
      </c>
      <c r="F223" s="727" t="str">
        <f ca="1">IF(ISBLANK(OFFSET('5. Pp (3 años)'!$K$46,INT((ROW()-13)/2),0)),"",OFFSET('5. Pp (3 años)'!$K$46,INT((ROW()-13)/2),0))</f>
        <v/>
      </c>
      <c r="G223" s="728" t="str">
        <f ca="1">IF(ISBLANK(OFFSET('5. Pp (3 años)'!$H$46,INT((ROW()-13)/2),0)),"",OFFSET('5. Pp (3 años)'!$H$46,INT((ROW()-13)/2),0))</f>
        <v/>
      </c>
      <c r="H223" s="729" t="str">
        <f ca="1">IF(ISBLANK(OFFSET('9. METAS'!$K$20,INT((ROW()-13)/2),0)),"",OFFSET('9. METAS'!$K$20,INT((ROW()-13)/2),0))</f>
        <v/>
      </c>
      <c r="I223" s="730"/>
      <c r="J223" s="202" t="str">
        <f ca="1">IF(MOD(ROW()-13,2)=0,IF(ISBLANK(OFFSET('11. SEGUIMIENTO 2026'!$N$14,INT((ROW()-13)/2),0)),"",OFFSET('11. SEGUIMIENTO 2026'!$N$14,INT((ROW()-13)/2),0)),IF(ISBLANK(OFFSET('9. METAS'!$Q$20,INT((ROW()-14)/2),0)),"",OFFSET('9. METAS'!$Q$20,INT((ROW()-14)/2),0)))</f>
        <v/>
      </c>
      <c r="K223" s="203" t="str">
        <f ca="1">IF(MOD(ROW()-13,2)=0,IF(ISBLANK(OFFSET('11. SEGUIMIENTO 2026'!$O$14,INT((ROW()-13)/2),0)),"",OFFSET('11. SEGUIMIENTO 2026'!$O$14,INT((ROW()-13)/2),0)),IF(ISBLANK(OFFSET('9. METAS'!$R$20,INT((ROW()-14)/2),0)),"",OFFSET('9. METAS'!$R$20,INT((ROW()-14)/2),0)))</f>
        <v/>
      </c>
      <c r="L223" s="203" t="str">
        <f ca="1">IF(MOD(ROW()-13,2)=0,IF(ISBLANK(OFFSET('11. SEGUIMIENTO 2026'!$P$14,INT((ROW()-13)/2),0)),"",OFFSET('11. SEGUIMIENTO 2026'!$P$14,INT((ROW()-13)/2),0)),IF(ISBLANK(OFFSET('9. METAS'!$S$20,INT((ROW()-14)/2),0)),"",OFFSET('9. METAS'!$S$20,INT((ROW()-14)/2),0)))</f>
        <v/>
      </c>
      <c r="M223" s="204" t="str">
        <f ca="1">IF(MOD(ROW()-13,2)=0,IF(ISBLANK(OFFSET('11. SEGUIMIENTO 2026'!$Q$14,INT((ROW()-13)/2),0)),"",OFFSET('11. SEGUIMIENTO 2026'!$Q$14,INT((ROW()-13)/2),0)),IF(ISBLANK(OFFSET('9. METAS'!$T$20,INT((ROW()-14)/2),0)),"",OFFSET('9. METAS'!$T$20,INT((ROW()-14)/2),0)))</f>
        <v/>
      </c>
      <c r="N223" s="718" t="str">
        <f t="shared" ref="N223" ca="1" si="206">IFERROR(J223/J224,"ND")</f>
        <v>ND</v>
      </c>
      <c r="O223" s="720" t="str">
        <f t="shared" ref="O223" ca="1" si="207">IFERROR(((J223+K223)/H223),"ND")</f>
        <v>ND</v>
      </c>
      <c r="P223" s="732"/>
    </row>
    <row r="224" spans="3:16">
      <c r="C224" s="725"/>
      <c r="D224" s="726"/>
      <c r="E224" s="726"/>
      <c r="F224" s="727"/>
      <c r="G224" s="728"/>
      <c r="H224" s="729"/>
      <c r="I224" s="731"/>
      <c r="J224" s="202" t="str">
        <f ca="1">IF(MOD(ROW()-13,2)=0,IF(ISBLANK(OFFSET('11. SEGUIMIENTO 2026'!$N$14,INT((ROW()-13)/2),0)),"",OFFSET('11. SEGUIMIENTO 2026'!$N$14,INT((ROW()-13)/2),0)),IF(ISBLANK(OFFSET('9. METAS'!$Q$20,INT((ROW()-14)/2),0)),"",OFFSET('9. METAS'!$Q$20,INT((ROW()-14)/2),0)))</f>
        <v/>
      </c>
      <c r="K224" s="203" t="str">
        <f ca="1">IF(MOD(ROW()-13,2)=0,IF(ISBLANK(OFFSET('11. SEGUIMIENTO 2026'!$O$14,INT((ROW()-13)/2),0)),"",OFFSET('11. SEGUIMIENTO 2026'!$O$14,INT((ROW()-13)/2),0)),IF(ISBLANK(OFFSET('9. METAS'!$R$20,INT((ROW()-14)/2),0)),"",OFFSET('9. METAS'!$R$20,INT((ROW()-14)/2),0)))</f>
        <v/>
      </c>
      <c r="L224" s="203" t="str">
        <f ca="1">IF(MOD(ROW()-13,2)=0,IF(ISBLANK(OFFSET('11. SEGUIMIENTO 2026'!$P$14,INT((ROW()-13)/2),0)),"",OFFSET('11. SEGUIMIENTO 2026'!$P$14,INT((ROW()-13)/2),0)),IF(ISBLANK(OFFSET('9. METAS'!$S$20,INT((ROW()-14)/2),0)),"",OFFSET('9. METAS'!$S$20,INT((ROW()-14)/2),0)))</f>
        <v/>
      </c>
      <c r="M224" s="204" t="str">
        <f ca="1">IF(MOD(ROW()-13,2)=0,IF(ISBLANK(OFFSET('11. SEGUIMIENTO 2026'!$Q$14,INT((ROW()-13)/2),0)),"",OFFSET('11. SEGUIMIENTO 2026'!$Q$14,INT((ROW()-13)/2),0)),IF(ISBLANK(OFFSET('9. METAS'!$T$20,INT((ROW()-14)/2),0)),"",OFFSET('9. METAS'!$T$20,INT((ROW()-14)/2),0)))</f>
        <v/>
      </c>
      <c r="N224" s="719"/>
      <c r="O224" s="721"/>
      <c r="P224" s="723"/>
    </row>
    <row r="225" spans="3:16">
      <c r="C225" s="724" t="str">
        <f ca="1">IF(ISBLANK(OFFSET('5. Pp (3 años)'!$C$46,INT((ROW()-13)/2),0)),"",OFFSET('5. Pp (3 años)'!$C$46,INT((ROW()-13)/2),0))</f>
        <v/>
      </c>
      <c r="D225" s="726" t="str">
        <f ca="1">IF(ISBLANK(OFFSET('5. Pp (3 años)'!$D$46,INT((ROW()-13)/2),0)),"",OFFSET('5. Pp (3 años)'!$D$46,INT((ROW()-13)/2),0))</f>
        <v/>
      </c>
      <c r="E225" s="726" t="str">
        <f ca="1">IF(ISBLANK(OFFSET('5. Pp (3 años)'!$E$46,INT((ROW()-13)/2),0)),"",OFFSET('5. Pp (3 años)'!$E$46,INT((ROW()-13)/2),0))</f>
        <v/>
      </c>
      <c r="F225" s="727" t="str">
        <f ca="1">IF(ISBLANK(OFFSET('5. Pp (3 años)'!$K$46,INT((ROW()-13)/2),0)),"",OFFSET('5. Pp (3 años)'!$K$46,INT((ROW()-13)/2),0))</f>
        <v/>
      </c>
      <c r="G225" s="728" t="str">
        <f ca="1">IF(ISBLANK(OFFSET('5. Pp (3 años)'!$H$46,INT((ROW()-13)/2),0)),"",OFFSET('5. Pp (3 años)'!$H$46,INT((ROW()-13)/2),0))</f>
        <v/>
      </c>
      <c r="H225" s="729" t="str">
        <f ca="1">IF(ISBLANK(OFFSET('9. METAS'!$K$20,INT((ROW()-13)/2),0)),"",OFFSET('9. METAS'!$K$20,INT((ROW()-13)/2),0))</f>
        <v/>
      </c>
      <c r="I225" s="730"/>
      <c r="J225" s="202" t="str">
        <f ca="1">IF(MOD(ROW()-13,2)=0,IF(ISBLANK(OFFSET('11. SEGUIMIENTO 2026'!$N$14,INT((ROW()-13)/2),0)),"",OFFSET('11. SEGUIMIENTO 2026'!$N$14,INT((ROW()-13)/2),0)),IF(ISBLANK(OFFSET('9. METAS'!$Q$20,INT((ROW()-14)/2),0)),"",OFFSET('9. METAS'!$Q$20,INT((ROW()-14)/2),0)))</f>
        <v/>
      </c>
      <c r="K225" s="203" t="str">
        <f ca="1">IF(MOD(ROW()-13,2)=0,IF(ISBLANK(OFFSET('11. SEGUIMIENTO 2026'!$O$14,INT((ROW()-13)/2),0)),"",OFFSET('11. SEGUIMIENTO 2026'!$O$14,INT((ROW()-13)/2),0)),IF(ISBLANK(OFFSET('9. METAS'!$R$20,INT((ROW()-14)/2),0)),"",OFFSET('9. METAS'!$R$20,INT((ROW()-14)/2),0)))</f>
        <v/>
      </c>
      <c r="L225" s="203" t="str">
        <f ca="1">IF(MOD(ROW()-13,2)=0,IF(ISBLANK(OFFSET('11. SEGUIMIENTO 2026'!$P$14,INT((ROW()-13)/2),0)),"",OFFSET('11. SEGUIMIENTO 2026'!$P$14,INT((ROW()-13)/2),0)),IF(ISBLANK(OFFSET('9. METAS'!$S$20,INT((ROW()-14)/2),0)),"",OFFSET('9. METAS'!$S$20,INT((ROW()-14)/2),0)))</f>
        <v/>
      </c>
      <c r="M225" s="204" t="str">
        <f ca="1">IF(MOD(ROW()-13,2)=0,IF(ISBLANK(OFFSET('11. SEGUIMIENTO 2026'!$Q$14,INT((ROW()-13)/2),0)),"",OFFSET('11. SEGUIMIENTO 2026'!$Q$14,INT((ROW()-13)/2),0)),IF(ISBLANK(OFFSET('9. METAS'!$T$20,INT((ROW()-14)/2),0)),"",OFFSET('9. METAS'!$T$20,INT((ROW()-14)/2),0)))</f>
        <v/>
      </c>
      <c r="N225" s="718" t="str">
        <f t="shared" ref="N225" ca="1" si="208">IFERROR(J225/J226,"ND")</f>
        <v>ND</v>
      </c>
      <c r="O225" s="720" t="str">
        <f t="shared" ref="O225" ca="1" si="209">IFERROR(((J225+K225)/H225),"ND")</f>
        <v>ND</v>
      </c>
      <c r="P225" s="732"/>
    </row>
    <row r="226" spans="3:16">
      <c r="C226" s="725"/>
      <c r="D226" s="726"/>
      <c r="E226" s="726"/>
      <c r="F226" s="727"/>
      <c r="G226" s="728"/>
      <c r="H226" s="729"/>
      <c r="I226" s="731"/>
      <c r="J226" s="202" t="str">
        <f ca="1">IF(MOD(ROW()-13,2)=0,IF(ISBLANK(OFFSET('11. SEGUIMIENTO 2026'!$N$14,INT((ROW()-13)/2),0)),"",OFFSET('11. SEGUIMIENTO 2026'!$N$14,INT((ROW()-13)/2),0)),IF(ISBLANK(OFFSET('9. METAS'!$Q$20,INT((ROW()-14)/2),0)),"",OFFSET('9. METAS'!$Q$20,INT((ROW()-14)/2),0)))</f>
        <v/>
      </c>
      <c r="K226" s="203" t="str">
        <f ca="1">IF(MOD(ROW()-13,2)=0,IF(ISBLANK(OFFSET('11. SEGUIMIENTO 2026'!$O$14,INT((ROW()-13)/2),0)),"",OFFSET('11. SEGUIMIENTO 2026'!$O$14,INT((ROW()-13)/2),0)),IF(ISBLANK(OFFSET('9. METAS'!$R$20,INT((ROW()-14)/2),0)),"",OFFSET('9. METAS'!$R$20,INT((ROW()-14)/2),0)))</f>
        <v/>
      </c>
      <c r="L226" s="203" t="str">
        <f ca="1">IF(MOD(ROW()-13,2)=0,IF(ISBLANK(OFFSET('11. SEGUIMIENTO 2026'!$P$14,INT((ROW()-13)/2),0)),"",OFFSET('11. SEGUIMIENTO 2026'!$P$14,INT((ROW()-13)/2),0)),IF(ISBLANK(OFFSET('9. METAS'!$S$20,INT((ROW()-14)/2),0)),"",OFFSET('9. METAS'!$S$20,INT((ROW()-14)/2),0)))</f>
        <v/>
      </c>
      <c r="M226" s="204" t="str">
        <f ca="1">IF(MOD(ROW()-13,2)=0,IF(ISBLANK(OFFSET('11. SEGUIMIENTO 2026'!$Q$14,INT((ROW()-13)/2),0)),"",OFFSET('11. SEGUIMIENTO 2026'!$Q$14,INT((ROW()-13)/2),0)),IF(ISBLANK(OFFSET('9. METAS'!$T$20,INT((ROW()-14)/2),0)),"",OFFSET('9. METAS'!$T$20,INT((ROW()-14)/2),0)))</f>
        <v/>
      </c>
      <c r="N226" s="719"/>
      <c r="O226" s="721"/>
      <c r="P226" s="723"/>
    </row>
    <row r="227" spans="3:16">
      <c r="C227" s="724" t="str">
        <f ca="1">IF(ISBLANK(OFFSET('5. Pp (3 años)'!$C$46,INT((ROW()-13)/2),0)),"",OFFSET('5. Pp (3 años)'!$C$46,INT((ROW()-13)/2),0))</f>
        <v/>
      </c>
      <c r="D227" s="726" t="str">
        <f ca="1">IF(ISBLANK(OFFSET('5. Pp (3 años)'!$D$46,INT((ROW()-13)/2),0)),"",OFFSET('5. Pp (3 años)'!$D$46,INT((ROW()-13)/2),0))</f>
        <v/>
      </c>
      <c r="E227" s="726" t="str">
        <f ca="1">IF(ISBLANK(OFFSET('5. Pp (3 años)'!$E$46,INT((ROW()-13)/2),0)),"",OFFSET('5. Pp (3 años)'!$E$46,INT((ROW()-13)/2),0))</f>
        <v/>
      </c>
      <c r="F227" s="727" t="str">
        <f ca="1">IF(ISBLANK(OFFSET('5. Pp (3 años)'!$K$46,INT((ROW()-13)/2),0)),"",OFFSET('5. Pp (3 años)'!$K$46,INT((ROW()-13)/2),0))</f>
        <v/>
      </c>
      <c r="G227" s="728" t="str">
        <f ca="1">IF(ISBLANK(OFFSET('5. Pp (3 años)'!$H$46,INT((ROW()-13)/2),0)),"",OFFSET('5. Pp (3 años)'!$H$46,INT((ROW()-13)/2),0))</f>
        <v/>
      </c>
      <c r="H227" s="729" t="str">
        <f ca="1">IF(ISBLANK(OFFSET('9. METAS'!$K$20,INT((ROW()-13)/2),0)),"",OFFSET('9. METAS'!$K$20,INT((ROW()-13)/2),0))</f>
        <v/>
      </c>
      <c r="I227" s="730"/>
      <c r="J227" s="202" t="str">
        <f ca="1">IF(MOD(ROW()-13,2)=0,IF(ISBLANK(OFFSET('11. SEGUIMIENTO 2026'!$N$14,INT((ROW()-13)/2),0)),"",OFFSET('11. SEGUIMIENTO 2026'!$N$14,INT((ROW()-13)/2),0)),IF(ISBLANK(OFFSET('9. METAS'!$Q$20,INT((ROW()-14)/2),0)),"",OFFSET('9. METAS'!$Q$20,INT((ROW()-14)/2),0)))</f>
        <v/>
      </c>
      <c r="K227" s="203" t="str">
        <f ca="1">IF(MOD(ROW()-13,2)=0,IF(ISBLANK(OFFSET('11. SEGUIMIENTO 2026'!$O$14,INT((ROW()-13)/2),0)),"",OFFSET('11. SEGUIMIENTO 2026'!$O$14,INT((ROW()-13)/2),0)),IF(ISBLANK(OFFSET('9. METAS'!$R$20,INT((ROW()-14)/2),0)),"",OFFSET('9. METAS'!$R$20,INT((ROW()-14)/2),0)))</f>
        <v/>
      </c>
      <c r="L227" s="203" t="str">
        <f ca="1">IF(MOD(ROW()-13,2)=0,IF(ISBLANK(OFFSET('11. SEGUIMIENTO 2026'!$P$14,INT((ROW()-13)/2),0)),"",OFFSET('11. SEGUIMIENTO 2026'!$P$14,INT((ROW()-13)/2),0)),IF(ISBLANK(OFFSET('9. METAS'!$S$20,INT((ROW()-14)/2),0)),"",OFFSET('9. METAS'!$S$20,INT((ROW()-14)/2),0)))</f>
        <v/>
      </c>
      <c r="M227" s="204" t="str">
        <f ca="1">IF(MOD(ROW()-13,2)=0,IF(ISBLANK(OFFSET('11. SEGUIMIENTO 2026'!$Q$14,INT((ROW()-13)/2),0)),"",OFFSET('11. SEGUIMIENTO 2026'!$Q$14,INT((ROW()-13)/2),0)),IF(ISBLANK(OFFSET('9. METAS'!$T$20,INT((ROW()-14)/2),0)),"",OFFSET('9. METAS'!$T$20,INT((ROW()-14)/2),0)))</f>
        <v/>
      </c>
      <c r="N227" s="718" t="str">
        <f t="shared" ref="N227" ca="1" si="210">IFERROR(J227/J228,"ND")</f>
        <v>ND</v>
      </c>
      <c r="O227" s="720" t="str">
        <f t="shared" ref="O227" ca="1" si="211">IFERROR(((J227+K227)/H227),"ND")</f>
        <v>ND</v>
      </c>
      <c r="P227" s="732"/>
    </row>
    <row r="228" spans="3:16">
      <c r="C228" s="725"/>
      <c r="D228" s="726"/>
      <c r="E228" s="726"/>
      <c r="F228" s="727"/>
      <c r="G228" s="728"/>
      <c r="H228" s="729"/>
      <c r="I228" s="731"/>
      <c r="J228" s="202" t="str">
        <f ca="1">IF(MOD(ROW()-13,2)=0,IF(ISBLANK(OFFSET('11. SEGUIMIENTO 2026'!$N$14,INT((ROW()-13)/2),0)),"",OFFSET('11. SEGUIMIENTO 2026'!$N$14,INT((ROW()-13)/2),0)),IF(ISBLANK(OFFSET('9. METAS'!$Q$20,INT((ROW()-14)/2),0)),"",OFFSET('9. METAS'!$Q$20,INT((ROW()-14)/2),0)))</f>
        <v/>
      </c>
      <c r="K228" s="203" t="str">
        <f ca="1">IF(MOD(ROW()-13,2)=0,IF(ISBLANK(OFFSET('11. SEGUIMIENTO 2026'!$O$14,INT((ROW()-13)/2),0)),"",OFFSET('11. SEGUIMIENTO 2026'!$O$14,INT((ROW()-13)/2),0)),IF(ISBLANK(OFFSET('9. METAS'!$R$20,INT((ROW()-14)/2),0)),"",OFFSET('9. METAS'!$R$20,INT((ROW()-14)/2),0)))</f>
        <v/>
      </c>
      <c r="L228" s="203" t="str">
        <f ca="1">IF(MOD(ROW()-13,2)=0,IF(ISBLANK(OFFSET('11. SEGUIMIENTO 2026'!$P$14,INT((ROW()-13)/2),0)),"",OFFSET('11. SEGUIMIENTO 2026'!$P$14,INT((ROW()-13)/2),0)),IF(ISBLANK(OFFSET('9. METAS'!$S$20,INT((ROW()-14)/2),0)),"",OFFSET('9. METAS'!$S$20,INT((ROW()-14)/2),0)))</f>
        <v/>
      </c>
      <c r="M228" s="204" t="str">
        <f ca="1">IF(MOD(ROW()-13,2)=0,IF(ISBLANK(OFFSET('11. SEGUIMIENTO 2026'!$Q$14,INT((ROW()-13)/2),0)),"",OFFSET('11. SEGUIMIENTO 2026'!$Q$14,INT((ROW()-13)/2),0)),IF(ISBLANK(OFFSET('9. METAS'!$T$20,INT((ROW()-14)/2),0)),"",OFFSET('9. METAS'!$T$20,INT((ROW()-14)/2),0)))</f>
        <v/>
      </c>
      <c r="N228" s="719"/>
      <c r="O228" s="721"/>
      <c r="P228" s="723"/>
    </row>
    <row r="229" spans="3:16">
      <c r="C229" s="724" t="str">
        <f ca="1">IF(ISBLANK(OFFSET('5. Pp (3 años)'!$C$46,INT((ROW()-13)/2),0)),"",OFFSET('5. Pp (3 años)'!$C$46,INT((ROW()-13)/2),0))</f>
        <v/>
      </c>
      <c r="D229" s="726" t="str">
        <f ca="1">IF(ISBLANK(OFFSET('5. Pp (3 años)'!$D$46,INT((ROW()-13)/2),0)),"",OFFSET('5. Pp (3 años)'!$D$46,INT((ROW()-13)/2),0))</f>
        <v/>
      </c>
      <c r="E229" s="726" t="str">
        <f ca="1">IF(ISBLANK(OFFSET('5. Pp (3 años)'!$E$46,INT((ROW()-13)/2),0)),"",OFFSET('5. Pp (3 años)'!$E$46,INT((ROW()-13)/2),0))</f>
        <v/>
      </c>
      <c r="F229" s="727" t="str">
        <f ca="1">IF(ISBLANK(OFFSET('5. Pp (3 años)'!$K$46,INT((ROW()-13)/2),0)),"",OFFSET('5. Pp (3 años)'!$K$46,INT((ROW()-13)/2),0))</f>
        <v/>
      </c>
      <c r="G229" s="728" t="str">
        <f ca="1">IF(ISBLANK(OFFSET('5. Pp (3 años)'!$H$46,INT((ROW()-13)/2),0)),"",OFFSET('5. Pp (3 años)'!$H$46,INT((ROW()-13)/2),0))</f>
        <v/>
      </c>
      <c r="H229" s="729" t="str">
        <f ca="1">IF(ISBLANK(OFFSET('9. METAS'!$K$20,INT((ROW()-13)/2),0)),"",OFFSET('9. METAS'!$K$20,INT((ROW()-13)/2),0))</f>
        <v/>
      </c>
      <c r="I229" s="730"/>
      <c r="J229" s="202" t="str">
        <f ca="1">IF(MOD(ROW()-13,2)=0,IF(ISBLANK(OFFSET('11. SEGUIMIENTO 2026'!$N$14,INT((ROW()-13)/2),0)),"",OFFSET('11. SEGUIMIENTO 2026'!$N$14,INT((ROW()-13)/2),0)),IF(ISBLANK(OFFSET('9. METAS'!$Q$20,INT((ROW()-14)/2),0)),"",OFFSET('9. METAS'!$Q$20,INT((ROW()-14)/2),0)))</f>
        <v/>
      </c>
      <c r="K229" s="203" t="str">
        <f ca="1">IF(MOD(ROW()-13,2)=0,IF(ISBLANK(OFFSET('11. SEGUIMIENTO 2026'!$O$14,INT((ROW()-13)/2),0)),"",OFFSET('11. SEGUIMIENTO 2026'!$O$14,INT((ROW()-13)/2),0)),IF(ISBLANK(OFFSET('9. METAS'!$R$20,INT((ROW()-14)/2),0)),"",OFFSET('9. METAS'!$R$20,INT((ROW()-14)/2),0)))</f>
        <v/>
      </c>
      <c r="L229" s="203" t="str">
        <f ca="1">IF(MOD(ROW()-13,2)=0,IF(ISBLANK(OFFSET('11. SEGUIMIENTO 2026'!$P$14,INT((ROW()-13)/2),0)),"",OFFSET('11. SEGUIMIENTO 2026'!$P$14,INT((ROW()-13)/2),0)),IF(ISBLANK(OFFSET('9. METAS'!$S$20,INT((ROW()-14)/2),0)),"",OFFSET('9. METAS'!$S$20,INT((ROW()-14)/2),0)))</f>
        <v/>
      </c>
      <c r="M229" s="204" t="str">
        <f ca="1">IF(MOD(ROW()-13,2)=0,IF(ISBLANK(OFFSET('11. SEGUIMIENTO 2026'!$Q$14,INT((ROW()-13)/2),0)),"",OFFSET('11. SEGUIMIENTO 2026'!$Q$14,INT((ROW()-13)/2),0)),IF(ISBLANK(OFFSET('9. METAS'!$T$20,INT((ROW()-14)/2),0)),"",OFFSET('9. METAS'!$T$20,INT((ROW()-14)/2),0)))</f>
        <v/>
      </c>
      <c r="N229" s="718" t="str">
        <f t="shared" ref="N229" ca="1" si="212">IFERROR(J229/J230,"ND")</f>
        <v>ND</v>
      </c>
      <c r="O229" s="720" t="str">
        <f t="shared" ref="O229" ca="1" si="213">IFERROR(((J229+K229)/H229),"ND")</f>
        <v>ND</v>
      </c>
      <c r="P229" s="732"/>
    </row>
    <row r="230" spans="3:16">
      <c r="C230" s="725"/>
      <c r="D230" s="726"/>
      <c r="E230" s="726"/>
      <c r="F230" s="727"/>
      <c r="G230" s="728"/>
      <c r="H230" s="729"/>
      <c r="I230" s="731"/>
      <c r="J230" s="202" t="str">
        <f ca="1">IF(MOD(ROW()-13,2)=0,IF(ISBLANK(OFFSET('11. SEGUIMIENTO 2026'!$N$14,INT((ROW()-13)/2),0)),"",OFFSET('11. SEGUIMIENTO 2026'!$N$14,INT((ROW()-13)/2),0)),IF(ISBLANK(OFFSET('9. METAS'!$Q$20,INT((ROW()-14)/2),0)),"",OFFSET('9. METAS'!$Q$20,INT((ROW()-14)/2),0)))</f>
        <v/>
      </c>
      <c r="K230" s="203" t="str">
        <f ca="1">IF(MOD(ROW()-13,2)=0,IF(ISBLANK(OFFSET('11. SEGUIMIENTO 2026'!$O$14,INT((ROW()-13)/2),0)),"",OFFSET('11. SEGUIMIENTO 2026'!$O$14,INT((ROW()-13)/2),0)),IF(ISBLANK(OFFSET('9. METAS'!$R$20,INT((ROW()-14)/2),0)),"",OFFSET('9. METAS'!$R$20,INT((ROW()-14)/2),0)))</f>
        <v/>
      </c>
      <c r="L230" s="203" t="str">
        <f ca="1">IF(MOD(ROW()-13,2)=0,IF(ISBLANK(OFFSET('11. SEGUIMIENTO 2026'!$P$14,INT((ROW()-13)/2),0)),"",OFFSET('11. SEGUIMIENTO 2026'!$P$14,INT((ROW()-13)/2),0)),IF(ISBLANK(OFFSET('9. METAS'!$S$20,INT((ROW()-14)/2),0)),"",OFFSET('9. METAS'!$S$20,INT((ROW()-14)/2),0)))</f>
        <v/>
      </c>
      <c r="M230" s="204" t="str">
        <f ca="1">IF(MOD(ROW()-13,2)=0,IF(ISBLANK(OFFSET('11. SEGUIMIENTO 2026'!$Q$14,INT((ROW()-13)/2),0)),"",OFFSET('11. SEGUIMIENTO 2026'!$Q$14,INT((ROW()-13)/2),0)),IF(ISBLANK(OFFSET('9. METAS'!$T$20,INT((ROW()-14)/2),0)),"",OFFSET('9. METAS'!$T$20,INT((ROW()-14)/2),0)))</f>
        <v/>
      </c>
      <c r="N230" s="719"/>
      <c r="O230" s="721"/>
      <c r="P230" s="723"/>
    </row>
    <row r="231" spans="3:16">
      <c r="C231" s="724" t="str">
        <f ca="1">IF(ISBLANK(OFFSET('5. Pp (3 años)'!$C$46,INT((ROW()-13)/2),0)),"",OFFSET('5. Pp (3 años)'!$C$46,INT((ROW()-13)/2),0))</f>
        <v/>
      </c>
      <c r="D231" s="726" t="str">
        <f ca="1">IF(ISBLANK(OFFSET('5. Pp (3 años)'!$D$46,INT((ROW()-13)/2),0)),"",OFFSET('5. Pp (3 años)'!$D$46,INT((ROW()-13)/2),0))</f>
        <v/>
      </c>
      <c r="E231" s="726" t="str">
        <f ca="1">IF(ISBLANK(OFFSET('5. Pp (3 años)'!$E$46,INT((ROW()-13)/2),0)),"",OFFSET('5. Pp (3 años)'!$E$46,INT((ROW()-13)/2),0))</f>
        <v/>
      </c>
      <c r="F231" s="727" t="str">
        <f ca="1">IF(ISBLANK(OFFSET('5. Pp (3 años)'!$K$46,INT((ROW()-13)/2),0)),"",OFFSET('5. Pp (3 años)'!$K$46,INT((ROW()-13)/2),0))</f>
        <v/>
      </c>
      <c r="G231" s="728" t="str">
        <f ca="1">IF(ISBLANK(OFFSET('5. Pp (3 años)'!$H$46,INT((ROW()-13)/2),0)),"",OFFSET('5. Pp (3 años)'!$H$46,INT((ROW()-13)/2),0))</f>
        <v/>
      </c>
      <c r="H231" s="729" t="str">
        <f ca="1">IF(ISBLANK(OFFSET('9. METAS'!$K$20,INT((ROW()-13)/2),0)),"",OFFSET('9. METAS'!$K$20,INT((ROW()-13)/2),0))</f>
        <v/>
      </c>
      <c r="I231" s="730"/>
      <c r="J231" s="202" t="str">
        <f ca="1">IF(MOD(ROW()-13,2)=0,IF(ISBLANK(OFFSET('11. SEGUIMIENTO 2026'!$N$14,INT((ROW()-13)/2),0)),"",OFFSET('11. SEGUIMIENTO 2026'!$N$14,INT((ROW()-13)/2),0)),IF(ISBLANK(OFFSET('9. METAS'!$Q$20,INT((ROW()-14)/2),0)),"",OFFSET('9. METAS'!$Q$20,INT((ROW()-14)/2),0)))</f>
        <v/>
      </c>
      <c r="K231" s="203" t="str">
        <f ca="1">IF(MOD(ROW()-13,2)=0,IF(ISBLANK(OFFSET('11. SEGUIMIENTO 2026'!$O$14,INT((ROW()-13)/2),0)),"",OFFSET('11. SEGUIMIENTO 2026'!$O$14,INT((ROW()-13)/2),0)),IF(ISBLANK(OFFSET('9. METAS'!$R$20,INT((ROW()-14)/2),0)),"",OFFSET('9. METAS'!$R$20,INT((ROW()-14)/2),0)))</f>
        <v/>
      </c>
      <c r="L231" s="203" t="str">
        <f ca="1">IF(MOD(ROW()-13,2)=0,IF(ISBLANK(OFFSET('11. SEGUIMIENTO 2026'!$P$14,INT((ROW()-13)/2),0)),"",OFFSET('11. SEGUIMIENTO 2026'!$P$14,INT((ROW()-13)/2),0)),IF(ISBLANK(OFFSET('9. METAS'!$S$20,INT((ROW()-14)/2),0)),"",OFFSET('9. METAS'!$S$20,INT((ROW()-14)/2),0)))</f>
        <v/>
      </c>
      <c r="M231" s="204" t="str">
        <f ca="1">IF(MOD(ROW()-13,2)=0,IF(ISBLANK(OFFSET('11. SEGUIMIENTO 2026'!$Q$14,INT((ROW()-13)/2),0)),"",OFFSET('11. SEGUIMIENTO 2026'!$Q$14,INT((ROW()-13)/2),0)),IF(ISBLANK(OFFSET('9. METAS'!$T$20,INT((ROW()-14)/2),0)),"",OFFSET('9. METAS'!$T$20,INT((ROW()-14)/2),0)))</f>
        <v/>
      </c>
      <c r="N231" s="718" t="str">
        <f t="shared" ref="N231" ca="1" si="214">IFERROR(J231/J232,"ND")</f>
        <v>ND</v>
      </c>
      <c r="O231" s="720" t="str">
        <f t="shared" ref="O231" ca="1" si="215">IFERROR(((J231+K231)/H231),"ND")</f>
        <v>ND</v>
      </c>
      <c r="P231" s="732"/>
    </row>
    <row r="232" spans="3:16">
      <c r="C232" s="725"/>
      <c r="D232" s="726"/>
      <c r="E232" s="726"/>
      <c r="F232" s="727"/>
      <c r="G232" s="728"/>
      <c r="H232" s="729"/>
      <c r="I232" s="731"/>
      <c r="J232" s="202" t="str">
        <f ca="1">IF(MOD(ROW()-13,2)=0,IF(ISBLANK(OFFSET('11. SEGUIMIENTO 2026'!$N$14,INT((ROW()-13)/2),0)),"",OFFSET('11. SEGUIMIENTO 2026'!$N$14,INT((ROW()-13)/2),0)),IF(ISBLANK(OFFSET('9. METAS'!$Q$20,INT((ROW()-14)/2),0)),"",OFFSET('9. METAS'!$Q$20,INT((ROW()-14)/2),0)))</f>
        <v/>
      </c>
      <c r="K232" s="203" t="str">
        <f ca="1">IF(MOD(ROW()-13,2)=0,IF(ISBLANK(OFFSET('11. SEGUIMIENTO 2026'!$O$14,INT((ROW()-13)/2),0)),"",OFFSET('11. SEGUIMIENTO 2026'!$O$14,INT((ROW()-13)/2),0)),IF(ISBLANK(OFFSET('9. METAS'!$R$20,INT((ROW()-14)/2),0)),"",OFFSET('9. METAS'!$R$20,INT((ROW()-14)/2),0)))</f>
        <v/>
      </c>
      <c r="L232" s="203" t="str">
        <f ca="1">IF(MOD(ROW()-13,2)=0,IF(ISBLANK(OFFSET('11. SEGUIMIENTO 2026'!$P$14,INT((ROW()-13)/2),0)),"",OFFSET('11. SEGUIMIENTO 2026'!$P$14,INT((ROW()-13)/2),0)),IF(ISBLANK(OFFSET('9. METAS'!$S$20,INT((ROW()-14)/2),0)),"",OFFSET('9. METAS'!$S$20,INT((ROW()-14)/2),0)))</f>
        <v/>
      </c>
      <c r="M232" s="204" t="str">
        <f ca="1">IF(MOD(ROW()-13,2)=0,IF(ISBLANK(OFFSET('11. SEGUIMIENTO 2026'!$Q$14,INT((ROW()-13)/2),0)),"",OFFSET('11. SEGUIMIENTO 2026'!$Q$14,INT((ROW()-13)/2),0)),IF(ISBLANK(OFFSET('9. METAS'!$T$20,INT((ROW()-14)/2),0)),"",OFFSET('9. METAS'!$T$20,INT((ROW()-14)/2),0)))</f>
        <v/>
      </c>
      <c r="N232" s="719"/>
      <c r="O232" s="721"/>
      <c r="P232" s="723"/>
    </row>
    <row r="233" spans="3:16">
      <c r="C233" s="724" t="str">
        <f ca="1">IF(ISBLANK(OFFSET('5. Pp (3 años)'!$C$46,INT((ROW()-13)/2),0)),"",OFFSET('5. Pp (3 años)'!$C$46,INT((ROW()-13)/2),0))</f>
        <v/>
      </c>
      <c r="D233" s="726" t="str">
        <f ca="1">IF(ISBLANK(OFFSET('5. Pp (3 años)'!$D$46,INT((ROW()-13)/2),0)),"",OFFSET('5. Pp (3 años)'!$D$46,INT((ROW()-13)/2),0))</f>
        <v/>
      </c>
      <c r="E233" s="726" t="str">
        <f ca="1">IF(ISBLANK(OFFSET('5. Pp (3 años)'!$E$46,INT((ROW()-13)/2),0)),"",OFFSET('5. Pp (3 años)'!$E$46,INT((ROW()-13)/2),0))</f>
        <v/>
      </c>
      <c r="F233" s="727" t="str">
        <f ca="1">IF(ISBLANK(OFFSET('5. Pp (3 años)'!$K$46,INT((ROW()-13)/2),0)),"",OFFSET('5. Pp (3 años)'!$K$46,INT((ROW()-13)/2),0))</f>
        <v/>
      </c>
      <c r="G233" s="728" t="str">
        <f ca="1">IF(ISBLANK(OFFSET('5. Pp (3 años)'!$H$46,INT((ROW()-13)/2),0)),"",OFFSET('5. Pp (3 años)'!$H$46,INT((ROW()-13)/2),0))</f>
        <v/>
      </c>
      <c r="H233" s="729" t="str">
        <f ca="1">IF(ISBLANK(OFFSET('9. METAS'!$K$20,INT((ROW()-13)/2),0)),"",OFFSET('9. METAS'!$K$20,INT((ROW()-13)/2),0))</f>
        <v/>
      </c>
      <c r="I233" s="730"/>
      <c r="J233" s="202" t="str">
        <f ca="1">IF(MOD(ROW()-13,2)=0,IF(ISBLANK(OFFSET('11. SEGUIMIENTO 2026'!$N$14,INT((ROW()-13)/2),0)),"",OFFSET('11. SEGUIMIENTO 2026'!$N$14,INT((ROW()-13)/2),0)),IF(ISBLANK(OFFSET('9. METAS'!$Q$20,INT((ROW()-14)/2),0)),"",OFFSET('9. METAS'!$Q$20,INT((ROW()-14)/2),0)))</f>
        <v/>
      </c>
      <c r="K233" s="203" t="str">
        <f ca="1">IF(MOD(ROW()-13,2)=0,IF(ISBLANK(OFFSET('11. SEGUIMIENTO 2026'!$O$14,INT((ROW()-13)/2),0)),"",OFFSET('11. SEGUIMIENTO 2026'!$O$14,INT((ROW()-13)/2),0)),IF(ISBLANK(OFFSET('9. METAS'!$R$20,INT((ROW()-14)/2),0)),"",OFFSET('9. METAS'!$R$20,INT((ROW()-14)/2),0)))</f>
        <v/>
      </c>
      <c r="L233" s="203" t="str">
        <f ca="1">IF(MOD(ROW()-13,2)=0,IF(ISBLANK(OFFSET('11. SEGUIMIENTO 2026'!$P$14,INT((ROW()-13)/2),0)),"",OFFSET('11. SEGUIMIENTO 2026'!$P$14,INT((ROW()-13)/2),0)),IF(ISBLANK(OFFSET('9. METAS'!$S$20,INT((ROW()-14)/2),0)),"",OFFSET('9. METAS'!$S$20,INT((ROW()-14)/2),0)))</f>
        <v/>
      </c>
      <c r="M233" s="204" t="str">
        <f ca="1">IF(MOD(ROW()-13,2)=0,IF(ISBLANK(OFFSET('11. SEGUIMIENTO 2026'!$Q$14,INT((ROW()-13)/2),0)),"",OFFSET('11. SEGUIMIENTO 2026'!$Q$14,INT((ROW()-13)/2),0)),IF(ISBLANK(OFFSET('9. METAS'!$T$20,INT((ROW()-14)/2),0)),"",OFFSET('9. METAS'!$T$20,INT((ROW()-14)/2),0)))</f>
        <v/>
      </c>
      <c r="N233" s="718" t="str">
        <f t="shared" ref="N233" ca="1" si="216">IFERROR(J233/J234,"ND")</f>
        <v>ND</v>
      </c>
      <c r="O233" s="720" t="str">
        <f t="shared" ref="O233" ca="1" si="217">IFERROR(((J233+K233)/H233),"ND")</f>
        <v>ND</v>
      </c>
      <c r="P233" s="732"/>
    </row>
    <row r="234" spans="3:16">
      <c r="C234" s="725"/>
      <c r="D234" s="726"/>
      <c r="E234" s="726"/>
      <c r="F234" s="727"/>
      <c r="G234" s="728"/>
      <c r="H234" s="729"/>
      <c r="I234" s="731"/>
      <c r="J234" s="202" t="str">
        <f ca="1">IF(MOD(ROW()-13,2)=0,IF(ISBLANK(OFFSET('11. SEGUIMIENTO 2026'!$N$14,INT((ROW()-13)/2),0)),"",OFFSET('11. SEGUIMIENTO 2026'!$N$14,INT((ROW()-13)/2),0)),IF(ISBLANK(OFFSET('9. METAS'!$Q$20,INT((ROW()-14)/2),0)),"",OFFSET('9. METAS'!$Q$20,INT((ROW()-14)/2),0)))</f>
        <v/>
      </c>
      <c r="K234" s="203" t="str">
        <f ca="1">IF(MOD(ROW()-13,2)=0,IF(ISBLANK(OFFSET('11. SEGUIMIENTO 2026'!$O$14,INT((ROW()-13)/2),0)),"",OFFSET('11. SEGUIMIENTO 2026'!$O$14,INT((ROW()-13)/2),0)),IF(ISBLANK(OFFSET('9. METAS'!$R$20,INT((ROW()-14)/2),0)),"",OFFSET('9. METAS'!$R$20,INT((ROW()-14)/2),0)))</f>
        <v/>
      </c>
      <c r="L234" s="203" t="str">
        <f ca="1">IF(MOD(ROW()-13,2)=0,IF(ISBLANK(OFFSET('11. SEGUIMIENTO 2026'!$P$14,INT((ROW()-13)/2),0)),"",OFFSET('11. SEGUIMIENTO 2026'!$P$14,INT((ROW()-13)/2),0)),IF(ISBLANK(OFFSET('9. METAS'!$S$20,INT((ROW()-14)/2),0)),"",OFFSET('9. METAS'!$S$20,INT((ROW()-14)/2),0)))</f>
        <v/>
      </c>
      <c r="M234" s="204" t="str">
        <f ca="1">IF(MOD(ROW()-13,2)=0,IF(ISBLANK(OFFSET('11. SEGUIMIENTO 2026'!$Q$14,INT((ROW()-13)/2),0)),"",OFFSET('11. SEGUIMIENTO 2026'!$Q$14,INT((ROW()-13)/2),0)),IF(ISBLANK(OFFSET('9. METAS'!$T$20,INT((ROW()-14)/2),0)),"",OFFSET('9. METAS'!$T$20,INT((ROW()-14)/2),0)))</f>
        <v/>
      </c>
      <c r="N234" s="719"/>
      <c r="O234" s="721"/>
      <c r="P234" s="723"/>
    </row>
    <row r="235" spans="3:16">
      <c r="C235" s="724" t="str">
        <f ca="1">IF(ISBLANK(OFFSET('5. Pp (3 años)'!$C$46,INT((ROW()-13)/2),0)),"",OFFSET('5. Pp (3 años)'!$C$46,INT((ROW()-13)/2),0))</f>
        <v/>
      </c>
      <c r="D235" s="726" t="str">
        <f ca="1">IF(ISBLANK(OFFSET('5. Pp (3 años)'!$D$46,INT((ROW()-13)/2),0)),"",OFFSET('5. Pp (3 años)'!$D$46,INT((ROW()-13)/2),0))</f>
        <v/>
      </c>
      <c r="E235" s="726" t="str">
        <f ca="1">IF(ISBLANK(OFFSET('5. Pp (3 años)'!$E$46,INT((ROW()-13)/2),0)),"",OFFSET('5. Pp (3 años)'!$E$46,INT((ROW()-13)/2),0))</f>
        <v/>
      </c>
      <c r="F235" s="727" t="str">
        <f ca="1">IF(ISBLANK(OFFSET('5. Pp (3 años)'!$K$46,INT((ROW()-13)/2),0)),"",OFFSET('5. Pp (3 años)'!$K$46,INT((ROW()-13)/2),0))</f>
        <v/>
      </c>
      <c r="G235" s="728" t="str">
        <f ca="1">IF(ISBLANK(OFFSET('5. Pp (3 años)'!$H$46,INT((ROW()-13)/2),0)),"",OFFSET('5. Pp (3 años)'!$H$46,INT((ROW()-13)/2),0))</f>
        <v/>
      </c>
      <c r="H235" s="729" t="str">
        <f ca="1">IF(ISBLANK(OFFSET('9. METAS'!$K$20,INT((ROW()-13)/2),0)),"",OFFSET('9. METAS'!$K$20,INT((ROW()-13)/2),0))</f>
        <v/>
      </c>
      <c r="I235" s="730"/>
      <c r="J235" s="202" t="str">
        <f ca="1">IF(MOD(ROW()-13,2)=0,IF(ISBLANK(OFFSET('11. SEGUIMIENTO 2026'!$N$14,INT((ROW()-13)/2),0)),"",OFFSET('11. SEGUIMIENTO 2026'!$N$14,INT((ROW()-13)/2),0)),IF(ISBLANK(OFFSET('9. METAS'!$Q$20,INT((ROW()-14)/2),0)),"",OFFSET('9. METAS'!$Q$20,INT((ROW()-14)/2),0)))</f>
        <v/>
      </c>
      <c r="K235" s="203" t="str">
        <f ca="1">IF(MOD(ROW()-13,2)=0,IF(ISBLANK(OFFSET('11. SEGUIMIENTO 2026'!$O$14,INT((ROW()-13)/2),0)),"",OFFSET('11. SEGUIMIENTO 2026'!$O$14,INT((ROW()-13)/2),0)),IF(ISBLANK(OFFSET('9. METAS'!$R$20,INT((ROW()-14)/2),0)),"",OFFSET('9. METAS'!$R$20,INT((ROW()-14)/2),0)))</f>
        <v/>
      </c>
      <c r="L235" s="203" t="str">
        <f ca="1">IF(MOD(ROW()-13,2)=0,IF(ISBLANK(OFFSET('11. SEGUIMIENTO 2026'!$P$14,INT((ROW()-13)/2),0)),"",OFFSET('11. SEGUIMIENTO 2026'!$P$14,INT((ROW()-13)/2),0)),IF(ISBLANK(OFFSET('9. METAS'!$S$20,INT((ROW()-14)/2),0)),"",OFFSET('9. METAS'!$S$20,INT((ROW()-14)/2),0)))</f>
        <v/>
      </c>
      <c r="M235" s="204" t="str">
        <f ca="1">IF(MOD(ROW()-13,2)=0,IF(ISBLANK(OFFSET('11. SEGUIMIENTO 2026'!$Q$14,INT((ROW()-13)/2),0)),"",OFFSET('11. SEGUIMIENTO 2026'!$Q$14,INT((ROW()-13)/2),0)),IF(ISBLANK(OFFSET('9. METAS'!$T$20,INT((ROW()-14)/2),0)),"",OFFSET('9. METAS'!$T$20,INT((ROW()-14)/2),0)))</f>
        <v/>
      </c>
      <c r="N235" s="718" t="str">
        <f t="shared" ref="N235" ca="1" si="218">IFERROR(J235/J236,"ND")</f>
        <v>ND</v>
      </c>
      <c r="O235" s="720" t="str">
        <f t="shared" ref="O235" ca="1" si="219">IFERROR(((J235+K235)/H235),"ND")</f>
        <v>ND</v>
      </c>
      <c r="P235" s="732"/>
    </row>
    <row r="236" spans="3:16">
      <c r="C236" s="725"/>
      <c r="D236" s="726"/>
      <c r="E236" s="726"/>
      <c r="F236" s="727"/>
      <c r="G236" s="728"/>
      <c r="H236" s="729"/>
      <c r="I236" s="731"/>
      <c r="J236" s="202" t="str">
        <f ca="1">IF(MOD(ROW()-13,2)=0,IF(ISBLANK(OFFSET('11. SEGUIMIENTO 2026'!$N$14,INT((ROW()-13)/2),0)),"",OFFSET('11. SEGUIMIENTO 2026'!$N$14,INT((ROW()-13)/2),0)),IF(ISBLANK(OFFSET('9. METAS'!$Q$20,INT((ROW()-14)/2),0)),"",OFFSET('9. METAS'!$Q$20,INT((ROW()-14)/2),0)))</f>
        <v/>
      </c>
      <c r="K236" s="203" t="str">
        <f ca="1">IF(MOD(ROW()-13,2)=0,IF(ISBLANK(OFFSET('11. SEGUIMIENTO 2026'!$O$14,INT((ROW()-13)/2),0)),"",OFFSET('11. SEGUIMIENTO 2026'!$O$14,INT((ROW()-13)/2),0)),IF(ISBLANK(OFFSET('9. METAS'!$R$20,INT((ROW()-14)/2),0)),"",OFFSET('9. METAS'!$R$20,INT((ROW()-14)/2),0)))</f>
        <v/>
      </c>
      <c r="L236" s="203" t="str">
        <f ca="1">IF(MOD(ROW()-13,2)=0,IF(ISBLANK(OFFSET('11. SEGUIMIENTO 2026'!$P$14,INT((ROW()-13)/2),0)),"",OFFSET('11. SEGUIMIENTO 2026'!$P$14,INT((ROW()-13)/2),0)),IF(ISBLANK(OFFSET('9. METAS'!$S$20,INT((ROW()-14)/2),0)),"",OFFSET('9. METAS'!$S$20,INT((ROW()-14)/2),0)))</f>
        <v/>
      </c>
      <c r="M236" s="204" t="str">
        <f ca="1">IF(MOD(ROW()-13,2)=0,IF(ISBLANK(OFFSET('11. SEGUIMIENTO 2026'!$Q$14,INT((ROW()-13)/2),0)),"",OFFSET('11. SEGUIMIENTO 2026'!$Q$14,INT((ROW()-13)/2),0)),IF(ISBLANK(OFFSET('9. METAS'!$T$20,INT((ROW()-14)/2),0)),"",OFFSET('9. METAS'!$T$20,INT((ROW()-14)/2),0)))</f>
        <v/>
      </c>
      <c r="N236" s="719"/>
      <c r="O236" s="721"/>
      <c r="P236" s="723"/>
    </row>
    <row r="237" spans="3:16">
      <c r="C237" s="724" t="str">
        <f ca="1">IF(ISBLANK(OFFSET('5. Pp (3 años)'!$C$46,INT((ROW()-13)/2),0)),"",OFFSET('5. Pp (3 años)'!$C$46,INT((ROW()-13)/2),0))</f>
        <v/>
      </c>
      <c r="D237" s="726" t="str">
        <f ca="1">IF(ISBLANK(OFFSET('5. Pp (3 años)'!$D$46,INT((ROW()-13)/2),0)),"",OFFSET('5. Pp (3 años)'!$D$46,INT((ROW()-13)/2),0))</f>
        <v/>
      </c>
      <c r="E237" s="726" t="str">
        <f ca="1">IF(ISBLANK(OFFSET('5. Pp (3 años)'!$E$46,INT((ROW()-13)/2),0)),"",OFFSET('5. Pp (3 años)'!$E$46,INT((ROW()-13)/2),0))</f>
        <v/>
      </c>
      <c r="F237" s="727" t="str">
        <f ca="1">IF(ISBLANK(OFFSET('5. Pp (3 años)'!$K$46,INT((ROW()-13)/2),0)),"",OFFSET('5. Pp (3 años)'!$K$46,INT((ROW()-13)/2),0))</f>
        <v/>
      </c>
      <c r="G237" s="728" t="str">
        <f ca="1">IF(ISBLANK(OFFSET('5. Pp (3 años)'!$H$46,INT((ROW()-13)/2),0)),"",OFFSET('5. Pp (3 años)'!$H$46,INT((ROW()-13)/2),0))</f>
        <v/>
      </c>
      <c r="H237" s="729" t="str">
        <f ca="1">IF(ISBLANK(OFFSET('9. METAS'!$K$20,INT((ROW()-13)/2),0)),"",OFFSET('9. METAS'!$K$20,INT((ROW()-13)/2),0))</f>
        <v/>
      </c>
      <c r="I237" s="730"/>
      <c r="J237" s="202" t="str">
        <f ca="1">IF(MOD(ROW()-13,2)=0,IF(ISBLANK(OFFSET('11. SEGUIMIENTO 2026'!$N$14,INT((ROW()-13)/2),0)),"",OFFSET('11. SEGUIMIENTO 2026'!$N$14,INT((ROW()-13)/2),0)),IF(ISBLANK(OFFSET('9. METAS'!$Q$20,INT((ROW()-14)/2),0)),"",OFFSET('9. METAS'!$Q$20,INT((ROW()-14)/2),0)))</f>
        <v/>
      </c>
      <c r="K237" s="203" t="str">
        <f ca="1">IF(MOD(ROW()-13,2)=0,IF(ISBLANK(OFFSET('11. SEGUIMIENTO 2026'!$O$14,INT((ROW()-13)/2),0)),"",OFFSET('11. SEGUIMIENTO 2026'!$O$14,INT((ROW()-13)/2),0)),IF(ISBLANK(OFFSET('9. METAS'!$R$20,INT((ROW()-14)/2),0)),"",OFFSET('9. METAS'!$R$20,INT((ROW()-14)/2),0)))</f>
        <v/>
      </c>
      <c r="L237" s="203" t="str">
        <f ca="1">IF(MOD(ROW()-13,2)=0,IF(ISBLANK(OFFSET('11. SEGUIMIENTO 2026'!$P$14,INT((ROW()-13)/2),0)),"",OFFSET('11. SEGUIMIENTO 2026'!$P$14,INT((ROW()-13)/2),0)),IF(ISBLANK(OFFSET('9. METAS'!$S$20,INT((ROW()-14)/2),0)),"",OFFSET('9. METAS'!$S$20,INT((ROW()-14)/2),0)))</f>
        <v/>
      </c>
      <c r="M237" s="204" t="str">
        <f ca="1">IF(MOD(ROW()-13,2)=0,IF(ISBLANK(OFFSET('11. SEGUIMIENTO 2026'!$Q$14,INT((ROW()-13)/2),0)),"",OFFSET('11. SEGUIMIENTO 2026'!$Q$14,INT((ROW()-13)/2),0)),IF(ISBLANK(OFFSET('9. METAS'!$T$20,INT((ROW()-14)/2),0)),"",OFFSET('9. METAS'!$T$20,INT((ROW()-14)/2),0)))</f>
        <v/>
      </c>
      <c r="N237" s="718" t="str">
        <f t="shared" ref="N237" ca="1" si="220">IFERROR(J237/J238,"ND")</f>
        <v>ND</v>
      </c>
      <c r="O237" s="720" t="str">
        <f t="shared" ref="O237" ca="1" si="221">IFERROR(((J237+K237)/H237),"ND")</f>
        <v>ND</v>
      </c>
      <c r="P237" s="732"/>
    </row>
    <row r="238" spans="3:16">
      <c r="C238" s="725"/>
      <c r="D238" s="726"/>
      <c r="E238" s="726"/>
      <c r="F238" s="727"/>
      <c r="G238" s="728"/>
      <c r="H238" s="729"/>
      <c r="I238" s="731"/>
      <c r="J238" s="202" t="str">
        <f ca="1">IF(MOD(ROW()-13,2)=0,IF(ISBLANK(OFFSET('11. SEGUIMIENTO 2026'!$N$14,INT((ROW()-13)/2),0)),"",OFFSET('11. SEGUIMIENTO 2026'!$N$14,INT((ROW()-13)/2),0)),IF(ISBLANK(OFFSET('9. METAS'!$Q$20,INT((ROW()-14)/2),0)),"",OFFSET('9. METAS'!$Q$20,INT((ROW()-14)/2),0)))</f>
        <v/>
      </c>
      <c r="K238" s="203" t="str">
        <f ca="1">IF(MOD(ROW()-13,2)=0,IF(ISBLANK(OFFSET('11. SEGUIMIENTO 2026'!$O$14,INT((ROW()-13)/2),0)),"",OFFSET('11. SEGUIMIENTO 2026'!$O$14,INT((ROW()-13)/2),0)),IF(ISBLANK(OFFSET('9. METAS'!$R$20,INT((ROW()-14)/2),0)),"",OFFSET('9. METAS'!$R$20,INT((ROW()-14)/2),0)))</f>
        <v/>
      </c>
      <c r="L238" s="203" t="str">
        <f ca="1">IF(MOD(ROW()-13,2)=0,IF(ISBLANK(OFFSET('11. SEGUIMIENTO 2026'!$P$14,INT((ROW()-13)/2),0)),"",OFFSET('11. SEGUIMIENTO 2026'!$P$14,INT((ROW()-13)/2),0)),IF(ISBLANK(OFFSET('9. METAS'!$S$20,INT((ROW()-14)/2),0)),"",OFFSET('9. METAS'!$S$20,INT((ROW()-14)/2),0)))</f>
        <v/>
      </c>
      <c r="M238" s="204" t="str">
        <f ca="1">IF(MOD(ROW()-13,2)=0,IF(ISBLANK(OFFSET('11. SEGUIMIENTO 2026'!$Q$14,INT((ROW()-13)/2),0)),"",OFFSET('11. SEGUIMIENTO 2026'!$Q$14,INT((ROW()-13)/2),0)),IF(ISBLANK(OFFSET('9. METAS'!$T$20,INT((ROW()-14)/2),0)),"",OFFSET('9. METAS'!$T$20,INT((ROW()-14)/2),0)))</f>
        <v/>
      </c>
      <c r="N238" s="719"/>
      <c r="O238" s="721"/>
      <c r="P238" s="723"/>
    </row>
    <row r="239" spans="3:16">
      <c r="C239" s="724" t="str">
        <f ca="1">IF(ISBLANK(OFFSET('5. Pp (3 años)'!$C$46,INT((ROW()-13)/2),0)),"",OFFSET('5. Pp (3 años)'!$C$46,INT((ROW()-13)/2),0))</f>
        <v/>
      </c>
      <c r="D239" s="726" t="str">
        <f ca="1">IF(ISBLANK(OFFSET('5. Pp (3 años)'!$D$46,INT((ROW()-13)/2),0)),"",OFFSET('5. Pp (3 años)'!$D$46,INT((ROW()-13)/2),0))</f>
        <v/>
      </c>
      <c r="E239" s="726" t="str">
        <f ca="1">IF(ISBLANK(OFFSET('5. Pp (3 años)'!$E$46,INT((ROW()-13)/2),0)),"",OFFSET('5. Pp (3 años)'!$E$46,INT((ROW()-13)/2),0))</f>
        <v/>
      </c>
      <c r="F239" s="727" t="str">
        <f ca="1">IF(ISBLANK(OFFSET('5. Pp (3 años)'!$K$46,INT((ROW()-13)/2),0)),"",OFFSET('5. Pp (3 años)'!$K$46,INT((ROW()-13)/2),0))</f>
        <v/>
      </c>
      <c r="G239" s="728" t="str">
        <f ca="1">IF(ISBLANK(OFFSET('5. Pp (3 años)'!$H$46,INT((ROW()-13)/2),0)),"",OFFSET('5. Pp (3 años)'!$H$46,INT((ROW()-13)/2),0))</f>
        <v/>
      </c>
      <c r="H239" s="729" t="str">
        <f ca="1">IF(ISBLANK(OFFSET('9. METAS'!$K$20,INT((ROW()-13)/2),0)),"",OFFSET('9. METAS'!$K$20,INT((ROW()-13)/2),0))</f>
        <v/>
      </c>
      <c r="I239" s="730"/>
      <c r="J239" s="202" t="str">
        <f ca="1">IF(MOD(ROW()-13,2)=0,IF(ISBLANK(OFFSET('11. SEGUIMIENTO 2026'!$N$14,INT((ROW()-13)/2),0)),"",OFFSET('11. SEGUIMIENTO 2026'!$N$14,INT((ROW()-13)/2),0)),IF(ISBLANK(OFFSET('9. METAS'!$Q$20,INT((ROW()-14)/2),0)),"",OFFSET('9. METAS'!$Q$20,INT((ROW()-14)/2),0)))</f>
        <v/>
      </c>
      <c r="K239" s="203" t="str">
        <f ca="1">IF(MOD(ROW()-13,2)=0,IF(ISBLANK(OFFSET('11. SEGUIMIENTO 2026'!$O$14,INT((ROW()-13)/2),0)),"",OFFSET('11. SEGUIMIENTO 2026'!$O$14,INT((ROW()-13)/2),0)),IF(ISBLANK(OFFSET('9. METAS'!$R$20,INT((ROW()-14)/2),0)),"",OFFSET('9. METAS'!$R$20,INT((ROW()-14)/2),0)))</f>
        <v/>
      </c>
      <c r="L239" s="203" t="str">
        <f ca="1">IF(MOD(ROW()-13,2)=0,IF(ISBLANK(OFFSET('11. SEGUIMIENTO 2026'!$P$14,INT((ROW()-13)/2),0)),"",OFFSET('11. SEGUIMIENTO 2026'!$P$14,INT((ROW()-13)/2),0)),IF(ISBLANK(OFFSET('9. METAS'!$S$20,INT((ROW()-14)/2),0)),"",OFFSET('9. METAS'!$S$20,INT((ROW()-14)/2),0)))</f>
        <v/>
      </c>
      <c r="M239" s="204" t="str">
        <f ca="1">IF(MOD(ROW()-13,2)=0,IF(ISBLANK(OFFSET('11. SEGUIMIENTO 2026'!$Q$14,INT((ROW()-13)/2),0)),"",OFFSET('11. SEGUIMIENTO 2026'!$Q$14,INT((ROW()-13)/2),0)),IF(ISBLANK(OFFSET('9. METAS'!$T$20,INT((ROW()-14)/2),0)),"",OFFSET('9. METAS'!$T$20,INT((ROW()-14)/2),0)))</f>
        <v/>
      </c>
      <c r="N239" s="718" t="str">
        <f t="shared" ref="N239" ca="1" si="222">IFERROR(J239/J240,"ND")</f>
        <v>ND</v>
      </c>
      <c r="O239" s="720" t="str">
        <f t="shared" ref="O239" ca="1" si="223">IFERROR(((J239+K239)/H239),"ND")</f>
        <v>ND</v>
      </c>
      <c r="P239" s="732"/>
    </row>
    <row r="240" spans="3:16">
      <c r="C240" s="725"/>
      <c r="D240" s="726"/>
      <c r="E240" s="726"/>
      <c r="F240" s="727"/>
      <c r="G240" s="728"/>
      <c r="H240" s="729"/>
      <c r="I240" s="731"/>
      <c r="J240" s="202" t="str">
        <f ca="1">IF(MOD(ROW()-13,2)=0,IF(ISBLANK(OFFSET('11. SEGUIMIENTO 2026'!$N$14,INT((ROW()-13)/2),0)),"",OFFSET('11. SEGUIMIENTO 2026'!$N$14,INT((ROW()-13)/2),0)),IF(ISBLANK(OFFSET('9. METAS'!$Q$20,INT((ROW()-14)/2),0)),"",OFFSET('9. METAS'!$Q$20,INT((ROW()-14)/2),0)))</f>
        <v/>
      </c>
      <c r="K240" s="203" t="str">
        <f ca="1">IF(MOD(ROW()-13,2)=0,IF(ISBLANK(OFFSET('11. SEGUIMIENTO 2026'!$O$14,INT((ROW()-13)/2),0)),"",OFFSET('11. SEGUIMIENTO 2026'!$O$14,INT((ROW()-13)/2),0)),IF(ISBLANK(OFFSET('9. METAS'!$R$20,INT((ROW()-14)/2),0)),"",OFFSET('9. METAS'!$R$20,INT((ROW()-14)/2),0)))</f>
        <v/>
      </c>
      <c r="L240" s="203" t="str">
        <f ca="1">IF(MOD(ROW()-13,2)=0,IF(ISBLANK(OFFSET('11. SEGUIMIENTO 2026'!$P$14,INT((ROW()-13)/2),0)),"",OFFSET('11. SEGUIMIENTO 2026'!$P$14,INT((ROW()-13)/2),0)),IF(ISBLANK(OFFSET('9. METAS'!$S$20,INT((ROW()-14)/2),0)),"",OFFSET('9. METAS'!$S$20,INT((ROW()-14)/2),0)))</f>
        <v/>
      </c>
      <c r="M240" s="204" t="str">
        <f ca="1">IF(MOD(ROW()-13,2)=0,IF(ISBLANK(OFFSET('11. SEGUIMIENTO 2026'!$Q$14,INT((ROW()-13)/2),0)),"",OFFSET('11. SEGUIMIENTO 2026'!$Q$14,INT((ROW()-13)/2),0)),IF(ISBLANK(OFFSET('9. METAS'!$T$20,INT((ROW()-14)/2),0)),"",OFFSET('9. METAS'!$T$20,INT((ROW()-14)/2),0)))</f>
        <v/>
      </c>
      <c r="N240" s="719"/>
      <c r="O240" s="721"/>
      <c r="P240" s="723"/>
    </row>
    <row r="241" spans="3:16">
      <c r="C241" s="724" t="str">
        <f ca="1">IF(ISBLANK(OFFSET('5. Pp (3 años)'!$C$46,INT((ROW()-13)/2),0)),"",OFFSET('5. Pp (3 años)'!$C$46,INT((ROW()-13)/2),0))</f>
        <v/>
      </c>
      <c r="D241" s="726" t="str">
        <f ca="1">IF(ISBLANK(OFFSET('5. Pp (3 años)'!$D$46,INT((ROW()-13)/2),0)),"",OFFSET('5. Pp (3 años)'!$D$46,INT((ROW()-13)/2),0))</f>
        <v/>
      </c>
      <c r="E241" s="726" t="str">
        <f ca="1">IF(ISBLANK(OFFSET('5. Pp (3 años)'!$E$46,INT((ROW()-13)/2),0)),"",OFFSET('5. Pp (3 años)'!$E$46,INT((ROW()-13)/2),0))</f>
        <v/>
      </c>
      <c r="F241" s="727" t="str">
        <f ca="1">IF(ISBLANK(OFFSET('5. Pp (3 años)'!$K$46,INT((ROW()-13)/2),0)),"",OFFSET('5. Pp (3 años)'!$K$46,INT((ROW()-13)/2),0))</f>
        <v/>
      </c>
      <c r="G241" s="728" t="str">
        <f ca="1">IF(ISBLANK(OFFSET('5. Pp (3 años)'!$H$46,INT((ROW()-13)/2),0)),"",OFFSET('5. Pp (3 años)'!$H$46,INT((ROW()-13)/2),0))</f>
        <v/>
      </c>
      <c r="H241" s="729" t="str">
        <f ca="1">IF(ISBLANK(OFFSET('9. METAS'!$K$20,INT((ROW()-13)/2),0)),"",OFFSET('9. METAS'!$K$20,INT((ROW()-13)/2),0))</f>
        <v/>
      </c>
      <c r="I241" s="730"/>
      <c r="J241" s="202" t="str">
        <f ca="1">IF(MOD(ROW()-13,2)=0,IF(ISBLANK(OFFSET('11. SEGUIMIENTO 2026'!$N$14,INT((ROW()-13)/2),0)),"",OFFSET('11. SEGUIMIENTO 2026'!$N$14,INT((ROW()-13)/2),0)),IF(ISBLANK(OFFSET('9. METAS'!$Q$20,INT((ROW()-14)/2),0)),"",OFFSET('9. METAS'!$Q$20,INT((ROW()-14)/2),0)))</f>
        <v/>
      </c>
      <c r="K241" s="203" t="str">
        <f ca="1">IF(MOD(ROW()-13,2)=0,IF(ISBLANK(OFFSET('11. SEGUIMIENTO 2026'!$O$14,INT((ROW()-13)/2),0)),"",OFFSET('11. SEGUIMIENTO 2026'!$O$14,INT((ROW()-13)/2),0)),IF(ISBLANK(OFFSET('9. METAS'!$R$20,INT((ROW()-14)/2),0)),"",OFFSET('9. METAS'!$R$20,INT((ROW()-14)/2),0)))</f>
        <v/>
      </c>
      <c r="L241" s="203" t="str">
        <f ca="1">IF(MOD(ROW()-13,2)=0,IF(ISBLANK(OFFSET('11. SEGUIMIENTO 2026'!$P$14,INT((ROW()-13)/2),0)),"",OFFSET('11. SEGUIMIENTO 2026'!$P$14,INT((ROW()-13)/2),0)),IF(ISBLANK(OFFSET('9. METAS'!$S$20,INT((ROW()-14)/2),0)),"",OFFSET('9. METAS'!$S$20,INT((ROW()-14)/2),0)))</f>
        <v/>
      </c>
      <c r="M241" s="204" t="str">
        <f ca="1">IF(MOD(ROW()-13,2)=0,IF(ISBLANK(OFFSET('11. SEGUIMIENTO 2026'!$Q$14,INT((ROW()-13)/2),0)),"",OFFSET('11. SEGUIMIENTO 2026'!$Q$14,INT((ROW()-13)/2),0)),IF(ISBLANK(OFFSET('9. METAS'!$T$20,INT((ROW()-14)/2),0)),"",OFFSET('9. METAS'!$T$20,INT((ROW()-14)/2),0)))</f>
        <v/>
      </c>
      <c r="N241" s="718" t="str">
        <f t="shared" ref="N241" ca="1" si="224">IFERROR(J241/J242,"ND")</f>
        <v>ND</v>
      </c>
      <c r="O241" s="720" t="str">
        <f t="shared" ref="O241" ca="1" si="225">IFERROR(((J241+K241)/H241),"ND")</f>
        <v>ND</v>
      </c>
      <c r="P241" s="732"/>
    </row>
    <row r="242" spans="3:16">
      <c r="C242" s="725"/>
      <c r="D242" s="726"/>
      <c r="E242" s="726"/>
      <c r="F242" s="727"/>
      <c r="G242" s="728"/>
      <c r="H242" s="729"/>
      <c r="I242" s="731"/>
      <c r="J242" s="202" t="str">
        <f ca="1">IF(MOD(ROW()-13,2)=0,IF(ISBLANK(OFFSET('11. SEGUIMIENTO 2026'!$N$14,INT((ROW()-13)/2),0)),"",OFFSET('11. SEGUIMIENTO 2026'!$N$14,INT((ROW()-13)/2),0)),IF(ISBLANK(OFFSET('9. METAS'!$Q$20,INT((ROW()-14)/2),0)),"",OFFSET('9. METAS'!$Q$20,INT((ROW()-14)/2),0)))</f>
        <v/>
      </c>
      <c r="K242" s="203" t="str">
        <f ca="1">IF(MOD(ROW()-13,2)=0,IF(ISBLANK(OFFSET('11. SEGUIMIENTO 2026'!$O$14,INT((ROW()-13)/2),0)),"",OFFSET('11. SEGUIMIENTO 2026'!$O$14,INT((ROW()-13)/2),0)),IF(ISBLANK(OFFSET('9. METAS'!$R$20,INT((ROW()-14)/2),0)),"",OFFSET('9. METAS'!$R$20,INT((ROW()-14)/2),0)))</f>
        <v/>
      </c>
      <c r="L242" s="203" t="str">
        <f ca="1">IF(MOD(ROW()-13,2)=0,IF(ISBLANK(OFFSET('11. SEGUIMIENTO 2026'!$P$14,INT((ROW()-13)/2),0)),"",OFFSET('11. SEGUIMIENTO 2026'!$P$14,INT((ROW()-13)/2),0)),IF(ISBLANK(OFFSET('9. METAS'!$S$20,INT((ROW()-14)/2),0)),"",OFFSET('9. METAS'!$S$20,INT((ROW()-14)/2),0)))</f>
        <v/>
      </c>
      <c r="M242" s="204" t="str">
        <f ca="1">IF(MOD(ROW()-13,2)=0,IF(ISBLANK(OFFSET('11. SEGUIMIENTO 2026'!$Q$14,INT((ROW()-13)/2),0)),"",OFFSET('11. SEGUIMIENTO 2026'!$Q$14,INT((ROW()-13)/2),0)),IF(ISBLANK(OFFSET('9. METAS'!$T$20,INT((ROW()-14)/2),0)),"",OFFSET('9. METAS'!$T$20,INT((ROW()-14)/2),0)))</f>
        <v/>
      </c>
      <c r="N242" s="719"/>
      <c r="O242" s="721"/>
      <c r="P242" s="723"/>
    </row>
    <row r="243" spans="3:16">
      <c r="C243" s="724" t="str">
        <f ca="1">IF(ISBLANK(OFFSET('5. Pp (3 años)'!$C$46,INT((ROW()-13)/2),0)),"",OFFSET('5. Pp (3 años)'!$C$46,INT((ROW()-13)/2),0))</f>
        <v/>
      </c>
      <c r="D243" s="726" t="str">
        <f ca="1">IF(ISBLANK(OFFSET('5. Pp (3 años)'!$D$46,INT((ROW()-13)/2),0)),"",OFFSET('5. Pp (3 años)'!$D$46,INT((ROW()-13)/2),0))</f>
        <v/>
      </c>
      <c r="E243" s="726" t="str">
        <f ca="1">IF(ISBLANK(OFFSET('5. Pp (3 años)'!$E$46,INT((ROW()-13)/2),0)),"",OFFSET('5. Pp (3 años)'!$E$46,INT((ROW()-13)/2),0))</f>
        <v/>
      </c>
      <c r="F243" s="727" t="str">
        <f ca="1">IF(ISBLANK(OFFSET('5. Pp (3 años)'!$K$46,INT((ROW()-13)/2),0)),"",OFFSET('5. Pp (3 años)'!$K$46,INT((ROW()-13)/2),0))</f>
        <v/>
      </c>
      <c r="G243" s="728" t="str">
        <f ca="1">IF(ISBLANK(OFFSET('5. Pp (3 años)'!$H$46,INT((ROW()-13)/2),0)),"",OFFSET('5. Pp (3 años)'!$H$46,INT((ROW()-13)/2),0))</f>
        <v/>
      </c>
      <c r="H243" s="729" t="str">
        <f ca="1">IF(ISBLANK(OFFSET('9. METAS'!$K$20,INT((ROW()-13)/2),0)),"",OFFSET('9. METAS'!$K$20,INT((ROW()-13)/2),0))</f>
        <v/>
      </c>
      <c r="I243" s="730"/>
      <c r="J243" s="202" t="str">
        <f ca="1">IF(MOD(ROW()-13,2)=0,IF(ISBLANK(OFFSET('11. SEGUIMIENTO 2026'!$N$14,INT((ROW()-13)/2),0)),"",OFFSET('11. SEGUIMIENTO 2026'!$N$14,INT((ROW()-13)/2),0)),IF(ISBLANK(OFFSET('9. METAS'!$Q$20,INT((ROW()-14)/2),0)),"",OFFSET('9. METAS'!$Q$20,INT((ROW()-14)/2),0)))</f>
        <v/>
      </c>
      <c r="K243" s="203" t="str">
        <f ca="1">IF(MOD(ROW()-13,2)=0,IF(ISBLANK(OFFSET('11. SEGUIMIENTO 2026'!$O$14,INT((ROW()-13)/2),0)),"",OFFSET('11. SEGUIMIENTO 2026'!$O$14,INT((ROW()-13)/2),0)),IF(ISBLANK(OFFSET('9. METAS'!$R$20,INT((ROW()-14)/2),0)),"",OFFSET('9. METAS'!$R$20,INT((ROW()-14)/2),0)))</f>
        <v/>
      </c>
      <c r="L243" s="203" t="str">
        <f ca="1">IF(MOD(ROW()-13,2)=0,IF(ISBLANK(OFFSET('11. SEGUIMIENTO 2026'!$P$14,INT((ROW()-13)/2),0)),"",OFFSET('11. SEGUIMIENTO 2026'!$P$14,INT((ROW()-13)/2),0)),IF(ISBLANK(OFFSET('9. METAS'!$S$20,INT((ROW()-14)/2),0)),"",OFFSET('9. METAS'!$S$20,INT((ROW()-14)/2),0)))</f>
        <v/>
      </c>
      <c r="M243" s="204" t="str">
        <f ca="1">IF(MOD(ROW()-13,2)=0,IF(ISBLANK(OFFSET('11. SEGUIMIENTO 2026'!$Q$14,INT((ROW()-13)/2),0)),"",OFFSET('11. SEGUIMIENTO 2026'!$Q$14,INT((ROW()-13)/2),0)),IF(ISBLANK(OFFSET('9. METAS'!$T$20,INT((ROW()-14)/2),0)),"",OFFSET('9. METAS'!$T$20,INT((ROW()-14)/2),0)))</f>
        <v/>
      </c>
      <c r="N243" s="718" t="str">
        <f t="shared" ref="N243" ca="1" si="226">IFERROR(J243/J244,"ND")</f>
        <v>ND</v>
      </c>
      <c r="O243" s="720" t="str">
        <f t="shared" ref="O243" ca="1" si="227">IFERROR(((J243+K243)/H243),"ND")</f>
        <v>ND</v>
      </c>
      <c r="P243" s="732"/>
    </row>
    <row r="244" spans="3:16">
      <c r="C244" s="725"/>
      <c r="D244" s="726"/>
      <c r="E244" s="726"/>
      <c r="F244" s="727"/>
      <c r="G244" s="728"/>
      <c r="H244" s="729"/>
      <c r="I244" s="731"/>
      <c r="J244" s="202" t="str">
        <f ca="1">IF(MOD(ROW()-13,2)=0,IF(ISBLANK(OFFSET('11. SEGUIMIENTO 2026'!$N$14,INT((ROW()-13)/2),0)),"",OFFSET('11. SEGUIMIENTO 2026'!$N$14,INT((ROW()-13)/2),0)),IF(ISBLANK(OFFSET('9. METAS'!$Q$20,INT((ROW()-14)/2),0)),"",OFFSET('9. METAS'!$Q$20,INT((ROW()-14)/2),0)))</f>
        <v/>
      </c>
      <c r="K244" s="203" t="str">
        <f ca="1">IF(MOD(ROW()-13,2)=0,IF(ISBLANK(OFFSET('11. SEGUIMIENTO 2026'!$O$14,INT((ROW()-13)/2),0)),"",OFFSET('11. SEGUIMIENTO 2026'!$O$14,INT((ROW()-13)/2),0)),IF(ISBLANK(OFFSET('9. METAS'!$R$20,INT((ROW()-14)/2),0)),"",OFFSET('9. METAS'!$R$20,INT((ROW()-14)/2),0)))</f>
        <v/>
      </c>
      <c r="L244" s="203" t="str">
        <f ca="1">IF(MOD(ROW()-13,2)=0,IF(ISBLANK(OFFSET('11. SEGUIMIENTO 2026'!$P$14,INT((ROW()-13)/2),0)),"",OFFSET('11. SEGUIMIENTO 2026'!$P$14,INT((ROW()-13)/2),0)),IF(ISBLANK(OFFSET('9. METAS'!$S$20,INT((ROW()-14)/2),0)),"",OFFSET('9. METAS'!$S$20,INT((ROW()-14)/2),0)))</f>
        <v/>
      </c>
      <c r="M244" s="204" t="str">
        <f ca="1">IF(MOD(ROW()-13,2)=0,IF(ISBLANK(OFFSET('11. SEGUIMIENTO 2026'!$Q$14,INT((ROW()-13)/2),0)),"",OFFSET('11. SEGUIMIENTO 2026'!$Q$14,INT((ROW()-13)/2),0)),IF(ISBLANK(OFFSET('9. METAS'!$T$20,INT((ROW()-14)/2),0)),"",OFFSET('9. METAS'!$T$20,INT((ROW()-14)/2),0)))</f>
        <v/>
      </c>
      <c r="N244" s="719"/>
      <c r="O244" s="721"/>
      <c r="P244" s="723"/>
    </row>
    <row r="245" spans="3:16">
      <c r="C245" s="724" t="str">
        <f ca="1">IF(ISBLANK(OFFSET('5. Pp (3 años)'!$C$46,INT((ROW()-13)/2),0)),"",OFFSET('5. Pp (3 años)'!$C$46,INT((ROW()-13)/2),0))</f>
        <v/>
      </c>
      <c r="D245" s="726" t="str">
        <f ca="1">IF(ISBLANK(OFFSET('5. Pp (3 años)'!$D$46,INT((ROW()-13)/2),0)),"",OFFSET('5. Pp (3 años)'!$D$46,INT((ROW()-13)/2),0))</f>
        <v/>
      </c>
      <c r="E245" s="726" t="str">
        <f ca="1">IF(ISBLANK(OFFSET('5. Pp (3 años)'!$E$46,INT((ROW()-13)/2),0)),"",OFFSET('5. Pp (3 años)'!$E$46,INT((ROW()-13)/2),0))</f>
        <v/>
      </c>
      <c r="F245" s="727" t="str">
        <f ca="1">IF(ISBLANK(OFFSET('5. Pp (3 años)'!$K$46,INT((ROW()-13)/2),0)),"",OFFSET('5. Pp (3 años)'!$K$46,INT((ROW()-13)/2),0))</f>
        <v/>
      </c>
      <c r="G245" s="728" t="str">
        <f ca="1">IF(ISBLANK(OFFSET('5. Pp (3 años)'!$H$46,INT((ROW()-13)/2),0)),"",OFFSET('5. Pp (3 años)'!$H$46,INT((ROW()-13)/2),0))</f>
        <v/>
      </c>
      <c r="H245" s="729" t="str">
        <f ca="1">IF(ISBLANK(OFFSET('9. METAS'!$K$20,INT((ROW()-13)/2),0)),"",OFFSET('9. METAS'!$K$20,INT((ROW()-13)/2),0))</f>
        <v/>
      </c>
      <c r="I245" s="730"/>
      <c r="J245" s="202" t="str">
        <f ca="1">IF(MOD(ROW()-13,2)=0,IF(ISBLANK(OFFSET('11. SEGUIMIENTO 2026'!$N$14,INT((ROW()-13)/2),0)),"",OFFSET('11. SEGUIMIENTO 2026'!$N$14,INT((ROW()-13)/2),0)),IF(ISBLANK(OFFSET('9. METAS'!$Q$20,INT((ROW()-14)/2),0)),"",OFFSET('9. METAS'!$Q$20,INT((ROW()-14)/2),0)))</f>
        <v/>
      </c>
      <c r="K245" s="203" t="str">
        <f ca="1">IF(MOD(ROW()-13,2)=0,IF(ISBLANK(OFFSET('11. SEGUIMIENTO 2026'!$O$14,INT((ROW()-13)/2),0)),"",OFFSET('11. SEGUIMIENTO 2026'!$O$14,INT((ROW()-13)/2),0)),IF(ISBLANK(OFFSET('9. METAS'!$R$20,INT((ROW()-14)/2),0)),"",OFFSET('9. METAS'!$R$20,INT((ROW()-14)/2),0)))</f>
        <v/>
      </c>
      <c r="L245" s="203" t="str">
        <f ca="1">IF(MOD(ROW()-13,2)=0,IF(ISBLANK(OFFSET('11. SEGUIMIENTO 2026'!$P$14,INT((ROW()-13)/2),0)),"",OFFSET('11. SEGUIMIENTO 2026'!$P$14,INT((ROW()-13)/2),0)),IF(ISBLANK(OFFSET('9. METAS'!$S$20,INT((ROW()-14)/2),0)),"",OFFSET('9. METAS'!$S$20,INT((ROW()-14)/2),0)))</f>
        <v/>
      </c>
      <c r="M245" s="204" t="str">
        <f ca="1">IF(MOD(ROW()-13,2)=0,IF(ISBLANK(OFFSET('11. SEGUIMIENTO 2026'!$Q$14,INT((ROW()-13)/2),0)),"",OFFSET('11. SEGUIMIENTO 2026'!$Q$14,INT((ROW()-13)/2),0)),IF(ISBLANK(OFFSET('9. METAS'!$T$20,INT((ROW()-14)/2),0)),"",OFFSET('9. METAS'!$T$20,INT((ROW()-14)/2),0)))</f>
        <v/>
      </c>
      <c r="N245" s="718" t="str">
        <f t="shared" ref="N245" ca="1" si="228">IFERROR(J245/J246,"ND")</f>
        <v>ND</v>
      </c>
      <c r="O245" s="720" t="str">
        <f t="shared" ref="O245" ca="1" si="229">IFERROR(((J245+K245)/H245),"ND")</f>
        <v>ND</v>
      </c>
      <c r="P245" s="732"/>
    </row>
    <row r="246" spans="3:16">
      <c r="C246" s="725"/>
      <c r="D246" s="726"/>
      <c r="E246" s="726"/>
      <c r="F246" s="727"/>
      <c r="G246" s="728"/>
      <c r="H246" s="729"/>
      <c r="I246" s="731"/>
      <c r="J246" s="202" t="str">
        <f ca="1">IF(MOD(ROW()-13,2)=0,IF(ISBLANK(OFFSET('11. SEGUIMIENTO 2026'!$N$14,INT((ROW()-13)/2),0)),"",OFFSET('11. SEGUIMIENTO 2026'!$N$14,INT((ROW()-13)/2),0)),IF(ISBLANK(OFFSET('9. METAS'!$Q$20,INT((ROW()-14)/2),0)),"",OFFSET('9. METAS'!$Q$20,INT((ROW()-14)/2),0)))</f>
        <v/>
      </c>
      <c r="K246" s="203" t="str">
        <f ca="1">IF(MOD(ROW()-13,2)=0,IF(ISBLANK(OFFSET('11. SEGUIMIENTO 2026'!$O$14,INT((ROW()-13)/2),0)),"",OFFSET('11. SEGUIMIENTO 2026'!$O$14,INT((ROW()-13)/2),0)),IF(ISBLANK(OFFSET('9. METAS'!$R$20,INT((ROW()-14)/2),0)),"",OFFSET('9. METAS'!$R$20,INT((ROW()-14)/2),0)))</f>
        <v/>
      </c>
      <c r="L246" s="203" t="str">
        <f ca="1">IF(MOD(ROW()-13,2)=0,IF(ISBLANK(OFFSET('11. SEGUIMIENTO 2026'!$P$14,INT((ROW()-13)/2),0)),"",OFFSET('11. SEGUIMIENTO 2026'!$P$14,INT((ROW()-13)/2),0)),IF(ISBLANK(OFFSET('9. METAS'!$S$20,INT((ROW()-14)/2),0)),"",OFFSET('9. METAS'!$S$20,INT((ROW()-14)/2),0)))</f>
        <v/>
      </c>
      <c r="M246" s="204" t="str">
        <f ca="1">IF(MOD(ROW()-13,2)=0,IF(ISBLANK(OFFSET('11. SEGUIMIENTO 2026'!$Q$14,INT((ROW()-13)/2),0)),"",OFFSET('11. SEGUIMIENTO 2026'!$Q$14,INT((ROW()-13)/2),0)),IF(ISBLANK(OFFSET('9. METAS'!$T$20,INT((ROW()-14)/2),0)),"",OFFSET('9. METAS'!$T$20,INT((ROW()-14)/2),0)))</f>
        <v/>
      </c>
      <c r="N246" s="719"/>
      <c r="O246" s="721"/>
      <c r="P246" s="723"/>
    </row>
    <row r="247" spans="3:16">
      <c r="C247" s="724" t="str">
        <f ca="1">IF(ISBLANK(OFFSET('5. Pp (3 años)'!$C$46,INT((ROW()-13)/2),0)),"",OFFSET('5. Pp (3 años)'!$C$46,INT((ROW()-13)/2),0))</f>
        <v/>
      </c>
      <c r="D247" s="726" t="str">
        <f ca="1">IF(ISBLANK(OFFSET('5. Pp (3 años)'!$D$46,INT((ROW()-13)/2),0)),"",OFFSET('5. Pp (3 años)'!$D$46,INT((ROW()-13)/2),0))</f>
        <v/>
      </c>
      <c r="E247" s="726" t="str">
        <f ca="1">IF(ISBLANK(OFFSET('5. Pp (3 años)'!$E$46,INT((ROW()-13)/2),0)),"",OFFSET('5. Pp (3 años)'!$E$46,INT((ROW()-13)/2),0))</f>
        <v/>
      </c>
      <c r="F247" s="727" t="str">
        <f ca="1">IF(ISBLANK(OFFSET('5. Pp (3 años)'!$K$46,INT((ROW()-13)/2),0)),"",OFFSET('5. Pp (3 años)'!$K$46,INT((ROW()-13)/2),0))</f>
        <v/>
      </c>
      <c r="G247" s="728" t="str">
        <f ca="1">IF(ISBLANK(OFFSET('5. Pp (3 años)'!$H$46,INT((ROW()-13)/2),0)),"",OFFSET('5. Pp (3 años)'!$H$46,INT((ROW()-13)/2),0))</f>
        <v/>
      </c>
      <c r="H247" s="729" t="str">
        <f ca="1">IF(ISBLANK(OFFSET('9. METAS'!$K$20,INT((ROW()-13)/2),0)),"",OFFSET('9. METAS'!$K$20,INT((ROW()-13)/2),0))</f>
        <v/>
      </c>
      <c r="I247" s="730"/>
      <c r="J247" s="202" t="str">
        <f ca="1">IF(MOD(ROW()-13,2)=0,IF(ISBLANK(OFFSET('11. SEGUIMIENTO 2026'!$N$14,INT((ROW()-13)/2),0)),"",OFFSET('11. SEGUIMIENTO 2026'!$N$14,INT((ROW()-13)/2),0)),IF(ISBLANK(OFFSET('9. METAS'!$Q$20,INT((ROW()-14)/2),0)),"",OFFSET('9. METAS'!$Q$20,INT((ROW()-14)/2),0)))</f>
        <v/>
      </c>
      <c r="K247" s="203" t="str">
        <f ca="1">IF(MOD(ROW()-13,2)=0,IF(ISBLANK(OFFSET('11. SEGUIMIENTO 2026'!$O$14,INT((ROW()-13)/2),0)),"",OFFSET('11. SEGUIMIENTO 2026'!$O$14,INT((ROW()-13)/2),0)),IF(ISBLANK(OFFSET('9. METAS'!$R$20,INT((ROW()-14)/2),0)),"",OFFSET('9. METAS'!$R$20,INT((ROW()-14)/2),0)))</f>
        <v/>
      </c>
      <c r="L247" s="203" t="str">
        <f ca="1">IF(MOD(ROW()-13,2)=0,IF(ISBLANK(OFFSET('11. SEGUIMIENTO 2026'!$P$14,INT((ROW()-13)/2),0)),"",OFFSET('11. SEGUIMIENTO 2026'!$P$14,INT((ROW()-13)/2),0)),IF(ISBLANK(OFFSET('9. METAS'!$S$20,INT((ROW()-14)/2),0)),"",OFFSET('9. METAS'!$S$20,INT((ROW()-14)/2),0)))</f>
        <v/>
      </c>
      <c r="M247" s="204" t="str">
        <f ca="1">IF(MOD(ROW()-13,2)=0,IF(ISBLANK(OFFSET('11. SEGUIMIENTO 2026'!$Q$14,INT((ROW()-13)/2),0)),"",OFFSET('11. SEGUIMIENTO 2026'!$Q$14,INT((ROW()-13)/2),0)),IF(ISBLANK(OFFSET('9. METAS'!$T$20,INT((ROW()-14)/2),0)),"",OFFSET('9. METAS'!$T$20,INT((ROW()-14)/2),0)))</f>
        <v/>
      </c>
      <c r="N247" s="718" t="str">
        <f t="shared" ref="N247" ca="1" si="230">IFERROR(J247/J248,"ND")</f>
        <v>ND</v>
      </c>
      <c r="O247" s="720" t="str">
        <f t="shared" ref="O247" ca="1" si="231">IFERROR(((J247+K247)/H247),"ND")</f>
        <v>ND</v>
      </c>
      <c r="P247" s="732"/>
    </row>
    <row r="248" spans="3:16">
      <c r="C248" s="725"/>
      <c r="D248" s="726"/>
      <c r="E248" s="726"/>
      <c r="F248" s="727"/>
      <c r="G248" s="728"/>
      <c r="H248" s="729"/>
      <c r="I248" s="731"/>
      <c r="J248" s="202" t="str">
        <f ca="1">IF(MOD(ROW()-13,2)=0,IF(ISBLANK(OFFSET('11. SEGUIMIENTO 2026'!$N$14,INT((ROW()-13)/2),0)),"",OFFSET('11. SEGUIMIENTO 2026'!$N$14,INT((ROW()-13)/2),0)),IF(ISBLANK(OFFSET('9. METAS'!$Q$20,INT((ROW()-14)/2),0)),"",OFFSET('9. METAS'!$Q$20,INT((ROW()-14)/2),0)))</f>
        <v/>
      </c>
      <c r="K248" s="203" t="str">
        <f ca="1">IF(MOD(ROW()-13,2)=0,IF(ISBLANK(OFFSET('11. SEGUIMIENTO 2026'!$O$14,INT((ROW()-13)/2),0)),"",OFFSET('11. SEGUIMIENTO 2026'!$O$14,INT((ROW()-13)/2),0)),IF(ISBLANK(OFFSET('9. METAS'!$R$20,INT((ROW()-14)/2),0)),"",OFFSET('9. METAS'!$R$20,INT((ROW()-14)/2),0)))</f>
        <v/>
      </c>
      <c r="L248" s="203" t="str">
        <f ca="1">IF(MOD(ROW()-13,2)=0,IF(ISBLANK(OFFSET('11. SEGUIMIENTO 2026'!$P$14,INT((ROW()-13)/2),0)),"",OFFSET('11. SEGUIMIENTO 2026'!$P$14,INT((ROW()-13)/2),0)),IF(ISBLANK(OFFSET('9. METAS'!$S$20,INT((ROW()-14)/2),0)),"",OFFSET('9. METAS'!$S$20,INT((ROW()-14)/2),0)))</f>
        <v/>
      </c>
      <c r="M248" s="204" t="str">
        <f ca="1">IF(MOD(ROW()-13,2)=0,IF(ISBLANK(OFFSET('11. SEGUIMIENTO 2026'!$Q$14,INT((ROW()-13)/2),0)),"",OFFSET('11. SEGUIMIENTO 2026'!$Q$14,INT((ROW()-13)/2),0)),IF(ISBLANK(OFFSET('9. METAS'!$T$20,INT((ROW()-14)/2),0)),"",OFFSET('9. METAS'!$T$20,INT((ROW()-14)/2),0)))</f>
        <v/>
      </c>
      <c r="N248" s="719"/>
      <c r="O248" s="721"/>
      <c r="P248" s="723"/>
    </row>
    <row r="249" spans="3:16">
      <c r="C249" s="724" t="str">
        <f ca="1">IF(ISBLANK(OFFSET('5. Pp (3 años)'!$C$46,INT((ROW()-13)/2),0)),"",OFFSET('5. Pp (3 años)'!$C$46,INT((ROW()-13)/2),0))</f>
        <v/>
      </c>
      <c r="D249" s="726" t="str">
        <f ca="1">IF(ISBLANK(OFFSET('5. Pp (3 años)'!$D$46,INT((ROW()-13)/2),0)),"",OFFSET('5. Pp (3 años)'!$D$46,INT((ROW()-13)/2),0))</f>
        <v/>
      </c>
      <c r="E249" s="726" t="str">
        <f ca="1">IF(ISBLANK(OFFSET('5. Pp (3 años)'!$E$46,INT((ROW()-13)/2),0)),"",OFFSET('5. Pp (3 años)'!$E$46,INT((ROW()-13)/2),0))</f>
        <v/>
      </c>
      <c r="F249" s="727" t="str">
        <f ca="1">IF(ISBLANK(OFFSET('5. Pp (3 años)'!$K$46,INT((ROW()-13)/2),0)),"",OFFSET('5. Pp (3 años)'!$K$46,INT((ROW()-13)/2),0))</f>
        <v/>
      </c>
      <c r="G249" s="728" t="str">
        <f ca="1">IF(ISBLANK(OFFSET('5. Pp (3 años)'!$H$46,INT((ROW()-13)/2),0)),"",OFFSET('5. Pp (3 años)'!$H$46,INT((ROW()-13)/2),0))</f>
        <v/>
      </c>
      <c r="H249" s="729" t="str">
        <f ca="1">IF(ISBLANK(OFFSET('9. METAS'!$K$20,INT((ROW()-13)/2),0)),"",OFFSET('9. METAS'!$K$20,INT((ROW()-13)/2),0))</f>
        <v/>
      </c>
      <c r="I249" s="730"/>
      <c r="J249" s="202" t="str">
        <f ca="1">IF(MOD(ROW()-13,2)=0,IF(ISBLANK(OFFSET('11. SEGUIMIENTO 2026'!$N$14,INT((ROW()-13)/2),0)),"",OFFSET('11. SEGUIMIENTO 2026'!$N$14,INT((ROW()-13)/2),0)),IF(ISBLANK(OFFSET('9. METAS'!$Q$20,INT((ROW()-14)/2),0)),"",OFFSET('9. METAS'!$Q$20,INT((ROW()-14)/2),0)))</f>
        <v/>
      </c>
      <c r="K249" s="203" t="str">
        <f ca="1">IF(MOD(ROW()-13,2)=0,IF(ISBLANK(OFFSET('11. SEGUIMIENTO 2026'!$O$14,INT((ROW()-13)/2),0)),"",OFFSET('11. SEGUIMIENTO 2026'!$O$14,INT((ROW()-13)/2),0)),IF(ISBLANK(OFFSET('9. METAS'!$R$20,INT((ROW()-14)/2),0)),"",OFFSET('9. METAS'!$R$20,INT((ROW()-14)/2),0)))</f>
        <v/>
      </c>
      <c r="L249" s="203" t="str">
        <f ca="1">IF(MOD(ROW()-13,2)=0,IF(ISBLANK(OFFSET('11. SEGUIMIENTO 2026'!$P$14,INT((ROW()-13)/2),0)),"",OFFSET('11. SEGUIMIENTO 2026'!$P$14,INT((ROW()-13)/2),0)),IF(ISBLANK(OFFSET('9. METAS'!$S$20,INT((ROW()-14)/2),0)),"",OFFSET('9. METAS'!$S$20,INT((ROW()-14)/2),0)))</f>
        <v/>
      </c>
      <c r="M249" s="204" t="str">
        <f ca="1">IF(MOD(ROW()-13,2)=0,IF(ISBLANK(OFFSET('11. SEGUIMIENTO 2026'!$Q$14,INT((ROW()-13)/2),0)),"",OFFSET('11. SEGUIMIENTO 2026'!$Q$14,INT((ROW()-13)/2),0)),IF(ISBLANK(OFFSET('9. METAS'!$T$20,INT((ROW()-14)/2),0)),"",OFFSET('9. METAS'!$T$20,INT((ROW()-14)/2),0)))</f>
        <v/>
      </c>
      <c r="N249" s="718" t="str">
        <f t="shared" ref="N249" ca="1" si="232">IFERROR(J249/J250,"ND")</f>
        <v>ND</v>
      </c>
      <c r="O249" s="720" t="str">
        <f t="shared" ref="O249" ca="1" si="233">IFERROR(((J249+K249)/H249),"ND")</f>
        <v>ND</v>
      </c>
      <c r="P249" s="732"/>
    </row>
    <row r="250" spans="3:16">
      <c r="C250" s="725"/>
      <c r="D250" s="726"/>
      <c r="E250" s="726"/>
      <c r="F250" s="727"/>
      <c r="G250" s="728"/>
      <c r="H250" s="729"/>
      <c r="I250" s="731"/>
      <c r="J250" s="202" t="str">
        <f ca="1">IF(MOD(ROW()-13,2)=0,IF(ISBLANK(OFFSET('11. SEGUIMIENTO 2026'!$N$14,INT((ROW()-13)/2),0)),"",OFFSET('11. SEGUIMIENTO 2026'!$N$14,INT((ROW()-13)/2),0)),IF(ISBLANK(OFFSET('9. METAS'!$Q$20,INT((ROW()-14)/2),0)),"",OFFSET('9. METAS'!$Q$20,INT((ROW()-14)/2),0)))</f>
        <v/>
      </c>
      <c r="K250" s="203" t="str">
        <f ca="1">IF(MOD(ROW()-13,2)=0,IF(ISBLANK(OFFSET('11. SEGUIMIENTO 2026'!$O$14,INT((ROW()-13)/2),0)),"",OFFSET('11. SEGUIMIENTO 2026'!$O$14,INT((ROW()-13)/2),0)),IF(ISBLANK(OFFSET('9. METAS'!$R$20,INT((ROW()-14)/2),0)),"",OFFSET('9. METAS'!$R$20,INT((ROW()-14)/2),0)))</f>
        <v/>
      </c>
      <c r="L250" s="203" t="str">
        <f ca="1">IF(MOD(ROW()-13,2)=0,IF(ISBLANK(OFFSET('11. SEGUIMIENTO 2026'!$P$14,INT((ROW()-13)/2),0)),"",OFFSET('11. SEGUIMIENTO 2026'!$P$14,INT((ROW()-13)/2),0)),IF(ISBLANK(OFFSET('9. METAS'!$S$20,INT((ROW()-14)/2),0)),"",OFFSET('9. METAS'!$S$20,INT((ROW()-14)/2),0)))</f>
        <v/>
      </c>
      <c r="M250" s="204" t="str">
        <f ca="1">IF(MOD(ROW()-13,2)=0,IF(ISBLANK(OFFSET('11. SEGUIMIENTO 2026'!$Q$14,INT((ROW()-13)/2),0)),"",OFFSET('11. SEGUIMIENTO 2026'!$Q$14,INT((ROW()-13)/2),0)),IF(ISBLANK(OFFSET('9. METAS'!$T$20,INT((ROW()-14)/2),0)),"",OFFSET('9. METAS'!$T$20,INT((ROW()-14)/2),0)))</f>
        <v/>
      </c>
      <c r="N250" s="719"/>
      <c r="O250" s="721"/>
      <c r="P250" s="723"/>
    </row>
    <row r="251" spans="3:16">
      <c r="C251" s="724" t="str">
        <f ca="1">IF(ISBLANK(OFFSET('5. Pp (3 años)'!$C$46,INT((ROW()-13)/2),0)),"",OFFSET('5. Pp (3 años)'!$C$46,INT((ROW()-13)/2),0))</f>
        <v/>
      </c>
      <c r="D251" s="726" t="str">
        <f ca="1">IF(ISBLANK(OFFSET('5. Pp (3 años)'!$D$46,INT((ROW()-13)/2),0)),"",OFFSET('5. Pp (3 años)'!$D$46,INT((ROW()-13)/2),0))</f>
        <v/>
      </c>
      <c r="E251" s="726" t="str">
        <f ca="1">IF(ISBLANK(OFFSET('5. Pp (3 años)'!$E$46,INT((ROW()-13)/2),0)),"",OFFSET('5. Pp (3 años)'!$E$46,INT((ROW()-13)/2),0))</f>
        <v/>
      </c>
      <c r="F251" s="727" t="str">
        <f ca="1">IF(ISBLANK(OFFSET('5. Pp (3 años)'!$K$46,INT((ROW()-13)/2),0)),"",OFFSET('5. Pp (3 años)'!$K$46,INT((ROW()-13)/2),0))</f>
        <v/>
      </c>
      <c r="G251" s="728" t="str">
        <f ca="1">IF(ISBLANK(OFFSET('5. Pp (3 años)'!$H$46,INT((ROW()-13)/2),0)),"",OFFSET('5. Pp (3 años)'!$H$46,INT((ROW()-13)/2),0))</f>
        <v/>
      </c>
      <c r="H251" s="729" t="str">
        <f ca="1">IF(ISBLANK(OFFSET('9. METAS'!$K$20,INT((ROW()-13)/2),0)),"",OFFSET('9. METAS'!$K$20,INT((ROW()-13)/2),0))</f>
        <v/>
      </c>
      <c r="I251" s="730"/>
      <c r="J251" s="202" t="str">
        <f ca="1">IF(MOD(ROW()-13,2)=0,IF(ISBLANK(OFFSET('11. SEGUIMIENTO 2026'!$N$14,INT((ROW()-13)/2),0)),"",OFFSET('11. SEGUIMIENTO 2026'!$N$14,INT((ROW()-13)/2),0)),IF(ISBLANK(OFFSET('9. METAS'!$Q$20,INT((ROW()-14)/2),0)),"",OFFSET('9. METAS'!$Q$20,INT((ROW()-14)/2),0)))</f>
        <v/>
      </c>
      <c r="K251" s="203" t="str">
        <f ca="1">IF(MOD(ROW()-13,2)=0,IF(ISBLANK(OFFSET('11. SEGUIMIENTO 2026'!$O$14,INT((ROW()-13)/2),0)),"",OFFSET('11. SEGUIMIENTO 2026'!$O$14,INT((ROW()-13)/2),0)),IF(ISBLANK(OFFSET('9. METAS'!$R$20,INT((ROW()-14)/2),0)),"",OFFSET('9. METAS'!$R$20,INT((ROW()-14)/2),0)))</f>
        <v/>
      </c>
      <c r="L251" s="203" t="str">
        <f ca="1">IF(MOD(ROW()-13,2)=0,IF(ISBLANK(OFFSET('11. SEGUIMIENTO 2026'!$P$14,INT((ROW()-13)/2),0)),"",OFFSET('11. SEGUIMIENTO 2026'!$P$14,INT((ROW()-13)/2),0)),IF(ISBLANK(OFFSET('9. METAS'!$S$20,INT((ROW()-14)/2),0)),"",OFFSET('9. METAS'!$S$20,INT((ROW()-14)/2),0)))</f>
        <v/>
      </c>
      <c r="M251" s="204" t="str">
        <f ca="1">IF(MOD(ROW()-13,2)=0,IF(ISBLANK(OFFSET('11. SEGUIMIENTO 2026'!$Q$14,INT((ROW()-13)/2),0)),"",OFFSET('11. SEGUIMIENTO 2026'!$Q$14,INT((ROW()-13)/2),0)),IF(ISBLANK(OFFSET('9. METAS'!$T$20,INT((ROW()-14)/2),0)),"",OFFSET('9. METAS'!$T$20,INT((ROW()-14)/2),0)))</f>
        <v/>
      </c>
      <c r="N251" s="718" t="str">
        <f t="shared" ref="N251" ca="1" si="234">IFERROR(J251/J252,"ND")</f>
        <v>ND</v>
      </c>
      <c r="O251" s="720" t="str">
        <f t="shared" ref="O251" ca="1" si="235">IFERROR(((J251+K251)/H251),"ND")</f>
        <v>ND</v>
      </c>
      <c r="P251" s="732"/>
    </row>
    <row r="252" spans="3:16">
      <c r="C252" s="725"/>
      <c r="D252" s="726"/>
      <c r="E252" s="726"/>
      <c r="F252" s="727"/>
      <c r="G252" s="728"/>
      <c r="H252" s="729"/>
      <c r="I252" s="731"/>
      <c r="J252" s="202" t="str">
        <f ca="1">IF(MOD(ROW()-13,2)=0,IF(ISBLANK(OFFSET('11. SEGUIMIENTO 2026'!$N$14,INT((ROW()-13)/2),0)),"",OFFSET('11. SEGUIMIENTO 2026'!$N$14,INT((ROW()-13)/2),0)),IF(ISBLANK(OFFSET('9. METAS'!$Q$20,INT((ROW()-14)/2),0)),"",OFFSET('9. METAS'!$Q$20,INT((ROW()-14)/2),0)))</f>
        <v/>
      </c>
      <c r="K252" s="203" t="str">
        <f ca="1">IF(MOD(ROW()-13,2)=0,IF(ISBLANK(OFFSET('11. SEGUIMIENTO 2026'!$O$14,INT((ROW()-13)/2),0)),"",OFFSET('11. SEGUIMIENTO 2026'!$O$14,INT((ROW()-13)/2),0)),IF(ISBLANK(OFFSET('9. METAS'!$R$20,INT((ROW()-14)/2),0)),"",OFFSET('9. METAS'!$R$20,INT((ROW()-14)/2),0)))</f>
        <v/>
      </c>
      <c r="L252" s="203" t="str">
        <f ca="1">IF(MOD(ROW()-13,2)=0,IF(ISBLANK(OFFSET('11. SEGUIMIENTO 2026'!$P$14,INT((ROW()-13)/2),0)),"",OFFSET('11. SEGUIMIENTO 2026'!$P$14,INT((ROW()-13)/2),0)),IF(ISBLANK(OFFSET('9. METAS'!$S$20,INT((ROW()-14)/2),0)),"",OFFSET('9. METAS'!$S$20,INT((ROW()-14)/2),0)))</f>
        <v/>
      </c>
      <c r="M252" s="204" t="str">
        <f ca="1">IF(MOD(ROW()-13,2)=0,IF(ISBLANK(OFFSET('11. SEGUIMIENTO 2026'!$Q$14,INT((ROW()-13)/2),0)),"",OFFSET('11. SEGUIMIENTO 2026'!$Q$14,INT((ROW()-13)/2),0)),IF(ISBLANK(OFFSET('9. METAS'!$T$20,INT((ROW()-14)/2),0)),"",OFFSET('9. METAS'!$T$20,INT((ROW()-14)/2),0)))</f>
        <v/>
      </c>
      <c r="N252" s="719"/>
      <c r="O252" s="721"/>
      <c r="P252" s="723"/>
    </row>
    <row r="253" spans="3:16">
      <c r="C253" s="724" t="str">
        <f ca="1">IF(ISBLANK(OFFSET('5. Pp (3 años)'!$C$46,INT((ROW()-13)/2),0)),"",OFFSET('5. Pp (3 años)'!$C$46,INT((ROW()-13)/2),0))</f>
        <v/>
      </c>
      <c r="D253" s="726" t="str">
        <f ca="1">IF(ISBLANK(OFFSET('5. Pp (3 años)'!$D$46,INT((ROW()-13)/2),0)),"",OFFSET('5. Pp (3 años)'!$D$46,INT((ROW()-13)/2),0))</f>
        <v/>
      </c>
      <c r="E253" s="726" t="str">
        <f ca="1">IF(ISBLANK(OFFSET('5. Pp (3 años)'!$E$46,INT((ROW()-13)/2),0)),"",OFFSET('5. Pp (3 años)'!$E$46,INT((ROW()-13)/2),0))</f>
        <v/>
      </c>
      <c r="F253" s="727" t="str">
        <f ca="1">IF(ISBLANK(OFFSET('5. Pp (3 años)'!$K$46,INT((ROW()-13)/2),0)),"",OFFSET('5. Pp (3 años)'!$K$46,INT((ROW()-13)/2),0))</f>
        <v/>
      </c>
      <c r="G253" s="728" t="str">
        <f ca="1">IF(ISBLANK(OFFSET('5. Pp (3 años)'!$H$46,INT((ROW()-13)/2),0)),"",OFFSET('5. Pp (3 años)'!$H$46,INT((ROW()-13)/2),0))</f>
        <v/>
      </c>
      <c r="H253" s="729" t="str">
        <f ca="1">IF(ISBLANK(OFFSET('9. METAS'!$K$20,INT((ROW()-13)/2),0)),"",OFFSET('9. METAS'!$K$20,INT((ROW()-13)/2),0))</f>
        <v/>
      </c>
      <c r="I253" s="730"/>
      <c r="J253" s="202" t="str">
        <f ca="1">IF(MOD(ROW()-13,2)=0,IF(ISBLANK(OFFSET('11. SEGUIMIENTO 2026'!$N$14,INT((ROW()-13)/2),0)),"",OFFSET('11. SEGUIMIENTO 2026'!$N$14,INT((ROW()-13)/2),0)),IF(ISBLANK(OFFSET('9. METAS'!$Q$20,INT((ROW()-14)/2),0)),"",OFFSET('9. METAS'!$Q$20,INT((ROW()-14)/2),0)))</f>
        <v/>
      </c>
      <c r="K253" s="203" t="str">
        <f ca="1">IF(MOD(ROW()-13,2)=0,IF(ISBLANK(OFFSET('11. SEGUIMIENTO 2026'!$O$14,INT((ROW()-13)/2),0)),"",OFFSET('11. SEGUIMIENTO 2026'!$O$14,INT((ROW()-13)/2),0)),IF(ISBLANK(OFFSET('9. METAS'!$R$20,INT((ROW()-14)/2),0)),"",OFFSET('9. METAS'!$R$20,INT((ROW()-14)/2),0)))</f>
        <v/>
      </c>
      <c r="L253" s="203" t="str">
        <f ca="1">IF(MOD(ROW()-13,2)=0,IF(ISBLANK(OFFSET('11. SEGUIMIENTO 2026'!$P$14,INT((ROW()-13)/2),0)),"",OFFSET('11. SEGUIMIENTO 2026'!$P$14,INT((ROW()-13)/2),0)),IF(ISBLANK(OFFSET('9. METAS'!$S$20,INT((ROW()-14)/2),0)),"",OFFSET('9. METAS'!$S$20,INT((ROW()-14)/2),0)))</f>
        <v/>
      </c>
      <c r="M253" s="204" t="str">
        <f ca="1">IF(MOD(ROW()-13,2)=0,IF(ISBLANK(OFFSET('11. SEGUIMIENTO 2026'!$Q$14,INT((ROW()-13)/2),0)),"",OFFSET('11. SEGUIMIENTO 2026'!$Q$14,INT((ROW()-13)/2),0)),IF(ISBLANK(OFFSET('9. METAS'!$T$20,INT((ROW()-14)/2),0)),"",OFFSET('9. METAS'!$T$20,INT((ROW()-14)/2),0)))</f>
        <v/>
      </c>
      <c r="N253" s="718" t="str">
        <f t="shared" ref="N253" ca="1" si="236">IFERROR(J253/J254,"ND")</f>
        <v>ND</v>
      </c>
      <c r="O253" s="720" t="str">
        <f t="shared" ref="O253" ca="1" si="237">IFERROR(((J253+K253)/H253),"ND")</f>
        <v>ND</v>
      </c>
      <c r="P253" s="732"/>
    </row>
    <row r="254" spans="3:16">
      <c r="C254" s="725"/>
      <c r="D254" s="726"/>
      <c r="E254" s="726"/>
      <c r="F254" s="727"/>
      <c r="G254" s="728"/>
      <c r="H254" s="729"/>
      <c r="I254" s="731"/>
      <c r="J254" s="202" t="str">
        <f ca="1">IF(MOD(ROW()-13,2)=0,IF(ISBLANK(OFFSET('11. SEGUIMIENTO 2026'!$N$14,INT((ROW()-13)/2),0)),"",OFFSET('11. SEGUIMIENTO 2026'!$N$14,INT((ROW()-13)/2),0)),IF(ISBLANK(OFFSET('9. METAS'!$Q$20,INT((ROW()-14)/2),0)),"",OFFSET('9. METAS'!$Q$20,INT((ROW()-14)/2),0)))</f>
        <v/>
      </c>
      <c r="K254" s="203" t="str">
        <f ca="1">IF(MOD(ROW()-13,2)=0,IF(ISBLANK(OFFSET('11. SEGUIMIENTO 2026'!$O$14,INT((ROW()-13)/2),0)),"",OFFSET('11. SEGUIMIENTO 2026'!$O$14,INT((ROW()-13)/2),0)),IF(ISBLANK(OFFSET('9. METAS'!$R$20,INT((ROW()-14)/2),0)),"",OFFSET('9. METAS'!$R$20,INT((ROW()-14)/2),0)))</f>
        <v/>
      </c>
      <c r="L254" s="203" t="str">
        <f ca="1">IF(MOD(ROW()-13,2)=0,IF(ISBLANK(OFFSET('11. SEGUIMIENTO 2026'!$P$14,INT((ROW()-13)/2),0)),"",OFFSET('11. SEGUIMIENTO 2026'!$P$14,INT((ROW()-13)/2),0)),IF(ISBLANK(OFFSET('9. METAS'!$S$20,INT((ROW()-14)/2),0)),"",OFFSET('9. METAS'!$S$20,INT((ROW()-14)/2),0)))</f>
        <v/>
      </c>
      <c r="M254" s="204" t="str">
        <f ca="1">IF(MOD(ROW()-13,2)=0,IF(ISBLANK(OFFSET('11. SEGUIMIENTO 2026'!$Q$14,INT((ROW()-13)/2),0)),"",OFFSET('11. SEGUIMIENTO 2026'!$Q$14,INT((ROW()-13)/2),0)),IF(ISBLANK(OFFSET('9. METAS'!$T$20,INT((ROW()-14)/2),0)),"",OFFSET('9. METAS'!$T$20,INT((ROW()-14)/2),0)))</f>
        <v/>
      </c>
      <c r="N254" s="719"/>
      <c r="O254" s="721"/>
      <c r="P254" s="723"/>
    </row>
    <row r="255" spans="3:16">
      <c r="C255" s="724" t="str">
        <f ca="1">IF(ISBLANK(OFFSET('5. Pp (3 años)'!$C$46,INT((ROW()-13)/2),0)),"",OFFSET('5. Pp (3 años)'!$C$46,INT((ROW()-13)/2),0))</f>
        <v/>
      </c>
      <c r="D255" s="726" t="str">
        <f ca="1">IF(ISBLANK(OFFSET('5. Pp (3 años)'!$D$46,INT((ROW()-13)/2),0)),"",OFFSET('5. Pp (3 años)'!$D$46,INT((ROW()-13)/2),0))</f>
        <v/>
      </c>
      <c r="E255" s="726" t="str">
        <f ca="1">IF(ISBLANK(OFFSET('5. Pp (3 años)'!$E$46,INT((ROW()-13)/2),0)),"",OFFSET('5. Pp (3 años)'!$E$46,INT((ROW()-13)/2),0))</f>
        <v/>
      </c>
      <c r="F255" s="727" t="str">
        <f ca="1">IF(ISBLANK(OFFSET('5. Pp (3 años)'!$K$46,INT((ROW()-13)/2),0)),"",OFFSET('5. Pp (3 años)'!$K$46,INT((ROW()-13)/2),0))</f>
        <v/>
      </c>
      <c r="G255" s="728" t="str">
        <f ca="1">IF(ISBLANK(OFFSET('5. Pp (3 años)'!$H$46,INT((ROW()-13)/2),0)),"",OFFSET('5. Pp (3 años)'!$H$46,INT((ROW()-13)/2),0))</f>
        <v/>
      </c>
      <c r="H255" s="729" t="str">
        <f ca="1">IF(ISBLANK(OFFSET('9. METAS'!$K$20,INT((ROW()-13)/2),0)),"",OFFSET('9. METAS'!$K$20,INT((ROW()-13)/2),0))</f>
        <v/>
      </c>
      <c r="I255" s="730"/>
      <c r="J255" s="202" t="str">
        <f ca="1">IF(MOD(ROW()-13,2)=0,IF(ISBLANK(OFFSET('11. SEGUIMIENTO 2026'!$N$14,INT((ROW()-13)/2),0)),"",OFFSET('11. SEGUIMIENTO 2026'!$N$14,INT((ROW()-13)/2),0)),IF(ISBLANK(OFFSET('9. METAS'!$Q$20,INT((ROW()-14)/2),0)),"",OFFSET('9. METAS'!$Q$20,INT((ROW()-14)/2),0)))</f>
        <v/>
      </c>
      <c r="K255" s="203" t="str">
        <f ca="1">IF(MOD(ROW()-13,2)=0,IF(ISBLANK(OFFSET('11. SEGUIMIENTO 2026'!$O$14,INT((ROW()-13)/2),0)),"",OFFSET('11. SEGUIMIENTO 2026'!$O$14,INT((ROW()-13)/2),0)),IF(ISBLANK(OFFSET('9. METAS'!$R$20,INT((ROW()-14)/2),0)),"",OFFSET('9. METAS'!$R$20,INT((ROW()-14)/2),0)))</f>
        <v/>
      </c>
      <c r="L255" s="203" t="str">
        <f ca="1">IF(MOD(ROW()-13,2)=0,IF(ISBLANK(OFFSET('11. SEGUIMIENTO 2026'!$P$14,INT((ROW()-13)/2),0)),"",OFFSET('11. SEGUIMIENTO 2026'!$P$14,INT((ROW()-13)/2),0)),IF(ISBLANK(OFFSET('9. METAS'!$S$20,INT((ROW()-14)/2),0)),"",OFFSET('9. METAS'!$S$20,INT((ROW()-14)/2),0)))</f>
        <v/>
      </c>
      <c r="M255" s="204" t="str">
        <f ca="1">IF(MOD(ROW()-13,2)=0,IF(ISBLANK(OFFSET('11. SEGUIMIENTO 2026'!$Q$14,INT((ROW()-13)/2),0)),"",OFFSET('11. SEGUIMIENTO 2026'!$Q$14,INT((ROW()-13)/2),0)),IF(ISBLANK(OFFSET('9. METAS'!$T$20,INT((ROW()-14)/2),0)),"",OFFSET('9. METAS'!$T$20,INT((ROW()-14)/2),0)))</f>
        <v/>
      </c>
      <c r="N255" s="718" t="str">
        <f t="shared" ref="N255" ca="1" si="238">IFERROR(J255/J256,"ND")</f>
        <v>ND</v>
      </c>
      <c r="O255" s="720" t="str">
        <f t="shared" ref="O255" ca="1" si="239">IFERROR(((J255+K255)/H255),"ND")</f>
        <v>ND</v>
      </c>
      <c r="P255" s="732"/>
    </row>
    <row r="256" spans="3:16">
      <c r="C256" s="725"/>
      <c r="D256" s="726"/>
      <c r="E256" s="726"/>
      <c r="F256" s="727"/>
      <c r="G256" s="728"/>
      <c r="H256" s="729"/>
      <c r="I256" s="731"/>
      <c r="J256" s="202" t="str">
        <f ca="1">IF(MOD(ROW()-13,2)=0,IF(ISBLANK(OFFSET('11. SEGUIMIENTO 2026'!$N$14,INT((ROW()-13)/2),0)),"",OFFSET('11. SEGUIMIENTO 2026'!$N$14,INT((ROW()-13)/2),0)),IF(ISBLANK(OFFSET('9. METAS'!$Q$20,INT((ROW()-14)/2),0)),"",OFFSET('9. METAS'!$Q$20,INT((ROW()-14)/2),0)))</f>
        <v/>
      </c>
      <c r="K256" s="203" t="str">
        <f ca="1">IF(MOD(ROW()-13,2)=0,IF(ISBLANK(OFFSET('11. SEGUIMIENTO 2026'!$O$14,INT((ROW()-13)/2),0)),"",OFFSET('11. SEGUIMIENTO 2026'!$O$14,INT((ROW()-13)/2),0)),IF(ISBLANK(OFFSET('9. METAS'!$R$20,INT((ROW()-14)/2),0)),"",OFFSET('9. METAS'!$R$20,INT((ROW()-14)/2),0)))</f>
        <v/>
      </c>
      <c r="L256" s="203" t="str">
        <f ca="1">IF(MOD(ROW()-13,2)=0,IF(ISBLANK(OFFSET('11. SEGUIMIENTO 2026'!$P$14,INT((ROW()-13)/2),0)),"",OFFSET('11. SEGUIMIENTO 2026'!$P$14,INT((ROW()-13)/2),0)),IF(ISBLANK(OFFSET('9. METAS'!$S$20,INT((ROW()-14)/2),0)),"",OFFSET('9. METAS'!$S$20,INT((ROW()-14)/2),0)))</f>
        <v/>
      </c>
      <c r="M256" s="204" t="str">
        <f ca="1">IF(MOD(ROW()-13,2)=0,IF(ISBLANK(OFFSET('11. SEGUIMIENTO 2026'!$Q$14,INT((ROW()-13)/2),0)),"",OFFSET('11. SEGUIMIENTO 2026'!$Q$14,INT((ROW()-13)/2),0)),IF(ISBLANK(OFFSET('9. METAS'!$T$20,INT((ROW()-14)/2),0)),"",OFFSET('9. METAS'!$T$20,INT((ROW()-14)/2),0)))</f>
        <v/>
      </c>
      <c r="N256" s="719"/>
      <c r="O256" s="721"/>
      <c r="P256" s="723"/>
    </row>
    <row r="257" spans="3:16">
      <c r="C257" s="724" t="str">
        <f ca="1">IF(ISBLANK(OFFSET('5. Pp (3 años)'!$C$46,INT((ROW()-13)/2),0)),"",OFFSET('5. Pp (3 años)'!$C$46,INT((ROW()-13)/2),0))</f>
        <v/>
      </c>
      <c r="D257" s="726" t="str">
        <f ca="1">IF(ISBLANK(OFFSET('5. Pp (3 años)'!$D$46,INT((ROW()-13)/2),0)),"",OFFSET('5. Pp (3 años)'!$D$46,INT((ROW()-13)/2),0))</f>
        <v/>
      </c>
      <c r="E257" s="726" t="str">
        <f ca="1">IF(ISBLANK(OFFSET('5. Pp (3 años)'!$E$46,INT((ROW()-13)/2),0)),"",OFFSET('5. Pp (3 años)'!$E$46,INT((ROW()-13)/2),0))</f>
        <v/>
      </c>
      <c r="F257" s="727" t="str">
        <f ca="1">IF(ISBLANK(OFFSET('5. Pp (3 años)'!$K$46,INT((ROW()-13)/2),0)),"",OFFSET('5. Pp (3 años)'!$K$46,INT((ROW()-13)/2),0))</f>
        <v/>
      </c>
      <c r="G257" s="728" t="str">
        <f ca="1">IF(ISBLANK(OFFSET('5. Pp (3 años)'!$H$46,INT((ROW()-13)/2),0)),"",OFFSET('5. Pp (3 años)'!$H$46,INT((ROW()-13)/2),0))</f>
        <v/>
      </c>
      <c r="H257" s="729" t="str">
        <f ca="1">IF(ISBLANK(OFFSET('9. METAS'!$K$20,INT((ROW()-13)/2),0)),"",OFFSET('9. METAS'!$K$20,INT((ROW()-13)/2),0))</f>
        <v/>
      </c>
      <c r="I257" s="730"/>
      <c r="J257" s="202" t="str">
        <f ca="1">IF(MOD(ROW()-13,2)=0,IF(ISBLANK(OFFSET('11. SEGUIMIENTO 2026'!$N$14,INT((ROW()-13)/2),0)),"",OFFSET('11. SEGUIMIENTO 2026'!$N$14,INT((ROW()-13)/2),0)),IF(ISBLANK(OFFSET('9. METAS'!$Q$20,INT((ROW()-14)/2),0)),"",OFFSET('9. METAS'!$Q$20,INT((ROW()-14)/2),0)))</f>
        <v/>
      </c>
      <c r="K257" s="203" t="str">
        <f ca="1">IF(MOD(ROW()-13,2)=0,IF(ISBLANK(OFFSET('11. SEGUIMIENTO 2026'!$O$14,INT((ROW()-13)/2),0)),"",OFFSET('11. SEGUIMIENTO 2026'!$O$14,INT((ROW()-13)/2),0)),IF(ISBLANK(OFFSET('9. METAS'!$R$20,INT((ROW()-14)/2),0)),"",OFFSET('9. METAS'!$R$20,INT((ROW()-14)/2),0)))</f>
        <v/>
      </c>
      <c r="L257" s="203" t="str">
        <f ca="1">IF(MOD(ROW()-13,2)=0,IF(ISBLANK(OFFSET('11. SEGUIMIENTO 2026'!$P$14,INT((ROW()-13)/2),0)),"",OFFSET('11. SEGUIMIENTO 2026'!$P$14,INT((ROW()-13)/2),0)),IF(ISBLANK(OFFSET('9. METAS'!$S$20,INT((ROW()-14)/2),0)),"",OFFSET('9. METAS'!$S$20,INT((ROW()-14)/2),0)))</f>
        <v/>
      </c>
      <c r="M257" s="204" t="str">
        <f ca="1">IF(MOD(ROW()-13,2)=0,IF(ISBLANK(OFFSET('11. SEGUIMIENTO 2026'!$Q$14,INT((ROW()-13)/2),0)),"",OFFSET('11. SEGUIMIENTO 2026'!$Q$14,INT((ROW()-13)/2),0)),IF(ISBLANK(OFFSET('9. METAS'!$T$20,INT((ROW()-14)/2),0)),"",OFFSET('9. METAS'!$T$20,INT((ROW()-14)/2),0)))</f>
        <v/>
      </c>
      <c r="N257" s="718" t="str">
        <f t="shared" ref="N257" ca="1" si="240">IFERROR(J257/J258,"ND")</f>
        <v>ND</v>
      </c>
      <c r="O257" s="720" t="str">
        <f t="shared" ref="O257" ca="1" si="241">IFERROR(((J257+K257)/H257),"ND")</f>
        <v>ND</v>
      </c>
      <c r="P257" s="732"/>
    </row>
    <row r="258" spans="3:16">
      <c r="C258" s="725"/>
      <c r="D258" s="726"/>
      <c r="E258" s="726"/>
      <c r="F258" s="727"/>
      <c r="G258" s="728"/>
      <c r="H258" s="729"/>
      <c r="I258" s="731"/>
      <c r="J258" s="202" t="str">
        <f ca="1">IF(MOD(ROW()-13,2)=0,IF(ISBLANK(OFFSET('11. SEGUIMIENTO 2026'!$N$14,INT((ROW()-13)/2),0)),"",OFFSET('11. SEGUIMIENTO 2026'!$N$14,INT((ROW()-13)/2),0)),IF(ISBLANK(OFFSET('9. METAS'!$Q$20,INT((ROW()-14)/2),0)),"",OFFSET('9. METAS'!$Q$20,INT((ROW()-14)/2),0)))</f>
        <v/>
      </c>
      <c r="K258" s="203" t="str">
        <f ca="1">IF(MOD(ROW()-13,2)=0,IF(ISBLANK(OFFSET('11. SEGUIMIENTO 2026'!$O$14,INT((ROW()-13)/2),0)),"",OFFSET('11. SEGUIMIENTO 2026'!$O$14,INT((ROW()-13)/2),0)),IF(ISBLANK(OFFSET('9. METAS'!$R$20,INT((ROW()-14)/2),0)),"",OFFSET('9. METAS'!$R$20,INT((ROW()-14)/2),0)))</f>
        <v/>
      </c>
      <c r="L258" s="203" t="str">
        <f ca="1">IF(MOD(ROW()-13,2)=0,IF(ISBLANK(OFFSET('11. SEGUIMIENTO 2026'!$P$14,INT((ROW()-13)/2),0)),"",OFFSET('11. SEGUIMIENTO 2026'!$P$14,INT((ROW()-13)/2),0)),IF(ISBLANK(OFFSET('9. METAS'!$S$20,INT((ROW()-14)/2),0)),"",OFFSET('9. METAS'!$S$20,INT((ROW()-14)/2),0)))</f>
        <v/>
      </c>
      <c r="M258" s="204" t="str">
        <f ca="1">IF(MOD(ROW()-13,2)=0,IF(ISBLANK(OFFSET('11. SEGUIMIENTO 2026'!$Q$14,INT((ROW()-13)/2),0)),"",OFFSET('11. SEGUIMIENTO 2026'!$Q$14,INT((ROW()-13)/2),0)),IF(ISBLANK(OFFSET('9. METAS'!$T$20,INT((ROW()-14)/2),0)),"",OFFSET('9. METAS'!$T$20,INT((ROW()-14)/2),0)))</f>
        <v/>
      </c>
      <c r="N258" s="719"/>
      <c r="O258" s="721"/>
      <c r="P258" s="723"/>
    </row>
    <row r="259" spans="3:16">
      <c r="C259" s="724" t="str">
        <f ca="1">IF(ISBLANK(OFFSET('5. Pp (3 años)'!$C$46,INT((ROW()-13)/2),0)),"",OFFSET('5. Pp (3 años)'!$C$46,INT((ROW()-13)/2),0))</f>
        <v/>
      </c>
      <c r="D259" s="726" t="str">
        <f ca="1">IF(ISBLANK(OFFSET('5. Pp (3 años)'!$D$46,INT((ROW()-13)/2),0)),"",OFFSET('5. Pp (3 años)'!$D$46,INT((ROW()-13)/2),0))</f>
        <v/>
      </c>
      <c r="E259" s="726" t="str">
        <f ca="1">IF(ISBLANK(OFFSET('5. Pp (3 años)'!$E$46,INT((ROW()-13)/2),0)),"",OFFSET('5. Pp (3 años)'!$E$46,INT((ROW()-13)/2),0))</f>
        <v/>
      </c>
      <c r="F259" s="727" t="str">
        <f ca="1">IF(ISBLANK(OFFSET('5. Pp (3 años)'!$K$46,INT((ROW()-13)/2),0)),"",OFFSET('5. Pp (3 años)'!$K$46,INT((ROW()-13)/2),0))</f>
        <v/>
      </c>
      <c r="G259" s="728" t="str">
        <f ca="1">IF(ISBLANK(OFFSET('5. Pp (3 años)'!$H$46,INT((ROW()-13)/2),0)),"",OFFSET('5. Pp (3 años)'!$H$46,INT((ROW()-13)/2),0))</f>
        <v/>
      </c>
      <c r="H259" s="729" t="str">
        <f ca="1">IF(ISBLANK(OFFSET('9. METAS'!$K$20,INT((ROW()-13)/2),0)),"",OFFSET('9. METAS'!$K$20,INT((ROW()-13)/2),0))</f>
        <v/>
      </c>
      <c r="I259" s="730"/>
      <c r="J259" s="202" t="str">
        <f ca="1">IF(MOD(ROW()-13,2)=0,IF(ISBLANK(OFFSET('11. SEGUIMIENTO 2026'!$N$14,INT((ROW()-13)/2),0)),"",OFFSET('11. SEGUIMIENTO 2026'!$N$14,INT((ROW()-13)/2),0)),IF(ISBLANK(OFFSET('9. METAS'!$Q$20,INT((ROW()-14)/2),0)),"",OFFSET('9. METAS'!$Q$20,INT((ROW()-14)/2),0)))</f>
        <v/>
      </c>
      <c r="K259" s="203" t="str">
        <f ca="1">IF(MOD(ROW()-13,2)=0,IF(ISBLANK(OFFSET('11. SEGUIMIENTO 2026'!$O$14,INT((ROW()-13)/2),0)),"",OFFSET('11. SEGUIMIENTO 2026'!$O$14,INT((ROW()-13)/2),0)),IF(ISBLANK(OFFSET('9. METAS'!$R$20,INT((ROW()-14)/2),0)),"",OFFSET('9. METAS'!$R$20,INT((ROW()-14)/2),0)))</f>
        <v/>
      </c>
      <c r="L259" s="203" t="str">
        <f ca="1">IF(MOD(ROW()-13,2)=0,IF(ISBLANK(OFFSET('11. SEGUIMIENTO 2026'!$P$14,INT((ROW()-13)/2),0)),"",OFFSET('11. SEGUIMIENTO 2026'!$P$14,INT((ROW()-13)/2),0)),IF(ISBLANK(OFFSET('9. METAS'!$S$20,INT((ROW()-14)/2),0)),"",OFFSET('9. METAS'!$S$20,INT((ROW()-14)/2),0)))</f>
        <v/>
      </c>
      <c r="M259" s="204" t="str">
        <f ca="1">IF(MOD(ROW()-13,2)=0,IF(ISBLANK(OFFSET('11. SEGUIMIENTO 2026'!$Q$14,INT((ROW()-13)/2),0)),"",OFFSET('11. SEGUIMIENTO 2026'!$Q$14,INT((ROW()-13)/2),0)),IF(ISBLANK(OFFSET('9. METAS'!$T$20,INT((ROW()-14)/2),0)),"",OFFSET('9. METAS'!$T$20,INT((ROW()-14)/2),0)))</f>
        <v/>
      </c>
      <c r="N259" s="718" t="str">
        <f t="shared" ref="N259" ca="1" si="242">IFERROR(J259/J260,"ND")</f>
        <v>ND</v>
      </c>
      <c r="O259" s="720" t="str">
        <f t="shared" ref="O259" ca="1" si="243">IFERROR(((J259+K259)/H259),"ND")</f>
        <v>ND</v>
      </c>
      <c r="P259" s="732"/>
    </row>
    <row r="260" spans="3:16">
      <c r="C260" s="725"/>
      <c r="D260" s="726"/>
      <c r="E260" s="726"/>
      <c r="F260" s="727"/>
      <c r="G260" s="728"/>
      <c r="H260" s="729"/>
      <c r="I260" s="731"/>
      <c r="J260" s="202" t="str">
        <f ca="1">IF(MOD(ROW()-13,2)=0,IF(ISBLANK(OFFSET('11. SEGUIMIENTO 2026'!$N$14,INT((ROW()-13)/2),0)),"",OFFSET('11. SEGUIMIENTO 2026'!$N$14,INT((ROW()-13)/2),0)),IF(ISBLANK(OFFSET('9. METAS'!$Q$20,INT((ROW()-14)/2),0)),"",OFFSET('9. METAS'!$Q$20,INT((ROW()-14)/2),0)))</f>
        <v/>
      </c>
      <c r="K260" s="203" t="str">
        <f ca="1">IF(MOD(ROW()-13,2)=0,IF(ISBLANK(OFFSET('11. SEGUIMIENTO 2026'!$O$14,INT((ROW()-13)/2),0)),"",OFFSET('11. SEGUIMIENTO 2026'!$O$14,INT((ROW()-13)/2),0)),IF(ISBLANK(OFFSET('9. METAS'!$R$20,INT((ROW()-14)/2),0)),"",OFFSET('9. METAS'!$R$20,INT((ROW()-14)/2),0)))</f>
        <v/>
      </c>
      <c r="L260" s="203" t="str">
        <f ca="1">IF(MOD(ROW()-13,2)=0,IF(ISBLANK(OFFSET('11. SEGUIMIENTO 2026'!$P$14,INT((ROW()-13)/2),0)),"",OFFSET('11. SEGUIMIENTO 2026'!$P$14,INT((ROW()-13)/2),0)),IF(ISBLANK(OFFSET('9. METAS'!$S$20,INT((ROW()-14)/2),0)),"",OFFSET('9. METAS'!$S$20,INT((ROW()-14)/2),0)))</f>
        <v/>
      </c>
      <c r="M260" s="204" t="str">
        <f ca="1">IF(MOD(ROW()-13,2)=0,IF(ISBLANK(OFFSET('11. SEGUIMIENTO 2026'!$Q$14,INT((ROW()-13)/2),0)),"",OFFSET('11. SEGUIMIENTO 2026'!$Q$14,INT((ROW()-13)/2),0)),IF(ISBLANK(OFFSET('9. METAS'!$T$20,INT((ROW()-14)/2),0)),"",OFFSET('9. METAS'!$T$20,INT((ROW()-14)/2),0)))</f>
        <v/>
      </c>
      <c r="N260" s="719"/>
      <c r="O260" s="721"/>
      <c r="P260" s="723"/>
    </row>
    <row r="261" spans="3:16">
      <c r="C261" s="724" t="str">
        <f ca="1">IF(ISBLANK(OFFSET('5. Pp (3 años)'!$C$46,INT((ROW()-13)/2),0)),"",OFFSET('5. Pp (3 años)'!$C$46,INT((ROW()-13)/2),0))</f>
        <v/>
      </c>
      <c r="D261" s="726" t="str">
        <f ca="1">IF(ISBLANK(OFFSET('5. Pp (3 años)'!$D$46,INT((ROW()-13)/2),0)),"",OFFSET('5. Pp (3 años)'!$D$46,INT((ROW()-13)/2),0))</f>
        <v/>
      </c>
      <c r="E261" s="726" t="str">
        <f ca="1">IF(ISBLANK(OFFSET('5. Pp (3 años)'!$E$46,INT((ROW()-13)/2),0)),"",OFFSET('5. Pp (3 años)'!$E$46,INT((ROW()-13)/2),0))</f>
        <v/>
      </c>
      <c r="F261" s="727" t="str">
        <f ca="1">IF(ISBLANK(OFFSET('5. Pp (3 años)'!$K$46,INT((ROW()-13)/2),0)),"",OFFSET('5. Pp (3 años)'!$K$46,INT((ROW()-13)/2),0))</f>
        <v/>
      </c>
      <c r="G261" s="728" t="str">
        <f ca="1">IF(ISBLANK(OFFSET('5. Pp (3 años)'!$H$46,INT((ROW()-13)/2),0)),"",OFFSET('5. Pp (3 años)'!$H$46,INT((ROW()-13)/2),0))</f>
        <v/>
      </c>
      <c r="H261" s="729" t="str">
        <f ca="1">IF(ISBLANK(OFFSET('9. METAS'!$K$20,INT((ROW()-13)/2),0)),"",OFFSET('9. METAS'!$K$20,INT((ROW()-13)/2),0))</f>
        <v/>
      </c>
      <c r="I261" s="730"/>
      <c r="J261" s="202" t="str">
        <f ca="1">IF(MOD(ROW()-13,2)=0,IF(ISBLANK(OFFSET('11. SEGUIMIENTO 2026'!$N$14,INT((ROW()-13)/2),0)),"",OFFSET('11. SEGUIMIENTO 2026'!$N$14,INT((ROW()-13)/2),0)),IF(ISBLANK(OFFSET('9. METAS'!$Q$20,INT((ROW()-14)/2),0)),"",OFFSET('9. METAS'!$Q$20,INT((ROW()-14)/2),0)))</f>
        <v/>
      </c>
      <c r="K261" s="203" t="str">
        <f ca="1">IF(MOD(ROW()-13,2)=0,IF(ISBLANK(OFFSET('11. SEGUIMIENTO 2026'!$O$14,INT((ROW()-13)/2),0)),"",OFFSET('11. SEGUIMIENTO 2026'!$O$14,INT((ROW()-13)/2),0)),IF(ISBLANK(OFFSET('9. METAS'!$R$20,INT((ROW()-14)/2),0)),"",OFFSET('9. METAS'!$R$20,INT((ROW()-14)/2),0)))</f>
        <v/>
      </c>
      <c r="L261" s="203" t="str">
        <f ca="1">IF(MOD(ROW()-13,2)=0,IF(ISBLANK(OFFSET('11. SEGUIMIENTO 2026'!$P$14,INT((ROW()-13)/2),0)),"",OFFSET('11. SEGUIMIENTO 2026'!$P$14,INT((ROW()-13)/2),0)),IF(ISBLANK(OFFSET('9. METAS'!$S$20,INT((ROW()-14)/2),0)),"",OFFSET('9. METAS'!$S$20,INT((ROW()-14)/2),0)))</f>
        <v/>
      </c>
      <c r="M261" s="204" t="str">
        <f ca="1">IF(MOD(ROW()-13,2)=0,IF(ISBLANK(OFFSET('11. SEGUIMIENTO 2026'!$Q$14,INT((ROW()-13)/2),0)),"",OFFSET('11. SEGUIMIENTO 2026'!$Q$14,INT((ROW()-13)/2),0)),IF(ISBLANK(OFFSET('9. METAS'!$T$20,INT((ROW()-14)/2),0)),"",OFFSET('9. METAS'!$T$20,INT((ROW()-14)/2),0)))</f>
        <v/>
      </c>
      <c r="N261" s="718" t="str">
        <f t="shared" ref="N261" ca="1" si="244">IFERROR(J261/J262,"ND")</f>
        <v>ND</v>
      </c>
      <c r="O261" s="720" t="str">
        <f t="shared" ref="O261" ca="1" si="245">IFERROR(((J261+K261)/H261),"ND")</f>
        <v>ND</v>
      </c>
      <c r="P261" s="732"/>
    </row>
    <row r="262" spans="3:16">
      <c r="C262" s="725"/>
      <c r="D262" s="726"/>
      <c r="E262" s="726"/>
      <c r="F262" s="727"/>
      <c r="G262" s="728"/>
      <c r="H262" s="729"/>
      <c r="I262" s="731"/>
      <c r="J262" s="202" t="str">
        <f ca="1">IF(MOD(ROW()-13,2)=0,IF(ISBLANK(OFFSET('11. SEGUIMIENTO 2026'!$N$14,INT((ROW()-13)/2),0)),"",OFFSET('11. SEGUIMIENTO 2026'!$N$14,INT((ROW()-13)/2),0)),IF(ISBLANK(OFFSET('9. METAS'!$Q$20,INT((ROW()-14)/2),0)),"",OFFSET('9. METAS'!$Q$20,INT((ROW()-14)/2),0)))</f>
        <v/>
      </c>
      <c r="K262" s="203" t="str">
        <f ca="1">IF(MOD(ROW()-13,2)=0,IF(ISBLANK(OFFSET('11. SEGUIMIENTO 2026'!$O$14,INT((ROW()-13)/2),0)),"",OFFSET('11. SEGUIMIENTO 2026'!$O$14,INT((ROW()-13)/2),0)),IF(ISBLANK(OFFSET('9. METAS'!$R$20,INT((ROW()-14)/2),0)),"",OFFSET('9. METAS'!$R$20,INT((ROW()-14)/2),0)))</f>
        <v/>
      </c>
      <c r="L262" s="203" t="str">
        <f ca="1">IF(MOD(ROW()-13,2)=0,IF(ISBLANK(OFFSET('11. SEGUIMIENTO 2026'!$P$14,INT((ROW()-13)/2),0)),"",OFFSET('11. SEGUIMIENTO 2026'!$P$14,INT((ROW()-13)/2),0)),IF(ISBLANK(OFFSET('9. METAS'!$S$20,INT((ROW()-14)/2),0)),"",OFFSET('9. METAS'!$S$20,INT((ROW()-14)/2),0)))</f>
        <v/>
      </c>
      <c r="M262" s="204" t="str">
        <f ca="1">IF(MOD(ROW()-13,2)=0,IF(ISBLANK(OFFSET('11. SEGUIMIENTO 2026'!$Q$14,INT((ROW()-13)/2),0)),"",OFFSET('11. SEGUIMIENTO 2026'!$Q$14,INT((ROW()-13)/2),0)),IF(ISBLANK(OFFSET('9. METAS'!$T$20,INT((ROW()-14)/2),0)),"",OFFSET('9. METAS'!$T$20,INT((ROW()-14)/2),0)))</f>
        <v/>
      </c>
      <c r="N262" s="719"/>
      <c r="O262" s="721"/>
      <c r="P262" s="723"/>
    </row>
    <row r="263" spans="3:16">
      <c r="C263" s="724" t="str">
        <f ca="1">IF(ISBLANK(OFFSET('5. Pp (3 años)'!$C$46,INT((ROW()-13)/2),0)),"",OFFSET('5. Pp (3 años)'!$C$46,INT((ROW()-13)/2),0))</f>
        <v/>
      </c>
      <c r="D263" s="726" t="str">
        <f ca="1">IF(ISBLANK(OFFSET('5. Pp (3 años)'!$D$46,INT((ROW()-13)/2),0)),"",OFFSET('5. Pp (3 años)'!$D$46,INT((ROW()-13)/2),0))</f>
        <v/>
      </c>
      <c r="E263" s="726" t="str">
        <f ca="1">IF(ISBLANK(OFFSET('5. Pp (3 años)'!$E$46,INT((ROW()-13)/2),0)),"",OFFSET('5. Pp (3 años)'!$E$46,INT((ROW()-13)/2),0))</f>
        <v/>
      </c>
      <c r="F263" s="727" t="str">
        <f ca="1">IF(ISBLANK(OFFSET('5. Pp (3 años)'!$K$46,INT((ROW()-13)/2),0)),"",OFFSET('5. Pp (3 años)'!$K$46,INT((ROW()-13)/2),0))</f>
        <v/>
      </c>
      <c r="G263" s="728" t="str">
        <f ca="1">IF(ISBLANK(OFFSET('5. Pp (3 años)'!$H$46,INT((ROW()-13)/2),0)),"",OFFSET('5. Pp (3 años)'!$H$46,INT((ROW()-13)/2),0))</f>
        <v/>
      </c>
      <c r="H263" s="729" t="str">
        <f ca="1">IF(ISBLANK(OFFSET('9. METAS'!$K$20,INT((ROW()-13)/2),0)),"",OFFSET('9. METAS'!$K$20,INT((ROW()-13)/2),0))</f>
        <v/>
      </c>
      <c r="I263" s="730"/>
      <c r="J263" s="202" t="str">
        <f ca="1">IF(MOD(ROW()-13,2)=0,IF(ISBLANK(OFFSET('11. SEGUIMIENTO 2026'!$N$14,INT((ROW()-13)/2),0)),"",OFFSET('11. SEGUIMIENTO 2026'!$N$14,INT((ROW()-13)/2),0)),IF(ISBLANK(OFFSET('9. METAS'!$Q$20,INT((ROW()-14)/2),0)),"",OFFSET('9. METAS'!$Q$20,INT((ROW()-14)/2),0)))</f>
        <v/>
      </c>
      <c r="K263" s="203" t="str">
        <f ca="1">IF(MOD(ROW()-13,2)=0,IF(ISBLANK(OFFSET('11. SEGUIMIENTO 2026'!$O$14,INT((ROW()-13)/2),0)),"",OFFSET('11. SEGUIMIENTO 2026'!$O$14,INT((ROW()-13)/2),0)),IF(ISBLANK(OFFSET('9. METAS'!$R$20,INT((ROW()-14)/2),0)),"",OFFSET('9. METAS'!$R$20,INT((ROW()-14)/2),0)))</f>
        <v/>
      </c>
      <c r="L263" s="203" t="str">
        <f ca="1">IF(MOD(ROW()-13,2)=0,IF(ISBLANK(OFFSET('11. SEGUIMIENTO 2026'!$P$14,INT((ROW()-13)/2),0)),"",OFFSET('11. SEGUIMIENTO 2026'!$P$14,INT((ROW()-13)/2),0)),IF(ISBLANK(OFFSET('9. METAS'!$S$20,INT((ROW()-14)/2),0)),"",OFFSET('9. METAS'!$S$20,INT((ROW()-14)/2),0)))</f>
        <v/>
      </c>
      <c r="M263" s="204" t="str">
        <f ca="1">IF(MOD(ROW()-13,2)=0,IF(ISBLANK(OFFSET('11. SEGUIMIENTO 2026'!$Q$14,INT((ROW()-13)/2),0)),"",OFFSET('11. SEGUIMIENTO 2026'!$Q$14,INT((ROW()-13)/2),0)),IF(ISBLANK(OFFSET('9. METAS'!$T$20,INT((ROW()-14)/2),0)),"",OFFSET('9. METAS'!$T$20,INT((ROW()-14)/2),0)))</f>
        <v/>
      </c>
      <c r="N263" s="718" t="str">
        <f t="shared" ref="N263" ca="1" si="246">IFERROR(J263/J264,"ND")</f>
        <v>ND</v>
      </c>
      <c r="O263" s="720" t="str">
        <f t="shared" ref="O263" ca="1" si="247">IFERROR(((J263+K263)/H263),"ND")</f>
        <v>ND</v>
      </c>
      <c r="P263" s="732"/>
    </row>
    <row r="264" spans="3:16">
      <c r="C264" s="725"/>
      <c r="D264" s="726"/>
      <c r="E264" s="726"/>
      <c r="F264" s="727"/>
      <c r="G264" s="728"/>
      <c r="H264" s="729"/>
      <c r="I264" s="731"/>
      <c r="J264" s="202" t="str">
        <f ca="1">IF(MOD(ROW()-13,2)=0,IF(ISBLANK(OFFSET('11. SEGUIMIENTO 2026'!$N$14,INT((ROW()-13)/2),0)),"",OFFSET('11. SEGUIMIENTO 2026'!$N$14,INT((ROW()-13)/2),0)),IF(ISBLANK(OFFSET('9. METAS'!$Q$20,INT((ROW()-14)/2),0)),"",OFFSET('9. METAS'!$Q$20,INT((ROW()-14)/2),0)))</f>
        <v/>
      </c>
      <c r="K264" s="203" t="str">
        <f ca="1">IF(MOD(ROW()-13,2)=0,IF(ISBLANK(OFFSET('11. SEGUIMIENTO 2026'!$O$14,INT((ROW()-13)/2),0)),"",OFFSET('11. SEGUIMIENTO 2026'!$O$14,INT((ROW()-13)/2),0)),IF(ISBLANK(OFFSET('9. METAS'!$R$20,INT((ROW()-14)/2),0)),"",OFFSET('9. METAS'!$R$20,INT((ROW()-14)/2),0)))</f>
        <v/>
      </c>
      <c r="L264" s="203" t="str">
        <f ca="1">IF(MOD(ROW()-13,2)=0,IF(ISBLANK(OFFSET('11. SEGUIMIENTO 2026'!$P$14,INT((ROW()-13)/2),0)),"",OFFSET('11. SEGUIMIENTO 2026'!$P$14,INT((ROW()-13)/2),0)),IF(ISBLANK(OFFSET('9. METAS'!$S$20,INT((ROW()-14)/2),0)),"",OFFSET('9. METAS'!$S$20,INT((ROW()-14)/2),0)))</f>
        <v/>
      </c>
      <c r="M264" s="204" t="str">
        <f ca="1">IF(MOD(ROW()-13,2)=0,IF(ISBLANK(OFFSET('11. SEGUIMIENTO 2026'!$Q$14,INT((ROW()-13)/2),0)),"",OFFSET('11. SEGUIMIENTO 2026'!$Q$14,INT((ROW()-13)/2),0)),IF(ISBLANK(OFFSET('9. METAS'!$T$20,INT((ROW()-14)/2),0)),"",OFFSET('9. METAS'!$T$20,INT((ROW()-14)/2),0)))</f>
        <v/>
      </c>
      <c r="N264" s="719"/>
      <c r="O264" s="721"/>
      <c r="P264" s="723"/>
    </row>
    <row r="265" spans="3:16">
      <c r="C265" s="724" t="str">
        <f ca="1">IF(ISBLANK(OFFSET('5. Pp (3 años)'!$C$46,INT((ROW()-13)/2),0)),"",OFFSET('5. Pp (3 años)'!$C$46,INT((ROW()-13)/2),0))</f>
        <v/>
      </c>
      <c r="D265" s="726" t="str">
        <f ca="1">IF(ISBLANK(OFFSET('5. Pp (3 años)'!$D$46,INT((ROW()-13)/2),0)),"",OFFSET('5. Pp (3 años)'!$D$46,INT((ROW()-13)/2),0))</f>
        <v/>
      </c>
      <c r="E265" s="726" t="str">
        <f ca="1">IF(ISBLANK(OFFSET('5. Pp (3 años)'!$E$46,INT((ROW()-13)/2),0)),"",OFFSET('5. Pp (3 años)'!$E$46,INT((ROW()-13)/2),0))</f>
        <v/>
      </c>
      <c r="F265" s="727" t="str">
        <f ca="1">IF(ISBLANK(OFFSET('5. Pp (3 años)'!$K$46,INT((ROW()-13)/2),0)),"",OFFSET('5. Pp (3 años)'!$K$46,INT((ROW()-13)/2),0))</f>
        <v/>
      </c>
      <c r="G265" s="728" t="str">
        <f ca="1">IF(ISBLANK(OFFSET('5. Pp (3 años)'!$H$46,INT((ROW()-13)/2),0)),"",OFFSET('5. Pp (3 años)'!$H$46,INT((ROW()-13)/2),0))</f>
        <v/>
      </c>
      <c r="H265" s="729" t="str">
        <f ca="1">IF(ISBLANK(OFFSET('9. METAS'!$K$20,INT((ROW()-13)/2),0)),"",OFFSET('9. METAS'!$K$20,INT((ROW()-13)/2),0))</f>
        <v/>
      </c>
      <c r="I265" s="730"/>
      <c r="J265" s="202" t="str">
        <f ca="1">IF(MOD(ROW()-13,2)=0,IF(ISBLANK(OFFSET('11. SEGUIMIENTO 2026'!$N$14,INT((ROW()-13)/2),0)),"",OFFSET('11. SEGUIMIENTO 2026'!$N$14,INT((ROW()-13)/2),0)),IF(ISBLANK(OFFSET('9. METAS'!$Q$20,INT((ROW()-14)/2),0)),"",OFFSET('9. METAS'!$Q$20,INT((ROW()-14)/2),0)))</f>
        <v/>
      </c>
      <c r="K265" s="203" t="str">
        <f ca="1">IF(MOD(ROW()-13,2)=0,IF(ISBLANK(OFFSET('11. SEGUIMIENTO 2026'!$O$14,INT((ROW()-13)/2),0)),"",OFFSET('11. SEGUIMIENTO 2026'!$O$14,INT((ROW()-13)/2),0)),IF(ISBLANK(OFFSET('9. METAS'!$R$20,INT((ROW()-14)/2),0)),"",OFFSET('9. METAS'!$R$20,INT((ROW()-14)/2),0)))</f>
        <v/>
      </c>
      <c r="L265" s="203" t="str">
        <f ca="1">IF(MOD(ROW()-13,2)=0,IF(ISBLANK(OFFSET('11. SEGUIMIENTO 2026'!$P$14,INT((ROW()-13)/2),0)),"",OFFSET('11. SEGUIMIENTO 2026'!$P$14,INT((ROW()-13)/2),0)),IF(ISBLANK(OFFSET('9. METAS'!$S$20,INT((ROW()-14)/2),0)),"",OFFSET('9. METAS'!$S$20,INT((ROW()-14)/2),0)))</f>
        <v/>
      </c>
      <c r="M265" s="204" t="str">
        <f ca="1">IF(MOD(ROW()-13,2)=0,IF(ISBLANK(OFFSET('11. SEGUIMIENTO 2026'!$Q$14,INT((ROW()-13)/2),0)),"",OFFSET('11. SEGUIMIENTO 2026'!$Q$14,INT((ROW()-13)/2),0)),IF(ISBLANK(OFFSET('9. METAS'!$T$20,INT((ROW()-14)/2),0)),"",OFFSET('9. METAS'!$T$20,INT((ROW()-14)/2),0)))</f>
        <v/>
      </c>
      <c r="N265" s="718" t="str">
        <f t="shared" ref="N265" ca="1" si="248">IFERROR(J265/J266,"ND")</f>
        <v>ND</v>
      </c>
      <c r="O265" s="720" t="str">
        <f t="shared" ref="O265" ca="1" si="249">IFERROR(((J265+K265)/H265),"ND")</f>
        <v>ND</v>
      </c>
      <c r="P265" s="732"/>
    </row>
    <row r="266" spans="3:16">
      <c r="C266" s="725"/>
      <c r="D266" s="726"/>
      <c r="E266" s="726"/>
      <c r="F266" s="727"/>
      <c r="G266" s="728"/>
      <c r="H266" s="729"/>
      <c r="I266" s="731"/>
      <c r="J266" s="202" t="str">
        <f ca="1">IF(MOD(ROW()-13,2)=0,IF(ISBLANK(OFFSET('11. SEGUIMIENTO 2026'!$N$14,INT((ROW()-13)/2),0)),"",OFFSET('11. SEGUIMIENTO 2026'!$N$14,INT((ROW()-13)/2),0)),IF(ISBLANK(OFFSET('9. METAS'!$Q$20,INT((ROW()-14)/2),0)),"",OFFSET('9. METAS'!$Q$20,INT((ROW()-14)/2),0)))</f>
        <v/>
      </c>
      <c r="K266" s="203" t="str">
        <f ca="1">IF(MOD(ROW()-13,2)=0,IF(ISBLANK(OFFSET('11. SEGUIMIENTO 2026'!$O$14,INT((ROW()-13)/2),0)),"",OFFSET('11. SEGUIMIENTO 2026'!$O$14,INT((ROW()-13)/2),0)),IF(ISBLANK(OFFSET('9. METAS'!$R$20,INT((ROW()-14)/2),0)),"",OFFSET('9. METAS'!$R$20,INT((ROW()-14)/2),0)))</f>
        <v/>
      </c>
      <c r="L266" s="203" t="str">
        <f ca="1">IF(MOD(ROW()-13,2)=0,IF(ISBLANK(OFFSET('11. SEGUIMIENTO 2026'!$P$14,INT((ROW()-13)/2),0)),"",OFFSET('11. SEGUIMIENTO 2026'!$P$14,INT((ROW()-13)/2),0)),IF(ISBLANK(OFFSET('9. METAS'!$S$20,INT((ROW()-14)/2),0)),"",OFFSET('9. METAS'!$S$20,INT((ROW()-14)/2),0)))</f>
        <v/>
      </c>
      <c r="M266" s="204" t="str">
        <f ca="1">IF(MOD(ROW()-13,2)=0,IF(ISBLANK(OFFSET('11. SEGUIMIENTO 2026'!$Q$14,INT((ROW()-13)/2),0)),"",OFFSET('11. SEGUIMIENTO 2026'!$Q$14,INT((ROW()-13)/2),0)),IF(ISBLANK(OFFSET('9. METAS'!$T$20,INT((ROW()-14)/2),0)),"",OFFSET('9. METAS'!$T$20,INT((ROW()-14)/2),0)))</f>
        <v/>
      </c>
      <c r="N266" s="719"/>
      <c r="O266" s="721"/>
      <c r="P266" s="723"/>
    </row>
    <row r="267" spans="3:16">
      <c r="C267" s="724" t="str">
        <f ca="1">IF(ISBLANK(OFFSET('5. Pp (3 años)'!$C$46,INT((ROW()-13)/2),0)),"",OFFSET('5. Pp (3 años)'!$C$46,INT((ROW()-13)/2),0))</f>
        <v/>
      </c>
      <c r="D267" s="726" t="str">
        <f ca="1">IF(ISBLANK(OFFSET('5. Pp (3 años)'!$D$46,INT((ROW()-13)/2),0)),"",OFFSET('5. Pp (3 años)'!$D$46,INT((ROW()-13)/2),0))</f>
        <v/>
      </c>
      <c r="E267" s="726" t="str">
        <f ca="1">IF(ISBLANK(OFFSET('5. Pp (3 años)'!$E$46,INT((ROW()-13)/2),0)),"",OFFSET('5. Pp (3 años)'!$E$46,INT((ROW()-13)/2),0))</f>
        <v/>
      </c>
      <c r="F267" s="727" t="str">
        <f ca="1">IF(ISBLANK(OFFSET('5. Pp (3 años)'!$K$46,INT((ROW()-13)/2),0)),"",OFFSET('5. Pp (3 años)'!$K$46,INT((ROW()-13)/2),0))</f>
        <v/>
      </c>
      <c r="G267" s="728" t="str">
        <f ca="1">IF(ISBLANK(OFFSET('5. Pp (3 años)'!$H$46,INT((ROW()-13)/2),0)),"",OFFSET('5. Pp (3 años)'!$H$46,INT((ROW()-13)/2),0))</f>
        <v/>
      </c>
      <c r="H267" s="729" t="str">
        <f ca="1">IF(ISBLANK(OFFSET('9. METAS'!$K$20,INT((ROW()-13)/2),0)),"",OFFSET('9. METAS'!$K$20,INT((ROW()-13)/2),0))</f>
        <v/>
      </c>
      <c r="I267" s="730"/>
      <c r="J267" s="202" t="str">
        <f ca="1">IF(MOD(ROW()-13,2)=0,IF(ISBLANK(OFFSET('11. SEGUIMIENTO 2026'!$N$14,INT((ROW()-13)/2),0)),"",OFFSET('11. SEGUIMIENTO 2026'!$N$14,INT((ROW()-13)/2),0)),IF(ISBLANK(OFFSET('9. METAS'!$Q$20,INT((ROW()-14)/2),0)),"",OFFSET('9. METAS'!$Q$20,INT((ROW()-14)/2),0)))</f>
        <v/>
      </c>
      <c r="K267" s="203" t="str">
        <f ca="1">IF(MOD(ROW()-13,2)=0,IF(ISBLANK(OFFSET('11. SEGUIMIENTO 2026'!$O$14,INT((ROW()-13)/2),0)),"",OFFSET('11. SEGUIMIENTO 2026'!$O$14,INT((ROW()-13)/2),0)),IF(ISBLANK(OFFSET('9. METAS'!$R$20,INT((ROW()-14)/2),0)),"",OFFSET('9. METAS'!$R$20,INT((ROW()-14)/2),0)))</f>
        <v/>
      </c>
      <c r="L267" s="203" t="str">
        <f ca="1">IF(MOD(ROW()-13,2)=0,IF(ISBLANK(OFFSET('11. SEGUIMIENTO 2026'!$P$14,INT((ROW()-13)/2),0)),"",OFFSET('11. SEGUIMIENTO 2026'!$P$14,INT((ROW()-13)/2),0)),IF(ISBLANK(OFFSET('9. METAS'!$S$20,INT((ROW()-14)/2),0)),"",OFFSET('9. METAS'!$S$20,INT((ROW()-14)/2),0)))</f>
        <v/>
      </c>
      <c r="M267" s="204" t="str">
        <f ca="1">IF(MOD(ROW()-13,2)=0,IF(ISBLANK(OFFSET('11. SEGUIMIENTO 2026'!$Q$14,INT((ROW()-13)/2),0)),"",OFFSET('11. SEGUIMIENTO 2026'!$Q$14,INT((ROW()-13)/2),0)),IF(ISBLANK(OFFSET('9. METAS'!$T$20,INT((ROW()-14)/2),0)),"",OFFSET('9. METAS'!$T$20,INT((ROW()-14)/2),0)))</f>
        <v/>
      </c>
      <c r="N267" s="718" t="str">
        <f t="shared" ref="N267" ca="1" si="250">IFERROR(J267/J268,"ND")</f>
        <v>ND</v>
      </c>
      <c r="O267" s="720" t="str">
        <f t="shared" ref="O267" ca="1" si="251">IFERROR(((J267+K267)/H267),"ND")</f>
        <v>ND</v>
      </c>
      <c r="P267" s="732"/>
    </row>
    <row r="268" spans="3:16">
      <c r="C268" s="725"/>
      <c r="D268" s="726"/>
      <c r="E268" s="726"/>
      <c r="F268" s="727"/>
      <c r="G268" s="728"/>
      <c r="H268" s="729"/>
      <c r="I268" s="731"/>
      <c r="J268" s="202" t="str">
        <f ca="1">IF(MOD(ROW()-13,2)=0,IF(ISBLANK(OFFSET('11. SEGUIMIENTO 2026'!$N$14,INT((ROW()-13)/2),0)),"",OFFSET('11. SEGUIMIENTO 2026'!$N$14,INT((ROW()-13)/2),0)),IF(ISBLANK(OFFSET('9. METAS'!$Q$20,INT((ROW()-14)/2),0)),"",OFFSET('9. METAS'!$Q$20,INT((ROW()-14)/2),0)))</f>
        <v/>
      </c>
      <c r="K268" s="203" t="str">
        <f ca="1">IF(MOD(ROW()-13,2)=0,IF(ISBLANK(OFFSET('11. SEGUIMIENTO 2026'!$O$14,INT((ROW()-13)/2),0)),"",OFFSET('11. SEGUIMIENTO 2026'!$O$14,INT((ROW()-13)/2),0)),IF(ISBLANK(OFFSET('9. METAS'!$R$20,INT((ROW()-14)/2),0)),"",OFFSET('9. METAS'!$R$20,INT((ROW()-14)/2),0)))</f>
        <v/>
      </c>
      <c r="L268" s="203" t="str">
        <f ca="1">IF(MOD(ROW()-13,2)=0,IF(ISBLANK(OFFSET('11. SEGUIMIENTO 2026'!$P$14,INT((ROW()-13)/2),0)),"",OFFSET('11. SEGUIMIENTO 2026'!$P$14,INT((ROW()-13)/2),0)),IF(ISBLANK(OFFSET('9. METAS'!$S$20,INT((ROW()-14)/2),0)),"",OFFSET('9. METAS'!$S$20,INT((ROW()-14)/2),0)))</f>
        <v/>
      </c>
      <c r="M268" s="204" t="str">
        <f ca="1">IF(MOD(ROW()-13,2)=0,IF(ISBLANK(OFFSET('11. SEGUIMIENTO 2026'!$Q$14,INT((ROW()-13)/2),0)),"",OFFSET('11. SEGUIMIENTO 2026'!$Q$14,INT((ROW()-13)/2),0)),IF(ISBLANK(OFFSET('9. METAS'!$T$20,INT((ROW()-14)/2),0)),"",OFFSET('9. METAS'!$T$20,INT((ROW()-14)/2),0)))</f>
        <v/>
      </c>
      <c r="N268" s="719"/>
      <c r="O268" s="721"/>
      <c r="P268" s="723"/>
    </row>
    <row r="269" spans="3:16">
      <c r="C269" s="724" t="str">
        <f ca="1">IF(ISBLANK(OFFSET('5. Pp (3 años)'!$C$46,INT((ROW()-13)/2),0)),"",OFFSET('5. Pp (3 años)'!$C$46,INT((ROW()-13)/2),0))</f>
        <v/>
      </c>
      <c r="D269" s="726" t="str">
        <f ca="1">IF(ISBLANK(OFFSET('5. Pp (3 años)'!$D$46,INT((ROW()-13)/2),0)),"",OFFSET('5. Pp (3 años)'!$D$46,INT((ROW()-13)/2),0))</f>
        <v/>
      </c>
      <c r="E269" s="726" t="str">
        <f ca="1">IF(ISBLANK(OFFSET('5. Pp (3 años)'!$E$46,INT((ROW()-13)/2),0)),"",OFFSET('5. Pp (3 años)'!$E$46,INT((ROW()-13)/2),0))</f>
        <v/>
      </c>
      <c r="F269" s="727" t="str">
        <f ca="1">IF(ISBLANK(OFFSET('5. Pp (3 años)'!$K$46,INT((ROW()-13)/2),0)),"",OFFSET('5. Pp (3 años)'!$K$46,INT((ROW()-13)/2),0))</f>
        <v/>
      </c>
      <c r="G269" s="728" t="str">
        <f ca="1">IF(ISBLANK(OFFSET('5. Pp (3 años)'!$H$46,INT((ROW()-13)/2),0)),"",OFFSET('5. Pp (3 años)'!$H$46,INT((ROW()-13)/2),0))</f>
        <v/>
      </c>
      <c r="H269" s="729" t="str">
        <f ca="1">IF(ISBLANK(OFFSET('9. METAS'!$K$20,INT((ROW()-13)/2),0)),"",OFFSET('9. METAS'!$K$20,INT((ROW()-13)/2),0))</f>
        <v/>
      </c>
      <c r="I269" s="730"/>
      <c r="J269" s="202" t="str">
        <f ca="1">IF(MOD(ROW()-13,2)=0,IF(ISBLANK(OFFSET('11. SEGUIMIENTO 2026'!$N$14,INT((ROW()-13)/2),0)),"",OFFSET('11. SEGUIMIENTO 2026'!$N$14,INT((ROW()-13)/2),0)),IF(ISBLANK(OFFSET('9. METAS'!$Q$20,INT((ROW()-14)/2),0)),"",OFFSET('9. METAS'!$Q$20,INT((ROW()-14)/2),0)))</f>
        <v/>
      </c>
      <c r="K269" s="203" t="str">
        <f ca="1">IF(MOD(ROW()-13,2)=0,IF(ISBLANK(OFFSET('11. SEGUIMIENTO 2026'!$O$14,INT((ROW()-13)/2),0)),"",OFFSET('11. SEGUIMIENTO 2026'!$O$14,INT((ROW()-13)/2),0)),IF(ISBLANK(OFFSET('9. METAS'!$R$20,INT((ROW()-14)/2),0)),"",OFFSET('9. METAS'!$R$20,INT((ROW()-14)/2),0)))</f>
        <v/>
      </c>
      <c r="L269" s="203" t="str">
        <f ca="1">IF(MOD(ROW()-13,2)=0,IF(ISBLANK(OFFSET('11. SEGUIMIENTO 2026'!$P$14,INT((ROW()-13)/2),0)),"",OFFSET('11. SEGUIMIENTO 2026'!$P$14,INT((ROW()-13)/2),0)),IF(ISBLANK(OFFSET('9. METAS'!$S$20,INT((ROW()-14)/2),0)),"",OFFSET('9. METAS'!$S$20,INT((ROW()-14)/2),0)))</f>
        <v/>
      </c>
      <c r="M269" s="204" t="str">
        <f ca="1">IF(MOD(ROW()-13,2)=0,IF(ISBLANK(OFFSET('11. SEGUIMIENTO 2026'!$Q$14,INT((ROW()-13)/2),0)),"",OFFSET('11. SEGUIMIENTO 2026'!$Q$14,INT((ROW()-13)/2),0)),IF(ISBLANK(OFFSET('9. METAS'!$T$20,INT((ROW()-14)/2),0)),"",OFFSET('9. METAS'!$T$20,INT((ROW()-14)/2),0)))</f>
        <v/>
      </c>
      <c r="N269" s="718" t="str">
        <f t="shared" ref="N269" ca="1" si="252">IFERROR(J269/J270,"ND")</f>
        <v>ND</v>
      </c>
      <c r="O269" s="720" t="str">
        <f t="shared" ref="O269" ca="1" si="253">IFERROR(((J269+K269)/H269),"ND")</f>
        <v>ND</v>
      </c>
      <c r="P269" s="732"/>
    </row>
    <row r="270" spans="3:16">
      <c r="C270" s="725"/>
      <c r="D270" s="726"/>
      <c r="E270" s="726"/>
      <c r="F270" s="727"/>
      <c r="G270" s="728"/>
      <c r="H270" s="729"/>
      <c r="I270" s="731"/>
      <c r="J270" s="202" t="str">
        <f ca="1">IF(MOD(ROW()-13,2)=0,IF(ISBLANK(OFFSET('11. SEGUIMIENTO 2026'!$N$14,INT((ROW()-13)/2),0)),"",OFFSET('11. SEGUIMIENTO 2026'!$N$14,INT((ROW()-13)/2),0)),IF(ISBLANK(OFFSET('9. METAS'!$Q$20,INT((ROW()-14)/2),0)),"",OFFSET('9. METAS'!$Q$20,INT((ROW()-14)/2),0)))</f>
        <v/>
      </c>
      <c r="K270" s="203" t="str">
        <f ca="1">IF(MOD(ROW()-13,2)=0,IF(ISBLANK(OFFSET('11. SEGUIMIENTO 2026'!$O$14,INT((ROW()-13)/2),0)),"",OFFSET('11. SEGUIMIENTO 2026'!$O$14,INT((ROW()-13)/2),0)),IF(ISBLANK(OFFSET('9. METAS'!$R$20,INT((ROW()-14)/2),0)),"",OFFSET('9. METAS'!$R$20,INT((ROW()-14)/2),0)))</f>
        <v/>
      </c>
      <c r="L270" s="203" t="str">
        <f ca="1">IF(MOD(ROW()-13,2)=0,IF(ISBLANK(OFFSET('11. SEGUIMIENTO 2026'!$P$14,INT((ROW()-13)/2),0)),"",OFFSET('11. SEGUIMIENTO 2026'!$P$14,INT((ROW()-13)/2),0)),IF(ISBLANK(OFFSET('9. METAS'!$S$20,INT((ROW()-14)/2),0)),"",OFFSET('9. METAS'!$S$20,INT((ROW()-14)/2),0)))</f>
        <v/>
      </c>
      <c r="M270" s="204" t="str">
        <f ca="1">IF(MOD(ROW()-13,2)=0,IF(ISBLANK(OFFSET('11. SEGUIMIENTO 2026'!$Q$14,INT((ROW()-13)/2),0)),"",OFFSET('11. SEGUIMIENTO 2026'!$Q$14,INT((ROW()-13)/2),0)),IF(ISBLANK(OFFSET('9. METAS'!$T$20,INT((ROW()-14)/2),0)),"",OFFSET('9. METAS'!$T$20,INT((ROW()-14)/2),0)))</f>
        <v/>
      </c>
      <c r="N270" s="719"/>
      <c r="O270" s="721"/>
      <c r="P270" s="723"/>
    </row>
    <row r="271" spans="3:16">
      <c r="C271" s="724" t="str">
        <f ca="1">IF(ISBLANK(OFFSET('5. Pp (3 años)'!$C$46,INT((ROW()-13)/2),0)),"",OFFSET('5. Pp (3 años)'!$C$46,INT((ROW()-13)/2),0))</f>
        <v/>
      </c>
      <c r="D271" s="726" t="str">
        <f ca="1">IF(ISBLANK(OFFSET('5. Pp (3 años)'!$D$46,INT((ROW()-13)/2),0)),"",OFFSET('5. Pp (3 años)'!$D$46,INT((ROW()-13)/2),0))</f>
        <v/>
      </c>
      <c r="E271" s="726" t="str">
        <f ca="1">IF(ISBLANK(OFFSET('5. Pp (3 años)'!$E$46,INT((ROW()-13)/2),0)),"",OFFSET('5. Pp (3 años)'!$E$46,INT((ROW()-13)/2),0))</f>
        <v/>
      </c>
      <c r="F271" s="727" t="str">
        <f ca="1">IF(ISBLANK(OFFSET('5. Pp (3 años)'!$K$46,INT((ROW()-13)/2),0)),"",OFFSET('5. Pp (3 años)'!$K$46,INT((ROW()-13)/2),0))</f>
        <v/>
      </c>
      <c r="G271" s="728" t="str">
        <f ca="1">IF(ISBLANK(OFFSET('5. Pp (3 años)'!$H$46,INT((ROW()-13)/2),0)),"",OFFSET('5. Pp (3 años)'!$H$46,INT((ROW()-13)/2),0))</f>
        <v/>
      </c>
      <c r="H271" s="729" t="str">
        <f ca="1">IF(ISBLANK(OFFSET('9. METAS'!$K$20,INT((ROW()-13)/2),0)),"",OFFSET('9. METAS'!$K$20,INT((ROW()-13)/2),0))</f>
        <v/>
      </c>
      <c r="I271" s="730"/>
      <c r="J271" s="202" t="str">
        <f ca="1">IF(MOD(ROW()-13,2)=0,IF(ISBLANK(OFFSET('11. SEGUIMIENTO 2026'!$N$14,INT((ROW()-13)/2),0)),"",OFFSET('11. SEGUIMIENTO 2026'!$N$14,INT((ROW()-13)/2),0)),IF(ISBLANK(OFFSET('9. METAS'!$Q$20,INT((ROW()-14)/2),0)),"",OFFSET('9. METAS'!$Q$20,INT((ROW()-14)/2),0)))</f>
        <v/>
      </c>
      <c r="K271" s="203" t="str">
        <f ca="1">IF(MOD(ROW()-13,2)=0,IF(ISBLANK(OFFSET('11. SEGUIMIENTO 2026'!$O$14,INT((ROW()-13)/2),0)),"",OFFSET('11. SEGUIMIENTO 2026'!$O$14,INT((ROW()-13)/2),0)),IF(ISBLANK(OFFSET('9. METAS'!$R$20,INT((ROW()-14)/2),0)),"",OFFSET('9. METAS'!$R$20,INT((ROW()-14)/2),0)))</f>
        <v/>
      </c>
      <c r="L271" s="203" t="str">
        <f ca="1">IF(MOD(ROW()-13,2)=0,IF(ISBLANK(OFFSET('11. SEGUIMIENTO 2026'!$P$14,INT((ROW()-13)/2),0)),"",OFFSET('11. SEGUIMIENTO 2026'!$P$14,INT((ROW()-13)/2),0)),IF(ISBLANK(OFFSET('9. METAS'!$S$20,INT((ROW()-14)/2),0)),"",OFFSET('9. METAS'!$S$20,INT((ROW()-14)/2),0)))</f>
        <v/>
      </c>
      <c r="M271" s="204" t="str">
        <f ca="1">IF(MOD(ROW()-13,2)=0,IF(ISBLANK(OFFSET('11. SEGUIMIENTO 2026'!$Q$14,INT((ROW()-13)/2),0)),"",OFFSET('11. SEGUIMIENTO 2026'!$Q$14,INT((ROW()-13)/2),0)),IF(ISBLANK(OFFSET('9. METAS'!$T$20,INT((ROW()-14)/2),0)),"",OFFSET('9. METAS'!$T$20,INT((ROW()-14)/2),0)))</f>
        <v/>
      </c>
      <c r="N271" s="718" t="str">
        <f t="shared" ref="N271" ca="1" si="254">IFERROR(J271/J272,"ND")</f>
        <v>ND</v>
      </c>
      <c r="O271" s="720" t="str">
        <f t="shared" ref="O271" ca="1" si="255">IFERROR(((J271+K271)/H271),"ND")</f>
        <v>ND</v>
      </c>
      <c r="P271" s="732"/>
    </row>
    <row r="272" spans="3:16">
      <c r="C272" s="725"/>
      <c r="D272" s="726"/>
      <c r="E272" s="726"/>
      <c r="F272" s="727"/>
      <c r="G272" s="728"/>
      <c r="H272" s="729"/>
      <c r="I272" s="731"/>
      <c r="J272" s="202" t="str">
        <f ca="1">IF(MOD(ROW()-13,2)=0,IF(ISBLANK(OFFSET('11. SEGUIMIENTO 2026'!$N$14,INT((ROW()-13)/2),0)),"",OFFSET('11. SEGUIMIENTO 2026'!$N$14,INT((ROW()-13)/2),0)),IF(ISBLANK(OFFSET('9. METAS'!$Q$20,INT((ROW()-14)/2),0)),"",OFFSET('9. METAS'!$Q$20,INT((ROW()-14)/2),0)))</f>
        <v/>
      </c>
      <c r="K272" s="203" t="str">
        <f ca="1">IF(MOD(ROW()-13,2)=0,IF(ISBLANK(OFFSET('11. SEGUIMIENTO 2026'!$O$14,INT((ROW()-13)/2),0)),"",OFFSET('11. SEGUIMIENTO 2026'!$O$14,INT((ROW()-13)/2),0)),IF(ISBLANK(OFFSET('9. METAS'!$R$20,INT((ROW()-14)/2),0)),"",OFFSET('9. METAS'!$R$20,INT((ROW()-14)/2),0)))</f>
        <v/>
      </c>
      <c r="L272" s="203" t="str">
        <f ca="1">IF(MOD(ROW()-13,2)=0,IF(ISBLANK(OFFSET('11. SEGUIMIENTO 2026'!$P$14,INT((ROW()-13)/2),0)),"",OFFSET('11. SEGUIMIENTO 2026'!$P$14,INT((ROW()-13)/2),0)),IF(ISBLANK(OFFSET('9. METAS'!$S$20,INT((ROW()-14)/2),0)),"",OFFSET('9. METAS'!$S$20,INT((ROW()-14)/2),0)))</f>
        <v/>
      </c>
      <c r="M272" s="204" t="str">
        <f ca="1">IF(MOD(ROW()-13,2)=0,IF(ISBLANK(OFFSET('11. SEGUIMIENTO 2026'!$Q$14,INT((ROW()-13)/2),0)),"",OFFSET('11. SEGUIMIENTO 2026'!$Q$14,INT((ROW()-13)/2),0)),IF(ISBLANK(OFFSET('9. METAS'!$T$20,INT((ROW()-14)/2),0)),"",OFFSET('9. METAS'!$T$20,INT((ROW()-14)/2),0)))</f>
        <v/>
      </c>
      <c r="N272" s="719"/>
      <c r="O272" s="721"/>
      <c r="P272" s="723"/>
    </row>
    <row r="273" spans="3:16">
      <c r="C273" s="724" t="str">
        <f ca="1">IF(ISBLANK(OFFSET('5. Pp (3 años)'!$C$46,INT((ROW()-13)/2),0)),"",OFFSET('5. Pp (3 años)'!$C$46,INT((ROW()-13)/2),0))</f>
        <v/>
      </c>
      <c r="D273" s="726" t="str">
        <f ca="1">IF(ISBLANK(OFFSET('5. Pp (3 años)'!$D$46,INT((ROW()-13)/2),0)),"",OFFSET('5. Pp (3 años)'!$D$46,INT((ROW()-13)/2),0))</f>
        <v/>
      </c>
      <c r="E273" s="726" t="str">
        <f ca="1">IF(ISBLANK(OFFSET('5. Pp (3 años)'!$E$46,INT((ROW()-13)/2),0)),"",OFFSET('5. Pp (3 años)'!$E$46,INT((ROW()-13)/2),0))</f>
        <v/>
      </c>
      <c r="F273" s="727" t="str">
        <f ca="1">IF(ISBLANK(OFFSET('5. Pp (3 años)'!$K$46,INT((ROW()-13)/2),0)),"",OFFSET('5. Pp (3 años)'!$K$46,INT((ROW()-13)/2),0))</f>
        <v/>
      </c>
      <c r="G273" s="728" t="str">
        <f ca="1">IF(ISBLANK(OFFSET('5. Pp (3 años)'!$H$46,INT((ROW()-13)/2),0)),"",OFFSET('5. Pp (3 años)'!$H$46,INT((ROW()-13)/2),0))</f>
        <v/>
      </c>
      <c r="H273" s="729" t="str">
        <f ca="1">IF(ISBLANK(OFFSET('9. METAS'!$K$20,INT((ROW()-13)/2),0)),"",OFFSET('9. METAS'!$K$20,INT((ROW()-13)/2),0))</f>
        <v/>
      </c>
      <c r="I273" s="730"/>
      <c r="J273" s="202" t="str">
        <f ca="1">IF(MOD(ROW()-13,2)=0,IF(ISBLANK(OFFSET('11. SEGUIMIENTO 2026'!$N$14,INT((ROW()-13)/2),0)),"",OFFSET('11. SEGUIMIENTO 2026'!$N$14,INT((ROW()-13)/2),0)),IF(ISBLANK(OFFSET('9. METAS'!$Q$20,INT((ROW()-14)/2),0)),"",OFFSET('9. METAS'!$Q$20,INT((ROW()-14)/2),0)))</f>
        <v/>
      </c>
      <c r="K273" s="203" t="str">
        <f ca="1">IF(MOD(ROW()-13,2)=0,IF(ISBLANK(OFFSET('11. SEGUIMIENTO 2026'!$O$14,INT((ROW()-13)/2),0)),"",OFFSET('11. SEGUIMIENTO 2026'!$O$14,INT((ROW()-13)/2),0)),IF(ISBLANK(OFFSET('9. METAS'!$R$20,INT((ROW()-14)/2),0)),"",OFFSET('9. METAS'!$R$20,INT((ROW()-14)/2),0)))</f>
        <v/>
      </c>
      <c r="L273" s="203" t="str">
        <f ca="1">IF(MOD(ROW()-13,2)=0,IF(ISBLANK(OFFSET('11. SEGUIMIENTO 2026'!$P$14,INT((ROW()-13)/2),0)),"",OFFSET('11. SEGUIMIENTO 2026'!$P$14,INT((ROW()-13)/2),0)),IF(ISBLANK(OFFSET('9. METAS'!$S$20,INT((ROW()-14)/2),0)),"",OFFSET('9. METAS'!$S$20,INT((ROW()-14)/2),0)))</f>
        <v/>
      </c>
      <c r="M273" s="204" t="str">
        <f ca="1">IF(MOD(ROW()-13,2)=0,IF(ISBLANK(OFFSET('11. SEGUIMIENTO 2026'!$Q$14,INT((ROW()-13)/2),0)),"",OFFSET('11. SEGUIMIENTO 2026'!$Q$14,INT((ROW()-13)/2),0)),IF(ISBLANK(OFFSET('9. METAS'!$T$20,INT((ROW()-14)/2),0)),"",OFFSET('9. METAS'!$T$20,INT((ROW()-14)/2),0)))</f>
        <v/>
      </c>
      <c r="N273" s="718" t="str">
        <f t="shared" ref="N273" ca="1" si="256">IFERROR(J273/J274,"ND")</f>
        <v>ND</v>
      </c>
      <c r="O273" s="720" t="str">
        <f t="shared" ref="O273" ca="1" si="257">IFERROR(((J273+K273)/H273),"ND")</f>
        <v>ND</v>
      </c>
      <c r="P273" s="732"/>
    </row>
    <row r="274" spans="3:16">
      <c r="C274" s="725"/>
      <c r="D274" s="726"/>
      <c r="E274" s="726"/>
      <c r="F274" s="727"/>
      <c r="G274" s="728"/>
      <c r="H274" s="729"/>
      <c r="I274" s="731"/>
      <c r="J274" s="202" t="str">
        <f ca="1">IF(MOD(ROW()-13,2)=0,IF(ISBLANK(OFFSET('11. SEGUIMIENTO 2026'!$N$14,INT((ROW()-13)/2),0)),"",OFFSET('11. SEGUIMIENTO 2026'!$N$14,INT((ROW()-13)/2),0)),IF(ISBLANK(OFFSET('9. METAS'!$Q$20,INT((ROW()-14)/2),0)),"",OFFSET('9. METAS'!$Q$20,INT((ROW()-14)/2),0)))</f>
        <v/>
      </c>
      <c r="K274" s="203" t="str">
        <f ca="1">IF(MOD(ROW()-13,2)=0,IF(ISBLANK(OFFSET('11. SEGUIMIENTO 2026'!$O$14,INT((ROW()-13)/2),0)),"",OFFSET('11. SEGUIMIENTO 2026'!$O$14,INT((ROW()-13)/2),0)),IF(ISBLANK(OFFSET('9. METAS'!$R$20,INT((ROW()-14)/2),0)),"",OFFSET('9. METAS'!$R$20,INT((ROW()-14)/2),0)))</f>
        <v/>
      </c>
      <c r="L274" s="203" t="str">
        <f ca="1">IF(MOD(ROW()-13,2)=0,IF(ISBLANK(OFFSET('11. SEGUIMIENTO 2026'!$P$14,INT((ROW()-13)/2),0)),"",OFFSET('11. SEGUIMIENTO 2026'!$P$14,INT((ROW()-13)/2),0)),IF(ISBLANK(OFFSET('9. METAS'!$S$20,INT((ROW()-14)/2),0)),"",OFFSET('9. METAS'!$S$20,INT((ROW()-14)/2),0)))</f>
        <v/>
      </c>
      <c r="M274" s="204" t="str">
        <f ca="1">IF(MOD(ROW()-13,2)=0,IF(ISBLANK(OFFSET('11. SEGUIMIENTO 2026'!$Q$14,INT((ROW()-13)/2),0)),"",OFFSET('11. SEGUIMIENTO 2026'!$Q$14,INT((ROW()-13)/2),0)),IF(ISBLANK(OFFSET('9. METAS'!$T$20,INT((ROW()-14)/2),0)),"",OFFSET('9. METAS'!$T$20,INT((ROW()-14)/2),0)))</f>
        <v/>
      </c>
      <c r="N274" s="719"/>
      <c r="O274" s="721"/>
      <c r="P274" s="723"/>
    </row>
    <row r="275" spans="3:16">
      <c r="C275" s="724" t="str">
        <f ca="1">IF(ISBLANK(OFFSET('5. Pp (3 años)'!$C$46,INT((ROW()-13)/2),0)),"",OFFSET('5. Pp (3 años)'!$C$46,INT((ROW()-13)/2),0))</f>
        <v/>
      </c>
      <c r="D275" s="726" t="str">
        <f ca="1">IF(ISBLANK(OFFSET('5. Pp (3 años)'!$D$46,INT((ROW()-13)/2),0)),"",OFFSET('5. Pp (3 años)'!$D$46,INT((ROW()-13)/2),0))</f>
        <v/>
      </c>
      <c r="E275" s="726" t="str">
        <f ca="1">IF(ISBLANK(OFFSET('5. Pp (3 años)'!$E$46,INT((ROW()-13)/2),0)),"",OFFSET('5. Pp (3 años)'!$E$46,INT((ROW()-13)/2),0))</f>
        <v/>
      </c>
      <c r="F275" s="727" t="str">
        <f ca="1">IF(ISBLANK(OFFSET('5. Pp (3 años)'!$K$46,INT((ROW()-13)/2),0)),"",OFFSET('5. Pp (3 años)'!$K$46,INT((ROW()-13)/2),0))</f>
        <v/>
      </c>
      <c r="G275" s="728" t="str">
        <f ca="1">IF(ISBLANK(OFFSET('5. Pp (3 años)'!$H$46,INT((ROW()-13)/2),0)),"",OFFSET('5. Pp (3 años)'!$H$46,INT((ROW()-13)/2),0))</f>
        <v/>
      </c>
      <c r="H275" s="729" t="str">
        <f ca="1">IF(ISBLANK(OFFSET('9. METAS'!$K$20,INT((ROW()-13)/2),0)),"",OFFSET('9. METAS'!$K$20,INT((ROW()-13)/2),0))</f>
        <v/>
      </c>
      <c r="I275" s="730"/>
      <c r="J275" s="202" t="str">
        <f ca="1">IF(MOD(ROW()-13,2)=0,IF(ISBLANK(OFFSET('11. SEGUIMIENTO 2026'!$N$14,INT((ROW()-13)/2),0)),"",OFFSET('11. SEGUIMIENTO 2026'!$N$14,INT((ROW()-13)/2),0)),IF(ISBLANK(OFFSET('9. METAS'!$Q$20,INT((ROW()-14)/2),0)),"",OFFSET('9. METAS'!$Q$20,INT((ROW()-14)/2),0)))</f>
        <v/>
      </c>
      <c r="K275" s="203" t="str">
        <f ca="1">IF(MOD(ROW()-13,2)=0,IF(ISBLANK(OFFSET('11. SEGUIMIENTO 2026'!$O$14,INT((ROW()-13)/2),0)),"",OFFSET('11. SEGUIMIENTO 2026'!$O$14,INT((ROW()-13)/2),0)),IF(ISBLANK(OFFSET('9. METAS'!$R$20,INT((ROW()-14)/2),0)),"",OFFSET('9. METAS'!$R$20,INT((ROW()-14)/2),0)))</f>
        <v/>
      </c>
      <c r="L275" s="203" t="str">
        <f ca="1">IF(MOD(ROW()-13,2)=0,IF(ISBLANK(OFFSET('11. SEGUIMIENTO 2026'!$P$14,INT((ROW()-13)/2),0)),"",OFFSET('11. SEGUIMIENTO 2026'!$P$14,INT((ROW()-13)/2),0)),IF(ISBLANK(OFFSET('9. METAS'!$S$20,INT((ROW()-14)/2),0)),"",OFFSET('9. METAS'!$S$20,INT((ROW()-14)/2),0)))</f>
        <v/>
      </c>
      <c r="M275" s="204" t="str">
        <f ca="1">IF(MOD(ROW()-13,2)=0,IF(ISBLANK(OFFSET('11. SEGUIMIENTO 2026'!$Q$14,INT((ROW()-13)/2),0)),"",OFFSET('11. SEGUIMIENTO 2026'!$Q$14,INT((ROW()-13)/2),0)),IF(ISBLANK(OFFSET('9. METAS'!$T$20,INT((ROW()-14)/2),0)),"",OFFSET('9. METAS'!$T$20,INT((ROW()-14)/2),0)))</f>
        <v/>
      </c>
      <c r="N275" s="718" t="str">
        <f t="shared" ref="N275" ca="1" si="258">IFERROR(J275/J276,"ND")</f>
        <v>ND</v>
      </c>
      <c r="O275" s="720" t="str">
        <f t="shared" ref="O275" ca="1" si="259">IFERROR(((J275+K275)/H275),"ND")</f>
        <v>ND</v>
      </c>
      <c r="P275" s="732"/>
    </row>
    <row r="276" spans="3:16">
      <c r="C276" s="725"/>
      <c r="D276" s="726"/>
      <c r="E276" s="726"/>
      <c r="F276" s="727"/>
      <c r="G276" s="728"/>
      <c r="H276" s="729"/>
      <c r="I276" s="731"/>
      <c r="J276" s="202" t="str">
        <f ca="1">IF(MOD(ROW()-13,2)=0,IF(ISBLANK(OFFSET('11. SEGUIMIENTO 2026'!$N$14,INT((ROW()-13)/2),0)),"",OFFSET('11. SEGUIMIENTO 2026'!$N$14,INT((ROW()-13)/2),0)),IF(ISBLANK(OFFSET('9. METAS'!$Q$20,INT((ROW()-14)/2),0)),"",OFFSET('9. METAS'!$Q$20,INT((ROW()-14)/2),0)))</f>
        <v/>
      </c>
      <c r="K276" s="203" t="str">
        <f ca="1">IF(MOD(ROW()-13,2)=0,IF(ISBLANK(OFFSET('11. SEGUIMIENTO 2026'!$O$14,INT((ROW()-13)/2),0)),"",OFFSET('11. SEGUIMIENTO 2026'!$O$14,INT((ROW()-13)/2),0)),IF(ISBLANK(OFFSET('9. METAS'!$R$20,INT((ROW()-14)/2),0)),"",OFFSET('9. METAS'!$R$20,INT((ROW()-14)/2),0)))</f>
        <v/>
      </c>
      <c r="L276" s="203" t="str">
        <f ca="1">IF(MOD(ROW()-13,2)=0,IF(ISBLANK(OFFSET('11. SEGUIMIENTO 2026'!$P$14,INT((ROW()-13)/2),0)),"",OFFSET('11. SEGUIMIENTO 2026'!$P$14,INT((ROW()-13)/2),0)),IF(ISBLANK(OFFSET('9. METAS'!$S$20,INT((ROW()-14)/2),0)),"",OFFSET('9. METAS'!$S$20,INT((ROW()-14)/2),0)))</f>
        <v/>
      </c>
      <c r="M276" s="204" t="str">
        <f ca="1">IF(MOD(ROW()-13,2)=0,IF(ISBLANK(OFFSET('11. SEGUIMIENTO 2026'!$Q$14,INT((ROW()-13)/2),0)),"",OFFSET('11. SEGUIMIENTO 2026'!$Q$14,INT((ROW()-13)/2),0)),IF(ISBLANK(OFFSET('9. METAS'!$T$20,INT((ROW()-14)/2),0)),"",OFFSET('9. METAS'!$T$20,INT((ROW()-14)/2),0)))</f>
        <v/>
      </c>
      <c r="N276" s="719"/>
      <c r="O276" s="721"/>
      <c r="P276" s="723"/>
    </row>
    <row r="277" spans="3:16">
      <c r="C277" s="724" t="str">
        <f ca="1">IF(ISBLANK(OFFSET('5. Pp (3 años)'!$C$46,INT((ROW()-13)/2),0)),"",OFFSET('5. Pp (3 años)'!$C$46,INT((ROW()-13)/2),0))</f>
        <v/>
      </c>
      <c r="D277" s="726" t="str">
        <f ca="1">IF(ISBLANK(OFFSET('5. Pp (3 años)'!$D$46,INT((ROW()-13)/2),0)),"",OFFSET('5. Pp (3 años)'!$D$46,INT((ROW()-13)/2),0))</f>
        <v/>
      </c>
      <c r="E277" s="726" t="str">
        <f ca="1">IF(ISBLANK(OFFSET('5. Pp (3 años)'!$E$46,INT((ROW()-13)/2),0)),"",OFFSET('5. Pp (3 años)'!$E$46,INT((ROW()-13)/2),0))</f>
        <v/>
      </c>
      <c r="F277" s="727" t="str">
        <f ca="1">IF(ISBLANK(OFFSET('5. Pp (3 años)'!$K$46,INT((ROW()-13)/2),0)),"",OFFSET('5. Pp (3 años)'!$K$46,INT((ROW()-13)/2),0))</f>
        <v/>
      </c>
      <c r="G277" s="728" t="str">
        <f ca="1">IF(ISBLANK(OFFSET('5. Pp (3 años)'!$H$46,INT((ROW()-13)/2),0)),"",OFFSET('5. Pp (3 años)'!$H$46,INT((ROW()-13)/2),0))</f>
        <v/>
      </c>
      <c r="H277" s="729" t="str">
        <f ca="1">IF(ISBLANK(OFFSET('9. METAS'!$K$20,INT((ROW()-13)/2),0)),"",OFFSET('9. METAS'!$K$20,INT((ROW()-13)/2),0))</f>
        <v/>
      </c>
      <c r="I277" s="730"/>
      <c r="J277" s="202" t="str">
        <f ca="1">IF(MOD(ROW()-13,2)=0,IF(ISBLANK(OFFSET('11. SEGUIMIENTO 2026'!$N$14,INT((ROW()-13)/2),0)),"",OFFSET('11. SEGUIMIENTO 2026'!$N$14,INT((ROW()-13)/2),0)),IF(ISBLANK(OFFSET('9. METAS'!$Q$20,INT((ROW()-14)/2),0)),"",OFFSET('9. METAS'!$Q$20,INT((ROW()-14)/2),0)))</f>
        <v/>
      </c>
      <c r="K277" s="203" t="str">
        <f ca="1">IF(MOD(ROW()-13,2)=0,IF(ISBLANK(OFFSET('11. SEGUIMIENTO 2026'!$O$14,INT((ROW()-13)/2),0)),"",OFFSET('11. SEGUIMIENTO 2026'!$O$14,INT((ROW()-13)/2),0)),IF(ISBLANK(OFFSET('9. METAS'!$R$20,INT((ROW()-14)/2),0)),"",OFFSET('9. METAS'!$R$20,INT((ROW()-14)/2),0)))</f>
        <v/>
      </c>
      <c r="L277" s="203" t="str">
        <f ca="1">IF(MOD(ROW()-13,2)=0,IF(ISBLANK(OFFSET('11. SEGUIMIENTO 2026'!$P$14,INT((ROW()-13)/2),0)),"",OFFSET('11. SEGUIMIENTO 2026'!$P$14,INT((ROW()-13)/2),0)),IF(ISBLANK(OFFSET('9. METAS'!$S$20,INT((ROW()-14)/2),0)),"",OFFSET('9. METAS'!$S$20,INT((ROW()-14)/2),0)))</f>
        <v/>
      </c>
      <c r="M277" s="204" t="str">
        <f ca="1">IF(MOD(ROW()-13,2)=0,IF(ISBLANK(OFFSET('11. SEGUIMIENTO 2026'!$Q$14,INT((ROW()-13)/2),0)),"",OFFSET('11. SEGUIMIENTO 2026'!$Q$14,INT((ROW()-13)/2),0)),IF(ISBLANK(OFFSET('9. METAS'!$T$20,INT((ROW()-14)/2),0)),"",OFFSET('9. METAS'!$T$20,INT((ROW()-14)/2),0)))</f>
        <v/>
      </c>
      <c r="N277" s="718" t="str">
        <f t="shared" ref="N277" ca="1" si="260">IFERROR(J277/J278,"ND")</f>
        <v>ND</v>
      </c>
      <c r="O277" s="720" t="str">
        <f t="shared" ref="O277" ca="1" si="261">IFERROR(((J277+K277)/H277),"ND")</f>
        <v>ND</v>
      </c>
      <c r="P277" s="732"/>
    </row>
    <row r="278" spans="3:16">
      <c r="C278" s="725"/>
      <c r="D278" s="726"/>
      <c r="E278" s="726"/>
      <c r="F278" s="727"/>
      <c r="G278" s="728"/>
      <c r="H278" s="729"/>
      <c r="I278" s="731"/>
      <c r="J278" s="202" t="str">
        <f ca="1">IF(MOD(ROW()-13,2)=0,IF(ISBLANK(OFFSET('11. SEGUIMIENTO 2026'!$N$14,INT((ROW()-13)/2),0)),"",OFFSET('11. SEGUIMIENTO 2026'!$N$14,INT((ROW()-13)/2),0)),IF(ISBLANK(OFFSET('9. METAS'!$Q$20,INT((ROW()-14)/2),0)),"",OFFSET('9. METAS'!$Q$20,INT((ROW()-14)/2),0)))</f>
        <v/>
      </c>
      <c r="K278" s="203" t="str">
        <f ca="1">IF(MOD(ROW()-13,2)=0,IF(ISBLANK(OFFSET('11. SEGUIMIENTO 2026'!$O$14,INT((ROW()-13)/2),0)),"",OFFSET('11. SEGUIMIENTO 2026'!$O$14,INT((ROW()-13)/2),0)),IF(ISBLANK(OFFSET('9. METAS'!$R$20,INT((ROW()-14)/2),0)),"",OFFSET('9. METAS'!$R$20,INT((ROW()-14)/2),0)))</f>
        <v/>
      </c>
      <c r="L278" s="203" t="str">
        <f ca="1">IF(MOD(ROW()-13,2)=0,IF(ISBLANK(OFFSET('11. SEGUIMIENTO 2026'!$P$14,INT((ROW()-13)/2),0)),"",OFFSET('11. SEGUIMIENTO 2026'!$P$14,INT((ROW()-13)/2),0)),IF(ISBLANK(OFFSET('9. METAS'!$S$20,INT((ROW()-14)/2),0)),"",OFFSET('9. METAS'!$S$20,INT((ROW()-14)/2),0)))</f>
        <v/>
      </c>
      <c r="M278" s="204" t="str">
        <f ca="1">IF(MOD(ROW()-13,2)=0,IF(ISBLANK(OFFSET('11. SEGUIMIENTO 2026'!$Q$14,INT((ROW()-13)/2),0)),"",OFFSET('11. SEGUIMIENTO 2026'!$Q$14,INT((ROW()-13)/2),0)),IF(ISBLANK(OFFSET('9. METAS'!$T$20,INT((ROW()-14)/2),0)),"",OFFSET('9. METAS'!$T$20,INT((ROW()-14)/2),0)))</f>
        <v/>
      </c>
      <c r="N278" s="719"/>
      <c r="O278" s="721"/>
      <c r="P278" s="723"/>
    </row>
    <row r="279" spans="3:16">
      <c r="C279" s="724" t="str">
        <f ca="1">IF(ISBLANK(OFFSET('5. Pp (3 años)'!$C$46,INT((ROW()-13)/2),0)),"",OFFSET('5. Pp (3 años)'!$C$46,INT((ROW()-13)/2),0))</f>
        <v/>
      </c>
      <c r="D279" s="726" t="str">
        <f ca="1">IF(ISBLANK(OFFSET('5. Pp (3 años)'!$D$46,INT((ROW()-13)/2),0)),"",OFFSET('5. Pp (3 años)'!$D$46,INT((ROW()-13)/2),0))</f>
        <v/>
      </c>
      <c r="E279" s="726" t="str">
        <f ca="1">IF(ISBLANK(OFFSET('5. Pp (3 años)'!$E$46,INT((ROW()-13)/2),0)),"",OFFSET('5. Pp (3 años)'!$E$46,INT((ROW()-13)/2),0))</f>
        <v/>
      </c>
      <c r="F279" s="727" t="str">
        <f ca="1">IF(ISBLANK(OFFSET('5. Pp (3 años)'!$K$46,INT((ROW()-13)/2),0)),"",OFFSET('5. Pp (3 años)'!$K$46,INT((ROW()-13)/2),0))</f>
        <v/>
      </c>
      <c r="G279" s="728" t="str">
        <f ca="1">IF(ISBLANK(OFFSET('5. Pp (3 años)'!$H$46,INT((ROW()-13)/2),0)),"",OFFSET('5. Pp (3 años)'!$H$46,INT((ROW()-13)/2),0))</f>
        <v/>
      </c>
      <c r="H279" s="729" t="str">
        <f ca="1">IF(ISBLANK(OFFSET('9. METAS'!$K$20,INT((ROW()-13)/2),0)),"",OFFSET('9. METAS'!$K$20,INT((ROW()-13)/2),0))</f>
        <v/>
      </c>
      <c r="I279" s="730"/>
      <c r="J279" s="202" t="str">
        <f ca="1">IF(MOD(ROW()-13,2)=0,IF(ISBLANK(OFFSET('11. SEGUIMIENTO 2026'!$N$14,INT((ROW()-13)/2),0)),"",OFFSET('11. SEGUIMIENTO 2026'!$N$14,INT((ROW()-13)/2),0)),IF(ISBLANK(OFFSET('9. METAS'!$Q$20,INT((ROW()-14)/2),0)),"",OFFSET('9. METAS'!$Q$20,INT((ROW()-14)/2),0)))</f>
        <v/>
      </c>
      <c r="K279" s="203" t="str">
        <f ca="1">IF(MOD(ROW()-13,2)=0,IF(ISBLANK(OFFSET('11. SEGUIMIENTO 2026'!$O$14,INT((ROW()-13)/2),0)),"",OFFSET('11. SEGUIMIENTO 2026'!$O$14,INT((ROW()-13)/2),0)),IF(ISBLANK(OFFSET('9. METAS'!$R$20,INT((ROW()-14)/2),0)),"",OFFSET('9. METAS'!$R$20,INT((ROW()-14)/2),0)))</f>
        <v/>
      </c>
      <c r="L279" s="203" t="str">
        <f ca="1">IF(MOD(ROW()-13,2)=0,IF(ISBLANK(OFFSET('11. SEGUIMIENTO 2026'!$P$14,INT((ROW()-13)/2),0)),"",OFFSET('11. SEGUIMIENTO 2026'!$P$14,INT((ROW()-13)/2),0)),IF(ISBLANK(OFFSET('9. METAS'!$S$20,INT((ROW()-14)/2),0)),"",OFFSET('9. METAS'!$S$20,INT((ROW()-14)/2),0)))</f>
        <v/>
      </c>
      <c r="M279" s="204" t="str">
        <f ca="1">IF(MOD(ROW()-13,2)=0,IF(ISBLANK(OFFSET('11. SEGUIMIENTO 2026'!$Q$14,INT((ROW()-13)/2),0)),"",OFFSET('11. SEGUIMIENTO 2026'!$Q$14,INT((ROW()-13)/2),0)),IF(ISBLANK(OFFSET('9. METAS'!$T$20,INT((ROW()-14)/2),0)),"",OFFSET('9. METAS'!$T$20,INT((ROW()-14)/2),0)))</f>
        <v/>
      </c>
      <c r="N279" s="718" t="str">
        <f t="shared" ref="N279" ca="1" si="262">IFERROR(J279/J280,"ND")</f>
        <v>ND</v>
      </c>
      <c r="O279" s="720" t="str">
        <f t="shared" ref="O279" ca="1" si="263">IFERROR(((J279+K279)/H279),"ND")</f>
        <v>ND</v>
      </c>
      <c r="P279" s="732"/>
    </row>
    <row r="280" spans="3:16">
      <c r="C280" s="725"/>
      <c r="D280" s="726"/>
      <c r="E280" s="726"/>
      <c r="F280" s="727"/>
      <c r="G280" s="728"/>
      <c r="H280" s="729"/>
      <c r="I280" s="731"/>
      <c r="J280" s="202" t="str">
        <f ca="1">IF(MOD(ROW()-13,2)=0,IF(ISBLANK(OFFSET('11. SEGUIMIENTO 2026'!$N$14,INT((ROW()-13)/2),0)),"",OFFSET('11. SEGUIMIENTO 2026'!$N$14,INT((ROW()-13)/2),0)),IF(ISBLANK(OFFSET('9. METAS'!$Q$20,INT((ROW()-14)/2),0)),"",OFFSET('9. METAS'!$Q$20,INT((ROW()-14)/2),0)))</f>
        <v/>
      </c>
      <c r="K280" s="203" t="str">
        <f ca="1">IF(MOD(ROW()-13,2)=0,IF(ISBLANK(OFFSET('11. SEGUIMIENTO 2026'!$O$14,INT((ROW()-13)/2),0)),"",OFFSET('11. SEGUIMIENTO 2026'!$O$14,INT((ROW()-13)/2),0)),IF(ISBLANK(OFFSET('9. METAS'!$R$20,INT((ROW()-14)/2),0)),"",OFFSET('9. METAS'!$R$20,INT((ROW()-14)/2),0)))</f>
        <v/>
      </c>
      <c r="L280" s="203" t="str">
        <f ca="1">IF(MOD(ROW()-13,2)=0,IF(ISBLANK(OFFSET('11. SEGUIMIENTO 2026'!$P$14,INT((ROW()-13)/2),0)),"",OFFSET('11. SEGUIMIENTO 2026'!$P$14,INT((ROW()-13)/2),0)),IF(ISBLANK(OFFSET('9. METAS'!$S$20,INT((ROW()-14)/2),0)),"",OFFSET('9. METAS'!$S$20,INT((ROW()-14)/2),0)))</f>
        <v/>
      </c>
      <c r="M280" s="204" t="str">
        <f ca="1">IF(MOD(ROW()-13,2)=0,IF(ISBLANK(OFFSET('11. SEGUIMIENTO 2026'!$Q$14,INT((ROW()-13)/2),0)),"",OFFSET('11. SEGUIMIENTO 2026'!$Q$14,INT((ROW()-13)/2),0)),IF(ISBLANK(OFFSET('9. METAS'!$T$20,INT((ROW()-14)/2),0)),"",OFFSET('9. METAS'!$T$20,INT((ROW()-14)/2),0)))</f>
        <v/>
      </c>
      <c r="N280" s="719"/>
      <c r="O280" s="721"/>
      <c r="P280" s="723"/>
    </row>
    <row r="281" spans="3:16">
      <c r="C281" s="724" t="str">
        <f ca="1">IF(ISBLANK(OFFSET('5. Pp (3 años)'!$C$46,INT((ROW()-13)/2),0)),"",OFFSET('5. Pp (3 años)'!$C$46,INT((ROW()-13)/2),0))</f>
        <v/>
      </c>
      <c r="D281" s="726" t="str">
        <f ca="1">IF(ISBLANK(OFFSET('5. Pp (3 años)'!$D$46,INT((ROW()-13)/2),0)),"",OFFSET('5. Pp (3 años)'!$D$46,INT((ROW()-13)/2),0))</f>
        <v/>
      </c>
      <c r="E281" s="726" t="str">
        <f ca="1">IF(ISBLANK(OFFSET('5. Pp (3 años)'!$E$46,INT((ROW()-13)/2),0)),"",OFFSET('5. Pp (3 años)'!$E$46,INT((ROW()-13)/2),0))</f>
        <v/>
      </c>
      <c r="F281" s="727" t="str">
        <f ca="1">IF(ISBLANK(OFFSET('5. Pp (3 años)'!$K$46,INT((ROW()-13)/2),0)),"",OFFSET('5. Pp (3 años)'!$K$46,INT((ROW()-13)/2),0))</f>
        <v/>
      </c>
      <c r="G281" s="728" t="str">
        <f ca="1">IF(ISBLANK(OFFSET('5. Pp (3 años)'!$H$46,INT((ROW()-13)/2),0)),"",OFFSET('5. Pp (3 años)'!$H$46,INT((ROW()-13)/2),0))</f>
        <v/>
      </c>
      <c r="H281" s="729" t="str">
        <f ca="1">IF(ISBLANK(OFFSET('9. METAS'!$K$20,INT((ROW()-13)/2),0)),"",OFFSET('9. METAS'!$K$20,INT((ROW()-13)/2),0))</f>
        <v/>
      </c>
      <c r="I281" s="730"/>
      <c r="J281" s="202" t="str">
        <f ca="1">IF(MOD(ROW()-13,2)=0,IF(ISBLANK(OFFSET('11. SEGUIMIENTO 2026'!$N$14,INT((ROW()-13)/2),0)),"",OFFSET('11. SEGUIMIENTO 2026'!$N$14,INT((ROW()-13)/2),0)),IF(ISBLANK(OFFSET('9. METAS'!$Q$20,INT((ROW()-14)/2),0)),"",OFFSET('9. METAS'!$Q$20,INT((ROW()-14)/2),0)))</f>
        <v/>
      </c>
      <c r="K281" s="203" t="str">
        <f ca="1">IF(MOD(ROW()-13,2)=0,IF(ISBLANK(OFFSET('11. SEGUIMIENTO 2026'!$O$14,INT((ROW()-13)/2),0)),"",OFFSET('11. SEGUIMIENTO 2026'!$O$14,INT((ROW()-13)/2),0)),IF(ISBLANK(OFFSET('9. METAS'!$R$20,INT((ROW()-14)/2),0)),"",OFFSET('9. METAS'!$R$20,INT((ROW()-14)/2),0)))</f>
        <v/>
      </c>
      <c r="L281" s="203" t="str">
        <f ca="1">IF(MOD(ROW()-13,2)=0,IF(ISBLANK(OFFSET('11. SEGUIMIENTO 2026'!$P$14,INT((ROW()-13)/2),0)),"",OFFSET('11. SEGUIMIENTO 2026'!$P$14,INT((ROW()-13)/2),0)),IF(ISBLANK(OFFSET('9. METAS'!$S$20,INT((ROW()-14)/2),0)),"",OFFSET('9. METAS'!$S$20,INT((ROW()-14)/2),0)))</f>
        <v/>
      </c>
      <c r="M281" s="204" t="str">
        <f ca="1">IF(MOD(ROW()-13,2)=0,IF(ISBLANK(OFFSET('11. SEGUIMIENTO 2026'!$Q$14,INT((ROW()-13)/2),0)),"",OFFSET('11. SEGUIMIENTO 2026'!$Q$14,INT((ROW()-13)/2),0)),IF(ISBLANK(OFFSET('9. METAS'!$T$20,INT((ROW()-14)/2),0)),"",OFFSET('9. METAS'!$T$20,INT((ROW()-14)/2),0)))</f>
        <v/>
      </c>
      <c r="N281" s="718" t="str">
        <f t="shared" ref="N281" ca="1" si="264">IFERROR(J281/J282,"ND")</f>
        <v>ND</v>
      </c>
      <c r="O281" s="720" t="str">
        <f t="shared" ref="O281" ca="1" si="265">IFERROR(((J281+K281)/H281),"ND")</f>
        <v>ND</v>
      </c>
      <c r="P281" s="732"/>
    </row>
    <row r="282" spans="3:16">
      <c r="C282" s="725"/>
      <c r="D282" s="726"/>
      <c r="E282" s="726"/>
      <c r="F282" s="727"/>
      <c r="G282" s="728"/>
      <c r="H282" s="729"/>
      <c r="I282" s="731"/>
      <c r="J282" s="202" t="str">
        <f ca="1">IF(MOD(ROW()-13,2)=0,IF(ISBLANK(OFFSET('11. SEGUIMIENTO 2026'!$N$14,INT((ROW()-13)/2),0)),"",OFFSET('11. SEGUIMIENTO 2026'!$N$14,INT((ROW()-13)/2),0)),IF(ISBLANK(OFFSET('9. METAS'!$Q$20,INT((ROW()-14)/2),0)),"",OFFSET('9. METAS'!$Q$20,INT((ROW()-14)/2),0)))</f>
        <v/>
      </c>
      <c r="K282" s="203" t="str">
        <f ca="1">IF(MOD(ROW()-13,2)=0,IF(ISBLANK(OFFSET('11. SEGUIMIENTO 2026'!$O$14,INT((ROW()-13)/2),0)),"",OFFSET('11. SEGUIMIENTO 2026'!$O$14,INT((ROW()-13)/2),0)),IF(ISBLANK(OFFSET('9. METAS'!$R$20,INT((ROW()-14)/2),0)),"",OFFSET('9. METAS'!$R$20,INT((ROW()-14)/2),0)))</f>
        <v/>
      </c>
      <c r="L282" s="203" t="str">
        <f ca="1">IF(MOD(ROW()-13,2)=0,IF(ISBLANK(OFFSET('11. SEGUIMIENTO 2026'!$P$14,INT((ROW()-13)/2),0)),"",OFFSET('11. SEGUIMIENTO 2026'!$P$14,INT((ROW()-13)/2),0)),IF(ISBLANK(OFFSET('9. METAS'!$S$20,INT((ROW()-14)/2),0)),"",OFFSET('9. METAS'!$S$20,INT((ROW()-14)/2),0)))</f>
        <v/>
      </c>
      <c r="M282" s="204" t="str">
        <f ca="1">IF(MOD(ROW()-13,2)=0,IF(ISBLANK(OFFSET('11. SEGUIMIENTO 2026'!$Q$14,INT((ROW()-13)/2),0)),"",OFFSET('11. SEGUIMIENTO 2026'!$Q$14,INT((ROW()-13)/2),0)),IF(ISBLANK(OFFSET('9. METAS'!$T$20,INT((ROW()-14)/2),0)),"",OFFSET('9. METAS'!$T$20,INT((ROW()-14)/2),0)))</f>
        <v/>
      </c>
      <c r="N282" s="719"/>
      <c r="O282" s="721"/>
      <c r="P282" s="723"/>
    </row>
    <row r="283" spans="3:16">
      <c r="C283" s="724" t="str">
        <f ca="1">IF(ISBLANK(OFFSET('5. Pp (3 años)'!$C$46,INT((ROW()-13)/2),0)),"",OFFSET('5. Pp (3 años)'!$C$46,INT((ROW()-13)/2),0))</f>
        <v/>
      </c>
      <c r="D283" s="726" t="str">
        <f ca="1">IF(ISBLANK(OFFSET('5. Pp (3 años)'!$D$46,INT((ROW()-13)/2),0)),"",OFFSET('5. Pp (3 años)'!$D$46,INT((ROW()-13)/2),0))</f>
        <v/>
      </c>
      <c r="E283" s="726" t="str">
        <f ca="1">IF(ISBLANK(OFFSET('5. Pp (3 años)'!$E$46,INT((ROW()-13)/2),0)),"",OFFSET('5. Pp (3 años)'!$E$46,INT((ROW()-13)/2),0))</f>
        <v/>
      </c>
      <c r="F283" s="727" t="str">
        <f ca="1">IF(ISBLANK(OFFSET('5. Pp (3 años)'!$K$46,INT((ROW()-13)/2),0)),"",OFFSET('5. Pp (3 años)'!$K$46,INT((ROW()-13)/2),0))</f>
        <v/>
      </c>
      <c r="G283" s="728" t="str">
        <f ca="1">IF(ISBLANK(OFFSET('5. Pp (3 años)'!$H$46,INT((ROW()-13)/2),0)),"",OFFSET('5. Pp (3 años)'!$H$46,INT((ROW()-13)/2),0))</f>
        <v/>
      </c>
      <c r="H283" s="729" t="str">
        <f ca="1">IF(ISBLANK(OFFSET('9. METAS'!$K$20,INT((ROW()-13)/2),0)),"",OFFSET('9. METAS'!$K$20,INT((ROW()-13)/2),0))</f>
        <v/>
      </c>
      <c r="I283" s="730"/>
      <c r="J283" s="202" t="str">
        <f ca="1">IF(MOD(ROW()-13,2)=0,IF(ISBLANK(OFFSET('11. SEGUIMIENTO 2026'!$N$14,INT((ROW()-13)/2),0)),"",OFFSET('11. SEGUIMIENTO 2026'!$N$14,INT((ROW()-13)/2),0)),IF(ISBLANK(OFFSET('9. METAS'!$Q$20,INT((ROW()-14)/2),0)),"",OFFSET('9. METAS'!$Q$20,INT((ROW()-14)/2),0)))</f>
        <v/>
      </c>
      <c r="K283" s="203" t="str">
        <f ca="1">IF(MOD(ROW()-13,2)=0,IF(ISBLANK(OFFSET('11. SEGUIMIENTO 2026'!$O$14,INT((ROW()-13)/2),0)),"",OFFSET('11. SEGUIMIENTO 2026'!$O$14,INT((ROW()-13)/2),0)),IF(ISBLANK(OFFSET('9. METAS'!$R$20,INT((ROW()-14)/2),0)),"",OFFSET('9. METAS'!$R$20,INT((ROW()-14)/2),0)))</f>
        <v/>
      </c>
      <c r="L283" s="203" t="str">
        <f ca="1">IF(MOD(ROW()-13,2)=0,IF(ISBLANK(OFFSET('11. SEGUIMIENTO 2026'!$P$14,INT((ROW()-13)/2),0)),"",OFFSET('11. SEGUIMIENTO 2026'!$P$14,INT((ROW()-13)/2),0)),IF(ISBLANK(OFFSET('9. METAS'!$S$20,INT((ROW()-14)/2),0)),"",OFFSET('9. METAS'!$S$20,INT((ROW()-14)/2),0)))</f>
        <v/>
      </c>
      <c r="M283" s="204" t="str">
        <f ca="1">IF(MOD(ROW()-13,2)=0,IF(ISBLANK(OFFSET('11. SEGUIMIENTO 2026'!$Q$14,INT((ROW()-13)/2),0)),"",OFFSET('11. SEGUIMIENTO 2026'!$Q$14,INT((ROW()-13)/2),0)),IF(ISBLANK(OFFSET('9. METAS'!$T$20,INT((ROW()-14)/2),0)),"",OFFSET('9. METAS'!$T$20,INT((ROW()-14)/2),0)))</f>
        <v/>
      </c>
      <c r="N283" s="718" t="str">
        <f t="shared" ref="N283" ca="1" si="266">IFERROR(J283/J284,"ND")</f>
        <v>ND</v>
      </c>
      <c r="O283" s="720" t="str">
        <f t="shared" ref="O283" ca="1" si="267">IFERROR(((J283+K283)/H283),"ND")</f>
        <v>ND</v>
      </c>
      <c r="P283" s="732"/>
    </row>
    <row r="284" spans="3:16">
      <c r="C284" s="725"/>
      <c r="D284" s="726"/>
      <c r="E284" s="726"/>
      <c r="F284" s="727"/>
      <c r="G284" s="728"/>
      <c r="H284" s="729"/>
      <c r="I284" s="731"/>
      <c r="J284" s="202" t="str">
        <f ca="1">IF(MOD(ROW()-13,2)=0,IF(ISBLANK(OFFSET('11. SEGUIMIENTO 2026'!$N$14,INT((ROW()-13)/2),0)),"",OFFSET('11. SEGUIMIENTO 2026'!$N$14,INT((ROW()-13)/2),0)),IF(ISBLANK(OFFSET('9. METAS'!$Q$20,INT((ROW()-14)/2),0)),"",OFFSET('9. METAS'!$Q$20,INT((ROW()-14)/2),0)))</f>
        <v/>
      </c>
      <c r="K284" s="203" t="str">
        <f ca="1">IF(MOD(ROW()-13,2)=0,IF(ISBLANK(OFFSET('11. SEGUIMIENTO 2026'!$O$14,INT((ROW()-13)/2),0)),"",OFFSET('11. SEGUIMIENTO 2026'!$O$14,INT((ROW()-13)/2),0)),IF(ISBLANK(OFFSET('9. METAS'!$R$20,INT((ROW()-14)/2),0)),"",OFFSET('9. METAS'!$R$20,INT((ROW()-14)/2),0)))</f>
        <v/>
      </c>
      <c r="L284" s="203" t="str">
        <f ca="1">IF(MOD(ROW()-13,2)=0,IF(ISBLANK(OFFSET('11. SEGUIMIENTO 2026'!$P$14,INT((ROW()-13)/2),0)),"",OFFSET('11. SEGUIMIENTO 2026'!$P$14,INT((ROW()-13)/2),0)),IF(ISBLANK(OFFSET('9. METAS'!$S$20,INT((ROW()-14)/2),0)),"",OFFSET('9. METAS'!$S$20,INT((ROW()-14)/2),0)))</f>
        <v/>
      </c>
      <c r="M284" s="204" t="str">
        <f ca="1">IF(MOD(ROW()-13,2)=0,IF(ISBLANK(OFFSET('11. SEGUIMIENTO 2026'!$Q$14,INT((ROW()-13)/2),0)),"",OFFSET('11. SEGUIMIENTO 2026'!$Q$14,INT((ROW()-13)/2),0)),IF(ISBLANK(OFFSET('9. METAS'!$T$20,INT((ROW()-14)/2),0)),"",OFFSET('9. METAS'!$T$20,INT((ROW()-14)/2),0)))</f>
        <v/>
      </c>
      <c r="N284" s="719"/>
      <c r="O284" s="721"/>
      <c r="P284" s="723"/>
    </row>
    <row r="285" spans="3:16">
      <c r="C285" s="724" t="str">
        <f ca="1">IF(ISBLANK(OFFSET('5. Pp (3 años)'!$C$46,INT((ROW()-13)/2),0)),"",OFFSET('5. Pp (3 años)'!$C$46,INT((ROW()-13)/2),0))</f>
        <v/>
      </c>
      <c r="D285" s="726" t="str">
        <f ca="1">IF(ISBLANK(OFFSET('5. Pp (3 años)'!$D$46,INT((ROW()-13)/2),0)),"",OFFSET('5. Pp (3 años)'!$D$46,INT((ROW()-13)/2),0))</f>
        <v/>
      </c>
      <c r="E285" s="726" t="str">
        <f ca="1">IF(ISBLANK(OFFSET('5. Pp (3 años)'!$E$46,INT((ROW()-13)/2),0)),"",OFFSET('5. Pp (3 años)'!$E$46,INT((ROW()-13)/2),0))</f>
        <v/>
      </c>
      <c r="F285" s="727" t="str">
        <f ca="1">IF(ISBLANK(OFFSET('5. Pp (3 años)'!$K$46,INT((ROW()-13)/2),0)),"",OFFSET('5. Pp (3 años)'!$K$46,INT((ROW()-13)/2),0))</f>
        <v/>
      </c>
      <c r="G285" s="728" t="str">
        <f ca="1">IF(ISBLANK(OFFSET('5. Pp (3 años)'!$H$46,INT((ROW()-13)/2),0)),"",OFFSET('5. Pp (3 años)'!$H$46,INT((ROW()-13)/2),0))</f>
        <v/>
      </c>
      <c r="H285" s="729" t="str">
        <f ca="1">IF(ISBLANK(OFFSET('9. METAS'!$K$20,INT((ROW()-13)/2),0)),"",OFFSET('9. METAS'!$K$20,INT((ROW()-13)/2),0))</f>
        <v/>
      </c>
      <c r="I285" s="730"/>
      <c r="J285" s="202" t="str">
        <f ca="1">IF(MOD(ROW()-13,2)=0,IF(ISBLANK(OFFSET('11. SEGUIMIENTO 2026'!$N$14,INT((ROW()-13)/2),0)),"",OFFSET('11. SEGUIMIENTO 2026'!$N$14,INT((ROW()-13)/2),0)),IF(ISBLANK(OFFSET('9. METAS'!$Q$20,INT((ROW()-14)/2),0)),"",OFFSET('9. METAS'!$Q$20,INT((ROW()-14)/2),0)))</f>
        <v/>
      </c>
      <c r="K285" s="203" t="str">
        <f ca="1">IF(MOD(ROW()-13,2)=0,IF(ISBLANK(OFFSET('11. SEGUIMIENTO 2026'!$O$14,INT((ROW()-13)/2),0)),"",OFFSET('11. SEGUIMIENTO 2026'!$O$14,INT((ROW()-13)/2),0)),IF(ISBLANK(OFFSET('9. METAS'!$R$20,INT((ROW()-14)/2),0)),"",OFFSET('9. METAS'!$R$20,INT((ROW()-14)/2),0)))</f>
        <v/>
      </c>
      <c r="L285" s="203" t="str">
        <f ca="1">IF(MOD(ROW()-13,2)=0,IF(ISBLANK(OFFSET('11. SEGUIMIENTO 2026'!$P$14,INT((ROW()-13)/2),0)),"",OFFSET('11. SEGUIMIENTO 2026'!$P$14,INT((ROW()-13)/2),0)),IF(ISBLANK(OFFSET('9. METAS'!$S$20,INT((ROW()-14)/2),0)),"",OFFSET('9. METAS'!$S$20,INT((ROW()-14)/2),0)))</f>
        <v/>
      </c>
      <c r="M285" s="204" t="str">
        <f ca="1">IF(MOD(ROW()-13,2)=0,IF(ISBLANK(OFFSET('11. SEGUIMIENTO 2026'!$Q$14,INT((ROW()-13)/2),0)),"",OFFSET('11. SEGUIMIENTO 2026'!$Q$14,INT((ROW()-13)/2),0)),IF(ISBLANK(OFFSET('9. METAS'!$T$20,INT((ROW()-14)/2),0)),"",OFFSET('9. METAS'!$T$20,INT((ROW()-14)/2),0)))</f>
        <v/>
      </c>
      <c r="N285" s="718" t="str">
        <f t="shared" ref="N285" ca="1" si="268">IFERROR(J285/J286,"ND")</f>
        <v>ND</v>
      </c>
      <c r="O285" s="720" t="str">
        <f t="shared" ref="O285" ca="1" si="269">IFERROR(((J285+K285)/H285),"ND")</f>
        <v>ND</v>
      </c>
      <c r="P285" s="732"/>
    </row>
    <row r="286" spans="3:16">
      <c r="C286" s="725"/>
      <c r="D286" s="726"/>
      <c r="E286" s="726"/>
      <c r="F286" s="727"/>
      <c r="G286" s="728"/>
      <c r="H286" s="729"/>
      <c r="I286" s="731"/>
      <c r="J286" s="202" t="str">
        <f ca="1">IF(MOD(ROW()-13,2)=0,IF(ISBLANK(OFFSET('11. SEGUIMIENTO 2026'!$N$14,INT((ROW()-13)/2),0)),"",OFFSET('11. SEGUIMIENTO 2026'!$N$14,INT((ROW()-13)/2),0)),IF(ISBLANK(OFFSET('9. METAS'!$Q$20,INT((ROW()-14)/2),0)),"",OFFSET('9. METAS'!$Q$20,INT((ROW()-14)/2),0)))</f>
        <v/>
      </c>
      <c r="K286" s="203" t="str">
        <f ca="1">IF(MOD(ROW()-13,2)=0,IF(ISBLANK(OFFSET('11. SEGUIMIENTO 2026'!$O$14,INT((ROW()-13)/2),0)),"",OFFSET('11. SEGUIMIENTO 2026'!$O$14,INT((ROW()-13)/2),0)),IF(ISBLANK(OFFSET('9. METAS'!$R$20,INT((ROW()-14)/2),0)),"",OFFSET('9. METAS'!$R$20,INT((ROW()-14)/2),0)))</f>
        <v/>
      </c>
      <c r="L286" s="203" t="str">
        <f ca="1">IF(MOD(ROW()-13,2)=0,IF(ISBLANK(OFFSET('11. SEGUIMIENTO 2026'!$P$14,INT((ROW()-13)/2),0)),"",OFFSET('11. SEGUIMIENTO 2026'!$P$14,INT((ROW()-13)/2),0)),IF(ISBLANK(OFFSET('9. METAS'!$S$20,INT((ROW()-14)/2),0)),"",OFFSET('9. METAS'!$S$20,INT((ROW()-14)/2),0)))</f>
        <v/>
      </c>
      <c r="M286" s="204" t="str">
        <f ca="1">IF(MOD(ROW()-13,2)=0,IF(ISBLANK(OFFSET('11. SEGUIMIENTO 2026'!$Q$14,INT((ROW()-13)/2),0)),"",OFFSET('11. SEGUIMIENTO 2026'!$Q$14,INT((ROW()-13)/2),0)),IF(ISBLANK(OFFSET('9. METAS'!$T$20,INT((ROW()-14)/2),0)),"",OFFSET('9. METAS'!$T$20,INT((ROW()-14)/2),0)))</f>
        <v/>
      </c>
      <c r="N286" s="719"/>
      <c r="O286" s="721"/>
      <c r="P286" s="723"/>
    </row>
    <row r="287" spans="3:16">
      <c r="C287" s="724" t="str">
        <f ca="1">IF(ISBLANK(OFFSET('5. Pp (3 años)'!$C$46,INT((ROW()-13)/2),0)),"",OFFSET('5. Pp (3 años)'!$C$46,INT((ROW()-13)/2),0))</f>
        <v/>
      </c>
      <c r="D287" s="726" t="str">
        <f ca="1">IF(ISBLANK(OFFSET('5. Pp (3 años)'!$D$46,INT((ROW()-13)/2),0)),"",OFFSET('5. Pp (3 años)'!$D$46,INT((ROW()-13)/2),0))</f>
        <v/>
      </c>
      <c r="E287" s="726" t="str">
        <f ca="1">IF(ISBLANK(OFFSET('5. Pp (3 años)'!$E$46,INT((ROW()-13)/2),0)),"",OFFSET('5. Pp (3 años)'!$E$46,INT((ROW()-13)/2),0))</f>
        <v/>
      </c>
      <c r="F287" s="727" t="str">
        <f ca="1">IF(ISBLANK(OFFSET('5. Pp (3 años)'!$K$46,INT((ROW()-13)/2),0)),"",OFFSET('5. Pp (3 años)'!$K$46,INT((ROW()-13)/2),0))</f>
        <v/>
      </c>
      <c r="G287" s="728" t="str">
        <f ca="1">IF(ISBLANK(OFFSET('5. Pp (3 años)'!$H$46,INT((ROW()-13)/2),0)),"",OFFSET('5. Pp (3 años)'!$H$46,INT((ROW()-13)/2),0))</f>
        <v/>
      </c>
      <c r="H287" s="729" t="str">
        <f ca="1">IF(ISBLANK(OFFSET('9. METAS'!$K$20,INT((ROW()-13)/2),0)),"",OFFSET('9. METAS'!$K$20,INT((ROW()-13)/2),0))</f>
        <v/>
      </c>
      <c r="I287" s="730"/>
      <c r="J287" s="202" t="str">
        <f ca="1">IF(MOD(ROW()-13,2)=0,IF(ISBLANK(OFFSET('11. SEGUIMIENTO 2026'!$N$14,INT((ROW()-13)/2),0)),"",OFFSET('11. SEGUIMIENTO 2026'!$N$14,INT((ROW()-13)/2),0)),IF(ISBLANK(OFFSET('9. METAS'!$Q$20,INT((ROW()-14)/2),0)),"",OFFSET('9. METAS'!$Q$20,INT((ROW()-14)/2),0)))</f>
        <v/>
      </c>
      <c r="K287" s="203" t="str">
        <f ca="1">IF(MOD(ROW()-13,2)=0,IF(ISBLANK(OFFSET('11. SEGUIMIENTO 2026'!$O$14,INT((ROW()-13)/2),0)),"",OFFSET('11. SEGUIMIENTO 2026'!$O$14,INT((ROW()-13)/2),0)),IF(ISBLANK(OFFSET('9. METAS'!$R$20,INT((ROW()-14)/2),0)),"",OFFSET('9. METAS'!$R$20,INT((ROW()-14)/2),0)))</f>
        <v/>
      </c>
      <c r="L287" s="203" t="str">
        <f ca="1">IF(MOD(ROW()-13,2)=0,IF(ISBLANK(OFFSET('11. SEGUIMIENTO 2026'!$P$14,INT((ROW()-13)/2),0)),"",OFFSET('11. SEGUIMIENTO 2026'!$P$14,INT((ROW()-13)/2),0)),IF(ISBLANK(OFFSET('9. METAS'!$S$20,INT((ROW()-14)/2),0)),"",OFFSET('9. METAS'!$S$20,INT((ROW()-14)/2),0)))</f>
        <v/>
      </c>
      <c r="M287" s="204" t="str">
        <f ca="1">IF(MOD(ROW()-13,2)=0,IF(ISBLANK(OFFSET('11. SEGUIMIENTO 2026'!$Q$14,INT((ROW()-13)/2),0)),"",OFFSET('11. SEGUIMIENTO 2026'!$Q$14,INT((ROW()-13)/2),0)),IF(ISBLANK(OFFSET('9. METAS'!$T$20,INT((ROW()-14)/2),0)),"",OFFSET('9. METAS'!$T$20,INT((ROW()-14)/2),0)))</f>
        <v/>
      </c>
      <c r="N287" s="718" t="str">
        <f t="shared" ref="N287" ca="1" si="270">IFERROR(J287/J288,"ND")</f>
        <v>ND</v>
      </c>
      <c r="O287" s="720" t="str">
        <f t="shared" ref="O287" ca="1" si="271">IFERROR(((J287+K287)/H287),"ND")</f>
        <v>ND</v>
      </c>
      <c r="P287" s="732"/>
    </row>
    <row r="288" spans="3:16">
      <c r="C288" s="725"/>
      <c r="D288" s="726"/>
      <c r="E288" s="726"/>
      <c r="F288" s="727"/>
      <c r="G288" s="728"/>
      <c r="H288" s="729"/>
      <c r="I288" s="731"/>
      <c r="J288" s="202" t="str">
        <f ca="1">IF(MOD(ROW()-13,2)=0,IF(ISBLANK(OFFSET('11. SEGUIMIENTO 2026'!$N$14,INT((ROW()-13)/2),0)),"",OFFSET('11. SEGUIMIENTO 2026'!$N$14,INT((ROW()-13)/2),0)),IF(ISBLANK(OFFSET('9. METAS'!$Q$20,INT((ROW()-14)/2),0)),"",OFFSET('9. METAS'!$Q$20,INT((ROW()-14)/2),0)))</f>
        <v/>
      </c>
      <c r="K288" s="203" t="str">
        <f ca="1">IF(MOD(ROW()-13,2)=0,IF(ISBLANK(OFFSET('11. SEGUIMIENTO 2026'!$O$14,INT((ROW()-13)/2),0)),"",OFFSET('11. SEGUIMIENTO 2026'!$O$14,INT((ROW()-13)/2),0)),IF(ISBLANK(OFFSET('9. METAS'!$R$20,INT((ROW()-14)/2),0)),"",OFFSET('9. METAS'!$R$20,INT((ROW()-14)/2),0)))</f>
        <v/>
      </c>
      <c r="L288" s="203" t="str">
        <f ca="1">IF(MOD(ROW()-13,2)=0,IF(ISBLANK(OFFSET('11. SEGUIMIENTO 2026'!$P$14,INT((ROW()-13)/2),0)),"",OFFSET('11. SEGUIMIENTO 2026'!$P$14,INT((ROW()-13)/2),0)),IF(ISBLANK(OFFSET('9. METAS'!$S$20,INT((ROW()-14)/2),0)),"",OFFSET('9. METAS'!$S$20,INT((ROW()-14)/2),0)))</f>
        <v/>
      </c>
      <c r="M288" s="204" t="str">
        <f ca="1">IF(MOD(ROW()-13,2)=0,IF(ISBLANK(OFFSET('11. SEGUIMIENTO 2026'!$Q$14,INT((ROW()-13)/2),0)),"",OFFSET('11. SEGUIMIENTO 2026'!$Q$14,INT((ROW()-13)/2),0)),IF(ISBLANK(OFFSET('9. METAS'!$T$20,INT((ROW()-14)/2),0)),"",OFFSET('9. METAS'!$T$20,INT((ROW()-14)/2),0)))</f>
        <v/>
      </c>
      <c r="N288" s="719"/>
      <c r="O288" s="721"/>
      <c r="P288" s="723"/>
    </row>
    <row r="289" spans="3:16">
      <c r="C289" s="724" t="str">
        <f ca="1">IF(ISBLANK(OFFSET('5. Pp (3 años)'!$C$46,INT((ROW()-13)/2),0)),"",OFFSET('5. Pp (3 años)'!$C$46,INT((ROW()-13)/2),0))</f>
        <v/>
      </c>
      <c r="D289" s="726" t="str">
        <f ca="1">IF(ISBLANK(OFFSET('5. Pp (3 años)'!$D$46,INT((ROW()-13)/2),0)),"",OFFSET('5. Pp (3 años)'!$D$46,INT((ROW()-13)/2),0))</f>
        <v/>
      </c>
      <c r="E289" s="726" t="str">
        <f ca="1">IF(ISBLANK(OFFSET('5. Pp (3 años)'!$E$46,INT((ROW()-13)/2),0)),"",OFFSET('5. Pp (3 años)'!$E$46,INT((ROW()-13)/2),0))</f>
        <v/>
      </c>
      <c r="F289" s="727" t="str">
        <f ca="1">IF(ISBLANK(OFFSET('5. Pp (3 años)'!$K$46,INT((ROW()-13)/2),0)),"",OFFSET('5. Pp (3 años)'!$K$46,INT((ROW()-13)/2),0))</f>
        <v/>
      </c>
      <c r="G289" s="728" t="str">
        <f ca="1">IF(ISBLANK(OFFSET('5. Pp (3 años)'!$H$46,INT((ROW()-13)/2),0)),"",OFFSET('5. Pp (3 años)'!$H$46,INT((ROW()-13)/2),0))</f>
        <v/>
      </c>
      <c r="H289" s="729" t="str">
        <f ca="1">IF(ISBLANK(OFFSET('9. METAS'!$K$20,INT((ROW()-13)/2),0)),"",OFFSET('9. METAS'!$K$20,INT((ROW()-13)/2),0))</f>
        <v/>
      </c>
      <c r="I289" s="730"/>
      <c r="J289" s="202" t="str">
        <f ca="1">IF(MOD(ROW()-13,2)=0,IF(ISBLANK(OFFSET('11. SEGUIMIENTO 2026'!$N$14,INT((ROW()-13)/2),0)),"",OFFSET('11. SEGUIMIENTO 2026'!$N$14,INT((ROW()-13)/2),0)),IF(ISBLANK(OFFSET('9. METAS'!$Q$20,INT((ROW()-14)/2),0)),"",OFFSET('9. METAS'!$Q$20,INT((ROW()-14)/2),0)))</f>
        <v/>
      </c>
      <c r="K289" s="203" t="str">
        <f ca="1">IF(MOD(ROW()-13,2)=0,IF(ISBLANK(OFFSET('11. SEGUIMIENTO 2026'!$O$14,INT((ROW()-13)/2),0)),"",OFFSET('11. SEGUIMIENTO 2026'!$O$14,INT((ROW()-13)/2),0)),IF(ISBLANK(OFFSET('9. METAS'!$R$20,INT((ROW()-14)/2),0)),"",OFFSET('9. METAS'!$R$20,INT((ROW()-14)/2),0)))</f>
        <v/>
      </c>
      <c r="L289" s="203" t="str">
        <f ca="1">IF(MOD(ROW()-13,2)=0,IF(ISBLANK(OFFSET('11. SEGUIMIENTO 2026'!$P$14,INT((ROW()-13)/2),0)),"",OFFSET('11. SEGUIMIENTO 2026'!$P$14,INT((ROW()-13)/2),0)),IF(ISBLANK(OFFSET('9. METAS'!$S$20,INT((ROW()-14)/2),0)),"",OFFSET('9. METAS'!$S$20,INT((ROW()-14)/2),0)))</f>
        <v/>
      </c>
      <c r="M289" s="204" t="str">
        <f ca="1">IF(MOD(ROW()-13,2)=0,IF(ISBLANK(OFFSET('11. SEGUIMIENTO 2026'!$Q$14,INT((ROW()-13)/2),0)),"",OFFSET('11. SEGUIMIENTO 2026'!$Q$14,INT((ROW()-13)/2),0)),IF(ISBLANK(OFFSET('9. METAS'!$T$20,INT((ROW()-14)/2),0)),"",OFFSET('9. METAS'!$T$20,INT((ROW()-14)/2),0)))</f>
        <v/>
      </c>
      <c r="N289" s="718" t="str">
        <f t="shared" ref="N289" ca="1" si="272">IFERROR(J289/J290,"ND")</f>
        <v>ND</v>
      </c>
      <c r="O289" s="720" t="str">
        <f t="shared" ref="O289" ca="1" si="273">IFERROR(((J289+K289)/H289),"ND")</f>
        <v>ND</v>
      </c>
      <c r="P289" s="732"/>
    </row>
    <row r="290" spans="3:16">
      <c r="C290" s="725"/>
      <c r="D290" s="726"/>
      <c r="E290" s="726"/>
      <c r="F290" s="727"/>
      <c r="G290" s="728"/>
      <c r="H290" s="729"/>
      <c r="I290" s="731"/>
      <c r="J290" s="202" t="str">
        <f ca="1">IF(MOD(ROW()-13,2)=0,IF(ISBLANK(OFFSET('11. SEGUIMIENTO 2026'!$N$14,INT((ROW()-13)/2),0)),"",OFFSET('11. SEGUIMIENTO 2026'!$N$14,INT((ROW()-13)/2),0)),IF(ISBLANK(OFFSET('9. METAS'!$Q$20,INT((ROW()-14)/2),0)),"",OFFSET('9. METAS'!$Q$20,INT((ROW()-14)/2),0)))</f>
        <v/>
      </c>
      <c r="K290" s="203" t="str">
        <f ca="1">IF(MOD(ROW()-13,2)=0,IF(ISBLANK(OFFSET('11. SEGUIMIENTO 2026'!$O$14,INT((ROW()-13)/2),0)),"",OFFSET('11. SEGUIMIENTO 2026'!$O$14,INT((ROW()-13)/2),0)),IF(ISBLANK(OFFSET('9. METAS'!$R$20,INT((ROW()-14)/2),0)),"",OFFSET('9. METAS'!$R$20,INT((ROW()-14)/2),0)))</f>
        <v/>
      </c>
      <c r="L290" s="203" t="str">
        <f ca="1">IF(MOD(ROW()-13,2)=0,IF(ISBLANK(OFFSET('11. SEGUIMIENTO 2026'!$P$14,INT((ROW()-13)/2),0)),"",OFFSET('11. SEGUIMIENTO 2026'!$P$14,INT((ROW()-13)/2),0)),IF(ISBLANK(OFFSET('9. METAS'!$S$20,INT((ROW()-14)/2),0)),"",OFFSET('9. METAS'!$S$20,INT((ROW()-14)/2),0)))</f>
        <v/>
      </c>
      <c r="M290" s="204" t="str">
        <f ca="1">IF(MOD(ROW()-13,2)=0,IF(ISBLANK(OFFSET('11. SEGUIMIENTO 2026'!$Q$14,INT((ROW()-13)/2),0)),"",OFFSET('11. SEGUIMIENTO 2026'!$Q$14,INT((ROW()-13)/2),0)),IF(ISBLANK(OFFSET('9. METAS'!$T$20,INT((ROW()-14)/2),0)),"",OFFSET('9. METAS'!$T$20,INT((ROW()-14)/2),0)))</f>
        <v/>
      </c>
      <c r="N290" s="719"/>
      <c r="O290" s="721"/>
      <c r="P290" s="723"/>
    </row>
    <row r="291" spans="3:16">
      <c r="C291" s="724" t="str">
        <f ca="1">IF(ISBLANK(OFFSET('5. Pp (3 años)'!$C$46,INT((ROW()-13)/2),0)),"",OFFSET('5. Pp (3 años)'!$C$46,INT((ROW()-13)/2),0))</f>
        <v/>
      </c>
      <c r="D291" s="726" t="str">
        <f ca="1">IF(ISBLANK(OFFSET('5. Pp (3 años)'!$D$46,INT((ROW()-13)/2),0)),"",OFFSET('5. Pp (3 años)'!$D$46,INT((ROW()-13)/2),0))</f>
        <v/>
      </c>
      <c r="E291" s="726" t="str">
        <f ca="1">IF(ISBLANK(OFFSET('5. Pp (3 años)'!$E$46,INT((ROW()-13)/2),0)),"",OFFSET('5. Pp (3 años)'!$E$46,INT((ROW()-13)/2),0))</f>
        <v/>
      </c>
      <c r="F291" s="727" t="str">
        <f ca="1">IF(ISBLANK(OFFSET('5. Pp (3 años)'!$K$46,INT((ROW()-13)/2),0)),"",OFFSET('5. Pp (3 años)'!$K$46,INT((ROW()-13)/2),0))</f>
        <v/>
      </c>
      <c r="G291" s="728" t="str">
        <f ca="1">IF(ISBLANK(OFFSET('5. Pp (3 años)'!$H$46,INT((ROW()-13)/2),0)),"",OFFSET('5. Pp (3 años)'!$H$46,INT((ROW()-13)/2),0))</f>
        <v/>
      </c>
      <c r="H291" s="729" t="str">
        <f ca="1">IF(ISBLANK(OFFSET('9. METAS'!$K$20,INT((ROW()-13)/2),0)),"",OFFSET('9. METAS'!$K$20,INT((ROW()-13)/2),0))</f>
        <v/>
      </c>
      <c r="I291" s="730"/>
      <c r="J291" s="202" t="str">
        <f ca="1">IF(MOD(ROW()-13,2)=0,IF(ISBLANK(OFFSET('11. SEGUIMIENTO 2026'!$N$14,INT((ROW()-13)/2),0)),"",OFFSET('11. SEGUIMIENTO 2026'!$N$14,INT((ROW()-13)/2),0)),IF(ISBLANK(OFFSET('9. METAS'!$Q$20,INT((ROW()-14)/2),0)),"",OFFSET('9. METAS'!$Q$20,INT((ROW()-14)/2),0)))</f>
        <v/>
      </c>
      <c r="K291" s="203" t="str">
        <f ca="1">IF(MOD(ROW()-13,2)=0,IF(ISBLANK(OFFSET('11. SEGUIMIENTO 2026'!$O$14,INT((ROW()-13)/2),0)),"",OFFSET('11. SEGUIMIENTO 2026'!$O$14,INT((ROW()-13)/2),0)),IF(ISBLANK(OFFSET('9. METAS'!$R$20,INT((ROW()-14)/2),0)),"",OFFSET('9. METAS'!$R$20,INT((ROW()-14)/2),0)))</f>
        <v/>
      </c>
      <c r="L291" s="203" t="str">
        <f ca="1">IF(MOD(ROW()-13,2)=0,IF(ISBLANK(OFFSET('11. SEGUIMIENTO 2026'!$P$14,INT((ROW()-13)/2),0)),"",OFFSET('11. SEGUIMIENTO 2026'!$P$14,INT((ROW()-13)/2),0)),IF(ISBLANK(OFFSET('9. METAS'!$S$20,INT((ROW()-14)/2),0)),"",OFFSET('9. METAS'!$S$20,INT((ROW()-14)/2),0)))</f>
        <v/>
      </c>
      <c r="M291" s="204" t="str">
        <f ca="1">IF(MOD(ROW()-13,2)=0,IF(ISBLANK(OFFSET('11. SEGUIMIENTO 2026'!$Q$14,INT((ROW()-13)/2),0)),"",OFFSET('11. SEGUIMIENTO 2026'!$Q$14,INT((ROW()-13)/2),0)),IF(ISBLANK(OFFSET('9. METAS'!$T$20,INT((ROW()-14)/2),0)),"",OFFSET('9. METAS'!$T$20,INT((ROW()-14)/2),0)))</f>
        <v/>
      </c>
      <c r="N291" s="718" t="str">
        <f t="shared" ref="N291" ca="1" si="274">IFERROR(J291/J292,"ND")</f>
        <v>ND</v>
      </c>
      <c r="O291" s="720" t="str">
        <f t="shared" ref="O291" ca="1" si="275">IFERROR(((J291+K291)/H291),"ND")</f>
        <v>ND</v>
      </c>
      <c r="P291" s="732"/>
    </row>
    <row r="292" spans="3:16">
      <c r="C292" s="725"/>
      <c r="D292" s="726"/>
      <c r="E292" s="726"/>
      <c r="F292" s="727"/>
      <c r="G292" s="728"/>
      <c r="H292" s="729"/>
      <c r="I292" s="731"/>
      <c r="J292" s="202" t="str">
        <f ca="1">IF(MOD(ROW()-13,2)=0,IF(ISBLANK(OFFSET('11. SEGUIMIENTO 2026'!$N$14,INT((ROW()-13)/2),0)),"",OFFSET('11. SEGUIMIENTO 2026'!$N$14,INT((ROW()-13)/2),0)),IF(ISBLANK(OFFSET('9. METAS'!$Q$20,INT((ROW()-14)/2),0)),"",OFFSET('9. METAS'!$Q$20,INT((ROW()-14)/2),0)))</f>
        <v/>
      </c>
      <c r="K292" s="203" t="str">
        <f ca="1">IF(MOD(ROW()-13,2)=0,IF(ISBLANK(OFFSET('11. SEGUIMIENTO 2026'!$O$14,INT((ROW()-13)/2),0)),"",OFFSET('11. SEGUIMIENTO 2026'!$O$14,INT((ROW()-13)/2),0)),IF(ISBLANK(OFFSET('9. METAS'!$R$20,INT((ROW()-14)/2),0)),"",OFFSET('9. METAS'!$R$20,INT((ROW()-14)/2),0)))</f>
        <v/>
      </c>
      <c r="L292" s="203" t="str">
        <f ca="1">IF(MOD(ROW()-13,2)=0,IF(ISBLANK(OFFSET('11. SEGUIMIENTO 2026'!$P$14,INT((ROW()-13)/2),0)),"",OFFSET('11. SEGUIMIENTO 2026'!$P$14,INT((ROW()-13)/2),0)),IF(ISBLANK(OFFSET('9. METAS'!$S$20,INT((ROW()-14)/2),0)),"",OFFSET('9. METAS'!$S$20,INT((ROW()-14)/2),0)))</f>
        <v/>
      </c>
      <c r="M292" s="204" t="str">
        <f ca="1">IF(MOD(ROW()-13,2)=0,IF(ISBLANK(OFFSET('11. SEGUIMIENTO 2026'!$Q$14,INT((ROW()-13)/2),0)),"",OFFSET('11. SEGUIMIENTO 2026'!$Q$14,INT((ROW()-13)/2),0)),IF(ISBLANK(OFFSET('9. METAS'!$T$20,INT((ROW()-14)/2),0)),"",OFFSET('9. METAS'!$T$20,INT((ROW()-14)/2),0)))</f>
        <v/>
      </c>
      <c r="N292" s="719"/>
      <c r="O292" s="721"/>
      <c r="P292" s="723"/>
    </row>
    <row r="293" spans="3:16">
      <c r="C293" s="724" t="str">
        <f ca="1">IF(ISBLANK(OFFSET('5. Pp (3 años)'!$C$46,INT((ROW()-13)/2),0)),"",OFFSET('5. Pp (3 años)'!$C$46,INT((ROW()-13)/2),0))</f>
        <v/>
      </c>
      <c r="D293" s="726" t="str">
        <f ca="1">IF(ISBLANK(OFFSET('5. Pp (3 años)'!$D$46,INT((ROW()-13)/2),0)),"",OFFSET('5. Pp (3 años)'!$D$46,INT((ROW()-13)/2),0))</f>
        <v/>
      </c>
      <c r="E293" s="726" t="str">
        <f ca="1">IF(ISBLANK(OFFSET('5. Pp (3 años)'!$E$46,INT((ROW()-13)/2),0)),"",OFFSET('5. Pp (3 años)'!$E$46,INT((ROW()-13)/2),0))</f>
        <v/>
      </c>
      <c r="F293" s="727" t="str">
        <f ca="1">IF(ISBLANK(OFFSET('5. Pp (3 años)'!$K$46,INT((ROW()-13)/2),0)),"",OFFSET('5. Pp (3 años)'!$K$46,INT((ROW()-13)/2),0))</f>
        <v/>
      </c>
      <c r="G293" s="728" t="str">
        <f ca="1">IF(ISBLANK(OFFSET('5. Pp (3 años)'!$H$46,INT((ROW()-13)/2),0)),"",OFFSET('5. Pp (3 años)'!$H$46,INT((ROW()-13)/2),0))</f>
        <v/>
      </c>
      <c r="H293" s="729" t="str">
        <f ca="1">IF(ISBLANK(OFFSET('9. METAS'!$K$20,INT((ROW()-13)/2),0)),"",OFFSET('9. METAS'!$K$20,INT((ROW()-13)/2),0))</f>
        <v/>
      </c>
      <c r="I293" s="730"/>
      <c r="J293" s="202" t="str">
        <f ca="1">IF(MOD(ROW()-13,2)=0,IF(ISBLANK(OFFSET('11. SEGUIMIENTO 2026'!$N$14,INT((ROW()-13)/2),0)),"",OFFSET('11. SEGUIMIENTO 2026'!$N$14,INT((ROW()-13)/2),0)),IF(ISBLANK(OFFSET('9. METAS'!$Q$20,INT((ROW()-14)/2),0)),"",OFFSET('9. METAS'!$Q$20,INT((ROW()-14)/2),0)))</f>
        <v/>
      </c>
      <c r="K293" s="203" t="str">
        <f ca="1">IF(MOD(ROW()-13,2)=0,IF(ISBLANK(OFFSET('11. SEGUIMIENTO 2026'!$O$14,INT((ROW()-13)/2),0)),"",OFFSET('11. SEGUIMIENTO 2026'!$O$14,INT((ROW()-13)/2),0)),IF(ISBLANK(OFFSET('9. METAS'!$R$20,INT((ROW()-14)/2),0)),"",OFFSET('9. METAS'!$R$20,INT((ROW()-14)/2),0)))</f>
        <v/>
      </c>
      <c r="L293" s="203" t="str">
        <f ca="1">IF(MOD(ROW()-13,2)=0,IF(ISBLANK(OFFSET('11. SEGUIMIENTO 2026'!$P$14,INT((ROW()-13)/2),0)),"",OFFSET('11. SEGUIMIENTO 2026'!$P$14,INT((ROW()-13)/2),0)),IF(ISBLANK(OFFSET('9. METAS'!$S$20,INT((ROW()-14)/2),0)),"",OFFSET('9. METAS'!$S$20,INT((ROW()-14)/2),0)))</f>
        <v/>
      </c>
      <c r="M293" s="204" t="str">
        <f ca="1">IF(MOD(ROW()-13,2)=0,IF(ISBLANK(OFFSET('11. SEGUIMIENTO 2026'!$Q$14,INT((ROW()-13)/2),0)),"",OFFSET('11. SEGUIMIENTO 2026'!$Q$14,INT((ROW()-13)/2),0)),IF(ISBLANK(OFFSET('9. METAS'!$T$20,INT((ROW()-14)/2),0)),"",OFFSET('9. METAS'!$T$20,INT((ROW()-14)/2),0)))</f>
        <v/>
      </c>
      <c r="N293" s="718" t="str">
        <f t="shared" ref="N293" ca="1" si="276">IFERROR(J293/J294,"ND")</f>
        <v>ND</v>
      </c>
      <c r="O293" s="720" t="str">
        <f t="shared" ref="O293" ca="1" si="277">IFERROR(((J293+K293)/H293),"ND")</f>
        <v>ND</v>
      </c>
      <c r="P293" s="732"/>
    </row>
    <row r="294" spans="3:16">
      <c r="C294" s="725"/>
      <c r="D294" s="726"/>
      <c r="E294" s="726"/>
      <c r="F294" s="727"/>
      <c r="G294" s="728"/>
      <c r="H294" s="729"/>
      <c r="I294" s="731"/>
      <c r="J294" s="202" t="str">
        <f ca="1">IF(MOD(ROW()-13,2)=0,IF(ISBLANK(OFFSET('11. SEGUIMIENTO 2026'!$N$14,INT((ROW()-13)/2),0)),"",OFFSET('11. SEGUIMIENTO 2026'!$N$14,INT((ROW()-13)/2),0)),IF(ISBLANK(OFFSET('9. METAS'!$Q$20,INT((ROW()-14)/2),0)),"",OFFSET('9. METAS'!$Q$20,INT((ROW()-14)/2),0)))</f>
        <v/>
      </c>
      <c r="K294" s="203" t="str">
        <f ca="1">IF(MOD(ROW()-13,2)=0,IF(ISBLANK(OFFSET('11. SEGUIMIENTO 2026'!$O$14,INT((ROW()-13)/2),0)),"",OFFSET('11. SEGUIMIENTO 2026'!$O$14,INT((ROW()-13)/2),0)),IF(ISBLANK(OFFSET('9. METAS'!$R$20,INT((ROW()-14)/2),0)),"",OFFSET('9. METAS'!$R$20,INT((ROW()-14)/2),0)))</f>
        <v/>
      </c>
      <c r="L294" s="203" t="str">
        <f ca="1">IF(MOD(ROW()-13,2)=0,IF(ISBLANK(OFFSET('11. SEGUIMIENTO 2026'!$P$14,INT((ROW()-13)/2),0)),"",OFFSET('11. SEGUIMIENTO 2026'!$P$14,INT((ROW()-13)/2),0)),IF(ISBLANK(OFFSET('9. METAS'!$S$20,INT((ROW()-14)/2),0)),"",OFFSET('9. METAS'!$S$20,INT((ROW()-14)/2),0)))</f>
        <v/>
      </c>
      <c r="M294" s="204" t="str">
        <f ca="1">IF(MOD(ROW()-13,2)=0,IF(ISBLANK(OFFSET('11. SEGUIMIENTO 2026'!$Q$14,INT((ROW()-13)/2),0)),"",OFFSET('11. SEGUIMIENTO 2026'!$Q$14,INT((ROW()-13)/2),0)),IF(ISBLANK(OFFSET('9. METAS'!$T$20,INT((ROW()-14)/2),0)),"",OFFSET('9. METAS'!$T$20,INT((ROW()-14)/2),0)))</f>
        <v/>
      </c>
      <c r="N294" s="719"/>
      <c r="O294" s="721"/>
      <c r="P294" s="723"/>
    </row>
    <row r="295" spans="3:16">
      <c r="C295" s="724" t="str">
        <f ca="1">IF(ISBLANK(OFFSET('5. Pp (3 años)'!$C$46,INT((ROW()-13)/2),0)),"",OFFSET('5. Pp (3 años)'!$C$46,INT((ROW()-13)/2),0))</f>
        <v/>
      </c>
      <c r="D295" s="726" t="str">
        <f ca="1">IF(ISBLANK(OFFSET('5. Pp (3 años)'!$D$46,INT((ROW()-13)/2),0)),"",OFFSET('5. Pp (3 años)'!$D$46,INT((ROW()-13)/2),0))</f>
        <v/>
      </c>
      <c r="E295" s="726" t="str">
        <f ca="1">IF(ISBLANK(OFFSET('5. Pp (3 años)'!$E$46,INT((ROW()-13)/2),0)),"",OFFSET('5. Pp (3 años)'!$E$46,INT((ROW()-13)/2),0))</f>
        <v/>
      </c>
      <c r="F295" s="727" t="str">
        <f ca="1">IF(ISBLANK(OFFSET('5. Pp (3 años)'!$K$46,INT((ROW()-13)/2),0)),"",OFFSET('5. Pp (3 años)'!$K$46,INT((ROW()-13)/2),0))</f>
        <v/>
      </c>
      <c r="G295" s="728" t="str">
        <f ca="1">IF(ISBLANK(OFFSET('5. Pp (3 años)'!$H$46,INT((ROW()-13)/2),0)),"",OFFSET('5. Pp (3 años)'!$H$46,INT((ROW()-13)/2),0))</f>
        <v/>
      </c>
      <c r="H295" s="729" t="str">
        <f ca="1">IF(ISBLANK(OFFSET('9. METAS'!$K$20,INT((ROW()-13)/2),0)),"",OFFSET('9. METAS'!$K$20,INT((ROW()-13)/2),0))</f>
        <v/>
      </c>
      <c r="I295" s="730"/>
      <c r="J295" s="202" t="str">
        <f ca="1">IF(MOD(ROW()-13,2)=0,IF(ISBLANK(OFFSET('11. SEGUIMIENTO 2026'!$N$14,INT((ROW()-13)/2),0)),"",OFFSET('11. SEGUIMIENTO 2026'!$N$14,INT((ROW()-13)/2),0)),IF(ISBLANK(OFFSET('9. METAS'!$Q$20,INT((ROW()-14)/2),0)),"",OFFSET('9. METAS'!$Q$20,INT((ROW()-14)/2),0)))</f>
        <v/>
      </c>
      <c r="K295" s="203" t="str">
        <f ca="1">IF(MOD(ROW()-13,2)=0,IF(ISBLANK(OFFSET('11. SEGUIMIENTO 2026'!$O$14,INT((ROW()-13)/2),0)),"",OFFSET('11. SEGUIMIENTO 2026'!$O$14,INT((ROW()-13)/2),0)),IF(ISBLANK(OFFSET('9. METAS'!$R$20,INT((ROW()-14)/2),0)),"",OFFSET('9. METAS'!$R$20,INT((ROW()-14)/2),0)))</f>
        <v/>
      </c>
      <c r="L295" s="203" t="str">
        <f ca="1">IF(MOD(ROW()-13,2)=0,IF(ISBLANK(OFFSET('11. SEGUIMIENTO 2026'!$P$14,INT((ROW()-13)/2),0)),"",OFFSET('11. SEGUIMIENTO 2026'!$P$14,INT((ROW()-13)/2),0)),IF(ISBLANK(OFFSET('9. METAS'!$S$20,INT((ROW()-14)/2),0)),"",OFFSET('9. METAS'!$S$20,INT((ROW()-14)/2),0)))</f>
        <v/>
      </c>
      <c r="M295" s="204" t="str">
        <f ca="1">IF(MOD(ROW()-13,2)=0,IF(ISBLANK(OFFSET('11. SEGUIMIENTO 2026'!$Q$14,INT((ROW()-13)/2),0)),"",OFFSET('11. SEGUIMIENTO 2026'!$Q$14,INT((ROW()-13)/2),0)),IF(ISBLANK(OFFSET('9. METAS'!$T$20,INT((ROW()-14)/2),0)),"",OFFSET('9. METAS'!$T$20,INT((ROW()-14)/2),0)))</f>
        <v/>
      </c>
      <c r="N295" s="718" t="str">
        <f t="shared" ref="N295" ca="1" si="278">IFERROR(J295/J296,"ND")</f>
        <v>ND</v>
      </c>
      <c r="O295" s="720" t="str">
        <f t="shared" ref="O295" ca="1" si="279">IFERROR(((J295+K295)/H295),"ND")</f>
        <v>ND</v>
      </c>
      <c r="P295" s="732"/>
    </row>
    <row r="296" spans="3:16">
      <c r="C296" s="725"/>
      <c r="D296" s="726"/>
      <c r="E296" s="726"/>
      <c r="F296" s="727"/>
      <c r="G296" s="728"/>
      <c r="H296" s="729"/>
      <c r="I296" s="731"/>
      <c r="J296" s="202" t="str">
        <f ca="1">IF(MOD(ROW()-13,2)=0,IF(ISBLANK(OFFSET('11. SEGUIMIENTO 2026'!$N$14,INT((ROW()-13)/2),0)),"",OFFSET('11. SEGUIMIENTO 2026'!$N$14,INT((ROW()-13)/2),0)),IF(ISBLANK(OFFSET('9. METAS'!$Q$20,INT((ROW()-14)/2),0)),"",OFFSET('9. METAS'!$Q$20,INT((ROW()-14)/2),0)))</f>
        <v/>
      </c>
      <c r="K296" s="203" t="str">
        <f ca="1">IF(MOD(ROW()-13,2)=0,IF(ISBLANK(OFFSET('11. SEGUIMIENTO 2026'!$O$14,INT((ROW()-13)/2),0)),"",OFFSET('11. SEGUIMIENTO 2026'!$O$14,INT((ROW()-13)/2),0)),IF(ISBLANK(OFFSET('9. METAS'!$R$20,INT((ROW()-14)/2),0)),"",OFFSET('9. METAS'!$R$20,INT((ROW()-14)/2),0)))</f>
        <v/>
      </c>
      <c r="L296" s="203" t="str">
        <f ca="1">IF(MOD(ROW()-13,2)=0,IF(ISBLANK(OFFSET('11. SEGUIMIENTO 2026'!$P$14,INT((ROW()-13)/2),0)),"",OFFSET('11. SEGUIMIENTO 2026'!$P$14,INT((ROW()-13)/2),0)),IF(ISBLANK(OFFSET('9. METAS'!$S$20,INT((ROW()-14)/2),0)),"",OFFSET('9. METAS'!$S$20,INT((ROW()-14)/2),0)))</f>
        <v/>
      </c>
      <c r="M296" s="204" t="str">
        <f ca="1">IF(MOD(ROW()-13,2)=0,IF(ISBLANK(OFFSET('11. SEGUIMIENTO 2026'!$Q$14,INT((ROW()-13)/2),0)),"",OFFSET('11. SEGUIMIENTO 2026'!$Q$14,INT((ROW()-13)/2),0)),IF(ISBLANK(OFFSET('9. METAS'!$T$20,INT((ROW()-14)/2),0)),"",OFFSET('9. METAS'!$T$20,INT((ROW()-14)/2),0)))</f>
        <v/>
      </c>
      <c r="N296" s="719"/>
      <c r="O296" s="721"/>
      <c r="P296" s="723"/>
    </row>
    <row r="297" spans="3:16">
      <c r="C297" s="724" t="str">
        <f ca="1">IF(ISBLANK(OFFSET('5. Pp (3 años)'!$C$46,INT((ROW()-13)/2),0)),"",OFFSET('5. Pp (3 años)'!$C$46,INT((ROW()-13)/2),0))</f>
        <v/>
      </c>
      <c r="D297" s="726" t="str">
        <f ca="1">IF(ISBLANK(OFFSET('5. Pp (3 años)'!$D$46,INT((ROW()-13)/2),0)),"",OFFSET('5. Pp (3 años)'!$D$46,INT((ROW()-13)/2),0))</f>
        <v/>
      </c>
      <c r="E297" s="726" t="str">
        <f ca="1">IF(ISBLANK(OFFSET('5. Pp (3 años)'!$E$46,INT((ROW()-13)/2),0)),"",OFFSET('5. Pp (3 años)'!$E$46,INT((ROW()-13)/2),0))</f>
        <v/>
      </c>
      <c r="F297" s="727" t="str">
        <f ca="1">IF(ISBLANK(OFFSET('5. Pp (3 años)'!$K$46,INT((ROW()-13)/2),0)),"",OFFSET('5. Pp (3 años)'!$K$46,INT((ROW()-13)/2),0))</f>
        <v/>
      </c>
      <c r="G297" s="728" t="str">
        <f ca="1">IF(ISBLANK(OFFSET('5. Pp (3 años)'!$H$46,INT((ROW()-13)/2),0)),"",OFFSET('5. Pp (3 años)'!$H$46,INT((ROW()-13)/2),0))</f>
        <v/>
      </c>
      <c r="H297" s="729" t="str">
        <f ca="1">IF(ISBLANK(OFFSET('9. METAS'!$K$20,INT((ROW()-13)/2),0)),"",OFFSET('9. METAS'!$K$20,INT((ROW()-13)/2),0))</f>
        <v/>
      </c>
      <c r="I297" s="730"/>
      <c r="J297" s="202" t="str">
        <f ca="1">IF(MOD(ROW()-13,2)=0,IF(ISBLANK(OFFSET('11. SEGUIMIENTO 2026'!$N$14,INT((ROW()-13)/2),0)),"",OFFSET('11. SEGUIMIENTO 2026'!$N$14,INT((ROW()-13)/2),0)),IF(ISBLANK(OFFSET('9. METAS'!$Q$20,INT((ROW()-14)/2),0)),"",OFFSET('9. METAS'!$Q$20,INT((ROW()-14)/2),0)))</f>
        <v/>
      </c>
      <c r="K297" s="203" t="str">
        <f ca="1">IF(MOD(ROW()-13,2)=0,IF(ISBLANK(OFFSET('11. SEGUIMIENTO 2026'!$O$14,INT((ROW()-13)/2),0)),"",OFFSET('11. SEGUIMIENTO 2026'!$O$14,INT((ROW()-13)/2),0)),IF(ISBLANK(OFFSET('9. METAS'!$R$20,INT((ROW()-14)/2),0)),"",OFFSET('9. METAS'!$R$20,INT((ROW()-14)/2),0)))</f>
        <v/>
      </c>
      <c r="L297" s="203" t="str">
        <f ca="1">IF(MOD(ROW()-13,2)=0,IF(ISBLANK(OFFSET('11. SEGUIMIENTO 2026'!$P$14,INT((ROW()-13)/2),0)),"",OFFSET('11. SEGUIMIENTO 2026'!$P$14,INT((ROW()-13)/2),0)),IF(ISBLANK(OFFSET('9. METAS'!$S$20,INT((ROW()-14)/2),0)),"",OFFSET('9. METAS'!$S$20,INT((ROW()-14)/2),0)))</f>
        <v/>
      </c>
      <c r="M297" s="204" t="str">
        <f ca="1">IF(MOD(ROW()-13,2)=0,IF(ISBLANK(OFFSET('11. SEGUIMIENTO 2026'!$Q$14,INT((ROW()-13)/2),0)),"",OFFSET('11. SEGUIMIENTO 2026'!$Q$14,INT((ROW()-13)/2),0)),IF(ISBLANK(OFFSET('9. METAS'!$T$20,INT((ROW()-14)/2),0)),"",OFFSET('9. METAS'!$T$20,INT((ROW()-14)/2),0)))</f>
        <v/>
      </c>
      <c r="N297" s="718" t="str">
        <f t="shared" ref="N297" ca="1" si="280">IFERROR(J297/J298,"ND")</f>
        <v>ND</v>
      </c>
      <c r="O297" s="720" t="str">
        <f t="shared" ref="O297" ca="1" si="281">IFERROR(((J297+K297)/H297),"ND")</f>
        <v>ND</v>
      </c>
      <c r="P297" s="732"/>
    </row>
    <row r="298" spans="3:16">
      <c r="C298" s="725"/>
      <c r="D298" s="726"/>
      <c r="E298" s="726"/>
      <c r="F298" s="727"/>
      <c r="G298" s="728"/>
      <c r="H298" s="729"/>
      <c r="I298" s="731"/>
      <c r="J298" s="202" t="str">
        <f ca="1">IF(MOD(ROW()-13,2)=0,IF(ISBLANK(OFFSET('11. SEGUIMIENTO 2026'!$N$14,INT((ROW()-13)/2),0)),"",OFFSET('11. SEGUIMIENTO 2026'!$N$14,INT((ROW()-13)/2),0)),IF(ISBLANK(OFFSET('9. METAS'!$Q$20,INT((ROW()-14)/2),0)),"",OFFSET('9. METAS'!$Q$20,INT((ROW()-14)/2),0)))</f>
        <v/>
      </c>
      <c r="K298" s="203" t="str">
        <f ca="1">IF(MOD(ROW()-13,2)=0,IF(ISBLANK(OFFSET('11. SEGUIMIENTO 2026'!$O$14,INT((ROW()-13)/2),0)),"",OFFSET('11. SEGUIMIENTO 2026'!$O$14,INT((ROW()-13)/2),0)),IF(ISBLANK(OFFSET('9. METAS'!$R$20,INT((ROW()-14)/2),0)),"",OFFSET('9. METAS'!$R$20,INT((ROW()-14)/2),0)))</f>
        <v/>
      </c>
      <c r="L298" s="203" t="str">
        <f ca="1">IF(MOD(ROW()-13,2)=0,IF(ISBLANK(OFFSET('11. SEGUIMIENTO 2026'!$P$14,INT((ROW()-13)/2),0)),"",OFFSET('11. SEGUIMIENTO 2026'!$P$14,INT((ROW()-13)/2),0)),IF(ISBLANK(OFFSET('9. METAS'!$S$20,INT((ROW()-14)/2),0)),"",OFFSET('9. METAS'!$S$20,INT((ROW()-14)/2),0)))</f>
        <v/>
      </c>
      <c r="M298" s="204" t="str">
        <f ca="1">IF(MOD(ROW()-13,2)=0,IF(ISBLANK(OFFSET('11. SEGUIMIENTO 2026'!$Q$14,INT((ROW()-13)/2),0)),"",OFFSET('11. SEGUIMIENTO 2026'!$Q$14,INT((ROW()-13)/2),0)),IF(ISBLANK(OFFSET('9. METAS'!$T$20,INT((ROW()-14)/2),0)),"",OFFSET('9. METAS'!$T$20,INT((ROW()-14)/2),0)))</f>
        <v/>
      </c>
      <c r="N298" s="719"/>
      <c r="O298" s="721"/>
      <c r="P298" s="723"/>
    </row>
    <row r="299" spans="3:16">
      <c r="C299" s="724" t="str">
        <f ca="1">IF(ISBLANK(OFFSET('5. Pp (3 años)'!$C$46,INT((ROW()-13)/2),0)),"",OFFSET('5. Pp (3 años)'!$C$46,INT((ROW()-13)/2),0))</f>
        <v/>
      </c>
      <c r="D299" s="726" t="str">
        <f ca="1">IF(ISBLANK(OFFSET('5. Pp (3 años)'!$D$46,INT((ROW()-13)/2),0)),"",OFFSET('5. Pp (3 años)'!$D$46,INT((ROW()-13)/2),0))</f>
        <v/>
      </c>
      <c r="E299" s="726" t="str">
        <f ca="1">IF(ISBLANK(OFFSET('5. Pp (3 años)'!$E$46,INT((ROW()-13)/2),0)),"",OFFSET('5. Pp (3 años)'!$E$46,INT((ROW()-13)/2),0))</f>
        <v/>
      </c>
      <c r="F299" s="727" t="str">
        <f ca="1">IF(ISBLANK(OFFSET('5. Pp (3 años)'!$K$46,INT((ROW()-13)/2),0)),"",OFFSET('5. Pp (3 años)'!$K$46,INT((ROW()-13)/2),0))</f>
        <v/>
      </c>
      <c r="G299" s="728" t="str">
        <f ca="1">IF(ISBLANK(OFFSET('5. Pp (3 años)'!$H$46,INT((ROW()-13)/2),0)),"",OFFSET('5. Pp (3 años)'!$H$46,INT((ROW()-13)/2),0))</f>
        <v/>
      </c>
      <c r="H299" s="729" t="str">
        <f ca="1">IF(ISBLANK(OFFSET('9. METAS'!$K$20,INT((ROW()-13)/2),0)),"",OFFSET('9. METAS'!$K$20,INT((ROW()-13)/2),0))</f>
        <v/>
      </c>
      <c r="I299" s="730"/>
      <c r="J299" s="202" t="str">
        <f ca="1">IF(MOD(ROW()-13,2)=0,IF(ISBLANK(OFFSET('11. SEGUIMIENTO 2026'!$N$14,INT((ROW()-13)/2),0)),"",OFFSET('11. SEGUIMIENTO 2026'!$N$14,INT((ROW()-13)/2),0)),IF(ISBLANK(OFFSET('9. METAS'!$Q$20,INT((ROW()-14)/2),0)),"",OFFSET('9. METAS'!$Q$20,INT((ROW()-14)/2),0)))</f>
        <v/>
      </c>
      <c r="K299" s="203" t="str">
        <f ca="1">IF(MOD(ROW()-13,2)=0,IF(ISBLANK(OFFSET('11. SEGUIMIENTO 2026'!$O$14,INT((ROW()-13)/2),0)),"",OFFSET('11. SEGUIMIENTO 2026'!$O$14,INT((ROW()-13)/2),0)),IF(ISBLANK(OFFSET('9. METAS'!$R$20,INT((ROW()-14)/2),0)),"",OFFSET('9. METAS'!$R$20,INT((ROW()-14)/2),0)))</f>
        <v/>
      </c>
      <c r="L299" s="203" t="str">
        <f ca="1">IF(MOD(ROW()-13,2)=0,IF(ISBLANK(OFFSET('11. SEGUIMIENTO 2026'!$P$14,INT((ROW()-13)/2),0)),"",OFFSET('11. SEGUIMIENTO 2026'!$P$14,INT((ROW()-13)/2),0)),IF(ISBLANK(OFFSET('9. METAS'!$S$20,INT((ROW()-14)/2),0)),"",OFFSET('9. METAS'!$S$20,INT((ROW()-14)/2),0)))</f>
        <v/>
      </c>
      <c r="M299" s="204" t="str">
        <f ca="1">IF(MOD(ROW()-13,2)=0,IF(ISBLANK(OFFSET('11. SEGUIMIENTO 2026'!$Q$14,INT((ROW()-13)/2),0)),"",OFFSET('11. SEGUIMIENTO 2026'!$Q$14,INT((ROW()-13)/2),0)),IF(ISBLANK(OFFSET('9. METAS'!$T$20,INT((ROW()-14)/2),0)),"",OFFSET('9. METAS'!$T$20,INT((ROW()-14)/2),0)))</f>
        <v/>
      </c>
      <c r="N299" s="718" t="str">
        <f t="shared" ref="N299" ca="1" si="282">IFERROR(J299/J300,"ND")</f>
        <v>ND</v>
      </c>
      <c r="O299" s="720" t="str">
        <f t="shared" ref="O299" ca="1" si="283">IFERROR(((J299+K299)/H299),"ND")</f>
        <v>ND</v>
      </c>
      <c r="P299" s="732"/>
    </row>
    <row r="300" spans="3:16">
      <c r="C300" s="725"/>
      <c r="D300" s="726"/>
      <c r="E300" s="726"/>
      <c r="F300" s="727"/>
      <c r="G300" s="728"/>
      <c r="H300" s="729"/>
      <c r="I300" s="731"/>
      <c r="J300" s="202" t="str">
        <f ca="1">IF(MOD(ROW()-13,2)=0,IF(ISBLANK(OFFSET('11. SEGUIMIENTO 2026'!$N$14,INT((ROW()-13)/2),0)),"",OFFSET('11. SEGUIMIENTO 2026'!$N$14,INT((ROW()-13)/2),0)),IF(ISBLANK(OFFSET('9. METAS'!$Q$20,INT((ROW()-14)/2),0)),"",OFFSET('9. METAS'!$Q$20,INT((ROW()-14)/2),0)))</f>
        <v/>
      </c>
      <c r="K300" s="203" t="str">
        <f ca="1">IF(MOD(ROW()-13,2)=0,IF(ISBLANK(OFFSET('11. SEGUIMIENTO 2026'!$O$14,INT((ROW()-13)/2),0)),"",OFFSET('11. SEGUIMIENTO 2026'!$O$14,INT((ROW()-13)/2),0)),IF(ISBLANK(OFFSET('9. METAS'!$R$20,INT((ROW()-14)/2),0)),"",OFFSET('9. METAS'!$R$20,INT((ROW()-14)/2),0)))</f>
        <v/>
      </c>
      <c r="L300" s="203" t="str">
        <f ca="1">IF(MOD(ROW()-13,2)=0,IF(ISBLANK(OFFSET('11. SEGUIMIENTO 2026'!$P$14,INT((ROW()-13)/2),0)),"",OFFSET('11. SEGUIMIENTO 2026'!$P$14,INT((ROW()-13)/2),0)),IF(ISBLANK(OFFSET('9. METAS'!$S$20,INT((ROW()-14)/2),0)),"",OFFSET('9. METAS'!$S$20,INT((ROW()-14)/2),0)))</f>
        <v/>
      </c>
      <c r="M300" s="204" t="str">
        <f ca="1">IF(MOD(ROW()-13,2)=0,IF(ISBLANK(OFFSET('11. SEGUIMIENTO 2026'!$Q$14,INT((ROW()-13)/2),0)),"",OFFSET('11. SEGUIMIENTO 2026'!$Q$14,INT((ROW()-13)/2),0)),IF(ISBLANK(OFFSET('9. METAS'!$T$20,INT((ROW()-14)/2),0)),"",OFFSET('9. METAS'!$T$20,INT((ROW()-14)/2),0)))</f>
        <v/>
      </c>
      <c r="N300" s="719"/>
      <c r="O300" s="721"/>
      <c r="P300" s="723"/>
    </row>
    <row r="301" spans="3:16">
      <c r="C301" s="724" t="str">
        <f ca="1">IF(ISBLANK(OFFSET('5. Pp (3 años)'!$C$46,INT((ROW()-13)/2),0)),"",OFFSET('5. Pp (3 años)'!$C$46,INT((ROW()-13)/2),0))</f>
        <v/>
      </c>
      <c r="D301" s="726" t="str">
        <f ca="1">IF(ISBLANK(OFFSET('5. Pp (3 años)'!$D$46,INT((ROW()-13)/2),0)),"",OFFSET('5. Pp (3 años)'!$D$46,INT((ROW()-13)/2),0))</f>
        <v/>
      </c>
      <c r="E301" s="726" t="str">
        <f ca="1">IF(ISBLANK(OFFSET('5. Pp (3 años)'!$E$46,INT((ROW()-13)/2),0)),"",OFFSET('5. Pp (3 años)'!$E$46,INT((ROW()-13)/2),0))</f>
        <v/>
      </c>
      <c r="F301" s="727" t="str">
        <f ca="1">IF(ISBLANK(OFFSET('5. Pp (3 años)'!$K$46,INT((ROW()-13)/2),0)),"",OFFSET('5. Pp (3 años)'!$K$46,INT((ROW()-13)/2),0))</f>
        <v/>
      </c>
      <c r="G301" s="728" t="str">
        <f ca="1">IF(ISBLANK(OFFSET('5. Pp (3 años)'!$H$46,INT((ROW()-13)/2),0)),"",OFFSET('5. Pp (3 años)'!$H$46,INT((ROW()-13)/2),0))</f>
        <v/>
      </c>
      <c r="H301" s="729" t="str">
        <f ca="1">IF(ISBLANK(OFFSET('9. METAS'!$K$20,INT((ROW()-13)/2),0)),"",OFFSET('9. METAS'!$K$20,INT((ROW()-13)/2),0))</f>
        <v/>
      </c>
      <c r="I301" s="730"/>
      <c r="J301" s="202" t="str">
        <f ca="1">IF(MOD(ROW()-13,2)=0,IF(ISBLANK(OFFSET('11. SEGUIMIENTO 2026'!$N$14,INT((ROW()-13)/2),0)),"",OFFSET('11. SEGUIMIENTO 2026'!$N$14,INT((ROW()-13)/2),0)),IF(ISBLANK(OFFSET('9. METAS'!$Q$20,INT((ROW()-14)/2),0)),"",OFFSET('9. METAS'!$Q$20,INT((ROW()-14)/2),0)))</f>
        <v/>
      </c>
      <c r="K301" s="203" t="str">
        <f ca="1">IF(MOD(ROW()-13,2)=0,IF(ISBLANK(OFFSET('11. SEGUIMIENTO 2026'!$O$14,INT((ROW()-13)/2),0)),"",OFFSET('11. SEGUIMIENTO 2026'!$O$14,INT((ROW()-13)/2),0)),IF(ISBLANK(OFFSET('9. METAS'!$R$20,INT((ROW()-14)/2),0)),"",OFFSET('9. METAS'!$R$20,INT((ROW()-14)/2),0)))</f>
        <v/>
      </c>
      <c r="L301" s="203" t="str">
        <f ca="1">IF(MOD(ROW()-13,2)=0,IF(ISBLANK(OFFSET('11. SEGUIMIENTO 2026'!$P$14,INT((ROW()-13)/2),0)),"",OFFSET('11. SEGUIMIENTO 2026'!$P$14,INT((ROW()-13)/2),0)),IF(ISBLANK(OFFSET('9. METAS'!$S$20,INT((ROW()-14)/2),0)),"",OFFSET('9. METAS'!$S$20,INT((ROW()-14)/2),0)))</f>
        <v/>
      </c>
      <c r="M301" s="204" t="str">
        <f ca="1">IF(MOD(ROW()-13,2)=0,IF(ISBLANK(OFFSET('11. SEGUIMIENTO 2026'!$Q$14,INT((ROW()-13)/2),0)),"",OFFSET('11. SEGUIMIENTO 2026'!$Q$14,INT((ROW()-13)/2),0)),IF(ISBLANK(OFFSET('9. METAS'!$T$20,INT((ROW()-14)/2),0)),"",OFFSET('9. METAS'!$T$20,INT((ROW()-14)/2),0)))</f>
        <v/>
      </c>
      <c r="N301" s="718" t="str">
        <f t="shared" ref="N301" ca="1" si="284">IFERROR(J301/J302,"ND")</f>
        <v>ND</v>
      </c>
      <c r="O301" s="720" t="str">
        <f t="shared" ref="O301" ca="1" si="285">IFERROR(((J301+K301)/H301),"ND")</f>
        <v>ND</v>
      </c>
      <c r="P301" s="732"/>
    </row>
    <row r="302" spans="3:16">
      <c r="C302" s="725"/>
      <c r="D302" s="726"/>
      <c r="E302" s="726"/>
      <c r="F302" s="727"/>
      <c r="G302" s="728"/>
      <c r="H302" s="729"/>
      <c r="I302" s="731"/>
      <c r="J302" s="202" t="str">
        <f ca="1">IF(MOD(ROW()-13,2)=0,IF(ISBLANK(OFFSET('11. SEGUIMIENTO 2026'!$N$14,INT((ROW()-13)/2),0)),"",OFFSET('11. SEGUIMIENTO 2026'!$N$14,INT((ROW()-13)/2),0)),IF(ISBLANK(OFFSET('9. METAS'!$Q$20,INT((ROW()-14)/2),0)),"",OFFSET('9. METAS'!$Q$20,INT((ROW()-14)/2),0)))</f>
        <v/>
      </c>
      <c r="K302" s="203" t="str">
        <f ca="1">IF(MOD(ROW()-13,2)=0,IF(ISBLANK(OFFSET('11. SEGUIMIENTO 2026'!$O$14,INT((ROW()-13)/2),0)),"",OFFSET('11. SEGUIMIENTO 2026'!$O$14,INT((ROW()-13)/2),0)),IF(ISBLANK(OFFSET('9. METAS'!$R$20,INT((ROW()-14)/2),0)),"",OFFSET('9. METAS'!$R$20,INT((ROW()-14)/2),0)))</f>
        <v/>
      </c>
      <c r="L302" s="203" t="str">
        <f ca="1">IF(MOD(ROW()-13,2)=0,IF(ISBLANK(OFFSET('11. SEGUIMIENTO 2026'!$P$14,INT((ROW()-13)/2),0)),"",OFFSET('11. SEGUIMIENTO 2026'!$P$14,INT((ROW()-13)/2),0)),IF(ISBLANK(OFFSET('9. METAS'!$S$20,INT((ROW()-14)/2),0)),"",OFFSET('9. METAS'!$S$20,INT((ROW()-14)/2),0)))</f>
        <v/>
      </c>
      <c r="M302" s="204" t="str">
        <f ca="1">IF(MOD(ROW()-13,2)=0,IF(ISBLANK(OFFSET('11. SEGUIMIENTO 2026'!$Q$14,INT((ROW()-13)/2),0)),"",OFFSET('11. SEGUIMIENTO 2026'!$Q$14,INT((ROW()-13)/2),0)),IF(ISBLANK(OFFSET('9. METAS'!$T$20,INT((ROW()-14)/2),0)),"",OFFSET('9. METAS'!$T$20,INT((ROW()-14)/2),0)))</f>
        <v/>
      </c>
      <c r="N302" s="719"/>
      <c r="O302" s="721"/>
      <c r="P302" s="723"/>
    </row>
    <row r="303" spans="3:16">
      <c r="C303" s="724" t="str">
        <f ca="1">IF(ISBLANK(OFFSET('5. Pp (3 años)'!$C$46,INT((ROW()-13)/2),0)),"",OFFSET('5. Pp (3 años)'!$C$46,INT((ROW()-13)/2),0))</f>
        <v/>
      </c>
      <c r="D303" s="726" t="str">
        <f ca="1">IF(ISBLANK(OFFSET('5. Pp (3 años)'!$D$46,INT((ROW()-13)/2),0)),"",OFFSET('5. Pp (3 años)'!$D$46,INT((ROW()-13)/2),0))</f>
        <v/>
      </c>
      <c r="E303" s="726" t="str">
        <f ca="1">IF(ISBLANK(OFFSET('5. Pp (3 años)'!$E$46,INT((ROW()-13)/2),0)),"",OFFSET('5. Pp (3 años)'!$E$46,INT((ROW()-13)/2),0))</f>
        <v/>
      </c>
      <c r="F303" s="727" t="str">
        <f ca="1">IF(ISBLANK(OFFSET('5. Pp (3 años)'!$K$46,INT((ROW()-13)/2),0)),"",OFFSET('5. Pp (3 años)'!$K$46,INT((ROW()-13)/2),0))</f>
        <v/>
      </c>
      <c r="G303" s="728" t="str">
        <f ca="1">IF(ISBLANK(OFFSET('5. Pp (3 años)'!$H$46,INT((ROW()-13)/2),0)),"",OFFSET('5. Pp (3 años)'!$H$46,INT((ROW()-13)/2),0))</f>
        <v/>
      </c>
      <c r="H303" s="729" t="str">
        <f ca="1">IF(ISBLANK(OFFSET('9. METAS'!$K$20,INT((ROW()-13)/2),0)),"",OFFSET('9. METAS'!$K$20,INT((ROW()-13)/2),0))</f>
        <v/>
      </c>
      <c r="I303" s="730"/>
      <c r="J303" s="202" t="str">
        <f ca="1">IF(MOD(ROW()-13,2)=0,IF(ISBLANK(OFFSET('11. SEGUIMIENTO 2026'!$N$14,INT((ROW()-13)/2),0)),"",OFFSET('11. SEGUIMIENTO 2026'!$N$14,INT((ROW()-13)/2),0)),IF(ISBLANK(OFFSET('9. METAS'!$Q$20,INT((ROW()-14)/2),0)),"",OFFSET('9. METAS'!$Q$20,INT((ROW()-14)/2),0)))</f>
        <v/>
      </c>
      <c r="K303" s="203" t="str">
        <f ca="1">IF(MOD(ROW()-13,2)=0,IF(ISBLANK(OFFSET('11. SEGUIMIENTO 2026'!$O$14,INT((ROW()-13)/2),0)),"",OFFSET('11. SEGUIMIENTO 2026'!$O$14,INT((ROW()-13)/2),0)),IF(ISBLANK(OFFSET('9. METAS'!$R$20,INT((ROW()-14)/2),0)),"",OFFSET('9. METAS'!$R$20,INT((ROW()-14)/2),0)))</f>
        <v/>
      </c>
      <c r="L303" s="203" t="str">
        <f ca="1">IF(MOD(ROW()-13,2)=0,IF(ISBLANK(OFFSET('11. SEGUIMIENTO 2026'!$P$14,INT((ROW()-13)/2),0)),"",OFFSET('11. SEGUIMIENTO 2026'!$P$14,INT((ROW()-13)/2),0)),IF(ISBLANK(OFFSET('9. METAS'!$S$20,INT((ROW()-14)/2),0)),"",OFFSET('9. METAS'!$S$20,INT((ROW()-14)/2),0)))</f>
        <v/>
      </c>
      <c r="M303" s="204" t="str">
        <f ca="1">IF(MOD(ROW()-13,2)=0,IF(ISBLANK(OFFSET('11. SEGUIMIENTO 2026'!$Q$14,INT((ROW()-13)/2),0)),"",OFFSET('11. SEGUIMIENTO 2026'!$Q$14,INT((ROW()-13)/2),0)),IF(ISBLANK(OFFSET('9. METAS'!$T$20,INT((ROW()-14)/2),0)),"",OFFSET('9. METAS'!$T$20,INT((ROW()-14)/2),0)))</f>
        <v/>
      </c>
      <c r="N303" s="718" t="str">
        <f t="shared" ref="N303" ca="1" si="286">IFERROR(J303/J304,"ND")</f>
        <v>ND</v>
      </c>
      <c r="O303" s="720" t="str">
        <f t="shared" ref="O303" ca="1" si="287">IFERROR(((J303+K303)/H303),"ND")</f>
        <v>ND</v>
      </c>
      <c r="P303" s="732"/>
    </row>
    <row r="304" spans="3:16">
      <c r="C304" s="725"/>
      <c r="D304" s="726"/>
      <c r="E304" s="726"/>
      <c r="F304" s="727"/>
      <c r="G304" s="728"/>
      <c r="H304" s="729"/>
      <c r="I304" s="731"/>
      <c r="J304" s="202" t="str">
        <f ca="1">IF(MOD(ROW()-13,2)=0,IF(ISBLANK(OFFSET('11. SEGUIMIENTO 2026'!$N$14,INT((ROW()-13)/2),0)),"",OFFSET('11. SEGUIMIENTO 2026'!$N$14,INT((ROW()-13)/2),0)),IF(ISBLANK(OFFSET('9. METAS'!$Q$20,INT((ROW()-14)/2),0)),"",OFFSET('9. METAS'!$Q$20,INT((ROW()-14)/2),0)))</f>
        <v/>
      </c>
      <c r="K304" s="203" t="str">
        <f ca="1">IF(MOD(ROW()-13,2)=0,IF(ISBLANK(OFFSET('11. SEGUIMIENTO 2026'!$O$14,INT((ROW()-13)/2),0)),"",OFFSET('11. SEGUIMIENTO 2026'!$O$14,INT((ROW()-13)/2),0)),IF(ISBLANK(OFFSET('9. METAS'!$R$20,INT((ROW()-14)/2),0)),"",OFFSET('9. METAS'!$R$20,INT((ROW()-14)/2),0)))</f>
        <v/>
      </c>
      <c r="L304" s="203" t="str">
        <f ca="1">IF(MOD(ROW()-13,2)=0,IF(ISBLANK(OFFSET('11. SEGUIMIENTO 2026'!$P$14,INT((ROW()-13)/2),0)),"",OFFSET('11. SEGUIMIENTO 2026'!$P$14,INT((ROW()-13)/2),0)),IF(ISBLANK(OFFSET('9. METAS'!$S$20,INT((ROW()-14)/2),0)),"",OFFSET('9. METAS'!$S$20,INT((ROW()-14)/2),0)))</f>
        <v/>
      </c>
      <c r="M304" s="204" t="str">
        <f ca="1">IF(MOD(ROW()-13,2)=0,IF(ISBLANK(OFFSET('11. SEGUIMIENTO 2026'!$Q$14,INT((ROW()-13)/2),0)),"",OFFSET('11. SEGUIMIENTO 2026'!$Q$14,INT((ROW()-13)/2),0)),IF(ISBLANK(OFFSET('9. METAS'!$T$20,INT((ROW()-14)/2),0)),"",OFFSET('9. METAS'!$T$20,INT((ROW()-14)/2),0)))</f>
        <v/>
      </c>
      <c r="N304" s="719"/>
      <c r="O304" s="721"/>
      <c r="P304" s="723"/>
    </row>
    <row r="305" spans="3:16">
      <c r="C305" s="724" t="str">
        <f ca="1">IF(ISBLANK(OFFSET('5. Pp (3 años)'!$C$46,INT((ROW()-13)/2),0)),"",OFFSET('5. Pp (3 años)'!$C$46,INT((ROW()-13)/2),0))</f>
        <v/>
      </c>
      <c r="D305" s="726" t="str">
        <f ca="1">IF(ISBLANK(OFFSET('5. Pp (3 años)'!$D$46,INT((ROW()-13)/2),0)),"",OFFSET('5. Pp (3 años)'!$D$46,INT((ROW()-13)/2),0))</f>
        <v/>
      </c>
      <c r="E305" s="726" t="str">
        <f ca="1">IF(ISBLANK(OFFSET('5. Pp (3 años)'!$E$46,INT((ROW()-13)/2),0)),"",OFFSET('5. Pp (3 años)'!$E$46,INT((ROW()-13)/2),0))</f>
        <v/>
      </c>
      <c r="F305" s="727" t="str">
        <f ca="1">IF(ISBLANK(OFFSET('5. Pp (3 años)'!$K$46,INT((ROW()-13)/2),0)),"",OFFSET('5. Pp (3 años)'!$K$46,INT((ROW()-13)/2),0))</f>
        <v/>
      </c>
      <c r="G305" s="728" t="str">
        <f ca="1">IF(ISBLANK(OFFSET('5. Pp (3 años)'!$H$46,INT((ROW()-13)/2),0)),"",OFFSET('5. Pp (3 años)'!$H$46,INT((ROW()-13)/2),0))</f>
        <v/>
      </c>
      <c r="H305" s="729" t="str">
        <f ca="1">IF(ISBLANK(OFFSET('9. METAS'!$K$20,INT((ROW()-13)/2),0)),"",OFFSET('9. METAS'!$K$20,INT((ROW()-13)/2),0))</f>
        <v/>
      </c>
      <c r="I305" s="730"/>
      <c r="J305" s="202" t="str">
        <f ca="1">IF(MOD(ROW()-13,2)=0,IF(ISBLANK(OFFSET('11. SEGUIMIENTO 2026'!$N$14,INT((ROW()-13)/2),0)),"",OFFSET('11. SEGUIMIENTO 2026'!$N$14,INT((ROW()-13)/2),0)),IF(ISBLANK(OFFSET('9. METAS'!$Q$20,INT((ROW()-14)/2),0)),"",OFFSET('9. METAS'!$Q$20,INT((ROW()-14)/2),0)))</f>
        <v/>
      </c>
      <c r="K305" s="203" t="str">
        <f ca="1">IF(MOD(ROW()-13,2)=0,IF(ISBLANK(OFFSET('11. SEGUIMIENTO 2026'!$O$14,INT((ROW()-13)/2),0)),"",OFFSET('11. SEGUIMIENTO 2026'!$O$14,INT((ROW()-13)/2),0)),IF(ISBLANK(OFFSET('9. METAS'!$R$20,INT((ROW()-14)/2),0)),"",OFFSET('9. METAS'!$R$20,INT((ROW()-14)/2),0)))</f>
        <v/>
      </c>
      <c r="L305" s="203" t="str">
        <f ca="1">IF(MOD(ROW()-13,2)=0,IF(ISBLANK(OFFSET('11. SEGUIMIENTO 2026'!$P$14,INT((ROW()-13)/2),0)),"",OFFSET('11. SEGUIMIENTO 2026'!$P$14,INT((ROW()-13)/2),0)),IF(ISBLANK(OFFSET('9. METAS'!$S$20,INT((ROW()-14)/2),0)),"",OFFSET('9. METAS'!$S$20,INT((ROW()-14)/2),0)))</f>
        <v/>
      </c>
      <c r="M305" s="204" t="str">
        <f ca="1">IF(MOD(ROW()-13,2)=0,IF(ISBLANK(OFFSET('11. SEGUIMIENTO 2026'!$Q$14,INT((ROW()-13)/2),0)),"",OFFSET('11. SEGUIMIENTO 2026'!$Q$14,INT((ROW()-13)/2),0)),IF(ISBLANK(OFFSET('9. METAS'!$T$20,INT((ROW()-14)/2),0)),"",OFFSET('9. METAS'!$T$20,INT((ROW()-14)/2),0)))</f>
        <v/>
      </c>
      <c r="N305" s="718" t="str">
        <f t="shared" ref="N305" ca="1" si="288">IFERROR(J305/J306,"ND")</f>
        <v>ND</v>
      </c>
      <c r="O305" s="720" t="str">
        <f t="shared" ref="O305" ca="1" si="289">IFERROR(((J305+K305)/H305),"ND")</f>
        <v>ND</v>
      </c>
      <c r="P305" s="732"/>
    </row>
    <row r="306" spans="3:16">
      <c r="C306" s="725"/>
      <c r="D306" s="726"/>
      <c r="E306" s="726"/>
      <c r="F306" s="727"/>
      <c r="G306" s="728"/>
      <c r="H306" s="729"/>
      <c r="I306" s="731"/>
      <c r="J306" s="202" t="str">
        <f ca="1">IF(MOD(ROW()-13,2)=0,IF(ISBLANK(OFFSET('11. SEGUIMIENTO 2026'!$N$14,INT((ROW()-13)/2),0)),"",OFFSET('11. SEGUIMIENTO 2026'!$N$14,INT((ROW()-13)/2),0)),IF(ISBLANK(OFFSET('9. METAS'!$Q$20,INT((ROW()-14)/2),0)),"",OFFSET('9. METAS'!$Q$20,INT((ROW()-14)/2),0)))</f>
        <v/>
      </c>
      <c r="K306" s="203" t="str">
        <f ca="1">IF(MOD(ROW()-13,2)=0,IF(ISBLANK(OFFSET('11. SEGUIMIENTO 2026'!$O$14,INT((ROW()-13)/2),0)),"",OFFSET('11. SEGUIMIENTO 2026'!$O$14,INT((ROW()-13)/2),0)),IF(ISBLANK(OFFSET('9. METAS'!$R$20,INT((ROW()-14)/2),0)),"",OFFSET('9. METAS'!$R$20,INT((ROW()-14)/2),0)))</f>
        <v/>
      </c>
      <c r="L306" s="203" t="str">
        <f ca="1">IF(MOD(ROW()-13,2)=0,IF(ISBLANK(OFFSET('11. SEGUIMIENTO 2026'!$P$14,INT((ROW()-13)/2),0)),"",OFFSET('11. SEGUIMIENTO 2026'!$P$14,INT((ROW()-13)/2),0)),IF(ISBLANK(OFFSET('9. METAS'!$S$20,INT((ROW()-14)/2),0)),"",OFFSET('9. METAS'!$S$20,INT((ROW()-14)/2),0)))</f>
        <v/>
      </c>
      <c r="M306" s="204" t="str">
        <f ca="1">IF(MOD(ROW()-13,2)=0,IF(ISBLANK(OFFSET('11. SEGUIMIENTO 2026'!$Q$14,INT((ROW()-13)/2),0)),"",OFFSET('11. SEGUIMIENTO 2026'!$Q$14,INT((ROW()-13)/2),0)),IF(ISBLANK(OFFSET('9. METAS'!$T$20,INT((ROW()-14)/2),0)),"",OFFSET('9. METAS'!$T$20,INT((ROW()-14)/2),0)))</f>
        <v/>
      </c>
      <c r="N306" s="719"/>
      <c r="O306" s="721"/>
      <c r="P306" s="723"/>
    </row>
    <row r="307" spans="3:16">
      <c r="C307" s="724" t="str">
        <f ca="1">IF(ISBLANK(OFFSET('5. Pp (3 años)'!$C$46,INT((ROW()-13)/2),0)),"",OFFSET('5. Pp (3 años)'!$C$46,INT((ROW()-13)/2),0))</f>
        <v/>
      </c>
      <c r="D307" s="726" t="str">
        <f ca="1">IF(ISBLANK(OFFSET('5. Pp (3 años)'!$D$46,INT((ROW()-13)/2),0)),"",OFFSET('5. Pp (3 años)'!$D$46,INT((ROW()-13)/2),0))</f>
        <v/>
      </c>
      <c r="E307" s="726" t="str">
        <f ca="1">IF(ISBLANK(OFFSET('5. Pp (3 años)'!$E$46,INT((ROW()-13)/2),0)),"",OFFSET('5. Pp (3 años)'!$E$46,INT((ROW()-13)/2),0))</f>
        <v/>
      </c>
      <c r="F307" s="727" t="str">
        <f ca="1">IF(ISBLANK(OFFSET('5. Pp (3 años)'!$K$46,INT((ROW()-13)/2),0)),"",OFFSET('5. Pp (3 años)'!$K$46,INT((ROW()-13)/2),0))</f>
        <v/>
      </c>
      <c r="G307" s="728" t="str">
        <f ca="1">IF(ISBLANK(OFFSET('5. Pp (3 años)'!$H$46,INT((ROW()-13)/2),0)),"",OFFSET('5. Pp (3 años)'!$H$46,INT((ROW()-13)/2),0))</f>
        <v/>
      </c>
      <c r="H307" s="729" t="str">
        <f ca="1">IF(ISBLANK(OFFSET('9. METAS'!$K$20,INT((ROW()-13)/2),0)),"",OFFSET('9. METAS'!$K$20,INT((ROW()-13)/2),0))</f>
        <v/>
      </c>
      <c r="I307" s="730"/>
      <c r="J307" s="202" t="str">
        <f ca="1">IF(MOD(ROW()-13,2)=0,IF(ISBLANK(OFFSET('11. SEGUIMIENTO 2026'!$N$14,INT((ROW()-13)/2),0)),"",OFFSET('11. SEGUIMIENTO 2026'!$N$14,INT((ROW()-13)/2),0)),IF(ISBLANK(OFFSET('9. METAS'!$Q$20,INT((ROW()-14)/2),0)),"",OFFSET('9. METAS'!$Q$20,INT((ROW()-14)/2),0)))</f>
        <v/>
      </c>
      <c r="K307" s="203" t="str">
        <f ca="1">IF(MOD(ROW()-13,2)=0,IF(ISBLANK(OFFSET('11. SEGUIMIENTO 2026'!$O$14,INT((ROW()-13)/2),0)),"",OFFSET('11. SEGUIMIENTO 2026'!$O$14,INT((ROW()-13)/2),0)),IF(ISBLANK(OFFSET('9. METAS'!$R$20,INT((ROW()-14)/2),0)),"",OFFSET('9. METAS'!$R$20,INT((ROW()-14)/2),0)))</f>
        <v/>
      </c>
      <c r="L307" s="203" t="str">
        <f ca="1">IF(MOD(ROW()-13,2)=0,IF(ISBLANK(OFFSET('11. SEGUIMIENTO 2026'!$P$14,INT((ROW()-13)/2),0)),"",OFFSET('11. SEGUIMIENTO 2026'!$P$14,INT((ROW()-13)/2),0)),IF(ISBLANK(OFFSET('9. METAS'!$S$20,INT((ROW()-14)/2),0)),"",OFFSET('9. METAS'!$S$20,INT((ROW()-14)/2),0)))</f>
        <v/>
      </c>
      <c r="M307" s="204" t="str">
        <f ca="1">IF(MOD(ROW()-13,2)=0,IF(ISBLANK(OFFSET('11. SEGUIMIENTO 2026'!$Q$14,INT((ROW()-13)/2),0)),"",OFFSET('11. SEGUIMIENTO 2026'!$Q$14,INT((ROW()-13)/2),0)),IF(ISBLANK(OFFSET('9. METAS'!$T$20,INT((ROW()-14)/2),0)),"",OFFSET('9. METAS'!$T$20,INT((ROW()-14)/2),0)))</f>
        <v/>
      </c>
      <c r="N307" s="718" t="str">
        <f t="shared" ref="N307" ca="1" si="290">IFERROR(J307/J308,"ND")</f>
        <v>ND</v>
      </c>
      <c r="O307" s="720" t="str">
        <f t="shared" ref="O307" ca="1" si="291">IFERROR(((J307+K307)/H307),"ND")</f>
        <v>ND</v>
      </c>
      <c r="P307" s="732"/>
    </row>
    <row r="308" spans="3:16">
      <c r="C308" s="725"/>
      <c r="D308" s="726"/>
      <c r="E308" s="726"/>
      <c r="F308" s="727"/>
      <c r="G308" s="728"/>
      <c r="H308" s="729"/>
      <c r="I308" s="731"/>
      <c r="J308" s="202" t="str">
        <f ca="1">IF(MOD(ROW()-13,2)=0,IF(ISBLANK(OFFSET('11. SEGUIMIENTO 2026'!$N$14,INT((ROW()-13)/2),0)),"",OFFSET('11. SEGUIMIENTO 2026'!$N$14,INT((ROW()-13)/2),0)),IF(ISBLANK(OFFSET('9. METAS'!$Q$20,INT((ROW()-14)/2),0)),"",OFFSET('9. METAS'!$Q$20,INT((ROW()-14)/2),0)))</f>
        <v/>
      </c>
      <c r="K308" s="203" t="str">
        <f ca="1">IF(MOD(ROW()-13,2)=0,IF(ISBLANK(OFFSET('11. SEGUIMIENTO 2026'!$O$14,INT((ROW()-13)/2),0)),"",OFFSET('11. SEGUIMIENTO 2026'!$O$14,INT((ROW()-13)/2),0)),IF(ISBLANK(OFFSET('9. METAS'!$R$20,INT((ROW()-14)/2),0)),"",OFFSET('9. METAS'!$R$20,INT((ROW()-14)/2),0)))</f>
        <v/>
      </c>
      <c r="L308" s="203" t="str">
        <f ca="1">IF(MOD(ROW()-13,2)=0,IF(ISBLANK(OFFSET('11. SEGUIMIENTO 2026'!$P$14,INT((ROW()-13)/2),0)),"",OFFSET('11. SEGUIMIENTO 2026'!$P$14,INT((ROW()-13)/2),0)),IF(ISBLANK(OFFSET('9. METAS'!$S$20,INT((ROW()-14)/2),0)),"",OFFSET('9. METAS'!$S$20,INT((ROW()-14)/2),0)))</f>
        <v/>
      </c>
      <c r="M308" s="204" t="str">
        <f ca="1">IF(MOD(ROW()-13,2)=0,IF(ISBLANK(OFFSET('11. SEGUIMIENTO 2026'!$Q$14,INT((ROW()-13)/2),0)),"",OFFSET('11. SEGUIMIENTO 2026'!$Q$14,INT((ROW()-13)/2),0)),IF(ISBLANK(OFFSET('9. METAS'!$T$20,INT((ROW()-14)/2),0)),"",OFFSET('9. METAS'!$T$20,INT((ROW()-14)/2),0)))</f>
        <v/>
      </c>
      <c r="N308" s="719"/>
      <c r="O308" s="721"/>
      <c r="P308" s="723"/>
    </row>
    <row r="309" spans="3:16">
      <c r="C309" s="724" t="str">
        <f ca="1">IF(ISBLANK(OFFSET('5. Pp (3 años)'!$C$46,INT((ROW()-13)/2),0)),"",OFFSET('5. Pp (3 años)'!$C$46,INT((ROW()-13)/2),0))</f>
        <v/>
      </c>
      <c r="D309" s="726" t="str">
        <f ca="1">IF(ISBLANK(OFFSET('5. Pp (3 años)'!$D$46,INT((ROW()-13)/2),0)),"",OFFSET('5. Pp (3 años)'!$D$46,INT((ROW()-13)/2),0))</f>
        <v/>
      </c>
      <c r="E309" s="726" t="str">
        <f ca="1">IF(ISBLANK(OFFSET('5. Pp (3 años)'!$E$46,INT((ROW()-13)/2),0)),"",OFFSET('5. Pp (3 años)'!$E$46,INT((ROW()-13)/2),0))</f>
        <v/>
      </c>
      <c r="F309" s="727" t="str">
        <f ca="1">IF(ISBLANK(OFFSET('5. Pp (3 años)'!$K$46,INT((ROW()-13)/2),0)),"",OFFSET('5. Pp (3 años)'!$K$46,INT((ROW()-13)/2),0))</f>
        <v/>
      </c>
      <c r="G309" s="728" t="str">
        <f ca="1">IF(ISBLANK(OFFSET('5. Pp (3 años)'!$H$46,INT((ROW()-13)/2),0)),"",OFFSET('5. Pp (3 años)'!$H$46,INT((ROW()-13)/2),0))</f>
        <v/>
      </c>
      <c r="H309" s="729" t="str">
        <f ca="1">IF(ISBLANK(OFFSET('9. METAS'!$K$20,INT((ROW()-13)/2),0)),"",OFFSET('9. METAS'!$K$20,INT((ROW()-13)/2),0))</f>
        <v/>
      </c>
      <c r="I309" s="730"/>
      <c r="J309" s="202" t="str">
        <f ca="1">IF(MOD(ROW()-13,2)=0,IF(ISBLANK(OFFSET('11. SEGUIMIENTO 2026'!$N$14,INT((ROW()-13)/2),0)),"",OFFSET('11. SEGUIMIENTO 2026'!$N$14,INT((ROW()-13)/2),0)),IF(ISBLANK(OFFSET('9. METAS'!$Q$20,INT((ROW()-14)/2),0)),"",OFFSET('9. METAS'!$Q$20,INT((ROW()-14)/2),0)))</f>
        <v/>
      </c>
      <c r="K309" s="203" t="str">
        <f ca="1">IF(MOD(ROW()-13,2)=0,IF(ISBLANK(OFFSET('11. SEGUIMIENTO 2026'!$O$14,INT((ROW()-13)/2),0)),"",OFFSET('11. SEGUIMIENTO 2026'!$O$14,INT((ROW()-13)/2),0)),IF(ISBLANK(OFFSET('9. METAS'!$R$20,INT((ROW()-14)/2),0)),"",OFFSET('9. METAS'!$R$20,INT((ROW()-14)/2),0)))</f>
        <v/>
      </c>
      <c r="L309" s="203" t="str">
        <f ca="1">IF(MOD(ROW()-13,2)=0,IF(ISBLANK(OFFSET('11. SEGUIMIENTO 2026'!$P$14,INT((ROW()-13)/2),0)),"",OFFSET('11. SEGUIMIENTO 2026'!$P$14,INT((ROW()-13)/2),0)),IF(ISBLANK(OFFSET('9. METAS'!$S$20,INT((ROW()-14)/2),0)),"",OFFSET('9. METAS'!$S$20,INT((ROW()-14)/2),0)))</f>
        <v/>
      </c>
      <c r="M309" s="204" t="str">
        <f ca="1">IF(MOD(ROW()-13,2)=0,IF(ISBLANK(OFFSET('11. SEGUIMIENTO 2026'!$Q$14,INT((ROW()-13)/2),0)),"",OFFSET('11. SEGUIMIENTO 2026'!$Q$14,INT((ROW()-13)/2),0)),IF(ISBLANK(OFFSET('9. METAS'!$T$20,INT((ROW()-14)/2),0)),"",OFFSET('9. METAS'!$T$20,INT((ROW()-14)/2),0)))</f>
        <v/>
      </c>
      <c r="N309" s="718" t="str">
        <f t="shared" ref="N309" ca="1" si="292">IFERROR(J309/J310,"ND")</f>
        <v>ND</v>
      </c>
      <c r="O309" s="720" t="str">
        <f t="shared" ref="O309" ca="1" si="293">IFERROR(((J309+K309)/H309),"ND")</f>
        <v>ND</v>
      </c>
      <c r="P309" s="732"/>
    </row>
    <row r="310" spans="3:16">
      <c r="C310" s="725"/>
      <c r="D310" s="726"/>
      <c r="E310" s="726"/>
      <c r="F310" s="727"/>
      <c r="G310" s="728"/>
      <c r="H310" s="729"/>
      <c r="I310" s="731"/>
      <c r="J310" s="202" t="str">
        <f ca="1">IF(MOD(ROW()-13,2)=0,IF(ISBLANK(OFFSET('11. SEGUIMIENTO 2026'!$N$14,INT((ROW()-13)/2),0)),"",OFFSET('11. SEGUIMIENTO 2026'!$N$14,INT((ROW()-13)/2),0)),IF(ISBLANK(OFFSET('9. METAS'!$Q$20,INT((ROW()-14)/2),0)),"",OFFSET('9. METAS'!$Q$20,INT((ROW()-14)/2),0)))</f>
        <v/>
      </c>
      <c r="K310" s="203" t="str">
        <f ca="1">IF(MOD(ROW()-13,2)=0,IF(ISBLANK(OFFSET('11. SEGUIMIENTO 2026'!$O$14,INT((ROW()-13)/2),0)),"",OFFSET('11. SEGUIMIENTO 2026'!$O$14,INT((ROW()-13)/2),0)),IF(ISBLANK(OFFSET('9. METAS'!$R$20,INT((ROW()-14)/2),0)),"",OFFSET('9. METAS'!$R$20,INT((ROW()-14)/2),0)))</f>
        <v/>
      </c>
      <c r="L310" s="203" t="str">
        <f ca="1">IF(MOD(ROW()-13,2)=0,IF(ISBLANK(OFFSET('11. SEGUIMIENTO 2026'!$P$14,INT((ROW()-13)/2),0)),"",OFFSET('11. SEGUIMIENTO 2026'!$P$14,INT((ROW()-13)/2),0)),IF(ISBLANK(OFFSET('9. METAS'!$S$20,INT((ROW()-14)/2),0)),"",OFFSET('9. METAS'!$S$20,INT((ROW()-14)/2),0)))</f>
        <v/>
      </c>
      <c r="M310" s="204" t="str">
        <f ca="1">IF(MOD(ROW()-13,2)=0,IF(ISBLANK(OFFSET('11. SEGUIMIENTO 2026'!$Q$14,INT((ROW()-13)/2),0)),"",OFFSET('11. SEGUIMIENTO 2026'!$Q$14,INT((ROW()-13)/2),0)),IF(ISBLANK(OFFSET('9. METAS'!$T$20,INT((ROW()-14)/2),0)),"",OFFSET('9. METAS'!$T$20,INT((ROW()-14)/2),0)))</f>
        <v/>
      </c>
      <c r="N310" s="719"/>
      <c r="O310" s="721"/>
      <c r="P310" s="723"/>
    </row>
    <row r="311" spans="3:16">
      <c r="C311" s="724" t="str">
        <f ca="1">IF(ISBLANK(OFFSET('5. Pp (3 años)'!$C$46,INT((ROW()-13)/2),0)),"",OFFSET('5. Pp (3 años)'!$C$46,INT((ROW()-13)/2),0))</f>
        <v/>
      </c>
      <c r="D311" s="726" t="str">
        <f ca="1">IF(ISBLANK(OFFSET('5. Pp (3 años)'!$D$46,INT((ROW()-13)/2),0)),"",OFFSET('5. Pp (3 años)'!$D$46,INT((ROW()-13)/2),0))</f>
        <v/>
      </c>
      <c r="E311" s="726" t="str">
        <f ca="1">IF(ISBLANK(OFFSET('5. Pp (3 años)'!$E$46,INT((ROW()-13)/2),0)),"",OFFSET('5. Pp (3 años)'!$E$46,INT((ROW()-13)/2),0))</f>
        <v/>
      </c>
      <c r="F311" s="727" t="str">
        <f ca="1">IF(ISBLANK(OFFSET('5. Pp (3 años)'!$K$46,INT((ROW()-13)/2),0)),"",OFFSET('5. Pp (3 años)'!$K$46,INT((ROW()-13)/2),0))</f>
        <v/>
      </c>
      <c r="G311" s="728" t="str">
        <f ca="1">IF(ISBLANK(OFFSET('5. Pp (3 años)'!$H$46,INT((ROW()-13)/2),0)),"",OFFSET('5. Pp (3 años)'!$H$46,INT((ROW()-13)/2),0))</f>
        <v/>
      </c>
      <c r="H311" s="729" t="str">
        <f ca="1">IF(ISBLANK(OFFSET('9. METAS'!$K$20,INT((ROW()-13)/2),0)),"",OFFSET('9. METAS'!$K$20,INT((ROW()-13)/2),0))</f>
        <v/>
      </c>
      <c r="I311" s="730"/>
      <c r="J311" s="202" t="str">
        <f ca="1">IF(MOD(ROW()-13,2)=0,IF(ISBLANK(OFFSET('11. SEGUIMIENTO 2026'!$N$14,INT((ROW()-13)/2),0)),"",OFFSET('11. SEGUIMIENTO 2026'!$N$14,INT((ROW()-13)/2),0)),IF(ISBLANK(OFFSET('9. METAS'!$Q$20,INT((ROW()-14)/2),0)),"",OFFSET('9. METAS'!$Q$20,INT((ROW()-14)/2),0)))</f>
        <v/>
      </c>
      <c r="K311" s="203" t="str">
        <f ca="1">IF(MOD(ROW()-13,2)=0,IF(ISBLANK(OFFSET('11. SEGUIMIENTO 2026'!$O$14,INT((ROW()-13)/2),0)),"",OFFSET('11. SEGUIMIENTO 2026'!$O$14,INT((ROW()-13)/2),0)),IF(ISBLANK(OFFSET('9. METAS'!$R$20,INT((ROW()-14)/2),0)),"",OFFSET('9. METAS'!$R$20,INT((ROW()-14)/2),0)))</f>
        <v/>
      </c>
      <c r="L311" s="203" t="str">
        <f ca="1">IF(MOD(ROW()-13,2)=0,IF(ISBLANK(OFFSET('11. SEGUIMIENTO 2026'!$P$14,INT((ROW()-13)/2),0)),"",OFFSET('11. SEGUIMIENTO 2026'!$P$14,INT((ROW()-13)/2),0)),IF(ISBLANK(OFFSET('9. METAS'!$S$20,INT((ROW()-14)/2),0)),"",OFFSET('9. METAS'!$S$20,INT((ROW()-14)/2),0)))</f>
        <v/>
      </c>
      <c r="M311" s="204" t="str">
        <f ca="1">IF(MOD(ROW()-13,2)=0,IF(ISBLANK(OFFSET('11. SEGUIMIENTO 2026'!$Q$14,INT((ROW()-13)/2),0)),"",OFFSET('11. SEGUIMIENTO 2026'!$Q$14,INT((ROW()-13)/2),0)),IF(ISBLANK(OFFSET('9. METAS'!$T$20,INT((ROW()-14)/2),0)),"",OFFSET('9. METAS'!$T$20,INT((ROW()-14)/2),0)))</f>
        <v/>
      </c>
      <c r="N311" s="718" t="str">
        <f t="shared" ref="N311" ca="1" si="294">IFERROR(J311/J312,"ND")</f>
        <v>ND</v>
      </c>
      <c r="O311" s="720" t="str">
        <f t="shared" ref="O311" ca="1" si="295">IFERROR(((J311+K311)/H311),"ND")</f>
        <v>ND</v>
      </c>
      <c r="P311" s="732"/>
    </row>
    <row r="312" spans="3:16">
      <c r="C312" s="725"/>
      <c r="D312" s="726"/>
      <c r="E312" s="726"/>
      <c r="F312" s="727"/>
      <c r="G312" s="728"/>
      <c r="H312" s="729"/>
      <c r="I312" s="731"/>
      <c r="J312" s="202" t="str">
        <f ca="1">IF(MOD(ROW()-13,2)=0,IF(ISBLANK(OFFSET('11. SEGUIMIENTO 2026'!$N$14,INT((ROW()-13)/2),0)),"",OFFSET('11. SEGUIMIENTO 2026'!$N$14,INT((ROW()-13)/2),0)),IF(ISBLANK(OFFSET('9. METAS'!$Q$20,INT((ROW()-14)/2),0)),"",OFFSET('9. METAS'!$Q$20,INT((ROW()-14)/2),0)))</f>
        <v/>
      </c>
      <c r="K312" s="203" t="str">
        <f ca="1">IF(MOD(ROW()-13,2)=0,IF(ISBLANK(OFFSET('11. SEGUIMIENTO 2026'!$O$14,INT((ROW()-13)/2),0)),"",OFFSET('11. SEGUIMIENTO 2026'!$O$14,INT((ROW()-13)/2),0)),IF(ISBLANK(OFFSET('9. METAS'!$R$20,INT((ROW()-14)/2),0)),"",OFFSET('9. METAS'!$R$20,INT((ROW()-14)/2),0)))</f>
        <v/>
      </c>
      <c r="L312" s="203" t="str">
        <f ca="1">IF(MOD(ROW()-13,2)=0,IF(ISBLANK(OFFSET('11. SEGUIMIENTO 2026'!$P$14,INT((ROW()-13)/2),0)),"",OFFSET('11. SEGUIMIENTO 2026'!$P$14,INT((ROW()-13)/2),0)),IF(ISBLANK(OFFSET('9. METAS'!$S$20,INT((ROW()-14)/2),0)),"",OFFSET('9. METAS'!$S$20,INT((ROW()-14)/2),0)))</f>
        <v/>
      </c>
      <c r="M312" s="204" t="str">
        <f ca="1">IF(MOD(ROW()-13,2)=0,IF(ISBLANK(OFFSET('11. SEGUIMIENTO 2026'!$Q$14,INT((ROW()-13)/2),0)),"",OFFSET('11. SEGUIMIENTO 2026'!$Q$14,INT((ROW()-13)/2),0)),IF(ISBLANK(OFFSET('9. METAS'!$T$20,INT((ROW()-14)/2),0)),"",OFFSET('9. METAS'!$T$20,INT((ROW()-14)/2),0)))</f>
        <v/>
      </c>
      <c r="N312" s="719"/>
      <c r="O312" s="721"/>
      <c r="P312" s="723"/>
    </row>
    <row r="313" spans="3:16">
      <c r="C313" s="724" t="str">
        <f ca="1">IF(ISBLANK(OFFSET('5. Pp (3 años)'!$C$46,INT((ROW()-13)/2),0)),"",OFFSET('5. Pp (3 años)'!$C$46,INT((ROW()-13)/2),0))</f>
        <v/>
      </c>
      <c r="D313" s="726" t="str">
        <f ca="1">IF(ISBLANK(OFFSET('5. Pp (3 años)'!$D$46,INT((ROW()-13)/2),0)),"",OFFSET('5. Pp (3 años)'!$D$46,INT((ROW()-13)/2),0))</f>
        <v/>
      </c>
      <c r="E313" s="726" t="str">
        <f ca="1">IF(ISBLANK(OFFSET('5. Pp (3 años)'!$E$46,INT((ROW()-13)/2),0)),"",OFFSET('5. Pp (3 años)'!$E$46,INT((ROW()-13)/2),0))</f>
        <v/>
      </c>
      <c r="F313" s="727" t="str">
        <f ca="1">IF(ISBLANK(OFFSET('5. Pp (3 años)'!$K$46,INT((ROW()-13)/2),0)),"",OFFSET('5. Pp (3 años)'!$K$46,INT((ROW()-13)/2),0))</f>
        <v/>
      </c>
      <c r="G313" s="728" t="str">
        <f ca="1">IF(ISBLANK(OFFSET('5. Pp (3 años)'!$H$46,INT((ROW()-13)/2),0)),"",OFFSET('5. Pp (3 años)'!$H$46,INT((ROW()-13)/2),0))</f>
        <v/>
      </c>
      <c r="H313" s="729" t="str">
        <f ca="1">IF(ISBLANK(OFFSET('9. METAS'!$K$20,INT((ROW()-13)/2),0)),"",OFFSET('9. METAS'!$K$20,INT((ROW()-13)/2),0))</f>
        <v/>
      </c>
      <c r="I313" s="730"/>
      <c r="J313" s="202" t="str">
        <f ca="1">IF(MOD(ROW()-13,2)=0,IF(ISBLANK(OFFSET('11. SEGUIMIENTO 2026'!$N$14,INT((ROW()-13)/2),0)),"",OFFSET('11. SEGUIMIENTO 2026'!$N$14,INT((ROW()-13)/2),0)),IF(ISBLANK(OFFSET('9. METAS'!$Q$20,INT((ROW()-14)/2),0)),"",OFFSET('9. METAS'!$Q$20,INT((ROW()-14)/2),0)))</f>
        <v/>
      </c>
      <c r="K313" s="203" t="str">
        <f ca="1">IF(MOD(ROW()-13,2)=0,IF(ISBLANK(OFFSET('11. SEGUIMIENTO 2026'!$O$14,INT((ROW()-13)/2),0)),"",OFFSET('11. SEGUIMIENTO 2026'!$O$14,INT((ROW()-13)/2),0)),IF(ISBLANK(OFFSET('9. METAS'!$R$20,INT((ROW()-14)/2),0)),"",OFFSET('9. METAS'!$R$20,INT((ROW()-14)/2),0)))</f>
        <v/>
      </c>
      <c r="L313" s="203" t="str">
        <f ca="1">IF(MOD(ROW()-13,2)=0,IF(ISBLANK(OFFSET('11. SEGUIMIENTO 2026'!$P$14,INT((ROW()-13)/2),0)),"",OFFSET('11. SEGUIMIENTO 2026'!$P$14,INT((ROW()-13)/2),0)),IF(ISBLANK(OFFSET('9. METAS'!$S$20,INT((ROW()-14)/2),0)),"",OFFSET('9. METAS'!$S$20,INT((ROW()-14)/2),0)))</f>
        <v/>
      </c>
      <c r="M313" s="204" t="str">
        <f ca="1">IF(MOD(ROW()-13,2)=0,IF(ISBLANK(OFFSET('11. SEGUIMIENTO 2026'!$Q$14,INT((ROW()-13)/2),0)),"",OFFSET('11. SEGUIMIENTO 2026'!$Q$14,INT((ROW()-13)/2),0)),IF(ISBLANK(OFFSET('9. METAS'!$T$20,INT((ROW()-14)/2),0)),"",OFFSET('9. METAS'!$T$20,INT((ROW()-14)/2),0)))</f>
        <v/>
      </c>
      <c r="N313" s="718" t="str">
        <f t="shared" ref="N313" ca="1" si="296">IFERROR(J313/J314,"ND")</f>
        <v>ND</v>
      </c>
      <c r="O313" s="720" t="str">
        <f t="shared" ref="O313" ca="1" si="297">IFERROR(((J313+K313)/H313),"ND")</f>
        <v>ND</v>
      </c>
      <c r="P313" s="732"/>
    </row>
    <row r="314" spans="3:16">
      <c r="C314" s="725"/>
      <c r="D314" s="726"/>
      <c r="E314" s="726"/>
      <c r="F314" s="727"/>
      <c r="G314" s="728"/>
      <c r="H314" s="729"/>
      <c r="I314" s="731"/>
      <c r="J314" s="202" t="str">
        <f ca="1">IF(MOD(ROW()-13,2)=0,IF(ISBLANK(OFFSET('11. SEGUIMIENTO 2026'!$N$14,INT((ROW()-13)/2),0)),"",OFFSET('11. SEGUIMIENTO 2026'!$N$14,INT((ROW()-13)/2),0)),IF(ISBLANK(OFFSET('9. METAS'!$Q$20,INT((ROW()-14)/2),0)),"",OFFSET('9. METAS'!$Q$20,INT((ROW()-14)/2),0)))</f>
        <v/>
      </c>
      <c r="K314" s="203" t="str">
        <f ca="1">IF(MOD(ROW()-13,2)=0,IF(ISBLANK(OFFSET('11. SEGUIMIENTO 2026'!$O$14,INT((ROW()-13)/2),0)),"",OFFSET('11. SEGUIMIENTO 2026'!$O$14,INT((ROW()-13)/2),0)),IF(ISBLANK(OFFSET('9. METAS'!$R$20,INT((ROW()-14)/2),0)),"",OFFSET('9. METAS'!$R$20,INT((ROW()-14)/2),0)))</f>
        <v/>
      </c>
      <c r="L314" s="203" t="str">
        <f ca="1">IF(MOD(ROW()-13,2)=0,IF(ISBLANK(OFFSET('11. SEGUIMIENTO 2026'!$P$14,INT((ROW()-13)/2),0)),"",OFFSET('11. SEGUIMIENTO 2026'!$P$14,INT((ROW()-13)/2),0)),IF(ISBLANK(OFFSET('9. METAS'!$S$20,INT((ROW()-14)/2),0)),"",OFFSET('9. METAS'!$S$20,INT((ROW()-14)/2),0)))</f>
        <v/>
      </c>
      <c r="M314" s="204" t="str">
        <f ca="1">IF(MOD(ROW()-13,2)=0,IF(ISBLANK(OFFSET('11. SEGUIMIENTO 2026'!$Q$14,INT((ROW()-13)/2),0)),"",OFFSET('11. SEGUIMIENTO 2026'!$Q$14,INT((ROW()-13)/2),0)),IF(ISBLANK(OFFSET('9. METAS'!$T$20,INT((ROW()-14)/2),0)),"",OFFSET('9. METAS'!$T$20,INT((ROW()-14)/2),0)))</f>
        <v/>
      </c>
      <c r="N314" s="719"/>
      <c r="O314" s="721"/>
      <c r="P314" s="723"/>
    </row>
    <row r="315" spans="3:16">
      <c r="C315" s="724" t="str">
        <f ca="1">IF(ISBLANK(OFFSET('5. Pp (3 años)'!$C$46,INT((ROW()-13)/2),0)),"",OFFSET('5. Pp (3 años)'!$C$46,INT((ROW()-13)/2),0))</f>
        <v/>
      </c>
      <c r="D315" s="726" t="str">
        <f ca="1">IF(ISBLANK(OFFSET('5. Pp (3 años)'!$D$46,INT((ROW()-13)/2),0)),"",OFFSET('5. Pp (3 años)'!$D$46,INT((ROW()-13)/2),0))</f>
        <v/>
      </c>
      <c r="E315" s="726" t="str">
        <f ca="1">IF(ISBLANK(OFFSET('5. Pp (3 años)'!$E$46,INT((ROW()-13)/2),0)),"",OFFSET('5. Pp (3 años)'!$E$46,INT((ROW()-13)/2),0))</f>
        <v/>
      </c>
      <c r="F315" s="727" t="str">
        <f ca="1">IF(ISBLANK(OFFSET('5. Pp (3 años)'!$K$46,INT((ROW()-13)/2),0)),"",OFFSET('5. Pp (3 años)'!$K$46,INT((ROW()-13)/2),0))</f>
        <v/>
      </c>
      <c r="G315" s="728" t="str">
        <f ca="1">IF(ISBLANK(OFFSET('5. Pp (3 años)'!$H$46,INT((ROW()-13)/2),0)),"",OFFSET('5. Pp (3 años)'!$H$46,INT((ROW()-13)/2),0))</f>
        <v/>
      </c>
      <c r="H315" s="729" t="str">
        <f ca="1">IF(ISBLANK(OFFSET('9. METAS'!$K$20,INT((ROW()-13)/2),0)),"",OFFSET('9. METAS'!$K$20,INT((ROW()-13)/2),0))</f>
        <v/>
      </c>
      <c r="I315" s="730"/>
      <c r="J315" s="202" t="str">
        <f ca="1">IF(MOD(ROW()-13,2)=0,IF(ISBLANK(OFFSET('11. SEGUIMIENTO 2026'!$N$14,INT((ROW()-13)/2),0)),"",OFFSET('11. SEGUIMIENTO 2026'!$N$14,INT((ROW()-13)/2),0)),IF(ISBLANK(OFFSET('9. METAS'!$Q$20,INT((ROW()-14)/2),0)),"",OFFSET('9. METAS'!$Q$20,INT((ROW()-14)/2),0)))</f>
        <v/>
      </c>
      <c r="K315" s="203" t="str">
        <f ca="1">IF(MOD(ROW()-13,2)=0,IF(ISBLANK(OFFSET('11. SEGUIMIENTO 2026'!$O$14,INT((ROW()-13)/2),0)),"",OFFSET('11. SEGUIMIENTO 2026'!$O$14,INT((ROW()-13)/2),0)),IF(ISBLANK(OFFSET('9. METAS'!$R$20,INT((ROW()-14)/2),0)),"",OFFSET('9. METAS'!$R$20,INT((ROW()-14)/2),0)))</f>
        <v/>
      </c>
      <c r="L315" s="203" t="str">
        <f ca="1">IF(MOD(ROW()-13,2)=0,IF(ISBLANK(OFFSET('11. SEGUIMIENTO 2026'!$P$14,INT((ROW()-13)/2),0)),"",OFFSET('11. SEGUIMIENTO 2026'!$P$14,INT((ROW()-13)/2),0)),IF(ISBLANK(OFFSET('9. METAS'!$S$20,INT((ROW()-14)/2),0)),"",OFFSET('9. METAS'!$S$20,INT((ROW()-14)/2),0)))</f>
        <v/>
      </c>
      <c r="M315" s="204" t="str">
        <f ca="1">IF(MOD(ROW()-13,2)=0,IF(ISBLANK(OFFSET('11. SEGUIMIENTO 2026'!$Q$14,INT((ROW()-13)/2),0)),"",OFFSET('11. SEGUIMIENTO 2026'!$Q$14,INT((ROW()-13)/2),0)),IF(ISBLANK(OFFSET('9. METAS'!$T$20,INT((ROW()-14)/2),0)),"",OFFSET('9. METAS'!$T$20,INT((ROW()-14)/2),0)))</f>
        <v/>
      </c>
      <c r="N315" s="718" t="str">
        <f t="shared" ref="N315" ca="1" si="298">IFERROR(J315/J316,"ND")</f>
        <v>ND</v>
      </c>
      <c r="O315" s="720" t="str">
        <f t="shared" ref="O315" ca="1" si="299">IFERROR(((J315+K315)/H315),"ND")</f>
        <v>ND</v>
      </c>
      <c r="P315" s="732"/>
    </row>
    <row r="316" spans="3:16">
      <c r="C316" s="725"/>
      <c r="D316" s="726"/>
      <c r="E316" s="726"/>
      <c r="F316" s="727"/>
      <c r="G316" s="728"/>
      <c r="H316" s="729"/>
      <c r="I316" s="731"/>
      <c r="J316" s="202" t="str">
        <f ca="1">IF(MOD(ROW()-13,2)=0,IF(ISBLANK(OFFSET('11. SEGUIMIENTO 2026'!$N$14,INT((ROW()-13)/2),0)),"",OFFSET('11. SEGUIMIENTO 2026'!$N$14,INT((ROW()-13)/2),0)),IF(ISBLANK(OFFSET('9. METAS'!$Q$20,INT((ROW()-14)/2),0)),"",OFFSET('9. METAS'!$Q$20,INT((ROW()-14)/2),0)))</f>
        <v/>
      </c>
      <c r="K316" s="203" t="str">
        <f ca="1">IF(MOD(ROW()-13,2)=0,IF(ISBLANK(OFFSET('11. SEGUIMIENTO 2026'!$O$14,INT((ROW()-13)/2),0)),"",OFFSET('11. SEGUIMIENTO 2026'!$O$14,INT((ROW()-13)/2),0)),IF(ISBLANK(OFFSET('9. METAS'!$R$20,INT((ROW()-14)/2),0)),"",OFFSET('9. METAS'!$R$20,INT((ROW()-14)/2),0)))</f>
        <v/>
      </c>
      <c r="L316" s="203" t="str">
        <f ca="1">IF(MOD(ROW()-13,2)=0,IF(ISBLANK(OFFSET('11. SEGUIMIENTO 2026'!$P$14,INT((ROW()-13)/2),0)),"",OFFSET('11. SEGUIMIENTO 2026'!$P$14,INT((ROW()-13)/2),0)),IF(ISBLANK(OFFSET('9. METAS'!$S$20,INT((ROW()-14)/2),0)),"",OFFSET('9. METAS'!$S$20,INT((ROW()-14)/2),0)))</f>
        <v/>
      </c>
      <c r="M316" s="204" t="str">
        <f ca="1">IF(MOD(ROW()-13,2)=0,IF(ISBLANK(OFFSET('11. SEGUIMIENTO 2026'!$Q$14,INT((ROW()-13)/2),0)),"",OFFSET('11. SEGUIMIENTO 2026'!$Q$14,INT((ROW()-13)/2),0)),IF(ISBLANK(OFFSET('9. METAS'!$T$20,INT((ROW()-14)/2),0)),"",OFFSET('9. METAS'!$T$20,INT((ROW()-14)/2),0)))</f>
        <v/>
      </c>
      <c r="N316" s="719"/>
      <c r="O316" s="721"/>
      <c r="P316" s="723"/>
    </row>
    <row r="317" spans="3:16">
      <c r="C317" s="724" t="str">
        <f ca="1">IF(ISBLANK(OFFSET('5. Pp (3 años)'!$C$46,INT((ROW()-13)/2),0)),"",OFFSET('5. Pp (3 años)'!$C$46,INT((ROW()-13)/2),0))</f>
        <v/>
      </c>
      <c r="D317" s="726" t="str">
        <f ca="1">IF(ISBLANK(OFFSET('5. Pp (3 años)'!$D$46,INT((ROW()-13)/2),0)),"",OFFSET('5. Pp (3 años)'!$D$46,INT((ROW()-13)/2),0))</f>
        <v/>
      </c>
      <c r="E317" s="726" t="str">
        <f ca="1">IF(ISBLANK(OFFSET('5. Pp (3 años)'!$E$46,INT((ROW()-13)/2),0)),"",OFFSET('5. Pp (3 años)'!$E$46,INT((ROW()-13)/2),0))</f>
        <v/>
      </c>
      <c r="F317" s="727" t="str">
        <f ca="1">IF(ISBLANK(OFFSET('5. Pp (3 años)'!$K$46,INT((ROW()-13)/2),0)),"",OFFSET('5. Pp (3 años)'!$K$46,INT((ROW()-13)/2),0))</f>
        <v/>
      </c>
      <c r="G317" s="728" t="str">
        <f ca="1">IF(ISBLANK(OFFSET('5. Pp (3 años)'!$H$46,INT((ROW()-13)/2),0)),"",OFFSET('5. Pp (3 años)'!$H$46,INT((ROW()-13)/2),0))</f>
        <v/>
      </c>
      <c r="H317" s="729" t="str">
        <f ca="1">IF(ISBLANK(OFFSET('9. METAS'!$K$20,INT((ROW()-13)/2),0)),"",OFFSET('9. METAS'!$K$20,INT((ROW()-13)/2),0))</f>
        <v/>
      </c>
      <c r="I317" s="730"/>
      <c r="J317" s="202" t="str">
        <f ca="1">IF(MOD(ROW()-13,2)=0,IF(ISBLANK(OFFSET('11. SEGUIMIENTO 2026'!$N$14,INT((ROW()-13)/2),0)),"",OFFSET('11. SEGUIMIENTO 2026'!$N$14,INT((ROW()-13)/2),0)),IF(ISBLANK(OFFSET('9. METAS'!$Q$20,INT((ROW()-14)/2),0)),"",OFFSET('9. METAS'!$Q$20,INT((ROW()-14)/2),0)))</f>
        <v/>
      </c>
      <c r="K317" s="203" t="str">
        <f ca="1">IF(MOD(ROW()-13,2)=0,IF(ISBLANK(OFFSET('11. SEGUIMIENTO 2026'!$O$14,INT((ROW()-13)/2),0)),"",OFFSET('11. SEGUIMIENTO 2026'!$O$14,INT((ROW()-13)/2),0)),IF(ISBLANK(OFFSET('9. METAS'!$R$20,INT((ROW()-14)/2),0)),"",OFFSET('9. METAS'!$R$20,INT((ROW()-14)/2),0)))</f>
        <v/>
      </c>
      <c r="L317" s="203" t="str">
        <f ca="1">IF(MOD(ROW()-13,2)=0,IF(ISBLANK(OFFSET('11. SEGUIMIENTO 2026'!$P$14,INT((ROW()-13)/2),0)),"",OFFSET('11. SEGUIMIENTO 2026'!$P$14,INT((ROW()-13)/2),0)),IF(ISBLANK(OFFSET('9. METAS'!$S$20,INT((ROW()-14)/2),0)),"",OFFSET('9. METAS'!$S$20,INT((ROW()-14)/2),0)))</f>
        <v/>
      </c>
      <c r="M317" s="204" t="str">
        <f ca="1">IF(MOD(ROW()-13,2)=0,IF(ISBLANK(OFFSET('11. SEGUIMIENTO 2026'!$Q$14,INT((ROW()-13)/2),0)),"",OFFSET('11. SEGUIMIENTO 2026'!$Q$14,INT((ROW()-13)/2),0)),IF(ISBLANK(OFFSET('9. METAS'!$T$20,INT((ROW()-14)/2),0)),"",OFFSET('9. METAS'!$T$20,INT((ROW()-14)/2),0)))</f>
        <v/>
      </c>
      <c r="N317" s="718" t="str">
        <f t="shared" ref="N317" ca="1" si="300">IFERROR(J317/J318,"ND")</f>
        <v>ND</v>
      </c>
      <c r="O317" s="720" t="str">
        <f t="shared" ref="O317" ca="1" si="301">IFERROR(((J317+K317)/H317),"ND")</f>
        <v>ND</v>
      </c>
      <c r="P317" s="732"/>
    </row>
    <row r="318" spans="3:16">
      <c r="C318" s="725"/>
      <c r="D318" s="726"/>
      <c r="E318" s="726"/>
      <c r="F318" s="727"/>
      <c r="G318" s="728"/>
      <c r="H318" s="729"/>
      <c r="I318" s="731"/>
      <c r="J318" s="202" t="str">
        <f ca="1">IF(MOD(ROW()-13,2)=0,IF(ISBLANK(OFFSET('11. SEGUIMIENTO 2026'!$N$14,INT((ROW()-13)/2),0)),"",OFFSET('11. SEGUIMIENTO 2026'!$N$14,INT((ROW()-13)/2),0)),IF(ISBLANK(OFFSET('9. METAS'!$Q$20,INT((ROW()-14)/2),0)),"",OFFSET('9. METAS'!$Q$20,INT((ROW()-14)/2),0)))</f>
        <v/>
      </c>
      <c r="K318" s="203" t="str">
        <f ca="1">IF(MOD(ROW()-13,2)=0,IF(ISBLANK(OFFSET('11. SEGUIMIENTO 2026'!$O$14,INT((ROW()-13)/2),0)),"",OFFSET('11. SEGUIMIENTO 2026'!$O$14,INT((ROW()-13)/2),0)),IF(ISBLANK(OFFSET('9. METAS'!$R$20,INT((ROW()-14)/2),0)),"",OFFSET('9. METAS'!$R$20,INT((ROW()-14)/2),0)))</f>
        <v/>
      </c>
      <c r="L318" s="203" t="str">
        <f ca="1">IF(MOD(ROW()-13,2)=0,IF(ISBLANK(OFFSET('11. SEGUIMIENTO 2026'!$P$14,INT((ROW()-13)/2),0)),"",OFFSET('11. SEGUIMIENTO 2026'!$P$14,INT((ROW()-13)/2),0)),IF(ISBLANK(OFFSET('9. METAS'!$S$20,INT((ROW()-14)/2),0)),"",OFFSET('9. METAS'!$S$20,INT((ROW()-14)/2),0)))</f>
        <v/>
      </c>
      <c r="M318" s="204" t="str">
        <f ca="1">IF(MOD(ROW()-13,2)=0,IF(ISBLANK(OFFSET('11. SEGUIMIENTO 2026'!$Q$14,INT((ROW()-13)/2),0)),"",OFFSET('11. SEGUIMIENTO 2026'!$Q$14,INT((ROW()-13)/2),0)),IF(ISBLANK(OFFSET('9. METAS'!$T$20,INT((ROW()-14)/2),0)),"",OFFSET('9. METAS'!$T$20,INT((ROW()-14)/2),0)))</f>
        <v/>
      </c>
      <c r="N318" s="719"/>
      <c r="O318" s="721"/>
      <c r="P318" s="723"/>
    </row>
    <row r="319" spans="3:16">
      <c r="C319" s="724" t="str">
        <f ca="1">IF(ISBLANK(OFFSET('5. Pp (3 años)'!$C$46,INT((ROW()-13)/2),0)),"",OFFSET('5. Pp (3 años)'!$C$46,INT((ROW()-13)/2),0))</f>
        <v/>
      </c>
      <c r="D319" s="726" t="str">
        <f ca="1">IF(ISBLANK(OFFSET('5. Pp (3 años)'!$D$46,INT((ROW()-13)/2),0)),"",OFFSET('5. Pp (3 años)'!$D$46,INT((ROW()-13)/2),0))</f>
        <v/>
      </c>
      <c r="E319" s="726" t="str">
        <f ca="1">IF(ISBLANK(OFFSET('5. Pp (3 años)'!$E$46,INT((ROW()-13)/2),0)),"",OFFSET('5. Pp (3 años)'!$E$46,INT((ROW()-13)/2),0))</f>
        <v/>
      </c>
      <c r="F319" s="727" t="str">
        <f ca="1">IF(ISBLANK(OFFSET('5. Pp (3 años)'!$K$46,INT((ROW()-13)/2),0)),"",OFFSET('5. Pp (3 años)'!$K$46,INT((ROW()-13)/2),0))</f>
        <v/>
      </c>
      <c r="G319" s="728" t="str">
        <f ca="1">IF(ISBLANK(OFFSET('5. Pp (3 años)'!$H$46,INT((ROW()-13)/2),0)),"",OFFSET('5. Pp (3 años)'!$H$46,INT((ROW()-13)/2),0))</f>
        <v/>
      </c>
      <c r="H319" s="729" t="str">
        <f ca="1">IF(ISBLANK(OFFSET('9. METAS'!$K$20,INT((ROW()-13)/2),0)),"",OFFSET('9. METAS'!$K$20,INT((ROW()-13)/2),0))</f>
        <v/>
      </c>
      <c r="I319" s="730"/>
      <c r="J319" s="202" t="str">
        <f ca="1">IF(MOD(ROW()-13,2)=0,IF(ISBLANK(OFFSET('11. SEGUIMIENTO 2026'!$N$14,INT((ROW()-13)/2),0)),"",OFFSET('11. SEGUIMIENTO 2026'!$N$14,INT((ROW()-13)/2),0)),IF(ISBLANK(OFFSET('9. METAS'!$Q$20,INT((ROW()-14)/2),0)),"",OFFSET('9. METAS'!$Q$20,INT((ROW()-14)/2),0)))</f>
        <v/>
      </c>
      <c r="K319" s="203" t="str">
        <f ca="1">IF(MOD(ROW()-13,2)=0,IF(ISBLANK(OFFSET('11. SEGUIMIENTO 2026'!$O$14,INT((ROW()-13)/2),0)),"",OFFSET('11. SEGUIMIENTO 2026'!$O$14,INT((ROW()-13)/2),0)),IF(ISBLANK(OFFSET('9. METAS'!$R$20,INT((ROW()-14)/2),0)),"",OFFSET('9. METAS'!$R$20,INT((ROW()-14)/2),0)))</f>
        <v/>
      </c>
      <c r="L319" s="203" t="str">
        <f ca="1">IF(MOD(ROW()-13,2)=0,IF(ISBLANK(OFFSET('11. SEGUIMIENTO 2026'!$P$14,INT((ROW()-13)/2),0)),"",OFFSET('11. SEGUIMIENTO 2026'!$P$14,INT((ROW()-13)/2),0)),IF(ISBLANK(OFFSET('9. METAS'!$S$20,INT((ROW()-14)/2),0)),"",OFFSET('9. METAS'!$S$20,INT((ROW()-14)/2),0)))</f>
        <v/>
      </c>
      <c r="M319" s="204" t="str">
        <f ca="1">IF(MOD(ROW()-13,2)=0,IF(ISBLANK(OFFSET('11. SEGUIMIENTO 2026'!$Q$14,INT((ROW()-13)/2),0)),"",OFFSET('11. SEGUIMIENTO 2026'!$Q$14,INT((ROW()-13)/2),0)),IF(ISBLANK(OFFSET('9. METAS'!$T$20,INT((ROW()-14)/2),0)),"",OFFSET('9. METAS'!$T$20,INT((ROW()-14)/2),0)))</f>
        <v/>
      </c>
      <c r="N319" s="718" t="str">
        <f t="shared" ref="N319" ca="1" si="302">IFERROR(J319/J320,"ND")</f>
        <v>ND</v>
      </c>
      <c r="O319" s="720" t="str">
        <f t="shared" ref="O319" ca="1" si="303">IFERROR(((J319+K319)/H319),"ND")</f>
        <v>ND</v>
      </c>
      <c r="P319" s="732"/>
    </row>
    <row r="320" spans="3:16">
      <c r="C320" s="725"/>
      <c r="D320" s="726"/>
      <c r="E320" s="726"/>
      <c r="F320" s="727"/>
      <c r="G320" s="728"/>
      <c r="H320" s="729"/>
      <c r="I320" s="731"/>
      <c r="J320" s="202" t="str">
        <f ca="1">IF(MOD(ROW()-13,2)=0,IF(ISBLANK(OFFSET('11. SEGUIMIENTO 2026'!$N$14,INT((ROW()-13)/2),0)),"",OFFSET('11. SEGUIMIENTO 2026'!$N$14,INT((ROW()-13)/2),0)),IF(ISBLANK(OFFSET('9. METAS'!$Q$20,INT((ROW()-14)/2),0)),"",OFFSET('9. METAS'!$Q$20,INT((ROW()-14)/2),0)))</f>
        <v/>
      </c>
      <c r="K320" s="203" t="str">
        <f ca="1">IF(MOD(ROW()-13,2)=0,IF(ISBLANK(OFFSET('11. SEGUIMIENTO 2026'!$O$14,INT((ROW()-13)/2),0)),"",OFFSET('11. SEGUIMIENTO 2026'!$O$14,INT((ROW()-13)/2),0)),IF(ISBLANK(OFFSET('9. METAS'!$R$20,INT((ROW()-14)/2),0)),"",OFFSET('9. METAS'!$R$20,INT((ROW()-14)/2),0)))</f>
        <v/>
      </c>
      <c r="L320" s="203" t="str">
        <f ca="1">IF(MOD(ROW()-13,2)=0,IF(ISBLANK(OFFSET('11. SEGUIMIENTO 2026'!$P$14,INT((ROW()-13)/2),0)),"",OFFSET('11. SEGUIMIENTO 2026'!$P$14,INT((ROW()-13)/2),0)),IF(ISBLANK(OFFSET('9. METAS'!$S$20,INT((ROW()-14)/2),0)),"",OFFSET('9. METAS'!$S$20,INT((ROW()-14)/2),0)))</f>
        <v/>
      </c>
      <c r="M320" s="204" t="str">
        <f ca="1">IF(MOD(ROW()-13,2)=0,IF(ISBLANK(OFFSET('11. SEGUIMIENTO 2026'!$Q$14,INT((ROW()-13)/2),0)),"",OFFSET('11. SEGUIMIENTO 2026'!$Q$14,INT((ROW()-13)/2),0)),IF(ISBLANK(OFFSET('9. METAS'!$T$20,INT((ROW()-14)/2),0)),"",OFFSET('9. METAS'!$T$20,INT((ROW()-14)/2),0)))</f>
        <v/>
      </c>
      <c r="N320" s="719"/>
      <c r="O320" s="721"/>
      <c r="P320" s="723"/>
    </row>
    <row r="321" spans="3:16">
      <c r="C321" s="724" t="str">
        <f ca="1">IF(ISBLANK(OFFSET('5. Pp (3 años)'!$C$46,INT((ROW()-13)/2),0)),"",OFFSET('5. Pp (3 años)'!$C$46,INT((ROW()-13)/2),0))</f>
        <v/>
      </c>
      <c r="D321" s="726" t="str">
        <f ca="1">IF(ISBLANK(OFFSET('5. Pp (3 años)'!$D$46,INT((ROW()-13)/2),0)),"",OFFSET('5. Pp (3 años)'!$D$46,INT((ROW()-13)/2),0))</f>
        <v/>
      </c>
      <c r="E321" s="726" t="str">
        <f ca="1">IF(ISBLANK(OFFSET('5. Pp (3 años)'!$E$46,INT((ROW()-13)/2),0)),"",OFFSET('5. Pp (3 años)'!$E$46,INT((ROW()-13)/2),0))</f>
        <v/>
      </c>
      <c r="F321" s="727" t="str">
        <f ca="1">IF(ISBLANK(OFFSET('5. Pp (3 años)'!$K$46,INT((ROW()-13)/2),0)),"",OFFSET('5. Pp (3 años)'!$K$46,INT((ROW()-13)/2),0))</f>
        <v/>
      </c>
      <c r="G321" s="728" t="str">
        <f ca="1">IF(ISBLANK(OFFSET('5. Pp (3 años)'!$H$46,INT((ROW()-13)/2),0)),"",OFFSET('5. Pp (3 años)'!$H$46,INT((ROW()-13)/2),0))</f>
        <v/>
      </c>
      <c r="H321" s="729" t="str">
        <f ca="1">IF(ISBLANK(OFFSET('9. METAS'!$K$20,INT((ROW()-13)/2),0)),"",OFFSET('9. METAS'!$K$20,INT((ROW()-13)/2),0))</f>
        <v/>
      </c>
      <c r="I321" s="730"/>
      <c r="J321" s="202" t="str">
        <f ca="1">IF(MOD(ROW()-13,2)=0,IF(ISBLANK(OFFSET('11. SEGUIMIENTO 2026'!$N$14,INT((ROW()-13)/2),0)),"",OFFSET('11. SEGUIMIENTO 2026'!$N$14,INT((ROW()-13)/2),0)),IF(ISBLANK(OFFSET('9. METAS'!$Q$20,INT((ROW()-14)/2),0)),"",OFFSET('9. METAS'!$Q$20,INT((ROW()-14)/2),0)))</f>
        <v/>
      </c>
      <c r="K321" s="203" t="str">
        <f ca="1">IF(MOD(ROW()-13,2)=0,IF(ISBLANK(OFFSET('11. SEGUIMIENTO 2026'!$O$14,INT((ROW()-13)/2),0)),"",OFFSET('11. SEGUIMIENTO 2026'!$O$14,INT((ROW()-13)/2),0)),IF(ISBLANK(OFFSET('9. METAS'!$R$20,INT((ROW()-14)/2),0)),"",OFFSET('9. METAS'!$R$20,INT((ROW()-14)/2),0)))</f>
        <v/>
      </c>
      <c r="L321" s="203" t="str">
        <f ca="1">IF(MOD(ROW()-13,2)=0,IF(ISBLANK(OFFSET('11. SEGUIMIENTO 2026'!$P$14,INT((ROW()-13)/2),0)),"",OFFSET('11. SEGUIMIENTO 2026'!$P$14,INT((ROW()-13)/2),0)),IF(ISBLANK(OFFSET('9. METAS'!$S$20,INT((ROW()-14)/2),0)),"",OFFSET('9. METAS'!$S$20,INT((ROW()-14)/2),0)))</f>
        <v/>
      </c>
      <c r="M321" s="204" t="str">
        <f ca="1">IF(MOD(ROW()-13,2)=0,IF(ISBLANK(OFFSET('11. SEGUIMIENTO 2026'!$Q$14,INT((ROW()-13)/2),0)),"",OFFSET('11. SEGUIMIENTO 2026'!$Q$14,INT((ROW()-13)/2),0)),IF(ISBLANK(OFFSET('9. METAS'!$T$20,INT((ROW()-14)/2),0)),"",OFFSET('9. METAS'!$T$20,INT((ROW()-14)/2),0)))</f>
        <v/>
      </c>
      <c r="N321" s="718" t="str">
        <f t="shared" ref="N321" ca="1" si="304">IFERROR(J321/J322,"ND")</f>
        <v>ND</v>
      </c>
      <c r="O321" s="720" t="str">
        <f t="shared" ref="O321" ca="1" si="305">IFERROR(((J321+K321)/H321),"ND")</f>
        <v>ND</v>
      </c>
      <c r="P321" s="732"/>
    </row>
    <row r="322" spans="3:16">
      <c r="C322" s="725"/>
      <c r="D322" s="726"/>
      <c r="E322" s="726"/>
      <c r="F322" s="727"/>
      <c r="G322" s="728"/>
      <c r="H322" s="729"/>
      <c r="I322" s="731"/>
      <c r="J322" s="202" t="str">
        <f ca="1">IF(MOD(ROW()-13,2)=0,IF(ISBLANK(OFFSET('11. SEGUIMIENTO 2026'!$N$14,INT((ROW()-13)/2),0)),"",OFFSET('11. SEGUIMIENTO 2026'!$N$14,INT((ROW()-13)/2),0)),IF(ISBLANK(OFFSET('9. METAS'!$Q$20,INT((ROW()-14)/2),0)),"",OFFSET('9. METAS'!$Q$20,INT((ROW()-14)/2),0)))</f>
        <v/>
      </c>
      <c r="K322" s="203" t="str">
        <f ca="1">IF(MOD(ROW()-13,2)=0,IF(ISBLANK(OFFSET('11. SEGUIMIENTO 2026'!$O$14,INT((ROW()-13)/2),0)),"",OFFSET('11. SEGUIMIENTO 2026'!$O$14,INT((ROW()-13)/2),0)),IF(ISBLANK(OFFSET('9. METAS'!$R$20,INT((ROW()-14)/2),0)),"",OFFSET('9. METAS'!$R$20,INT((ROW()-14)/2),0)))</f>
        <v/>
      </c>
      <c r="L322" s="203" t="str">
        <f ca="1">IF(MOD(ROW()-13,2)=0,IF(ISBLANK(OFFSET('11. SEGUIMIENTO 2026'!$P$14,INT((ROW()-13)/2),0)),"",OFFSET('11. SEGUIMIENTO 2026'!$P$14,INT((ROW()-13)/2),0)),IF(ISBLANK(OFFSET('9. METAS'!$S$20,INT((ROW()-14)/2),0)),"",OFFSET('9. METAS'!$S$20,INT((ROW()-14)/2),0)))</f>
        <v/>
      </c>
      <c r="M322" s="204" t="str">
        <f ca="1">IF(MOD(ROW()-13,2)=0,IF(ISBLANK(OFFSET('11. SEGUIMIENTO 2026'!$Q$14,INT((ROW()-13)/2),0)),"",OFFSET('11. SEGUIMIENTO 2026'!$Q$14,INT((ROW()-13)/2),0)),IF(ISBLANK(OFFSET('9. METAS'!$T$20,INT((ROW()-14)/2),0)),"",OFFSET('9. METAS'!$T$20,INT((ROW()-14)/2),0)))</f>
        <v/>
      </c>
      <c r="N322" s="719"/>
      <c r="O322" s="721"/>
      <c r="P322" s="723"/>
    </row>
    <row r="323" spans="3:16">
      <c r="C323" s="724" t="str">
        <f ca="1">IF(ISBLANK(OFFSET('5. Pp (3 años)'!$C$46,INT((ROW()-13)/2),0)),"",OFFSET('5. Pp (3 años)'!$C$46,INT((ROW()-13)/2),0))</f>
        <v/>
      </c>
      <c r="D323" s="726" t="str">
        <f ca="1">IF(ISBLANK(OFFSET('5. Pp (3 años)'!$D$46,INT((ROW()-13)/2),0)),"",OFFSET('5. Pp (3 años)'!$D$46,INT((ROW()-13)/2),0))</f>
        <v/>
      </c>
      <c r="E323" s="726" t="str">
        <f ca="1">IF(ISBLANK(OFFSET('5. Pp (3 años)'!$E$46,INT((ROW()-13)/2),0)),"",OFFSET('5. Pp (3 años)'!$E$46,INT((ROW()-13)/2),0))</f>
        <v/>
      </c>
      <c r="F323" s="727" t="str">
        <f ca="1">IF(ISBLANK(OFFSET('5. Pp (3 años)'!$K$46,INT((ROW()-13)/2),0)),"",OFFSET('5. Pp (3 años)'!$K$46,INT((ROW()-13)/2),0))</f>
        <v/>
      </c>
      <c r="G323" s="728" t="str">
        <f ca="1">IF(ISBLANK(OFFSET('5. Pp (3 años)'!$H$46,INT((ROW()-13)/2),0)),"",OFFSET('5. Pp (3 años)'!$H$46,INT((ROW()-13)/2),0))</f>
        <v/>
      </c>
      <c r="H323" s="729" t="str">
        <f ca="1">IF(ISBLANK(OFFSET('9. METAS'!$K$20,INT((ROW()-13)/2),0)),"",OFFSET('9. METAS'!$K$20,INT((ROW()-13)/2),0))</f>
        <v/>
      </c>
      <c r="I323" s="730"/>
      <c r="J323" s="202" t="str">
        <f ca="1">IF(MOD(ROW()-13,2)=0,IF(ISBLANK(OFFSET('11. SEGUIMIENTO 2026'!$N$14,INT((ROW()-13)/2),0)),"",OFFSET('11. SEGUIMIENTO 2026'!$N$14,INT((ROW()-13)/2),0)),IF(ISBLANK(OFFSET('9. METAS'!$Q$20,INT((ROW()-14)/2),0)),"",OFFSET('9. METAS'!$Q$20,INT((ROW()-14)/2),0)))</f>
        <v/>
      </c>
      <c r="K323" s="203" t="str">
        <f ca="1">IF(MOD(ROW()-13,2)=0,IF(ISBLANK(OFFSET('11. SEGUIMIENTO 2026'!$O$14,INT((ROW()-13)/2),0)),"",OFFSET('11. SEGUIMIENTO 2026'!$O$14,INT((ROW()-13)/2),0)),IF(ISBLANK(OFFSET('9. METAS'!$R$20,INT((ROW()-14)/2),0)),"",OFFSET('9. METAS'!$R$20,INT((ROW()-14)/2),0)))</f>
        <v/>
      </c>
      <c r="L323" s="203" t="str">
        <f ca="1">IF(MOD(ROW()-13,2)=0,IF(ISBLANK(OFFSET('11. SEGUIMIENTO 2026'!$P$14,INT((ROW()-13)/2),0)),"",OFFSET('11. SEGUIMIENTO 2026'!$P$14,INT((ROW()-13)/2),0)),IF(ISBLANK(OFFSET('9. METAS'!$S$20,INT((ROW()-14)/2),0)),"",OFFSET('9. METAS'!$S$20,INT((ROW()-14)/2),0)))</f>
        <v/>
      </c>
      <c r="M323" s="204" t="str">
        <f ca="1">IF(MOD(ROW()-13,2)=0,IF(ISBLANK(OFFSET('11. SEGUIMIENTO 2026'!$Q$14,INT((ROW()-13)/2),0)),"",OFFSET('11. SEGUIMIENTO 2026'!$Q$14,INT((ROW()-13)/2),0)),IF(ISBLANK(OFFSET('9. METAS'!$T$20,INT((ROW()-14)/2),0)),"",OFFSET('9. METAS'!$T$20,INT((ROW()-14)/2),0)))</f>
        <v/>
      </c>
      <c r="N323" s="718" t="str">
        <f t="shared" ref="N323" ca="1" si="306">IFERROR(J323/J324,"ND")</f>
        <v>ND</v>
      </c>
      <c r="O323" s="720" t="str">
        <f t="shared" ref="O323" ca="1" si="307">IFERROR(((J323+K323)/H323),"ND")</f>
        <v>ND</v>
      </c>
      <c r="P323" s="732"/>
    </row>
    <row r="324" spans="3:16">
      <c r="C324" s="725"/>
      <c r="D324" s="726"/>
      <c r="E324" s="726"/>
      <c r="F324" s="727"/>
      <c r="G324" s="728"/>
      <c r="H324" s="729"/>
      <c r="I324" s="731"/>
      <c r="J324" s="202" t="str">
        <f ca="1">IF(MOD(ROW()-13,2)=0,IF(ISBLANK(OFFSET('11. SEGUIMIENTO 2026'!$N$14,INT((ROW()-13)/2),0)),"",OFFSET('11. SEGUIMIENTO 2026'!$N$14,INT((ROW()-13)/2),0)),IF(ISBLANK(OFFSET('9. METAS'!$Q$20,INT((ROW()-14)/2),0)),"",OFFSET('9. METAS'!$Q$20,INT((ROW()-14)/2),0)))</f>
        <v/>
      </c>
      <c r="K324" s="203" t="str">
        <f ca="1">IF(MOD(ROW()-13,2)=0,IF(ISBLANK(OFFSET('11. SEGUIMIENTO 2026'!$O$14,INT((ROW()-13)/2),0)),"",OFFSET('11. SEGUIMIENTO 2026'!$O$14,INT((ROW()-13)/2),0)),IF(ISBLANK(OFFSET('9. METAS'!$R$20,INT((ROW()-14)/2),0)),"",OFFSET('9. METAS'!$R$20,INT((ROW()-14)/2),0)))</f>
        <v/>
      </c>
      <c r="L324" s="203" t="str">
        <f ca="1">IF(MOD(ROW()-13,2)=0,IF(ISBLANK(OFFSET('11. SEGUIMIENTO 2026'!$P$14,INT((ROW()-13)/2),0)),"",OFFSET('11. SEGUIMIENTO 2026'!$P$14,INT((ROW()-13)/2),0)),IF(ISBLANK(OFFSET('9. METAS'!$S$20,INT((ROW()-14)/2),0)),"",OFFSET('9. METAS'!$S$20,INT((ROW()-14)/2),0)))</f>
        <v/>
      </c>
      <c r="M324" s="204" t="str">
        <f ca="1">IF(MOD(ROW()-13,2)=0,IF(ISBLANK(OFFSET('11. SEGUIMIENTO 2026'!$Q$14,INT((ROW()-13)/2),0)),"",OFFSET('11. SEGUIMIENTO 2026'!$Q$14,INT((ROW()-13)/2),0)),IF(ISBLANK(OFFSET('9. METAS'!$T$20,INT((ROW()-14)/2),0)),"",OFFSET('9. METAS'!$T$20,INT((ROW()-14)/2),0)))</f>
        <v/>
      </c>
      <c r="N324" s="719"/>
      <c r="O324" s="721"/>
      <c r="P324" s="723"/>
    </row>
    <row r="325" spans="3:16">
      <c r="C325" s="724" t="str">
        <f ca="1">IF(ISBLANK(OFFSET('5. Pp (3 años)'!$C$46,INT((ROW()-13)/2),0)),"",OFFSET('5. Pp (3 años)'!$C$46,INT((ROW()-13)/2),0))</f>
        <v/>
      </c>
      <c r="D325" s="726" t="str">
        <f ca="1">IF(ISBLANK(OFFSET('5. Pp (3 años)'!$D$46,INT((ROW()-13)/2),0)),"",OFFSET('5. Pp (3 años)'!$D$46,INT((ROW()-13)/2),0))</f>
        <v/>
      </c>
      <c r="E325" s="726" t="str">
        <f ca="1">IF(ISBLANK(OFFSET('5. Pp (3 años)'!$E$46,INT((ROW()-13)/2),0)),"",OFFSET('5. Pp (3 años)'!$E$46,INT((ROW()-13)/2),0))</f>
        <v/>
      </c>
      <c r="F325" s="727" t="str">
        <f ca="1">IF(ISBLANK(OFFSET('5. Pp (3 años)'!$K$46,INT((ROW()-13)/2),0)),"",OFFSET('5. Pp (3 años)'!$K$46,INT((ROW()-13)/2),0))</f>
        <v/>
      </c>
      <c r="G325" s="728" t="str">
        <f ca="1">IF(ISBLANK(OFFSET('5. Pp (3 años)'!$H$46,INT((ROW()-13)/2),0)),"",OFFSET('5. Pp (3 años)'!$H$46,INT((ROW()-13)/2),0))</f>
        <v/>
      </c>
      <c r="H325" s="729" t="str">
        <f ca="1">IF(ISBLANK(OFFSET('9. METAS'!$K$20,INT((ROW()-13)/2),0)),"",OFFSET('9. METAS'!$K$20,INT((ROW()-13)/2),0))</f>
        <v/>
      </c>
      <c r="I325" s="730"/>
      <c r="J325" s="202" t="str">
        <f ca="1">IF(MOD(ROW()-13,2)=0,IF(ISBLANK(OFFSET('11. SEGUIMIENTO 2026'!$N$14,INT((ROW()-13)/2),0)),"",OFFSET('11. SEGUIMIENTO 2026'!$N$14,INT((ROW()-13)/2),0)),IF(ISBLANK(OFFSET('9. METAS'!$Q$20,INT((ROW()-14)/2),0)),"",OFFSET('9. METAS'!$Q$20,INT((ROW()-14)/2),0)))</f>
        <v/>
      </c>
      <c r="K325" s="203" t="str">
        <f ca="1">IF(MOD(ROW()-13,2)=0,IF(ISBLANK(OFFSET('11. SEGUIMIENTO 2026'!$O$14,INT((ROW()-13)/2),0)),"",OFFSET('11. SEGUIMIENTO 2026'!$O$14,INT((ROW()-13)/2),0)),IF(ISBLANK(OFFSET('9. METAS'!$R$20,INT((ROW()-14)/2),0)),"",OFFSET('9. METAS'!$R$20,INT((ROW()-14)/2),0)))</f>
        <v/>
      </c>
      <c r="L325" s="203" t="str">
        <f ca="1">IF(MOD(ROW()-13,2)=0,IF(ISBLANK(OFFSET('11. SEGUIMIENTO 2026'!$P$14,INT((ROW()-13)/2),0)),"",OFFSET('11. SEGUIMIENTO 2026'!$P$14,INT((ROW()-13)/2),0)),IF(ISBLANK(OFFSET('9. METAS'!$S$20,INT((ROW()-14)/2),0)),"",OFFSET('9. METAS'!$S$20,INT((ROW()-14)/2),0)))</f>
        <v/>
      </c>
      <c r="M325" s="204" t="str">
        <f ca="1">IF(MOD(ROW()-13,2)=0,IF(ISBLANK(OFFSET('11. SEGUIMIENTO 2026'!$Q$14,INT((ROW()-13)/2),0)),"",OFFSET('11. SEGUIMIENTO 2026'!$Q$14,INT((ROW()-13)/2),0)),IF(ISBLANK(OFFSET('9. METAS'!$T$20,INT((ROW()-14)/2),0)),"",OFFSET('9. METAS'!$T$20,INT((ROW()-14)/2),0)))</f>
        <v/>
      </c>
      <c r="N325" s="718" t="str">
        <f t="shared" ref="N325" ca="1" si="308">IFERROR(J325/J326,"ND")</f>
        <v>ND</v>
      </c>
      <c r="O325" s="720" t="str">
        <f t="shared" ref="O325" ca="1" si="309">IFERROR(((J325+K325)/H325),"ND")</f>
        <v>ND</v>
      </c>
      <c r="P325" s="732"/>
    </row>
    <row r="326" spans="3:16">
      <c r="C326" s="725"/>
      <c r="D326" s="726"/>
      <c r="E326" s="726"/>
      <c r="F326" s="727"/>
      <c r="G326" s="728"/>
      <c r="H326" s="729"/>
      <c r="I326" s="731"/>
      <c r="J326" s="202" t="str">
        <f ca="1">IF(MOD(ROW()-13,2)=0,IF(ISBLANK(OFFSET('11. SEGUIMIENTO 2026'!$N$14,INT((ROW()-13)/2),0)),"",OFFSET('11. SEGUIMIENTO 2026'!$N$14,INT((ROW()-13)/2),0)),IF(ISBLANK(OFFSET('9. METAS'!$Q$20,INT((ROW()-14)/2),0)),"",OFFSET('9. METAS'!$Q$20,INT((ROW()-14)/2),0)))</f>
        <v/>
      </c>
      <c r="K326" s="203" t="str">
        <f ca="1">IF(MOD(ROW()-13,2)=0,IF(ISBLANK(OFFSET('11. SEGUIMIENTO 2026'!$O$14,INT((ROW()-13)/2),0)),"",OFFSET('11. SEGUIMIENTO 2026'!$O$14,INT((ROW()-13)/2),0)),IF(ISBLANK(OFFSET('9. METAS'!$R$20,INT((ROW()-14)/2),0)),"",OFFSET('9. METAS'!$R$20,INT((ROW()-14)/2),0)))</f>
        <v/>
      </c>
      <c r="L326" s="203" t="str">
        <f ca="1">IF(MOD(ROW()-13,2)=0,IF(ISBLANK(OFFSET('11. SEGUIMIENTO 2026'!$P$14,INT((ROW()-13)/2),0)),"",OFFSET('11. SEGUIMIENTO 2026'!$P$14,INT((ROW()-13)/2),0)),IF(ISBLANK(OFFSET('9. METAS'!$S$20,INT((ROW()-14)/2),0)),"",OFFSET('9. METAS'!$S$20,INT((ROW()-14)/2),0)))</f>
        <v/>
      </c>
      <c r="M326" s="204" t="str">
        <f ca="1">IF(MOD(ROW()-13,2)=0,IF(ISBLANK(OFFSET('11. SEGUIMIENTO 2026'!$Q$14,INT((ROW()-13)/2),0)),"",OFFSET('11. SEGUIMIENTO 2026'!$Q$14,INT((ROW()-13)/2),0)),IF(ISBLANK(OFFSET('9. METAS'!$T$20,INT((ROW()-14)/2),0)),"",OFFSET('9. METAS'!$T$20,INT((ROW()-14)/2),0)))</f>
        <v/>
      </c>
      <c r="N326" s="719"/>
      <c r="O326" s="721"/>
      <c r="P326" s="723"/>
    </row>
    <row r="327" spans="3:16">
      <c r="C327" s="724" t="str">
        <f ca="1">IF(ISBLANK(OFFSET('5. Pp (3 años)'!$C$46,INT((ROW()-13)/2),0)),"",OFFSET('5. Pp (3 años)'!$C$46,INT((ROW()-13)/2),0))</f>
        <v/>
      </c>
      <c r="D327" s="726" t="str">
        <f ca="1">IF(ISBLANK(OFFSET('5. Pp (3 años)'!$D$46,INT((ROW()-13)/2),0)),"",OFFSET('5. Pp (3 años)'!$D$46,INT((ROW()-13)/2),0))</f>
        <v/>
      </c>
      <c r="E327" s="726" t="str">
        <f ca="1">IF(ISBLANK(OFFSET('5. Pp (3 años)'!$E$46,INT((ROW()-13)/2),0)),"",OFFSET('5. Pp (3 años)'!$E$46,INT((ROW()-13)/2),0))</f>
        <v/>
      </c>
      <c r="F327" s="727" t="str">
        <f ca="1">IF(ISBLANK(OFFSET('5. Pp (3 años)'!$K$46,INT((ROW()-13)/2),0)),"",OFFSET('5. Pp (3 años)'!$K$46,INT((ROW()-13)/2),0))</f>
        <v/>
      </c>
      <c r="G327" s="728" t="str">
        <f ca="1">IF(ISBLANK(OFFSET('5. Pp (3 años)'!$H$46,INT((ROW()-13)/2),0)),"",OFFSET('5. Pp (3 años)'!$H$46,INT((ROW()-13)/2),0))</f>
        <v/>
      </c>
      <c r="H327" s="729" t="str">
        <f ca="1">IF(ISBLANK(OFFSET('9. METAS'!$K$20,INT((ROW()-13)/2),0)),"",OFFSET('9. METAS'!$K$20,INT((ROW()-13)/2),0))</f>
        <v/>
      </c>
      <c r="I327" s="730"/>
      <c r="J327" s="202" t="str">
        <f ca="1">IF(MOD(ROW()-13,2)=0,IF(ISBLANK(OFFSET('11. SEGUIMIENTO 2026'!$N$14,INT((ROW()-13)/2),0)),"",OFFSET('11. SEGUIMIENTO 2026'!$N$14,INT((ROW()-13)/2),0)),IF(ISBLANK(OFFSET('9. METAS'!$Q$20,INT((ROW()-14)/2),0)),"",OFFSET('9. METAS'!$Q$20,INT((ROW()-14)/2),0)))</f>
        <v/>
      </c>
      <c r="K327" s="203" t="str">
        <f ca="1">IF(MOD(ROW()-13,2)=0,IF(ISBLANK(OFFSET('11. SEGUIMIENTO 2026'!$O$14,INT((ROW()-13)/2),0)),"",OFFSET('11. SEGUIMIENTO 2026'!$O$14,INT((ROW()-13)/2),0)),IF(ISBLANK(OFFSET('9. METAS'!$R$20,INT((ROW()-14)/2),0)),"",OFFSET('9. METAS'!$R$20,INT((ROW()-14)/2),0)))</f>
        <v/>
      </c>
      <c r="L327" s="203" t="str">
        <f ca="1">IF(MOD(ROW()-13,2)=0,IF(ISBLANK(OFFSET('11. SEGUIMIENTO 2026'!$P$14,INT((ROW()-13)/2),0)),"",OFFSET('11. SEGUIMIENTO 2026'!$P$14,INT((ROW()-13)/2),0)),IF(ISBLANK(OFFSET('9. METAS'!$S$20,INT((ROW()-14)/2),0)),"",OFFSET('9. METAS'!$S$20,INT((ROW()-14)/2),0)))</f>
        <v/>
      </c>
      <c r="M327" s="204" t="str">
        <f ca="1">IF(MOD(ROW()-13,2)=0,IF(ISBLANK(OFFSET('11. SEGUIMIENTO 2026'!$Q$14,INT((ROW()-13)/2),0)),"",OFFSET('11. SEGUIMIENTO 2026'!$Q$14,INT((ROW()-13)/2),0)),IF(ISBLANK(OFFSET('9. METAS'!$T$20,INT((ROW()-14)/2),0)),"",OFFSET('9. METAS'!$T$20,INT((ROW()-14)/2),0)))</f>
        <v/>
      </c>
      <c r="N327" s="718" t="str">
        <f t="shared" ref="N327" ca="1" si="310">IFERROR(J327/J328,"ND")</f>
        <v>ND</v>
      </c>
      <c r="O327" s="720" t="str">
        <f t="shared" ref="O327" ca="1" si="311">IFERROR(((J327+K327)/H327),"ND")</f>
        <v>ND</v>
      </c>
      <c r="P327" s="732"/>
    </row>
    <row r="328" spans="3:16">
      <c r="C328" s="725"/>
      <c r="D328" s="726"/>
      <c r="E328" s="726"/>
      <c r="F328" s="727"/>
      <c r="G328" s="728"/>
      <c r="H328" s="729"/>
      <c r="I328" s="731"/>
      <c r="J328" s="202" t="str">
        <f ca="1">IF(MOD(ROW()-13,2)=0,IF(ISBLANK(OFFSET('11. SEGUIMIENTO 2026'!$N$14,INT((ROW()-13)/2),0)),"",OFFSET('11. SEGUIMIENTO 2026'!$N$14,INT((ROW()-13)/2),0)),IF(ISBLANK(OFFSET('9. METAS'!$Q$20,INT((ROW()-14)/2),0)),"",OFFSET('9. METAS'!$Q$20,INT((ROW()-14)/2),0)))</f>
        <v/>
      </c>
      <c r="K328" s="203" t="str">
        <f ca="1">IF(MOD(ROW()-13,2)=0,IF(ISBLANK(OFFSET('11. SEGUIMIENTO 2026'!$O$14,INT((ROW()-13)/2),0)),"",OFFSET('11. SEGUIMIENTO 2026'!$O$14,INT((ROW()-13)/2),0)),IF(ISBLANK(OFFSET('9. METAS'!$R$20,INT((ROW()-14)/2),0)),"",OFFSET('9. METAS'!$R$20,INT((ROW()-14)/2),0)))</f>
        <v/>
      </c>
      <c r="L328" s="203" t="str">
        <f ca="1">IF(MOD(ROW()-13,2)=0,IF(ISBLANK(OFFSET('11. SEGUIMIENTO 2026'!$P$14,INT((ROW()-13)/2),0)),"",OFFSET('11. SEGUIMIENTO 2026'!$P$14,INT((ROW()-13)/2),0)),IF(ISBLANK(OFFSET('9. METAS'!$S$20,INT((ROW()-14)/2),0)),"",OFFSET('9. METAS'!$S$20,INT((ROW()-14)/2),0)))</f>
        <v/>
      </c>
      <c r="M328" s="204" t="str">
        <f ca="1">IF(MOD(ROW()-13,2)=0,IF(ISBLANK(OFFSET('11. SEGUIMIENTO 2026'!$Q$14,INT((ROW()-13)/2),0)),"",OFFSET('11. SEGUIMIENTO 2026'!$Q$14,INT((ROW()-13)/2),0)),IF(ISBLANK(OFFSET('9. METAS'!$T$20,INT((ROW()-14)/2),0)),"",OFFSET('9. METAS'!$T$20,INT((ROW()-14)/2),0)))</f>
        <v/>
      </c>
      <c r="N328" s="719"/>
      <c r="O328" s="721"/>
      <c r="P328" s="723"/>
    </row>
    <row r="329" spans="3:16">
      <c r="C329" s="724" t="str">
        <f ca="1">IF(ISBLANK(OFFSET('5. Pp (3 años)'!$C$46,INT((ROW()-13)/2),0)),"",OFFSET('5. Pp (3 años)'!$C$46,INT((ROW()-13)/2),0))</f>
        <v/>
      </c>
      <c r="D329" s="726" t="str">
        <f ca="1">IF(ISBLANK(OFFSET('5. Pp (3 años)'!$D$46,INT((ROW()-13)/2),0)),"",OFFSET('5. Pp (3 años)'!$D$46,INT((ROW()-13)/2),0))</f>
        <v/>
      </c>
      <c r="E329" s="726" t="str">
        <f ca="1">IF(ISBLANK(OFFSET('5. Pp (3 años)'!$E$46,INT((ROW()-13)/2),0)),"",OFFSET('5. Pp (3 años)'!$E$46,INT((ROW()-13)/2),0))</f>
        <v/>
      </c>
      <c r="F329" s="727" t="str">
        <f ca="1">IF(ISBLANK(OFFSET('5. Pp (3 años)'!$K$46,INT((ROW()-13)/2),0)),"",OFFSET('5. Pp (3 años)'!$K$46,INT((ROW()-13)/2),0))</f>
        <v/>
      </c>
      <c r="G329" s="728" t="str">
        <f ca="1">IF(ISBLANK(OFFSET('5. Pp (3 años)'!$H$46,INT((ROW()-13)/2),0)),"",OFFSET('5. Pp (3 años)'!$H$46,INT((ROW()-13)/2),0))</f>
        <v/>
      </c>
      <c r="H329" s="729" t="str">
        <f ca="1">IF(ISBLANK(OFFSET('9. METAS'!$K$20,INT((ROW()-13)/2),0)),"",OFFSET('9. METAS'!$K$20,INT((ROW()-13)/2),0))</f>
        <v/>
      </c>
      <c r="I329" s="730"/>
      <c r="J329" s="202" t="str">
        <f ca="1">IF(MOD(ROW()-13,2)=0,IF(ISBLANK(OFFSET('11. SEGUIMIENTO 2026'!$N$14,INT((ROW()-13)/2),0)),"",OFFSET('11. SEGUIMIENTO 2026'!$N$14,INT((ROW()-13)/2),0)),IF(ISBLANK(OFFSET('9. METAS'!$Q$20,INT((ROW()-14)/2),0)),"",OFFSET('9. METAS'!$Q$20,INT((ROW()-14)/2),0)))</f>
        <v/>
      </c>
      <c r="K329" s="203" t="str">
        <f ca="1">IF(MOD(ROW()-13,2)=0,IF(ISBLANK(OFFSET('11. SEGUIMIENTO 2026'!$O$14,INT((ROW()-13)/2),0)),"",OFFSET('11. SEGUIMIENTO 2026'!$O$14,INT((ROW()-13)/2),0)),IF(ISBLANK(OFFSET('9. METAS'!$R$20,INT((ROW()-14)/2),0)),"",OFFSET('9. METAS'!$R$20,INT((ROW()-14)/2),0)))</f>
        <v/>
      </c>
      <c r="L329" s="203" t="str">
        <f ca="1">IF(MOD(ROW()-13,2)=0,IF(ISBLANK(OFFSET('11. SEGUIMIENTO 2026'!$P$14,INT((ROW()-13)/2),0)),"",OFFSET('11. SEGUIMIENTO 2026'!$P$14,INT((ROW()-13)/2),0)),IF(ISBLANK(OFFSET('9. METAS'!$S$20,INT((ROW()-14)/2),0)),"",OFFSET('9. METAS'!$S$20,INT((ROW()-14)/2),0)))</f>
        <v/>
      </c>
      <c r="M329" s="204" t="str">
        <f ca="1">IF(MOD(ROW()-13,2)=0,IF(ISBLANK(OFFSET('11. SEGUIMIENTO 2026'!$Q$14,INT((ROW()-13)/2),0)),"",OFFSET('11. SEGUIMIENTO 2026'!$Q$14,INT((ROW()-13)/2),0)),IF(ISBLANK(OFFSET('9. METAS'!$T$20,INT((ROW()-14)/2),0)),"",OFFSET('9. METAS'!$T$20,INT((ROW()-14)/2),0)))</f>
        <v/>
      </c>
      <c r="N329" s="718" t="str">
        <f t="shared" ref="N329" ca="1" si="312">IFERROR(J329/J330,"ND")</f>
        <v>ND</v>
      </c>
      <c r="O329" s="720" t="str">
        <f t="shared" ref="O329" ca="1" si="313">IFERROR(((J329+K329)/H329),"ND")</f>
        <v>ND</v>
      </c>
      <c r="P329" s="732"/>
    </row>
    <row r="330" spans="3:16">
      <c r="C330" s="725"/>
      <c r="D330" s="726"/>
      <c r="E330" s="726"/>
      <c r="F330" s="727"/>
      <c r="G330" s="728"/>
      <c r="H330" s="729"/>
      <c r="I330" s="731"/>
      <c r="J330" s="202" t="str">
        <f ca="1">IF(MOD(ROW()-13,2)=0,IF(ISBLANK(OFFSET('11. SEGUIMIENTO 2026'!$N$14,INT((ROW()-13)/2),0)),"",OFFSET('11. SEGUIMIENTO 2026'!$N$14,INT((ROW()-13)/2),0)),IF(ISBLANK(OFFSET('9. METAS'!$Q$20,INT((ROW()-14)/2),0)),"",OFFSET('9. METAS'!$Q$20,INT((ROW()-14)/2),0)))</f>
        <v/>
      </c>
      <c r="K330" s="203" t="str">
        <f ca="1">IF(MOD(ROW()-13,2)=0,IF(ISBLANK(OFFSET('11. SEGUIMIENTO 2026'!$O$14,INT((ROW()-13)/2),0)),"",OFFSET('11. SEGUIMIENTO 2026'!$O$14,INT((ROW()-13)/2),0)),IF(ISBLANK(OFFSET('9. METAS'!$R$20,INT((ROW()-14)/2),0)),"",OFFSET('9. METAS'!$R$20,INT((ROW()-14)/2),0)))</f>
        <v/>
      </c>
      <c r="L330" s="203" t="str">
        <f ca="1">IF(MOD(ROW()-13,2)=0,IF(ISBLANK(OFFSET('11. SEGUIMIENTO 2026'!$P$14,INT((ROW()-13)/2),0)),"",OFFSET('11. SEGUIMIENTO 2026'!$P$14,INT((ROW()-13)/2),0)),IF(ISBLANK(OFFSET('9. METAS'!$S$20,INT((ROW()-14)/2),0)),"",OFFSET('9. METAS'!$S$20,INT((ROW()-14)/2),0)))</f>
        <v/>
      </c>
      <c r="M330" s="204" t="str">
        <f ca="1">IF(MOD(ROW()-13,2)=0,IF(ISBLANK(OFFSET('11. SEGUIMIENTO 2026'!$Q$14,INT((ROW()-13)/2),0)),"",OFFSET('11. SEGUIMIENTO 2026'!$Q$14,INT((ROW()-13)/2),0)),IF(ISBLANK(OFFSET('9. METAS'!$T$20,INT((ROW()-14)/2),0)),"",OFFSET('9. METAS'!$T$20,INT((ROW()-14)/2),0)))</f>
        <v/>
      </c>
      <c r="N330" s="719"/>
      <c r="O330" s="721"/>
      <c r="P330" s="723"/>
    </row>
    <row r="331" spans="3:16">
      <c r="C331" s="724" t="str">
        <f ca="1">IF(ISBLANK(OFFSET('5. Pp (3 años)'!$C$46,INT((ROW()-13)/2),0)),"",OFFSET('5. Pp (3 años)'!$C$46,INT((ROW()-13)/2),0))</f>
        <v/>
      </c>
      <c r="D331" s="726" t="str">
        <f ca="1">IF(ISBLANK(OFFSET('5. Pp (3 años)'!$D$46,INT((ROW()-13)/2),0)),"",OFFSET('5. Pp (3 años)'!$D$46,INT((ROW()-13)/2),0))</f>
        <v/>
      </c>
      <c r="E331" s="726" t="str">
        <f ca="1">IF(ISBLANK(OFFSET('5. Pp (3 años)'!$E$46,INT((ROW()-13)/2),0)),"",OFFSET('5. Pp (3 años)'!$E$46,INT((ROW()-13)/2),0))</f>
        <v/>
      </c>
      <c r="F331" s="727" t="str">
        <f ca="1">IF(ISBLANK(OFFSET('5. Pp (3 años)'!$K$46,INT((ROW()-13)/2),0)),"",OFFSET('5. Pp (3 años)'!$K$46,INT((ROW()-13)/2),0))</f>
        <v/>
      </c>
      <c r="G331" s="728" t="str">
        <f ca="1">IF(ISBLANK(OFFSET('5. Pp (3 años)'!$H$46,INT((ROW()-13)/2),0)),"",OFFSET('5. Pp (3 años)'!$H$46,INT((ROW()-13)/2),0))</f>
        <v/>
      </c>
      <c r="H331" s="729" t="str">
        <f ca="1">IF(ISBLANK(OFFSET('9. METAS'!$K$20,INT((ROW()-13)/2),0)),"",OFFSET('9. METAS'!$K$20,INT((ROW()-13)/2),0))</f>
        <v/>
      </c>
      <c r="I331" s="730"/>
      <c r="J331" s="202" t="str">
        <f ca="1">IF(MOD(ROW()-13,2)=0,IF(ISBLANK(OFFSET('11. SEGUIMIENTO 2026'!$N$14,INT((ROW()-13)/2),0)),"",OFFSET('11. SEGUIMIENTO 2026'!$N$14,INT((ROW()-13)/2),0)),IF(ISBLANK(OFFSET('9. METAS'!$Q$20,INT((ROW()-14)/2),0)),"",OFFSET('9. METAS'!$Q$20,INT((ROW()-14)/2),0)))</f>
        <v/>
      </c>
      <c r="K331" s="203" t="str">
        <f ca="1">IF(MOD(ROW()-13,2)=0,IF(ISBLANK(OFFSET('11. SEGUIMIENTO 2026'!$O$14,INT((ROW()-13)/2),0)),"",OFFSET('11. SEGUIMIENTO 2026'!$O$14,INT((ROW()-13)/2),0)),IF(ISBLANK(OFFSET('9. METAS'!$R$20,INT((ROW()-14)/2),0)),"",OFFSET('9. METAS'!$R$20,INT((ROW()-14)/2),0)))</f>
        <v/>
      </c>
      <c r="L331" s="203" t="str">
        <f ca="1">IF(MOD(ROW()-13,2)=0,IF(ISBLANK(OFFSET('11. SEGUIMIENTO 2026'!$P$14,INT((ROW()-13)/2),0)),"",OFFSET('11. SEGUIMIENTO 2026'!$P$14,INT((ROW()-13)/2),0)),IF(ISBLANK(OFFSET('9. METAS'!$S$20,INT((ROW()-14)/2),0)),"",OFFSET('9. METAS'!$S$20,INT((ROW()-14)/2),0)))</f>
        <v/>
      </c>
      <c r="M331" s="204" t="str">
        <f ca="1">IF(MOD(ROW()-13,2)=0,IF(ISBLANK(OFFSET('11. SEGUIMIENTO 2026'!$Q$14,INT((ROW()-13)/2),0)),"",OFFSET('11. SEGUIMIENTO 2026'!$Q$14,INT((ROW()-13)/2),0)),IF(ISBLANK(OFFSET('9. METAS'!$T$20,INT((ROW()-14)/2),0)),"",OFFSET('9. METAS'!$T$20,INT((ROW()-14)/2),0)))</f>
        <v/>
      </c>
      <c r="N331" s="718" t="str">
        <f t="shared" ref="N331" ca="1" si="314">IFERROR(J331/J332,"ND")</f>
        <v>ND</v>
      </c>
      <c r="O331" s="720" t="str">
        <f t="shared" ref="O331" ca="1" si="315">IFERROR(((J331+K331)/H331),"ND")</f>
        <v>ND</v>
      </c>
      <c r="P331" s="732"/>
    </row>
    <row r="332" spans="3:16">
      <c r="C332" s="725"/>
      <c r="D332" s="726"/>
      <c r="E332" s="726"/>
      <c r="F332" s="727"/>
      <c r="G332" s="728"/>
      <c r="H332" s="729"/>
      <c r="I332" s="731"/>
      <c r="J332" s="202" t="str">
        <f ca="1">IF(MOD(ROW()-13,2)=0,IF(ISBLANK(OFFSET('11. SEGUIMIENTO 2026'!$N$14,INT((ROW()-13)/2),0)),"",OFFSET('11. SEGUIMIENTO 2026'!$N$14,INT((ROW()-13)/2),0)),IF(ISBLANK(OFFSET('9. METAS'!$Q$20,INT((ROW()-14)/2),0)),"",OFFSET('9. METAS'!$Q$20,INT((ROW()-14)/2),0)))</f>
        <v/>
      </c>
      <c r="K332" s="203" t="str">
        <f ca="1">IF(MOD(ROW()-13,2)=0,IF(ISBLANK(OFFSET('11. SEGUIMIENTO 2026'!$O$14,INT((ROW()-13)/2),0)),"",OFFSET('11. SEGUIMIENTO 2026'!$O$14,INT((ROW()-13)/2),0)),IF(ISBLANK(OFFSET('9. METAS'!$R$20,INT((ROW()-14)/2),0)),"",OFFSET('9. METAS'!$R$20,INT((ROW()-14)/2),0)))</f>
        <v/>
      </c>
      <c r="L332" s="203" t="str">
        <f ca="1">IF(MOD(ROW()-13,2)=0,IF(ISBLANK(OFFSET('11. SEGUIMIENTO 2026'!$P$14,INT((ROW()-13)/2),0)),"",OFFSET('11. SEGUIMIENTO 2026'!$P$14,INT((ROW()-13)/2),0)),IF(ISBLANK(OFFSET('9. METAS'!$S$20,INT((ROW()-14)/2),0)),"",OFFSET('9. METAS'!$S$20,INT((ROW()-14)/2),0)))</f>
        <v/>
      </c>
      <c r="M332" s="204" t="str">
        <f ca="1">IF(MOD(ROW()-13,2)=0,IF(ISBLANK(OFFSET('11. SEGUIMIENTO 2026'!$Q$14,INT((ROW()-13)/2),0)),"",OFFSET('11. SEGUIMIENTO 2026'!$Q$14,INT((ROW()-13)/2),0)),IF(ISBLANK(OFFSET('9. METAS'!$T$20,INT((ROW()-14)/2),0)),"",OFFSET('9. METAS'!$T$20,INT((ROW()-14)/2),0)))</f>
        <v/>
      </c>
      <c r="N332" s="719"/>
      <c r="O332" s="721"/>
      <c r="P332" s="723"/>
    </row>
    <row r="333" spans="3:16">
      <c r="C333" s="724" t="str">
        <f ca="1">IF(ISBLANK(OFFSET('5. Pp (3 años)'!$C$46,INT((ROW()-13)/2),0)),"",OFFSET('5. Pp (3 años)'!$C$46,INT((ROW()-13)/2),0))</f>
        <v/>
      </c>
      <c r="D333" s="726" t="str">
        <f ca="1">IF(ISBLANK(OFFSET('5. Pp (3 años)'!$D$46,INT((ROW()-13)/2),0)),"",OFFSET('5. Pp (3 años)'!$D$46,INT((ROW()-13)/2),0))</f>
        <v/>
      </c>
      <c r="E333" s="726" t="str">
        <f ca="1">IF(ISBLANK(OFFSET('5. Pp (3 años)'!$E$46,INT((ROW()-13)/2),0)),"",OFFSET('5. Pp (3 años)'!$E$46,INT((ROW()-13)/2),0))</f>
        <v/>
      </c>
      <c r="F333" s="727" t="str">
        <f ca="1">IF(ISBLANK(OFFSET('5. Pp (3 años)'!$K$46,INT((ROW()-13)/2),0)),"",OFFSET('5. Pp (3 años)'!$K$46,INT((ROW()-13)/2),0))</f>
        <v/>
      </c>
      <c r="G333" s="728" t="str">
        <f ca="1">IF(ISBLANK(OFFSET('5. Pp (3 años)'!$H$46,INT((ROW()-13)/2),0)),"",OFFSET('5. Pp (3 años)'!$H$46,INT((ROW()-13)/2),0))</f>
        <v/>
      </c>
      <c r="H333" s="729" t="str">
        <f ca="1">IF(ISBLANK(OFFSET('9. METAS'!$K$20,INT((ROW()-13)/2),0)),"",OFFSET('9. METAS'!$K$20,INT((ROW()-13)/2),0))</f>
        <v/>
      </c>
      <c r="I333" s="730"/>
      <c r="J333" s="202" t="str">
        <f ca="1">IF(MOD(ROW()-13,2)=0,IF(ISBLANK(OFFSET('11. SEGUIMIENTO 2026'!$N$14,INT((ROW()-13)/2),0)),"",OFFSET('11. SEGUIMIENTO 2026'!$N$14,INT((ROW()-13)/2),0)),IF(ISBLANK(OFFSET('9. METAS'!$Q$20,INT((ROW()-14)/2),0)),"",OFFSET('9. METAS'!$Q$20,INT((ROW()-14)/2),0)))</f>
        <v/>
      </c>
      <c r="K333" s="203" t="str">
        <f ca="1">IF(MOD(ROW()-13,2)=0,IF(ISBLANK(OFFSET('11. SEGUIMIENTO 2026'!$O$14,INT((ROW()-13)/2),0)),"",OFFSET('11. SEGUIMIENTO 2026'!$O$14,INT((ROW()-13)/2),0)),IF(ISBLANK(OFFSET('9. METAS'!$R$20,INT((ROW()-14)/2),0)),"",OFFSET('9. METAS'!$R$20,INT((ROW()-14)/2),0)))</f>
        <v/>
      </c>
      <c r="L333" s="203" t="str">
        <f ca="1">IF(MOD(ROW()-13,2)=0,IF(ISBLANK(OFFSET('11. SEGUIMIENTO 2026'!$P$14,INT((ROW()-13)/2),0)),"",OFFSET('11. SEGUIMIENTO 2026'!$P$14,INT((ROW()-13)/2),0)),IF(ISBLANK(OFFSET('9. METAS'!$S$20,INT((ROW()-14)/2),0)),"",OFFSET('9. METAS'!$S$20,INT((ROW()-14)/2),0)))</f>
        <v/>
      </c>
      <c r="M333" s="204" t="str">
        <f ca="1">IF(MOD(ROW()-13,2)=0,IF(ISBLANK(OFFSET('11. SEGUIMIENTO 2026'!$Q$14,INT((ROW()-13)/2),0)),"",OFFSET('11. SEGUIMIENTO 2026'!$Q$14,INT((ROW()-13)/2),0)),IF(ISBLANK(OFFSET('9. METAS'!$T$20,INT((ROW()-14)/2),0)),"",OFFSET('9. METAS'!$T$20,INT((ROW()-14)/2),0)))</f>
        <v/>
      </c>
      <c r="N333" s="718" t="str">
        <f t="shared" ref="N333" ca="1" si="316">IFERROR(J333/J334,"ND")</f>
        <v>ND</v>
      </c>
      <c r="O333" s="720" t="str">
        <f t="shared" ref="O333" ca="1" si="317">IFERROR(((J333+K333)/H333),"ND")</f>
        <v>ND</v>
      </c>
      <c r="P333" s="732"/>
    </row>
    <row r="334" spans="3:16">
      <c r="C334" s="725"/>
      <c r="D334" s="726"/>
      <c r="E334" s="726"/>
      <c r="F334" s="727"/>
      <c r="G334" s="728"/>
      <c r="H334" s="729"/>
      <c r="I334" s="731"/>
      <c r="J334" s="202" t="str">
        <f ca="1">IF(MOD(ROW()-13,2)=0,IF(ISBLANK(OFFSET('11. SEGUIMIENTO 2026'!$N$14,INT((ROW()-13)/2),0)),"",OFFSET('11. SEGUIMIENTO 2026'!$N$14,INT((ROW()-13)/2),0)),IF(ISBLANK(OFFSET('9. METAS'!$Q$20,INT((ROW()-14)/2),0)),"",OFFSET('9. METAS'!$Q$20,INT((ROW()-14)/2),0)))</f>
        <v/>
      </c>
      <c r="K334" s="203" t="str">
        <f ca="1">IF(MOD(ROW()-13,2)=0,IF(ISBLANK(OFFSET('11. SEGUIMIENTO 2026'!$O$14,INT((ROW()-13)/2),0)),"",OFFSET('11. SEGUIMIENTO 2026'!$O$14,INT((ROW()-13)/2),0)),IF(ISBLANK(OFFSET('9. METAS'!$R$20,INT((ROW()-14)/2),0)),"",OFFSET('9. METAS'!$R$20,INT((ROW()-14)/2),0)))</f>
        <v/>
      </c>
      <c r="L334" s="203" t="str">
        <f ca="1">IF(MOD(ROW()-13,2)=0,IF(ISBLANK(OFFSET('11. SEGUIMIENTO 2026'!$P$14,INT((ROW()-13)/2),0)),"",OFFSET('11. SEGUIMIENTO 2026'!$P$14,INT((ROW()-13)/2),0)),IF(ISBLANK(OFFSET('9. METAS'!$S$20,INT((ROW()-14)/2),0)),"",OFFSET('9. METAS'!$S$20,INT((ROW()-14)/2),0)))</f>
        <v/>
      </c>
      <c r="M334" s="204" t="str">
        <f ca="1">IF(MOD(ROW()-13,2)=0,IF(ISBLANK(OFFSET('11. SEGUIMIENTO 2026'!$Q$14,INT((ROW()-13)/2),0)),"",OFFSET('11. SEGUIMIENTO 2026'!$Q$14,INT((ROW()-13)/2),0)),IF(ISBLANK(OFFSET('9. METAS'!$T$20,INT((ROW()-14)/2),0)),"",OFFSET('9. METAS'!$T$20,INT((ROW()-14)/2),0)))</f>
        <v/>
      </c>
      <c r="N334" s="719"/>
      <c r="O334" s="721"/>
      <c r="P334" s="723"/>
    </row>
    <row r="335" spans="3:16">
      <c r="C335" s="724" t="str">
        <f ca="1">IF(ISBLANK(OFFSET('5. Pp (3 años)'!$C$46,INT((ROW()-13)/2),0)),"",OFFSET('5. Pp (3 años)'!$C$46,INT((ROW()-13)/2),0))</f>
        <v/>
      </c>
      <c r="D335" s="726" t="str">
        <f ca="1">IF(ISBLANK(OFFSET('5. Pp (3 años)'!$D$46,INT((ROW()-13)/2),0)),"",OFFSET('5. Pp (3 años)'!$D$46,INT((ROW()-13)/2),0))</f>
        <v/>
      </c>
      <c r="E335" s="726" t="str">
        <f ca="1">IF(ISBLANK(OFFSET('5. Pp (3 años)'!$E$46,INT((ROW()-13)/2),0)),"",OFFSET('5. Pp (3 años)'!$E$46,INT((ROW()-13)/2),0))</f>
        <v/>
      </c>
      <c r="F335" s="727" t="str">
        <f ca="1">IF(ISBLANK(OFFSET('5. Pp (3 años)'!$K$46,INT((ROW()-13)/2),0)),"",OFFSET('5. Pp (3 años)'!$K$46,INT((ROW()-13)/2),0))</f>
        <v/>
      </c>
      <c r="G335" s="728" t="str">
        <f ca="1">IF(ISBLANK(OFFSET('5. Pp (3 años)'!$H$46,INT((ROW()-13)/2),0)),"",OFFSET('5. Pp (3 años)'!$H$46,INT((ROW()-13)/2),0))</f>
        <v/>
      </c>
      <c r="H335" s="729" t="str">
        <f ca="1">IF(ISBLANK(OFFSET('9. METAS'!$K$20,INT((ROW()-13)/2),0)),"",OFFSET('9. METAS'!$K$20,INT((ROW()-13)/2),0))</f>
        <v/>
      </c>
      <c r="I335" s="730"/>
      <c r="J335" s="202" t="str">
        <f ca="1">IF(MOD(ROW()-13,2)=0,IF(ISBLANK(OFFSET('11. SEGUIMIENTO 2026'!$N$14,INT((ROW()-13)/2),0)),"",OFFSET('11. SEGUIMIENTO 2026'!$N$14,INT((ROW()-13)/2),0)),IF(ISBLANK(OFFSET('9. METAS'!$Q$20,INT((ROW()-14)/2),0)),"",OFFSET('9. METAS'!$Q$20,INT((ROW()-14)/2),0)))</f>
        <v/>
      </c>
      <c r="K335" s="203" t="str">
        <f ca="1">IF(MOD(ROW()-13,2)=0,IF(ISBLANK(OFFSET('11. SEGUIMIENTO 2026'!$O$14,INT((ROW()-13)/2),0)),"",OFFSET('11. SEGUIMIENTO 2026'!$O$14,INT((ROW()-13)/2),0)),IF(ISBLANK(OFFSET('9. METAS'!$R$20,INT((ROW()-14)/2),0)),"",OFFSET('9. METAS'!$R$20,INT((ROW()-14)/2),0)))</f>
        <v/>
      </c>
      <c r="L335" s="203" t="str">
        <f ca="1">IF(MOD(ROW()-13,2)=0,IF(ISBLANK(OFFSET('11. SEGUIMIENTO 2026'!$P$14,INT((ROW()-13)/2),0)),"",OFFSET('11. SEGUIMIENTO 2026'!$P$14,INT((ROW()-13)/2),0)),IF(ISBLANK(OFFSET('9. METAS'!$S$20,INT((ROW()-14)/2),0)),"",OFFSET('9. METAS'!$S$20,INT((ROW()-14)/2),0)))</f>
        <v/>
      </c>
      <c r="M335" s="204" t="str">
        <f ca="1">IF(MOD(ROW()-13,2)=0,IF(ISBLANK(OFFSET('11. SEGUIMIENTO 2026'!$Q$14,INT((ROW()-13)/2),0)),"",OFFSET('11. SEGUIMIENTO 2026'!$Q$14,INT((ROW()-13)/2),0)),IF(ISBLANK(OFFSET('9. METAS'!$T$20,INT((ROW()-14)/2),0)),"",OFFSET('9. METAS'!$T$20,INT((ROW()-14)/2),0)))</f>
        <v/>
      </c>
      <c r="N335" s="718" t="str">
        <f t="shared" ref="N335" ca="1" si="318">IFERROR(J335/J336,"ND")</f>
        <v>ND</v>
      </c>
      <c r="O335" s="720" t="str">
        <f t="shared" ref="O335" ca="1" si="319">IFERROR(((J335+K335)/H335),"ND")</f>
        <v>ND</v>
      </c>
      <c r="P335" s="732"/>
    </row>
    <row r="336" spans="3:16">
      <c r="C336" s="725"/>
      <c r="D336" s="726"/>
      <c r="E336" s="726"/>
      <c r="F336" s="727"/>
      <c r="G336" s="728"/>
      <c r="H336" s="729"/>
      <c r="I336" s="731"/>
      <c r="J336" s="202" t="str">
        <f ca="1">IF(MOD(ROW()-13,2)=0,IF(ISBLANK(OFFSET('11. SEGUIMIENTO 2026'!$N$14,INT((ROW()-13)/2),0)),"",OFFSET('11. SEGUIMIENTO 2026'!$N$14,INT((ROW()-13)/2),0)),IF(ISBLANK(OFFSET('9. METAS'!$Q$20,INT((ROW()-14)/2),0)),"",OFFSET('9. METAS'!$Q$20,INT((ROW()-14)/2),0)))</f>
        <v/>
      </c>
      <c r="K336" s="203" t="str">
        <f ca="1">IF(MOD(ROW()-13,2)=0,IF(ISBLANK(OFFSET('11. SEGUIMIENTO 2026'!$O$14,INT((ROW()-13)/2),0)),"",OFFSET('11. SEGUIMIENTO 2026'!$O$14,INT((ROW()-13)/2),0)),IF(ISBLANK(OFFSET('9. METAS'!$R$20,INT((ROW()-14)/2),0)),"",OFFSET('9. METAS'!$R$20,INT((ROW()-14)/2),0)))</f>
        <v/>
      </c>
      <c r="L336" s="203" t="str">
        <f ca="1">IF(MOD(ROW()-13,2)=0,IF(ISBLANK(OFFSET('11. SEGUIMIENTO 2026'!$P$14,INT((ROW()-13)/2),0)),"",OFFSET('11. SEGUIMIENTO 2026'!$P$14,INT((ROW()-13)/2),0)),IF(ISBLANK(OFFSET('9. METAS'!$S$20,INT((ROW()-14)/2),0)),"",OFFSET('9. METAS'!$S$20,INT((ROW()-14)/2),0)))</f>
        <v/>
      </c>
      <c r="M336" s="204" t="str">
        <f ca="1">IF(MOD(ROW()-13,2)=0,IF(ISBLANK(OFFSET('11. SEGUIMIENTO 2026'!$Q$14,INT((ROW()-13)/2),0)),"",OFFSET('11. SEGUIMIENTO 2026'!$Q$14,INT((ROW()-13)/2),0)),IF(ISBLANK(OFFSET('9. METAS'!$T$20,INT((ROW()-14)/2),0)),"",OFFSET('9. METAS'!$T$20,INT((ROW()-14)/2),0)))</f>
        <v/>
      </c>
      <c r="N336" s="719"/>
      <c r="O336" s="721"/>
      <c r="P336" s="723"/>
    </row>
    <row r="337" spans="3:16">
      <c r="C337" s="724" t="str">
        <f ca="1">IF(ISBLANK(OFFSET('5. Pp (3 años)'!$C$46,INT((ROW()-13)/2),0)),"",OFFSET('5. Pp (3 años)'!$C$46,INT((ROW()-13)/2),0))</f>
        <v/>
      </c>
      <c r="D337" s="726" t="str">
        <f ca="1">IF(ISBLANK(OFFSET('5. Pp (3 años)'!$D$46,INT((ROW()-13)/2),0)),"",OFFSET('5. Pp (3 años)'!$D$46,INT((ROW()-13)/2),0))</f>
        <v/>
      </c>
      <c r="E337" s="726" t="str">
        <f ca="1">IF(ISBLANK(OFFSET('5. Pp (3 años)'!$E$46,INT((ROW()-13)/2),0)),"",OFFSET('5. Pp (3 años)'!$E$46,INT((ROW()-13)/2),0))</f>
        <v/>
      </c>
      <c r="F337" s="727" t="str">
        <f ca="1">IF(ISBLANK(OFFSET('5. Pp (3 años)'!$K$46,INT((ROW()-13)/2),0)),"",OFFSET('5. Pp (3 años)'!$K$46,INT((ROW()-13)/2),0))</f>
        <v/>
      </c>
      <c r="G337" s="728" t="str">
        <f ca="1">IF(ISBLANK(OFFSET('5. Pp (3 años)'!$H$46,INT((ROW()-13)/2),0)),"",OFFSET('5. Pp (3 años)'!$H$46,INT((ROW()-13)/2),0))</f>
        <v/>
      </c>
      <c r="H337" s="729" t="str">
        <f ca="1">IF(ISBLANK(OFFSET('9. METAS'!$K$20,INT((ROW()-13)/2),0)),"",OFFSET('9. METAS'!$K$20,INT((ROW()-13)/2),0))</f>
        <v/>
      </c>
      <c r="I337" s="730"/>
      <c r="J337" s="202" t="str">
        <f ca="1">IF(MOD(ROW()-13,2)=0,IF(ISBLANK(OFFSET('11. SEGUIMIENTO 2026'!$N$14,INT((ROW()-13)/2),0)),"",OFFSET('11. SEGUIMIENTO 2026'!$N$14,INT((ROW()-13)/2),0)),IF(ISBLANK(OFFSET('9. METAS'!$Q$20,INT((ROW()-14)/2),0)),"",OFFSET('9. METAS'!$Q$20,INT((ROW()-14)/2),0)))</f>
        <v/>
      </c>
      <c r="K337" s="203" t="str">
        <f ca="1">IF(MOD(ROW()-13,2)=0,IF(ISBLANK(OFFSET('11. SEGUIMIENTO 2026'!$O$14,INT((ROW()-13)/2),0)),"",OFFSET('11. SEGUIMIENTO 2026'!$O$14,INT((ROW()-13)/2),0)),IF(ISBLANK(OFFSET('9. METAS'!$R$20,INT((ROW()-14)/2),0)),"",OFFSET('9. METAS'!$R$20,INT((ROW()-14)/2),0)))</f>
        <v/>
      </c>
      <c r="L337" s="203" t="str">
        <f ca="1">IF(MOD(ROW()-13,2)=0,IF(ISBLANK(OFFSET('11. SEGUIMIENTO 2026'!$P$14,INT((ROW()-13)/2),0)),"",OFFSET('11. SEGUIMIENTO 2026'!$P$14,INT((ROW()-13)/2),0)),IF(ISBLANK(OFFSET('9. METAS'!$S$20,INT((ROW()-14)/2),0)),"",OFFSET('9. METAS'!$S$20,INT((ROW()-14)/2),0)))</f>
        <v/>
      </c>
      <c r="M337" s="204" t="str">
        <f ca="1">IF(MOD(ROW()-13,2)=0,IF(ISBLANK(OFFSET('11. SEGUIMIENTO 2026'!$Q$14,INT((ROW()-13)/2),0)),"",OFFSET('11. SEGUIMIENTO 2026'!$Q$14,INT((ROW()-13)/2),0)),IF(ISBLANK(OFFSET('9. METAS'!$T$20,INT((ROW()-14)/2),0)),"",OFFSET('9. METAS'!$T$20,INT((ROW()-14)/2),0)))</f>
        <v/>
      </c>
      <c r="N337" s="718" t="str">
        <f t="shared" ref="N337" ca="1" si="320">IFERROR(J337/J338,"ND")</f>
        <v>ND</v>
      </c>
      <c r="O337" s="720" t="str">
        <f t="shared" ref="O337" ca="1" si="321">IFERROR(((J337+K337)/H337),"ND")</f>
        <v>ND</v>
      </c>
      <c r="P337" s="732"/>
    </row>
    <row r="338" spans="3:16">
      <c r="C338" s="725"/>
      <c r="D338" s="726"/>
      <c r="E338" s="726"/>
      <c r="F338" s="727"/>
      <c r="G338" s="728"/>
      <c r="H338" s="729"/>
      <c r="I338" s="731"/>
      <c r="J338" s="202" t="str">
        <f ca="1">IF(MOD(ROW()-13,2)=0,IF(ISBLANK(OFFSET('11. SEGUIMIENTO 2026'!$N$14,INT((ROW()-13)/2),0)),"",OFFSET('11. SEGUIMIENTO 2026'!$N$14,INT((ROW()-13)/2),0)),IF(ISBLANK(OFFSET('9. METAS'!$Q$20,INT((ROW()-14)/2),0)),"",OFFSET('9. METAS'!$Q$20,INT((ROW()-14)/2),0)))</f>
        <v/>
      </c>
      <c r="K338" s="203" t="str">
        <f ca="1">IF(MOD(ROW()-13,2)=0,IF(ISBLANK(OFFSET('11. SEGUIMIENTO 2026'!$O$14,INT((ROW()-13)/2),0)),"",OFFSET('11. SEGUIMIENTO 2026'!$O$14,INT((ROW()-13)/2),0)),IF(ISBLANK(OFFSET('9. METAS'!$R$20,INT((ROW()-14)/2),0)),"",OFFSET('9. METAS'!$R$20,INT((ROW()-14)/2),0)))</f>
        <v/>
      </c>
      <c r="L338" s="203" t="str">
        <f ca="1">IF(MOD(ROW()-13,2)=0,IF(ISBLANK(OFFSET('11. SEGUIMIENTO 2026'!$P$14,INT((ROW()-13)/2),0)),"",OFFSET('11. SEGUIMIENTO 2026'!$P$14,INT((ROW()-13)/2),0)),IF(ISBLANK(OFFSET('9. METAS'!$S$20,INT((ROW()-14)/2),0)),"",OFFSET('9. METAS'!$S$20,INT((ROW()-14)/2),0)))</f>
        <v/>
      </c>
      <c r="M338" s="204" t="str">
        <f ca="1">IF(MOD(ROW()-13,2)=0,IF(ISBLANK(OFFSET('11. SEGUIMIENTO 2026'!$Q$14,INT((ROW()-13)/2),0)),"",OFFSET('11. SEGUIMIENTO 2026'!$Q$14,INT((ROW()-13)/2),0)),IF(ISBLANK(OFFSET('9. METAS'!$T$20,INT((ROW()-14)/2),0)),"",OFFSET('9. METAS'!$T$20,INT((ROW()-14)/2),0)))</f>
        <v/>
      </c>
      <c r="N338" s="719"/>
      <c r="O338" s="721"/>
      <c r="P338" s="723"/>
    </row>
    <row r="339" spans="3:16">
      <c r="C339" s="724" t="str">
        <f ca="1">IF(ISBLANK(OFFSET('5. Pp (3 años)'!$C$46,INT((ROW()-13)/2),0)),"",OFFSET('5. Pp (3 años)'!$C$46,INT((ROW()-13)/2),0))</f>
        <v/>
      </c>
      <c r="D339" s="726" t="str">
        <f ca="1">IF(ISBLANK(OFFSET('5. Pp (3 años)'!$D$46,INT((ROW()-13)/2),0)),"",OFFSET('5. Pp (3 años)'!$D$46,INT((ROW()-13)/2),0))</f>
        <v/>
      </c>
      <c r="E339" s="726" t="str">
        <f ca="1">IF(ISBLANK(OFFSET('5. Pp (3 años)'!$E$46,INT((ROW()-13)/2),0)),"",OFFSET('5. Pp (3 años)'!$E$46,INT((ROW()-13)/2),0))</f>
        <v/>
      </c>
      <c r="F339" s="727" t="str">
        <f ca="1">IF(ISBLANK(OFFSET('5. Pp (3 años)'!$K$46,INT((ROW()-13)/2),0)),"",OFFSET('5. Pp (3 años)'!$K$46,INT((ROW()-13)/2),0))</f>
        <v/>
      </c>
      <c r="G339" s="728" t="str">
        <f ca="1">IF(ISBLANK(OFFSET('5. Pp (3 años)'!$H$46,INT((ROW()-13)/2),0)),"",OFFSET('5. Pp (3 años)'!$H$46,INT((ROW()-13)/2),0))</f>
        <v/>
      </c>
      <c r="H339" s="729" t="str">
        <f ca="1">IF(ISBLANK(OFFSET('9. METAS'!$K$20,INT((ROW()-13)/2),0)),"",OFFSET('9. METAS'!$K$20,INT((ROW()-13)/2),0))</f>
        <v/>
      </c>
      <c r="I339" s="730"/>
      <c r="J339" s="202" t="str">
        <f ca="1">IF(MOD(ROW()-13,2)=0,IF(ISBLANK(OFFSET('11. SEGUIMIENTO 2026'!$N$14,INT((ROW()-13)/2),0)),"",OFFSET('11. SEGUIMIENTO 2026'!$N$14,INT((ROW()-13)/2),0)),IF(ISBLANK(OFFSET('9. METAS'!$Q$20,INT((ROW()-14)/2),0)),"",OFFSET('9. METAS'!$Q$20,INT((ROW()-14)/2),0)))</f>
        <v/>
      </c>
      <c r="K339" s="203" t="str">
        <f ca="1">IF(MOD(ROW()-13,2)=0,IF(ISBLANK(OFFSET('11. SEGUIMIENTO 2026'!$O$14,INT((ROW()-13)/2),0)),"",OFFSET('11. SEGUIMIENTO 2026'!$O$14,INT((ROW()-13)/2),0)),IF(ISBLANK(OFFSET('9. METAS'!$R$20,INT((ROW()-14)/2),0)),"",OFFSET('9. METAS'!$R$20,INT((ROW()-14)/2),0)))</f>
        <v/>
      </c>
      <c r="L339" s="203" t="str">
        <f ca="1">IF(MOD(ROW()-13,2)=0,IF(ISBLANK(OFFSET('11. SEGUIMIENTO 2026'!$P$14,INT((ROW()-13)/2),0)),"",OFFSET('11. SEGUIMIENTO 2026'!$P$14,INT((ROW()-13)/2),0)),IF(ISBLANK(OFFSET('9. METAS'!$S$20,INT((ROW()-14)/2),0)),"",OFFSET('9. METAS'!$S$20,INT((ROW()-14)/2),0)))</f>
        <v/>
      </c>
      <c r="M339" s="204" t="str">
        <f ca="1">IF(MOD(ROW()-13,2)=0,IF(ISBLANK(OFFSET('11. SEGUIMIENTO 2026'!$Q$14,INT((ROW()-13)/2),0)),"",OFFSET('11. SEGUIMIENTO 2026'!$Q$14,INT((ROW()-13)/2),0)),IF(ISBLANK(OFFSET('9. METAS'!$T$20,INT((ROW()-14)/2),0)),"",OFFSET('9. METAS'!$T$20,INT((ROW()-14)/2),0)))</f>
        <v/>
      </c>
      <c r="N339" s="718" t="str">
        <f t="shared" ref="N339" ca="1" si="322">IFERROR(J339/J340,"ND")</f>
        <v>ND</v>
      </c>
      <c r="O339" s="720" t="str">
        <f t="shared" ref="O339" ca="1" si="323">IFERROR(((J339+K339)/H339),"ND")</f>
        <v>ND</v>
      </c>
      <c r="P339" s="732"/>
    </row>
    <row r="340" spans="3:16">
      <c r="C340" s="725"/>
      <c r="D340" s="726"/>
      <c r="E340" s="726"/>
      <c r="F340" s="727"/>
      <c r="G340" s="728"/>
      <c r="H340" s="729"/>
      <c r="I340" s="731"/>
      <c r="J340" s="202" t="str">
        <f ca="1">IF(MOD(ROW()-13,2)=0,IF(ISBLANK(OFFSET('11. SEGUIMIENTO 2026'!$N$14,INT((ROW()-13)/2),0)),"",OFFSET('11. SEGUIMIENTO 2026'!$N$14,INT((ROW()-13)/2),0)),IF(ISBLANK(OFFSET('9. METAS'!$Q$20,INT((ROW()-14)/2),0)),"",OFFSET('9. METAS'!$Q$20,INT((ROW()-14)/2),0)))</f>
        <v/>
      </c>
      <c r="K340" s="203" t="str">
        <f ca="1">IF(MOD(ROW()-13,2)=0,IF(ISBLANK(OFFSET('11. SEGUIMIENTO 2026'!$O$14,INT((ROW()-13)/2),0)),"",OFFSET('11. SEGUIMIENTO 2026'!$O$14,INT((ROW()-13)/2),0)),IF(ISBLANK(OFFSET('9. METAS'!$R$20,INT((ROW()-14)/2),0)),"",OFFSET('9. METAS'!$R$20,INT((ROW()-14)/2),0)))</f>
        <v/>
      </c>
      <c r="L340" s="203" t="str">
        <f ca="1">IF(MOD(ROW()-13,2)=0,IF(ISBLANK(OFFSET('11. SEGUIMIENTO 2026'!$P$14,INT((ROW()-13)/2),0)),"",OFFSET('11. SEGUIMIENTO 2026'!$P$14,INT((ROW()-13)/2),0)),IF(ISBLANK(OFFSET('9. METAS'!$S$20,INT((ROW()-14)/2),0)),"",OFFSET('9. METAS'!$S$20,INT((ROW()-14)/2),0)))</f>
        <v/>
      </c>
      <c r="M340" s="204" t="str">
        <f ca="1">IF(MOD(ROW()-13,2)=0,IF(ISBLANK(OFFSET('11. SEGUIMIENTO 2026'!$Q$14,INT((ROW()-13)/2),0)),"",OFFSET('11. SEGUIMIENTO 2026'!$Q$14,INT((ROW()-13)/2),0)),IF(ISBLANK(OFFSET('9. METAS'!$T$20,INT((ROW()-14)/2),0)),"",OFFSET('9. METAS'!$T$20,INT((ROW()-14)/2),0)))</f>
        <v/>
      </c>
      <c r="N340" s="719"/>
      <c r="O340" s="721"/>
      <c r="P340" s="723"/>
    </row>
    <row r="341" spans="3:16">
      <c r="C341" s="724" t="str">
        <f ca="1">IF(ISBLANK(OFFSET('5. Pp (3 años)'!$C$46,INT((ROW()-13)/2),0)),"",OFFSET('5. Pp (3 años)'!$C$46,INT((ROW()-13)/2),0))</f>
        <v/>
      </c>
      <c r="D341" s="726" t="str">
        <f ca="1">IF(ISBLANK(OFFSET('5. Pp (3 años)'!$D$46,INT((ROW()-13)/2),0)),"",OFFSET('5. Pp (3 años)'!$D$46,INT((ROW()-13)/2),0))</f>
        <v/>
      </c>
      <c r="E341" s="726" t="str">
        <f ca="1">IF(ISBLANK(OFFSET('5. Pp (3 años)'!$E$46,INT((ROW()-13)/2),0)),"",OFFSET('5. Pp (3 años)'!$E$46,INT((ROW()-13)/2),0))</f>
        <v/>
      </c>
      <c r="F341" s="727" t="str">
        <f ca="1">IF(ISBLANK(OFFSET('5. Pp (3 años)'!$K$46,INT((ROW()-13)/2),0)),"",OFFSET('5. Pp (3 años)'!$K$46,INT((ROW()-13)/2),0))</f>
        <v/>
      </c>
      <c r="G341" s="728" t="str">
        <f ca="1">IF(ISBLANK(OFFSET('5. Pp (3 años)'!$H$46,INT((ROW()-13)/2),0)),"",OFFSET('5. Pp (3 años)'!$H$46,INT((ROW()-13)/2),0))</f>
        <v/>
      </c>
      <c r="H341" s="729" t="str">
        <f ca="1">IF(ISBLANK(OFFSET('9. METAS'!$K$20,INT((ROW()-13)/2),0)),"",OFFSET('9. METAS'!$K$20,INT((ROW()-13)/2),0))</f>
        <v/>
      </c>
      <c r="I341" s="730"/>
      <c r="J341" s="202" t="str">
        <f ca="1">IF(MOD(ROW()-13,2)=0,IF(ISBLANK(OFFSET('11. SEGUIMIENTO 2026'!$N$14,INT((ROW()-13)/2),0)),"",OFFSET('11. SEGUIMIENTO 2026'!$N$14,INT((ROW()-13)/2),0)),IF(ISBLANK(OFFSET('9. METAS'!$Q$20,INT((ROW()-14)/2),0)),"",OFFSET('9. METAS'!$Q$20,INT((ROW()-14)/2),0)))</f>
        <v/>
      </c>
      <c r="K341" s="203" t="str">
        <f ca="1">IF(MOD(ROW()-13,2)=0,IF(ISBLANK(OFFSET('11. SEGUIMIENTO 2026'!$O$14,INT((ROW()-13)/2),0)),"",OFFSET('11. SEGUIMIENTO 2026'!$O$14,INT((ROW()-13)/2),0)),IF(ISBLANK(OFFSET('9. METAS'!$R$20,INT((ROW()-14)/2),0)),"",OFFSET('9. METAS'!$R$20,INT((ROW()-14)/2),0)))</f>
        <v/>
      </c>
      <c r="L341" s="203" t="str">
        <f ca="1">IF(MOD(ROW()-13,2)=0,IF(ISBLANK(OFFSET('11. SEGUIMIENTO 2026'!$P$14,INT((ROW()-13)/2),0)),"",OFFSET('11. SEGUIMIENTO 2026'!$P$14,INT((ROW()-13)/2),0)),IF(ISBLANK(OFFSET('9. METAS'!$S$20,INT((ROW()-14)/2),0)),"",OFFSET('9. METAS'!$S$20,INT((ROW()-14)/2),0)))</f>
        <v/>
      </c>
      <c r="M341" s="204" t="str">
        <f ca="1">IF(MOD(ROW()-13,2)=0,IF(ISBLANK(OFFSET('11. SEGUIMIENTO 2026'!$Q$14,INT((ROW()-13)/2),0)),"",OFFSET('11. SEGUIMIENTO 2026'!$Q$14,INT((ROW()-13)/2),0)),IF(ISBLANK(OFFSET('9. METAS'!$T$20,INT((ROW()-14)/2),0)),"",OFFSET('9. METAS'!$T$20,INT((ROW()-14)/2),0)))</f>
        <v/>
      </c>
      <c r="N341" s="718" t="str">
        <f t="shared" ref="N341" ca="1" si="324">IFERROR(J341/J342,"ND")</f>
        <v>ND</v>
      </c>
      <c r="O341" s="720" t="str">
        <f t="shared" ref="O341" ca="1" si="325">IFERROR(((J341+K341)/H341),"ND")</f>
        <v>ND</v>
      </c>
      <c r="P341" s="732"/>
    </row>
    <row r="342" spans="3:16">
      <c r="C342" s="725"/>
      <c r="D342" s="726"/>
      <c r="E342" s="726"/>
      <c r="F342" s="727"/>
      <c r="G342" s="728"/>
      <c r="H342" s="729"/>
      <c r="I342" s="731"/>
      <c r="J342" s="202" t="str">
        <f ca="1">IF(MOD(ROW()-13,2)=0,IF(ISBLANK(OFFSET('11. SEGUIMIENTO 2026'!$N$14,INT((ROW()-13)/2),0)),"",OFFSET('11. SEGUIMIENTO 2026'!$N$14,INT((ROW()-13)/2),0)),IF(ISBLANK(OFFSET('9. METAS'!$Q$20,INT((ROW()-14)/2),0)),"",OFFSET('9. METAS'!$Q$20,INT((ROW()-14)/2),0)))</f>
        <v/>
      </c>
      <c r="K342" s="203" t="str">
        <f ca="1">IF(MOD(ROW()-13,2)=0,IF(ISBLANK(OFFSET('11. SEGUIMIENTO 2026'!$O$14,INT((ROW()-13)/2),0)),"",OFFSET('11. SEGUIMIENTO 2026'!$O$14,INT((ROW()-13)/2),0)),IF(ISBLANK(OFFSET('9. METAS'!$R$20,INT((ROW()-14)/2),0)),"",OFFSET('9. METAS'!$R$20,INT((ROW()-14)/2),0)))</f>
        <v/>
      </c>
      <c r="L342" s="203" t="str">
        <f ca="1">IF(MOD(ROW()-13,2)=0,IF(ISBLANK(OFFSET('11. SEGUIMIENTO 2026'!$P$14,INT((ROW()-13)/2),0)),"",OFFSET('11. SEGUIMIENTO 2026'!$P$14,INT((ROW()-13)/2),0)),IF(ISBLANK(OFFSET('9. METAS'!$S$20,INT((ROW()-14)/2),0)),"",OFFSET('9. METAS'!$S$20,INT((ROW()-14)/2),0)))</f>
        <v/>
      </c>
      <c r="M342" s="204" t="str">
        <f ca="1">IF(MOD(ROW()-13,2)=0,IF(ISBLANK(OFFSET('11. SEGUIMIENTO 2026'!$Q$14,INT((ROW()-13)/2),0)),"",OFFSET('11. SEGUIMIENTO 2026'!$Q$14,INT((ROW()-13)/2),0)),IF(ISBLANK(OFFSET('9. METAS'!$T$20,INT((ROW()-14)/2),0)),"",OFFSET('9. METAS'!$T$20,INT((ROW()-14)/2),0)))</f>
        <v/>
      </c>
      <c r="N342" s="719"/>
      <c r="O342" s="721"/>
      <c r="P342" s="723"/>
    </row>
    <row r="343" spans="3:16">
      <c r="C343" s="724" t="str">
        <f ca="1">IF(ISBLANK(OFFSET('5. Pp (3 años)'!$C$46,INT((ROW()-13)/2),0)),"",OFFSET('5. Pp (3 años)'!$C$46,INT((ROW()-13)/2),0))</f>
        <v/>
      </c>
      <c r="D343" s="726" t="str">
        <f ca="1">IF(ISBLANK(OFFSET('5. Pp (3 años)'!$D$46,INT((ROW()-13)/2),0)),"",OFFSET('5. Pp (3 años)'!$D$46,INT((ROW()-13)/2),0))</f>
        <v/>
      </c>
      <c r="E343" s="726" t="str">
        <f ca="1">IF(ISBLANK(OFFSET('5. Pp (3 años)'!$E$46,INT((ROW()-13)/2),0)),"",OFFSET('5. Pp (3 años)'!$E$46,INT((ROW()-13)/2),0))</f>
        <v/>
      </c>
      <c r="F343" s="727" t="str">
        <f ca="1">IF(ISBLANK(OFFSET('5. Pp (3 años)'!$K$46,INT((ROW()-13)/2),0)),"",OFFSET('5. Pp (3 años)'!$K$46,INT((ROW()-13)/2),0))</f>
        <v/>
      </c>
      <c r="G343" s="728" t="str">
        <f ca="1">IF(ISBLANK(OFFSET('5. Pp (3 años)'!$H$46,INT((ROW()-13)/2),0)),"",OFFSET('5. Pp (3 años)'!$H$46,INT((ROW()-13)/2),0))</f>
        <v/>
      </c>
      <c r="H343" s="729" t="str">
        <f ca="1">IF(ISBLANK(OFFSET('9. METAS'!$K$20,INT((ROW()-13)/2),0)),"",OFFSET('9. METAS'!$K$20,INT((ROW()-13)/2),0))</f>
        <v/>
      </c>
      <c r="I343" s="730"/>
      <c r="J343" s="202" t="str">
        <f ca="1">IF(MOD(ROW()-13,2)=0,IF(ISBLANK(OFFSET('11. SEGUIMIENTO 2026'!$N$14,INT((ROW()-13)/2),0)),"",OFFSET('11. SEGUIMIENTO 2026'!$N$14,INT((ROW()-13)/2),0)),IF(ISBLANK(OFFSET('9. METAS'!$Q$20,INT((ROW()-14)/2),0)),"",OFFSET('9. METAS'!$Q$20,INT((ROW()-14)/2),0)))</f>
        <v/>
      </c>
      <c r="K343" s="203" t="str">
        <f ca="1">IF(MOD(ROW()-13,2)=0,IF(ISBLANK(OFFSET('11. SEGUIMIENTO 2026'!$O$14,INT((ROW()-13)/2),0)),"",OFFSET('11. SEGUIMIENTO 2026'!$O$14,INT((ROW()-13)/2),0)),IF(ISBLANK(OFFSET('9. METAS'!$R$20,INT((ROW()-14)/2),0)),"",OFFSET('9. METAS'!$R$20,INT((ROW()-14)/2),0)))</f>
        <v/>
      </c>
      <c r="L343" s="203" t="str">
        <f ca="1">IF(MOD(ROW()-13,2)=0,IF(ISBLANK(OFFSET('11. SEGUIMIENTO 2026'!$P$14,INT((ROW()-13)/2),0)),"",OFFSET('11. SEGUIMIENTO 2026'!$P$14,INT((ROW()-13)/2),0)),IF(ISBLANK(OFFSET('9. METAS'!$S$20,INT((ROW()-14)/2),0)),"",OFFSET('9. METAS'!$S$20,INT((ROW()-14)/2),0)))</f>
        <v/>
      </c>
      <c r="M343" s="204" t="str">
        <f ca="1">IF(MOD(ROW()-13,2)=0,IF(ISBLANK(OFFSET('11. SEGUIMIENTO 2026'!$Q$14,INT((ROW()-13)/2),0)),"",OFFSET('11. SEGUIMIENTO 2026'!$Q$14,INT((ROW()-13)/2),0)),IF(ISBLANK(OFFSET('9. METAS'!$T$20,INT((ROW()-14)/2),0)),"",OFFSET('9. METAS'!$T$20,INT((ROW()-14)/2),0)))</f>
        <v/>
      </c>
      <c r="N343" s="718" t="str">
        <f t="shared" ref="N343" ca="1" si="326">IFERROR(J343/J344,"ND")</f>
        <v>ND</v>
      </c>
      <c r="O343" s="720" t="str">
        <f t="shared" ref="O343" ca="1" si="327">IFERROR(((J343+K343)/H343),"ND")</f>
        <v>ND</v>
      </c>
      <c r="P343" s="732"/>
    </row>
    <row r="344" spans="3:16">
      <c r="C344" s="725"/>
      <c r="D344" s="726"/>
      <c r="E344" s="726"/>
      <c r="F344" s="727"/>
      <c r="G344" s="728"/>
      <c r="H344" s="729"/>
      <c r="I344" s="731"/>
      <c r="J344" s="202" t="str">
        <f ca="1">IF(MOD(ROW()-13,2)=0,IF(ISBLANK(OFFSET('11. SEGUIMIENTO 2026'!$N$14,INT((ROW()-13)/2),0)),"",OFFSET('11. SEGUIMIENTO 2026'!$N$14,INT((ROW()-13)/2),0)),IF(ISBLANK(OFFSET('9. METAS'!$Q$20,INT((ROW()-14)/2),0)),"",OFFSET('9. METAS'!$Q$20,INT((ROW()-14)/2),0)))</f>
        <v/>
      </c>
      <c r="K344" s="203" t="str">
        <f ca="1">IF(MOD(ROW()-13,2)=0,IF(ISBLANK(OFFSET('11. SEGUIMIENTO 2026'!$O$14,INT((ROW()-13)/2),0)),"",OFFSET('11. SEGUIMIENTO 2026'!$O$14,INT((ROW()-13)/2),0)),IF(ISBLANK(OFFSET('9. METAS'!$R$20,INT((ROW()-14)/2),0)),"",OFFSET('9. METAS'!$R$20,INT((ROW()-14)/2),0)))</f>
        <v/>
      </c>
      <c r="L344" s="203" t="str">
        <f ca="1">IF(MOD(ROW()-13,2)=0,IF(ISBLANK(OFFSET('11. SEGUIMIENTO 2026'!$P$14,INT((ROW()-13)/2),0)),"",OFFSET('11. SEGUIMIENTO 2026'!$P$14,INT((ROW()-13)/2),0)),IF(ISBLANK(OFFSET('9. METAS'!$S$20,INT((ROW()-14)/2),0)),"",OFFSET('9. METAS'!$S$20,INT((ROW()-14)/2),0)))</f>
        <v/>
      </c>
      <c r="M344" s="204" t="str">
        <f ca="1">IF(MOD(ROW()-13,2)=0,IF(ISBLANK(OFFSET('11. SEGUIMIENTO 2026'!$Q$14,INT((ROW()-13)/2),0)),"",OFFSET('11. SEGUIMIENTO 2026'!$Q$14,INT((ROW()-13)/2),0)),IF(ISBLANK(OFFSET('9. METAS'!$T$20,INT((ROW()-14)/2),0)),"",OFFSET('9. METAS'!$T$20,INT((ROW()-14)/2),0)))</f>
        <v/>
      </c>
      <c r="N344" s="719"/>
      <c r="O344" s="721"/>
      <c r="P344" s="723"/>
    </row>
    <row r="345" spans="3:16">
      <c r="C345" s="724" t="str">
        <f ca="1">IF(ISBLANK(OFFSET('5. Pp (3 años)'!$C$46,INT((ROW()-13)/2),0)),"",OFFSET('5. Pp (3 años)'!$C$46,INT((ROW()-13)/2),0))</f>
        <v/>
      </c>
      <c r="D345" s="726" t="str">
        <f ca="1">IF(ISBLANK(OFFSET('5. Pp (3 años)'!$D$46,INT((ROW()-13)/2),0)),"",OFFSET('5. Pp (3 años)'!$D$46,INT((ROW()-13)/2),0))</f>
        <v/>
      </c>
      <c r="E345" s="726" t="str">
        <f ca="1">IF(ISBLANK(OFFSET('5. Pp (3 años)'!$E$46,INT((ROW()-13)/2),0)),"",OFFSET('5. Pp (3 años)'!$E$46,INT((ROW()-13)/2),0))</f>
        <v/>
      </c>
      <c r="F345" s="727" t="str">
        <f ca="1">IF(ISBLANK(OFFSET('5. Pp (3 años)'!$K$46,INT((ROW()-13)/2),0)),"",OFFSET('5. Pp (3 años)'!$K$46,INT((ROW()-13)/2),0))</f>
        <v/>
      </c>
      <c r="G345" s="728" t="str">
        <f ca="1">IF(ISBLANK(OFFSET('5. Pp (3 años)'!$H$46,INT((ROW()-13)/2),0)),"",OFFSET('5. Pp (3 años)'!$H$46,INT((ROW()-13)/2),0))</f>
        <v/>
      </c>
      <c r="H345" s="729" t="str">
        <f ca="1">IF(ISBLANK(OFFSET('9. METAS'!$K$20,INT((ROW()-13)/2),0)),"",OFFSET('9. METAS'!$K$20,INT((ROW()-13)/2),0))</f>
        <v/>
      </c>
      <c r="I345" s="730"/>
      <c r="J345" s="202" t="str">
        <f ca="1">IF(MOD(ROW()-13,2)=0,IF(ISBLANK(OFFSET('11. SEGUIMIENTO 2026'!$N$14,INT((ROW()-13)/2),0)),"",OFFSET('11. SEGUIMIENTO 2026'!$N$14,INT((ROW()-13)/2),0)),IF(ISBLANK(OFFSET('9. METAS'!$Q$20,INT((ROW()-14)/2),0)),"",OFFSET('9. METAS'!$Q$20,INT((ROW()-14)/2),0)))</f>
        <v/>
      </c>
      <c r="K345" s="203" t="str">
        <f ca="1">IF(MOD(ROW()-13,2)=0,IF(ISBLANK(OFFSET('11. SEGUIMIENTO 2026'!$O$14,INT((ROW()-13)/2),0)),"",OFFSET('11. SEGUIMIENTO 2026'!$O$14,INT((ROW()-13)/2),0)),IF(ISBLANK(OFFSET('9. METAS'!$R$20,INT((ROW()-14)/2),0)),"",OFFSET('9. METAS'!$R$20,INT((ROW()-14)/2),0)))</f>
        <v/>
      </c>
      <c r="L345" s="203" t="str">
        <f ca="1">IF(MOD(ROW()-13,2)=0,IF(ISBLANK(OFFSET('11. SEGUIMIENTO 2026'!$P$14,INT((ROW()-13)/2),0)),"",OFFSET('11. SEGUIMIENTO 2026'!$P$14,INT((ROW()-13)/2),0)),IF(ISBLANK(OFFSET('9. METAS'!$S$20,INT((ROW()-14)/2),0)),"",OFFSET('9. METAS'!$S$20,INT((ROW()-14)/2),0)))</f>
        <v/>
      </c>
      <c r="M345" s="204" t="str">
        <f ca="1">IF(MOD(ROW()-13,2)=0,IF(ISBLANK(OFFSET('11. SEGUIMIENTO 2026'!$Q$14,INT((ROW()-13)/2),0)),"",OFFSET('11. SEGUIMIENTO 2026'!$Q$14,INT((ROW()-13)/2),0)),IF(ISBLANK(OFFSET('9. METAS'!$T$20,INT((ROW()-14)/2),0)),"",OFFSET('9. METAS'!$T$20,INT((ROW()-14)/2),0)))</f>
        <v/>
      </c>
      <c r="N345" s="718" t="str">
        <f t="shared" ref="N345" ca="1" si="328">IFERROR(J345/J346,"ND")</f>
        <v>ND</v>
      </c>
      <c r="O345" s="720" t="str">
        <f t="shared" ref="O345" ca="1" si="329">IFERROR(((J345+K345)/H345),"ND")</f>
        <v>ND</v>
      </c>
      <c r="P345" s="732"/>
    </row>
    <row r="346" spans="3:16">
      <c r="C346" s="725"/>
      <c r="D346" s="726"/>
      <c r="E346" s="726"/>
      <c r="F346" s="727"/>
      <c r="G346" s="728"/>
      <c r="H346" s="729"/>
      <c r="I346" s="731"/>
      <c r="J346" s="202" t="str">
        <f ca="1">IF(MOD(ROW()-13,2)=0,IF(ISBLANK(OFFSET('11. SEGUIMIENTO 2026'!$N$14,INT((ROW()-13)/2),0)),"",OFFSET('11. SEGUIMIENTO 2026'!$N$14,INT((ROW()-13)/2),0)),IF(ISBLANK(OFFSET('9. METAS'!$Q$20,INT((ROW()-14)/2),0)),"",OFFSET('9. METAS'!$Q$20,INT((ROW()-14)/2),0)))</f>
        <v/>
      </c>
      <c r="K346" s="203" t="str">
        <f ca="1">IF(MOD(ROW()-13,2)=0,IF(ISBLANK(OFFSET('11. SEGUIMIENTO 2026'!$O$14,INT((ROW()-13)/2),0)),"",OFFSET('11. SEGUIMIENTO 2026'!$O$14,INT((ROW()-13)/2),0)),IF(ISBLANK(OFFSET('9. METAS'!$R$20,INT((ROW()-14)/2),0)),"",OFFSET('9. METAS'!$R$20,INT((ROW()-14)/2),0)))</f>
        <v/>
      </c>
      <c r="L346" s="203" t="str">
        <f ca="1">IF(MOD(ROW()-13,2)=0,IF(ISBLANK(OFFSET('11. SEGUIMIENTO 2026'!$P$14,INT((ROW()-13)/2),0)),"",OFFSET('11. SEGUIMIENTO 2026'!$P$14,INT((ROW()-13)/2),0)),IF(ISBLANK(OFFSET('9. METAS'!$S$20,INT((ROW()-14)/2),0)),"",OFFSET('9. METAS'!$S$20,INT((ROW()-14)/2),0)))</f>
        <v/>
      </c>
      <c r="M346" s="204" t="str">
        <f ca="1">IF(MOD(ROW()-13,2)=0,IF(ISBLANK(OFFSET('11. SEGUIMIENTO 2026'!$Q$14,INT((ROW()-13)/2),0)),"",OFFSET('11. SEGUIMIENTO 2026'!$Q$14,INT((ROW()-13)/2),0)),IF(ISBLANK(OFFSET('9. METAS'!$T$20,INT((ROW()-14)/2),0)),"",OFFSET('9. METAS'!$T$20,INT((ROW()-14)/2),0)))</f>
        <v/>
      </c>
      <c r="N346" s="719"/>
      <c r="O346" s="721"/>
      <c r="P346" s="723"/>
    </row>
    <row r="347" spans="3:16">
      <c r="C347" s="724" t="str">
        <f ca="1">IF(ISBLANK(OFFSET('5. Pp (3 años)'!$C$46,INT((ROW()-13)/2),0)),"",OFFSET('5. Pp (3 años)'!$C$46,INT((ROW()-13)/2),0))</f>
        <v/>
      </c>
      <c r="D347" s="726" t="str">
        <f ca="1">IF(ISBLANK(OFFSET('5. Pp (3 años)'!$D$46,INT((ROW()-13)/2),0)),"",OFFSET('5. Pp (3 años)'!$D$46,INT((ROW()-13)/2),0))</f>
        <v/>
      </c>
      <c r="E347" s="726" t="str">
        <f ca="1">IF(ISBLANK(OFFSET('5. Pp (3 años)'!$E$46,INT((ROW()-13)/2),0)),"",OFFSET('5. Pp (3 años)'!$E$46,INT((ROW()-13)/2),0))</f>
        <v/>
      </c>
      <c r="F347" s="727" t="str">
        <f ca="1">IF(ISBLANK(OFFSET('5. Pp (3 años)'!$K$46,INT((ROW()-13)/2),0)),"",OFFSET('5. Pp (3 años)'!$K$46,INT((ROW()-13)/2),0))</f>
        <v/>
      </c>
      <c r="G347" s="728" t="str">
        <f ca="1">IF(ISBLANK(OFFSET('5. Pp (3 años)'!$H$46,INT((ROW()-13)/2),0)),"",OFFSET('5. Pp (3 años)'!$H$46,INT((ROW()-13)/2),0))</f>
        <v/>
      </c>
      <c r="H347" s="729" t="str">
        <f ca="1">IF(ISBLANK(OFFSET('9. METAS'!$K$20,INT((ROW()-13)/2),0)),"",OFFSET('9. METAS'!$K$20,INT((ROW()-13)/2),0))</f>
        <v/>
      </c>
      <c r="I347" s="730"/>
      <c r="J347" s="202" t="str">
        <f ca="1">IF(MOD(ROW()-13,2)=0,IF(ISBLANK(OFFSET('11. SEGUIMIENTO 2026'!$N$14,INT((ROW()-13)/2),0)),"",OFFSET('11. SEGUIMIENTO 2026'!$N$14,INT((ROW()-13)/2),0)),IF(ISBLANK(OFFSET('9. METAS'!$Q$20,INT((ROW()-14)/2),0)),"",OFFSET('9. METAS'!$Q$20,INT((ROW()-14)/2),0)))</f>
        <v/>
      </c>
      <c r="K347" s="203" t="str">
        <f ca="1">IF(MOD(ROW()-13,2)=0,IF(ISBLANK(OFFSET('11. SEGUIMIENTO 2026'!$O$14,INT((ROW()-13)/2),0)),"",OFFSET('11. SEGUIMIENTO 2026'!$O$14,INT((ROW()-13)/2),0)),IF(ISBLANK(OFFSET('9. METAS'!$R$20,INT((ROW()-14)/2),0)),"",OFFSET('9. METAS'!$R$20,INT((ROW()-14)/2),0)))</f>
        <v/>
      </c>
      <c r="L347" s="203" t="str">
        <f ca="1">IF(MOD(ROW()-13,2)=0,IF(ISBLANK(OFFSET('11. SEGUIMIENTO 2026'!$P$14,INT((ROW()-13)/2),0)),"",OFFSET('11. SEGUIMIENTO 2026'!$P$14,INT((ROW()-13)/2),0)),IF(ISBLANK(OFFSET('9. METAS'!$S$20,INT((ROW()-14)/2),0)),"",OFFSET('9. METAS'!$S$20,INT((ROW()-14)/2),0)))</f>
        <v/>
      </c>
      <c r="M347" s="204" t="str">
        <f ca="1">IF(MOD(ROW()-13,2)=0,IF(ISBLANK(OFFSET('11. SEGUIMIENTO 2026'!$Q$14,INT((ROW()-13)/2),0)),"",OFFSET('11. SEGUIMIENTO 2026'!$Q$14,INT((ROW()-13)/2),0)),IF(ISBLANK(OFFSET('9. METAS'!$T$20,INT((ROW()-14)/2),0)),"",OFFSET('9. METAS'!$T$20,INT((ROW()-14)/2),0)))</f>
        <v/>
      </c>
      <c r="N347" s="718" t="str">
        <f t="shared" ref="N347" ca="1" si="330">IFERROR(J347/J348,"ND")</f>
        <v>ND</v>
      </c>
      <c r="O347" s="720" t="str">
        <f t="shared" ref="O347" ca="1" si="331">IFERROR(((J347+K347)/H347),"ND")</f>
        <v>ND</v>
      </c>
      <c r="P347" s="732"/>
    </row>
    <row r="348" spans="3:16">
      <c r="C348" s="725"/>
      <c r="D348" s="726"/>
      <c r="E348" s="726"/>
      <c r="F348" s="727"/>
      <c r="G348" s="728"/>
      <c r="H348" s="729"/>
      <c r="I348" s="731"/>
      <c r="J348" s="202" t="str">
        <f ca="1">IF(MOD(ROW()-13,2)=0,IF(ISBLANK(OFFSET('11. SEGUIMIENTO 2026'!$N$14,INT((ROW()-13)/2),0)),"",OFFSET('11. SEGUIMIENTO 2026'!$N$14,INT((ROW()-13)/2),0)),IF(ISBLANK(OFFSET('9. METAS'!$Q$20,INT((ROW()-14)/2),0)),"",OFFSET('9. METAS'!$Q$20,INT((ROW()-14)/2),0)))</f>
        <v/>
      </c>
      <c r="K348" s="203" t="str">
        <f ca="1">IF(MOD(ROW()-13,2)=0,IF(ISBLANK(OFFSET('11. SEGUIMIENTO 2026'!$O$14,INT((ROW()-13)/2),0)),"",OFFSET('11. SEGUIMIENTO 2026'!$O$14,INT((ROW()-13)/2),0)),IF(ISBLANK(OFFSET('9. METAS'!$R$20,INT((ROW()-14)/2),0)),"",OFFSET('9. METAS'!$R$20,INT((ROW()-14)/2),0)))</f>
        <v/>
      </c>
      <c r="L348" s="203" t="str">
        <f ca="1">IF(MOD(ROW()-13,2)=0,IF(ISBLANK(OFFSET('11. SEGUIMIENTO 2026'!$P$14,INT((ROW()-13)/2),0)),"",OFFSET('11. SEGUIMIENTO 2026'!$P$14,INT((ROW()-13)/2),0)),IF(ISBLANK(OFFSET('9. METAS'!$S$20,INT((ROW()-14)/2),0)),"",OFFSET('9. METAS'!$S$20,INT((ROW()-14)/2),0)))</f>
        <v/>
      </c>
      <c r="M348" s="204" t="str">
        <f ca="1">IF(MOD(ROW()-13,2)=0,IF(ISBLANK(OFFSET('11. SEGUIMIENTO 2026'!$Q$14,INT((ROW()-13)/2),0)),"",OFFSET('11. SEGUIMIENTO 2026'!$Q$14,INT((ROW()-13)/2),0)),IF(ISBLANK(OFFSET('9. METAS'!$T$20,INT((ROW()-14)/2),0)),"",OFFSET('9. METAS'!$T$20,INT((ROW()-14)/2),0)))</f>
        <v/>
      </c>
      <c r="N348" s="719"/>
      <c r="O348" s="721"/>
      <c r="P348" s="723"/>
    </row>
    <row r="349" spans="3:16">
      <c r="C349" s="724" t="str">
        <f ca="1">IF(ISBLANK(OFFSET('5. Pp (3 años)'!$C$46,INT((ROW()-13)/2),0)),"",OFFSET('5. Pp (3 años)'!$C$46,INT((ROW()-13)/2),0))</f>
        <v/>
      </c>
      <c r="D349" s="726" t="str">
        <f ca="1">IF(ISBLANK(OFFSET('5. Pp (3 años)'!$D$46,INT((ROW()-13)/2),0)),"",OFFSET('5. Pp (3 años)'!$D$46,INT((ROW()-13)/2),0))</f>
        <v/>
      </c>
      <c r="E349" s="726" t="str">
        <f ca="1">IF(ISBLANK(OFFSET('5. Pp (3 años)'!$E$46,INT((ROW()-13)/2),0)),"",OFFSET('5. Pp (3 años)'!$E$46,INT((ROW()-13)/2),0))</f>
        <v/>
      </c>
      <c r="F349" s="727" t="str">
        <f ca="1">IF(ISBLANK(OFFSET('5. Pp (3 años)'!$K$46,INT((ROW()-13)/2),0)),"",OFFSET('5. Pp (3 años)'!$K$46,INT((ROW()-13)/2),0))</f>
        <v/>
      </c>
      <c r="G349" s="728" t="str">
        <f ca="1">IF(ISBLANK(OFFSET('5. Pp (3 años)'!$H$46,INT((ROW()-13)/2),0)),"",OFFSET('5. Pp (3 años)'!$H$46,INT((ROW()-13)/2),0))</f>
        <v/>
      </c>
      <c r="H349" s="729" t="str">
        <f ca="1">IF(ISBLANK(OFFSET('9. METAS'!$K$20,INT((ROW()-13)/2),0)),"",OFFSET('9. METAS'!$K$20,INT((ROW()-13)/2),0))</f>
        <v/>
      </c>
      <c r="I349" s="730"/>
      <c r="J349" s="202" t="str">
        <f ca="1">IF(MOD(ROW()-13,2)=0,IF(ISBLANK(OFFSET('11. SEGUIMIENTO 2026'!$N$14,INT((ROW()-13)/2),0)),"",OFFSET('11. SEGUIMIENTO 2026'!$N$14,INT((ROW()-13)/2),0)),IF(ISBLANK(OFFSET('9. METAS'!$Q$20,INT((ROW()-14)/2),0)),"",OFFSET('9. METAS'!$Q$20,INT((ROW()-14)/2),0)))</f>
        <v/>
      </c>
      <c r="K349" s="203" t="str">
        <f ca="1">IF(MOD(ROW()-13,2)=0,IF(ISBLANK(OFFSET('11. SEGUIMIENTO 2026'!$O$14,INT((ROW()-13)/2),0)),"",OFFSET('11. SEGUIMIENTO 2026'!$O$14,INT((ROW()-13)/2),0)),IF(ISBLANK(OFFSET('9. METAS'!$R$20,INT((ROW()-14)/2),0)),"",OFFSET('9. METAS'!$R$20,INT((ROW()-14)/2),0)))</f>
        <v/>
      </c>
      <c r="L349" s="203" t="str">
        <f ca="1">IF(MOD(ROW()-13,2)=0,IF(ISBLANK(OFFSET('11. SEGUIMIENTO 2026'!$P$14,INT((ROW()-13)/2),0)),"",OFFSET('11. SEGUIMIENTO 2026'!$P$14,INT((ROW()-13)/2),0)),IF(ISBLANK(OFFSET('9. METAS'!$S$20,INT((ROW()-14)/2),0)),"",OFFSET('9. METAS'!$S$20,INT((ROW()-14)/2),0)))</f>
        <v/>
      </c>
      <c r="M349" s="204" t="str">
        <f ca="1">IF(MOD(ROW()-13,2)=0,IF(ISBLANK(OFFSET('11. SEGUIMIENTO 2026'!$Q$14,INT((ROW()-13)/2),0)),"",OFFSET('11. SEGUIMIENTO 2026'!$Q$14,INT((ROW()-13)/2),0)),IF(ISBLANK(OFFSET('9. METAS'!$T$20,INT((ROW()-14)/2),0)),"",OFFSET('9. METAS'!$T$20,INT((ROW()-14)/2),0)))</f>
        <v/>
      </c>
      <c r="N349" s="718" t="str">
        <f t="shared" ref="N349" ca="1" si="332">IFERROR(J349/J350,"ND")</f>
        <v>ND</v>
      </c>
      <c r="O349" s="720" t="str">
        <f t="shared" ref="O349" ca="1" si="333">IFERROR(((J349+K349)/H349),"ND")</f>
        <v>ND</v>
      </c>
      <c r="P349" s="732"/>
    </row>
    <row r="350" spans="3:16">
      <c r="C350" s="725"/>
      <c r="D350" s="726"/>
      <c r="E350" s="726"/>
      <c r="F350" s="727"/>
      <c r="G350" s="728"/>
      <c r="H350" s="729"/>
      <c r="I350" s="731"/>
      <c r="J350" s="202" t="str">
        <f ca="1">IF(MOD(ROW()-13,2)=0,IF(ISBLANK(OFFSET('11. SEGUIMIENTO 2026'!$N$14,INT((ROW()-13)/2),0)),"",OFFSET('11. SEGUIMIENTO 2026'!$N$14,INT((ROW()-13)/2),0)),IF(ISBLANK(OFFSET('9. METAS'!$Q$20,INT((ROW()-14)/2),0)),"",OFFSET('9. METAS'!$Q$20,INT((ROW()-14)/2),0)))</f>
        <v/>
      </c>
      <c r="K350" s="203" t="str">
        <f ca="1">IF(MOD(ROW()-13,2)=0,IF(ISBLANK(OFFSET('11. SEGUIMIENTO 2026'!$O$14,INT((ROW()-13)/2),0)),"",OFFSET('11. SEGUIMIENTO 2026'!$O$14,INT((ROW()-13)/2),0)),IF(ISBLANK(OFFSET('9. METAS'!$R$20,INT((ROW()-14)/2),0)),"",OFFSET('9. METAS'!$R$20,INT((ROW()-14)/2),0)))</f>
        <v/>
      </c>
      <c r="L350" s="203" t="str">
        <f ca="1">IF(MOD(ROW()-13,2)=0,IF(ISBLANK(OFFSET('11. SEGUIMIENTO 2026'!$P$14,INT((ROW()-13)/2),0)),"",OFFSET('11. SEGUIMIENTO 2026'!$P$14,INT((ROW()-13)/2),0)),IF(ISBLANK(OFFSET('9. METAS'!$S$20,INT((ROW()-14)/2),0)),"",OFFSET('9. METAS'!$S$20,INT((ROW()-14)/2),0)))</f>
        <v/>
      </c>
      <c r="M350" s="204" t="str">
        <f ca="1">IF(MOD(ROW()-13,2)=0,IF(ISBLANK(OFFSET('11. SEGUIMIENTO 2026'!$Q$14,INT((ROW()-13)/2),0)),"",OFFSET('11. SEGUIMIENTO 2026'!$Q$14,INT((ROW()-13)/2),0)),IF(ISBLANK(OFFSET('9. METAS'!$T$20,INT((ROW()-14)/2),0)),"",OFFSET('9. METAS'!$T$20,INT((ROW()-14)/2),0)))</f>
        <v/>
      </c>
      <c r="N350" s="719"/>
      <c r="O350" s="721"/>
      <c r="P350" s="723"/>
    </row>
    <row r="351" spans="3:16">
      <c r="C351" s="724" t="str">
        <f ca="1">IF(ISBLANK(OFFSET('5. Pp (3 años)'!$C$46,INT((ROW()-13)/2),0)),"",OFFSET('5. Pp (3 años)'!$C$46,INT((ROW()-13)/2),0))</f>
        <v/>
      </c>
      <c r="D351" s="726" t="str">
        <f ca="1">IF(ISBLANK(OFFSET('5. Pp (3 años)'!$D$46,INT((ROW()-13)/2),0)),"",OFFSET('5. Pp (3 años)'!$D$46,INT((ROW()-13)/2),0))</f>
        <v/>
      </c>
      <c r="E351" s="726" t="str">
        <f ca="1">IF(ISBLANK(OFFSET('5. Pp (3 años)'!$E$46,INT((ROW()-13)/2),0)),"",OFFSET('5. Pp (3 años)'!$E$46,INT((ROW()-13)/2),0))</f>
        <v/>
      </c>
      <c r="F351" s="727" t="str">
        <f ca="1">IF(ISBLANK(OFFSET('5. Pp (3 años)'!$K$46,INT((ROW()-13)/2),0)),"",OFFSET('5. Pp (3 años)'!$K$46,INT((ROW()-13)/2),0))</f>
        <v/>
      </c>
      <c r="G351" s="728" t="str">
        <f ca="1">IF(ISBLANK(OFFSET('5. Pp (3 años)'!$H$46,INT((ROW()-13)/2),0)),"",OFFSET('5. Pp (3 años)'!$H$46,INT((ROW()-13)/2),0))</f>
        <v/>
      </c>
      <c r="H351" s="729" t="str">
        <f ca="1">IF(ISBLANK(OFFSET('9. METAS'!$K$20,INT((ROW()-13)/2),0)),"",OFFSET('9. METAS'!$K$20,INT((ROW()-13)/2),0))</f>
        <v/>
      </c>
      <c r="I351" s="730"/>
      <c r="J351" s="202" t="str">
        <f ca="1">IF(MOD(ROW()-13,2)=0,IF(ISBLANK(OFFSET('11. SEGUIMIENTO 2026'!$N$14,INT((ROW()-13)/2),0)),"",OFFSET('11. SEGUIMIENTO 2026'!$N$14,INT((ROW()-13)/2),0)),IF(ISBLANK(OFFSET('9. METAS'!$Q$20,INT((ROW()-14)/2),0)),"",OFFSET('9. METAS'!$Q$20,INT((ROW()-14)/2),0)))</f>
        <v/>
      </c>
      <c r="K351" s="203" t="str">
        <f ca="1">IF(MOD(ROW()-13,2)=0,IF(ISBLANK(OFFSET('11. SEGUIMIENTO 2026'!$O$14,INT((ROW()-13)/2),0)),"",OFFSET('11. SEGUIMIENTO 2026'!$O$14,INT((ROW()-13)/2),0)),IF(ISBLANK(OFFSET('9. METAS'!$R$20,INT((ROW()-14)/2),0)),"",OFFSET('9. METAS'!$R$20,INT((ROW()-14)/2),0)))</f>
        <v/>
      </c>
      <c r="L351" s="203" t="str">
        <f ca="1">IF(MOD(ROW()-13,2)=0,IF(ISBLANK(OFFSET('11. SEGUIMIENTO 2026'!$P$14,INT((ROW()-13)/2),0)),"",OFFSET('11. SEGUIMIENTO 2026'!$P$14,INT((ROW()-13)/2),0)),IF(ISBLANK(OFFSET('9. METAS'!$S$20,INT((ROW()-14)/2),0)),"",OFFSET('9. METAS'!$S$20,INT((ROW()-14)/2),0)))</f>
        <v/>
      </c>
      <c r="M351" s="204" t="str">
        <f ca="1">IF(MOD(ROW()-13,2)=0,IF(ISBLANK(OFFSET('11. SEGUIMIENTO 2026'!$Q$14,INT((ROW()-13)/2),0)),"",OFFSET('11. SEGUIMIENTO 2026'!$Q$14,INT((ROW()-13)/2),0)),IF(ISBLANK(OFFSET('9. METAS'!$T$20,INT((ROW()-14)/2),0)),"",OFFSET('9. METAS'!$T$20,INT((ROW()-14)/2),0)))</f>
        <v/>
      </c>
      <c r="N351" s="718" t="str">
        <f t="shared" ref="N351" ca="1" si="334">IFERROR(J351/J352,"ND")</f>
        <v>ND</v>
      </c>
      <c r="O351" s="720" t="str">
        <f t="shared" ref="O351" ca="1" si="335">IFERROR(((J351+K351)/H351),"ND")</f>
        <v>ND</v>
      </c>
      <c r="P351" s="732"/>
    </row>
    <row r="352" spans="3:16">
      <c r="C352" s="725"/>
      <c r="D352" s="726"/>
      <c r="E352" s="726"/>
      <c r="F352" s="727"/>
      <c r="G352" s="728"/>
      <c r="H352" s="729"/>
      <c r="I352" s="731"/>
      <c r="J352" s="202" t="str">
        <f ca="1">IF(MOD(ROW()-13,2)=0,IF(ISBLANK(OFFSET('11. SEGUIMIENTO 2026'!$N$14,INT((ROW()-13)/2),0)),"",OFFSET('11. SEGUIMIENTO 2026'!$N$14,INT((ROW()-13)/2),0)),IF(ISBLANK(OFFSET('9. METAS'!$Q$20,INT((ROW()-14)/2),0)),"",OFFSET('9. METAS'!$Q$20,INT((ROW()-14)/2),0)))</f>
        <v/>
      </c>
      <c r="K352" s="203" t="str">
        <f ca="1">IF(MOD(ROW()-13,2)=0,IF(ISBLANK(OFFSET('11. SEGUIMIENTO 2026'!$O$14,INT((ROW()-13)/2),0)),"",OFFSET('11. SEGUIMIENTO 2026'!$O$14,INT((ROW()-13)/2),0)),IF(ISBLANK(OFFSET('9. METAS'!$R$20,INT((ROW()-14)/2),0)),"",OFFSET('9. METAS'!$R$20,INT((ROW()-14)/2),0)))</f>
        <v/>
      </c>
      <c r="L352" s="203" t="str">
        <f ca="1">IF(MOD(ROW()-13,2)=0,IF(ISBLANK(OFFSET('11. SEGUIMIENTO 2026'!$P$14,INT((ROW()-13)/2),0)),"",OFFSET('11. SEGUIMIENTO 2026'!$P$14,INT((ROW()-13)/2),0)),IF(ISBLANK(OFFSET('9. METAS'!$S$20,INT((ROW()-14)/2),0)),"",OFFSET('9. METAS'!$S$20,INT((ROW()-14)/2),0)))</f>
        <v/>
      </c>
      <c r="M352" s="204" t="str">
        <f ca="1">IF(MOD(ROW()-13,2)=0,IF(ISBLANK(OFFSET('11. SEGUIMIENTO 2026'!$Q$14,INT((ROW()-13)/2),0)),"",OFFSET('11. SEGUIMIENTO 2026'!$Q$14,INT((ROW()-13)/2),0)),IF(ISBLANK(OFFSET('9. METAS'!$T$20,INT((ROW()-14)/2),0)),"",OFFSET('9. METAS'!$T$20,INT((ROW()-14)/2),0)))</f>
        <v/>
      </c>
      <c r="N352" s="719"/>
      <c r="O352" s="721"/>
      <c r="P352" s="723"/>
    </row>
    <row r="353" spans="3:16">
      <c r="C353" s="724" t="str">
        <f ca="1">IF(ISBLANK(OFFSET('5. Pp (3 años)'!$C$46,INT((ROW()-13)/2),0)),"",OFFSET('5. Pp (3 años)'!$C$46,INT((ROW()-13)/2),0))</f>
        <v/>
      </c>
      <c r="D353" s="726" t="str">
        <f ca="1">IF(ISBLANK(OFFSET('5. Pp (3 años)'!$D$46,INT((ROW()-13)/2),0)),"",OFFSET('5. Pp (3 años)'!$D$46,INT((ROW()-13)/2),0))</f>
        <v/>
      </c>
      <c r="E353" s="726" t="str">
        <f ca="1">IF(ISBLANK(OFFSET('5. Pp (3 años)'!$E$46,INT((ROW()-13)/2),0)),"",OFFSET('5. Pp (3 años)'!$E$46,INT((ROW()-13)/2),0))</f>
        <v/>
      </c>
      <c r="F353" s="727" t="str">
        <f ca="1">IF(ISBLANK(OFFSET('5. Pp (3 años)'!$K$46,INT((ROW()-13)/2),0)),"",OFFSET('5. Pp (3 años)'!$K$46,INT((ROW()-13)/2),0))</f>
        <v/>
      </c>
      <c r="G353" s="728" t="str">
        <f ca="1">IF(ISBLANK(OFFSET('5. Pp (3 años)'!$H$46,INT((ROW()-13)/2),0)),"",OFFSET('5. Pp (3 años)'!$H$46,INT((ROW()-13)/2),0))</f>
        <v/>
      </c>
      <c r="H353" s="729" t="str">
        <f ca="1">IF(ISBLANK(OFFSET('9. METAS'!$K$20,INT((ROW()-13)/2),0)),"",OFFSET('9. METAS'!$K$20,INT((ROW()-13)/2),0))</f>
        <v/>
      </c>
      <c r="I353" s="730"/>
      <c r="J353" s="202" t="str">
        <f ca="1">IF(MOD(ROW()-13,2)=0,IF(ISBLANK(OFFSET('11. SEGUIMIENTO 2026'!$N$14,INT((ROW()-13)/2),0)),"",OFFSET('11. SEGUIMIENTO 2026'!$N$14,INT((ROW()-13)/2),0)),IF(ISBLANK(OFFSET('9. METAS'!$Q$20,INT((ROW()-14)/2),0)),"",OFFSET('9. METAS'!$Q$20,INT((ROW()-14)/2),0)))</f>
        <v/>
      </c>
      <c r="K353" s="203" t="str">
        <f ca="1">IF(MOD(ROW()-13,2)=0,IF(ISBLANK(OFFSET('11. SEGUIMIENTO 2026'!$O$14,INT((ROW()-13)/2),0)),"",OFFSET('11. SEGUIMIENTO 2026'!$O$14,INT((ROW()-13)/2),0)),IF(ISBLANK(OFFSET('9. METAS'!$R$20,INT((ROW()-14)/2),0)),"",OFFSET('9. METAS'!$R$20,INT((ROW()-14)/2),0)))</f>
        <v/>
      </c>
      <c r="L353" s="203" t="str">
        <f ca="1">IF(MOD(ROW()-13,2)=0,IF(ISBLANK(OFFSET('11. SEGUIMIENTO 2026'!$P$14,INT((ROW()-13)/2),0)),"",OFFSET('11. SEGUIMIENTO 2026'!$P$14,INT((ROW()-13)/2),0)),IF(ISBLANK(OFFSET('9. METAS'!$S$20,INT((ROW()-14)/2),0)),"",OFFSET('9. METAS'!$S$20,INT((ROW()-14)/2),0)))</f>
        <v/>
      </c>
      <c r="M353" s="204" t="str">
        <f ca="1">IF(MOD(ROW()-13,2)=0,IF(ISBLANK(OFFSET('11. SEGUIMIENTO 2026'!$Q$14,INT((ROW()-13)/2),0)),"",OFFSET('11. SEGUIMIENTO 2026'!$Q$14,INT((ROW()-13)/2),0)),IF(ISBLANK(OFFSET('9. METAS'!$T$20,INT((ROW()-14)/2),0)),"",OFFSET('9. METAS'!$T$20,INT((ROW()-14)/2),0)))</f>
        <v/>
      </c>
      <c r="N353" s="718" t="str">
        <f t="shared" ref="N353" ca="1" si="336">IFERROR(J353/J354,"ND")</f>
        <v>ND</v>
      </c>
      <c r="O353" s="720" t="str">
        <f t="shared" ref="O353" ca="1" si="337">IFERROR(((J353+K353)/H353),"ND")</f>
        <v>ND</v>
      </c>
      <c r="P353" s="732"/>
    </row>
    <row r="354" spans="3:16">
      <c r="C354" s="725"/>
      <c r="D354" s="726"/>
      <c r="E354" s="726"/>
      <c r="F354" s="727"/>
      <c r="G354" s="728"/>
      <c r="H354" s="729"/>
      <c r="I354" s="731"/>
      <c r="J354" s="202" t="str">
        <f ca="1">IF(MOD(ROW()-13,2)=0,IF(ISBLANK(OFFSET('11. SEGUIMIENTO 2026'!$N$14,INT((ROW()-13)/2),0)),"",OFFSET('11. SEGUIMIENTO 2026'!$N$14,INT((ROW()-13)/2),0)),IF(ISBLANK(OFFSET('9. METAS'!$Q$20,INT((ROW()-14)/2),0)),"",OFFSET('9. METAS'!$Q$20,INT((ROW()-14)/2),0)))</f>
        <v/>
      </c>
      <c r="K354" s="203" t="str">
        <f ca="1">IF(MOD(ROW()-13,2)=0,IF(ISBLANK(OFFSET('11. SEGUIMIENTO 2026'!$O$14,INT((ROW()-13)/2),0)),"",OFFSET('11. SEGUIMIENTO 2026'!$O$14,INT((ROW()-13)/2),0)),IF(ISBLANK(OFFSET('9. METAS'!$R$20,INT((ROW()-14)/2),0)),"",OFFSET('9. METAS'!$R$20,INT((ROW()-14)/2),0)))</f>
        <v/>
      </c>
      <c r="L354" s="203" t="str">
        <f ca="1">IF(MOD(ROW()-13,2)=0,IF(ISBLANK(OFFSET('11. SEGUIMIENTO 2026'!$P$14,INT((ROW()-13)/2),0)),"",OFFSET('11. SEGUIMIENTO 2026'!$P$14,INT((ROW()-13)/2),0)),IF(ISBLANK(OFFSET('9. METAS'!$S$20,INT((ROW()-14)/2),0)),"",OFFSET('9. METAS'!$S$20,INT((ROW()-14)/2),0)))</f>
        <v/>
      </c>
      <c r="M354" s="204" t="str">
        <f ca="1">IF(MOD(ROW()-13,2)=0,IF(ISBLANK(OFFSET('11. SEGUIMIENTO 2026'!$Q$14,INT((ROW()-13)/2),0)),"",OFFSET('11. SEGUIMIENTO 2026'!$Q$14,INT((ROW()-13)/2),0)),IF(ISBLANK(OFFSET('9. METAS'!$T$20,INT((ROW()-14)/2),0)),"",OFFSET('9. METAS'!$T$20,INT((ROW()-14)/2),0)))</f>
        <v/>
      </c>
      <c r="N354" s="719"/>
      <c r="O354" s="721"/>
      <c r="P354" s="723"/>
    </row>
    <row r="355" spans="3:16">
      <c r="C355" s="724" t="str">
        <f ca="1">IF(ISBLANK(OFFSET('5. Pp (3 años)'!$C$46,INT((ROW()-13)/2),0)),"",OFFSET('5. Pp (3 años)'!$C$46,INT((ROW()-13)/2),0))</f>
        <v/>
      </c>
      <c r="D355" s="726" t="str">
        <f ca="1">IF(ISBLANK(OFFSET('5. Pp (3 años)'!$D$46,INT((ROW()-13)/2),0)),"",OFFSET('5. Pp (3 años)'!$D$46,INT((ROW()-13)/2),0))</f>
        <v/>
      </c>
      <c r="E355" s="726" t="str">
        <f ca="1">IF(ISBLANK(OFFSET('5. Pp (3 años)'!$E$46,INT((ROW()-13)/2),0)),"",OFFSET('5. Pp (3 años)'!$E$46,INT((ROW()-13)/2),0))</f>
        <v/>
      </c>
      <c r="F355" s="727" t="str">
        <f ca="1">IF(ISBLANK(OFFSET('5. Pp (3 años)'!$K$46,INT((ROW()-13)/2),0)),"",OFFSET('5. Pp (3 años)'!$K$46,INT((ROW()-13)/2),0))</f>
        <v/>
      </c>
      <c r="G355" s="728" t="str">
        <f ca="1">IF(ISBLANK(OFFSET('5. Pp (3 años)'!$H$46,INT((ROW()-13)/2),0)),"",OFFSET('5. Pp (3 años)'!$H$46,INT((ROW()-13)/2),0))</f>
        <v/>
      </c>
      <c r="H355" s="729" t="str">
        <f ca="1">IF(ISBLANK(OFFSET('9. METAS'!$K$20,INT((ROW()-13)/2),0)),"",OFFSET('9. METAS'!$K$20,INT((ROW()-13)/2),0))</f>
        <v/>
      </c>
      <c r="I355" s="730"/>
      <c r="J355" s="202" t="str">
        <f ca="1">IF(MOD(ROW()-13,2)=0,IF(ISBLANK(OFFSET('11. SEGUIMIENTO 2026'!$N$14,INT((ROW()-13)/2),0)),"",OFFSET('11. SEGUIMIENTO 2026'!$N$14,INT((ROW()-13)/2),0)),IF(ISBLANK(OFFSET('9. METAS'!$Q$20,INT((ROW()-14)/2),0)),"",OFFSET('9. METAS'!$Q$20,INT((ROW()-14)/2),0)))</f>
        <v/>
      </c>
      <c r="K355" s="203" t="str">
        <f ca="1">IF(MOD(ROW()-13,2)=0,IF(ISBLANK(OFFSET('11. SEGUIMIENTO 2026'!$O$14,INT((ROW()-13)/2),0)),"",OFFSET('11. SEGUIMIENTO 2026'!$O$14,INT((ROW()-13)/2),0)),IF(ISBLANK(OFFSET('9. METAS'!$R$20,INT((ROW()-14)/2),0)),"",OFFSET('9. METAS'!$R$20,INT((ROW()-14)/2),0)))</f>
        <v/>
      </c>
      <c r="L355" s="203" t="str">
        <f ca="1">IF(MOD(ROW()-13,2)=0,IF(ISBLANK(OFFSET('11. SEGUIMIENTO 2026'!$P$14,INT((ROW()-13)/2),0)),"",OFFSET('11. SEGUIMIENTO 2026'!$P$14,INT((ROW()-13)/2),0)),IF(ISBLANK(OFFSET('9. METAS'!$S$20,INT((ROW()-14)/2),0)),"",OFFSET('9. METAS'!$S$20,INT((ROW()-14)/2),0)))</f>
        <v/>
      </c>
      <c r="M355" s="204" t="str">
        <f ca="1">IF(MOD(ROW()-13,2)=0,IF(ISBLANK(OFFSET('11. SEGUIMIENTO 2026'!$Q$14,INT((ROW()-13)/2),0)),"",OFFSET('11. SEGUIMIENTO 2026'!$Q$14,INT((ROW()-13)/2),0)),IF(ISBLANK(OFFSET('9. METAS'!$T$20,INT((ROW()-14)/2),0)),"",OFFSET('9. METAS'!$T$20,INT((ROW()-14)/2),0)))</f>
        <v/>
      </c>
      <c r="N355" s="718" t="str">
        <f t="shared" ref="N355" ca="1" si="338">IFERROR(J355/J356,"ND")</f>
        <v>ND</v>
      </c>
      <c r="O355" s="720" t="str">
        <f t="shared" ref="O355" ca="1" si="339">IFERROR(((J355+K355)/H355),"ND")</f>
        <v>ND</v>
      </c>
      <c r="P355" s="732"/>
    </row>
    <row r="356" spans="3:16">
      <c r="C356" s="725"/>
      <c r="D356" s="726"/>
      <c r="E356" s="726"/>
      <c r="F356" s="727"/>
      <c r="G356" s="728"/>
      <c r="H356" s="729"/>
      <c r="I356" s="731"/>
      <c r="J356" s="202" t="str">
        <f ca="1">IF(MOD(ROW()-13,2)=0,IF(ISBLANK(OFFSET('11. SEGUIMIENTO 2026'!$N$14,INT((ROW()-13)/2),0)),"",OFFSET('11. SEGUIMIENTO 2026'!$N$14,INT((ROW()-13)/2),0)),IF(ISBLANK(OFFSET('9. METAS'!$Q$20,INT((ROW()-14)/2),0)),"",OFFSET('9. METAS'!$Q$20,INT((ROW()-14)/2),0)))</f>
        <v/>
      </c>
      <c r="K356" s="203" t="str">
        <f ca="1">IF(MOD(ROW()-13,2)=0,IF(ISBLANK(OFFSET('11. SEGUIMIENTO 2026'!$O$14,INT((ROW()-13)/2),0)),"",OFFSET('11. SEGUIMIENTO 2026'!$O$14,INT((ROW()-13)/2),0)),IF(ISBLANK(OFFSET('9. METAS'!$R$20,INT((ROW()-14)/2),0)),"",OFFSET('9. METAS'!$R$20,INT((ROW()-14)/2),0)))</f>
        <v/>
      </c>
      <c r="L356" s="203" t="str">
        <f ca="1">IF(MOD(ROW()-13,2)=0,IF(ISBLANK(OFFSET('11. SEGUIMIENTO 2026'!$P$14,INT((ROW()-13)/2),0)),"",OFFSET('11. SEGUIMIENTO 2026'!$P$14,INT((ROW()-13)/2),0)),IF(ISBLANK(OFFSET('9. METAS'!$S$20,INT((ROW()-14)/2),0)),"",OFFSET('9. METAS'!$S$20,INT((ROW()-14)/2),0)))</f>
        <v/>
      </c>
      <c r="M356" s="204" t="str">
        <f ca="1">IF(MOD(ROW()-13,2)=0,IF(ISBLANK(OFFSET('11. SEGUIMIENTO 2026'!$Q$14,INT((ROW()-13)/2),0)),"",OFFSET('11. SEGUIMIENTO 2026'!$Q$14,INT((ROW()-13)/2),0)),IF(ISBLANK(OFFSET('9. METAS'!$T$20,INT((ROW()-14)/2),0)),"",OFFSET('9. METAS'!$T$20,INT((ROW()-14)/2),0)))</f>
        <v/>
      </c>
      <c r="N356" s="719"/>
      <c r="O356" s="721"/>
      <c r="P356" s="723"/>
    </row>
    <row r="357" spans="3:16">
      <c r="C357" s="724" t="str">
        <f ca="1">IF(ISBLANK(OFFSET('5. Pp (3 años)'!$C$46,INT((ROW()-13)/2),0)),"",OFFSET('5. Pp (3 años)'!$C$46,INT((ROW()-13)/2),0))</f>
        <v/>
      </c>
      <c r="D357" s="726" t="str">
        <f ca="1">IF(ISBLANK(OFFSET('5. Pp (3 años)'!$D$46,INT((ROW()-13)/2),0)),"",OFFSET('5. Pp (3 años)'!$D$46,INT((ROW()-13)/2),0))</f>
        <v/>
      </c>
      <c r="E357" s="726" t="str">
        <f ca="1">IF(ISBLANK(OFFSET('5. Pp (3 años)'!$E$46,INT((ROW()-13)/2),0)),"",OFFSET('5. Pp (3 años)'!$E$46,INT((ROW()-13)/2),0))</f>
        <v/>
      </c>
      <c r="F357" s="727" t="str">
        <f ca="1">IF(ISBLANK(OFFSET('5. Pp (3 años)'!$K$46,INT((ROW()-13)/2),0)),"",OFFSET('5. Pp (3 años)'!$K$46,INT((ROW()-13)/2),0))</f>
        <v/>
      </c>
      <c r="G357" s="728" t="str">
        <f ca="1">IF(ISBLANK(OFFSET('5. Pp (3 años)'!$H$46,INT((ROW()-13)/2),0)),"",OFFSET('5. Pp (3 años)'!$H$46,INT((ROW()-13)/2),0))</f>
        <v/>
      </c>
      <c r="H357" s="729" t="str">
        <f ca="1">IF(ISBLANK(OFFSET('9. METAS'!$K$20,INT((ROW()-13)/2),0)),"",OFFSET('9. METAS'!$K$20,INT((ROW()-13)/2),0))</f>
        <v/>
      </c>
      <c r="I357" s="730"/>
      <c r="J357" s="202" t="str">
        <f ca="1">IF(MOD(ROW()-13,2)=0,IF(ISBLANK(OFFSET('11. SEGUIMIENTO 2026'!$N$14,INT((ROW()-13)/2),0)),"",OFFSET('11. SEGUIMIENTO 2026'!$N$14,INT((ROW()-13)/2),0)),IF(ISBLANK(OFFSET('9. METAS'!$Q$20,INT((ROW()-14)/2),0)),"",OFFSET('9. METAS'!$Q$20,INT((ROW()-14)/2),0)))</f>
        <v/>
      </c>
      <c r="K357" s="203" t="str">
        <f ca="1">IF(MOD(ROW()-13,2)=0,IF(ISBLANK(OFFSET('11. SEGUIMIENTO 2026'!$O$14,INT((ROW()-13)/2),0)),"",OFFSET('11. SEGUIMIENTO 2026'!$O$14,INT((ROW()-13)/2),0)),IF(ISBLANK(OFFSET('9. METAS'!$R$20,INT((ROW()-14)/2),0)),"",OFFSET('9. METAS'!$R$20,INT((ROW()-14)/2),0)))</f>
        <v/>
      </c>
      <c r="L357" s="203" t="str">
        <f ca="1">IF(MOD(ROW()-13,2)=0,IF(ISBLANK(OFFSET('11. SEGUIMIENTO 2026'!$P$14,INT((ROW()-13)/2),0)),"",OFFSET('11. SEGUIMIENTO 2026'!$P$14,INT((ROW()-13)/2),0)),IF(ISBLANK(OFFSET('9. METAS'!$S$20,INT((ROW()-14)/2),0)),"",OFFSET('9. METAS'!$S$20,INT((ROW()-14)/2),0)))</f>
        <v/>
      </c>
      <c r="M357" s="204" t="str">
        <f ca="1">IF(MOD(ROW()-13,2)=0,IF(ISBLANK(OFFSET('11. SEGUIMIENTO 2026'!$Q$14,INT((ROW()-13)/2),0)),"",OFFSET('11. SEGUIMIENTO 2026'!$Q$14,INT((ROW()-13)/2),0)),IF(ISBLANK(OFFSET('9. METAS'!$T$20,INT((ROW()-14)/2),0)),"",OFFSET('9. METAS'!$T$20,INT((ROW()-14)/2),0)))</f>
        <v/>
      </c>
      <c r="N357" s="718" t="str">
        <f t="shared" ref="N357" ca="1" si="340">IFERROR(J357/J358,"ND")</f>
        <v>ND</v>
      </c>
      <c r="O357" s="720" t="str">
        <f t="shared" ref="O357" ca="1" si="341">IFERROR(((J357+K357)/H357),"ND")</f>
        <v>ND</v>
      </c>
      <c r="P357" s="732"/>
    </row>
    <row r="358" spans="3:16">
      <c r="C358" s="725"/>
      <c r="D358" s="726"/>
      <c r="E358" s="726"/>
      <c r="F358" s="727"/>
      <c r="G358" s="728"/>
      <c r="H358" s="729"/>
      <c r="I358" s="731"/>
      <c r="J358" s="202" t="str">
        <f ca="1">IF(MOD(ROW()-13,2)=0,IF(ISBLANK(OFFSET('11. SEGUIMIENTO 2026'!$N$14,INT((ROW()-13)/2),0)),"",OFFSET('11. SEGUIMIENTO 2026'!$N$14,INT((ROW()-13)/2),0)),IF(ISBLANK(OFFSET('9. METAS'!$Q$20,INT((ROW()-14)/2),0)),"",OFFSET('9. METAS'!$Q$20,INT((ROW()-14)/2),0)))</f>
        <v/>
      </c>
      <c r="K358" s="203" t="str">
        <f ca="1">IF(MOD(ROW()-13,2)=0,IF(ISBLANK(OFFSET('11. SEGUIMIENTO 2026'!$O$14,INT((ROW()-13)/2),0)),"",OFFSET('11. SEGUIMIENTO 2026'!$O$14,INT((ROW()-13)/2),0)),IF(ISBLANK(OFFSET('9. METAS'!$R$20,INT((ROW()-14)/2),0)),"",OFFSET('9. METAS'!$R$20,INT((ROW()-14)/2),0)))</f>
        <v/>
      </c>
      <c r="L358" s="203" t="str">
        <f ca="1">IF(MOD(ROW()-13,2)=0,IF(ISBLANK(OFFSET('11. SEGUIMIENTO 2026'!$P$14,INT((ROW()-13)/2),0)),"",OFFSET('11. SEGUIMIENTO 2026'!$P$14,INT((ROW()-13)/2),0)),IF(ISBLANK(OFFSET('9. METAS'!$S$20,INT((ROW()-14)/2),0)),"",OFFSET('9. METAS'!$S$20,INT((ROW()-14)/2),0)))</f>
        <v/>
      </c>
      <c r="M358" s="204" t="str">
        <f ca="1">IF(MOD(ROW()-13,2)=0,IF(ISBLANK(OFFSET('11. SEGUIMIENTO 2026'!$Q$14,INT((ROW()-13)/2),0)),"",OFFSET('11. SEGUIMIENTO 2026'!$Q$14,INT((ROW()-13)/2),0)),IF(ISBLANK(OFFSET('9. METAS'!$T$20,INT((ROW()-14)/2),0)),"",OFFSET('9. METAS'!$T$20,INT((ROW()-14)/2),0)))</f>
        <v/>
      </c>
      <c r="N358" s="719"/>
      <c r="O358" s="721"/>
      <c r="P358" s="723"/>
    </row>
    <row r="359" spans="3:16">
      <c r="C359" s="724" t="str">
        <f ca="1">IF(ISBLANK(OFFSET('5. Pp (3 años)'!$C$46,INT((ROW()-13)/2),0)),"",OFFSET('5. Pp (3 años)'!$C$46,INT((ROW()-13)/2),0))</f>
        <v/>
      </c>
      <c r="D359" s="726" t="str">
        <f ca="1">IF(ISBLANK(OFFSET('5. Pp (3 años)'!$D$46,INT((ROW()-13)/2),0)),"",OFFSET('5. Pp (3 años)'!$D$46,INT((ROW()-13)/2),0))</f>
        <v/>
      </c>
      <c r="E359" s="726" t="str">
        <f ca="1">IF(ISBLANK(OFFSET('5. Pp (3 años)'!$E$46,INT((ROW()-13)/2),0)),"",OFFSET('5. Pp (3 años)'!$E$46,INT((ROW()-13)/2),0))</f>
        <v/>
      </c>
      <c r="F359" s="727" t="str">
        <f ca="1">IF(ISBLANK(OFFSET('5. Pp (3 años)'!$K$46,INT((ROW()-13)/2),0)),"",OFFSET('5. Pp (3 años)'!$K$46,INT((ROW()-13)/2),0))</f>
        <v/>
      </c>
      <c r="G359" s="728" t="str">
        <f ca="1">IF(ISBLANK(OFFSET('5. Pp (3 años)'!$H$46,INT((ROW()-13)/2),0)),"",OFFSET('5. Pp (3 años)'!$H$46,INT((ROW()-13)/2),0))</f>
        <v/>
      </c>
      <c r="H359" s="729" t="str">
        <f ca="1">IF(ISBLANK(OFFSET('9. METAS'!$K$20,INT((ROW()-13)/2),0)),"",OFFSET('9. METAS'!$K$20,INT((ROW()-13)/2),0))</f>
        <v/>
      </c>
      <c r="I359" s="730"/>
      <c r="J359" s="202" t="str">
        <f ca="1">IF(MOD(ROW()-13,2)=0,IF(ISBLANK(OFFSET('11. SEGUIMIENTO 2026'!$N$14,INT((ROW()-13)/2),0)),"",OFFSET('11. SEGUIMIENTO 2026'!$N$14,INT((ROW()-13)/2),0)),IF(ISBLANK(OFFSET('9. METAS'!$Q$20,INT((ROW()-14)/2),0)),"",OFFSET('9. METAS'!$Q$20,INT((ROW()-14)/2),0)))</f>
        <v/>
      </c>
      <c r="K359" s="203" t="str">
        <f ca="1">IF(MOD(ROW()-13,2)=0,IF(ISBLANK(OFFSET('11. SEGUIMIENTO 2026'!$O$14,INT((ROW()-13)/2),0)),"",OFFSET('11. SEGUIMIENTO 2026'!$O$14,INT((ROW()-13)/2),0)),IF(ISBLANK(OFFSET('9. METAS'!$R$20,INT((ROW()-14)/2),0)),"",OFFSET('9. METAS'!$R$20,INT((ROW()-14)/2),0)))</f>
        <v/>
      </c>
      <c r="L359" s="203" t="str">
        <f ca="1">IF(MOD(ROW()-13,2)=0,IF(ISBLANK(OFFSET('11. SEGUIMIENTO 2026'!$P$14,INT((ROW()-13)/2),0)),"",OFFSET('11. SEGUIMIENTO 2026'!$P$14,INT((ROW()-13)/2),0)),IF(ISBLANK(OFFSET('9. METAS'!$S$20,INT((ROW()-14)/2),0)),"",OFFSET('9. METAS'!$S$20,INT((ROW()-14)/2),0)))</f>
        <v/>
      </c>
      <c r="M359" s="204" t="str">
        <f ca="1">IF(MOD(ROW()-13,2)=0,IF(ISBLANK(OFFSET('11. SEGUIMIENTO 2026'!$Q$14,INT((ROW()-13)/2),0)),"",OFFSET('11. SEGUIMIENTO 2026'!$Q$14,INT((ROW()-13)/2),0)),IF(ISBLANK(OFFSET('9. METAS'!$T$20,INT((ROW()-14)/2),0)),"",OFFSET('9. METAS'!$T$20,INT((ROW()-14)/2),0)))</f>
        <v/>
      </c>
      <c r="N359" s="718" t="str">
        <f t="shared" ref="N359" ca="1" si="342">IFERROR(J359/J360,"ND")</f>
        <v>ND</v>
      </c>
      <c r="O359" s="720" t="str">
        <f t="shared" ref="O359" ca="1" si="343">IFERROR(((J359+K359)/H359),"ND")</f>
        <v>ND</v>
      </c>
      <c r="P359" s="732"/>
    </row>
    <row r="360" spans="3:16">
      <c r="C360" s="725"/>
      <c r="D360" s="726"/>
      <c r="E360" s="726"/>
      <c r="F360" s="727"/>
      <c r="G360" s="728"/>
      <c r="H360" s="729"/>
      <c r="I360" s="731"/>
      <c r="J360" s="202" t="str">
        <f ca="1">IF(MOD(ROW()-13,2)=0,IF(ISBLANK(OFFSET('11. SEGUIMIENTO 2026'!$N$14,INT((ROW()-13)/2),0)),"",OFFSET('11. SEGUIMIENTO 2026'!$N$14,INT((ROW()-13)/2),0)),IF(ISBLANK(OFFSET('9. METAS'!$Q$20,INT((ROW()-14)/2),0)),"",OFFSET('9. METAS'!$Q$20,INT((ROW()-14)/2),0)))</f>
        <v/>
      </c>
      <c r="K360" s="203" t="str">
        <f ca="1">IF(MOD(ROW()-13,2)=0,IF(ISBLANK(OFFSET('11. SEGUIMIENTO 2026'!$O$14,INT((ROW()-13)/2),0)),"",OFFSET('11. SEGUIMIENTO 2026'!$O$14,INT((ROW()-13)/2),0)),IF(ISBLANK(OFFSET('9. METAS'!$R$20,INT((ROW()-14)/2),0)),"",OFFSET('9. METAS'!$R$20,INT((ROW()-14)/2),0)))</f>
        <v/>
      </c>
      <c r="L360" s="203" t="str">
        <f ca="1">IF(MOD(ROW()-13,2)=0,IF(ISBLANK(OFFSET('11. SEGUIMIENTO 2026'!$P$14,INT((ROW()-13)/2),0)),"",OFFSET('11. SEGUIMIENTO 2026'!$P$14,INT((ROW()-13)/2),0)),IF(ISBLANK(OFFSET('9. METAS'!$S$20,INT((ROW()-14)/2),0)),"",OFFSET('9. METAS'!$S$20,INT((ROW()-14)/2),0)))</f>
        <v/>
      </c>
      <c r="M360" s="204" t="str">
        <f ca="1">IF(MOD(ROW()-13,2)=0,IF(ISBLANK(OFFSET('11. SEGUIMIENTO 2026'!$Q$14,INT((ROW()-13)/2),0)),"",OFFSET('11. SEGUIMIENTO 2026'!$Q$14,INT((ROW()-13)/2),0)),IF(ISBLANK(OFFSET('9. METAS'!$T$20,INT((ROW()-14)/2),0)),"",OFFSET('9. METAS'!$T$20,INT((ROW()-14)/2),0)))</f>
        <v/>
      </c>
      <c r="N360" s="719"/>
      <c r="O360" s="721"/>
      <c r="P360" s="723"/>
    </row>
    <row r="361" spans="3:16">
      <c r="C361" s="724" t="str">
        <f ca="1">IF(ISBLANK(OFFSET('5. Pp (3 años)'!$C$46,INT((ROW()-13)/2),0)),"",OFFSET('5. Pp (3 años)'!$C$46,INT((ROW()-13)/2),0))</f>
        <v/>
      </c>
      <c r="D361" s="726" t="str">
        <f ca="1">IF(ISBLANK(OFFSET('5. Pp (3 años)'!$D$46,INT((ROW()-13)/2),0)),"",OFFSET('5. Pp (3 años)'!$D$46,INT((ROW()-13)/2),0))</f>
        <v/>
      </c>
      <c r="E361" s="726" t="str">
        <f ca="1">IF(ISBLANK(OFFSET('5. Pp (3 años)'!$E$46,INT((ROW()-13)/2),0)),"",OFFSET('5. Pp (3 años)'!$E$46,INT((ROW()-13)/2),0))</f>
        <v/>
      </c>
      <c r="F361" s="727" t="str">
        <f ca="1">IF(ISBLANK(OFFSET('5. Pp (3 años)'!$K$46,INT((ROW()-13)/2),0)),"",OFFSET('5. Pp (3 años)'!$K$46,INT((ROW()-13)/2),0))</f>
        <v/>
      </c>
      <c r="G361" s="728" t="str">
        <f ca="1">IF(ISBLANK(OFFSET('5. Pp (3 años)'!$H$46,INT((ROW()-13)/2),0)),"",OFFSET('5. Pp (3 años)'!$H$46,INT((ROW()-13)/2),0))</f>
        <v/>
      </c>
      <c r="H361" s="729" t="str">
        <f ca="1">IF(ISBLANK(OFFSET('9. METAS'!$K$20,INT((ROW()-13)/2),0)),"",OFFSET('9. METAS'!$K$20,INT((ROW()-13)/2),0))</f>
        <v/>
      </c>
      <c r="I361" s="730"/>
      <c r="J361" s="202" t="str">
        <f ca="1">IF(MOD(ROW()-13,2)=0,IF(ISBLANK(OFFSET('11. SEGUIMIENTO 2026'!$N$14,INT((ROW()-13)/2),0)),"",OFFSET('11. SEGUIMIENTO 2026'!$N$14,INT((ROW()-13)/2),0)),IF(ISBLANK(OFFSET('9. METAS'!$Q$20,INT((ROW()-14)/2),0)),"",OFFSET('9. METAS'!$Q$20,INT((ROW()-14)/2),0)))</f>
        <v/>
      </c>
      <c r="K361" s="203" t="str">
        <f ca="1">IF(MOD(ROW()-13,2)=0,IF(ISBLANK(OFFSET('11. SEGUIMIENTO 2026'!$O$14,INT((ROW()-13)/2),0)),"",OFFSET('11. SEGUIMIENTO 2026'!$O$14,INT((ROW()-13)/2),0)),IF(ISBLANK(OFFSET('9. METAS'!$R$20,INT((ROW()-14)/2),0)),"",OFFSET('9. METAS'!$R$20,INT((ROW()-14)/2),0)))</f>
        <v/>
      </c>
      <c r="L361" s="203" t="str">
        <f ca="1">IF(MOD(ROW()-13,2)=0,IF(ISBLANK(OFFSET('11. SEGUIMIENTO 2026'!$P$14,INT((ROW()-13)/2),0)),"",OFFSET('11. SEGUIMIENTO 2026'!$P$14,INT((ROW()-13)/2),0)),IF(ISBLANK(OFFSET('9. METAS'!$S$20,INT((ROW()-14)/2),0)),"",OFFSET('9. METAS'!$S$20,INT((ROW()-14)/2),0)))</f>
        <v/>
      </c>
      <c r="M361" s="204" t="str">
        <f ca="1">IF(MOD(ROW()-13,2)=0,IF(ISBLANK(OFFSET('11. SEGUIMIENTO 2026'!$Q$14,INT((ROW()-13)/2),0)),"",OFFSET('11. SEGUIMIENTO 2026'!$Q$14,INT((ROW()-13)/2),0)),IF(ISBLANK(OFFSET('9. METAS'!$T$20,INT((ROW()-14)/2),0)),"",OFFSET('9. METAS'!$T$20,INT((ROW()-14)/2),0)))</f>
        <v/>
      </c>
      <c r="N361" s="718" t="str">
        <f t="shared" ref="N361" ca="1" si="344">IFERROR(J361/J362,"ND")</f>
        <v>ND</v>
      </c>
      <c r="O361" s="720" t="str">
        <f t="shared" ref="O361" ca="1" si="345">IFERROR(((J361+K361)/H361),"ND")</f>
        <v>ND</v>
      </c>
      <c r="P361" s="732"/>
    </row>
    <row r="362" spans="3:16">
      <c r="C362" s="725"/>
      <c r="D362" s="726"/>
      <c r="E362" s="726"/>
      <c r="F362" s="727"/>
      <c r="G362" s="728"/>
      <c r="H362" s="729"/>
      <c r="I362" s="731"/>
      <c r="J362" s="202" t="str">
        <f ca="1">IF(MOD(ROW()-13,2)=0,IF(ISBLANK(OFFSET('11. SEGUIMIENTO 2026'!$N$14,INT((ROW()-13)/2),0)),"",OFFSET('11. SEGUIMIENTO 2026'!$N$14,INT((ROW()-13)/2),0)),IF(ISBLANK(OFFSET('9. METAS'!$Q$20,INT((ROW()-14)/2),0)),"",OFFSET('9. METAS'!$Q$20,INT((ROW()-14)/2),0)))</f>
        <v/>
      </c>
      <c r="K362" s="203" t="str">
        <f ca="1">IF(MOD(ROW()-13,2)=0,IF(ISBLANK(OFFSET('11. SEGUIMIENTO 2026'!$O$14,INT((ROW()-13)/2),0)),"",OFFSET('11. SEGUIMIENTO 2026'!$O$14,INT((ROW()-13)/2),0)),IF(ISBLANK(OFFSET('9. METAS'!$R$20,INT((ROW()-14)/2),0)),"",OFFSET('9. METAS'!$R$20,INT((ROW()-14)/2),0)))</f>
        <v/>
      </c>
      <c r="L362" s="203" t="str">
        <f ca="1">IF(MOD(ROW()-13,2)=0,IF(ISBLANK(OFFSET('11. SEGUIMIENTO 2026'!$P$14,INT((ROW()-13)/2),0)),"",OFFSET('11. SEGUIMIENTO 2026'!$P$14,INT((ROW()-13)/2),0)),IF(ISBLANK(OFFSET('9. METAS'!$S$20,INT((ROW()-14)/2),0)),"",OFFSET('9. METAS'!$S$20,INT((ROW()-14)/2),0)))</f>
        <v/>
      </c>
      <c r="M362" s="204" t="str">
        <f ca="1">IF(MOD(ROW()-13,2)=0,IF(ISBLANK(OFFSET('11. SEGUIMIENTO 2026'!$Q$14,INT((ROW()-13)/2),0)),"",OFFSET('11. SEGUIMIENTO 2026'!$Q$14,INT((ROW()-13)/2),0)),IF(ISBLANK(OFFSET('9. METAS'!$T$20,INT((ROW()-14)/2),0)),"",OFFSET('9. METAS'!$T$20,INT((ROW()-14)/2),0)))</f>
        <v/>
      </c>
      <c r="N362" s="719"/>
      <c r="O362" s="721"/>
      <c r="P362" s="723"/>
    </row>
    <row r="363" spans="3:16">
      <c r="C363" s="724" t="str">
        <f ca="1">IF(ISBLANK(OFFSET('5. Pp (3 años)'!$C$46,INT((ROW()-13)/2),0)),"",OFFSET('5. Pp (3 años)'!$C$46,INT((ROW()-13)/2),0))</f>
        <v/>
      </c>
      <c r="D363" s="726" t="str">
        <f ca="1">IF(ISBLANK(OFFSET('5. Pp (3 años)'!$D$46,INT((ROW()-13)/2),0)),"",OFFSET('5. Pp (3 años)'!$D$46,INT((ROW()-13)/2),0))</f>
        <v/>
      </c>
      <c r="E363" s="726" t="str">
        <f ca="1">IF(ISBLANK(OFFSET('5. Pp (3 años)'!$E$46,INT((ROW()-13)/2),0)),"",OFFSET('5. Pp (3 años)'!$E$46,INT((ROW()-13)/2),0))</f>
        <v/>
      </c>
      <c r="F363" s="727" t="str">
        <f ca="1">IF(ISBLANK(OFFSET('5. Pp (3 años)'!$K$46,INT((ROW()-13)/2),0)),"",OFFSET('5. Pp (3 años)'!$K$46,INT((ROW()-13)/2),0))</f>
        <v/>
      </c>
      <c r="G363" s="728" t="str">
        <f ca="1">IF(ISBLANK(OFFSET('5. Pp (3 años)'!$H$46,INT((ROW()-13)/2),0)),"",OFFSET('5. Pp (3 años)'!$H$46,INT((ROW()-13)/2),0))</f>
        <v/>
      </c>
      <c r="H363" s="729" t="str">
        <f ca="1">IF(ISBLANK(OFFSET('9. METAS'!$K$20,INT((ROW()-13)/2),0)),"",OFFSET('9. METAS'!$K$20,INT((ROW()-13)/2),0))</f>
        <v/>
      </c>
      <c r="I363" s="730"/>
      <c r="J363" s="202" t="str">
        <f ca="1">IF(MOD(ROW()-13,2)=0,IF(ISBLANK(OFFSET('11. SEGUIMIENTO 2026'!$N$14,INT((ROW()-13)/2),0)),"",OFFSET('11. SEGUIMIENTO 2026'!$N$14,INT((ROW()-13)/2),0)),IF(ISBLANK(OFFSET('9. METAS'!$Q$20,INT((ROW()-14)/2),0)),"",OFFSET('9. METAS'!$Q$20,INT((ROW()-14)/2),0)))</f>
        <v/>
      </c>
      <c r="K363" s="203" t="str">
        <f ca="1">IF(MOD(ROW()-13,2)=0,IF(ISBLANK(OFFSET('11. SEGUIMIENTO 2026'!$O$14,INT((ROW()-13)/2),0)),"",OFFSET('11. SEGUIMIENTO 2026'!$O$14,INT((ROW()-13)/2),0)),IF(ISBLANK(OFFSET('9. METAS'!$R$20,INT((ROW()-14)/2),0)),"",OFFSET('9. METAS'!$R$20,INT((ROW()-14)/2),0)))</f>
        <v/>
      </c>
      <c r="L363" s="203" t="str">
        <f ca="1">IF(MOD(ROW()-13,2)=0,IF(ISBLANK(OFFSET('11. SEGUIMIENTO 2026'!$P$14,INT((ROW()-13)/2),0)),"",OFFSET('11. SEGUIMIENTO 2026'!$P$14,INT((ROW()-13)/2),0)),IF(ISBLANK(OFFSET('9. METAS'!$S$20,INT((ROW()-14)/2),0)),"",OFFSET('9. METAS'!$S$20,INT((ROW()-14)/2),0)))</f>
        <v/>
      </c>
      <c r="M363" s="204" t="str">
        <f ca="1">IF(MOD(ROW()-13,2)=0,IF(ISBLANK(OFFSET('11. SEGUIMIENTO 2026'!$Q$14,INT((ROW()-13)/2),0)),"",OFFSET('11. SEGUIMIENTO 2026'!$Q$14,INT((ROW()-13)/2),0)),IF(ISBLANK(OFFSET('9. METAS'!$T$20,INT((ROW()-14)/2),0)),"",OFFSET('9. METAS'!$T$20,INT((ROW()-14)/2),0)))</f>
        <v/>
      </c>
      <c r="N363" s="718" t="str">
        <f t="shared" ref="N363" ca="1" si="346">IFERROR(J363/J364,"ND")</f>
        <v>ND</v>
      </c>
      <c r="O363" s="720" t="str">
        <f t="shared" ref="O363" ca="1" si="347">IFERROR(((J363+K363)/H363),"ND")</f>
        <v>ND</v>
      </c>
      <c r="P363" s="732"/>
    </row>
    <row r="364" spans="3:16">
      <c r="C364" s="725"/>
      <c r="D364" s="726"/>
      <c r="E364" s="726"/>
      <c r="F364" s="727"/>
      <c r="G364" s="728"/>
      <c r="H364" s="729"/>
      <c r="I364" s="731"/>
      <c r="J364" s="202" t="str">
        <f ca="1">IF(MOD(ROW()-13,2)=0,IF(ISBLANK(OFFSET('11. SEGUIMIENTO 2026'!$N$14,INT((ROW()-13)/2),0)),"",OFFSET('11. SEGUIMIENTO 2026'!$N$14,INT((ROW()-13)/2),0)),IF(ISBLANK(OFFSET('9. METAS'!$Q$20,INT((ROW()-14)/2),0)),"",OFFSET('9. METAS'!$Q$20,INT((ROW()-14)/2),0)))</f>
        <v/>
      </c>
      <c r="K364" s="203" t="str">
        <f ca="1">IF(MOD(ROW()-13,2)=0,IF(ISBLANK(OFFSET('11. SEGUIMIENTO 2026'!$O$14,INT((ROW()-13)/2),0)),"",OFFSET('11. SEGUIMIENTO 2026'!$O$14,INT((ROW()-13)/2),0)),IF(ISBLANK(OFFSET('9. METAS'!$R$20,INT((ROW()-14)/2),0)),"",OFFSET('9. METAS'!$R$20,INT((ROW()-14)/2),0)))</f>
        <v/>
      </c>
      <c r="L364" s="203" t="str">
        <f ca="1">IF(MOD(ROW()-13,2)=0,IF(ISBLANK(OFFSET('11. SEGUIMIENTO 2026'!$P$14,INT((ROW()-13)/2),0)),"",OFFSET('11. SEGUIMIENTO 2026'!$P$14,INT((ROW()-13)/2),0)),IF(ISBLANK(OFFSET('9. METAS'!$S$20,INT((ROW()-14)/2),0)),"",OFFSET('9. METAS'!$S$20,INT((ROW()-14)/2),0)))</f>
        <v/>
      </c>
      <c r="M364" s="204" t="str">
        <f ca="1">IF(MOD(ROW()-13,2)=0,IF(ISBLANK(OFFSET('11. SEGUIMIENTO 2026'!$Q$14,INT((ROW()-13)/2),0)),"",OFFSET('11. SEGUIMIENTO 2026'!$Q$14,INT((ROW()-13)/2),0)),IF(ISBLANK(OFFSET('9. METAS'!$T$20,INT((ROW()-14)/2),0)),"",OFFSET('9. METAS'!$T$20,INT((ROW()-14)/2),0)))</f>
        <v/>
      </c>
      <c r="N364" s="719"/>
      <c r="O364" s="721"/>
      <c r="P364" s="723"/>
    </row>
    <row r="365" spans="3:16">
      <c r="C365" s="724" t="str">
        <f ca="1">IF(ISBLANK(OFFSET('5. Pp (3 años)'!$C$46,INT((ROW()-13)/2),0)),"",OFFSET('5. Pp (3 años)'!$C$46,INT((ROW()-13)/2),0))</f>
        <v/>
      </c>
      <c r="D365" s="726" t="str">
        <f ca="1">IF(ISBLANK(OFFSET('5. Pp (3 años)'!$D$46,INT((ROW()-13)/2),0)),"",OFFSET('5. Pp (3 años)'!$D$46,INT((ROW()-13)/2),0))</f>
        <v/>
      </c>
      <c r="E365" s="726" t="str">
        <f ca="1">IF(ISBLANK(OFFSET('5. Pp (3 años)'!$E$46,INT((ROW()-13)/2),0)),"",OFFSET('5. Pp (3 años)'!$E$46,INT((ROW()-13)/2),0))</f>
        <v/>
      </c>
      <c r="F365" s="727" t="str">
        <f ca="1">IF(ISBLANK(OFFSET('5. Pp (3 años)'!$K$46,INT((ROW()-13)/2),0)),"",OFFSET('5. Pp (3 años)'!$K$46,INT((ROW()-13)/2),0))</f>
        <v/>
      </c>
      <c r="G365" s="728" t="str">
        <f ca="1">IF(ISBLANK(OFFSET('5. Pp (3 años)'!$H$46,INT((ROW()-13)/2),0)),"",OFFSET('5. Pp (3 años)'!$H$46,INT((ROW()-13)/2),0))</f>
        <v/>
      </c>
      <c r="H365" s="729" t="str">
        <f ca="1">IF(ISBLANK(OFFSET('9. METAS'!$K$20,INT((ROW()-13)/2),0)),"",OFFSET('9. METAS'!$K$20,INT((ROW()-13)/2),0))</f>
        <v/>
      </c>
      <c r="I365" s="730"/>
      <c r="J365" s="202" t="str">
        <f ca="1">IF(MOD(ROW()-13,2)=0,IF(ISBLANK(OFFSET('11. SEGUIMIENTO 2026'!$N$14,INT((ROW()-13)/2),0)),"",OFFSET('11. SEGUIMIENTO 2026'!$N$14,INT((ROW()-13)/2),0)),IF(ISBLANK(OFFSET('9. METAS'!$Q$20,INT((ROW()-14)/2),0)),"",OFFSET('9. METAS'!$Q$20,INT((ROW()-14)/2),0)))</f>
        <v/>
      </c>
      <c r="K365" s="203" t="str">
        <f ca="1">IF(MOD(ROW()-13,2)=0,IF(ISBLANK(OFFSET('11. SEGUIMIENTO 2026'!$O$14,INT((ROW()-13)/2),0)),"",OFFSET('11. SEGUIMIENTO 2026'!$O$14,INT((ROW()-13)/2),0)),IF(ISBLANK(OFFSET('9. METAS'!$R$20,INT((ROW()-14)/2),0)),"",OFFSET('9. METAS'!$R$20,INT((ROW()-14)/2),0)))</f>
        <v/>
      </c>
      <c r="L365" s="203" t="str">
        <f ca="1">IF(MOD(ROW()-13,2)=0,IF(ISBLANK(OFFSET('11. SEGUIMIENTO 2026'!$P$14,INT((ROW()-13)/2),0)),"",OFFSET('11. SEGUIMIENTO 2026'!$P$14,INT((ROW()-13)/2),0)),IF(ISBLANK(OFFSET('9. METAS'!$S$20,INT((ROW()-14)/2),0)),"",OFFSET('9. METAS'!$S$20,INT((ROW()-14)/2),0)))</f>
        <v/>
      </c>
      <c r="M365" s="204" t="str">
        <f ca="1">IF(MOD(ROW()-13,2)=0,IF(ISBLANK(OFFSET('11. SEGUIMIENTO 2026'!$Q$14,INT((ROW()-13)/2),0)),"",OFFSET('11. SEGUIMIENTO 2026'!$Q$14,INT((ROW()-13)/2),0)),IF(ISBLANK(OFFSET('9. METAS'!$T$20,INT((ROW()-14)/2),0)),"",OFFSET('9. METAS'!$T$20,INT((ROW()-14)/2),0)))</f>
        <v/>
      </c>
      <c r="N365" s="718" t="str">
        <f t="shared" ref="N365" ca="1" si="348">IFERROR(J365/J366,"ND")</f>
        <v>ND</v>
      </c>
      <c r="O365" s="720" t="str">
        <f t="shared" ref="O365" ca="1" si="349">IFERROR(((J365+K365)/H365),"ND")</f>
        <v>ND</v>
      </c>
      <c r="P365" s="732"/>
    </row>
    <row r="366" spans="3:16">
      <c r="C366" s="725"/>
      <c r="D366" s="726"/>
      <c r="E366" s="726"/>
      <c r="F366" s="727"/>
      <c r="G366" s="728"/>
      <c r="H366" s="729"/>
      <c r="I366" s="731"/>
      <c r="J366" s="202" t="str">
        <f ca="1">IF(MOD(ROW()-13,2)=0,IF(ISBLANK(OFFSET('11. SEGUIMIENTO 2026'!$N$14,INT((ROW()-13)/2),0)),"",OFFSET('11. SEGUIMIENTO 2026'!$N$14,INT((ROW()-13)/2),0)),IF(ISBLANK(OFFSET('9. METAS'!$Q$20,INT((ROW()-14)/2),0)),"",OFFSET('9. METAS'!$Q$20,INT((ROW()-14)/2),0)))</f>
        <v/>
      </c>
      <c r="K366" s="203" t="str">
        <f ca="1">IF(MOD(ROW()-13,2)=0,IF(ISBLANK(OFFSET('11. SEGUIMIENTO 2026'!$O$14,INT((ROW()-13)/2),0)),"",OFFSET('11. SEGUIMIENTO 2026'!$O$14,INT((ROW()-13)/2),0)),IF(ISBLANK(OFFSET('9. METAS'!$R$20,INT((ROW()-14)/2),0)),"",OFFSET('9. METAS'!$R$20,INT((ROW()-14)/2),0)))</f>
        <v/>
      </c>
      <c r="L366" s="203" t="str">
        <f ca="1">IF(MOD(ROW()-13,2)=0,IF(ISBLANK(OFFSET('11. SEGUIMIENTO 2026'!$P$14,INT((ROW()-13)/2),0)),"",OFFSET('11. SEGUIMIENTO 2026'!$P$14,INT((ROW()-13)/2),0)),IF(ISBLANK(OFFSET('9. METAS'!$S$20,INT((ROW()-14)/2),0)),"",OFFSET('9. METAS'!$S$20,INT((ROW()-14)/2),0)))</f>
        <v/>
      </c>
      <c r="M366" s="204" t="str">
        <f ca="1">IF(MOD(ROW()-13,2)=0,IF(ISBLANK(OFFSET('11. SEGUIMIENTO 2026'!$Q$14,INT((ROW()-13)/2),0)),"",OFFSET('11. SEGUIMIENTO 2026'!$Q$14,INT((ROW()-13)/2),0)),IF(ISBLANK(OFFSET('9. METAS'!$T$20,INT((ROW()-14)/2),0)),"",OFFSET('9. METAS'!$T$20,INT((ROW()-14)/2),0)))</f>
        <v/>
      </c>
      <c r="N366" s="719"/>
      <c r="O366" s="721"/>
      <c r="P366" s="723"/>
    </row>
    <row r="367" spans="3:16">
      <c r="C367" s="724" t="str">
        <f ca="1">IF(ISBLANK(OFFSET('5. Pp (3 años)'!$C$46,INT((ROW()-13)/2),0)),"",OFFSET('5. Pp (3 años)'!$C$46,INT((ROW()-13)/2),0))</f>
        <v/>
      </c>
      <c r="D367" s="726" t="str">
        <f ca="1">IF(ISBLANK(OFFSET('5. Pp (3 años)'!$D$46,INT((ROW()-13)/2),0)),"",OFFSET('5. Pp (3 años)'!$D$46,INT((ROW()-13)/2),0))</f>
        <v/>
      </c>
      <c r="E367" s="726" t="str">
        <f ca="1">IF(ISBLANK(OFFSET('5. Pp (3 años)'!$E$46,INT((ROW()-13)/2),0)),"",OFFSET('5. Pp (3 años)'!$E$46,INT((ROW()-13)/2),0))</f>
        <v/>
      </c>
      <c r="F367" s="727" t="str">
        <f ca="1">IF(ISBLANK(OFFSET('5. Pp (3 años)'!$K$46,INT((ROW()-13)/2),0)),"",OFFSET('5. Pp (3 años)'!$K$46,INT((ROW()-13)/2),0))</f>
        <v/>
      </c>
      <c r="G367" s="728" t="str">
        <f ca="1">IF(ISBLANK(OFFSET('5. Pp (3 años)'!$H$46,INT((ROW()-13)/2),0)),"",OFFSET('5. Pp (3 años)'!$H$46,INT((ROW()-13)/2),0))</f>
        <v/>
      </c>
      <c r="H367" s="729" t="str">
        <f ca="1">IF(ISBLANK(OFFSET('9. METAS'!$K$20,INT((ROW()-13)/2),0)),"",OFFSET('9. METAS'!$K$20,INT((ROW()-13)/2),0))</f>
        <v/>
      </c>
      <c r="I367" s="730"/>
      <c r="J367" s="202" t="str">
        <f ca="1">IF(MOD(ROW()-13,2)=0,IF(ISBLANK(OFFSET('11. SEGUIMIENTO 2026'!$N$14,INT((ROW()-13)/2),0)),"",OFFSET('11. SEGUIMIENTO 2026'!$N$14,INT((ROW()-13)/2),0)),IF(ISBLANK(OFFSET('9. METAS'!$Q$20,INT((ROW()-14)/2),0)),"",OFFSET('9. METAS'!$Q$20,INT((ROW()-14)/2),0)))</f>
        <v/>
      </c>
      <c r="K367" s="203" t="str">
        <f ca="1">IF(MOD(ROW()-13,2)=0,IF(ISBLANK(OFFSET('11. SEGUIMIENTO 2026'!$O$14,INT((ROW()-13)/2),0)),"",OFFSET('11. SEGUIMIENTO 2026'!$O$14,INT((ROW()-13)/2),0)),IF(ISBLANK(OFFSET('9. METAS'!$R$20,INT((ROW()-14)/2),0)),"",OFFSET('9. METAS'!$R$20,INT((ROW()-14)/2),0)))</f>
        <v/>
      </c>
      <c r="L367" s="203" t="str">
        <f ca="1">IF(MOD(ROW()-13,2)=0,IF(ISBLANK(OFFSET('11. SEGUIMIENTO 2026'!$P$14,INT((ROW()-13)/2),0)),"",OFFSET('11. SEGUIMIENTO 2026'!$P$14,INT((ROW()-13)/2),0)),IF(ISBLANK(OFFSET('9. METAS'!$S$20,INT((ROW()-14)/2),0)),"",OFFSET('9. METAS'!$S$20,INT((ROW()-14)/2),0)))</f>
        <v/>
      </c>
      <c r="M367" s="204" t="str">
        <f ca="1">IF(MOD(ROW()-13,2)=0,IF(ISBLANK(OFFSET('11. SEGUIMIENTO 2026'!$Q$14,INT((ROW()-13)/2),0)),"",OFFSET('11. SEGUIMIENTO 2026'!$Q$14,INT((ROW()-13)/2),0)),IF(ISBLANK(OFFSET('9. METAS'!$T$20,INT((ROW()-14)/2),0)),"",OFFSET('9. METAS'!$T$20,INT((ROW()-14)/2),0)))</f>
        <v/>
      </c>
      <c r="N367" s="718" t="str">
        <f t="shared" ref="N367" ca="1" si="350">IFERROR(J367/J368,"ND")</f>
        <v>ND</v>
      </c>
      <c r="O367" s="720" t="str">
        <f t="shared" ref="O367" ca="1" si="351">IFERROR(((J367+K367)/H367),"ND")</f>
        <v>ND</v>
      </c>
      <c r="P367" s="732"/>
    </row>
    <row r="368" spans="3:16">
      <c r="C368" s="725"/>
      <c r="D368" s="726"/>
      <c r="E368" s="726"/>
      <c r="F368" s="727"/>
      <c r="G368" s="728"/>
      <c r="H368" s="729"/>
      <c r="I368" s="731"/>
      <c r="J368" s="202" t="str">
        <f ca="1">IF(MOD(ROW()-13,2)=0,IF(ISBLANK(OFFSET('11. SEGUIMIENTO 2026'!$N$14,INT((ROW()-13)/2),0)),"",OFFSET('11. SEGUIMIENTO 2026'!$N$14,INT((ROW()-13)/2),0)),IF(ISBLANK(OFFSET('9. METAS'!$Q$20,INT((ROW()-14)/2),0)),"",OFFSET('9. METAS'!$Q$20,INT((ROW()-14)/2),0)))</f>
        <v/>
      </c>
      <c r="K368" s="203" t="str">
        <f ca="1">IF(MOD(ROW()-13,2)=0,IF(ISBLANK(OFFSET('11. SEGUIMIENTO 2026'!$O$14,INT((ROW()-13)/2),0)),"",OFFSET('11. SEGUIMIENTO 2026'!$O$14,INT((ROW()-13)/2),0)),IF(ISBLANK(OFFSET('9. METAS'!$R$20,INT((ROW()-14)/2),0)),"",OFFSET('9. METAS'!$R$20,INT((ROW()-14)/2),0)))</f>
        <v/>
      </c>
      <c r="L368" s="203" t="str">
        <f ca="1">IF(MOD(ROW()-13,2)=0,IF(ISBLANK(OFFSET('11. SEGUIMIENTO 2026'!$P$14,INT((ROW()-13)/2),0)),"",OFFSET('11. SEGUIMIENTO 2026'!$P$14,INT((ROW()-13)/2),0)),IF(ISBLANK(OFFSET('9. METAS'!$S$20,INT((ROW()-14)/2),0)),"",OFFSET('9. METAS'!$S$20,INT((ROW()-14)/2),0)))</f>
        <v/>
      </c>
      <c r="M368" s="204" t="str">
        <f ca="1">IF(MOD(ROW()-13,2)=0,IF(ISBLANK(OFFSET('11. SEGUIMIENTO 2026'!$Q$14,INT((ROW()-13)/2),0)),"",OFFSET('11. SEGUIMIENTO 2026'!$Q$14,INT((ROW()-13)/2),0)),IF(ISBLANK(OFFSET('9. METAS'!$T$20,INT((ROW()-14)/2),0)),"",OFFSET('9. METAS'!$T$20,INT((ROW()-14)/2),0)))</f>
        <v/>
      </c>
      <c r="N368" s="719"/>
      <c r="O368" s="721"/>
      <c r="P368" s="723"/>
    </row>
    <row r="369" spans="3:16">
      <c r="C369" s="724" t="str">
        <f ca="1">IF(ISBLANK(OFFSET('5. Pp (3 años)'!$C$46,INT((ROW()-13)/2),0)),"",OFFSET('5. Pp (3 años)'!$C$46,INT((ROW()-13)/2),0))</f>
        <v/>
      </c>
      <c r="D369" s="726" t="str">
        <f ca="1">IF(ISBLANK(OFFSET('5. Pp (3 años)'!$D$46,INT((ROW()-13)/2),0)),"",OFFSET('5. Pp (3 años)'!$D$46,INT((ROW()-13)/2),0))</f>
        <v/>
      </c>
      <c r="E369" s="726" t="str">
        <f ca="1">IF(ISBLANK(OFFSET('5. Pp (3 años)'!$E$46,INT((ROW()-13)/2),0)),"",OFFSET('5. Pp (3 años)'!$E$46,INT((ROW()-13)/2),0))</f>
        <v/>
      </c>
      <c r="F369" s="727" t="str">
        <f ca="1">IF(ISBLANK(OFFSET('5. Pp (3 años)'!$K$46,INT((ROW()-13)/2),0)),"",OFFSET('5. Pp (3 años)'!$K$46,INT((ROW()-13)/2),0))</f>
        <v/>
      </c>
      <c r="G369" s="728" t="str">
        <f ca="1">IF(ISBLANK(OFFSET('5. Pp (3 años)'!$H$46,INT((ROW()-13)/2),0)),"",OFFSET('5. Pp (3 años)'!$H$46,INT((ROW()-13)/2),0))</f>
        <v/>
      </c>
      <c r="H369" s="729" t="str">
        <f ca="1">IF(ISBLANK(OFFSET('9. METAS'!$K$20,INT((ROW()-13)/2),0)),"",OFFSET('9. METAS'!$K$20,INT((ROW()-13)/2),0))</f>
        <v/>
      </c>
      <c r="I369" s="730"/>
      <c r="J369" s="202" t="str">
        <f ca="1">IF(MOD(ROW()-13,2)=0,IF(ISBLANK(OFFSET('11. SEGUIMIENTO 2026'!$N$14,INT((ROW()-13)/2),0)),"",OFFSET('11. SEGUIMIENTO 2026'!$N$14,INT((ROW()-13)/2),0)),IF(ISBLANK(OFFSET('9. METAS'!$Q$20,INT((ROW()-14)/2),0)),"",OFFSET('9. METAS'!$Q$20,INT((ROW()-14)/2),0)))</f>
        <v/>
      </c>
      <c r="K369" s="203" t="str">
        <f ca="1">IF(MOD(ROW()-13,2)=0,IF(ISBLANK(OFFSET('11. SEGUIMIENTO 2026'!$O$14,INT((ROW()-13)/2),0)),"",OFFSET('11. SEGUIMIENTO 2026'!$O$14,INT((ROW()-13)/2),0)),IF(ISBLANK(OFFSET('9. METAS'!$R$20,INT((ROW()-14)/2),0)),"",OFFSET('9. METAS'!$R$20,INT((ROW()-14)/2),0)))</f>
        <v/>
      </c>
      <c r="L369" s="203" t="str">
        <f ca="1">IF(MOD(ROW()-13,2)=0,IF(ISBLANK(OFFSET('11. SEGUIMIENTO 2026'!$P$14,INT((ROW()-13)/2),0)),"",OFFSET('11. SEGUIMIENTO 2026'!$P$14,INT((ROW()-13)/2),0)),IF(ISBLANK(OFFSET('9. METAS'!$S$20,INT((ROW()-14)/2),0)),"",OFFSET('9. METAS'!$S$20,INT((ROW()-14)/2),0)))</f>
        <v/>
      </c>
      <c r="M369" s="204" t="str">
        <f ca="1">IF(MOD(ROW()-13,2)=0,IF(ISBLANK(OFFSET('11. SEGUIMIENTO 2026'!$Q$14,INT((ROW()-13)/2),0)),"",OFFSET('11. SEGUIMIENTO 2026'!$Q$14,INT((ROW()-13)/2),0)),IF(ISBLANK(OFFSET('9. METAS'!$T$20,INT((ROW()-14)/2),0)),"",OFFSET('9. METAS'!$T$20,INT((ROW()-14)/2),0)))</f>
        <v/>
      </c>
      <c r="N369" s="718" t="str">
        <f t="shared" ref="N369" ca="1" si="352">IFERROR(J369/J370,"ND")</f>
        <v>ND</v>
      </c>
      <c r="O369" s="720" t="str">
        <f t="shared" ref="O369" ca="1" si="353">IFERROR(((J369+K369)/H369),"ND")</f>
        <v>ND</v>
      </c>
      <c r="P369" s="732"/>
    </row>
    <row r="370" spans="3:16">
      <c r="C370" s="725"/>
      <c r="D370" s="726"/>
      <c r="E370" s="726"/>
      <c r="F370" s="727"/>
      <c r="G370" s="728"/>
      <c r="H370" s="729"/>
      <c r="I370" s="731"/>
      <c r="J370" s="202" t="str">
        <f ca="1">IF(MOD(ROW()-13,2)=0,IF(ISBLANK(OFFSET('11. SEGUIMIENTO 2026'!$N$14,INT((ROW()-13)/2),0)),"",OFFSET('11. SEGUIMIENTO 2026'!$N$14,INT((ROW()-13)/2),0)),IF(ISBLANK(OFFSET('9. METAS'!$Q$20,INT((ROW()-14)/2),0)),"",OFFSET('9. METAS'!$Q$20,INT((ROW()-14)/2),0)))</f>
        <v/>
      </c>
      <c r="K370" s="203" t="str">
        <f ca="1">IF(MOD(ROW()-13,2)=0,IF(ISBLANK(OFFSET('11. SEGUIMIENTO 2026'!$O$14,INT((ROW()-13)/2),0)),"",OFFSET('11. SEGUIMIENTO 2026'!$O$14,INT((ROW()-13)/2),0)),IF(ISBLANK(OFFSET('9. METAS'!$R$20,INT((ROW()-14)/2),0)),"",OFFSET('9. METAS'!$R$20,INT((ROW()-14)/2),0)))</f>
        <v/>
      </c>
      <c r="L370" s="203" t="str">
        <f ca="1">IF(MOD(ROW()-13,2)=0,IF(ISBLANK(OFFSET('11. SEGUIMIENTO 2026'!$P$14,INT((ROW()-13)/2),0)),"",OFFSET('11. SEGUIMIENTO 2026'!$P$14,INT((ROW()-13)/2),0)),IF(ISBLANK(OFFSET('9. METAS'!$S$20,INT((ROW()-14)/2),0)),"",OFFSET('9. METAS'!$S$20,INT((ROW()-14)/2),0)))</f>
        <v/>
      </c>
      <c r="M370" s="204" t="str">
        <f ca="1">IF(MOD(ROW()-13,2)=0,IF(ISBLANK(OFFSET('11. SEGUIMIENTO 2026'!$Q$14,INT((ROW()-13)/2),0)),"",OFFSET('11. SEGUIMIENTO 2026'!$Q$14,INT((ROW()-13)/2),0)),IF(ISBLANK(OFFSET('9. METAS'!$T$20,INT((ROW()-14)/2),0)),"",OFFSET('9. METAS'!$T$20,INT((ROW()-14)/2),0)))</f>
        <v/>
      </c>
      <c r="N370" s="719"/>
      <c r="O370" s="721"/>
      <c r="P370" s="723"/>
    </row>
    <row r="371" spans="3:16">
      <c r="C371" s="724" t="str">
        <f ca="1">IF(ISBLANK(OFFSET('5. Pp (3 años)'!$C$46,INT((ROW()-13)/2),0)),"",OFFSET('5. Pp (3 años)'!$C$46,INT((ROW()-13)/2),0))</f>
        <v/>
      </c>
      <c r="D371" s="726" t="str">
        <f ca="1">IF(ISBLANK(OFFSET('5. Pp (3 años)'!$D$46,INT((ROW()-13)/2),0)),"",OFFSET('5. Pp (3 años)'!$D$46,INT((ROW()-13)/2),0))</f>
        <v/>
      </c>
      <c r="E371" s="726" t="str">
        <f ca="1">IF(ISBLANK(OFFSET('5. Pp (3 años)'!$E$46,INT((ROW()-13)/2),0)),"",OFFSET('5. Pp (3 años)'!$E$46,INT((ROW()-13)/2),0))</f>
        <v/>
      </c>
      <c r="F371" s="727" t="str">
        <f ca="1">IF(ISBLANK(OFFSET('5. Pp (3 años)'!$K$46,INT((ROW()-13)/2),0)),"",OFFSET('5. Pp (3 años)'!$K$46,INT((ROW()-13)/2),0))</f>
        <v/>
      </c>
      <c r="G371" s="728" t="str">
        <f ca="1">IF(ISBLANK(OFFSET('5. Pp (3 años)'!$H$46,INT((ROW()-13)/2),0)),"",OFFSET('5. Pp (3 años)'!$H$46,INT((ROW()-13)/2),0))</f>
        <v/>
      </c>
      <c r="H371" s="729" t="str">
        <f ca="1">IF(ISBLANK(OFFSET('9. METAS'!$K$20,INT((ROW()-13)/2),0)),"",OFFSET('9. METAS'!$K$20,INT((ROW()-13)/2),0))</f>
        <v/>
      </c>
      <c r="I371" s="730"/>
      <c r="J371" s="202" t="str">
        <f ca="1">IF(MOD(ROW()-13,2)=0,IF(ISBLANK(OFFSET('11. SEGUIMIENTO 2026'!$N$14,INT((ROW()-13)/2),0)),"",OFFSET('11. SEGUIMIENTO 2026'!$N$14,INT((ROW()-13)/2),0)),IF(ISBLANK(OFFSET('9. METAS'!$Q$20,INT((ROW()-14)/2),0)),"",OFFSET('9. METAS'!$Q$20,INT((ROW()-14)/2),0)))</f>
        <v/>
      </c>
      <c r="K371" s="203" t="str">
        <f ca="1">IF(MOD(ROW()-13,2)=0,IF(ISBLANK(OFFSET('11. SEGUIMIENTO 2026'!$O$14,INT((ROW()-13)/2),0)),"",OFFSET('11. SEGUIMIENTO 2026'!$O$14,INT((ROW()-13)/2),0)),IF(ISBLANK(OFFSET('9. METAS'!$R$20,INT((ROW()-14)/2),0)),"",OFFSET('9. METAS'!$R$20,INT((ROW()-14)/2),0)))</f>
        <v/>
      </c>
      <c r="L371" s="203" t="str">
        <f ca="1">IF(MOD(ROW()-13,2)=0,IF(ISBLANK(OFFSET('11. SEGUIMIENTO 2026'!$P$14,INT((ROW()-13)/2),0)),"",OFFSET('11. SEGUIMIENTO 2026'!$P$14,INT((ROW()-13)/2),0)),IF(ISBLANK(OFFSET('9. METAS'!$S$20,INT((ROW()-14)/2),0)),"",OFFSET('9. METAS'!$S$20,INT((ROW()-14)/2),0)))</f>
        <v/>
      </c>
      <c r="M371" s="204" t="str">
        <f ca="1">IF(MOD(ROW()-13,2)=0,IF(ISBLANK(OFFSET('11. SEGUIMIENTO 2026'!$Q$14,INT((ROW()-13)/2),0)),"",OFFSET('11. SEGUIMIENTO 2026'!$Q$14,INT((ROW()-13)/2),0)),IF(ISBLANK(OFFSET('9. METAS'!$T$20,INT((ROW()-14)/2),0)),"",OFFSET('9. METAS'!$T$20,INT((ROW()-14)/2),0)))</f>
        <v/>
      </c>
      <c r="N371" s="718" t="str">
        <f t="shared" ref="N371" ca="1" si="354">IFERROR(J371/J372,"ND")</f>
        <v>ND</v>
      </c>
      <c r="O371" s="720" t="str">
        <f t="shared" ref="O371" ca="1" si="355">IFERROR(((J371+K371)/H371),"ND")</f>
        <v>ND</v>
      </c>
      <c r="P371" s="732"/>
    </row>
    <row r="372" spans="3:16">
      <c r="C372" s="725"/>
      <c r="D372" s="726"/>
      <c r="E372" s="726"/>
      <c r="F372" s="727"/>
      <c r="G372" s="728"/>
      <c r="H372" s="729"/>
      <c r="I372" s="731"/>
      <c r="J372" s="202" t="str">
        <f ca="1">IF(MOD(ROW()-13,2)=0,IF(ISBLANK(OFFSET('11. SEGUIMIENTO 2026'!$N$14,INT((ROW()-13)/2),0)),"",OFFSET('11. SEGUIMIENTO 2026'!$N$14,INT((ROW()-13)/2),0)),IF(ISBLANK(OFFSET('9. METAS'!$Q$20,INT((ROW()-14)/2),0)),"",OFFSET('9. METAS'!$Q$20,INT((ROW()-14)/2),0)))</f>
        <v/>
      </c>
      <c r="K372" s="203" t="str">
        <f ca="1">IF(MOD(ROW()-13,2)=0,IF(ISBLANK(OFFSET('11. SEGUIMIENTO 2026'!$O$14,INT((ROW()-13)/2),0)),"",OFFSET('11. SEGUIMIENTO 2026'!$O$14,INT((ROW()-13)/2),0)),IF(ISBLANK(OFFSET('9. METAS'!$R$20,INT((ROW()-14)/2),0)),"",OFFSET('9. METAS'!$R$20,INT((ROW()-14)/2),0)))</f>
        <v/>
      </c>
      <c r="L372" s="203" t="str">
        <f ca="1">IF(MOD(ROW()-13,2)=0,IF(ISBLANK(OFFSET('11. SEGUIMIENTO 2026'!$P$14,INT((ROW()-13)/2),0)),"",OFFSET('11. SEGUIMIENTO 2026'!$P$14,INT((ROW()-13)/2),0)),IF(ISBLANK(OFFSET('9. METAS'!$S$20,INT((ROW()-14)/2),0)),"",OFFSET('9. METAS'!$S$20,INT((ROW()-14)/2),0)))</f>
        <v/>
      </c>
      <c r="M372" s="204" t="str">
        <f ca="1">IF(MOD(ROW()-13,2)=0,IF(ISBLANK(OFFSET('11. SEGUIMIENTO 2026'!$Q$14,INT((ROW()-13)/2),0)),"",OFFSET('11. SEGUIMIENTO 2026'!$Q$14,INT((ROW()-13)/2),0)),IF(ISBLANK(OFFSET('9. METAS'!$T$20,INT((ROW()-14)/2),0)),"",OFFSET('9. METAS'!$T$20,INT((ROW()-14)/2),0)))</f>
        <v/>
      </c>
      <c r="N372" s="719"/>
      <c r="O372" s="721"/>
      <c r="P372" s="723"/>
    </row>
    <row r="373" spans="3:16">
      <c r="C373" s="724" t="str">
        <f ca="1">IF(ISBLANK(OFFSET('5. Pp (3 años)'!$C$46,INT((ROW()-13)/2),0)),"",OFFSET('5. Pp (3 años)'!$C$46,INT((ROW()-13)/2),0))</f>
        <v/>
      </c>
      <c r="D373" s="726" t="str">
        <f ca="1">IF(ISBLANK(OFFSET('5. Pp (3 años)'!$D$46,INT((ROW()-13)/2),0)),"",OFFSET('5. Pp (3 años)'!$D$46,INT((ROW()-13)/2),0))</f>
        <v/>
      </c>
      <c r="E373" s="726" t="str">
        <f ca="1">IF(ISBLANK(OFFSET('5. Pp (3 años)'!$E$46,INT((ROW()-13)/2),0)),"",OFFSET('5. Pp (3 años)'!$E$46,INT((ROW()-13)/2),0))</f>
        <v/>
      </c>
      <c r="F373" s="727" t="str">
        <f ca="1">IF(ISBLANK(OFFSET('5. Pp (3 años)'!$K$46,INT((ROW()-13)/2),0)),"",OFFSET('5. Pp (3 años)'!$K$46,INT((ROW()-13)/2),0))</f>
        <v/>
      </c>
      <c r="G373" s="728" t="str">
        <f ca="1">IF(ISBLANK(OFFSET('5. Pp (3 años)'!$H$46,INT((ROW()-13)/2),0)),"",OFFSET('5. Pp (3 años)'!$H$46,INT((ROW()-13)/2),0))</f>
        <v/>
      </c>
      <c r="H373" s="729" t="str">
        <f ca="1">IF(ISBLANK(OFFSET('9. METAS'!$K$20,INT((ROW()-13)/2),0)),"",OFFSET('9. METAS'!$K$20,INT((ROW()-13)/2),0))</f>
        <v/>
      </c>
      <c r="I373" s="730"/>
      <c r="J373" s="202" t="str">
        <f ca="1">IF(MOD(ROW()-13,2)=0,IF(ISBLANK(OFFSET('11. SEGUIMIENTO 2026'!$N$14,INT((ROW()-13)/2),0)),"",OFFSET('11. SEGUIMIENTO 2026'!$N$14,INT((ROW()-13)/2),0)),IF(ISBLANK(OFFSET('9. METAS'!$Q$20,INT((ROW()-14)/2),0)),"",OFFSET('9. METAS'!$Q$20,INT((ROW()-14)/2),0)))</f>
        <v/>
      </c>
      <c r="K373" s="203" t="str">
        <f ca="1">IF(MOD(ROW()-13,2)=0,IF(ISBLANK(OFFSET('11. SEGUIMIENTO 2026'!$O$14,INT((ROW()-13)/2),0)),"",OFFSET('11. SEGUIMIENTO 2026'!$O$14,INT((ROW()-13)/2),0)),IF(ISBLANK(OFFSET('9. METAS'!$R$20,INT((ROW()-14)/2),0)),"",OFFSET('9. METAS'!$R$20,INT((ROW()-14)/2),0)))</f>
        <v/>
      </c>
      <c r="L373" s="203" t="str">
        <f ca="1">IF(MOD(ROW()-13,2)=0,IF(ISBLANK(OFFSET('11. SEGUIMIENTO 2026'!$P$14,INT((ROW()-13)/2),0)),"",OFFSET('11. SEGUIMIENTO 2026'!$P$14,INT((ROW()-13)/2),0)),IF(ISBLANK(OFFSET('9. METAS'!$S$20,INT((ROW()-14)/2),0)),"",OFFSET('9. METAS'!$S$20,INT((ROW()-14)/2),0)))</f>
        <v/>
      </c>
      <c r="M373" s="204" t="str">
        <f ca="1">IF(MOD(ROW()-13,2)=0,IF(ISBLANK(OFFSET('11. SEGUIMIENTO 2026'!$Q$14,INT((ROW()-13)/2),0)),"",OFFSET('11. SEGUIMIENTO 2026'!$Q$14,INT((ROW()-13)/2),0)),IF(ISBLANK(OFFSET('9. METAS'!$T$20,INT((ROW()-14)/2),0)),"",OFFSET('9. METAS'!$T$20,INT((ROW()-14)/2),0)))</f>
        <v/>
      </c>
      <c r="N373" s="718" t="str">
        <f t="shared" ref="N373" ca="1" si="356">IFERROR(J373/J374,"ND")</f>
        <v>ND</v>
      </c>
      <c r="O373" s="720" t="str">
        <f t="shared" ref="O373" ca="1" si="357">IFERROR(((J373+K373)/H373),"ND")</f>
        <v>ND</v>
      </c>
      <c r="P373" s="732"/>
    </row>
    <row r="374" spans="3:16">
      <c r="C374" s="725"/>
      <c r="D374" s="726"/>
      <c r="E374" s="726"/>
      <c r="F374" s="727"/>
      <c r="G374" s="728"/>
      <c r="H374" s="729"/>
      <c r="I374" s="731"/>
      <c r="J374" s="202" t="str">
        <f ca="1">IF(MOD(ROW()-13,2)=0,IF(ISBLANK(OFFSET('11. SEGUIMIENTO 2026'!$N$14,INT((ROW()-13)/2),0)),"",OFFSET('11. SEGUIMIENTO 2026'!$N$14,INT((ROW()-13)/2),0)),IF(ISBLANK(OFFSET('9. METAS'!$Q$20,INT((ROW()-14)/2),0)),"",OFFSET('9. METAS'!$Q$20,INT((ROW()-14)/2),0)))</f>
        <v/>
      </c>
      <c r="K374" s="203" t="str">
        <f ca="1">IF(MOD(ROW()-13,2)=0,IF(ISBLANK(OFFSET('11. SEGUIMIENTO 2026'!$O$14,INT((ROW()-13)/2),0)),"",OFFSET('11. SEGUIMIENTO 2026'!$O$14,INT((ROW()-13)/2),0)),IF(ISBLANK(OFFSET('9. METAS'!$R$20,INT((ROW()-14)/2),0)),"",OFFSET('9. METAS'!$R$20,INT((ROW()-14)/2),0)))</f>
        <v/>
      </c>
      <c r="L374" s="203" t="str">
        <f ca="1">IF(MOD(ROW()-13,2)=0,IF(ISBLANK(OFFSET('11. SEGUIMIENTO 2026'!$P$14,INT((ROW()-13)/2),0)),"",OFFSET('11. SEGUIMIENTO 2026'!$P$14,INT((ROW()-13)/2),0)),IF(ISBLANK(OFFSET('9. METAS'!$S$20,INT((ROW()-14)/2),0)),"",OFFSET('9. METAS'!$S$20,INT((ROW()-14)/2),0)))</f>
        <v/>
      </c>
      <c r="M374" s="204" t="str">
        <f ca="1">IF(MOD(ROW()-13,2)=0,IF(ISBLANK(OFFSET('11. SEGUIMIENTO 2026'!$Q$14,INT((ROW()-13)/2),0)),"",OFFSET('11. SEGUIMIENTO 2026'!$Q$14,INT((ROW()-13)/2),0)),IF(ISBLANK(OFFSET('9. METAS'!$T$20,INT((ROW()-14)/2),0)),"",OFFSET('9. METAS'!$T$20,INT((ROW()-14)/2),0)))</f>
        <v/>
      </c>
      <c r="N374" s="719"/>
      <c r="O374" s="721"/>
      <c r="P374" s="723"/>
    </row>
    <row r="375" spans="3:16">
      <c r="C375" s="724" t="str">
        <f ca="1">IF(ISBLANK(OFFSET('5. Pp (3 años)'!$C$46,INT((ROW()-13)/2),0)),"",OFFSET('5. Pp (3 años)'!$C$46,INT((ROW()-13)/2),0))</f>
        <v/>
      </c>
      <c r="D375" s="726" t="str">
        <f ca="1">IF(ISBLANK(OFFSET('5. Pp (3 años)'!$D$46,INT((ROW()-13)/2),0)),"",OFFSET('5. Pp (3 años)'!$D$46,INT((ROW()-13)/2),0))</f>
        <v/>
      </c>
      <c r="E375" s="726" t="str">
        <f ca="1">IF(ISBLANK(OFFSET('5. Pp (3 años)'!$E$46,INT((ROW()-13)/2),0)),"",OFFSET('5. Pp (3 años)'!$E$46,INT((ROW()-13)/2),0))</f>
        <v/>
      </c>
      <c r="F375" s="727" t="str">
        <f ca="1">IF(ISBLANK(OFFSET('5. Pp (3 años)'!$K$46,INT((ROW()-13)/2),0)),"",OFFSET('5. Pp (3 años)'!$K$46,INT((ROW()-13)/2),0))</f>
        <v/>
      </c>
      <c r="G375" s="728" t="str">
        <f ca="1">IF(ISBLANK(OFFSET('5. Pp (3 años)'!$H$46,INT((ROW()-13)/2),0)),"",OFFSET('5. Pp (3 años)'!$H$46,INT((ROW()-13)/2),0))</f>
        <v/>
      </c>
      <c r="H375" s="729" t="str">
        <f ca="1">IF(ISBLANK(OFFSET('9. METAS'!$K$20,INT((ROW()-13)/2),0)),"",OFFSET('9. METAS'!$K$20,INT((ROW()-13)/2),0))</f>
        <v/>
      </c>
      <c r="I375" s="730"/>
      <c r="J375" s="202" t="str">
        <f ca="1">IF(MOD(ROW()-13,2)=0,IF(ISBLANK(OFFSET('11. SEGUIMIENTO 2026'!$N$14,INT((ROW()-13)/2),0)),"",OFFSET('11. SEGUIMIENTO 2026'!$N$14,INT((ROW()-13)/2),0)),IF(ISBLANK(OFFSET('9. METAS'!$Q$20,INT((ROW()-14)/2),0)),"",OFFSET('9. METAS'!$Q$20,INT((ROW()-14)/2),0)))</f>
        <v/>
      </c>
      <c r="K375" s="203" t="str">
        <f ca="1">IF(MOD(ROW()-13,2)=0,IF(ISBLANK(OFFSET('11. SEGUIMIENTO 2026'!$O$14,INT((ROW()-13)/2),0)),"",OFFSET('11. SEGUIMIENTO 2026'!$O$14,INT((ROW()-13)/2),0)),IF(ISBLANK(OFFSET('9. METAS'!$R$20,INT((ROW()-14)/2),0)),"",OFFSET('9. METAS'!$R$20,INT((ROW()-14)/2),0)))</f>
        <v/>
      </c>
      <c r="L375" s="203" t="str">
        <f ca="1">IF(MOD(ROW()-13,2)=0,IF(ISBLANK(OFFSET('11. SEGUIMIENTO 2026'!$P$14,INT((ROW()-13)/2),0)),"",OFFSET('11. SEGUIMIENTO 2026'!$P$14,INT((ROW()-13)/2),0)),IF(ISBLANK(OFFSET('9. METAS'!$S$20,INT((ROW()-14)/2),0)),"",OFFSET('9. METAS'!$S$20,INT((ROW()-14)/2),0)))</f>
        <v/>
      </c>
      <c r="M375" s="204" t="str">
        <f ca="1">IF(MOD(ROW()-13,2)=0,IF(ISBLANK(OFFSET('11. SEGUIMIENTO 2026'!$Q$14,INT((ROW()-13)/2),0)),"",OFFSET('11. SEGUIMIENTO 2026'!$Q$14,INT((ROW()-13)/2),0)),IF(ISBLANK(OFFSET('9. METAS'!$T$20,INT((ROW()-14)/2),0)),"",OFFSET('9. METAS'!$T$20,INT((ROW()-14)/2),0)))</f>
        <v/>
      </c>
      <c r="N375" s="718" t="str">
        <f t="shared" ref="N375" ca="1" si="358">IFERROR(J375/J376,"ND")</f>
        <v>ND</v>
      </c>
      <c r="O375" s="720" t="str">
        <f t="shared" ref="O375" ca="1" si="359">IFERROR(((J375+K375)/H375),"ND")</f>
        <v>ND</v>
      </c>
      <c r="P375" s="732"/>
    </row>
    <row r="376" spans="3:16">
      <c r="C376" s="725"/>
      <c r="D376" s="726"/>
      <c r="E376" s="726"/>
      <c r="F376" s="727"/>
      <c r="G376" s="728"/>
      <c r="H376" s="729"/>
      <c r="I376" s="731"/>
      <c r="J376" s="202" t="str">
        <f ca="1">IF(MOD(ROW()-13,2)=0,IF(ISBLANK(OFFSET('11. SEGUIMIENTO 2026'!$N$14,INT((ROW()-13)/2),0)),"",OFFSET('11. SEGUIMIENTO 2026'!$N$14,INT((ROW()-13)/2),0)),IF(ISBLANK(OFFSET('9. METAS'!$Q$20,INT((ROW()-14)/2),0)),"",OFFSET('9. METAS'!$Q$20,INT((ROW()-14)/2),0)))</f>
        <v/>
      </c>
      <c r="K376" s="203" t="str">
        <f ca="1">IF(MOD(ROW()-13,2)=0,IF(ISBLANK(OFFSET('11. SEGUIMIENTO 2026'!$O$14,INT((ROW()-13)/2),0)),"",OFFSET('11. SEGUIMIENTO 2026'!$O$14,INT((ROW()-13)/2),0)),IF(ISBLANK(OFFSET('9. METAS'!$R$20,INT((ROW()-14)/2),0)),"",OFFSET('9. METAS'!$R$20,INT((ROW()-14)/2),0)))</f>
        <v/>
      </c>
      <c r="L376" s="203" t="str">
        <f ca="1">IF(MOD(ROW()-13,2)=0,IF(ISBLANK(OFFSET('11. SEGUIMIENTO 2026'!$P$14,INT((ROW()-13)/2),0)),"",OFFSET('11. SEGUIMIENTO 2026'!$P$14,INT((ROW()-13)/2),0)),IF(ISBLANK(OFFSET('9. METAS'!$S$20,INT((ROW()-14)/2),0)),"",OFFSET('9. METAS'!$S$20,INT((ROW()-14)/2),0)))</f>
        <v/>
      </c>
      <c r="M376" s="204" t="str">
        <f ca="1">IF(MOD(ROW()-13,2)=0,IF(ISBLANK(OFFSET('11. SEGUIMIENTO 2026'!$Q$14,INT((ROW()-13)/2),0)),"",OFFSET('11. SEGUIMIENTO 2026'!$Q$14,INT((ROW()-13)/2),0)),IF(ISBLANK(OFFSET('9. METAS'!$T$20,INT((ROW()-14)/2),0)),"",OFFSET('9. METAS'!$T$20,INT((ROW()-14)/2),0)))</f>
        <v/>
      </c>
      <c r="N376" s="719"/>
      <c r="O376" s="721"/>
      <c r="P376" s="723"/>
    </row>
    <row r="377" spans="3:16">
      <c r="C377" s="724" t="str">
        <f ca="1">IF(ISBLANK(OFFSET('5. Pp (3 años)'!$C$46,INT((ROW()-13)/2),0)),"",OFFSET('5. Pp (3 años)'!$C$46,INT((ROW()-13)/2),0))</f>
        <v/>
      </c>
      <c r="D377" s="726" t="str">
        <f ca="1">IF(ISBLANK(OFFSET('5. Pp (3 años)'!$D$46,INT((ROW()-13)/2),0)),"",OFFSET('5. Pp (3 años)'!$D$46,INT((ROW()-13)/2),0))</f>
        <v/>
      </c>
      <c r="E377" s="726" t="str">
        <f ca="1">IF(ISBLANK(OFFSET('5. Pp (3 años)'!$E$46,INT((ROW()-13)/2),0)),"",OFFSET('5. Pp (3 años)'!$E$46,INT((ROW()-13)/2),0))</f>
        <v/>
      </c>
      <c r="F377" s="727" t="str">
        <f ca="1">IF(ISBLANK(OFFSET('5. Pp (3 años)'!$K$46,INT((ROW()-13)/2),0)),"",OFFSET('5. Pp (3 años)'!$K$46,INT((ROW()-13)/2),0))</f>
        <v/>
      </c>
      <c r="G377" s="728" t="str">
        <f ca="1">IF(ISBLANK(OFFSET('5. Pp (3 años)'!$H$46,INT((ROW()-13)/2),0)),"",OFFSET('5. Pp (3 años)'!$H$46,INT((ROW()-13)/2),0))</f>
        <v/>
      </c>
      <c r="H377" s="729" t="str">
        <f ca="1">IF(ISBLANK(OFFSET('9. METAS'!$K$20,INT((ROW()-13)/2),0)),"",OFFSET('9. METAS'!$K$20,INT((ROW()-13)/2),0))</f>
        <v/>
      </c>
      <c r="I377" s="730"/>
      <c r="J377" s="202" t="str">
        <f ca="1">IF(MOD(ROW()-13,2)=0,IF(ISBLANK(OFFSET('11. SEGUIMIENTO 2026'!$N$14,INT((ROW()-13)/2),0)),"",OFFSET('11. SEGUIMIENTO 2026'!$N$14,INT((ROW()-13)/2),0)),IF(ISBLANK(OFFSET('9. METAS'!$Q$20,INT((ROW()-14)/2),0)),"",OFFSET('9. METAS'!$Q$20,INT((ROW()-14)/2),0)))</f>
        <v/>
      </c>
      <c r="K377" s="203" t="str">
        <f ca="1">IF(MOD(ROW()-13,2)=0,IF(ISBLANK(OFFSET('11. SEGUIMIENTO 2026'!$O$14,INT((ROW()-13)/2),0)),"",OFFSET('11. SEGUIMIENTO 2026'!$O$14,INT((ROW()-13)/2),0)),IF(ISBLANK(OFFSET('9. METAS'!$R$20,INT((ROW()-14)/2),0)),"",OFFSET('9. METAS'!$R$20,INT((ROW()-14)/2),0)))</f>
        <v/>
      </c>
      <c r="L377" s="203" t="str">
        <f ca="1">IF(MOD(ROW()-13,2)=0,IF(ISBLANK(OFFSET('11. SEGUIMIENTO 2026'!$P$14,INT((ROW()-13)/2),0)),"",OFFSET('11. SEGUIMIENTO 2026'!$P$14,INT((ROW()-13)/2),0)),IF(ISBLANK(OFFSET('9. METAS'!$S$20,INT((ROW()-14)/2),0)),"",OFFSET('9. METAS'!$S$20,INT((ROW()-14)/2),0)))</f>
        <v/>
      </c>
      <c r="M377" s="204" t="str">
        <f ca="1">IF(MOD(ROW()-13,2)=0,IF(ISBLANK(OFFSET('11. SEGUIMIENTO 2026'!$Q$14,INT((ROW()-13)/2),0)),"",OFFSET('11. SEGUIMIENTO 2026'!$Q$14,INT((ROW()-13)/2),0)),IF(ISBLANK(OFFSET('9. METAS'!$T$20,INT((ROW()-14)/2),0)),"",OFFSET('9. METAS'!$T$20,INT((ROW()-14)/2),0)))</f>
        <v/>
      </c>
      <c r="N377" s="718" t="str">
        <f t="shared" ref="N377" ca="1" si="360">IFERROR(J377/J378,"ND")</f>
        <v>ND</v>
      </c>
      <c r="O377" s="720" t="str">
        <f t="shared" ref="O377" ca="1" si="361">IFERROR(((J377+K377)/H377),"ND")</f>
        <v>ND</v>
      </c>
      <c r="P377" s="732"/>
    </row>
    <row r="378" spans="3:16">
      <c r="C378" s="725"/>
      <c r="D378" s="726"/>
      <c r="E378" s="726"/>
      <c r="F378" s="727"/>
      <c r="G378" s="728"/>
      <c r="H378" s="729"/>
      <c r="I378" s="731"/>
      <c r="J378" s="202" t="str">
        <f ca="1">IF(MOD(ROW()-13,2)=0,IF(ISBLANK(OFFSET('11. SEGUIMIENTO 2026'!$N$14,INT((ROW()-13)/2),0)),"",OFFSET('11. SEGUIMIENTO 2026'!$N$14,INT((ROW()-13)/2),0)),IF(ISBLANK(OFFSET('9. METAS'!$Q$20,INT((ROW()-14)/2),0)),"",OFFSET('9. METAS'!$Q$20,INT((ROW()-14)/2),0)))</f>
        <v/>
      </c>
      <c r="K378" s="203" t="str">
        <f ca="1">IF(MOD(ROW()-13,2)=0,IF(ISBLANK(OFFSET('11. SEGUIMIENTO 2026'!$O$14,INT((ROW()-13)/2),0)),"",OFFSET('11. SEGUIMIENTO 2026'!$O$14,INT((ROW()-13)/2),0)),IF(ISBLANK(OFFSET('9. METAS'!$R$20,INT((ROW()-14)/2),0)),"",OFFSET('9. METAS'!$R$20,INT((ROW()-14)/2),0)))</f>
        <v/>
      </c>
      <c r="L378" s="203" t="str">
        <f ca="1">IF(MOD(ROW()-13,2)=0,IF(ISBLANK(OFFSET('11. SEGUIMIENTO 2026'!$P$14,INT((ROW()-13)/2),0)),"",OFFSET('11. SEGUIMIENTO 2026'!$P$14,INT((ROW()-13)/2),0)),IF(ISBLANK(OFFSET('9. METAS'!$S$20,INT((ROW()-14)/2),0)),"",OFFSET('9. METAS'!$S$20,INT((ROW()-14)/2),0)))</f>
        <v/>
      </c>
      <c r="M378" s="204" t="str">
        <f ca="1">IF(MOD(ROW()-13,2)=0,IF(ISBLANK(OFFSET('11. SEGUIMIENTO 2026'!$Q$14,INT((ROW()-13)/2),0)),"",OFFSET('11. SEGUIMIENTO 2026'!$Q$14,INT((ROW()-13)/2),0)),IF(ISBLANK(OFFSET('9. METAS'!$T$20,INT((ROW()-14)/2),0)),"",OFFSET('9. METAS'!$T$20,INT((ROW()-14)/2),0)))</f>
        <v/>
      </c>
      <c r="N378" s="719"/>
      <c r="O378" s="721"/>
      <c r="P378" s="723"/>
    </row>
    <row r="379" spans="3:16">
      <c r="C379" s="724" t="str">
        <f ca="1">IF(ISBLANK(OFFSET('5. Pp (3 años)'!$C$46,INT((ROW()-13)/2),0)),"",OFFSET('5. Pp (3 años)'!$C$46,INT((ROW()-13)/2),0))</f>
        <v/>
      </c>
      <c r="D379" s="726" t="str">
        <f ca="1">IF(ISBLANK(OFFSET('5. Pp (3 años)'!$D$46,INT((ROW()-13)/2),0)),"",OFFSET('5. Pp (3 años)'!$D$46,INT((ROW()-13)/2),0))</f>
        <v/>
      </c>
      <c r="E379" s="726" t="str">
        <f ca="1">IF(ISBLANK(OFFSET('5. Pp (3 años)'!$E$46,INT((ROW()-13)/2),0)),"",OFFSET('5. Pp (3 años)'!$E$46,INT((ROW()-13)/2),0))</f>
        <v/>
      </c>
      <c r="F379" s="727" t="str">
        <f ca="1">IF(ISBLANK(OFFSET('5. Pp (3 años)'!$K$46,INT((ROW()-13)/2),0)),"",OFFSET('5. Pp (3 años)'!$K$46,INT((ROW()-13)/2),0))</f>
        <v/>
      </c>
      <c r="G379" s="728" t="str">
        <f ca="1">IF(ISBLANK(OFFSET('5. Pp (3 años)'!$H$46,INT((ROW()-13)/2),0)),"",OFFSET('5. Pp (3 años)'!$H$46,INT((ROW()-13)/2),0))</f>
        <v/>
      </c>
      <c r="H379" s="729" t="str">
        <f ca="1">IF(ISBLANK(OFFSET('9. METAS'!$K$20,INT((ROW()-13)/2),0)),"",OFFSET('9. METAS'!$K$20,INT((ROW()-13)/2),0))</f>
        <v/>
      </c>
      <c r="I379" s="730"/>
      <c r="J379" s="202" t="str">
        <f ca="1">IF(MOD(ROW()-13,2)=0,IF(ISBLANK(OFFSET('11. SEGUIMIENTO 2026'!$N$14,INT((ROW()-13)/2),0)),"",OFFSET('11. SEGUIMIENTO 2026'!$N$14,INT((ROW()-13)/2),0)),IF(ISBLANK(OFFSET('9. METAS'!$Q$20,INT((ROW()-14)/2),0)),"",OFFSET('9. METAS'!$Q$20,INT((ROW()-14)/2),0)))</f>
        <v/>
      </c>
      <c r="K379" s="203" t="str">
        <f ca="1">IF(MOD(ROW()-13,2)=0,IF(ISBLANK(OFFSET('11. SEGUIMIENTO 2026'!$O$14,INT((ROW()-13)/2),0)),"",OFFSET('11. SEGUIMIENTO 2026'!$O$14,INT((ROW()-13)/2),0)),IF(ISBLANK(OFFSET('9. METAS'!$R$20,INT((ROW()-14)/2),0)),"",OFFSET('9. METAS'!$R$20,INT((ROW()-14)/2),0)))</f>
        <v/>
      </c>
      <c r="L379" s="203" t="str">
        <f ca="1">IF(MOD(ROW()-13,2)=0,IF(ISBLANK(OFFSET('11. SEGUIMIENTO 2026'!$P$14,INT((ROW()-13)/2),0)),"",OFFSET('11. SEGUIMIENTO 2026'!$P$14,INT((ROW()-13)/2),0)),IF(ISBLANK(OFFSET('9. METAS'!$S$20,INT((ROW()-14)/2),0)),"",OFFSET('9. METAS'!$S$20,INT((ROW()-14)/2),0)))</f>
        <v/>
      </c>
      <c r="M379" s="204" t="str">
        <f ca="1">IF(MOD(ROW()-13,2)=0,IF(ISBLANK(OFFSET('11. SEGUIMIENTO 2026'!$Q$14,INT((ROW()-13)/2),0)),"",OFFSET('11. SEGUIMIENTO 2026'!$Q$14,INT((ROW()-13)/2),0)),IF(ISBLANK(OFFSET('9. METAS'!$T$20,INT((ROW()-14)/2),0)),"",OFFSET('9. METAS'!$T$20,INT((ROW()-14)/2),0)))</f>
        <v/>
      </c>
      <c r="N379" s="718" t="str">
        <f t="shared" ref="N379" ca="1" si="362">IFERROR(J379/J380,"ND")</f>
        <v>ND</v>
      </c>
      <c r="O379" s="720" t="str">
        <f t="shared" ref="O379" ca="1" si="363">IFERROR(((J379+K379)/H379),"ND")</f>
        <v>ND</v>
      </c>
      <c r="P379" s="732"/>
    </row>
    <row r="380" spans="3:16">
      <c r="C380" s="725"/>
      <c r="D380" s="726"/>
      <c r="E380" s="726"/>
      <c r="F380" s="727"/>
      <c r="G380" s="728"/>
      <c r="H380" s="729"/>
      <c r="I380" s="731"/>
      <c r="J380" s="202" t="str">
        <f ca="1">IF(MOD(ROW()-13,2)=0,IF(ISBLANK(OFFSET('11. SEGUIMIENTO 2026'!$N$14,INT((ROW()-13)/2),0)),"",OFFSET('11. SEGUIMIENTO 2026'!$N$14,INT((ROW()-13)/2),0)),IF(ISBLANK(OFFSET('9. METAS'!$Q$20,INT((ROW()-14)/2),0)),"",OFFSET('9. METAS'!$Q$20,INT((ROW()-14)/2),0)))</f>
        <v/>
      </c>
      <c r="K380" s="203" t="str">
        <f ca="1">IF(MOD(ROW()-13,2)=0,IF(ISBLANK(OFFSET('11. SEGUIMIENTO 2026'!$O$14,INT((ROW()-13)/2),0)),"",OFFSET('11. SEGUIMIENTO 2026'!$O$14,INT((ROW()-13)/2),0)),IF(ISBLANK(OFFSET('9. METAS'!$R$20,INT((ROW()-14)/2),0)),"",OFFSET('9. METAS'!$R$20,INT((ROW()-14)/2),0)))</f>
        <v/>
      </c>
      <c r="L380" s="203" t="str">
        <f ca="1">IF(MOD(ROW()-13,2)=0,IF(ISBLANK(OFFSET('11. SEGUIMIENTO 2026'!$P$14,INT((ROW()-13)/2),0)),"",OFFSET('11. SEGUIMIENTO 2026'!$P$14,INT((ROW()-13)/2),0)),IF(ISBLANK(OFFSET('9. METAS'!$S$20,INT((ROW()-14)/2),0)),"",OFFSET('9. METAS'!$S$20,INT((ROW()-14)/2),0)))</f>
        <v/>
      </c>
      <c r="M380" s="204" t="str">
        <f ca="1">IF(MOD(ROW()-13,2)=0,IF(ISBLANK(OFFSET('11. SEGUIMIENTO 2026'!$Q$14,INT((ROW()-13)/2),0)),"",OFFSET('11. SEGUIMIENTO 2026'!$Q$14,INT((ROW()-13)/2),0)),IF(ISBLANK(OFFSET('9. METAS'!$T$20,INT((ROW()-14)/2),0)),"",OFFSET('9. METAS'!$T$20,INT((ROW()-14)/2),0)))</f>
        <v/>
      </c>
      <c r="N380" s="719"/>
      <c r="O380" s="721"/>
      <c r="P380" s="723"/>
    </row>
    <row r="381" spans="3:16">
      <c r="C381" s="724" t="str">
        <f ca="1">IF(ISBLANK(OFFSET('5. Pp (3 años)'!$C$46,INT((ROW()-13)/2),0)),"",OFFSET('5. Pp (3 años)'!$C$46,INT((ROW()-13)/2),0))</f>
        <v/>
      </c>
      <c r="D381" s="726" t="str">
        <f ca="1">IF(ISBLANK(OFFSET('5. Pp (3 años)'!$D$46,INT((ROW()-13)/2),0)),"",OFFSET('5. Pp (3 años)'!$D$46,INT((ROW()-13)/2),0))</f>
        <v/>
      </c>
      <c r="E381" s="726" t="str">
        <f ca="1">IF(ISBLANK(OFFSET('5. Pp (3 años)'!$E$46,INT((ROW()-13)/2),0)),"",OFFSET('5. Pp (3 años)'!$E$46,INT((ROW()-13)/2),0))</f>
        <v/>
      </c>
      <c r="F381" s="727" t="str">
        <f ca="1">IF(ISBLANK(OFFSET('5. Pp (3 años)'!$K$46,INT((ROW()-13)/2),0)),"",OFFSET('5. Pp (3 años)'!$K$46,INT((ROW()-13)/2),0))</f>
        <v/>
      </c>
      <c r="G381" s="728" t="str">
        <f ca="1">IF(ISBLANK(OFFSET('5. Pp (3 años)'!$H$46,INT((ROW()-13)/2),0)),"",OFFSET('5. Pp (3 años)'!$H$46,INT((ROW()-13)/2),0))</f>
        <v/>
      </c>
      <c r="H381" s="729" t="str">
        <f ca="1">IF(ISBLANK(OFFSET('9. METAS'!$K$20,INT((ROW()-13)/2),0)),"",OFFSET('9. METAS'!$K$20,INT((ROW()-13)/2),0))</f>
        <v/>
      </c>
      <c r="I381" s="730"/>
      <c r="J381" s="202" t="str">
        <f ca="1">IF(MOD(ROW()-13,2)=0,IF(ISBLANK(OFFSET('11. SEGUIMIENTO 2026'!$N$14,INT((ROW()-13)/2),0)),"",OFFSET('11. SEGUIMIENTO 2026'!$N$14,INT((ROW()-13)/2),0)),IF(ISBLANK(OFFSET('9. METAS'!$Q$20,INT((ROW()-14)/2),0)),"",OFFSET('9. METAS'!$Q$20,INT((ROW()-14)/2),0)))</f>
        <v/>
      </c>
      <c r="K381" s="203" t="str">
        <f ca="1">IF(MOD(ROW()-13,2)=0,IF(ISBLANK(OFFSET('11. SEGUIMIENTO 2026'!$O$14,INT((ROW()-13)/2),0)),"",OFFSET('11. SEGUIMIENTO 2026'!$O$14,INT((ROW()-13)/2),0)),IF(ISBLANK(OFFSET('9. METAS'!$R$20,INT((ROW()-14)/2),0)),"",OFFSET('9. METAS'!$R$20,INT((ROW()-14)/2),0)))</f>
        <v/>
      </c>
      <c r="L381" s="203" t="str">
        <f ca="1">IF(MOD(ROW()-13,2)=0,IF(ISBLANK(OFFSET('11. SEGUIMIENTO 2026'!$P$14,INT((ROW()-13)/2),0)),"",OFFSET('11. SEGUIMIENTO 2026'!$P$14,INT((ROW()-13)/2),0)),IF(ISBLANK(OFFSET('9. METAS'!$S$20,INT((ROW()-14)/2),0)),"",OFFSET('9. METAS'!$S$20,INT((ROW()-14)/2),0)))</f>
        <v/>
      </c>
      <c r="M381" s="204" t="str">
        <f ca="1">IF(MOD(ROW()-13,2)=0,IF(ISBLANK(OFFSET('11. SEGUIMIENTO 2026'!$Q$14,INT((ROW()-13)/2),0)),"",OFFSET('11. SEGUIMIENTO 2026'!$Q$14,INT((ROW()-13)/2),0)),IF(ISBLANK(OFFSET('9. METAS'!$T$20,INT((ROW()-14)/2),0)),"",OFFSET('9. METAS'!$T$20,INT((ROW()-14)/2),0)))</f>
        <v/>
      </c>
      <c r="N381" s="718" t="str">
        <f t="shared" ref="N381" ca="1" si="364">IFERROR(J381/J382,"ND")</f>
        <v>ND</v>
      </c>
      <c r="O381" s="720" t="str">
        <f t="shared" ref="O381" ca="1" si="365">IFERROR(((J381+K381)/H381),"ND")</f>
        <v>ND</v>
      </c>
      <c r="P381" s="732"/>
    </row>
    <row r="382" spans="3:16">
      <c r="C382" s="725"/>
      <c r="D382" s="726"/>
      <c r="E382" s="726"/>
      <c r="F382" s="727"/>
      <c r="G382" s="728"/>
      <c r="H382" s="729"/>
      <c r="I382" s="731"/>
      <c r="J382" s="202" t="str">
        <f ca="1">IF(MOD(ROW()-13,2)=0,IF(ISBLANK(OFFSET('11. SEGUIMIENTO 2026'!$N$14,INT((ROW()-13)/2),0)),"",OFFSET('11. SEGUIMIENTO 2026'!$N$14,INT((ROW()-13)/2),0)),IF(ISBLANK(OFFSET('9. METAS'!$Q$20,INT((ROW()-14)/2),0)),"",OFFSET('9. METAS'!$Q$20,INT((ROW()-14)/2),0)))</f>
        <v/>
      </c>
      <c r="K382" s="203" t="str">
        <f ca="1">IF(MOD(ROW()-13,2)=0,IF(ISBLANK(OFFSET('11. SEGUIMIENTO 2026'!$O$14,INT((ROW()-13)/2),0)),"",OFFSET('11. SEGUIMIENTO 2026'!$O$14,INT((ROW()-13)/2),0)),IF(ISBLANK(OFFSET('9. METAS'!$R$20,INT((ROW()-14)/2),0)),"",OFFSET('9. METAS'!$R$20,INT((ROW()-14)/2),0)))</f>
        <v/>
      </c>
      <c r="L382" s="203" t="str">
        <f ca="1">IF(MOD(ROW()-13,2)=0,IF(ISBLANK(OFFSET('11. SEGUIMIENTO 2026'!$P$14,INT((ROW()-13)/2),0)),"",OFFSET('11. SEGUIMIENTO 2026'!$P$14,INT((ROW()-13)/2),0)),IF(ISBLANK(OFFSET('9. METAS'!$S$20,INT((ROW()-14)/2),0)),"",OFFSET('9. METAS'!$S$20,INT((ROW()-14)/2),0)))</f>
        <v/>
      </c>
      <c r="M382" s="204" t="str">
        <f ca="1">IF(MOD(ROW()-13,2)=0,IF(ISBLANK(OFFSET('11. SEGUIMIENTO 2026'!$Q$14,INT((ROW()-13)/2),0)),"",OFFSET('11. SEGUIMIENTO 2026'!$Q$14,INT((ROW()-13)/2),0)),IF(ISBLANK(OFFSET('9. METAS'!$T$20,INT((ROW()-14)/2),0)),"",OFFSET('9. METAS'!$T$20,INT((ROW()-14)/2),0)))</f>
        <v/>
      </c>
      <c r="N382" s="719"/>
      <c r="O382" s="721"/>
      <c r="P382" s="723"/>
    </row>
    <row r="383" spans="3:16">
      <c r="C383" s="724" t="str">
        <f ca="1">IF(ISBLANK(OFFSET('5. Pp (3 años)'!$C$46,INT((ROW()-13)/2),0)),"",OFFSET('5. Pp (3 años)'!$C$46,INT((ROW()-13)/2),0))</f>
        <v/>
      </c>
      <c r="D383" s="726" t="str">
        <f ca="1">IF(ISBLANK(OFFSET('5. Pp (3 años)'!$D$46,INT((ROW()-13)/2),0)),"",OFFSET('5. Pp (3 años)'!$D$46,INT((ROW()-13)/2),0))</f>
        <v/>
      </c>
      <c r="E383" s="726" t="str">
        <f ca="1">IF(ISBLANK(OFFSET('5. Pp (3 años)'!$E$46,INT((ROW()-13)/2),0)),"",OFFSET('5. Pp (3 años)'!$E$46,INT((ROW()-13)/2),0))</f>
        <v/>
      </c>
      <c r="F383" s="727" t="str">
        <f ca="1">IF(ISBLANK(OFFSET('5. Pp (3 años)'!$K$46,INT((ROW()-13)/2),0)),"",OFFSET('5. Pp (3 años)'!$K$46,INT((ROW()-13)/2),0))</f>
        <v/>
      </c>
      <c r="G383" s="728" t="str">
        <f ca="1">IF(ISBLANK(OFFSET('5. Pp (3 años)'!$H$46,INT((ROW()-13)/2),0)),"",OFFSET('5. Pp (3 años)'!$H$46,INT((ROW()-13)/2),0))</f>
        <v/>
      </c>
      <c r="H383" s="729" t="str">
        <f ca="1">IF(ISBLANK(OFFSET('9. METAS'!$K$20,INT((ROW()-13)/2),0)),"",OFFSET('9. METAS'!$K$20,INT((ROW()-13)/2),0))</f>
        <v/>
      </c>
      <c r="I383" s="730"/>
      <c r="J383" s="202" t="str">
        <f ca="1">IF(MOD(ROW()-13,2)=0,IF(ISBLANK(OFFSET('11. SEGUIMIENTO 2026'!$N$14,INT((ROW()-13)/2),0)),"",OFFSET('11. SEGUIMIENTO 2026'!$N$14,INT((ROW()-13)/2),0)),IF(ISBLANK(OFFSET('9. METAS'!$Q$20,INT((ROW()-14)/2),0)),"",OFFSET('9. METAS'!$Q$20,INT((ROW()-14)/2),0)))</f>
        <v/>
      </c>
      <c r="K383" s="203" t="str">
        <f ca="1">IF(MOD(ROW()-13,2)=0,IF(ISBLANK(OFFSET('11. SEGUIMIENTO 2026'!$O$14,INT((ROW()-13)/2),0)),"",OFFSET('11. SEGUIMIENTO 2026'!$O$14,INT((ROW()-13)/2),0)),IF(ISBLANK(OFFSET('9. METAS'!$R$20,INT((ROW()-14)/2),0)),"",OFFSET('9. METAS'!$R$20,INT((ROW()-14)/2),0)))</f>
        <v/>
      </c>
      <c r="L383" s="203" t="str">
        <f ca="1">IF(MOD(ROW()-13,2)=0,IF(ISBLANK(OFFSET('11. SEGUIMIENTO 2026'!$P$14,INT((ROW()-13)/2),0)),"",OFFSET('11. SEGUIMIENTO 2026'!$P$14,INT((ROW()-13)/2),0)),IF(ISBLANK(OFFSET('9. METAS'!$S$20,INT((ROW()-14)/2),0)),"",OFFSET('9. METAS'!$S$20,INT((ROW()-14)/2),0)))</f>
        <v/>
      </c>
      <c r="M383" s="204" t="str">
        <f ca="1">IF(MOD(ROW()-13,2)=0,IF(ISBLANK(OFFSET('11. SEGUIMIENTO 2026'!$Q$14,INT((ROW()-13)/2),0)),"",OFFSET('11. SEGUIMIENTO 2026'!$Q$14,INT((ROW()-13)/2),0)),IF(ISBLANK(OFFSET('9. METAS'!$T$20,INT((ROW()-14)/2),0)),"",OFFSET('9. METAS'!$T$20,INT((ROW()-14)/2),0)))</f>
        <v/>
      </c>
      <c r="N383" s="718" t="str">
        <f t="shared" ref="N383" ca="1" si="366">IFERROR(J383/J384,"ND")</f>
        <v>ND</v>
      </c>
      <c r="O383" s="720" t="str">
        <f t="shared" ref="O383" ca="1" si="367">IFERROR(((J383+K383)/H383),"ND")</f>
        <v>ND</v>
      </c>
      <c r="P383" s="732"/>
    </row>
    <row r="384" spans="3:16">
      <c r="C384" s="725"/>
      <c r="D384" s="726"/>
      <c r="E384" s="726"/>
      <c r="F384" s="727"/>
      <c r="G384" s="728"/>
      <c r="H384" s="729"/>
      <c r="I384" s="731"/>
      <c r="J384" s="202" t="str">
        <f ca="1">IF(MOD(ROW()-13,2)=0,IF(ISBLANK(OFFSET('11. SEGUIMIENTO 2026'!$N$14,INT((ROW()-13)/2),0)),"",OFFSET('11. SEGUIMIENTO 2026'!$N$14,INT((ROW()-13)/2),0)),IF(ISBLANK(OFFSET('9. METAS'!$Q$20,INT((ROW()-14)/2),0)),"",OFFSET('9. METAS'!$Q$20,INT((ROW()-14)/2),0)))</f>
        <v/>
      </c>
      <c r="K384" s="203" t="str">
        <f ca="1">IF(MOD(ROW()-13,2)=0,IF(ISBLANK(OFFSET('11. SEGUIMIENTO 2026'!$O$14,INT((ROW()-13)/2),0)),"",OFFSET('11. SEGUIMIENTO 2026'!$O$14,INT((ROW()-13)/2),0)),IF(ISBLANK(OFFSET('9. METAS'!$R$20,INT((ROW()-14)/2),0)),"",OFFSET('9. METAS'!$R$20,INT((ROW()-14)/2),0)))</f>
        <v/>
      </c>
      <c r="L384" s="203" t="str">
        <f ca="1">IF(MOD(ROW()-13,2)=0,IF(ISBLANK(OFFSET('11. SEGUIMIENTO 2026'!$P$14,INT((ROW()-13)/2),0)),"",OFFSET('11. SEGUIMIENTO 2026'!$P$14,INT((ROW()-13)/2),0)),IF(ISBLANK(OFFSET('9. METAS'!$S$20,INT((ROW()-14)/2),0)),"",OFFSET('9. METAS'!$S$20,INT((ROW()-14)/2),0)))</f>
        <v/>
      </c>
      <c r="M384" s="204" t="str">
        <f ca="1">IF(MOD(ROW()-13,2)=0,IF(ISBLANK(OFFSET('11. SEGUIMIENTO 2026'!$Q$14,INT((ROW()-13)/2),0)),"",OFFSET('11. SEGUIMIENTO 2026'!$Q$14,INT((ROW()-13)/2),0)),IF(ISBLANK(OFFSET('9. METAS'!$T$20,INT((ROW()-14)/2),0)),"",OFFSET('9. METAS'!$T$20,INT((ROW()-14)/2),0)))</f>
        <v/>
      </c>
      <c r="N384" s="719"/>
      <c r="O384" s="721"/>
      <c r="P384" s="723"/>
    </row>
    <row r="385" spans="3:16">
      <c r="C385" s="724" t="str">
        <f ca="1">IF(ISBLANK(OFFSET('5. Pp (3 años)'!$C$46,INT((ROW()-13)/2),0)),"",OFFSET('5. Pp (3 años)'!$C$46,INT((ROW()-13)/2),0))</f>
        <v/>
      </c>
      <c r="D385" s="726" t="str">
        <f ca="1">IF(ISBLANK(OFFSET('5. Pp (3 años)'!$D$46,INT((ROW()-13)/2),0)),"",OFFSET('5. Pp (3 años)'!$D$46,INT((ROW()-13)/2),0))</f>
        <v/>
      </c>
      <c r="E385" s="726" t="str">
        <f ca="1">IF(ISBLANK(OFFSET('5. Pp (3 años)'!$E$46,INT((ROW()-13)/2),0)),"",OFFSET('5. Pp (3 años)'!$E$46,INT((ROW()-13)/2),0))</f>
        <v/>
      </c>
      <c r="F385" s="727" t="str">
        <f ca="1">IF(ISBLANK(OFFSET('5. Pp (3 años)'!$K$46,INT((ROW()-13)/2),0)),"",OFFSET('5. Pp (3 años)'!$K$46,INT((ROW()-13)/2),0))</f>
        <v/>
      </c>
      <c r="G385" s="728" t="str">
        <f ca="1">IF(ISBLANK(OFFSET('5. Pp (3 años)'!$H$46,INT((ROW()-13)/2),0)),"",OFFSET('5. Pp (3 años)'!$H$46,INT((ROW()-13)/2),0))</f>
        <v/>
      </c>
      <c r="H385" s="729" t="str">
        <f ca="1">IF(ISBLANK(OFFSET('9. METAS'!$K$20,INT((ROW()-13)/2),0)),"",OFFSET('9. METAS'!$K$20,INT((ROW()-13)/2),0))</f>
        <v/>
      </c>
      <c r="I385" s="730"/>
      <c r="J385" s="202" t="str">
        <f ca="1">IF(MOD(ROW()-13,2)=0,IF(ISBLANK(OFFSET('11. SEGUIMIENTO 2026'!$N$14,INT((ROW()-13)/2),0)),"",OFFSET('11. SEGUIMIENTO 2026'!$N$14,INT((ROW()-13)/2),0)),IF(ISBLANK(OFFSET('9. METAS'!$Q$20,INT((ROW()-14)/2),0)),"",OFFSET('9. METAS'!$Q$20,INT((ROW()-14)/2),0)))</f>
        <v/>
      </c>
      <c r="K385" s="203" t="str">
        <f ca="1">IF(MOD(ROW()-13,2)=0,IF(ISBLANK(OFFSET('11. SEGUIMIENTO 2026'!$O$14,INT((ROW()-13)/2),0)),"",OFFSET('11. SEGUIMIENTO 2026'!$O$14,INT((ROW()-13)/2),0)),IF(ISBLANK(OFFSET('9. METAS'!$R$20,INT((ROW()-14)/2),0)),"",OFFSET('9. METAS'!$R$20,INT((ROW()-14)/2),0)))</f>
        <v/>
      </c>
      <c r="L385" s="203" t="str">
        <f ca="1">IF(MOD(ROW()-13,2)=0,IF(ISBLANK(OFFSET('11. SEGUIMIENTO 2026'!$P$14,INT((ROW()-13)/2),0)),"",OFFSET('11. SEGUIMIENTO 2026'!$P$14,INT((ROW()-13)/2),0)),IF(ISBLANK(OFFSET('9. METAS'!$S$20,INT((ROW()-14)/2),0)),"",OFFSET('9. METAS'!$S$20,INT((ROW()-14)/2),0)))</f>
        <v/>
      </c>
      <c r="M385" s="204" t="str">
        <f ca="1">IF(MOD(ROW()-13,2)=0,IF(ISBLANK(OFFSET('11. SEGUIMIENTO 2026'!$Q$14,INT((ROW()-13)/2),0)),"",OFFSET('11. SEGUIMIENTO 2026'!$Q$14,INT((ROW()-13)/2),0)),IF(ISBLANK(OFFSET('9. METAS'!$T$20,INT((ROW()-14)/2),0)),"",OFFSET('9. METAS'!$T$20,INT((ROW()-14)/2),0)))</f>
        <v/>
      </c>
      <c r="N385" s="718" t="str">
        <f t="shared" ref="N385" ca="1" si="368">IFERROR(J385/J386,"ND")</f>
        <v>ND</v>
      </c>
      <c r="O385" s="720" t="str">
        <f t="shared" ref="O385" ca="1" si="369">IFERROR(((J385+K385)/H385),"ND")</f>
        <v>ND</v>
      </c>
      <c r="P385" s="732"/>
    </row>
    <row r="386" spans="3:16">
      <c r="C386" s="725"/>
      <c r="D386" s="726"/>
      <c r="E386" s="726"/>
      <c r="F386" s="727"/>
      <c r="G386" s="728"/>
      <c r="H386" s="729"/>
      <c r="I386" s="731"/>
      <c r="J386" s="202" t="str">
        <f ca="1">IF(MOD(ROW()-13,2)=0,IF(ISBLANK(OFFSET('11. SEGUIMIENTO 2026'!$N$14,INT((ROW()-13)/2),0)),"",OFFSET('11. SEGUIMIENTO 2026'!$N$14,INT((ROW()-13)/2),0)),IF(ISBLANK(OFFSET('9. METAS'!$Q$20,INT((ROW()-14)/2),0)),"",OFFSET('9. METAS'!$Q$20,INT((ROW()-14)/2),0)))</f>
        <v/>
      </c>
      <c r="K386" s="203" t="str">
        <f ca="1">IF(MOD(ROW()-13,2)=0,IF(ISBLANK(OFFSET('11. SEGUIMIENTO 2026'!$O$14,INT((ROW()-13)/2),0)),"",OFFSET('11. SEGUIMIENTO 2026'!$O$14,INT((ROW()-13)/2),0)),IF(ISBLANK(OFFSET('9. METAS'!$R$20,INT((ROW()-14)/2),0)),"",OFFSET('9. METAS'!$R$20,INT((ROW()-14)/2),0)))</f>
        <v/>
      </c>
      <c r="L386" s="203" t="str">
        <f ca="1">IF(MOD(ROW()-13,2)=0,IF(ISBLANK(OFFSET('11. SEGUIMIENTO 2026'!$P$14,INT((ROW()-13)/2),0)),"",OFFSET('11. SEGUIMIENTO 2026'!$P$14,INT((ROW()-13)/2),0)),IF(ISBLANK(OFFSET('9. METAS'!$S$20,INT((ROW()-14)/2),0)),"",OFFSET('9. METAS'!$S$20,INT((ROW()-14)/2),0)))</f>
        <v/>
      </c>
      <c r="M386" s="204" t="str">
        <f ca="1">IF(MOD(ROW()-13,2)=0,IF(ISBLANK(OFFSET('11. SEGUIMIENTO 2026'!$Q$14,INT((ROW()-13)/2),0)),"",OFFSET('11. SEGUIMIENTO 2026'!$Q$14,INT((ROW()-13)/2),0)),IF(ISBLANK(OFFSET('9. METAS'!$T$20,INT((ROW()-14)/2),0)),"",OFFSET('9. METAS'!$T$20,INT((ROW()-14)/2),0)))</f>
        <v/>
      </c>
      <c r="N386" s="719"/>
      <c r="O386" s="721"/>
      <c r="P386" s="723"/>
    </row>
    <row r="387" spans="3:16">
      <c r="C387" s="724" t="str">
        <f ca="1">IF(ISBLANK(OFFSET('5. Pp (3 años)'!$C$46,INT((ROW()-13)/2),0)),"",OFFSET('5. Pp (3 años)'!$C$46,INT((ROW()-13)/2),0))</f>
        <v/>
      </c>
      <c r="D387" s="726" t="str">
        <f ca="1">IF(ISBLANK(OFFSET('5. Pp (3 años)'!$D$46,INT((ROW()-13)/2),0)),"",OFFSET('5. Pp (3 años)'!$D$46,INT((ROW()-13)/2),0))</f>
        <v/>
      </c>
      <c r="E387" s="726" t="str">
        <f ca="1">IF(ISBLANK(OFFSET('5. Pp (3 años)'!$E$46,INT((ROW()-13)/2),0)),"",OFFSET('5. Pp (3 años)'!$E$46,INT((ROW()-13)/2),0))</f>
        <v/>
      </c>
      <c r="F387" s="727" t="str">
        <f ca="1">IF(ISBLANK(OFFSET('5. Pp (3 años)'!$K$46,INT((ROW()-13)/2),0)),"",OFFSET('5. Pp (3 años)'!$K$46,INT((ROW()-13)/2),0))</f>
        <v/>
      </c>
      <c r="G387" s="728" t="str">
        <f ca="1">IF(ISBLANK(OFFSET('5. Pp (3 años)'!$H$46,INT((ROW()-13)/2),0)),"",OFFSET('5. Pp (3 años)'!$H$46,INT((ROW()-13)/2),0))</f>
        <v/>
      </c>
      <c r="H387" s="729" t="str">
        <f ca="1">IF(ISBLANK(OFFSET('9. METAS'!$K$20,INT((ROW()-13)/2),0)),"",OFFSET('9. METAS'!$K$20,INT((ROW()-13)/2),0))</f>
        <v/>
      </c>
      <c r="I387" s="730"/>
      <c r="J387" s="202" t="str">
        <f ca="1">IF(MOD(ROW()-13,2)=0,IF(ISBLANK(OFFSET('11. SEGUIMIENTO 2026'!$N$14,INT((ROW()-13)/2),0)),"",OFFSET('11. SEGUIMIENTO 2026'!$N$14,INT((ROW()-13)/2),0)),IF(ISBLANK(OFFSET('9. METAS'!$Q$20,INT((ROW()-14)/2),0)),"",OFFSET('9. METAS'!$Q$20,INT((ROW()-14)/2),0)))</f>
        <v/>
      </c>
      <c r="K387" s="203" t="str">
        <f ca="1">IF(MOD(ROW()-13,2)=0,IF(ISBLANK(OFFSET('11. SEGUIMIENTO 2026'!$O$14,INT((ROW()-13)/2),0)),"",OFFSET('11. SEGUIMIENTO 2026'!$O$14,INT((ROW()-13)/2),0)),IF(ISBLANK(OFFSET('9. METAS'!$R$20,INT((ROW()-14)/2),0)),"",OFFSET('9. METAS'!$R$20,INT((ROW()-14)/2),0)))</f>
        <v/>
      </c>
      <c r="L387" s="203" t="str">
        <f ca="1">IF(MOD(ROW()-13,2)=0,IF(ISBLANK(OFFSET('11. SEGUIMIENTO 2026'!$P$14,INT((ROW()-13)/2),0)),"",OFFSET('11. SEGUIMIENTO 2026'!$P$14,INT((ROW()-13)/2),0)),IF(ISBLANK(OFFSET('9. METAS'!$S$20,INT((ROW()-14)/2),0)),"",OFFSET('9. METAS'!$S$20,INT((ROW()-14)/2),0)))</f>
        <v/>
      </c>
      <c r="M387" s="204" t="str">
        <f ca="1">IF(MOD(ROW()-13,2)=0,IF(ISBLANK(OFFSET('11. SEGUIMIENTO 2026'!$Q$14,INT((ROW()-13)/2),0)),"",OFFSET('11. SEGUIMIENTO 2026'!$Q$14,INT((ROW()-13)/2),0)),IF(ISBLANK(OFFSET('9. METAS'!$T$20,INT((ROW()-14)/2),0)),"",OFFSET('9. METAS'!$T$20,INT((ROW()-14)/2),0)))</f>
        <v/>
      </c>
      <c r="N387" s="718" t="str">
        <f t="shared" ref="N387" ca="1" si="370">IFERROR(J387/J388,"ND")</f>
        <v>ND</v>
      </c>
      <c r="O387" s="720" t="str">
        <f t="shared" ref="O387" ca="1" si="371">IFERROR(((J387+K387)/H387),"ND")</f>
        <v>ND</v>
      </c>
      <c r="P387" s="732"/>
    </row>
    <row r="388" spans="3:16">
      <c r="C388" s="725"/>
      <c r="D388" s="726"/>
      <c r="E388" s="726"/>
      <c r="F388" s="727"/>
      <c r="G388" s="728"/>
      <c r="H388" s="729"/>
      <c r="I388" s="731"/>
      <c r="J388" s="202" t="str">
        <f ca="1">IF(MOD(ROW()-13,2)=0,IF(ISBLANK(OFFSET('11. SEGUIMIENTO 2026'!$N$14,INT((ROW()-13)/2),0)),"",OFFSET('11. SEGUIMIENTO 2026'!$N$14,INT((ROW()-13)/2),0)),IF(ISBLANK(OFFSET('9. METAS'!$Q$20,INT((ROW()-14)/2),0)),"",OFFSET('9. METAS'!$Q$20,INT((ROW()-14)/2),0)))</f>
        <v/>
      </c>
      <c r="K388" s="203" t="str">
        <f ca="1">IF(MOD(ROW()-13,2)=0,IF(ISBLANK(OFFSET('11. SEGUIMIENTO 2026'!$O$14,INT((ROW()-13)/2),0)),"",OFFSET('11. SEGUIMIENTO 2026'!$O$14,INT((ROW()-13)/2),0)),IF(ISBLANK(OFFSET('9. METAS'!$R$20,INT((ROW()-14)/2),0)),"",OFFSET('9. METAS'!$R$20,INT((ROW()-14)/2),0)))</f>
        <v/>
      </c>
      <c r="L388" s="203" t="str">
        <f ca="1">IF(MOD(ROW()-13,2)=0,IF(ISBLANK(OFFSET('11. SEGUIMIENTO 2026'!$P$14,INT((ROW()-13)/2),0)),"",OFFSET('11. SEGUIMIENTO 2026'!$P$14,INT((ROW()-13)/2),0)),IF(ISBLANK(OFFSET('9. METAS'!$S$20,INT((ROW()-14)/2),0)),"",OFFSET('9. METAS'!$S$20,INT((ROW()-14)/2),0)))</f>
        <v/>
      </c>
      <c r="M388" s="204" t="str">
        <f ca="1">IF(MOD(ROW()-13,2)=0,IF(ISBLANK(OFFSET('11. SEGUIMIENTO 2026'!$Q$14,INT((ROW()-13)/2),0)),"",OFFSET('11. SEGUIMIENTO 2026'!$Q$14,INT((ROW()-13)/2),0)),IF(ISBLANK(OFFSET('9. METAS'!$T$20,INT((ROW()-14)/2),0)),"",OFFSET('9. METAS'!$T$20,INT((ROW()-14)/2),0)))</f>
        <v/>
      </c>
      <c r="N388" s="719"/>
      <c r="O388" s="721"/>
      <c r="P388" s="723"/>
    </row>
    <row r="389" spans="3:16">
      <c r="C389" s="724" t="str">
        <f ca="1">IF(ISBLANK(OFFSET('5. Pp (3 años)'!$C$46,INT((ROW()-13)/2),0)),"",OFFSET('5. Pp (3 años)'!$C$46,INT((ROW()-13)/2),0))</f>
        <v/>
      </c>
      <c r="D389" s="726" t="str">
        <f ca="1">IF(ISBLANK(OFFSET('5. Pp (3 años)'!$D$46,INT((ROW()-13)/2),0)),"",OFFSET('5. Pp (3 años)'!$D$46,INT((ROW()-13)/2),0))</f>
        <v/>
      </c>
      <c r="E389" s="726" t="str">
        <f ca="1">IF(ISBLANK(OFFSET('5. Pp (3 años)'!$E$46,INT((ROW()-13)/2),0)),"",OFFSET('5. Pp (3 años)'!$E$46,INT((ROW()-13)/2),0))</f>
        <v/>
      </c>
      <c r="F389" s="727" t="str">
        <f ca="1">IF(ISBLANK(OFFSET('5. Pp (3 años)'!$K$46,INT((ROW()-13)/2),0)),"",OFFSET('5. Pp (3 años)'!$K$46,INT((ROW()-13)/2),0))</f>
        <v/>
      </c>
      <c r="G389" s="728" t="str">
        <f ca="1">IF(ISBLANK(OFFSET('5. Pp (3 años)'!$H$46,INT((ROW()-13)/2),0)),"",OFFSET('5. Pp (3 años)'!$H$46,INT((ROW()-13)/2),0))</f>
        <v/>
      </c>
      <c r="H389" s="729" t="str">
        <f ca="1">IF(ISBLANK(OFFSET('9. METAS'!$K$20,INT((ROW()-13)/2),0)),"",OFFSET('9. METAS'!$K$20,INT((ROW()-13)/2),0))</f>
        <v/>
      </c>
      <c r="I389" s="730"/>
      <c r="J389" s="202" t="str">
        <f ca="1">IF(MOD(ROW()-13,2)=0,IF(ISBLANK(OFFSET('11. SEGUIMIENTO 2026'!$N$14,INT((ROW()-13)/2),0)),"",OFFSET('11. SEGUIMIENTO 2026'!$N$14,INT((ROW()-13)/2),0)),IF(ISBLANK(OFFSET('9. METAS'!$Q$20,INT((ROW()-14)/2),0)),"",OFFSET('9. METAS'!$Q$20,INT((ROW()-14)/2),0)))</f>
        <v/>
      </c>
      <c r="K389" s="203" t="str">
        <f ca="1">IF(MOD(ROW()-13,2)=0,IF(ISBLANK(OFFSET('11. SEGUIMIENTO 2026'!$O$14,INT((ROW()-13)/2),0)),"",OFFSET('11. SEGUIMIENTO 2026'!$O$14,INT((ROW()-13)/2),0)),IF(ISBLANK(OFFSET('9. METAS'!$R$20,INT((ROW()-14)/2),0)),"",OFFSET('9. METAS'!$R$20,INT((ROW()-14)/2),0)))</f>
        <v/>
      </c>
      <c r="L389" s="203" t="str">
        <f ca="1">IF(MOD(ROW()-13,2)=0,IF(ISBLANK(OFFSET('11. SEGUIMIENTO 2026'!$P$14,INT((ROW()-13)/2),0)),"",OFFSET('11. SEGUIMIENTO 2026'!$P$14,INT((ROW()-13)/2),0)),IF(ISBLANK(OFFSET('9. METAS'!$S$20,INT((ROW()-14)/2),0)),"",OFFSET('9. METAS'!$S$20,INT((ROW()-14)/2),0)))</f>
        <v/>
      </c>
      <c r="M389" s="204" t="str">
        <f ca="1">IF(MOD(ROW()-13,2)=0,IF(ISBLANK(OFFSET('11. SEGUIMIENTO 2026'!$Q$14,INT((ROW()-13)/2),0)),"",OFFSET('11. SEGUIMIENTO 2026'!$Q$14,INT((ROW()-13)/2),0)),IF(ISBLANK(OFFSET('9. METAS'!$T$20,INT((ROW()-14)/2),0)),"",OFFSET('9. METAS'!$T$20,INT((ROW()-14)/2),0)))</f>
        <v/>
      </c>
      <c r="N389" s="718" t="str">
        <f t="shared" ref="N389" ca="1" si="372">IFERROR(J389/J390,"ND")</f>
        <v>ND</v>
      </c>
      <c r="O389" s="720" t="str">
        <f t="shared" ref="O389" ca="1" si="373">IFERROR(((J389+K389)/H389),"ND")</f>
        <v>ND</v>
      </c>
      <c r="P389" s="732"/>
    </row>
    <row r="390" spans="3:16">
      <c r="C390" s="725"/>
      <c r="D390" s="726"/>
      <c r="E390" s="726"/>
      <c r="F390" s="727"/>
      <c r="G390" s="728"/>
      <c r="H390" s="729"/>
      <c r="I390" s="731"/>
      <c r="J390" s="202" t="str">
        <f ca="1">IF(MOD(ROW()-13,2)=0,IF(ISBLANK(OFFSET('11. SEGUIMIENTO 2026'!$N$14,INT((ROW()-13)/2),0)),"",OFFSET('11. SEGUIMIENTO 2026'!$N$14,INT((ROW()-13)/2),0)),IF(ISBLANK(OFFSET('9. METAS'!$Q$20,INT((ROW()-14)/2),0)),"",OFFSET('9. METAS'!$Q$20,INT((ROW()-14)/2),0)))</f>
        <v/>
      </c>
      <c r="K390" s="203" t="str">
        <f ca="1">IF(MOD(ROW()-13,2)=0,IF(ISBLANK(OFFSET('11. SEGUIMIENTO 2026'!$O$14,INT((ROW()-13)/2),0)),"",OFFSET('11. SEGUIMIENTO 2026'!$O$14,INT((ROW()-13)/2),0)),IF(ISBLANK(OFFSET('9. METAS'!$R$20,INT((ROW()-14)/2),0)),"",OFFSET('9. METAS'!$R$20,INT((ROW()-14)/2),0)))</f>
        <v/>
      </c>
      <c r="L390" s="203" t="str">
        <f ca="1">IF(MOD(ROW()-13,2)=0,IF(ISBLANK(OFFSET('11. SEGUIMIENTO 2026'!$P$14,INT((ROW()-13)/2),0)),"",OFFSET('11. SEGUIMIENTO 2026'!$P$14,INT((ROW()-13)/2),0)),IF(ISBLANK(OFFSET('9. METAS'!$S$20,INT((ROW()-14)/2),0)),"",OFFSET('9. METAS'!$S$20,INT((ROW()-14)/2),0)))</f>
        <v/>
      </c>
      <c r="M390" s="204" t="str">
        <f ca="1">IF(MOD(ROW()-13,2)=0,IF(ISBLANK(OFFSET('11. SEGUIMIENTO 2026'!$Q$14,INT((ROW()-13)/2),0)),"",OFFSET('11. SEGUIMIENTO 2026'!$Q$14,INT((ROW()-13)/2),0)),IF(ISBLANK(OFFSET('9. METAS'!$T$20,INT((ROW()-14)/2),0)),"",OFFSET('9. METAS'!$T$20,INT((ROW()-14)/2),0)))</f>
        <v/>
      </c>
      <c r="N390" s="719"/>
      <c r="O390" s="721"/>
      <c r="P390" s="723"/>
    </row>
    <row r="391" spans="3:16">
      <c r="C391" s="724" t="str">
        <f ca="1">IF(ISBLANK(OFFSET('5. Pp (3 años)'!$C$46,INT((ROW()-13)/2),0)),"",OFFSET('5. Pp (3 años)'!$C$46,INT((ROW()-13)/2),0))</f>
        <v/>
      </c>
      <c r="D391" s="726" t="str">
        <f ca="1">IF(ISBLANK(OFFSET('5. Pp (3 años)'!$D$46,INT((ROW()-13)/2),0)),"",OFFSET('5. Pp (3 años)'!$D$46,INT((ROW()-13)/2),0))</f>
        <v/>
      </c>
      <c r="E391" s="726" t="str">
        <f ca="1">IF(ISBLANK(OFFSET('5. Pp (3 años)'!$E$46,INT((ROW()-13)/2),0)),"",OFFSET('5. Pp (3 años)'!$E$46,INT((ROW()-13)/2),0))</f>
        <v/>
      </c>
      <c r="F391" s="727" t="str">
        <f ca="1">IF(ISBLANK(OFFSET('5. Pp (3 años)'!$K$46,INT((ROW()-13)/2),0)),"",OFFSET('5. Pp (3 años)'!$K$46,INT((ROW()-13)/2),0))</f>
        <v/>
      </c>
      <c r="G391" s="728" t="str">
        <f ca="1">IF(ISBLANK(OFFSET('5. Pp (3 años)'!$H$46,INT((ROW()-13)/2),0)),"",OFFSET('5. Pp (3 años)'!$H$46,INT((ROW()-13)/2),0))</f>
        <v/>
      </c>
      <c r="H391" s="729" t="str">
        <f ca="1">IF(ISBLANK(OFFSET('9. METAS'!$K$20,INT((ROW()-13)/2),0)),"",OFFSET('9. METAS'!$K$20,INT((ROW()-13)/2),0))</f>
        <v/>
      </c>
      <c r="I391" s="730"/>
      <c r="J391" s="202" t="str">
        <f ca="1">IF(MOD(ROW()-13,2)=0,IF(ISBLANK(OFFSET('11. SEGUIMIENTO 2026'!$N$14,INT((ROW()-13)/2),0)),"",OFFSET('11. SEGUIMIENTO 2026'!$N$14,INT((ROW()-13)/2),0)),IF(ISBLANK(OFFSET('9. METAS'!$Q$20,INT((ROW()-14)/2),0)),"",OFFSET('9. METAS'!$Q$20,INT((ROW()-14)/2),0)))</f>
        <v/>
      </c>
      <c r="K391" s="203" t="str">
        <f ca="1">IF(MOD(ROW()-13,2)=0,IF(ISBLANK(OFFSET('11. SEGUIMIENTO 2026'!$O$14,INT((ROW()-13)/2),0)),"",OFFSET('11. SEGUIMIENTO 2026'!$O$14,INT((ROW()-13)/2),0)),IF(ISBLANK(OFFSET('9. METAS'!$R$20,INT((ROW()-14)/2),0)),"",OFFSET('9. METAS'!$R$20,INT((ROW()-14)/2),0)))</f>
        <v/>
      </c>
      <c r="L391" s="203" t="str">
        <f ca="1">IF(MOD(ROW()-13,2)=0,IF(ISBLANK(OFFSET('11. SEGUIMIENTO 2026'!$P$14,INT((ROW()-13)/2),0)),"",OFFSET('11. SEGUIMIENTO 2026'!$P$14,INT((ROW()-13)/2),0)),IF(ISBLANK(OFFSET('9. METAS'!$S$20,INT((ROW()-14)/2),0)),"",OFFSET('9. METAS'!$S$20,INT((ROW()-14)/2),0)))</f>
        <v/>
      </c>
      <c r="M391" s="204" t="str">
        <f ca="1">IF(MOD(ROW()-13,2)=0,IF(ISBLANK(OFFSET('11. SEGUIMIENTO 2026'!$Q$14,INT((ROW()-13)/2),0)),"",OFFSET('11. SEGUIMIENTO 2026'!$Q$14,INT((ROW()-13)/2),0)),IF(ISBLANK(OFFSET('9. METAS'!$T$20,INT((ROW()-14)/2),0)),"",OFFSET('9. METAS'!$T$20,INT((ROW()-14)/2),0)))</f>
        <v/>
      </c>
      <c r="N391" s="718" t="str">
        <f t="shared" ref="N391" ca="1" si="374">IFERROR(J391/J392,"ND")</f>
        <v>ND</v>
      </c>
      <c r="O391" s="720" t="str">
        <f t="shared" ref="O391" ca="1" si="375">IFERROR(((J391+K391)/H391),"ND")</f>
        <v>ND</v>
      </c>
      <c r="P391" s="732"/>
    </row>
    <row r="392" spans="3:16">
      <c r="C392" s="725"/>
      <c r="D392" s="726"/>
      <c r="E392" s="726"/>
      <c r="F392" s="727"/>
      <c r="G392" s="728"/>
      <c r="H392" s="729"/>
      <c r="I392" s="731"/>
      <c r="J392" s="202" t="str">
        <f ca="1">IF(MOD(ROW()-13,2)=0,IF(ISBLANK(OFFSET('11. SEGUIMIENTO 2026'!$N$14,INT((ROW()-13)/2),0)),"",OFFSET('11. SEGUIMIENTO 2026'!$N$14,INT((ROW()-13)/2),0)),IF(ISBLANK(OFFSET('9. METAS'!$Q$20,INT((ROW()-14)/2),0)),"",OFFSET('9. METAS'!$Q$20,INT((ROW()-14)/2),0)))</f>
        <v/>
      </c>
      <c r="K392" s="203" t="str">
        <f ca="1">IF(MOD(ROW()-13,2)=0,IF(ISBLANK(OFFSET('11. SEGUIMIENTO 2026'!$O$14,INT((ROW()-13)/2),0)),"",OFFSET('11. SEGUIMIENTO 2026'!$O$14,INT((ROW()-13)/2),0)),IF(ISBLANK(OFFSET('9. METAS'!$R$20,INT((ROW()-14)/2),0)),"",OFFSET('9. METAS'!$R$20,INT((ROW()-14)/2),0)))</f>
        <v/>
      </c>
      <c r="L392" s="203" t="str">
        <f ca="1">IF(MOD(ROW()-13,2)=0,IF(ISBLANK(OFFSET('11. SEGUIMIENTO 2026'!$P$14,INT((ROW()-13)/2),0)),"",OFFSET('11. SEGUIMIENTO 2026'!$P$14,INT((ROW()-13)/2),0)),IF(ISBLANK(OFFSET('9. METAS'!$S$20,INT((ROW()-14)/2),0)),"",OFFSET('9. METAS'!$S$20,INT((ROW()-14)/2),0)))</f>
        <v/>
      </c>
      <c r="M392" s="204" t="str">
        <f ca="1">IF(MOD(ROW()-13,2)=0,IF(ISBLANK(OFFSET('11. SEGUIMIENTO 2026'!$Q$14,INT((ROW()-13)/2),0)),"",OFFSET('11. SEGUIMIENTO 2026'!$Q$14,INT((ROW()-13)/2),0)),IF(ISBLANK(OFFSET('9. METAS'!$T$20,INT((ROW()-14)/2),0)),"",OFFSET('9. METAS'!$T$20,INT((ROW()-14)/2),0)))</f>
        <v/>
      </c>
      <c r="N392" s="719"/>
      <c r="O392" s="721"/>
      <c r="P392" s="723"/>
    </row>
    <row r="393" spans="3:16">
      <c r="C393" s="724" t="str">
        <f ca="1">IF(ISBLANK(OFFSET('5. Pp (3 años)'!$C$46,INT((ROW()-13)/2),0)),"",OFFSET('5. Pp (3 años)'!$C$46,INT((ROW()-13)/2),0))</f>
        <v/>
      </c>
      <c r="D393" s="726" t="str">
        <f ca="1">IF(ISBLANK(OFFSET('5. Pp (3 años)'!$D$46,INT((ROW()-13)/2),0)),"",OFFSET('5. Pp (3 años)'!$D$46,INT((ROW()-13)/2),0))</f>
        <v/>
      </c>
      <c r="E393" s="726" t="str">
        <f ca="1">IF(ISBLANK(OFFSET('5. Pp (3 años)'!$E$46,INT((ROW()-13)/2),0)),"",OFFSET('5. Pp (3 años)'!$E$46,INT((ROW()-13)/2),0))</f>
        <v/>
      </c>
      <c r="F393" s="727" t="str">
        <f ca="1">IF(ISBLANK(OFFSET('5. Pp (3 años)'!$K$46,INT((ROW()-13)/2),0)),"",OFFSET('5. Pp (3 años)'!$K$46,INT((ROW()-13)/2),0))</f>
        <v/>
      </c>
      <c r="G393" s="728" t="str">
        <f ca="1">IF(ISBLANK(OFFSET('5. Pp (3 años)'!$H$46,INT((ROW()-13)/2),0)),"",OFFSET('5. Pp (3 años)'!$H$46,INT((ROW()-13)/2),0))</f>
        <v/>
      </c>
      <c r="H393" s="729" t="str">
        <f ca="1">IF(ISBLANK(OFFSET('9. METAS'!$K$20,INT((ROW()-13)/2),0)),"",OFFSET('9. METAS'!$K$20,INT((ROW()-13)/2),0))</f>
        <v/>
      </c>
      <c r="I393" s="730"/>
      <c r="J393" s="202" t="str">
        <f ca="1">IF(MOD(ROW()-13,2)=0,IF(ISBLANK(OFFSET('11. SEGUIMIENTO 2026'!$N$14,INT((ROW()-13)/2),0)),"",OFFSET('11. SEGUIMIENTO 2026'!$N$14,INT((ROW()-13)/2),0)),IF(ISBLANK(OFFSET('9. METAS'!$Q$20,INT((ROW()-14)/2),0)),"",OFFSET('9. METAS'!$Q$20,INT((ROW()-14)/2),0)))</f>
        <v/>
      </c>
      <c r="K393" s="203" t="str">
        <f ca="1">IF(MOD(ROW()-13,2)=0,IF(ISBLANK(OFFSET('11. SEGUIMIENTO 2026'!$O$14,INT((ROW()-13)/2),0)),"",OFFSET('11. SEGUIMIENTO 2026'!$O$14,INT((ROW()-13)/2),0)),IF(ISBLANK(OFFSET('9. METAS'!$R$20,INT((ROW()-14)/2),0)),"",OFFSET('9. METAS'!$R$20,INT((ROW()-14)/2),0)))</f>
        <v/>
      </c>
      <c r="L393" s="203" t="str">
        <f ca="1">IF(MOD(ROW()-13,2)=0,IF(ISBLANK(OFFSET('11. SEGUIMIENTO 2026'!$P$14,INT((ROW()-13)/2),0)),"",OFFSET('11. SEGUIMIENTO 2026'!$P$14,INT((ROW()-13)/2),0)),IF(ISBLANK(OFFSET('9. METAS'!$S$20,INT((ROW()-14)/2),0)),"",OFFSET('9. METAS'!$S$20,INT((ROW()-14)/2),0)))</f>
        <v/>
      </c>
      <c r="M393" s="204" t="str">
        <f ca="1">IF(MOD(ROW()-13,2)=0,IF(ISBLANK(OFFSET('11. SEGUIMIENTO 2026'!$Q$14,INT((ROW()-13)/2),0)),"",OFFSET('11. SEGUIMIENTO 2026'!$Q$14,INT((ROW()-13)/2),0)),IF(ISBLANK(OFFSET('9. METAS'!$T$20,INT((ROW()-14)/2),0)),"",OFFSET('9. METAS'!$T$20,INT((ROW()-14)/2),0)))</f>
        <v/>
      </c>
      <c r="N393" s="718" t="str">
        <f t="shared" ref="N393" ca="1" si="376">IFERROR(J393/J394,"ND")</f>
        <v>ND</v>
      </c>
      <c r="O393" s="720" t="str">
        <f t="shared" ref="O393" ca="1" si="377">IFERROR(((J393+K393)/H393),"ND")</f>
        <v>ND</v>
      </c>
      <c r="P393" s="732"/>
    </row>
    <row r="394" spans="3:16">
      <c r="C394" s="725"/>
      <c r="D394" s="726"/>
      <c r="E394" s="726"/>
      <c r="F394" s="727"/>
      <c r="G394" s="728"/>
      <c r="H394" s="729"/>
      <c r="I394" s="731"/>
      <c r="J394" s="202" t="str">
        <f ca="1">IF(MOD(ROW()-13,2)=0,IF(ISBLANK(OFFSET('11. SEGUIMIENTO 2026'!$N$14,INT((ROW()-13)/2),0)),"",OFFSET('11. SEGUIMIENTO 2026'!$N$14,INT((ROW()-13)/2),0)),IF(ISBLANK(OFFSET('9. METAS'!$Q$20,INT((ROW()-14)/2),0)),"",OFFSET('9. METAS'!$Q$20,INT((ROW()-14)/2),0)))</f>
        <v/>
      </c>
      <c r="K394" s="203" t="str">
        <f ca="1">IF(MOD(ROW()-13,2)=0,IF(ISBLANK(OFFSET('11. SEGUIMIENTO 2026'!$O$14,INT((ROW()-13)/2),0)),"",OFFSET('11. SEGUIMIENTO 2026'!$O$14,INT((ROW()-13)/2),0)),IF(ISBLANK(OFFSET('9. METAS'!$R$20,INT((ROW()-14)/2),0)),"",OFFSET('9. METAS'!$R$20,INT((ROW()-14)/2),0)))</f>
        <v/>
      </c>
      <c r="L394" s="203" t="str">
        <f ca="1">IF(MOD(ROW()-13,2)=0,IF(ISBLANK(OFFSET('11. SEGUIMIENTO 2026'!$P$14,INT((ROW()-13)/2),0)),"",OFFSET('11. SEGUIMIENTO 2026'!$P$14,INT((ROW()-13)/2),0)),IF(ISBLANK(OFFSET('9. METAS'!$S$20,INT((ROW()-14)/2),0)),"",OFFSET('9. METAS'!$S$20,INT((ROW()-14)/2),0)))</f>
        <v/>
      </c>
      <c r="M394" s="204" t="str">
        <f ca="1">IF(MOD(ROW()-13,2)=0,IF(ISBLANK(OFFSET('11. SEGUIMIENTO 2026'!$Q$14,INT((ROW()-13)/2),0)),"",OFFSET('11. SEGUIMIENTO 2026'!$Q$14,INT((ROW()-13)/2),0)),IF(ISBLANK(OFFSET('9. METAS'!$T$20,INT((ROW()-14)/2),0)),"",OFFSET('9. METAS'!$T$20,INT((ROW()-14)/2),0)))</f>
        <v/>
      </c>
      <c r="N394" s="719"/>
      <c r="O394" s="721"/>
      <c r="P394" s="723"/>
    </row>
    <row r="395" spans="3:16">
      <c r="C395" s="724" t="str">
        <f ca="1">IF(ISBLANK(OFFSET('5. Pp (3 años)'!$C$46,INT((ROW()-13)/2),0)),"",OFFSET('5. Pp (3 años)'!$C$46,INT((ROW()-13)/2),0))</f>
        <v/>
      </c>
      <c r="D395" s="726" t="str">
        <f ca="1">IF(ISBLANK(OFFSET('5. Pp (3 años)'!$D$46,INT((ROW()-13)/2),0)),"",OFFSET('5. Pp (3 años)'!$D$46,INT((ROW()-13)/2),0))</f>
        <v/>
      </c>
      <c r="E395" s="726" t="str">
        <f ca="1">IF(ISBLANK(OFFSET('5. Pp (3 años)'!$E$46,INT((ROW()-13)/2),0)),"",OFFSET('5. Pp (3 años)'!$E$46,INT((ROW()-13)/2),0))</f>
        <v/>
      </c>
      <c r="F395" s="727" t="str">
        <f ca="1">IF(ISBLANK(OFFSET('5. Pp (3 años)'!$K$46,INT((ROW()-13)/2),0)),"",OFFSET('5. Pp (3 años)'!$K$46,INT((ROW()-13)/2),0))</f>
        <v/>
      </c>
      <c r="G395" s="728" t="str">
        <f ca="1">IF(ISBLANK(OFFSET('5. Pp (3 años)'!$H$46,INT((ROW()-13)/2),0)),"",OFFSET('5. Pp (3 años)'!$H$46,INT((ROW()-13)/2),0))</f>
        <v/>
      </c>
      <c r="H395" s="729" t="str">
        <f ca="1">IF(ISBLANK(OFFSET('9. METAS'!$K$20,INT((ROW()-13)/2),0)),"",OFFSET('9. METAS'!$K$20,INT((ROW()-13)/2),0))</f>
        <v/>
      </c>
      <c r="I395" s="730"/>
      <c r="J395" s="202" t="str">
        <f ca="1">IF(MOD(ROW()-13,2)=0,IF(ISBLANK(OFFSET('11. SEGUIMIENTO 2026'!$N$14,INT((ROW()-13)/2),0)),"",OFFSET('11. SEGUIMIENTO 2026'!$N$14,INT((ROW()-13)/2),0)),IF(ISBLANK(OFFSET('9. METAS'!$Q$20,INT((ROW()-14)/2),0)),"",OFFSET('9. METAS'!$Q$20,INT((ROW()-14)/2),0)))</f>
        <v/>
      </c>
      <c r="K395" s="203" t="str">
        <f ca="1">IF(MOD(ROW()-13,2)=0,IF(ISBLANK(OFFSET('11. SEGUIMIENTO 2026'!$O$14,INT((ROW()-13)/2),0)),"",OFFSET('11. SEGUIMIENTO 2026'!$O$14,INT((ROW()-13)/2),0)),IF(ISBLANK(OFFSET('9. METAS'!$R$20,INT((ROW()-14)/2),0)),"",OFFSET('9. METAS'!$R$20,INT((ROW()-14)/2),0)))</f>
        <v/>
      </c>
      <c r="L395" s="203" t="str">
        <f ca="1">IF(MOD(ROW()-13,2)=0,IF(ISBLANK(OFFSET('11. SEGUIMIENTO 2026'!$P$14,INT((ROW()-13)/2),0)),"",OFFSET('11. SEGUIMIENTO 2026'!$P$14,INT((ROW()-13)/2),0)),IF(ISBLANK(OFFSET('9. METAS'!$S$20,INT((ROW()-14)/2),0)),"",OFFSET('9. METAS'!$S$20,INT((ROW()-14)/2),0)))</f>
        <v/>
      </c>
      <c r="M395" s="204" t="str">
        <f ca="1">IF(MOD(ROW()-13,2)=0,IF(ISBLANK(OFFSET('11. SEGUIMIENTO 2026'!$Q$14,INT((ROW()-13)/2),0)),"",OFFSET('11. SEGUIMIENTO 2026'!$Q$14,INT((ROW()-13)/2),0)),IF(ISBLANK(OFFSET('9. METAS'!$T$20,INT((ROW()-14)/2),0)),"",OFFSET('9. METAS'!$T$20,INT((ROW()-14)/2),0)))</f>
        <v/>
      </c>
      <c r="N395" s="718" t="str">
        <f t="shared" ref="N395" ca="1" si="378">IFERROR(J395/J396,"ND")</f>
        <v>ND</v>
      </c>
      <c r="O395" s="720" t="str">
        <f t="shared" ref="O395" ca="1" si="379">IFERROR(((J395+K395)/H395),"ND")</f>
        <v>ND</v>
      </c>
      <c r="P395" s="732"/>
    </row>
    <row r="396" spans="3:16">
      <c r="C396" s="725"/>
      <c r="D396" s="726"/>
      <c r="E396" s="726"/>
      <c r="F396" s="727"/>
      <c r="G396" s="728"/>
      <c r="H396" s="729"/>
      <c r="I396" s="731"/>
      <c r="J396" s="202" t="str">
        <f ca="1">IF(MOD(ROW()-13,2)=0,IF(ISBLANK(OFFSET('11. SEGUIMIENTO 2026'!$N$14,INT((ROW()-13)/2),0)),"",OFFSET('11. SEGUIMIENTO 2026'!$N$14,INT((ROW()-13)/2),0)),IF(ISBLANK(OFFSET('9. METAS'!$Q$20,INT((ROW()-14)/2),0)),"",OFFSET('9. METAS'!$Q$20,INT((ROW()-14)/2),0)))</f>
        <v/>
      </c>
      <c r="K396" s="203" t="str">
        <f ca="1">IF(MOD(ROW()-13,2)=0,IF(ISBLANK(OFFSET('11. SEGUIMIENTO 2026'!$O$14,INT((ROW()-13)/2),0)),"",OFFSET('11. SEGUIMIENTO 2026'!$O$14,INT((ROW()-13)/2),0)),IF(ISBLANK(OFFSET('9. METAS'!$R$20,INT((ROW()-14)/2),0)),"",OFFSET('9. METAS'!$R$20,INT((ROW()-14)/2),0)))</f>
        <v/>
      </c>
      <c r="L396" s="203" t="str">
        <f ca="1">IF(MOD(ROW()-13,2)=0,IF(ISBLANK(OFFSET('11. SEGUIMIENTO 2026'!$P$14,INT((ROW()-13)/2),0)),"",OFFSET('11. SEGUIMIENTO 2026'!$P$14,INT((ROW()-13)/2),0)),IF(ISBLANK(OFFSET('9. METAS'!$S$20,INT((ROW()-14)/2),0)),"",OFFSET('9. METAS'!$S$20,INT((ROW()-14)/2),0)))</f>
        <v/>
      </c>
      <c r="M396" s="204" t="str">
        <f ca="1">IF(MOD(ROW()-13,2)=0,IF(ISBLANK(OFFSET('11. SEGUIMIENTO 2026'!$Q$14,INT((ROW()-13)/2),0)),"",OFFSET('11. SEGUIMIENTO 2026'!$Q$14,INT((ROW()-13)/2),0)),IF(ISBLANK(OFFSET('9. METAS'!$T$20,INT((ROW()-14)/2),0)),"",OFFSET('9. METAS'!$T$20,INT((ROW()-14)/2),0)))</f>
        <v/>
      </c>
      <c r="N396" s="719"/>
      <c r="O396" s="721"/>
      <c r="P396" s="723"/>
    </row>
    <row r="397" spans="3:16">
      <c r="C397" s="724" t="str">
        <f ca="1">IF(ISBLANK(OFFSET('5. Pp (3 años)'!$C$46,INT((ROW()-13)/2),0)),"",OFFSET('5. Pp (3 años)'!$C$46,INT((ROW()-13)/2),0))</f>
        <v/>
      </c>
      <c r="D397" s="726" t="str">
        <f ca="1">IF(ISBLANK(OFFSET('5. Pp (3 años)'!$D$46,INT((ROW()-13)/2),0)),"",OFFSET('5. Pp (3 años)'!$D$46,INT((ROW()-13)/2),0))</f>
        <v/>
      </c>
      <c r="E397" s="726" t="str">
        <f ca="1">IF(ISBLANK(OFFSET('5. Pp (3 años)'!$E$46,INT((ROW()-13)/2),0)),"",OFFSET('5. Pp (3 años)'!$E$46,INT((ROW()-13)/2),0))</f>
        <v/>
      </c>
      <c r="F397" s="727" t="str">
        <f ca="1">IF(ISBLANK(OFFSET('5. Pp (3 años)'!$K$46,INT((ROW()-13)/2),0)),"",OFFSET('5. Pp (3 años)'!$K$46,INT((ROW()-13)/2),0))</f>
        <v/>
      </c>
      <c r="G397" s="728" t="str">
        <f ca="1">IF(ISBLANK(OFFSET('5. Pp (3 años)'!$H$46,INT((ROW()-13)/2),0)),"",OFFSET('5. Pp (3 años)'!$H$46,INT((ROW()-13)/2),0))</f>
        <v/>
      </c>
      <c r="H397" s="729" t="str">
        <f ca="1">IF(ISBLANK(OFFSET('9. METAS'!$K$20,INT((ROW()-13)/2),0)),"",OFFSET('9. METAS'!$K$20,INT((ROW()-13)/2),0))</f>
        <v/>
      </c>
      <c r="I397" s="730"/>
      <c r="J397" s="202" t="str">
        <f ca="1">IF(MOD(ROW()-13,2)=0,IF(ISBLANK(OFFSET('11. SEGUIMIENTO 2026'!$N$14,INT((ROW()-13)/2),0)),"",OFFSET('11. SEGUIMIENTO 2026'!$N$14,INT((ROW()-13)/2),0)),IF(ISBLANK(OFFSET('9. METAS'!$Q$20,INT((ROW()-14)/2),0)),"",OFFSET('9. METAS'!$Q$20,INT((ROW()-14)/2),0)))</f>
        <v/>
      </c>
      <c r="K397" s="203" t="str">
        <f ca="1">IF(MOD(ROW()-13,2)=0,IF(ISBLANK(OFFSET('11. SEGUIMIENTO 2026'!$O$14,INT((ROW()-13)/2),0)),"",OFFSET('11. SEGUIMIENTO 2026'!$O$14,INT((ROW()-13)/2),0)),IF(ISBLANK(OFFSET('9. METAS'!$R$20,INT((ROW()-14)/2),0)),"",OFFSET('9. METAS'!$R$20,INT((ROW()-14)/2),0)))</f>
        <v/>
      </c>
      <c r="L397" s="203" t="str">
        <f ca="1">IF(MOD(ROW()-13,2)=0,IF(ISBLANK(OFFSET('11. SEGUIMIENTO 2026'!$P$14,INT((ROW()-13)/2),0)),"",OFFSET('11. SEGUIMIENTO 2026'!$P$14,INT((ROW()-13)/2),0)),IF(ISBLANK(OFFSET('9. METAS'!$S$20,INT((ROW()-14)/2),0)),"",OFFSET('9. METAS'!$S$20,INT((ROW()-14)/2),0)))</f>
        <v/>
      </c>
      <c r="M397" s="204" t="str">
        <f ca="1">IF(MOD(ROW()-13,2)=0,IF(ISBLANK(OFFSET('11. SEGUIMIENTO 2026'!$Q$14,INT((ROW()-13)/2),0)),"",OFFSET('11. SEGUIMIENTO 2026'!$Q$14,INT((ROW()-13)/2),0)),IF(ISBLANK(OFFSET('9. METAS'!$T$20,INT((ROW()-14)/2),0)),"",OFFSET('9. METAS'!$T$20,INT((ROW()-14)/2),0)))</f>
        <v/>
      </c>
      <c r="N397" s="718" t="str">
        <f t="shared" ref="N397" ca="1" si="380">IFERROR(J397/J398,"ND")</f>
        <v>ND</v>
      </c>
      <c r="O397" s="720" t="str">
        <f t="shared" ref="O397" ca="1" si="381">IFERROR(((J397+K397)/H397),"ND")</f>
        <v>ND</v>
      </c>
      <c r="P397" s="732"/>
    </row>
    <row r="398" spans="3:16">
      <c r="C398" s="725"/>
      <c r="D398" s="726"/>
      <c r="E398" s="726"/>
      <c r="F398" s="727"/>
      <c r="G398" s="728"/>
      <c r="H398" s="729"/>
      <c r="I398" s="731"/>
      <c r="J398" s="202" t="str">
        <f ca="1">IF(MOD(ROW()-13,2)=0,IF(ISBLANK(OFFSET('11. SEGUIMIENTO 2026'!$N$14,INT((ROW()-13)/2),0)),"",OFFSET('11. SEGUIMIENTO 2026'!$N$14,INT((ROW()-13)/2),0)),IF(ISBLANK(OFFSET('9. METAS'!$Q$20,INT((ROW()-14)/2),0)),"",OFFSET('9. METAS'!$Q$20,INT((ROW()-14)/2),0)))</f>
        <v/>
      </c>
      <c r="K398" s="203" t="str">
        <f ca="1">IF(MOD(ROW()-13,2)=0,IF(ISBLANK(OFFSET('11. SEGUIMIENTO 2026'!$O$14,INT((ROW()-13)/2),0)),"",OFFSET('11. SEGUIMIENTO 2026'!$O$14,INT((ROW()-13)/2),0)),IF(ISBLANK(OFFSET('9. METAS'!$R$20,INT((ROW()-14)/2),0)),"",OFFSET('9. METAS'!$R$20,INT((ROW()-14)/2),0)))</f>
        <v/>
      </c>
      <c r="L398" s="203" t="str">
        <f ca="1">IF(MOD(ROW()-13,2)=0,IF(ISBLANK(OFFSET('11. SEGUIMIENTO 2026'!$P$14,INT((ROW()-13)/2),0)),"",OFFSET('11. SEGUIMIENTO 2026'!$P$14,INT((ROW()-13)/2),0)),IF(ISBLANK(OFFSET('9. METAS'!$S$20,INT((ROW()-14)/2),0)),"",OFFSET('9. METAS'!$S$20,INT((ROW()-14)/2),0)))</f>
        <v/>
      </c>
      <c r="M398" s="204" t="str">
        <f ca="1">IF(MOD(ROW()-13,2)=0,IF(ISBLANK(OFFSET('11. SEGUIMIENTO 2026'!$Q$14,INT((ROW()-13)/2),0)),"",OFFSET('11. SEGUIMIENTO 2026'!$Q$14,INT((ROW()-13)/2),0)),IF(ISBLANK(OFFSET('9. METAS'!$T$20,INT((ROW()-14)/2),0)),"",OFFSET('9. METAS'!$T$20,INT((ROW()-14)/2),0)))</f>
        <v/>
      </c>
      <c r="N398" s="719"/>
      <c r="O398" s="721"/>
      <c r="P398" s="723"/>
    </row>
    <row r="399" spans="3:16">
      <c r="C399" s="724" t="str">
        <f ca="1">IF(ISBLANK(OFFSET('5. Pp (3 años)'!$C$46,INT((ROW()-13)/2),0)),"",OFFSET('5. Pp (3 años)'!$C$46,INT((ROW()-13)/2),0))</f>
        <v/>
      </c>
      <c r="D399" s="726" t="str">
        <f ca="1">IF(ISBLANK(OFFSET('5. Pp (3 años)'!$D$46,INT((ROW()-13)/2),0)),"",OFFSET('5. Pp (3 años)'!$D$46,INT((ROW()-13)/2),0))</f>
        <v/>
      </c>
      <c r="E399" s="726" t="str">
        <f ca="1">IF(ISBLANK(OFFSET('5. Pp (3 años)'!$E$46,INT((ROW()-13)/2),0)),"",OFFSET('5. Pp (3 años)'!$E$46,INT((ROW()-13)/2),0))</f>
        <v/>
      </c>
      <c r="F399" s="727" t="str">
        <f ca="1">IF(ISBLANK(OFFSET('5. Pp (3 años)'!$K$46,INT((ROW()-13)/2),0)),"",OFFSET('5. Pp (3 años)'!$K$46,INT((ROW()-13)/2),0))</f>
        <v/>
      </c>
      <c r="G399" s="728" t="str">
        <f ca="1">IF(ISBLANK(OFFSET('5. Pp (3 años)'!$H$46,INT((ROW()-13)/2),0)),"",OFFSET('5. Pp (3 años)'!$H$46,INT((ROW()-13)/2),0))</f>
        <v/>
      </c>
      <c r="H399" s="729" t="str">
        <f ca="1">IF(ISBLANK(OFFSET('9. METAS'!$K$20,INT((ROW()-13)/2),0)),"",OFFSET('9. METAS'!$K$20,INT((ROW()-13)/2),0))</f>
        <v/>
      </c>
      <c r="I399" s="730"/>
      <c r="J399" s="202" t="str">
        <f ca="1">IF(MOD(ROW()-13,2)=0,IF(ISBLANK(OFFSET('11. SEGUIMIENTO 2026'!$N$14,INT((ROW()-13)/2),0)),"",OFFSET('11. SEGUIMIENTO 2026'!$N$14,INT((ROW()-13)/2),0)),IF(ISBLANK(OFFSET('9. METAS'!$Q$20,INT((ROW()-14)/2),0)),"",OFFSET('9. METAS'!$Q$20,INT((ROW()-14)/2),0)))</f>
        <v/>
      </c>
      <c r="K399" s="203" t="str">
        <f ca="1">IF(MOD(ROW()-13,2)=0,IF(ISBLANK(OFFSET('11. SEGUIMIENTO 2026'!$O$14,INT((ROW()-13)/2),0)),"",OFFSET('11. SEGUIMIENTO 2026'!$O$14,INT((ROW()-13)/2),0)),IF(ISBLANK(OFFSET('9. METAS'!$R$20,INT((ROW()-14)/2),0)),"",OFFSET('9. METAS'!$R$20,INT((ROW()-14)/2),0)))</f>
        <v/>
      </c>
      <c r="L399" s="203" t="str">
        <f ca="1">IF(MOD(ROW()-13,2)=0,IF(ISBLANK(OFFSET('11. SEGUIMIENTO 2026'!$P$14,INT((ROW()-13)/2),0)),"",OFFSET('11. SEGUIMIENTO 2026'!$P$14,INT((ROW()-13)/2),0)),IF(ISBLANK(OFFSET('9. METAS'!$S$20,INT((ROW()-14)/2),0)),"",OFFSET('9. METAS'!$S$20,INT((ROW()-14)/2),0)))</f>
        <v/>
      </c>
      <c r="M399" s="204" t="str">
        <f ca="1">IF(MOD(ROW()-13,2)=0,IF(ISBLANK(OFFSET('11. SEGUIMIENTO 2026'!$Q$14,INT((ROW()-13)/2),0)),"",OFFSET('11. SEGUIMIENTO 2026'!$Q$14,INT((ROW()-13)/2),0)),IF(ISBLANK(OFFSET('9. METAS'!$T$20,INT((ROW()-14)/2),0)),"",OFFSET('9. METAS'!$T$20,INT((ROW()-14)/2),0)))</f>
        <v/>
      </c>
      <c r="N399" s="718" t="str">
        <f t="shared" ref="N399" ca="1" si="382">IFERROR(J399/J400,"ND")</f>
        <v>ND</v>
      </c>
      <c r="O399" s="720" t="str">
        <f t="shared" ref="O399" ca="1" si="383">IFERROR(((J399+K399)/H399),"ND")</f>
        <v>ND</v>
      </c>
      <c r="P399" s="732"/>
    </row>
    <row r="400" spans="3:16">
      <c r="C400" s="725"/>
      <c r="D400" s="726"/>
      <c r="E400" s="726"/>
      <c r="F400" s="727"/>
      <c r="G400" s="728"/>
      <c r="H400" s="729"/>
      <c r="I400" s="731"/>
      <c r="J400" s="202" t="str">
        <f ca="1">IF(MOD(ROW()-13,2)=0,IF(ISBLANK(OFFSET('11. SEGUIMIENTO 2026'!$N$14,INT((ROW()-13)/2),0)),"",OFFSET('11. SEGUIMIENTO 2026'!$N$14,INT((ROW()-13)/2),0)),IF(ISBLANK(OFFSET('9. METAS'!$Q$20,INT((ROW()-14)/2),0)),"",OFFSET('9. METAS'!$Q$20,INT((ROW()-14)/2),0)))</f>
        <v/>
      </c>
      <c r="K400" s="203" t="str">
        <f ca="1">IF(MOD(ROW()-13,2)=0,IF(ISBLANK(OFFSET('11. SEGUIMIENTO 2026'!$O$14,INT((ROW()-13)/2),0)),"",OFFSET('11. SEGUIMIENTO 2026'!$O$14,INT((ROW()-13)/2),0)),IF(ISBLANK(OFFSET('9. METAS'!$R$20,INT((ROW()-14)/2),0)),"",OFFSET('9. METAS'!$R$20,INT((ROW()-14)/2),0)))</f>
        <v/>
      </c>
      <c r="L400" s="203" t="str">
        <f ca="1">IF(MOD(ROW()-13,2)=0,IF(ISBLANK(OFFSET('11. SEGUIMIENTO 2026'!$P$14,INT((ROW()-13)/2),0)),"",OFFSET('11. SEGUIMIENTO 2026'!$P$14,INT((ROW()-13)/2),0)),IF(ISBLANK(OFFSET('9. METAS'!$S$20,INT((ROW()-14)/2),0)),"",OFFSET('9. METAS'!$S$20,INT((ROW()-14)/2),0)))</f>
        <v/>
      </c>
      <c r="M400" s="204" t="str">
        <f ca="1">IF(MOD(ROW()-13,2)=0,IF(ISBLANK(OFFSET('11. SEGUIMIENTO 2026'!$Q$14,INT((ROW()-13)/2),0)),"",OFFSET('11. SEGUIMIENTO 2026'!$Q$14,INT((ROW()-13)/2),0)),IF(ISBLANK(OFFSET('9. METAS'!$T$20,INT((ROW()-14)/2),0)),"",OFFSET('9. METAS'!$T$20,INT((ROW()-14)/2),0)))</f>
        <v/>
      </c>
      <c r="N400" s="719"/>
      <c r="O400" s="721"/>
      <c r="P400" s="723"/>
    </row>
    <row r="401" spans="3:16">
      <c r="C401" s="724" t="str">
        <f ca="1">IF(ISBLANK(OFFSET('5. Pp (3 años)'!$C$46,INT((ROW()-13)/2),0)),"",OFFSET('5. Pp (3 años)'!$C$46,INT((ROW()-13)/2),0))</f>
        <v/>
      </c>
      <c r="D401" s="726" t="str">
        <f ca="1">IF(ISBLANK(OFFSET('5. Pp (3 años)'!$D$46,INT((ROW()-13)/2),0)),"",OFFSET('5. Pp (3 años)'!$D$46,INT((ROW()-13)/2),0))</f>
        <v/>
      </c>
      <c r="E401" s="726" t="str">
        <f ca="1">IF(ISBLANK(OFFSET('5. Pp (3 años)'!$E$46,INT((ROW()-13)/2),0)),"",OFFSET('5. Pp (3 años)'!$E$46,INT((ROW()-13)/2),0))</f>
        <v/>
      </c>
      <c r="F401" s="727" t="str">
        <f ca="1">IF(ISBLANK(OFFSET('5. Pp (3 años)'!$K$46,INT((ROW()-13)/2),0)),"",OFFSET('5. Pp (3 años)'!$K$46,INT((ROW()-13)/2),0))</f>
        <v/>
      </c>
      <c r="G401" s="728" t="str">
        <f ca="1">IF(ISBLANK(OFFSET('5. Pp (3 años)'!$H$46,INT((ROW()-13)/2),0)),"",OFFSET('5. Pp (3 años)'!$H$46,INT((ROW()-13)/2),0))</f>
        <v/>
      </c>
      <c r="H401" s="729" t="str">
        <f ca="1">IF(ISBLANK(OFFSET('9. METAS'!$K$20,INT((ROW()-13)/2),0)),"",OFFSET('9. METAS'!$K$20,INT((ROW()-13)/2),0))</f>
        <v/>
      </c>
      <c r="I401" s="730"/>
      <c r="J401" s="202" t="str">
        <f ca="1">IF(MOD(ROW()-13,2)=0,IF(ISBLANK(OFFSET('11. SEGUIMIENTO 2026'!$N$14,INT((ROW()-13)/2),0)),"",OFFSET('11. SEGUIMIENTO 2026'!$N$14,INT((ROW()-13)/2),0)),IF(ISBLANK(OFFSET('9. METAS'!$Q$20,INT((ROW()-14)/2),0)),"",OFFSET('9. METAS'!$Q$20,INT((ROW()-14)/2),0)))</f>
        <v/>
      </c>
      <c r="K401" s="203" t="str">
        <f ca="1">IF(MOD(ROW()-13,2)=0,IF(ISBLANK(OFFSET('11. SEGUIMIENTO 2026'!$O$14,INT((ROW()-13)/2),0)),"",OFFSET('11. SEGUIMIENTO 2026'!$O$14,INT((ROW()-13)/2),0)),IF(ISBLANK(OFFSET('9. METAS'!$R$20,INT((ROW()-14)/2),0)),"",OFFSET('9. METAS'!$R$20,INT((ROW()-14)/2),0)))</f>
        <v/>
      </c>
      <c r="L401" s="203" t="str">
        <f ca="1">IF(MOD(ROW()-13,2)=0,IF(ISBLANK(OFFSET('11. SEGUIMIENTO 2026'!$P$14,INT((ROW()-13)/2),0)),"",OFFSET('11. SEGUIMIENTO 2026'!$P$14,INT((ROW()-13)/2),0)),IF(ISBLANK(OFFSET('9. METAS'!$S$20,INT((ROW()-14)/2),0)),"",OFFSET('9. METAS'!$S$20,INT((ROW()-14)/2),0)))</f>
        <v/>
      </c>
      <c r="M401" s="204" t="str">
        <f ca="1">IF(MOD(ROW()-13,2)=0,IF(ISBLANK(OFFSET('11. SEGUIMIENTO 2026'!$Q$14,INT((ROW()-13)/2),0)),"",OFFSET('11. SEGUIMIENTO 2026'!$Q$14,INT((ROW()-13)/2),0)),IF(ISBLANK(OFFSET('9. METAS'!$T$20,INT((ROW()-14)/2),0)),"",OFFSET('9. METAS'!$T$20,INT((ROW()-14)/2),0)))</f>
        <v/>
      </c>
      <c r="N401" s="718" t="str">
        <f t="shared" ref="N401" ca="1" si="384">IFERROR(J401/J402,"ND")</f>
        <v>ND</v>
      </c>
      <c r="O401" s="720" t="str">
        <f t="shared" ref="O401" ca="1" si="385">IFERROR(((J401+K401)/H401),"ND")</f>
        <v>ND</v>
      </c>
      <c r="P401" s="732"/>
    </row>
    <row r="402" spans="3:16">
      <c r="C402" s="725"/>
      <c r="D402" s="726"/>
      <c r="E402" s="726"/>
      <c r="F402" s="727"/>
      <c r="G402" s="728"/>
      <c r="H402" s="729"/>
      <c r="I402" s="731"/>
      <c r="J402" s="202" t="str">
        <f ca="1">IF(MOD(ROW()-13,2)=0,IF(ISBLANK(OFFSET('11. SEGUIMIENTO 2026'!$N$14,INT((ROW()-13)/2),0)),"",OFFSET('11. SEGUIMIENTO 2026'!$N$14,INT((ROW()-13)/2),0)),IF(ISBLANK(OFFSET('9. METAS'!$Q$20,INT((ROW()-14)/2),0)),"",OFFSET('9. METAS'!$Q$20,INT((ROW()-14)/2),0)))</f>
        <v/>
      </c>
      <c r="K402" s="203" t="str">
        <f ca="1">IF(MOD(ROW()-13,2)=0,IF(ISBLANK(OFFSET('11. SEGUIMIENTO 2026'!$O$14,INT((ROW()-13)/2),0)),"",OFFSET('11. SEGUIMIENTO 2026'!$O$14,INT((ROW()-13)/2),0)),IF(ISBLANK(OFFSET('9. METAS'!$R$20,INT((ROW()-14)/2),0)),"",OFFSET('9. METAS'!$R$20,INT((ROW()-14)/2),0)))</f>
        <v/>
      </c>
      <c r="L402" s="203" t="str">
        <f ca="1">IF(MOD(ROW()-13,2)=0,IF(ISBLANK(OFFSET('11. SEGUIMIENTO 2026'!$P$14,INT((ROW()-13)/2),0)),"",OFFSET('11. SEGUIMIENTO 2026'!$P$14,INT((ROW()-13)/2),0)),IF(ISBLANK(OFFSET('9. METAS'!$S$20,INT((ROW()-14)/2),0)),"",OFFSET('9. METAS'!$S$20,INT((ROW()-14)/2),0)))</f>
        <v/>
      </c>
      <c r="M402" s="204" t="str">
        <f ca="1">IF(MOD(ROW()-13,2)=0,IF(ISBLANK(OFFSET('11. SEGUIMIENTO 2026'!$Q$14,INT((ROW()-13)/2),0)),"",OFFSET('11. SEGUIMIENTO 2026'!$Q$14,INT((ROW()-13)/2),0)),IF(ISBLANK(OFFSET('9. METAS'!$T$20,INT((ROW()-14)/2),0)),"",OFFSET('9. METAS'!$T$20,INT((ROW()-14)/2),0)))</f>
        <v/>
      </c>
      <c r="N402" s="719"/>
      <c r="O402" s="721"/>
      <c r="P402" s="723"/>
    </row>
    <row r="403" spans="3:16">
      <c r="C403" s="724" t="str">
        <f ca="1">IF(ISBLANK(OFFSET('5. Pp (3 años)'!$C$46,INT((ROW()-13)/2),0)),"",OFFSET('5. Pp (3 años)'!$C$46,INT((ROW()-13)/2),0))</f>
        <v/>
      </c>
      <c r="D403" s="726" t="str">
        <f ca="1">IF(ISBLANK(OFFSET('5. Pp (3 años)'!$D$46,INT((ROW()-13)/2),0)),"",OFFSET('5. Pp (3 años)'!$D$46,INT((ROW()-13)/2),0))</f>
        <v/>
      </c>
      <c r="E403" s="726" t="str">
        <f ca="1">IF(ISBLANK(OFFSET('5. Pp (3 años)'!$E$46,INT((ROW()-13)/2),0)),"",OFFSET('5. Pp (3 años)'!$E$46,INT((ROW()-13)/2),0))</f>
        <v/>
      </c>
      <c r="F403" s="727" t="str">
        <f ca="1">IF(ISBLANK(OFFSET('5. Pp (3 años)'!$K$46,INT((ROW()-13)/2),0)),"",OFFSET('5. Pp (3 años)'!$K$46,INT((ROW()-13)/2),0))</f>
        <v/>
      </c>
      <c r="G403" s="728" t="str">
        <f ca="1">IF(ISBLANK(OFFSET('5. Pp (3 años)'!$H$46,INT((ROW()-13)/2),0)),"",OFFSET('5. Pp (3 años)'!$H$46,INT((ROW()-13)/2),0))</f>
        <v/>
      </c>
      <c r="H403" s="729" t="str">
        <f ca="1">IF(ISBLANK(OFFSET('9. METAS'!$K$20,INT((ROW()-13)/2),0)),"",OFFSET('9. METAS'!$K$20,INT((ROW()-13)/2),0))</f>
        <v/>
      </c>
      <c r="I403" s="730"/>
      <c r="J403" s="202" t="str">
        <f ca="1">IF(MOD(ROW()-13,2)=0,IF(ISBLANK(OFFSET('11. SEGUIMIENTO 2026'!$N$14,INT((ROW()-13)/2),0)),"",OFFSET('11. SEGUIMIENTO 2026'!$N$14,INT((ROW()-13)/2),0)),IF(ISBLANK(OFFSET('9. METAS'!$Q$20,INT((ROW()-14)/2),0)),"",OFFSET('9. METAS'!$Q$20,INT((ROW()-14)/2),0)))</f>
        <v/>
      </c>
      <c r="K403" s="203" t="str">
        <f ca="1">IF(MOD(ROW()-13,2)=0,IF(ISBLANK(OFFSET('11. SEGUIMIENTO 2026'!$O$14,INT((ROW()-13)/2),0)),"",OFFSET('11. SEGUIMIENTO 2026'!$O$14,INT((ROW()-13)/2),0)),IF(ISBLANK(OFFSET('9. METAS'!$R$20,INT((ROW()-14)/2),0)),"",OFFSET('9. METAS'!$R$20,INT((ROW()-14)/2),0)))</f>
        <v/>
      </c>
      <c r="L403" s="203" t="str">
        <f ca="1">IF(MOD(ROW()-13,2)=0,IF(ISBLANK(OFFSET('11. SEGUIMIENTO 2026'!$P$14,INT((ROW()-13)/2),0)),"",OFFSET('11. SEGUIMIENTO 2026'!$P$14,INT((ROW()-13)/2),0)),IF(ISBLANK(OFFSET('9. METAS'!$S$20,INT((ROW()-14)/2),0)),"",OFFSET('9. METAS'!$S$20,INT((ROW()-14)/2),0)))</f>
        <v/>
      </c>
      <c r="M403" s="204" t="str">
        <f ca="1">IF(MOD(ROW()-13,2)=0,IF(ISBLANK(OFFSET('11. SEGUIMIENTO 2026'!$Q$14,INT((ROW()-13)/2),0)),"",OFFSET('11. SEGUIMIENTO 2026'!$Q$14,INT((ROW()-13)/2),0)),IF(ISBLANK(OFFSET('9. METAS'!$T$20,INT((ROW()-14)/2),0)),"",OFFSET('9. METAS'!$T$20,INT((ROW()-14)/2),0)))</f>
        <v/>
      </c>
      <c r="N403" s="718" t="str">
        <f t="shared" ref="N403" ca="1" si="386">IFERROR(J403/J404,"ND")</f>
        <v>ND</v>
      </c>
      <c r="O403" s="720" t="str">
        <f t="shared" ref="O403" ca="1" si="387">IFERROR(((J403+K403)/H403),"ND")</f>
        <v>ND</v>
      </c>
      <c r="P403" s="732"/>
    </row>
    <row r="404" spans="3:16">
      <c r="C404" s="725"/>
      <c r="D404" s="726"/>
      <c r="E404" s="726"/>
      <c r="F404" s="727"/>
      <c r="G404" s="728"/>
      <c r="H404" s="729"/>
      <c r="I404" s="731"/>
      <c r="J404" s="202" t="str">
        <f ca="1">IF(MOD(ROW()-13,2)=0,IF(ISBLANK(OFFSET('11. SEGUIMIENTO 2026'!$N$14,INT((ROW()-13)/2),0)),"",OFFSET('11. SEGUIMIENTO 2026'!$N$14,INT((ROW()-13)/2),0)),IF(ISBLANK(OFFSET('9. METAS'!$Q$20,INT((ROW()-14)/2),0)),"",OFFSET('9. METAS'!$Q$20,INT((ROW()-14)/2),0)))</f>
        <v/>
      </c>
      <c r="K404" s="203" t="str">
        <f ca="1">IF(MOD(ROW()-13,2)=0,IF(ISBLANK(OFFSET('11. SEGUIMIENTO 2026'!$O$14,INT((ROW()-13)/2),0)),"",OFFSET('11. SEGUIMIENTO 2026'!$O$14,INT((ROW()-13)/2),0)),IF(ISBLANK(OFFSET('9. METAS'!$R$20,INT((ROW()-14)/2),0)),"",OFFSET('9. METAS'!$R$20,INT((ROW()-14)/2),0)))</f>
        <v/>
      </c>
      <c r="L404" s="203" t="str">
        <f ca="1">IF(MOD(ROW()-13,2)=0,IF(ISBLANK(OFFSET('11. SEGUIMIENTO 2026'!$P$14,INT((ROW()-13)/2),0)),"",OFFSET('11. SEGUIMIENTO 2026'!$P$14,INT((ROW()-13)/2),0)),IF(ISBLANK(OFFSET('9. METAS'!$S$20,INT((ROW()-14)/2),0)),"",OFFSET('9. METAS'!$S$20,INT((ROW()-14)/2),0)))</f>
        <v/>
      </c>
      <c r="M404" s="204" t="str">
        <f ca="1">IF(MOD(ROW()-13,2)=0,IF(ISBLANK(OFFSET('11. SEGUIMIENTO 2026'!$Q$14,INT((ROW()-13)/2),0)),"",OFFSET('11. SEGUIMIENTO 2026'!$Q$14,INT((ROW()-13)/2),0)),IF(ISBLANK(OFFSET('9. METAS'!$T$20,INT((ROW()-14)/2),0)),"",OFFSET('9. METAS'!$T$20,INT((ROW()-14)/2),0)))</f>
        <v/>
      </c>
      <c r="N404" s="719"/>
      <c r="O404" s="721"/>
      <c r="P404" s="723"/>
    </row>
    <row r="405" spans="3:16">
      <c r="C405" s="724" t="str">
        <f ca="1">IF(ISBLANK(OFFSET('5. Pp (3 años)'!$C$46,INT((ROW()-13)/2),0)),"",OFFSET('5. Pp (3 años)'!$C$46,INT((ROW()-13)/2),0))</f>
        <v/>
      </c>
      <c r="D405" s="726" t="str">
        <f ca="1">IF(ISBLANK(OFFSET('5. Pp (3 años)'!$D$46,INT((ROW()-13)/2),0)),"",OFFSET('5. Pp (3 años)'!$D$46,INT((ROW()-13)/2),0))</f>
        <v/>
      </c>
      <c r="E405" s="726" t="str">
        <f ca="1">IF(ISBLANK(OFFSET('5. Pp (3 años)'!$E$46,INT((ROW()-13)/2),0)),"",OFFSET('5. Pp (3 años)'!$E$46,INT((ROW()-13)/2),0))</f>
        <v/>
      </c>
      <c r="F405" s="727" t="str">
        <f ca="1">IF(ISBLANK(OFFSET('5. Pp (3 años)'!$K$46,INT((ROW()-13)/2),0)),"",OFFSET('5. Pp (3 años)'!$K$46,INT((ROW()-13)/2),0))</f>
        <v/>
      </c>
      <c r="G405" s="728" t="str">
        <f ca="1">IF(ISBLANK(OFFSET('5. Pp (3 años)'!$H$46,INT((ROW()-13)/2),0)),"",OFFSET('5. Pp (3 años)'!$H$46,INT((ROW()-13)/2),0))</f>
        <v/>
      </c>
      <c r="H405" s="729" t="str">
        <f ca="1">IF(ISBLANK(OFFSET('9. METAS'!$K$20,INT((ROW()-13)/2),0)),"",OFFSET('9. METAS'!$K$20,INT((ROW()-13)/2),0))</f>
        <v/>
      </c>
      <c r="I405" s="730"/>
      <c r="J405" s="202" t="str">
        <f ca="1">IF(MOD(ROW()-13,2)=0,IF(ISBLANK(OFFSET('11. SEGUIMIENTO 2026'!$N$14,INT((ROW()-13)/2),0)),"",OFFSET('11. SEGUIMIENTO 2026'!$N$14,INT((ROW()-13)/2),0)),IF(ISBLANK(OFFSET('9. METAS'!$Q$20,INT((ROW()-14)/2),0)),"",OFFSET('9. METAS'!$Q$20,INT((ROW()-14)/2),0)))</f>
        <v/>
      </c>
      <c r="K405" s="203" t="str">
        <f ca="1">IF(MOD(ROW()-13,2)=0,IF(ISBLANK(OFFSET('11. SEGUIMIENTO 2026'!$O$14,INT((ROW()-13)/2),0)),"",OFFSET('11. SEGUIMIENTO 2026'!$O$14,INT((ROW()-13)/2),0)),IF(ISBLANK(OFFSET('9. METAS'!$R$20,INT((ROW()-14)/2),0)),"",OFFSET('9. METAS'!$R$20,INT((ROW()-14)/2),0)))</f>
        <v/>
      </c>
      <c r="L405" s="203" t="str">
        <f ca="1">IF(MOD(ROW()-13,2)=0,IF(ISBLANK(OFFSET('11. SEGUIMIENTO 2026'!$P$14,INT((ROW()-13)/2),0)),"",OFFSET('11. SEGUIMIENTO 2026'!$P$14,INT((ROW()-13)/2),0)),IF(ISBLANK(OFFSET('9. METAS'!$S$20,INT((ROW()-14)/2),0)),"",OFFSET('9. METAS'!$S$20,INT((ROW()-14)/2),0)))</f>
        <v/>
      </c>
      <c r="M405" s="204" t="str">
        <f ca="1">IF(MOD(ROW()-13,2)=0,IF(ISBLANK(OFFSET('11. SEGUIMIENTO 2026'!$Q$14,INT((ROW()-13)/2),0)),"",OFFSET('11. SEGUIMIENTO 2026'!$Q$14,INT((ROW()-13)/2),0)),IF(ISBLANK(OFFSET('9. METAS'!$T$20,INT((ROW()-14)/2),0)),"",OFFSET('9. METAS'!$T$20,INT((ROW()-14)/2),0)))</f>
        <v/>
      </c>
      <c r="N405" s="718" t="str">
        <f t="shared" ref="N405" ca="1" si="388">IFERROR(J405/J406,"ND")</f>
        <v>ND</v>
      </c>
      <c r="O405" s="720" t="str">
        <f t="shared" ref="O405" ca="1" si="389">IFERROR(((J405+K405)/H405),"ND")</f>
        <v>ND</v>
      </c>
      <c r="P405" s="732"/>
    </row>
    <row r="406" spans="3:16">
      <c r="C406" s="725"/>
      <c r="D406" s="726"/>
      <c r="E406" s="726"/>
      <c r="F406" s="727"/>
      <c r="G406" s="728"/>
      <c r="H406" s="729"/>
      <c r="I406" s="731"/>
      <c r="J406" s="202" t="str">
        <f ca="1">IF(MOD(ROW()-13,2)=0,IF(ISBLANK(OFFSET('11. SEGUIMIENTO 2026'!$N$14,INT((ROW()-13)/2),0)),"",OFFSET('11. SEGUIMIENTO 2026'!$N$14,INT((ROW()-13)/2),0)),IF(ISBLANK(OFFSET('9. METAS'!$Q$20,INT((ROW()-14)/2),0)),"",OFFSET('9. METAS'!$Q$20,INT((ROW()-14)/2),0)))</f>
        <v/>
      </c>
      <c r="K406" s="203" t="str">
        <f ca="1">IF(MOD(ROW()-13,2)=0,IF(ISBLANK(OFFSET('11. SEGUIMIENTO 2026'!$O$14,INT((ROW()-13)/2),0)),"",OFFSET('11. SEGUIMIENTO 2026'!$O$14,INT((ROW()-13)/2),0)),IF(ISBLANK(OFFSET('9. METAS'!$R$20,INT((ROW()-14)/2),0)),"",OFFSET('9. METAS'!$R$20,INT((ROW()-14)/2),0)))</f>
        <v/>
      </c>
      <c r="L406" s="203" t="str">
        <f ca="1">IF(MOD(ROW()-13,2)=0,IF(ISBLANK(OFFSET('11. SEGUIMIENTO 2026'!$P$14,INT((ROW()-13)/2),0)),"",OFFSET('11. SEGUIMIENTO 2026'!$P$14,INT((ROW()-13)/2),0)),IF(ISBLANK(OFFSET('9. METAS'!$S$20,INT((ROW()-14)/2),0)),"",OFFSET('9. METAS'!$S$20,INT((ROW()-14)/2),0)))</f>
        <v/>
      </c>
      <c r="M406" s="204" t="str">
        <f ca="1">IF(MOD(ROW()-13,2)=0,IF(ISBLANK(OFFSET('11. SEGUIMIENTO 2026'!$Q$14,INT((ROW()-13)/2),0)),"",OFFSET('11. SEGUIMIENTO 2026'!$Q$14,INT((ROW()-13)/2),0)),IF(ISBLANK(OFFSET('9. METAS'!$T$20,INT((ROW()-14)/2),0)),"",OFFSET('9. METAS'!$T$20,INT((ROW()-14)/2),0)))</f>
        <v/>
      </c>
      <c r="N406" s="719"/>
      <c r="O406" s="721"/>
      <c r="P406" s="723"/>
    </row>
    <row r="407" spans="3:16">
      <c r="C407" s="724" t="str">
        <f ca="1">IF(ISBLANK(OFFSET('5. Pp (3 años)'!$C$46,INT((ROW()-13)/2),0)),"",OFFSET('5. Pp (3 años)'!$C$46,INT((ROW()-13)/2),0))</f>
        <v/>
      </c>
      <c r="D407" s="726" t="str">
        <f ca="1">IF(ISBLANK(OFFSET('5. Pp (3 años)'!$D$46,INT((ROW()-13)/2),0)),"",OFFSET('5. Pp (3 años)'!$D$46,INT((ROW()-13)/2),0))</f>
        <v/>
      </c>
      <c r="E407" s="726" t="str">
        <f ca="1">IF(ISBLANK(OFFSET('5. Pp (3 años)'!$E$46,INT((ROW()-13)/2),0)),"",OFFSET('5. Pp (3 años)'!$E$46,INT((ROW()-13)/2),0))</f>
        <v/>
      </c>
      <c r="F407" s="727" t="str">
        <f ca="1">IF(ISBLANK(OFFSET('5. Pp (3 años)'!$K$46,INT((ROW()-13)/2),0)),"",OFFSET('5. Pp (3 años)'!$K$46,INT((ROW()-13)/2),0))</f>
        <v/>
      </c>
      <c r="G407" s="728" t="str">
        <f ca="1">IF(ISBLANK(OFFSET('5. Pp (3 años)'!$H$46,INT((ROW()-13)/2),0)),"",OFFSET('5. Pp (3 años)'!$H$46,INT((ROW()-13)/2),0))</f>
        <v/>
      </c>
      <c r="H407" s="729" t="str">
        <f ca="1">IF(ISBLANK(OFFSET('9. METAS'!$K$20,INT((ROW()-13)/2),0)),"",OFFSET('9. METAS'!$K$20,INT((ROW()-13)/2),0))</f>
        <v/>
      </c>
      <c r="I407" s="730"/>
      <c r="J407" s="202" t="str">
        <f ca="1">IF(MOD(ROW()-13,2)=0,IF(ISBLANK(OFFSET('11. SEGUIMIENTO 2026'!$N$14,INT((ROW()-13)/2),0)),"",OFFSET('11. SEGUIMIENTO 2026'!$N$14,INT((ROW()-13)/2),0)),IF(ISBLANK(OFFSET('9. METAS'!$Q$20,INT((ROW()-14)/2),0)),"",OFFSET('9. METAS'!$Q$20,INT((ROW()-14)/2),0)))</f>
        <v/>
      </c>
      <c r="K407" s="203" t="str">
        <f ca="1">IF(MOD(ROW()-13,2)=0,IF(ISBLANK(OFFSET('11. SEGUIMIENTO 2026'!$O$14,INT((ROW()-13)/2),0)),"",OFFSET('11. SEGUIMIENTO 2026'!$O$14,INT((ROW()-13)/2),0)),IF(ISBLANK(OFFSET('9. METAS'!$R$20,INT((ROW()-14)/2),0)),"",OFFSET('9. METAS'!$R$20,INT((ROW()-14)/2),0)))</f>
        <v/>
      </c>
      <c r="L407" s="203" t="str">
        <f ca="1">IF(MOD(ROW()-13,2)=0,IF(ISBLANK(OFFSET('11. SEGUIMIENTO 2026'!$P$14,INT((ROW()-13)/2),0)),"",OFFSET('11. SEGUIMIENTO 2026'!$P$14,INT((ROW()-13)/2),0)),IF(ISBLANK(OFFSET('9. METAS'!$S$20,INT((ROW()-14)/2),0)),"",OFFSET('9. METAS'!$S$20,INT((ROW()-14)/2),0)))</f>
        <v/>
      </c>
      <c r="M407" s="204" t="str">
        <f ca="1">IF(MOD(ROW()-13,2)=0,IF(ISBLANK(OFFSET('11. SEGUIMIENTO 2026'!$Q$14,INT((ROW()-13)/2),0)),"",OFFSET('11. SEGUIMIENTO 2026'!$Q$14,INT((ROW()-13)/2),0)),IF(ISBLANK(OFFSET('9. METAS'!$T$20,INT((ROW()-14)/2),0)),"",OFFSET('9. METAS'!$T$20,INT((ROW()-14)/2),0)))</f>
        <v/>
      </c>
      <c r="N407" s="718" t="str">
        <f t="shared" ref="N407" ca="1" si="390">IFERROR(J407/J408,"ND")</f>
        <v>ND</v>
      </c>
      <c r="O407" s="720" t="str">
        <f t="shared" ref="O407" ca="1" si="391">IFERROR(((J407+K407)/H407),"ND")</f>
        <v>ND</v>
      </c>
      <c r="P407" s="732"/>
    </row>
    <row r="408" spans="3:16">
      <c r="C408" s="725"/>
      <c r="D408" s="726"/>
      <c r="E408" s="726"/>
      <c r="F408" s="727"/>
      <c r="G408" s="728"/>
      <c r="H408" s="729"/>
      <c r="I408" s="731"/>
      <c r="J408" s="202" t="str">
        <f ca="1">IF(MOD(ROW()-13,2)=0,IF(ISBLANK(OFFSET('11. SEGUIMIENTO 2026'!$N$14,INT((ROW()-13)/2),0)),"",OFFSET('11. SEGUIMIENTO 2026'!$N$14,INT((ROW()-13)/2),0)),IF(ISBLANK(OFFSET('9. METAS'!$Q$20,INT((ROW()-14)/2),0)),"",OFFSET('9. METAS'!$Q$20,INT((ROW()-14)/2),0)))</f>
        <v/>
      </c>
      <c r="K408" s="203" t="str">
        <f ca="1">IF(MOD(ROW()-13,2)=0,IF(ISBLANK(OFFSET('11. SEGUIMIENTO 2026'!$O$14,INT((ROW()-13)/2),0)),"",OFFSET('11. SEGUIMIENTO 2026'!$O$14,INT((ROW()-13)/2),0)),IF(ISBLANK(OFFSET('9. METAS'!$R$20,INT((ROW()-14)/2),0)),"",OFFSET('9. METAS'!$R$20,INT((ROW()-14)/2),0)))</f>
        <v/>
      </c>
      <c r="L408" s="203" t="str">
        <f ca="1">IF(MOD(ROW()-13,2)=0,IF(ISBLANK(OFFSET('11. SEGUIMIENTO 2026'!$P$14,INT((ROW()-13)/2),0)),"",OFFSET('11. SEGUIMIENTO 2026'!$P$14,INT((ROW()-13)/2),0)),IF(ISBLANK(OFFSET('9. METAS'!$S$20,INT((ROW()-14)/2),0)),"",OFFSET('9. METAS'!$S$20,INT((ROW()-14)/2),0)))</f>
        <v/>
      </c>
      <c r="M408" s="204" t="str">
        <f ca="1">IF(MOD(ROW()-13,2)=0,IF(ISBLANK(OFFSET('11. SEGUIMIENTO 2026'!$Q$14,INT((ROW()-13)/2),0)),"",OFFSET('11. SEGUIMIENTO 2026'!$Q$14,INT((ROW()-13)/2),0)),IF(ISBLANK(OFFSET('9. METAS'!$T$20,INT((ROW()-14)/2),0)),"",OFFSET('9. METAS'!$T$20,INT((ROW()-14)/2),0)))</f>
        <v/>
      </c>
      <c r="N408" s="719"/>
      <c r="O408" s="721"/>
      <c r="P408" s="723"/>
    </row>
    <row r="409" spans="3:16">
      <c r="C409" s="724" t="str">
        <f ca="1">IF(ISBLANK(OFFSET('5. Pp (3 años)'!$C$46,INT((ROW()-13)/2),0)),"",OFFSET('5. Pp (3 años)'!$C$46,INT((ROW()-13)/2),0))</f>
        <v/>
      </c>
      <c r="D409" s="726" t="str">
        <f ca="1">IF(ISBLANK(OFFSET('5. Pp (3 años)'!$D$46,INT((ROW()-13)/2),0)),"",OFFSET('5. Pp (3 años)'!$D$46,INT((ROW()-13)/2),0))</f>
        <v/>
      </c>
      <c r="E409" s="726" t="str">
        <f ca="1">IF(ISBLANK(OFFSET('5. Pp (3 años)'!$E$46,INT((ROW()-13)/2),0)),"",OFFSET('5. Pp (3 años)'!$E$46,INT((ROW()-13)/2),0))</f>
        <v/>
      </c>
      <c r="F409" s="727" t="str">
        <f ca="1">IF(ISBLANK(OFFSET('5. Pp (3 años)'!$K$46,INT((ROW()-13)/2),0)),"",OFFSET('5. Pp (3 años)'!$K$46,INT((ROW()-13)/2),0))</f>
        <v/>
      </c>
      <c r="G409" s="728" t="str">
        <f ca="1">IF(ISBLANK(OFFSET('5. Pp (3 años)'!$H$46,INT((ROW()-13)/2),0)),"",OFFSET('5. Pp (3 años)'!$H$46,INT((ROW()-13)/2),0))</f>
        <v/>
      </c>
      <c r="H409" s="729" t="str">
        <f ca="1">IF(ISBLANK(OFFSET('9. METAS'!$K$20,INT((ROW()-13)/2),0)),"",OFFSET('9. METAS'!$K$20,INT((ROW()-13)/2),0))</f>
        <v/>
      </c>
      <c r="I409" s="730"/>
      <c r="J409" s="202" t="str">
        <f ca="1">IF(MOD(ROW()-13,2)=0,IF(ISBLANK(OFFSET('11. SEGUIMIENTO 2026'!$N$14,INT((ROW()-13)/2),0)),"",OFFSET('11. SEGUIMIENTO 2026'!$N$14,INT((ROW()-13)/2),0)),IF(ISBLANK(OFFSET('9. METAS'!$Q$20,INT((ROW()-14)/2),0)),"",OFFSET('9. METAS'!$Q$20,INT((ROW()-14)/2),0)))</f>
        <v/>
      </c>
      <c r="K409" s="203" t="str">
        <f ca="1">IF(MOD(ROW()-13,2)=0,IF(ISBLANK(OFFSET('11. SEGUIMIENTO 2026'!$O$14,INT((ROW()-13)/2),0)),"",OFFSET('11. SEGUIMIENTO 2026'!$O$14,INT((ROW()-13)/2),0)),IF(ISBLANK(OFFSET('9. METAS'!$R$20,INT((ROW()-14)/2),0)),"",OFFSET('9. METAS'!$R$20,INT((ROW()-14)/2),0)))</f>
        <v/>
      </c>
      <c r="L409" s="203" t="str">
        <f ca="1">IF(MOD(ROW()-13,2)=0,IF(ISBLANK(OFFSET('11. SEGUIMIENTO 2026'!$P$14,INT((ROW()-13)/2),0)),"",OFFSET('11. SEGUIMIENTO 2026'!$P$14,INT((ROW()-13)/2),0)),IF(ISBLANK(OFFSET('9. METAS'!$S$20,INT((ROW()-14)/2),0)),"",OFFSET('9. METAS'!$S$20,INT((ROW()-14)/2),0)))</f>
        <v/>
      </c>
      <c r="M409" s="204" t="str">
        <f ca="1">IF(MOD(ROW()-13,2)=0,IF(ISBLANK(OFFSET('11. SEGUIMIENTO 2026'!$Q$14,INT((ROW()-13)/2),0)),"",OFFSET('11. SEGUIMIENTO 2026'!$Q$14,INT((ROW()-13)/2),0)),IF(ISBLANK(OFFSET('9. METAS'!$T$20,INT((ROW()-14)/2),0)),"",OFFSET('9. METAS'!$T$20,INT((ROW()-14)/2),0)))</f>
        <v/>
      </c>
      <c r="N409" s="718" t="str">
        <f t="shared" ref="N409" ca="1" si="392">IFERROR(J409/J410,"ND")</f>
        <v>ND</v>
      </c>
      <c r="O409" s="720" t="str">
        <f t="shared" ref="O409" ca="1" si="393">IFERROR(((J409+K409)/H409),"ND")</f>
        <v>ND</v>
      </c>
      <c r="P409" s="732"/>
    </row>
    <row r="410" spans="3:16">
      <c r="C410" s="725"/>
      <c r="D410" s="726"/>
      <c r="E410" s="726"/>
      <c r="F410" s="727"/>
      <c r="G410" s="728"/>
      <c r="H410" s="729"/>
      <c r="I410" s="731"/>
      <c r="J410" s="202" t="str">
        <f ca="1">IF(MOD(ROW()-13,2)=0,IF(ISBLANK(OFFSET('11. SEGUIMIENTO 2026'!$N$14,INT((ROW()-13)/2),0)),"",OFFSET('11. SEGUIMIENTO 2026'!$N$14,INT((ROW()-13)/2),0)),IF(ISBLANK(OFFSET('9. METAS'!$Q$20,INT((ROW()-14)/2),0)),"",OFFSET('9. METAS'!$Q$20,INT((ROW()-14)/2),0)))</f>
        <v/>
      </c>
      <c r="K410" s="203" t="str">
        <f ca="1">IF(MOD(ROW()-13,2)=0,IF(ISBLANK(OFFSET('11. SEGUIMIENTO 2026'!$O$14,INT((ROW()-13)/2),0)),"",OFFSET('11. SEGUIMIENTO 2026'!$O$14,INT((ROW()-13)/2),0)),IF(ISBLANK(OFFSET('9. METAS'!$R$20,INT((ROW()-14)/2),0)),"",OFFSET('9. METAS'!$R$20,INT((ROW()-14)/2),0)))</f>
        <v/>
      </c>
      <c r="L410" s="203" t="str">
        <f ca="1">IF(MOD(ROW()-13,2)=0,IF(ISBLANK(OFFSET('11. SEGUIMIENTO 2026'!$P$14,INT((ROW()-13)/2),0)),"",OFFSET('11. SEGUIMIENTO 2026'!$P$14,INT((ROW()-13)/2),0)),IF(ISBLANK(OFFSET('9. METAS'!$S$20,INT((ROW()-14)/2),0)),"",OFFSET('9. METAS'!$S$20,INT((ROW()-14)/2),0)))</f>
        <v/>
      </c>
      <c r="M410" s="204" t="str">
        <f ca="1">IF(MOD(ROW()-13,2)=0,IF(ISBLANK(OFFSET('11. SEGUIMIENTO 2026'!$Q$14,INT((ROW()-13)/2),0)),"",OFFSET('11. SEGUIMIENTO 2026'!$Q$14,INT((ROW()-13)/2),0)),IF(ISBLANK(OFFSET('9. METAS'!$T$20,INT((ROW()-14)/2),0)),"",OFFSET('9. METAS'!$T$20,INT((ROW()-14)/2),0)))</f>
        <v/>
      </c>
      <c r="N410" s="719"/>
      <c r="O410" s="721"/>
      <c r="P410" s="723"/>
    </row>
    <row r="411" spans="3:16">
      <c r="C411" s="724" t="str">
        <f ca="1">IF(ISBLANK(OFFSET('5. Pp (3 años)'!$C$46,INT((ROW()-13)/2),0)),"",OFFSET('5. Pp (3 años)'!$C$46,INT((ROW()-13)/2),0))</f>
        <v/>
      </c>
      <c r="D411" s="726" t="str">
        <f ca="1">IF(ISBLANK(OFFSET('5. Pp (3 años)'!$D$46,INT((ROW()-13)/2),0)),"",OFFSET('5. Pp (3 años)'!$D$46,INT((ROW()-13)/2),0))</f>
        <v/>
      </c>
      <c r="E411" s="726" t="str">
        <f ca="1">IF(ISBLANK(OFFSET('5. Pp (3 años)'!$E$46,INT((ROW()-13)/2),0)),"",OFFSET('5. Pp (3 años)'!$E$46,INT((ROW()-13)/2),0))</f>
        <v/>
      </c>
      <c r="F411" s="727" t="str">
        <f ca="1">IF(ISBLANK(OFFSET('5. Pp (3 años)'!$K$46,INT((ROW()-13)/2),0)),"",OFFSET('5. Pp (3 años)'!$K$46,INT((ROW()-13)/2),0))</f>
        <v/>
      </c>
      <c r="G411" s="728" t="str">
        <f ca="1">IF(ISBLANK(OFFSET('5. Pp (3 años)'!$H$46,INT((ROW()-13)/2),0)),"",OFFSET('5. Pp (3 años)'!$H$46,INT((ROW()-13)/2),0))</f>
        <v/>
      </c>
      <c r="H411" s="729" t="str">
        <f ca="1">IF(ISBLANK(OFFSET('9. METAS'!$K$20,INT((ROW()-13)/2),0)),"",OFFSET('9. METAS'!$K$20,INT((ROW()-13)/2),0))</f>
        <v/>
      </c>
      <c r="I411" s="730"/>
      <c r="J411" s="202" t="str">
        <f ca="1">IF(MOD(ROW()-13,2)=0,IF(ISBLANK(OFFSET('11. SEGUIMIENTO 2026'!$N$14,INT((ROW()-13)/2),0)),"",OFFSET('11. SEGUIMIENTO 2026'!$N$14,INT((ROW()-13)/2),0)),IF(ISBLANK(OFFSET('9. METAS'!$Q$20,INT((ROW()-14)/2),0)),"",OFFSET('9. METAS'!$Q$20,INT((ROW()-14)/2),0)))</f>
        <v/>
      </c>
      <c r="K411" s="203" t="str">
        <f ca="1">IF(MOD(ROW()-13,2)=0,IF(ISBLANK(OFFSET('11. SEGUIMIENTO 2026'!$O$14,INT((ROW()-13)/2),0)),"",OFFSET('11. SEGUIMIENTO 2026'!$O$14,INT((ROW()-13)/2),0)),IF(ISBLANK(OFFSET('9. METAS'!$R$20,INT((ROW()-14)/2),0)),"",OFFSET('9. METAS'!$R$20,INT((ROW()-14)/2),0)))</f>
        <v/>
      </c>
      <c r="L411" s="203" t="str">
        <f ca="1">IF(MOD(ROW()-13,2)=0,IF(ISBLANK(OFFSET('11. SEGUIMIENTO 2026'!$P$14,INT((ROW()-13)/2),0)),"",OFFSET('11. SEGUIMIENTO 2026'!$P$14,INT((ROW()-13)/2),0)),IF(ISBLANK(OFFSET('9. METAS'!$S$20,INT((ROW()-14)/2),0)),"",OFFSET('9. METAS'!$S$20,INT((ROW()-14)/2),0)))</f>
        <v/>
      </c>
      <c r="M411" s="204" t="str">
        <f ca="1">IF(MOD(ROW()-13,2)=0,IF(ISBLANK(OFFSET('11. SEGUIMIENTO 2026'!$Q$14,INT((ROW()-13)/2),0)),"",OFFSET('11. SEGUIMIENTO 2026'!$Q$14,INT((ROW()-13)/2),0)),IF(ISBLANK(OFFSET('9. METAS'!$T$20,INT((ROW()-14)/2),0)),"",OFFSET('9. METAS'!$T$20,INT((ROW()-14)/2),0)))</f>
        <v/>
      </c>
      <c r="N411" s="718" t="str">
        <f t="shared" ref="N411" ca="1" si="394">IFERROR(J411/J412,"ND")</f>
        <v>ND</v>
      </c>
      <c r="O411" s="720" t="str">
        <f t="shared" ref="O411" ca="1" si="395">IFERROR(((J411+K411)/H411),"ND")</f>
        <v>ND</v>
      </c>
      <c r="P411" s="732"/>
    </row>
    <row r="412" spans="3:16">
      <c r="C412" s="725"/>
      <c r="D412" s="726"/>
      <c r="E412" s="726"/>
      <c r="F412" s="727"/>
      <c r="G412" s="728"/>
      <c r="H412" s="729"/>
      <c r="I412" s="731"/>
      <c r="J412" s="202" t="str">
        <f ca="1">IF(MOD(ROW()-13,2)=0,IF(ISBLANK(OFFSET('11. SEGUIMIENTO 2026'!$N$14,INT((ROW()-13)/2),0)),"",OFFSET('11. SEGUIMIENTO 2026'!$N$14,INT((ROW()-13)/2),0)),IF(ISBLANK(OFFSET('9. METAS'!$Q$20,INT((ROW()-14)/2),0)),"",OFFSET('9. METAS'!$Q$20,INT((ROW()-14)/2),0)))</f>
        <v/>
      </c>
      <c r="K412" s="203" t="str">
        <f ca="1">IF(MOD(ROW()-13,2)=0,IF(ISBLANK(OFFSET('11. SEGUIMIENTO 2026'!$O$14,INT((ROW()-13)/2),0)),"",OFFSET('11. SEGUIMIENTO 2026'!$O$14,INT((ROW()-13)/2),0)),IF(ISBLANK(OFFSET('9. METAS'!$R$20,INT((ROW()-14)/2),0)),"",OFFSET('9. METAS'!$R$20,INT((ROW()-14)/2),0)))</f>
        <v/>
      </c>
      <c r="L412" s="203" t="str">
        <f ca="1">IF(MOD(ROW()-13,2)=0,IF(ISBLANK(OFFSET('11. SEGUIMIENTO 2026'!$P$14,INT((ROW()-13)/2),0)),"",OFFSET('11. SEGUIMIENTO 2026'!$P$14,INT((ROW()-13)/2),0)),IF(ISBLANK(OFFSET('9. METAS'!$S$20,INT((ROW()-14)/2),0)),"",OFFSET('9. METAS'!$S$20,INT((ROW()-14)/2),0)))</f>
        <v/>
      </c>
      <c r="M412" s="204" t="str">
        <f ca="1">IF(MOD(ROW()-13,2)=0,IF(ISBLANK(OFFSET('11. SEGUIMIENTO 2026'!$Q$14,INT((ROW()-13)/2),0)),"",OFFSET('11. SEGUIMIENTO 2026'!$Q$14,INT((ROW()-13)/2),0)),IF(ISBLANK(OFFSET('9. METAS'!$T$20,INT((ROW()-14)/2),0)),"",OFFSET('9. METAS'!$T$20,INT((ROW()-14)/2),0)))</f>
        <v/>
      </c>
      <c r="N412" s="719"/>
      <c r="O412" s="721"/>
      <c r="P412" s="723"/>
    </row>
    <row r="413" spans="3:16">
      <c r="C413" s="724" t="str">
        <f ca="1">IF(ISBLANK(OFFSET('5. Pp (3 años)'!$C$46,INT((ROW()-13)/2),0)),"",OFFSET('5. Pp (3 años)'!$C$46,INT((ROW()-13)/2),0))</f>
        <v/>
      </c>
      <c r="D413" s="726" t="str">
        <f ca="1">IF(ISBLANK(OFFSET('5. Pp (3 años)'!$D$46,INT((ROW()-13)/2),0)),"",OFFSET('5. Pp (3 años)'!$D$46,INT((ROW()-13)/2),0))</f>
        <v/>
      </c>
      <c r="E413" s="726" t="str">
        <f ca="1">IF(ISBLANK(OFFSET('5. Pp (3 años)'!$E$46,INT((ROW()-13)/2),0)),"",OFFSET('5. Pp (3 años)'!$E$46,INT((ROW()-13)/2),0))</f>
        <v/>
      </c>
      <c r="F413" s="727" t="str">
        <f ca="1">IF(ISBLANK(OFFSET('5. Pp (3 años)'!$K$46,INT((ROW()-13)/2),0)),"",OFFSET('5. Pp (3 años)'!$K$46,INT((ROW()-13)/2),0))</f>
        <v/>
      </c>
      <c r="G413" s="728" t="str">
        <f ca="1">IF(ISBLANK(OFFSET('5. Pp (3 años)'!$H$46,INT((ROW()-13)/2),0)),"",OFFSET('5. Pp (3 años)'!$H$46,INT((ROW()-13)/2),0))</f>
        <v/>
      </c>
      <c r="H413" s="729" t="str">
        <f ca="1">IF(ISBLANK(OFFSET('9. METAS'!$K$20,INT((ROW()-13)/2),0)),"",OFFSET('9. METAS'!$K$20,INT((ROW()-13)/2),0))</f>
        <v/>
      </c>
      <c r="I413" s="730"/>
      <c r="J413" s="202" t="str">
        <f ca="1">IF(MOD(ROW()-13,2)=0,IF(ISBLANK(OFFSET('11. SEGUIMIENTO 2026'!$N$14,INT((ROW()-13)/2),0)),"",OFFSET('11. SEGUIMIENTO 2026'!$N$14,INT((ROW()-13)/2),0)),IF(ISBLANK(OFFSET('9. METAS'!$Q$20,INT((ROW()-14)/2),0)),"",OFFSET('9. METAS'!$Q$20,INT((ROW()-14)/2),0)))</f>
        <v/>
      </c>
      <c r="K413" s="203" t="str">
        <f ca="1">IF(MOD(ROW()-13,2)=0,IF(ISBLANK(OFFSET('11. SEGUIMIENTO 2026'!$O$14,INT((ROW()-13)/2),0)),"",OFFSET('11. SEGUIMIENTO 2026'!$O$14,INT((ROW()-13)/2),0)),IF(ISBLANK(OFFSET('9. METAS'!$R$20,INT((ROW()-14)/2),0)),"",OFFSET('9. METAS'!$R$20,INT((ROW()-14)/2),0)))</f>
        <v/>
      </c>
      <c r="L413" s="203" t="str">
        <f ca="1">IF(MOD(ROW()-13,2)=0,IF(ISBLANK(OFFSET('11. SEGUIMIENTO 2026'!$P$14,INT((ROW()-13)/2),0)),"",OFFSET('11. SEGUIMIENTO 2026'!$P$14,INT((ROW()-13)/2),0)),IF(ISBLANK(OFFSET('9. METAS'!$S$20,INT((ROW()-14)/2),0)),"",OFFSET('9. METAS'!$S$20,INT((ROW()-14)/2),0)))</f>
        <v/>
      </c>
      <c r="M413" s="204" t="str">
        <f ca="1">IF(MOD(ROW()-13,2)=0,IF(ISBLANK(OFFSET('11. SEGUIMIENTO 2026'!$Q$14,INT((ROW()-13)/2),0)),"",OFFSET('11. SEGUIMIENTO 2026'!$Q$14,INT((ROW()-13)/2),0)),IF(ISBLANK(OFFSET('9. METAS'!$T$20,INT((ROW()-14)/2),0)),"",OFFSET('9. METAS'!$T$20,INT((ROW()-14)/2),0)))</f>
        <v/>
      </c>
      <c r="N413" s="718" t="str">
        <f t="shared" ref="N413" ca="1" si="396">IFERROR(J413/J414,"ND")</f>
        <v>ND</v>
      </c>
      <c r="O413" s="720" t="str">
        <f t="shared" ref="O413" ca="1" si="397">IFERROR(((J413+K413)/H413),"ND")</f>
        <v>ND</v>
      </c>
      <c r="P413" s="732"/>
    </row>
    <row r="414" spans="3:16">
      <c r="C414" s="725"/>
      <c r="D414" s="726"/>
      <c r="E414" s="726"/>
      <c r="F414" s="727"/>
      <c r="G414" s="728"/>
      <c r="H414" s="729"/>
      <c r="I414" s="731"/>
      <c r="J414" s="202" t="str">
        <f ca="1">IF(MOD(ROW()-13,2)=0,IF(ISBLANK(OFFSET('11. SEGUIMIENTO 2026'!$N$14,INT((ROW()-13)/2),0)),"",OFFSET('11. SEGUIMIENTO 2026'!$N$14,INT((ROW()-13)/2),0)),IF(ISBLANK(OFFSET('9. METAS'!$Q$20,INT((ROW()-14)/2),0)),"",OFFSET('9. METAS'!$Q$20,INT((ROW()-14)/2),0)))</f>
        <v/>
      </c>
      <c r="K414" s="203" t="str">
        <f ca="1">IF(MOD(ROW()-13,2)=0,IF(ISBLANK(OFFSET('11. SEGUIMIENTO 2026'!$O$14,INT((ROW()-13)/2),0)),"",OFFSET('11. SEGUIMIENTO 2026'!$O$14,INT((ROW()-13)/2),0)),IF(ISBLANK(OFFSET('9. METAS'!$R$20,INT((ROW()-14)/2),0)),"",OFFSET('9. METAS'!$R$20,INT((ROW()-14)/2),0)))</f>
        <v/>
      </c>
      <c r="L414" s="203" t="str">
        <f ca="1">IF(MOD(ROW()-13,2)=0,IF(ISBLANK(OFFSET('11. SEGUIMIENTO 2026'!$P$14,INT((ROW()-13)/2),0)),"",OFFSET('11. SEGUIMIENTO 2026'!$P$14,INT((ROW()-13)/2),0)),IF(ISBLANK(OFFSET('9. METAS'!$S$20,INT((ROW()-14)/2),0)),"",OFFSET('9. METAS'!$S$20,INT((ROW()-14)/2),0)))</f>
        <v/>
      </c>
      <c r="M414" s="204" t="str">
        <f ca="1">IF(MOD(ROW()-13,2)=0,IF(ISBLANK(OFFSET('11. SEGUIMIENTO 2026'!$Q$14,INT((ROW()-13)/2),0)),"",OFFSET('11. SEGUIMIENTO 2026'!$Q$14,INT((ROW()-13)/2),0)),IF(ISBLANK(OFFSET('9. METAS'!$T$20,INT((ROW()-14)/2),0)),"",OFFSET('9. METAS'!$T$20,INT((ROW()-14)/2),0)))</f>
        <v/>
      </c>
      <c r="N414" s="719"/>
      <c r="O414" s="721"/>
      <c r="P414" s="723"/>
    </row>
    <row r="415" spans="3:16">
      <c r="C415" s="724" t="str">
        <f ca="1">IF(ISBLANK(OFFSET('5. Pp (3 años)'!$C$46,INT((ROW()-13)/2),0)),"",OFFSET('5. Pp (3 años)'!$C$46,INT((ROW()-13)/2),0))</f>
        <v/>
      </c>
      <c r="D415" s="726" t="str">
        <f ca="1">IF(ISBLANK(OFFSET('5. Pp (3 años)'!$D$46,INT((ROW()-13)/2),0)),"",OFFSET('5. Pp (3 años)'!$D$46,INT((ROW()-13)/2),0))</f>
        <v/>
      </c>
      <c r="E415" s="726" t="str">
        <f ca="1">IF(ISBLANK(OFFSET('5. Pp (3 años)'!$E$46,INT((ROW()-13)/2),0)),"",OFFSET('5. Pp (3 años)'!$E$46,INT((ROW()-13)/2),0))</f>
        <v/>
      </c>
      <c r="F415" s="727" t="str">
        <f ca="1">IF(ISBLANK(OFFSET('5. Pp (3 años)'!$K$46,INT((ROW()-13)/2),0)),"",OFFSET('5. Pp (3 años)'!$K$46,INT((ROW()-13)/2),0))</f>
        <v/>
      </c>
      <c r="G415" s="728" t="str">
        <f ca="1">IF(ISBLANK(OFFSET('5. Pp (3 años)'!$H$46,INT((ROW()-13)/2),0)),"",OFFSET('5. Pp (3 años)'!$H$46,INT((ROW()-13)/2),0))</f>
        <v/>
      </c>
      <c r="H415" s="729" t="str">
        <f ca="1">IF(ISBLANK(OFFSET('9. METAS'!$K$20,INT((ROW()-13)/2),0)),"",OFFSET('9. METAS'!$K$20,INT((ROW()-13)/2),0))</f>
        <v/>
      </c>
      <c r="I415" s="730"/>
      <c r="J415" s="202" t="str">
        <f ca="1">IF(MOD(ROW()-13,2)=0,IF(ISBLANK(OFFSET('11. SEGUIMIENTO 2026'!$N$14,INT((ROW()-13)/2),0)),"",OFFSET('11. SEGUIMIENTO 2026'!$N$14,INT((ROW()-13)/2),0)),IF(ISBLANK(OFFSET('9. METAS'!$Q$20,INT((ROW()-14)/2),0)),"",OFFSET('9. METAS'!$Q$20,INT((ROW()-14)/2),0)))</f>
        <v/>
      </c>
      <c r="K415" s="203" t="str">
        <f ca="1">IF(MOD(ROW()-13,2)=0,IF(ISBLANK(OFFSET('11. SEGUIMIENTO 2026'!$O$14,INT((ROW()-13)/2),0)),"",OFFSET('11. SEGUIMIENTO 2026'!$O$14,INT((ROW()-13)/2),0)),IF(ISBLANK(OFFSET('9. METAS'!$R$20,INT((ROW()-14)/2),0)),"",OFFSET('9. METAS'!$R$20,INT((ROW()-14)/2),0)))</f>
        <v/>
      </c>
      <c r="L415" s="203" t="str">
        <f ca="1">IF(MOD(ROW()-13,2)=0,IF(ISBLANK(OFFSET('11. SEGUIMIENTO 2026'!$P$14,INT((ROW()-13)/2),0)),"",OFFSET('11. SEGUIMIENTO 2026'!$P$14,INT((ROW()-13)/2),0)),IF(ISBLANK(OFFSET('9. METAS'!$S$20,INT((ROW()-14)/2),0)),"",OFFSET('9. METAS'!$S$20,INT((ROW()-14)/2),0)))</f>
        <v/>
      </c>
      <c r="M415" s="204" t="str">
        <f ca="1">IF(MOD(ROW()-13,2)=0,IF(ISBLANK(OFFSET('11. SEGUIMIENTO 2026'!$Q$14,INT((ROW()-13)/2),0)),"",OFFSET('11. SEGUIMIENTO 2026'!$Q$14,INT((ROW()-13)/2),0)),IF(ISBLANK(OFFSET('9. METAS'!$T$20,INT((ROW()-14)/2),0)),"",OFFSET('9. METAS'!$T$20,INT((ROW()-14)/2),0)))</f>
        <v/>
      </c>
      <c r="N415" s="718" t="str">
        <f t="shared" ref="N415" ca="1" si="398">IFERROR(J415/J416,"ND")</f>
        <v>ND</v>
      </c>
      <c r="O415" s="720" t="str">
        <f t="shared" ref="O415" ca="1" si="399">IFERROR(((J415+K415)/H415),"ND")</f>
        <v>ND</v>
      </c>
      <c r="P415" s="732"/>
    </row>
    <row r="416" spans="3:16">
      <c r="C416" s="725"/>
      <c r="D416" s="726"/>
      <c r="E416" s="726"/>
      <c r="F416" s="727"/>
      <c r="G416" s="728"/>
      <c r="H416" s="729"/>
      <c r="I416" s="731"/>
      <c r="J416" s="202" t="str">
        <f ca="1">IF(MOD(ROW()-13,2)=0,IF(ISBLANK(OFFSET('11. SEGUIMIENTO 2026'!$N$14,INT((ROW()-13)/2),0)),"",OFFSET('11. SEGUIMIENTO 2026'!$N$14,INT((ROW()-13)/2),0)),IF(ISBLANK(OFFSET('9. METAS'!$Q$20,INT((ROW()-14)/2),0)),"",OFFSET('9. METAS'!$Q$20,INT((ROW()-14)/2),0)))</f>
        <v/>
      </c>
      <c r="K416" s="203" t="str">
        <f ca="1">IF(MOD(ROW()-13,2)=0,IF(ISBLANK(OFFSET('11. SEGUIMIENTO 2026'!$O$14,INT((ROW()-13)/2),0)),"",OFFSET('11. SEGUIMIENTO 2026'!$O$14,INT((ROW()-13)/2),0)),IF(ISBLANK(OFFSET('9. METAS'!$R$20,INT((ROW()-14)/2),0)),"",OFFSET('9. METAS'!$R$20,INT((ROW()-14)/2),0)))</f>
        <v/>
      </c>
      <c r="L416" s="203" t="str">
        <f ca="1">IF(MOD(ROW()-13,2)=0,IF(ISBLANK(OFFSET('11. SEGUIMIENTO 2026'!$P$14,INT((ROW()-13)/2),0)),"",OFFSET('11. SEGUIMIENTO 2026'!$P$14,INT((ROW()-13)/2),0)),IF(ISBLANK(OFFSET('9. METAS'!$S$20,INT((ROW()-14)/2),0)),"",OFFSET('9. METAS'!$S$20,INT((ROW()-14)/2),0)))</f>
        <v/>
      </c>
      <c r="M416" s="204" t="str">
        <f ca="1">IF(MOD(ROW()-13,2)=0,IF(ISBLANK(OFFSET('11. SEGUIMIENTO 2026'!$Q$14,INT((ROW()-13)/2),0)),"",OFFSET('11. SEGUIMIENTO 2026'!$Q$14,INT((ROW()-13)/2),0)),IF(ISBLANK(OFFSET('9. METAS'!$T$20,INT((ROW()-14)/2),0)),"",OFFSET('9. METAS'!$T$20,INT((ROW()-14)/2),0)))</f>
        <v/>
      </c>
      <c r="N416" s="719"/>
      <c r="O416" s="721"/>
      <c r="P416" s="723"/>
    </row>
    <row r="417" spans="3:16">
      <c r="C417" s="724" t="str">
        <f ca="1">IF(ISBLANK(OFFSET('5. Pp (3 años)'!$C$46,INT((ROW()-13)/2),0)),"",OFFSET('5. Pp (3 años)'!$C$46,INT((ROW()-13)/2),0))</f>
        <v/>
      </c>
      <c r="D417" s="726" t="str">
        <f ca="1">IF(ISBLANK(OFFSET('5. Pp (3 años)'!$D$46,INT((ROW()-13)/2),0)),"",OFFSET('5. Pp (3 años)'!$D$46,INT((ROW()-13)/2),0))</f>
        <v/>
      </c>
      <c r="E417" s="726" t="str">
        <f ca="1">IF(ISBLANK(OFFSET('5. Pp (3 años)'!$E$46,INT((ROW()-13)/2),0)),"",OFFSET('5. Pp (3 años)'!$E$46,INT((ROW()-13)/2),0))</f>
        <v/>
      </c>
      <c r="F417" s="727" t="str">
        <f ca="1">IF(ISBLANK(OFFSET('5. Pp (3 años)'!$K$46,INT((ROW()-13)/2),0)),"",OFFSET('5. Pp (3 años)'!$K$46,INT((ROW()-13)/2),0))</f>
        <v/>
      </c>
      <c r="G417" s="728" t="str">
        <f ca="1">IF(ISBLANK(OFFSET('5. Pp (3 años)'!$H$46,INT((ROW()-13)/2),0)),"",OFFSET('5. Pp (3 años)'!$H$46,INT((ROW()-13)/2),0))</f>
        <v/>
      </c>
      <c r="H417" s="729" t="str">
        <f ca="1">IF(ISBLANK(OFFSET('9. METAS'!$K$20,INT((ROW()-13)/2),0)),"",OFFSET('9. METAS'!$K$20,INT((ROW()-13)/2),0))</f>
        <v/>
      </c>
      <c r="I417" s="730"/>
      <c r="J417" s="202" t="str">
        <f ca="1">IF(MOD(ROW()-13,2)=0,IF(ISBLANK(OFFSET('11. SEGUIMIENTO 2026'!$N$14,INT((ROW()-13)/2),0)),"",OFFSET('11. SEGUIMIENTO 2026'!$N$14,INT((ROW()-13)/2),0)),IF(ISBLANK(OFFSET('9. METAS'!$Q$20,INT((ROW()-14)/2),0)),"",OFFSET('9. METAS'!$Q$20,INT((ROW()-14)/2),0)))</f>
        <v/>
      </c>
      <c r="K417" s="203" t="str">
        <f ca="1">IF(MOD(ROW()-13,2)=0,IF(ISBLANK(OFFSET('11. SEGUIMIENTO 2026'!$O$14,INT((ROW()-13)/2),0)),"",OFFSET('11. SEGUIMIENTO 2026'!$O$14,INT((ROW()-13)/2),0)),IF(ISBLANK(OFFSET('9. METAS'!$R$20,INT((ROW()-14)/2),0)),"",OFFSET('9. METAS'!$R$20,INT((ROW()-14)/2),0)))</f>
        <v/>
      </c>
      <c r="L417" s="203" t="str">
        <f ca="1">IF(MOD(ROW()-13,2)=0,IF(ISBLANK(OFFSET('11. SEGUIMIENTO 2026'!$P$14,INT((ROW()-13)/2),0)),"",OFFSET('11. SEGUIMIENTO 2026'!$P$14,INT((ROW()-13)/2),0)),IF(ISBLANK(OFFSET('9. METAS'!$S$20,INT((ROW()-14)/2),0)),"",OFFSET('9. METAS'!$S$20,INT((ROW()-14)/2),0)))</f>
        <v/>
      </c>
      <c r="M417" s="204" t="str">
        <f ca="1">IF(MOD(ROW()-13,2)=0,IF(ISBLANK(OFFSET('11. SEGUIMIENTO 2026'!$Q$14,INT((ROW()-13)/2),0)),"",OFFSET('11. SEGUIMIENTO 2026'!$Q$14,INT((ROW()-13)/2),0)),IF(ISBLANK(OFFSET('9. METAS'!$T$20,INT((ROW()-14)/2),0)),"",OFFSET('9. METAS'!$T$20,INT((ROW()-14)/2),0)))</f>
        <v/>
      </c>
      <c r="N417" s="718" t="str">
        <f t="shared" ref="N417" ca="1" si="400">IFERROR(J417/J418,"ND")</f>
        <v>ND</v>
      </c>
      <c r="O417" s="720" t="str">
        <f t="shared" ref="O417" ca="1" si="401">IFERROR(((J417+K417)/H417),"ND")</f>
        <v>ND</v>
      </c>
      <c r="P417" s="732"/>
    </row>
    <row r="418" spans="3:16">
      <c r="C418" s="725"/>
      <c r="D418" s="726"/>
      <c r="E418" s="726"/>
      <c r="F418" s="727"/>
      <c r="G418" s="728"/>
      <c r="H418" s="729"/>
      <c r="I418" s="731"/>
      <c r="J418" s="202" t="str">
        <f ca="1">IF(MOD(ROW()-13,2)=0,IF(ISBLANK(OFFSET('11. SEGUIMIENTO 2026'!$N$14,INT((ROW()-13)/2),0)),"",OFFSET('11. SEGUIMIENTO 2026'!$N$14,INT((ROW()-13)/2),0)),IF(ISBLANK(OFFSET('9. METAS'!$Q$20,INT((ROW()-14)/2),0)),"",OFFSET('9. METAS'!$Q$20,INT((ROW()-14)/2),0)))</f>
        <v/>
      </c>
      <c r="K418" s="203" t="str">
        <f ca="1">IF(MOD(ROW()-13,2)=0,IF(ISBLANK(OFFSET('11. SEGUIMIENTO 2026'!$O$14,INT((ROW()-13)/2),0)),"",OFFSET('11. SEGUIMIENTO 2026'!$O$14,INT((ROW()-13)/2),0)),IF(ISBLANK(OFFSET('9. METAS'!$R$20,INT((ROW()-14)/2),0)),"",OFFSET('9. METAS'!$R$20,INT((ROW()-14)/2),0)))</f>
        <v/>
      </c>
      <c r="L418" s="203" t="str">
        <f ca="1">IF(MOD(ROW()-13,2)=0,IF(ISBLANK(OFFSET('11. SEGUIMIENTO 2026'!$P$14,INT((ROW()-13)/2),0)),"",OFFSET('11. SEGUIMIENTO 2026'!$P$14,INT((ROW()-13)/2),0)),IF(ISBLANK(OFFSET('9. METAS'!$S$20,INT((ROW()-14)/2),0)),"",OFFSET('9. METAS'!$S$20,INT((ROW()-14)/2),0)))</f>
        <v/>
      </c>
      <c r="M418" s="204" t="str">
        <f ca="1">IF(MOD(ROW()-13,2)=0,IF(ISBLANK(OFFSET('11. SEGUIMIENTO 2026'!$Q$14,INT((ROW()-13)/2),0)),"",OFFSET('11. SEGUIMIENTO 2026'!$Q$14,INT((ROW()-13)/2),0)),IF(ISBLANK(OFFSET('9. METAS'!$T$20,INT((ROW()-14)/2),0)),"",OFFSET('9. METAS'!$T$20,INT((ROW()-14)/2),0)))</f>
        <v/>
      </c>
      <c r="N418" s="719"/>
      <c r="O418" s="721"/>
      <c r="P418" s="723"/>
    </row>
    <row r="419" spans="3:16">
      <c r="C419" s="724" t="str">
        <f ca="1">IF(ISBLANK(OFFSET('5. Pp (3 años)'!$C$46,INT((ROW()-13)/2),0)),"",OFFSET('5. Pp (3 años)'!$C$46,INT((ROW()-13)/2),0))</f>
        <v/>
      </c>
      <c r="D419" s="726" t="str">
        <f ca="1">IF(ISBLANK(OFFSET('5. Pp (3 años)'!$D$46,INT((ROW()-13)/2),0)),"",OFFSET('5. Pp (3 años)'!$D$46,INT((ROW()-13)/2),0))</f>
        <v/>
      </c>
      <c r="E419" s="726" t="str">
        <f ca="1">IF(ISBLANK(OFFSET('5. Pp (3 años)'!$E$46,INT((ROW()-13)/2),0)),"",OFFSET('5. Pp (3 años)'!$E$46,INT((ROW()-13)/2),0))</f>
        <v/>
      </c>
      <c r="F419" s="727" t="str">
        <f ca="1">IF(ISBLANK(OFFSET('5. Pp (3 años)'!$K$46,INT((ROW()-13)/2),0)),"",OFFSET('5. Pp (3 años)'!$K$46,INT((ROW()-13)/2),0))</f>
        <v/>
      </c>
      <c r="G419" s="728" t="str">
        <f ca="1">IF(ISBLANK(OFFSET('5. Pp (3 años)'!$H$46,INT((ROW()-13)/2),0)),"",OFFSET('5. Pp (3 años)'!$H$46,INT((ROW()-13)/2),0))</f>
        <v/>
      </c>
      <c r="H419" s="729" t="str">
        <f ca="1">IF(ISBLANK(OFFSET('9. METAS'!$K$20,INT((ROW()-13)/2),0)),"",OFFSET('9. METAS'!$K$20,INT((ROW()-13)/2),0))</f>
        <v/>
      </c>
      <c r="I419" s="730"/>
      <c r="J419" s="202" t="str">
        <f ca="1">IF(MOD(ROW()-13,2)=0,IF(ISBLANK(OFFSET('11. SEGUIMIENTO 2026'!$N$14,INT((ROW()-13)/2),0)),"",OFFSET('11. SEGUIMIENTO 2026'!$N$14,INT((ROW()-13)/2),0)),IF(ISBLANK(OFFSET('9. METAS'!$Q$20,INT((ROW()-14)/2),0)),"",OFFSET('9. METAS'!$Q$20,INT((ROW()-14)/2),0)))</f>
        <v/>
      </c>
      <c r="K419" s="203" t="str">
        <f ca="1">IF(MOD(ROW()-13,2)=0,IF(ISBLANK(OFFSET('11. SEGUIMIENTO 2026'!$O$14,INT((ROW()-13)/2),0)),"",OFFSET('11. SEGUIMIENTO 2026'!$O$14,INT((ROW()-13)/2),0)),IF(ISBLANK(OFFSET('9. METAS'!$R$20,INT((ROW()-14)/2),0)),"",OFFSET('9. METAS'!$R$20,INT((ROW()-14)/2),0)))</f>
        <v/>
      </c>
      <c r="L419" s="203" t="str">
        <f ca="1">IF(MOD(ROW()-13,2)=0,IF(ISBLANK(OFFSET('11. SEGUIMIENTO 2026'!$P$14,INT((ROW()-13)/2),0)),"",OFFSET('11. SEGUIMIENTO 2026'!$P$14,INT((ROW()-13)/2),0)),IF(ISBLANK(OFFSET('9. METAS'!$S$20,INT((ROW()-14)/2),0)),"",OFFSET('9. METAS'!$S$20,INT((ROW()-14)/2),0)))</f>
        <v/>
      </c>
      <c r="M419" s="204" t="str">
        <f ca="1">IF(MOD(ROW()-13,2)=0,IF(ISBLANK(OFFSET('11. SEGUIMIENTO 2026'!$Q$14,INT((ROW()-13)/2),0)),"",OFFSET('11. SEGUIMIENTO 2026'!$Q$14,INT((ROW()-13)/2),0)),IF(ISBLANK(OFFSET('9. METAS'!$T$20,INT((ROW()-14)/2),0)),"",OFFSET('9. METAS'!$T$20,INT((ROW()-14)/2),0)))</f>
        <v/>
      </c>
      <c r="N419" s="718" t="str">
        <f t="shared" ref="N419" ca="1" si="402">IFERROR(J419/J420,"ND")</f>
        <v>ND</v>
      </c>
      <c r="O419" s="720" t="str">
        <f t="shared" ref="O419" ca="1" si="403">IFERROR(((J419+K419)/H419),"ND")</f>
        <v>ND</v>
      </c>
      <c r="P419" s="732"/>
    </row>
    <row r="420" spans="3:16">
      <c r="C420" s="725"/>
      <c r="D420" s="726"/>
      <c r="E420" s="726"/>
      <c r="F420" s="727"/>
      <c r="G420" s="728"/>
      <c r="H420" s="729"/>
      <c r="I420" s="731"/>
      <c r="J420" s="202" t="str">
        <f ca="1">IF(MOD(ROW()-13,2)=0,IF(ISBLANK(OFFSET('11. SEGUIMIENTO 2026'!$N$14,INT((ROW()-13)/2),0)),"",OFFSET('11. SEGUIMIENTO 2026'!$N$14,INT((ROW()-13)/2),0)),IF(ISBLANK(OFFSET('9. METAS'!$Q$20,INT((ROW()-14)/2),0)),"",OFFSET('9. METAS'!$Q$20,INT((ROW()-14)/2),0)))</f>
        <v/>
      </c>
      <c r="K420" s="203" t="str">
        <f ca="1">IF(MOD(ROW()-13,2)=0,IF(ISBLANK(OFFSET('11. SEGUIMIENTO 2026'!$O$14,INT((ROW()-13)/2),0)),"",OFFSET('11. SEGUIMIENTO 2026'!$O$14,INT((ROW()-13)/2),0)),IF(ISBLANK(OFFSET('9. METAS'!$R$20,INT((ROW()-14)/2),0)),"",OFFSET('9. METAS'!$R$20,INT((ROW()-14)/2),0)))</f>
        <v/>
      </c>
      <c r="L420" s="203" t="str">
        <f ca="1">IF(MOD(ROW()-13,2)=0,IF(ISBLANK(OFFSET('11. SEGUIMIENTO 2026'!$P$14,INT((ROW()-13)/2),0)),"",OFFSET('11. SEGUIMIENTO 2026'!$P$14,INT((ROW()-13)/2),0)),IF(ISBLANK(OFFSET('9. METAS'!$S$20,INT((ROW()-14)/2),0)),"",OFFSET('9. METAS'!$S$20,INT((ROW()-14)/2),0)))</f>
        <v/>
      </c>
      <c r="M420" s="204" t="str">
        <f ca="1">IF(MOD(ROW()-13,2)=0,IF(ISBLANK(OFFSET('11. SEGUIMIENTO 2026'!$Q$14,INT((ROW()-13)/2),0)),"",OFFSET('11. SEGUIMIENTO 2026'!$Q$14,INT((ROW()-13)/2),0)),IF(ISBLANK(OFFSET('9. METAS'!$T$20,INT((ROW()-14)/2),0)),"",OFFSET('9. METAS'!$T$20,INT((ROW()-14)/2),0)))</f>
        <v/>
      </c>
      <c r="N420" s="719"/>
      <c r="O420" s="721"/>
      <c r="P420" s="723"/>
    </row>
    <row r="421" spans="3:16">
      <c r="C421" s="724" t="str">
        <f ca="1">IF(ISBLANK(OFFSET('5. Pp (3 años)'!$C$46,INT((ROW()-13)/2),0)),"",OFFSET('5. Pp (3 años)'!$C$46,INT((ROW()-13)/2),0))</f>
        <v/>
      </c>
      <c r="D421" s="726" t="str">
        <f ca="1">IF(ISBLANK(OFFSET('5. Pp (3 años)'!$D$46,INT((ROW()-13)/2),0)),"",OFFSET('5. Pp (3 años)'!$D$46,INT((ROW()-13)/2),0))</f>
        <v/>
      </c>
      <c r="E421" s="726" t="str">
        <f ca="1">IF(ISBLANK(OFFSET('5. Pp (3 años)'!$E$46,INT((ROW()-13)/2),0)),"",OFFSET('5. Pp (3 años)'!$E$46,INT((ROW()-13)/2),0))</f>
        <v/>
      </c>
      <c r="F421" s="727" t="str">
        <f ca="1">IF(ISBLANK(OFFSET('5. Pp (3 años)'!$K$46,INT((ROW()-13)/2),0)),"",OFFSET('5. Pp (3 años)'!$K$46,INT((ROW()-13)/2),0))</f>
        <v/>
      </c>
      <c r="G421" s="728" t="str">
        <f ca="1">IF(ISBLANK(OFFSET('5. Pp (3 años)'!$H$46,INT((ROW()-13)/2),0)),"",OFFSET('5. Pp (3 años)'!$H$46,INT((ROW()-13)/2),0))</f>
        <v/>
      </c>
      <c r="H421" s="729" t="str">
        <f ca="1">IF(ISBLANK(OFFSET('9. METAS'!$K$20,INT((ROW()-13)/2),0)),"",OFFSET('9. METAS'!$K$20,INT((ROW()-13)/2),0))</f>
        <v/>
      </c>
      <c r="I421" s="730"/>
      <c r="J421" s="202" t="str">
        <f ca="1">IF(MOD(ROW()-13,2)=0,IF(ISBLANK(OFFSET('11. SEGUIMIENTO 2026'!$N$14,INT((ROW()-13)/2),0)),"",OFFSET('11. SEGUIMIENTO 2026'!$N$14,INT((ROW()-13)/2),0)),IF(ISBLANK(OFFSET('9. METAS'!$Q$20,INT((ROW()-14)/2),0)),"",OFFSET('9. METAS'!$Q$20,INT((ROW()-14)/2),0)))</f>
        <v/>
      </c>
      <c r="K421" s="203" t="str">
        <f ca="1">IF(MOD(ROW()-13,2)=0,IF(ISBLANK(OFFSET('11. SEGUIMIENTO 2026'!$O$14,INT((ROW()-13)/2),0)),"",OFFSET('11. SEGUIMIENTO 2026'!$O$14,INT((ROW()-13)/2),0)),IF(ISBLANK(OFFSET('9. METAS'!$R$20,INT((ROW()-14)/2),0)),"",OFFSET('9. METAS'!$R$20,INT((ROW()-14)/2),0)))</f>
        <v/>
      </c>
      <c r="L421" s="203" t="str">
        <f ca="1">IF(MOD(ROW()-13,2)=0,IF(ISBLANK(OFFSET('11. SEGUIMIENTO 2026'!$P$14,INT((ROW()-13)/2),0)),"",OFFSET('11. SEGUIMIENTO 2026'!$P$14,INT((ROW()-13)/2),0)),IF(ISBLANK(OFFSET('9. METAS'!$S$20,INT((ROW()-14)/2),0)),"",OFFSET('9. METAS'!$S$20,INT((ROW()-14)/2),0)))</f>
        <v/>
      </c>
      <c r="M421" s="204" t="str">
        <f ca="1">IF(MOD(ROW()-13,2)=0,IF(ISBLANK(OFFSET('11. SEGUIMIENTO 2026'!$Q$14,INT((ROW()-13)/2),0)),"",OFFSET('11. SEGUIMIENTO 2026'!$Q$14,INT((ROW()-13)/2),0)),IF(ISBLANK(OFFSET('9. METAS'!$T$20,INT((ROW()-14)/2),0)),"",OFFSET('9. METAS'!$T$20,INT((ROW()-14)/2),0)))</f>
        <v/>
      </c>
      <c r="N421" s="718" t="str">
        <f t="shared" ref="N421" ca="1" si="404">IFERROR(J421/J422,"ND")</f>
        <v>ND</v>
      </c>
      <c r="O421" s="720" t="str">
        <f t="shared" ref="O421" ca="1" si="405">IFERROR(((J421+K421)/H421),"ND")</f>
        <v>ND</v>
      </c>
      <c r="P421" s="732"/>
    </row>
    <row r="422" spans="3:16">
      <c r="C422" s="725"/>
      <c r="D422" s="726"/>
      <c r="E422" s="726"/>
      <c r="F422" s="727"/>
      <c r="G422" s="728"/>
      <c r="H422" s="729"/>
      <c r="I422" s="731"/>
      <c r="J422" s="202" t="str">
        <f ca="1">IF(MOD(ROW()-13,2)=0,IF(ISBLANK(OFFSET('11. SEGUIMIENTO 2026'!$N$14,INT((ROW()-13)/2),0)),"",OFFSET('11. SEGUIMIENTO 2026'!$N$14,INT((ROW()-13)/2),0)),IF(ISBLANK(OFFSET('9. METAS'!$Q$20,INT((ROW()-14)/2),0)),"",OFFSET('9. METAS'!$Q$20,INT((ROW()-14)/2),0)))</f>
        <v/>
      </c>
      <c r="K422" s="203" t="str">
        <f ca="1">IF(MOD(ROW()-13,2)=0,IF(ISBLANK(OFFSET('11. SEGUIMIENTO 2026'!$O$14,INT((ROW()-13)/2),0)),"",OFFSET('11. SEGUIMIENTO 2026'!$O$14,INT((ROW()-13)/2),0)),IF(ISBLANK(OFFSET('9. METAS'!$R$20,INT((ROW()-14)/2),0)),"",OFFSET('9. METAS'!$R$20,INT((ROW()-14)/2),0)))</f>
        <v/>
      </c>
      <c r="L422" s="203" t="str">
        <f ca="1">IF(MOD(ROW()-13,2)=0,IF(ISBLANK(OFFSET('11. SEGUIMIENTO 2026'!$P$14,INT((ROW()-13)/2),0)),"",OFFSET('11. SEGUIMIENTO 2026'!$P$14,INT((ROW()-13)/2),0)),IF(ISBLANK(OFFSET('9. METAS'!$S$20,INT((ROW()-14)/2),0)),"",OFFSET('9. METAS'!$S$20,INT((ROW()-14)/2),0)))</f>
        <v/>
      </c>
      <c r="M422" s="204" t="str">
        <f ca="1">IF(MOD(ROW()-13,2)=0,IF(ISBLANK(OFFSET('11. SEGUIMIENTO 2026'!$Q$14,INT((ROW()-13)/2),0)),"",OFFSET('11. SEGUIMIENTO 2026'!$Q$14,INT((ROW()-13)/2),0)),IF(ISBLANK(OFFSET('9. METAS'!$T$20,INT((ROW()-14)/2),0)),"",OFFSET('9. METAS'!$T$20,INT((ROW()-14)/2),0)))</f>
        <v/>
      </c>
      <c r="N422" s="719"/>
      <c r="O422" s="721"/>
      <c r="P422" s="723"/>
    </row>
    <row r="423" spans="3:16">
      <c r="C423" s="724" t="str">
        <f ca="1">IF(ISBLANK(OFFSET('5. Pp (3 años)'!$C$46,INT((ROW()-13)/2),0)),"",OFFSET('5. Pp (3 años)'!$C$46,INT((ROW()-13)/2),0))</f>
        <v/>
      </c>
      <c r="D423" s="726" t="str">
        <f ca="1">IF(ISBLANK(OFFSET('5. Pp (3 años)'!$D$46,INT((ROW()-13)/2),0)),"",OFFSET('5. Pp (3 años)'!$D$46,INT((ROW()-13)/2),0))</f>
        <v/>
      </c>
      <c r="E423" s="726" t="str">
        <f ca="1">IF(ISBLANK(OFFSET('5. Pp (3 años)'!$E$46,INT((ROW()-13)/2),0)),"",OFFSET('5. Pp (3 años)'!$E$46,INT((ROW()-13)/2),0))</f>
        <v/>
      </c>
      <c r="F423" s="727" t="str">
        <f ca="1">IF(ISBLANK(OFFSET('5. Pp (3 años)'!$K$46,INT((ROW()-13)/2),0)),"",OFFSET('5. Pp (3 años)'!$K$46,INT((ROW()-13)/2),0))</f>
        <v/>
      </c>
      <c r="G423" s="728" t="str">
        <f ca="1">IF(ISBLANK(OFFSET('5. Pp (3 años)'!$H$46,INT((ROW()-13)/2),0)),"",OFFSET('5. Pp (3 años)'!$H$46,INT((ROW()-13)/2),0))</f>
        <v/>
      </c>
      <c r="H423" s="729" t="str">
        <f ca="1">IF(ISBLANK(OFFSET('9. METAS'!$K$20,INT((ROW()-13)/2),0)),"",OFFSET('9. METAS'!$K$20,INT((ROW()-13)/2),0))</f>
        <v/>
      </c>
      <c r="I423" s="730"/>
      <c r="J423" s="202" t="str">
        <f ca="1">IF(MOD(ROW()-13,2)=0,IF(ISBLANK(OFFSET('11. SEGUIMIENTO 2026'!$N$14,INT((ROW()-13)/2),0)),"",OFFSET('11. SEGUIMIENTO 2026'!$N$14,INT((ROW()-13)/2),0)),IF(ISBLANK(OFFSET('9. METAS'!$Q$20,INT((ROW()-14)/2),0)),"",OFFSET('9. METAS'!$Q$20,INT((ROW()-14)/2),0)))</f>
        <v/>
      </c>
      <c r="K423" s="203" t="str">
        <f ca="1">IF(MOD(ROW()-13,2)=0,IF(ISBLANK(OFFSET('11. SEGUIMIENTO 2026'!$O$14,INT((ROW()-13)/2),0)),"",OFFSET('11. SEGUIMIENTO 2026'!$O$14,INT((ROW()-13)/2),0)),IF(ISBLANK(OFFSET('9. METAS'!$R$20,INT((ROW()-14)/2),0)),"",OFFSET('9. METAS'!$R$20,INT((ROW()-14)/2),0)))</f>
        <v/>
      </c>
      <c r="L423" s="203" t="str">
        <f ca="1">IF(MOD(ROW()-13,2)=0,IF(ISBLANK(OFFSET('11. SEGUIMIENTO 2026'!$P$14,INT((ROW()-13)/2),0)),"",OFFSET('11. SEGUIMIENTO 2026'!$P$14,INT((ROW()-13)/2),0)),IF(ISBLANK(OFFSET('9. METAS'!$S$20,INT((ROW()-14)/2),0)),"",OFFSET('9. METAS'!$S$20,INT((ROW()-14)/2),0)))</f>
        <v/>
      </c>
      <c r="M423" s="204" t="str">
        <f ca="1">IF(MOD(ROW()-13,2)=0,IF(ISBLANK(OFFSET('11. SEGUIMIENTO 2026'!$Q$14,INT((ROW()-13)/2),0)),"",OFFSET('11. SEGUIMIENTO 2026'!$Q$14,INT((ROW()-13)/2),0)),IF(ISBLANK(OFFSET('9. METAS'!$T$20,INT((ROW()-14)/2),0)),"",OFFSET('9. METAS'!$T$20,INT((ROW()-14)/2),0)))</f>
        <v/>
      </c>
      <c r="N423" s="718" t="str">
        <f t="shared" ref="N423" ca="1" si="406">IFERROR(J423/J424,"ND")</f>
        <v>ND</v>
      </c>
      <c r="O423" s="720" t="str">
        <f t="shared" ref="O423" ca="1" si="407">IFERROR(((J423+K423)/H423),"ND")</f>
        <v>ND</v>
      </c>
      <c r="P423" s="732"/>
    </row>
    <row r="424" spans="3:16">
      <c r="C424" s="725"/>
      <c r="D424" s="726"/>
      <c r="E424" s="726"/>
      <c r="F424" s="727"/>
      <c r="G424" s="728"/>
      <c r="H424" s="729"/>
      <c r="I424" s="731"/>
      <c r="J424" s="202" t="str">
        <f ca="1">IF(MOD(ROW()-13,2)=0,IF(ISBLANK(OFFSET('11. SEGUIMIENTO 2026'!$N$14,INT((ROW()-13)/2),0)),"",OFFSET('11. SEGUIMIENTO 2026'!$N$14,INT((ROW()-13)/2),0)),IF(ISBLANK(OFFSET('9. METAS'!$Q$20,INT((ROW()-14)/2),0)),"",OFFSET('9. METAS'!$Q$20,INT((ROW()-14)/2),0)))</f>
        <v/>
      </c>
      <c r="K424" s="203" t="str">
        <f ca="1">IF(MOD(ROW()-13,2)=0,IF(ISBLANK(OFFSET('11. SEGUIMIENTO 2026'!$O$14,INT((ROW()-13)/2),0)),"",OFFSET('11. SEGUIMIENTO 2026'!$O$14,INT((ROW()-13)/2),0)),IF(ISBLANK(OFFSET('9. METAS'!$R$20,INT((ROW()-14)/2),0)),"",OFFSET('9. METAS'!$R$20,INT((ROW()-14)/2),0)))</f>
        <v/>
      </c>
      <c r="L424" s="203" t="str">
        <f ca="1">IF(MOD(ROW()-13,2)=0,IF(ISBLANK(OFFSET('11. SEGUIMIENTO 2026'!$P$14,INT((ROW()-13)/2),0)),"",OFFSET('11. SEGUIMIENTO 2026'!$P$14,INT((ROW()-13)/2),0)),IF(ISBLANK(OFFSET('9. METAS'!$S$20,INT((ROW()-14)/2),0)),"",OFFSET('9. METAS'!$S$20,INT((ROW()-14)/2),0)))</f>
        <v/>
      </c>
      <c r="M424" s="204" t="str">
        <f ca="1">IF(MOD(ROW()-13,2)=0,IF(ISBLANK(OFFSET('11. SEGUIMIENTO 2026'!$Q$14,INT((ROW()-13)/2),0)),"",OFFSET('11. SEGUIMIENTO 2026'!$Q$14,INT((ROW()-13)/2),0)),IF(ISBLANK(OFFSET('9. METAS'!$T$20,INT((ROW()-14)/2),0)),"",OFFSET('9. METAS'!$T$20,INT((ROW()-14)/2),0)))</f>
        <v/>
      </c>
      <c r="N424" s="719"/>
      <c r="O424" s="721"/>
      <c r="P424" s="723"/>
    </row>
    <row r="425" spans="3:16">
      <c r="C425" s="724" t="str">
        <f ca="1">IF(ISBLANK(OFFSET('5. Pp (3 años)'!$C$46,INT((ROW()-13)/2),0)),"",OFFSET('5. Pp (3 años)'!$C$46,INT((ROW()-13)/2),0))</f>
        <v/>
      </c>
      <c r="D425" s="726" t="str">
        <f ca="1">IF(ISBLANK(OFFSET('5. Pp (3 años)'!$D$46,INT((ROW()-13)/2),0)),"",OFFSET('5. Pp (3 años)'!$D$46,INT((ROW()-13)/2),0))</f>
        <v/>
      </c>
      <c r="E425" s="726" t="str">
        <f ca="1">IF(ISBLANK(OFFSET('5. Pp (3 años)'!$E$46,INT((ROW()-13)/2),0)),"",OFFSET('5. Pp (3 años)'!$E$46,INT((ROW()-13)/2),0))</f>
        <v/>
      </c>
      <c r="F425" s="727" t="str">
        <f ca="1">IF(ISBLANK(OFFSET('5. Pp (3 años)'!$K$46,INT((ROW()-13)/2),0)),"",OFFSET('5. Pp (3 años)'!$K$46,INT((ROW()-13)/2),0))</f>
        <v/>
      </c>
      <c r="G425" s="728" t="str">
        <f ca="1">IF(ISBLANK(OFFSET('5. Pp (3 años)'!$H$46,INT((ROW()-13)/2),0)),"",OFFSET('5. Pp (3 años)'!$H$46,INT((ROW()-13)/2),0))</f>
        <v/>
      </c>
      <c r="H425" s="729" t="str">
        <f ca="1">IF(ISBLANK(OFFSET('9. METAS'!$K$20,INT((ROW()-13)/2),0)),"",OFFSET('9. METAS'!$K$20,INT((ROW()-13)/2),0))</f>
        <v/>
      </c>
      <c r="I425" s="730"/>
      <c r="J425" s="202" t="str">
        <f ca="1">IF(MOD(ROW()-13,2)=0,IF(ISBLANK(OFFSET('11. SEGUIMIENTO 2026'!$N$14,INT((ROW()-13)/2),0)),"",OFFSET('11. SEGUIMIENTO 2026'!$N$14,INT((ROW()-13)/2),0)),IF(ISBLANK(OFFSET('9. METAS'!$Q$20,INT((ROW()-14)/2),0)),"",OFFSET('9. METAS'!$Q$20,INT((ROW()-14)/2),0)))</f>
        <v/>
      </c>
      <c r="K425" s="203" t="str">
        <f ca="1">IF(MOD(ROW()-13,2)=0,IF(ISBLANK(OFFSET('11. SEGUIMIENTO 2026'!$O$14,INT((ROW()-13)/2),0)),"",OFFSET('11. SEGUIMIENTO 2026'!$O$14,INT((ROW()-13)/2),0)),IF(ISBLANK(OFFSET('9. METAS'!$R$20,INT((ROW()-14)/2),0)),"",OFFSET('9. METAS'!$R$20,INT((ROW()-14)/2),0)))</f>
        <v/>
      </c>
      <c r="L425" s="203" t="str">
        <f ca="1">IF(MOD(ROW()-13,2)=0,IF(ISBLANK(OFFSET('11. SEGUIMIENTO 2026'!$P$14,INT((ROW()-13)/2),0)),"",OFFSET('11. SEGUIMIENTO 2026'!$P$14,INT((ROW()-13)/2),0)),IF(ISBLANK(OFFSET('9. METAS'!$S$20,INT((ROW()-14)/2),0)),"",OFFSET('9. METAS'!$S$20,INT((ROW()-14)/2),0)))</f>
        <v/>
      </c>
      <c r="M425" s="204" t="str">
        <f ca="1">IF(MOD(ROW()-13,2)=0,IF(ISBLANK(OFFSET('11. SEGUIMIENTO 2026'!$Q$14,INT((ROW()-13)/2),0)),"",OFFSET('11. SEGUIMIENTO 2026'!$Q$14,INT((ROW()-13)/2),0)),IF(ISBLANK(OFFSET('9. METAS'!$T$20,INT((ROW()-14)/2),0)),"",OFFSET('9. METAS'!$T$20,INT((ROW()-14)/2),0)))</f>
        <v/>
      </c>
      <c r="N425" s="718" t="str">
        <f t="shared" ref="N425" ca="1" si="408">IFERROR(J425/J426,"ND")</f>
        <v>ND</v>
      </c>
      <c r="O425" s="720" t="str">
        <f t="shared" ref="O425" ca="1" si="409">IFERROR(((J425+K425)/H425),"ND")</f>
        <v>ND</v>
      </c>
      <c r="P425" s="732"/>
    </row>
    <row r="426" spans="3:16">
      <c r="C426" s="725"/>
      <c r="D426" s="726"/>
      <c r="E426" s="726"/>
      <c r="F426" s="727"/>
      <c r="G426" s="728"/>
      <c r="H426" s="729"/>
      <c r="I426" s="731"/>
      <c r="J426" s="202" t="str">
        <f ca="1">IF(MOD(ROW()-13,2)=0,IF(ISBLANK(OFFSET('11. SEGUIMIENTO 2026'!$N$14,INT((ROW()-13)/2),0)),"",OFFSET('11. SEGUIMIENTO 2026'!$N$14,INT((ROW()-13)/2),0)),IF(ISBLANK(OFFSET('9. METAS'!$Q$20,INT((ROW()-14)/2),0)),"",OFFSET('9. METAS'!$Q$20,INT((ROW()-14)/2),0)))</f>
        <v/>
      </c>
      <c r="K426" s="203" t="str">
        <f ca="1">IF(MOD(ROW()-13,2)=0,IF(ISBLANK(OFFSET('11. SEGUIMIENTO 2026'!$O$14,INT((ROW()-13)/2),0)),"",OFFSET('11. SEGUIMIENTO 2026'!$O$14,INT((ROW()-13)/2),0)),IF(ISBLANK(OFFSET('9. METAS'!$R$20,INT((ROW()-14)/2),0)),"",OFFSET('9. METAS'!$R$20,INT((ROW()-14)/2),0)))</f>
        <v/>
      </c>
      <c r="L426" s="203" t="str">
        <f ca="1">IF(MOD(ROW()-13,2)=0,IF(ISBLANK(OFFSET('11. SEGUIMIENTO 2026'!$P$14,INT((ROW()-13)/2),0)),"",OFFSET('11. SEGUIMIENTO 2026'!$P$14,INT((ROW()-13)/2),0)),IF(ISBLANK(OFFSET('9. METAS'!$S$20,INT((ROW()-14)/2),0)),"",OFFSET('9. METAS'!$S$20,INT((ROW()-14)/2),0)))</f>
        <v/>
      </c>
      <c r="M426" s="204" t="str">
        <f ca="1">IF(MOD(ROW()-13,2)=0,IF(ISBLANK(OFFSET('11. SEGUIMIENTO 2026'!$Q$14,INT((ROW()-13)/2),0)),"",OFFSET('11. SEGUIMIENTO 2026'!$Q$14,INT((ROW()-13)/2),0)),IF(ISBLANK(OFFSET('9. METAS'!$T$20,INT((ROW()-14)/2),0)),"",OFFSET('9. METAS'!$T$20,INT((ROW()-14)/2),0)))</f>
        <v/>
      </c>
      <c r="N426" s="719"/>
      <c r="O426" s="721"/>
      <c r="P426" s="723"/>
    </row>
    <row r="427" spans="3:16">
      <c r="C427" s="724" t="str">
        <f ca="1">IF(ISBLANK(OFFSET('5. Pp (3 años)'!$C$46,INT((ROW()-13)/2),0)),"",OFFSET('5. Pp (3 años)'!$C$46,INT((ROW()-13)/2),0))</f>
        <v/>
      </c>
      <c r="D427" s="726" t="str">
        <f ca="1">IF(ISBLANK(OFFSET('5. Pp (3 años)'!$D$46,INT((ROW()-13)/2),0)),"",OFFSET('5. Pp (3 años)'!$D$46,INT((ROW()-13)/2),0))</f>
        <v/>
      </c>
      <c r="E427" s="726" t="str">
        <f ca="1">IF(ISBLANK(OFFSET('5. Pp (3 años)'!$E$46,INT((ROW()-13)/2),0)),"",OFFSET('5. Pp (3 años)'!$E$46,INT((ROW()-13)/2),0))</f>
        <v/>
      </c>
      <c r="F427" s="727" t="str">
        <f ca="1">IF(ISBLANK(OFFSET('5. Pp (3 años)'!$K$46,INT((ROW()-13)/2),0)),"",OFFSET('5. Pp (3 años)'!$K$46,INT((ROW()-13)/2),0))</f>
        <v/>
      </c>
      <c r="G427" s="728" t="str">
        <f ca="1">IF(ISBLANK(OFFSET('5. Pp (3 años)'!$H$46,INT((ROW()-13)/2),0)),"",OFFSET('5. Pp (3 años)'!$H$46,INT((ROW()-13)/2),0))</f>
        <v/>
      </c>
      <c r="H427" s="729" t="str">
        <f ca="1">IF(ISBLANK(OFFSET('9. METAS'!$K$20,INT((ROW()-13)/2),0)),"",OFFSET('9. METAS'!$K$20,INT((ROW()-13)/2),0))</f>
        <v/>
      </c>
      <c r="I427" s="730"/>
      <c r="J427" s="202" t="str">
        <f ca="1">IF(MOD(ROW()-13,2)=0,IF(ISBLANK(OFFSET('11. SEGUIMIENTO 2026'!$N$14,INT((ROW()-13)/2),0)),"",OFFSET('11. SEGUIMIENTO 2026'!$N$14,INT((ROW()-13)/2),0)),IF(ISBLANK(OFFSET('9. METAS'!$Q$20,INT((ROW()-14)/2),0)),"",OFFSET('9. METAS'!$Q$20,INT((ROW()-14)/2),0)))</f>
        <v/>
      </c>
      <c r="K427" s="203" t="str">
        <f ca="1">IF(MOD(ROW()-13,2)=0,IF(ISBLANK(OFFSET('11. SEGUIMIENTO 2026'!$O$14,INT((ROW()-13)/2),0)),"",OFFSET('11. SEGUIMIENTO 2026'!$O$14,INT((ROW()-13)/2),0)),IF(ISBLANK(OFFSET('9. METAS'!$R$20,INT((ROW()-14)/2),0)),"",OFFSET('9. METAS'!$R$20,INT((ROW()-14)/2),0)))</f>
        <v/>
      </c>
      <c r="L427" s="203" t="str">
        <f ca="1">IF(MOD(ROW()-13,2)=0,IF(ISBLANK(OFFSET('11. SEGUIMIENTO 2026'!$P$14,INT((ROW()-13)/2),0)),"",OFFSET('11. SEGUIMIENTO 2026'!$P$14,INT((ROW()-13)/2),0)),IF(ISBLANK(OFFSET('9. METAS'!$S$20,INT((ROW()-14)/2),0)),"",OFFSET('9. METAS'!$S$20,INT((ROW()-14)/2),0)))</f>
        <v/>
      </c>
      <c r="M427" s="204" t="str">
        <f ca="1">IF(MOD(ROW()-13,2)=0,IF(ISBLANK(OFFSET('11. SEGUIMIENTO 2026'!$Q$14,INT((ROW()-13)/2),0)),"",OFFSET('11. SEGUIMIENTO 2026'!$Q$14,INT((ROW()-13)/2),0)),IF(ISBLANK(OFFSET('9. METAS'!$T$20,INT((ROW()-14)/2),0)),"",OFFSET('9. METAS'!$T$20,INT((ROW()-14)/2),0)))</f>
        <v/>
      </c>
      <c r="N427" s="718" t="str">
        <f t="shared" ref="N427" ca="1" si="410">IFERROR(J427/J428,"ND")</f>
        <v>ND</v>
      </c>
      <c r="O427" s="720" t="str">
        <f t="shared" ref="O427" ca="1" si="411">IFERROR(((J427+K427)/H427),"ND")</f>
        <v>ND</v>
      </c>
      <c r="P427" s="732"/>
    </row>
    <row r="428" spans="3:16">
      <c r="C428" s="725"/>
      <c r="D428" s="726"/>
      <c r="E428" s="726"/>
      <c r="F428" s="727"/>
      <c r="G428" s="728"/>
      <c r="H428" s="729"/>
      <c r="I428" s="731"/>
      <c r="J428" s="202" t="str">
        <f ca="1">IF(MOD(ROW()-13,2)=0,IF(ISBLANK(OFFSET('11. SEGUIMIENTO 2026'!$N$14,INT((ROW()-13)/2),0)),"",OFFSET('11. SEGUIMIENTO 2026'!$N$14,INT((ROW()-13)/2),0)),IF(ISBLANK(OFFSET('9. METAS'!$Q$20,INT((ROW()-14)/2),0)),"",OFFSET('9. METAS'!$Q$20,INT((ROW()-14)/2),0)))</f>
        <v/>
      </c>
      <c r="K428" s="203" t="str">
        <f ca="1">IF(MOD(ROW()-13,2)=0,IF(ISBLANK(OFFSET('11. SEGUIMIENTO 2026'!$O$14,INT((ROW()-13)/2),0)),"",OFFSET('11. SEGUIMIENTO 2026'!$O$14,INT((ROW()-13)/2),0)),IF(ISBLANK(OFFSET('9. METAS'!$R$20,INT((ROW()-14)/2),0)),"",OFFSET('9. METAS'!$R$20,INT((ROW()-14)/2),0)))</f>
        <v/>
      </c>
      <c r="L428" s="203" t="str">
        <f ca="1">IF(MOD(ROW()-13,2)=0,IF(ISBLANK(OFFSET('11. SEGUIMIENTO 2026'!$P$14,INT((ROW()-13)/2),0)),"",OFFSET('11. SEGUIMIENTO 2026'!$P$14,INT((ROW()-13)/2),0)),IF(ISBLANK(OFFSET('9. METAS'!$S$20,INT((ROW()-14)/2),0)),"",OFFSET('9. METAS'!$S$20,INT((ROW()-14)/2),0)))</f>
        <v/>
      </c>
      <c r="M428" s="204" t="str">
        <f ca="1">IF(MOD(ROW()-13,2)=0,IF(ISBLANK(OFFSET('11. SEGUIMIENTO 2026'!$Q$14,INT((ROW()-13)/2),0)),"",OFFSET('11. SEGUIMIENTO 2026'!$Q$14,INT((ROW()-13)/2),0)),IF(ISBLANK(OFFSET('9. METAS'!$T$20,INT((ROW()-14)/2),0)),"",OFFSET('9. METAS'!$T$20,INT((ROW()-14)/2),0)))</f>
        <v/>
      </c>
      <c r="N428" s="719"/>
      <c r="O428" s="721"/>
      <c r="P428" s="723"/>
    </row>
    <row r="429" spans="3:16">
      <c r="C429" s="724" t="str">
        <f ca="1">IF(ISBLANK(OFFSET('5. Pp (3 años)'!$C$46,INT((ROW()-13)/2),0)),"",OFFSET('5. Pp (3 años)'!$C$46,INT((ROW()-13)/2),0))</f>
        <v/>
      </c>
      <c r="D429" s="726" t="str">
        <f ca="1">IF(ISBLANK(OFFSET('5. Pp (3 años)'!$D$46,INT((ROW()-13)/2),0)),"",OFFSET('5. Pp (3 años)'!$D$46,INT((ROW()-13)/2),0))</f>
        <v/>
      </c>
      <c r="E429" s="726" t="str">
        <f ca="1">IF(ISBLANK(OFFSET('5. Pp (3 años)'!$E$46,INT((ROW()-13)/2),0)),"",OFFSET('5. Pp (3 años)'!$E$46,INT((ROW()-13)/2),0))</f>
        <v/>
      </c>
      <c r="F429" s="727" t="str">
        <f ca="1">IF(ISBLANK(OFFSET('5. Pp (3 años)'!$K$46,INT((ROW()-13)/2),0)),"",OFFSET('5. Pp (3 años)'!$K$46,INT((ROW()-13)/2),0))</f>
        <v/>
      </c>
      <c r="G429" s="728" t="str">
        <f ca="1">IF(ISBLANK(OFFSET('5. Pp (3 años)'!$H$46,INT((ROW()-13)/2),0)),"",OFFSET('5. Pp (3 años)'!$H$46,INT((ROW()-13)/2),0))</f>
        <v/>
      </c>
      <c r="H429" s="729" t="str">
        <f ca="1">IF(ISBLANK(OFFSET('9. METAS'!$K$20,INT((ROW()-13)/2),0)),"",OFFSET('9. METAS'!$K$20,INT((ROW()-13)/2),0))</f>
        <v/>
      </c>
      <c r="I429" s="730"/>
      <c r="J429" s="202" t="str">
        <f ca="1">IF(MOD(ROW()-13,2)=0,IF(ISBLANK(OFFSET('11. SEGUIMIENTO 2026'!$N$14,INT((ROW()-13)/2),0)),"",OFFSET('11. SEGUIMIENTO 2026'!$N$14,INT((ROW()-13)/2),0)),IF(ISBLANK(OFFSET('9. METAS'!$Q$20,INT((ROW()-14)/2),0)),"",OFFSET('9. METAS'!$Q$20,INT((ROW()-14)/2),0)))</f>
        <v/>
      </c>
      <c r="K429" s="203" t="str">
        <f ca="1">IF(MOD(ROW()-13,2)=0,IF(ISBLANK(OFFSET('11. SEGUIMIENTO 2026'!$O$14,INT((ROW()-13)/2),0)),"",OFFSET('11. SEGUIMIENTO 2026'!$O$14,INT((ROW()-13)/2),0)),IF(ISBLANK(OFFSET('9. METAS'!$R$20,INT((ROW()-14)/2),0)),"",OFFSET('9. METAS'!$R$20,INT((ROW()-14)/2),0)))</f>
        <v/>
      </c>
      <c r="L429" s="203" t="str">
        <f ca="1">IF(MOD(ROW()-13,2)=0,IF(ISBLANK(OFFSET('11. SEGUIMIENTO 2026'!$P$14,INT((ROW()-13)/2),0)),"",OFFSET('11. SEGUIMIENTO 2026'!$P$14,INT((ROW()-13)/2),0)),IF(ISBLANK(OFFSET('9. METAS'!$S$20,INT((ROW()-14)/2),0)),"",OFFSET('9. METAS'!$S$20,INT((ROW()-14)/2),0)))</f>
        <v/>
      </c>
      <c r="M429" s="204" t="str">
        <f ca="1">IF(MOD(ROW()-13,2)=0,IF(ISBLANK(OFFSET('11. SEGUIMIENTO 2026'!$Q$14,INT((ROW()-13)/2),0)),"",OFFSET('11. SEGUIMIENTO 2026'!$Q$14,INT((ROW()-13)/2),0)),IF(ISBLANK(OFFSET('9. METAS'!$T$20,INT((ROW()-14)/2),0)),"",OFFSET('9. METAS'!$T$20,INT((ROW()-14)/2),0)))</f>
        <v/>
      </c>
      <c r="N429" s="718" t="str">
        <f t="shared" ref="N429" ca="1" si="412">IFERROR(J429/J430,"ND")</f>
        <v>ND</v>
      </c>
      <c r="O429" s="720" t="str">
        <f t="shared" ref="O429" ca="1" si="413">IFERROR(((J429+K429)/H429),"ND")</f>
        <v>ND</v>
      </c>
      <c r="P429" s="732"/>
    </row>
    <row r="430" spans="3:16">
      <c r="C430" s="725"/>
      <c r="D430" s="726"/>
      <c r="E430" s="726"/>
      <c r="F430" s="727"/>
      <c r="G430" s="728"/>
      <c r="H430" s="729"/>
      <c r="I430" s="731"/>
      <c r="J430" s="202" t="str">
        <f ca="1">IF(MOD(ROW()-13,2)=0,IF(ISBLANK(OFFSET('11. SEGUIMIENTO 2026'!$N$14,INT((ROW()-13)/2),0)),"",OFFSET('11. SEGUIMIENTO 2026'!$N$14,INT((ROW()-13)/2),0)),IF(ISBLANK(OFFSET('9. METAS'!$Q$20,INT((ROW()-14)/2),0)),"",OFFSET('9. METAS'!$Q$20,INT((ROW()-14)/2),0)))</f>
        <v/>
      </c>
      <c r="K430" s="203" t="str">
        <f ca="1">IF(MOD(ROW()-13,2)=0,IF(ISBLANK(OFFSET('11. SEGUIMIENTO 2026'!$O$14,INT((ROW()-13)/2),0)),"",OFFSET('11. SEGUIMIENTO 2026'!$O$14,INT((ROW()-13)/2),0)),IF(ISBLANK(OFFSET('9. METAS'!$R$20,INT((ROW()-14)/2),0)),"",OFFSET('9. METAS'!$R$20,INT((ROW()-14)/2),0)))</f>
        <v/>
      </c>
      <c r="L430" s="203" t="str">
        <f ca="1">IF(MOD(ROW()-13,2)=0,IF(ISBLANK(OFFSET('11. SEGUIMIENTO 2026'!$P$14,INT((ROW()-13)/2),0)),"",OFFSET('11. SEGUIMIENTO 2026'!$P$14,INT((ROW()-13)/2),0)),IF(ISBLANK(OFFSET('9. METAS'!$S$20,INT((ROW()-14)/2),0)),"",OFFSET('9. METAS'!$S$20,INT((ROW()-14)/2),0)))</f>
        <v/>
      </c>
      <c r="M430" s="204" t="str">
        <f ca="1">IF(MOD(ROW()-13,2)=0,IF(ISBLANK(OFFSET('11. SEGUIMIENTO 2026'!$Q$14,INT((ROW()-13)/2),0)),"",OFFSET('11. SEGUIMIENTO 2026'!$Q$14,INT((ROW()-13)/2),0)),IF(ISBLANK(OFFSET('9. METAS'!$T$20,INT((ROW()-14)/2),0)),"",OFFSET('9. METAS'!$T$20,INT((ROW()-14)/2),0)))</f>
        <v/>
      </c>
      <c r="N430" s="719"/>
      <c r="O430" s="721"/>
      <c r="P430" s="723"/>
    </row>
    <row r="431" spans="3:16">
      <c r="C431" s="724" t="str">
        <f ca="1">IF(ISBLANK(OFFSET('5. Pp (3 años)'!$C$46,INT((ROW()-13)/2),0)),"",OFFSET('5. Pp (3 años)'!$C$46,INT((ROW()-13)/2),0))</f>
        <v/>
      </c>
      <c r="D431" s="726" t="str">
        <f ca="1">IF(ISBLANK(OFFSET('5. Pp (3 años)'!$D$46,INT((ROW()-13)/2),0)),"",OFFSET('5. Pp (3 años)'!$D$46,INT((ROW()-13)/2),0))</f>
        <v/>
      </c>
      <c r="E431" s="726" t="str">
        <f ca="1">IF(ISBLANK(OFFSET('5. Pp (3 años)'!$E$46,INT((ROW()-13)/2),0)),"",OFFSET('5. Pp (3 años)'!$E$46,INT((ROW()-13)/2),0))</f>
        <v/>
      </c>
      <c r="F431" s="727" t="str">
        <f ca="1">IF(ISBLANK(OFFSET('5. Pp (3 años)'!$K$46,INT((ROW()-13)/2),0)),"",OFFSET('5. Pp (3 años)'!$K$46,INT((ROW()-13)/2),0))</f>
        <v/>
      </c>
      <c r="G431" s="728" t="str">
        <f ca="1">IF(ISBLANK(OFFSET('5. Pp (3 años)'!$H$46,INT((ROW()-13)/2),0)),"",OFFSET('5. Pp (3 años)'!$H$46,INT((ROW()-13)/2),0))</f>
        <v/>
      </c>
      <c r="H431" s="729" t="str">
        <f ca="1">IF(ISBLANK(OFFSET('9. METAS'!$K$20,INT((ROW()-13)/2),0)),"",OFFSET('9. METAS'!$K$20,INT((ROW()-13)/2),0))</f>
        <v/>
      </c>
      <c r="I431" s="730"/>
      <c r="J431" s="202" t="str">
        <f ca="1">IF(MOD(ROW()-13,2)=0,IF(ISBLANK(OFFSET('11. SEGUIMIENTO 2026'!$N$14,INT((ROW()-13)/2),0)),"",OFFSET('11. SEGUIMIENTO 2026'!$N$14,INT((ROW()-13)/2),0)),IF(ISBLANK(OFFSET('9. METAS'!$Q$20,INT((ROW()-14)/2),0)),"",OFFSET('9. METAS'!$Q$20,INT((ROW()-14)/2),0)))</f>
        <v/>
      </c>
      <c r="K431" s="203" t="str">
        <f ca="1">IF(MOD(ROW()-13,2)=0,IF(ISBLANK(OFFSET('11. SEGUIMIENTO 2026'!$O$14,INT((ROW()-13)/2),0)),"",OFFSET('11. SEGUIMIENTO 2026'!$O$14,INT((ROW()-13)/2),0)),IF(ISBLANK(OFFSET('9. METAS'!$R$20,INT((ROW()-14)/2),0)),"",OFFSET('9. METAS'!$R$20,INT((ROW()-14)/2),0)))</f>
        <v/>
      </c>
      <c r="L431" s="203" t="str">
        <f ca="1">IF(MOD(ROW()-13,2)=0,IF(ISBLANK(OFFSET('11. SEGUIMIENTO 2026'!$P$14,INT((ROW()-13)/2),0)),"",OFFSET('11. SEGUIMIENTO 2026'!$P$14,INT((ROW()-13)/2),0)),IF(ISBLANK(OFFSET('9. METAS'!$S$20,INT((ROW()-14)/2),0)),"",OFFSET('9. METAS'!$S$20,INT((ROW()-14)/2),0)))</f>
        <v/>
      </c>
      <c r="M431" s="204" t="str">
        <f ca="1">IF(MOD(ROW()-13,2)=0,IF(ISBLANK(OFFSET('11. SEGUIMIENTO 2026'!$Q$14,INT((ROW()-13)/2),0)),"",OFFSET('11. SEGUIMIENTO 2026'!$Q$14,INT((ROW()-13)/2),0)),IF(ISBLANK(OFFSET('9. METAS'!$T$20,INT((ROW()-14)/2),0)),"",OFFSET('9. METAS'!$T$20,INT((ROW()-14)/2),0)))</f>
        <v/>
      </c>
      <c r="N431" s="718" t="str">
        <f t="shared" ref="N431" ca="1" si="414">IFERROR(J431/J432,"ND")</f>
        <v>ND</v>
      </c>
      <c r="O431" s="720" t="str">
        <f t="shared" ref="O431" ca="1" si="415">IFERROR(((J431+K431)/H431),"ND")</f>
        <v>ND</v>
      </c>
      <c r="P431" s="732"/>
    </row>
    <row r="432" spans="3:16">
      <c r="C432" s="725"/>
      <c r="D432" s="726"/>
      <c r="E432" s="726"/>
      <c r="F432" s="727"/>
      <c r="G432" s="728"/>
      <c r="H432" s="729"/>
      <c r="I432" s="731"/>
      <c r="J432" s="202" t="str">
        <f ca="1">IF(MOD(ROW()-13,2)=0,IF(ISBLANK(OFFSET('11. SEGUIMIENTO 2026'!$N$14,INT((ROW()-13)/2),0)),"",OFFSET('11. SEGUIMIENTO 2026'!$N$14,INT((ROW()-13)/2),0)),IF(ISBLANK(OFFSET('9. METAS'!$Q$20,INT((ROW()-14)/2),0)),"",OFFSET('9. METAS'!$Q$20,INT((ROW()-14)/2),0)))</f>
        <v/>
      </c>
      <c r="K432" s="203" t="str">
        <f ca="1">IF(MOD(ROW()-13,2)=0,IF(ISBLANK(OFFSET('11. SEGUIMIENTO 2026'!$O$14,INT((ROW()-13)/2),0)),"",OFFSET('11. SEGUIMIENTO 2026'!$O$14,INT((ROW()-13)/2),0)),IF(ISBLANK(OFFSET('9. METAS'!$R$20,INT((ROW()-14)/2),0)),"",OFFSET('9. METAS'!$R$20,INT((ROW()-14)/2),0)))</f>
        <v/>
      </c>
      <c r="L432" s="203" t="str">
        <f ca="1">IF(MOD(ROW()-13,2)=0,IF(ISBLANK(OFFSET('11. SEGUIMIENTO 2026'!$P$14,INT((ROW()-13)/2),0)),"",OFFSET('11. SEGUIMIENTO 2026'!$P$14,INT((ROW()-13)/2),0)),IF(ISBLANK(OFFSET('9. METAS'!$S$20,INT((ROW()-14)/2),0)),"",OFFSET('9. METAS'!$S$20,INT((ROW()-14)/2),0)))</f>
        <v/>
      </c>
      <c r="M432" s="204" t="str">
        <f ca="1">IF(MOD(ROW()-13,2)=0,IF(ISBLANK(OFFSET('11. SEGUIMIENTO 2026'!$Q$14,INT((ROW()-13)/2),0)),"",OFFSET('11. SEGUIMIENTO 2026'!$Q$14,INT((ROW()-13)/2),0)),IF(ISBLANK(OFFSET('9. METAS'!$T$20,INT((ROW()-14)/2),0)),"",OFFSET('9. METAS'!$T$20,INT((ROW()-14)/2),0)))</f>
        <v/>
      </c>
      <c r="N432" s="719"/>
      <c r="O432" s="721"/>
      <c r="P432" s="723"/>
    </row>
    <row r="433" spans="3:16">
      <c r="C433" s="724" t="str">
        <f ca="1">IF(ISBLANK(OFFSET('5. Pp (3 años)'!$C$46,INT((ROW()-13)/2),0)),"",OFFSET('5. Pp (3 años)'!$C$46,INT((ROW()-13)/2),0))</f>
        <v/>
      </c>
      <c r="D433" s="726" t="str">
        <f ca="1">IF(ISBLANK(OFFSET('5. Pp (3 años)'!$D$46,INT((ROW()-13)/2),0)),"",OFFSET('5. Pp (3 años)'!$D$46,INT((ROW()-13)/2),0))</f>
        <v/>
      </c>
      <c r="E433" s="726" t="str">
        <f ca="1">IF(ISBLANK(OFFSET('5. Pp (3 años)'!$E$46,INT((ROW()-13)/2),0)),"",OFFSET('5. Pp (3 años)'!$E$46,INT((ROW()-13)/2),0))</f>
        <v/>
      </c>
      <c r="F433" s="727" t="str">
        <f ca="1">IF(ISBLANK(OFFSET('5. Pp (3 años)'!$K$46,INT((ROW()-13)/2),0)),"",OFFSET('5. Pp (3 años)'!$K$46,INT((ROW()-13)/2),0))</f>
        <v/>
      </c>
      <c r="G433" s="728" t="str">
        <f ca="1">IF(ISBLANK(OFFSET('5. Pp (3 años)'!$H$46,INT((ROW()-13)/2),0)),"",OFFSET('5. Pp (3 años)'!$H$46,INT((ROW()-13)/2),0))</f>
        <v/>
      </c>
      <c r="H433" s="729" t="str">
        <f ca="1">IF(ISBLANK(OFFSET('9. METAS'!$K$20,INT((ROW()-13)/2),0)),"",OFFSET('9. METAS'!$K$20,INT((ROW()-13)/2),0))</f>
        <v/>
      </c>
      <c r="I433" s="730"/>
      <c r="J433" s="202" t="str">
        <f ca="1">IF(MOD(ROW()-13,2)=0,IF(ISBLANK(OFFSET('11. SEGUIMIENTO 2026'!$N$14,INT((ROW()-13)/2),0)),"",OFFSET('11. SEGUIMIENTO 2026'!$N$14,INT((ROW()-13)/2),0)),IF(ISBLANK(OFFSET('9. METAS'!$Q$20,INT((ROW()-14)/2),0)),"",OFFSET('9. METAS'!$Q$20,INT((ROW()-14)/2),0)))</f>
        <v/>
      </c>
      <c r="K433" s="203" t="str">
        <f ca="1">IF(MOD(ROW()-13,2)=0,IF(ISBLANK(OFFSET('11. SEGUIMIENTO 2026'!$O$14,INT((ROW()-13)/2),0)),"",OFFSET('11. SEGUIMIENTO 2026'!$O$14,INT((ROW()-13)/2),0)),IF(ISBLANK(OFFSET('9. METAS'!$R$20,INT((ROW()-14)/2),0)),"",OFFSET('9. METAS'!$R$20,INT((ROW()-14)/2),0)))</f>
        <v/>
      </c>
      <c r="L433" s="203" t="str">
        <f ca="1">IF(MOD(ROW()-13,2)=0,IF(ISBLANK(OFFSET('11. SEGUIMIENTO 2026'!$P$14,INT((ROW()-13)/2),0)),"",OFFSET('11. SEGUIMIENTO 2026'!$P$14,INT((ROW()-13)/2),0)),IF(ISBLANK(OFFSET('9. METAS'!$S$20,INT((ROW()-14)/2),0)),"",OFFSET('9. METAS'!$S$20,INT((ROW()-14)/2),0)))</f>
        <v/>
      </c>
      <c r="M433" s="204" t="str">
        <f ca="1">IF(MOD(ROW()-13,2)=0,IF(ISBLANK(OFFSET('11. SEGUIMIENTO 2026'!$Q$14,INT((ROW()-13)/2),0)),"",OFFSET('11. SEGUIMIENTO 2026'!$Q$14,INT((ROW()-13)/2),0)),IF(ISBLANK(OFFSET('9. METAS'!$T$20,INT((ROW()-14)/2),0)),"",OFFSET('9. METAS'!$T$20,INT((ROW()-14)/2),0)))</f>
        <v/>
      </c>
      <c r="N433" s="718" t="str">
        <f t="shared" ref="N433" ca="1" si="416">IFERROR(J433/J434,"ND")</f>
        <v>ND</v>
      </c>
      <c r="O433" s="720" t="str">
        <f t="shared" ref="O433" ca="1" si="417">IFERROR(((J433+K433)/H433),"ND")</f>
        <v>ND</v>
      </c>
      <c r="P433" s="732"/>
    </row>
    <row r="434" spans="3:16">
      <c r="C434" s="725"/>
      <c r="D434" s="726"/>
      <c r="E434" s="726"/>
      <c r="F434" s="727"/>
      <c r="G434" s="728"/>
      <c r="H434" s="729"/>
      <c r="I434" s="731"/>
      <c r="J434" s="202" t="str">
        <f ca="1">IF(MOD(ROW()-13,2)=0,IF(ISBLANK(OFFSET('11. SEGUIMIENTO 2026'!$N$14,INT((ROW()-13)/2),0)),"",OFFSET('11. SEGUIMIENTO 2026'!$N$14,INT((ROW()-13)/2),0)),IF(ISBLANK(OFFSET('9. METAS'!$Q$20,INT((ROW()-14)/2),0)),"",OFFSET('9. METAS'!$Q$20,INT((ROW()-14)/2),0)))</f>
        <v/>
      </c>
      <c r="K434" s="203" t="str">
        <f ca="1">IF(MOD(ROW()-13,2)=0,IF(ISBLANK(OFFSET('11. SEGUIMIENTO 2026'!$O$14,INT((ROW()-13)/2),0)),"",OFFSET('11. SEGUIMIENTO 2026'!$O$14,INT((ROW()-13)/2),0)),IF(ISBLANK(OFFSET('9. METAS'!$R$20,INT((ROW()-14)/2),0)),"",OFFSET('9. METAS'!$R$20,INT((ROW()-14)/2),0)))</f>
        <v/>
      </c>
      <c r="L434" s="203" t="str">
        <f ca="1">IF(MOD(ROW()-13,2)=0,IF(ISBLANK(OFFSET('11. SEGUIMIENTO 2026'!$P$14,INT((ROW()-13)/2),0)),"",OFFSET('11. SEGUIMIENTO 2026'!$P$14,INT((ROW()-13)/2),0)),IF(ISBLANK(OFFSET('9. METAS'!$S$20,INT((ROW()-14)/2),0)),"",OFFSET('9. METAS'!$S$20,INT((ROW()-14)/2),0)))</f>
        <v/>
      </c>
      <c r="M434" s="204" t="str">
        <f ca="1">IF(MOD(ROW()-13,2)=0,IF(ISBLANK(OFFSET('11. SEGUIMIENTO 2026'!$Q$14,INT((ROW()-13)/2),0)),"",OFFSET('11. SEGUIMIENTO 2026'!$Q$14,INT((ROW()-13)/2),0)),IF(ISBLANK(OFFSET('9. METAS'!$T$20,INT((ROW()-14)/2),0)),"",OFFSET('9. METAS'!$T$20,INT((ROW()-14)/2),0)))</f>
        <v/>
      </c>
      <c r="N434" s="719"/>
      <c r="O434" s="721"/>
      <c r="P434" s="723"/>
    </row>
    <row r="435" spans="3:16">
      <c r="C435" s="724" t="str">
        <f ca="1">IF(ISBLANK(OFFSET('5. Pp (3 años)'!$C$46,INT((ROW()-13)/2),0)),"",OFFSET('5. Pp (3 años)'!$C$46,INT((ROW()-13)/2),0))</f>
        <v/>
      </c>
      <c r="D435" s="726" t="str">
        <f ca="1">IF(ISBLANK(OFFSET('5. Pp (3 años)'!$D$46,INT((ROW()-13)/2),0)),"",OFFSET('5. Pp (3 años)'!$D$46,INT((ROW()-13)/2),0))</f>
        <v/>
      </c>
      <c r="E435" s="726" t="str">
        <f ca="1">IF(ISBLANK(OFFSET('5. Pp (3 años)'!$E$46,INT((ROW()-13)/2),0)),"",OFFSET('5. Pp (3 años)'!$E$46,INT((ROW()-13)/2),0))</f>
        <v/>
      </c>
      <c r="F435" s="727" t="str">
        <f ca="1">IF(ISBLANK(OFFSET('5. Pp (3 años)'!$K$46,INT((ROW()-13)/2),0)),"",OFFSET('5. Pp (3 años)'!$K$46,INT((ROW()-13)/2),0))</f>
        <v/>
      </c>
      <c r="G435" s="728" t="str">
        <f ca="1">IF(ISBLANK(OFFSET('5. Pp (3 años)'!$H$46,INT((ROW()-13)/2),0)),"",OFFSET('5. Pp (3 años)'!$H$46,INT((ROW()-13)/2),0))</f>
        <v/>
      </c>
      <c r="H435" s="729" t="str">
        <f ca="1">IF(ISBLANK(OFFSET('9. METAS'!$K$20,INT((ROW()-13)/2),0)),"",OFFSET('9. METAS'!$K$20,INT((ROW()-13)/2),0))</f>
        <v/>
      </c>
      <c r="I435" s="730"/>
      <c r="J435" s="202" t="str">
        <f ca="1">IF(MOD(ROW()-13,2)=0,IF(ISBLANK(OFFSET('11. SEGUIMIENTO 2026'!$N$14,INT((ROW()-13)/2),0)),"",OFFSET('11. SEGUIMIENTO 2026'!$N$14,INT((ROW()-13)/2),0)),IF(ISBLANK(OFFSET('9. METAS'!$Q$20,INT((ROW()-14)/2),0)),"",OFFSET('9. METAS'!$Q$20,INT((ROW()-14)/2),0)))</f>
        <v/>
      </c>
      <c r="K435" s="203" t="str">
        <f ca="1">IF(MOD(ROW()-13,2)=0,IF(ISBLANK(OFFSET('11. SEGUIMIENTO 2026'!$O$14,INT((ROW()-13)/2),0)),"",OFFSET('11. SEGUIMIENTO 2026'!$O$14,INT((ROW()-13)/2),0)),IF(ISBLANK(OFFSET('9. METAS'!$R$20,INT((ROW()-14)/2),0)),"",OFFSET('9. METAS'!$R$20,INT((ROW()-14)/2),0)))</f>
        <v/>
      </c>
      <c r="L435" s="203" t="str">
        <f ca="1">IF(MOD(ROW()-13,2)=0,IF(ISBLANK(OFFSET('11. SEGUIMIENTO 2026'!$P$14,INT((ROW()-13)/2),0)),"",OFFSET('11. SEGUIMIENTO 2026'!$P$14,INT((ROW()-13)/2),0)),IF(ISBLANK(OFFSET('9. METAS'!$S$20,INT((ROW()-14)/2),0)),"",OFFSET('9. METAS'!$S$20,INT((ROW()-14)/2),0)))</f>
        <v/>
      </c>
      <c r="M435" s="204" t="str">
        <f ca="1">IF(MOD(ROW()-13,2)=0,IF(ISBLANK(OFFSET('11. SEGUIMIENTO 2026'!$Q$14,INT((ROW()-13)/2),0)),"",OFFSET('11. SEGUIMIENTO 2026'!$Q$14,INT((ROW()-13)/2),0)),IF(ISBLANK(OFFSET('9. METAS'!$T$20,INT((ROW()-14)/2),0)),"",OFFSET('9. METAS'!$T$20,INT((ROW()-14)/2),0)))</f>
        <v/>
      </c>
      <c r="N435" s="718" t="str">
        <f t="shared" ref="N435" ca="1" si="418">IFERROR(J435/J436,"ND")</f>
        <v>ND</v>
      </c>
      <c r="O435" s="720" t="str">
        <f t="shared" ref="O435" ca="1" si="419">IFERROR(((J435+K435)/H435),"ND")</f>
        <v>ND</v>
      </c>
      <c r="P435" s="732"/>
    </row>
    <row r="436" spans="3:16">
      <c r="C436" s="725"/>
      <c r="D436" s="726"/>
      <c r="E436" s="726"/>
      <c r="F436" s="727"/>
      <c r="G436" s="728"/>
      <c r="H436" s="729"/>
      <c r="I436" s="731"/>
      <c r="J436" s="202" t="str">
        <f ca="1">IF(MOD(ROW()-13,2)=0,IF(ISBLANK(OFFSET('11. SEGUIMIENTO 2026'!$N$14,INT((ROW()-13)/2),0)),"",OFFSET('11. SEGUIMIENTO 2026'!$N$14,INT((ROW()-13)/2),0)),IF(ISBLANK(OFFSET('9. METAS'!$Q$20,INT((ROW()-14)/2),0)),"",OFFSET('9. METAS'!$Q$20,INT((ROW()-14)/2),0)))</f>
        <v/>
      </c>
      <c r="K436" s="203" t="str">
        <f ca="1">IF(MOD(ROW()-13,2)=0,IF(ISBLANK(OFFSET('11. SEGUIMIENTO 2026'!$O$14,INT((ROW()-13)/2),0)),"",OFFSET('11. SEGUIMIENTO 2026'!$O$14,INT((ROW()-13)/2),0)),IF(ISBLANK(OFFSET('9. METAS'!$R$20,INT((ROW()-14)/2),0)),"",OFFSET('9. METAS'!$R$20,INT((ROW()-14)/2),0)))</f>
        <v/>
      </c>
      <c r="L436" s="203" t="str">
        <f ca="1">IF(MOD(ROW()-13,2)=0,IF(ISBLANK(OFFSET('11. SEGUIMIENTO 2026'!$P$14,INT((ROW()-13)/2),0)),"",OFFSET('11. SEGUIMIENTO 2026'!$P$14,INT((ROW()-13)/2),0)),IF(ISBLANK(OFFSET('9. METAS'!$S$20,INT((ROW()-14)/2),0)),"",OFFSET('9. METAS'!$S$20,INT((ROW()-14)/2),0)))</f>
        <v/>
      </c>
      <c r="M436" s="204" t="str">
        <f ca="1">IF(MOD(ROW()-13,2)=0,IF(ISBLANK(OFFSET('11. SEGUIMIENTO 2026'!$Q$14,INT((ROW()-13)/2),0)),"",OFFSET('11. SEGUIMIENTO 2026'!$Q$14,INT((ROW()-13)/2),0)),IF(ISBLANK(OFFSET('9. METAS'!$T$20,INT((ROW()-14)/2),0)),"",OFFSET('9. METAS'!$T$20,INT((ROW()-14)/2),0)))</f>
        <v/>
      </c>
      <c r="N436" s="719"/>
      <c r="O436" s="721"/>
      <c r="P436" s="723"/>
    </row>
    <row r="437" spans="3:16">
      <c r="C437" s="724" t="str">
        <f ca="1">IF(ISBLANK(OFFSET('5. Pp (3 años)'!$C$46,INT((ROW()-13)/2),0)),"",OFFSET('5. Pp (3 años)'!$C$46,INT((ROW()-13)/2),0))</f>
        <v/>
      </c>
      <c r="D437" s="726" t="str">
        <f ca="1">IF(ISBLANK(OFFSET('5. Pp (3 años)'!$D$46,INT((ROW()-13)/2),0)),"",OFFSET('5. Pp (3 años)'!$D$46,INT((ROW()-13)/2),0))</f>
        <v/>
      </c>
      <c r="E437" s="726" t="str">
        <f ca="1">IF(ISBLANK(OFFSET('5. Pp (3 años)'!$E$46,INT((ROW()-13)/2),0)),"",OFFSET('5. Pp (3 años)'!$E$46,INT((ROW()-13)/2),0))</f>
        <v/>
      </c>
      <c r="F437" s="727" t="str">
        <f ca="1">IF(ISBLANK(OFFSET('5. Pp (3 años)'!$K$46,INT((ROW()-13)/2),0)),"",OFFSET('5. Pp (3 años)'!$K$46,INT((ROW()-13)/2),0))</f>
        <v/>
      </c>
      <c r="G437" s="728" t="str">
        <f ca="1">IF(ISBLANK(OFFSET('5. Pp (3 años)'!$H$46,INT((ROW()-13)/2),0)),"",OFFSET('5. Pp (3 años)'!$H$46,INT((ROW()-13)/2),0))</f>
        <v/>
      </c>
      <c r="H437" s="729" t="str">
        <f ca="1">IF(ISBLANK(OFFSET('9. METAS'!$K$20,INT((ROW()-13)/2),0)),"",OFFSET('9. METAS'!$K$20,INT((ROW()-13)/2),0))</f>
        <v/>
      </c>
      <c r="I437" s="730"/>
      <c r="J437" s="202" t="str">
        <f ca="1">IF(MOD(ROW()-13,2)=0,IF(ISBLANK(OFFSET('11. SEGUIMIENTO 2026'!$N$14,INT((ROW()-13)/2),0)),"",OFFSET('11. SEGUIMIENTO 2026'!$N$14,INT((ROW()-13)/2),0)),IF(ISBLANK(OFFSET('9. METAS'!$Q$20,INT((ROW()-14)/2),0)),"",OFFSET('9. METAS'!$Q$20,INT((ROW()-14)/2),0)))</f>
        <v/>
      </c>
      <c r="K437" s="203" t="str">
        <f ca="1">IF(MOD(ROW()-13,2)=0,IF(ISBLANK(OFFSET('11. SEGUIMIENTO 2026'!$O$14,INT((ROW()-13)/2),0)),"",OFFSET('11. SEGUIMIENTO 2026'!$O$14,INT((ROW()-13)/2),0)),IF(ISBLANK(OFFSET('9. METAS'!$R$20,INT((ROW()-14)/2),0)),"",OFFSET('9. METAS'!$R$20,INT((ROW()-14)/2),0)))</f>
        <v/>
      </c>
      <c r="L437" s="203" t="str">
        <f ca="1">IF(MOD(ROW()-13,2)=0,IF(ISBLANK(OFFSET('11. SEGUIMIENTO 2026'!$P$14,INT((ROW()-13)/2),0)),"",OFFSET('11. SEGUIMIENTO 2026'!$P$14,INT((ROW()-13)/2),0)),IF(ISBLANK(OFFSET('9. METAS'!$S$20,INT((ROW()-14)/2),0)),"",OFFSET('9. METAS'!$S$20,INT((ROW()-14)/2),0)))</f>
        <v/>
      </c>
      <c r="M437" s="204" t="str">
        <f ca="1">IF(MOD(ROW()-13,2)=0,IF(ISBLANK(OFFSET('11. SEGUIMIENTO 2026'!$Q$14,INT((ROW()-13)/2),0)),"",OFFSET('11. SEGUIMIENTO 2026'!$Q$14,INT((ROW()-13)/2),0)),IF(ISBLANK(OFFSET('9. METAS'!$T$20,INT((ROW()-14)/2),0)),"",OFFSET('9. METAS'!$T$20,INT((ROW()-14)/2),0)))</f>
        <v/>
      </c>
      <c r="N437" s="718" t="str">
        <f t="shared" ref="N437" ca="1" si="420">IFERROR(J437/J438,"ND")</f>
        <v>ND</v>
      </c>
      <c r="O437" s="720" t="str">
        <f t="shared" ref="O437" ca="1" si="421">IFERROR(((J437+K437)/H437),"ND")</f>
        <v>ND</v>
      </c>
      <c r="P437" s="732"/>
    </row>
    <row r="438" spans="3:16">
      <c r="C438" s="725"/>
      <c r="D438" s="726"/>
      <c r="E438" s="726"/>
      <c r="F438" s="727"/>
      <c r="G438" s="728"/>
      <c r="H438" s="729"/>
      <c r="I438" s="731"/>
      <c r="J438" s="202" t="str">
        <f ca="1">IF(MOD(ROW()-13,2)=0,IF(ISBLANK(OFFSET('11. SEGUIMIENTO 2026'!$N$14,INT((ROW()-13)/2),0)),"",OFFSET('11. SEGUIMIENTO 2026'!$N$14,INT((ROW()-13)/2),0)),IF(ISBLANK(OFFSET('9. METAS'!$Q$20,INT((ROW()-14)/2),0)),"",OFFSET('9. METAS'!$Q$20,INT((ROW()-14)/2),0)))</f>
        <v/>
      </c>
      <c r="K438" s="203" t="str">
        <f ca="1">IF(MOD(ROW()-13,2)=0,IF(ISBLANK(OFFSET('11. SEGUIMIENTO 2026'!$O$14,INT((ROW()-13)/2),0)),"",OFFSET('11. SEGUIMIENTO 2026'!$O$14,INT((ROW()-13)/2),0)),IF(ISBLANK(OFFSET('9. METAS'!$R$20,INT((ROW()-14)/2),0)),"",OFFSET('9. METAS'!$R$20,INT((ROW()-14)/2),0)))</f>
        <v/>
      </c>
      <c r="L438" s="203" t="str">
        <f ca="1">IF(MOD(ROW()-13,2)=0,IF(ISBLANK(OFFSET('11. SEGUIMIENTO 2026'!$P$14,INT((ROW()-13)/2),0)),"",OFFSET('11. SEGUIMIENTO 2026'!$P$14,INT((ROW()-13)/2),0)),IF(ISBLANK(OFFSET('9. METAS'!$S$20,INT((ROW()-14)/2),0)),"",OFFSET('9. METAS'!$S$20,INT((ROW()-14)/2),0)))</f>
        <v/>
      </c>
      <c r="M438" s="204" t="str">
        <f ca="1">IF(MOD(ROW()-13,2)=0,IF(ISBLANK(OFFSET('11. SEGUIMIENTO 2026'!$Q$14,INT((ROW()-13)/2),0)),"",OFFSET('11. SEGUIMIENTO 2026'!$Q$14,INT((ROW()-13)/2),0)),IF(ISBLANK(OFFSET('9. METAS'!$T$20,INT((ROW()-14)/2),0)),"",OFFSET('9. METAS'!$T$20,INT((ROW()-14)/2),0)))</f>
        <v/>
      </c>
      <c r="N438" s="719"/>
      <c r="O438" s="721"/>
      <c r="P438" s="723"/>
    </row>
    <row r="439" spans="3:16">
      <c r="C439" s="724" t="str">
        <f ca="1">IF(ISBLANK(OFFSET('5. Pp (3 años)'!$C$46,INT((ROW()-13)/2),0)),"",OFFSET('5. Pp (3 años)'!$C$46,INT((ROW()-13)/2),0))</f>
        <v/>
      </c>
      <c r="D439" s="726" t="str">
        <f ca="1">IF(ISBLANK(OFFSET('5. Pp (3 años)'!$D$46,INT((ROW()-13)/2),0)),"",OFFSET('5. Pp (3 años)'!$D$46,INT((ROW()-13)/2),0))</f>
        <v/>
      </c>
      <c r="E439" s="726" t="str">
        <f ca="1">IF(ISBLANK(OFFSET('5. Pp (3 años)'!$E$46,INT((ROW()-13)/2),0)),"",OFFSET('5. Pp (3 años)'!$E$46,INT((ROW()-13)/2),0))</f>
        <v/>
      </c>
      <c r="F439" s="727" t="str">
        <f ca="1">IF(ISBLANK(OFFSET('5. Pp (3 años)'!$K$46,INT((ROW()-13)/2),0)),"",OFFSET('5. Pp (3 años)'!$K$46,INT((ROW()-13)/2),0))</f>
        <v/>
      </c>
      <c r="G439" s="728" t="str">
        <f ca="1">IF(ISBLANK(OFFSET('5. Pp (3 años)'!$H$46,INT((ROW()-13)/2),0)),"",OFFSET('5. Pp (3 años)'!$H$46,INT((ROW()-13)/2),0))</f>
        <v/>
      </c>
      <c r="H439" s="729" t="str">
        <f ca="1">IF(ISBLANK(OFFSET('9. METAS'!$K$20,INT((ROW()-13)/2),0)),"",OFFSET('9. METAS'!$K$20,INT((ROW()-13)/2),0))</f>
        <v/>
      </c>
      <c r="I439" s="730"/>
      <c r="J439" s="202" t="str">
        <f ca="1">IF(MOD(ROW()-13,2)=0,IF(ISBLANK(OFFSET('11. SEGUIMIENTO 2026'!$N$14,INT((ROW()-13)/2),0)),"",OFFSET('11. SEGUIMIENTO 2026'!$N$14,INT((ROW()-13)/2),0)),IF(ISBLANK(OFFSET('9. METAS'!$Q$20,INT((ROW()-14)/2),0)),"",OFFSET('9. METAS'!$Q$20,INT((ROW()-14)/2),0)))</f>
        <v/>
      </c>
      <c r="K439" s="203" t="str">
        <f ca="1">IF(MOD(ROW()-13,2)=0,IF(ISBLANK(OFFSET('11. SEGUIMIENTO 2026'!$O$14,INT((ROW()-13)/2),0)),"",OFFSET('11. SEGUIMIENTO 2026'!$O$14,INT((ROW()-13)/2),0)),IF(ISBLANK(OFFSET('9. METAS'!$R$20,INT((ROW()-14)/2),0)),"",OFFSET('9. METAS'!$R$20,INT((ROW()-14)/2),0)))</f>
        <v/>
      </c>
      <c r="L439" s="203" t="str">
        <f ca="1">IF(MOD(ROW()-13,2)=0,IF(ISBLANK(OFFSET('11. SEGUIMIENTO 2026'!$P$14,INT((ROW()-13)/2),0)),"",OFFSET('11. SEGUIMIENTO 2026'!$P$14,INT((ROW()-13)/2),0)),IF(ISBLANK(OFFSET('9. METAS'!$S$20,INT((ROW()-14)/2),0)),"",OFFSET('9. METAS'!$S$20,INT((ROW()-14)/2),0)))</f>
        <v/>
      </c>
      <c r="M439" s="204" t="str">
        <f ca="1">IF(MOD(ROW()-13,2)=0,IF(ISBLANK(OFFSET('11. SEGUIMIENTO 2026'!$Q$14,INT((ROW()-13)/2),0)),"",OFFSET('11. SEGUIMIENTO 2026'!$Q$14,INT((ROW()-13)/2),0)),IF(ISBLANK(OFFSET('9. METAS'!$T$20,INT((ROW()-14)/2),0)),"",OFFSET('9. METAS'!$T$20,INT((ROW()-14)/2),0)))</f>
        <v/>
      </c>
      <c r="N439" s="718" t="str">
        <f t="shared" ref="N439" ca="1" si="422">IFERROR(J439/J440,"ND")</f>
        <v>ND</v>
      </c>
      <c r="O439" s="720" t="str">
        <f t="shared" ref="O439" ca="1" si="423">IFERROR(((J439+K439)/H439),"ND")</f>
        <v>ND</v>
      </c>
      <c r="P439" s="732"/>
    </row>
    <row r="440" spans="3:16">
      <c r="C440" s="725"/>
      <c r="D440" s="726"/>
      <c r="E440" s="726"/>
      <c r="F440" s="727"/>
      <c r="G440" s="728"/>
      <c r="H440" s="729"/>
      <c r="I440" s="731"/>
      <c r="J440" s="202" t="str">
        <f ca="1">IF(MOD(ROW()-13,2)=0,IF(ISBLANK(OFFSET('11. SEGUIMIENTO 2026'!$N$14,INT((ROW()-13)/2),0)),"",OFFSET('11. SEGUIMIENTO 2026'!$N$14,INT((ROW()-13)/2),0)),IF(ISBLANK(OFFSET('9. METAS'!$Q$20,INT((ROW()-14)/2),0)),"",OFFSET('9. METAS'!$Q$20,INT((ROW()-14)/2),0)))</f>
        <v/>
      </c>
      <c r="K440" s="203" t="str">
        <f ca="1">IF(MOD(ROW()-13,2)=0,IF(ISBLANK(OFFSET('11. SEGUIMIENTO 2026'!$O$14,INT((ROW()-13)/2),0)),"",OFFSET('11. SEGUIMIENTO 2026'!$O$14,INT((ROW()-13)/2),0)),IF(ISBLANK(OFFSET('9. METAS'!$R$20,INT((ROW()-14)/2),0)),"",OFFSET('9. METAS'!$R$20,INT((ROW()-14)/2),0)))</f>
        <v/>
      </c>
      <c r="L440" s="203" t="str">
        <f ca="1">IF(MOD(ROW()-13,2)=0,IF(ISBLANK(OFFSET('11. SEGUIMIENTO 2026'!$P$14,INT((ROW()-13)/2),0)),"",OFFSET('11. SEGUIMIENTO 2026'!$P$14,INT((ROW()-13)/2),0)),IF(ISBLANK(OFFSET('9. METAS'!$S$20,INT((ROW()-14)/2),0)),"",OFFSET('9. METAS'!$S$20,INT((ROW()-14)/2),0)))</f>
        <v/>
      </c>
      <c r="M440" s="204" t="str">
        <f ca="1">IF(MOD(ROW()-13,2)=0,IF(ISBLANK(OFFSET('11. SEGUIMIENTO 2026'!$Q$14,INT((ROW()-13)/2),0)),"",OFFSET('11. SEGUIMIENTO 2026'!$Q$14,INT((ROW()-13)/2),0)),IF(ISBLANK(OFFSET('9. METAS'!$T$20,INT((ROW()-14)/2),0)),"",OFFSET('9. METAS'!$T$20,INT((ROW()-14)/2),0)))</f>
        <v/>
      </c>
      <c r="N440" s="719"/>
      <c r="O440" s="721"/>
      <c r="P440" s="723"/>
    </row>
    <row r="441" spans="3:16">
      <c r="C441" s="724" t="str">
        <f ca="1">IF(ISBLANK(OFFSET('5. Pp (3 años)'!$C$46,INT((ROW()-13)/2),0)),"",OFFSET('5. Pp (3 años)'!$C$46,INT((ROW()-13)/2),0))</f>
        <v/>
      </c>
      <c r="D441" s="726" t="str">
        <f ca="1">IF(ISBLANK(OFFSET('5. Pp (3 años)'!$D$46,INT((ROW()-13)/2),0)),"",OFFSET('5. Pp (3 años)'!$D$46,INT((ROW()-13)/2),0))</f>
        <v/>
      </c>
      <c r="E441" s="726" t="str">
        <f ca="1">IF(ISBLANK(OFFSET('5. Pp (3 años)'!$E$46,INT((ROW()-13)/2),0)),"",OFFSET('5. Pp (3 años)'!$E$46,INT((ROW()-13)/2),0))</f>
        <v/>
      </c>
      <c r="F441" s="727" t="str">
        <f ca="1">IF(ISBLANK(OFFSET('5. Pp (3 años)'!$K$46,INT((ROW()-13)/2),0)),"",OFFSET('5. Pp (3 años)'!$K$46,INT((ROW()-13)/2),0))</f>
        <v/>
      </c>
      <c r="G441" s="728" t="str">
        <f ca="1">IF(ISBLANK(OFFSET('5. Pp (3 años)'!$H$46,INT((ROW()-13)/2),0)),"",OFFSET('5. Pp (3 años)'!$H$46,INT((ROW()-13)/2),0))</f>
        <v/>
      </c>
      <c r="H441" s="729" t="str">
        <f ca="1">IF(ISBLANK(OFFSET('9. METAS'!$K$20,INT((ROW()-13)/2),0)),"",OFFSET('9. METAS'!$K$20,INT((ROW()-13)/2),0))</f>
        <v/>
      </c>
      <c r="I441" s="730"/>
      <c r="J441" s="202" t="str">
        <f ca="1">IF(MOD(ROW()-13,2)=0,IF(ISBLANK(OFFSET('11. SEGUIMIENTO 2026'!$N$14,INT((ROW()-13)/2),0)),"",OFFSET('11. SEGUIMIENTO 2026'!$N$14,INT((ROW()-13)/2),0)),IF(ISBLANK(OFFSET('9. METAS'!$Q$20,INT((ROW()-14)/2),0)),"",OFFSET('9. METAS'!$Q$20,INT((ROW()-14)/2),0)))</f>
        <v/>
      </c>
      <c r="K441" s="203" t="str">
        <f ca="1">IF(MOD(ROW()-13,2)=0,IF(ISBLANK(OFFSET('11. SEGUIMIENTO 2026'!$O$14,INT((ROW()-13)/2),0)),"",OFFSET('11. SEGUIMIENTO 2026'!$O$14,INT((ROW()-13)/2),0)),IF(ISBLANK(OFFSET('9. METAS'!$R$20,INT((ROW()-14)/2),0)),"",OFFSET('9. METAS'!$R$20,INT((ROW()-14)/2),0)))</f>
        <v/>
      </c>
      <c r="L441" s="203" t="str">
        <f ca="1">IF(MOD(ROW()-13,2)=0,IF(ISBLANK(OFFSET('11. SEGUIMIENTO 2026'!$P$14,INT((ROW()-13)/2),0)),"",OFFSET('11. SEGUIMIENTO 2026'!$P$14,INT((ROW()-13)/2),0)),IF(ISBLANK(OFFSET('9. METAS'!$S$20,INT((ROW()-14)/2),0)),"",OFFSET('9. METAS'!$S$20,INT((ROW()-14)/2),0)))</f>
        <v/>
      </c>
      <c r="M441" s="204" t="str">
        <f ca="1">IF(MOD(ROW()-13,2)=0,IF(ISBLANK(OFFSET('11. SEGUIMIENTO 2026'!$Q$14,INT((ROW()-13)/2),0)),"",OFFSET('11. SEGUIMIENTO 2026'!$Q$14,INT((ROW()-13)/2),0)),IF(ISBLANK(OFFSET('9. METAS'!$T$20,INT((ROW()-14)/2),0)),"",OFFSET('9. METAS'!$T$20,INT((ROW()-14)/2),0)))</f>
        <v/>
      </c>
      <c r="N441" s="718" t="str">
        <f t="shared" ref="N441" ca="1" si="424">IFERROR(J441/J442,"ND")</f>
        <v>ND</v>
      </c>
      <c r="O441" s="720" t="str">
        <f t="shared" ref="O441" ca="1" si="425">IFERROR(((J441+K441)/H441),"ND")</f>
        <v>ND</v>
      </c>
      <c r="P441" s="732"/>
    </row>
    <row r="442" spans="3:16">
      <c r="C442" s="725"/>
      <c r="D442" s="726"/>
      <c r="E442" s="726"/>
      <c r="F442" s="727"/>
      <c r="G442" s="728"/>
      <c r="H442" s="729"/>
      <c r="I442" s="731"/>
      <c r="J442" s="202" t="str">
        <f ca="1">IF(MOD(ROW()-13,2)=0,IF(ISBLANK(OFFSET('11. SEGUIMIENTO 2026'!$N$14,INT((ROW()-13)/2),0)),"",OFFSET('11. SEGUIMIENTO 2026'!$N$14,INT((ROW()-13)/2),0)),IF(ISBLANK(OFFSET('9. METAS'!$Q$20,INT((ROW()-14)/2),0)),"",OFFSET('9. METAS'!$Q$20,INT((ROW()-14)/2),0)))</f>
        <v/>
      </c>
      <c r="K442" s="203" t="str">
        <f ca="1">IF(MOD(ROW()-13,2)=0,IF(ISBLANK(OFFSET('11. SEGUIMIENTO 2026'!$O$14,INT((ROW()-13)/2),0)),"",OFFSET('11. SEGUIMIENTO 2026'!$O$14,INT((ROW()-13)/2),0)),IF(ISBLANK(OFFSET('9. METAS'!$R$20,INT((ROW()-14)/2),0)),"",OFFSET('9. METAS'!$R$20,INT((ROW()-14)/2),0)))</f>
        <v/>
      </c>
      <c r="L442" s="203" t="str">
        <f ca="1">IF(MOD(ROW()-13,2)=0,IF(ISBLANK(OFFSET('11. SEGUIMIENTO 2026'!$P$14,INT((ROW()-13)/2),0)),"",OFFSET('11. SEGUIMIENTO 2026'!$P$14,INT((ROW()-13)/2),0)),IF(ISBLANK(OFFSET('9. METAS'!$S$20,INT((ROW()-14)/2),0)),"",OFFSET('9. METAS'!$S$20,INT((ROW()-14)/2),0)))</f>
        <v/>
      </c>
      <c r="M442" s="204" t="str">
        <f ca="1">IF(MOD(ROW()-13,2)=0,IF(ISBLANK(OFFSET('11. SEGUIMIENTO 2026'!$Q$14,INT((ROW()-13)/2),0)),"",OFFSET('11. SEGUIMIENTO 2026'!$Q$14,INT((ROW()-13)/2),0)),IF(ISBLANK(OFFSET('9. METAS'!$T$20,INT((ROW()-14)/2),0)),"",OFFSET('9. METAS'!$T$20,INT((ROW()-14)/2),0)))</f>
        <v/>
      </c>
      <c r="N442" s="719"/>
      <c r="O442" s="721"/>
      <c r="P442" s="723"/>
    </row>
    <row r="443" spans="3:16">
      <c r="C443" s="724" t="str">
        <f ca="1">IF(ISBLANK(OFFSET('5. Pp (3 años)'!$C$46,INT((ROW()-13)/2),0)),"",OFFSET('5. Pp (3 años)'!$C$46,INT((ROW()-13)/2),0))</f>
        <v/>
      </c>
      <c r="D443" s="726" t="str">
        <f ca="1">IF(ISBLANK(OFFSET('5. Pp (3 años)'!$D$46,INT((ROW()-13)/2),0)),"",OFFSET('5. Pp (3 años)'!$D$46,INT((ROW()-13)/2),0))</f>
        <v/>
      </c>
      <c r="E443" s="726" t="str">
        <f ca="1">IF(ISBLANK(OFFSET('5. Pp (3 años)'!$E$46,INT((ROW()-13)/2),0)),"",OFFSET('5. Pp (3 años)'!$E$46,INT((ROW()-13)/2),0))</f>
        <v/>
      </c>
      <c r="F443" s="727" t="str">
        <f ca="1">IF(ISBLANK(OFFSET('5. Pp (3 años)'!$K$46,INT((ROW()-13)/2),0)),"",OFFSET('5. Pp (3 años)'!$K$46,INT((ROW()-13)/2),0))</f>
        <v/>
      </c>
      <c r="G443" s="728" t="str">
        <f ca="1">IF(ISBLANK(OFFSET('5. Pp (3 años)'!$H$46,INT((ROW()-13)/2),0)),"",OFFSET('5. Pp (3 años)'!$H$46,INT((ROW()-13)/2),0))</f>
        <v/>
      </c>
      <c r="H443" s="729" t="str">
        <f ca="1">IF(ISBLANK(OFFSET('9. METAS'!$K$20,INT((ROW()-13)/2),0)),"",OFFSET('9. METAS'!$K$20,INT((ROW()-13)/2),0))</f>
        <v/>
      </c>
      <c r="I443" s="730"/>
      <c r="J443" s="202" t="str">
        <f ca="1">IF(MOD(ROW()-13,2)=0,IF(ISBLANK(OFFSET('11. SEGUIMIENTO 2026'!$N$14,INT((ROW()-13)/2),0)),"",OFFSET('11. SEGUIMIENTO 2026'!$N$14,INT((ROW()-13)/2),0)),IF(ISBLANK(OFFSET('9. METAS'!$Q$20,INT((ROW()-14)/2),0)),"",OFFSET('9. METAS'!$Q$20,INT((ROW()-14)/2),0)))</f>
        <v/>
      </c>
      <c r="K443" s="203" t="str">
        <f ca="1">IF(MOD(ROW()-13,2)=0,IF(ISBLANK(OFFSET('11. SEGUIMIENTO 2026'!$O$14,INT((ROW()-13)/2),0)),"",OFFSET('11. SEGUIMIENTO 2026'!$O$14,INT((ROW()-13)/2),0)),IF(ISBLANK(OFFSET('9. METAS'!$R$20,INT((ROW()-14)/2),0)),"",OFFSET('9. METAS'!$R$20,INT((ROW()-14)/2),0)))</f>
        <v/>
      </c>
      <c r="L443" s="203" t="str">
        <f ca="1">IF(MOD(ROW()-13,2)=0,IF(ISBLANK(OFFSET('11. SEGUIMIENTO 2026'!$P$14,INT((ROW()-13)/2),0)),"",OFFSET('11. SEGUIMIENTO 2026'!$P$14,INT((ROW()-13)/2),0)),IF(ISBLANK(OFFSET('9. METAS'!$S$20,INT((ROW()-14)/2),0)),"",OFFSET('9. METAS'!$S$20,INT((ROW()-14)/2),0)))</f>
        <v/>
      </c>
      <c r="M443" s="204" t="str">
        <f ca="1">IF(MOD(ROW()-13,2)=0,IF(ISBLANK(OFFSET('11. SEGUIMIENTO 2026'!$Q$14,INT((ROW()-13)/2),0)),"",OFFSET('11. SEGUIMIENTO 2026'!$Q$14,INT((ROW()-13)/2),0)),IF(ISBLANK(OFFSET('9. METAS'!$T$20,INT((ROW()-14)/2),0)),"",OFFSET('9. METAS'!$T$20,INT((ROW()-14)/2),0)))</f>
        <v/>
      </c>
      <c r="N443" s="718" t="str">
        <f t="shared" ref="N443" ca="1" si="426">IFERROR(J443/J444,"ND")</f>
        <v>ND</v>
      </c>
      <c r="O443" s="720" t="str">
        <f t="shared" ref="O443" ca="1" si="427">IFERROR(((J443+K443)/H443),"ND")</f>
        <v>ND</v>
      </c>
      <c r="P443" s="732"/>
    </row>
    <row r="444" spans="3:16">
      <c r="C444" s="725"/>
      <c r="D444" s="726"/>
      <c r="E444" s="726"/>
      <c r="F444" s="727"/>
      <c r="G444" s="728"/>
      <c r="H444" s="729"/>
      <c r="I444" s="731"/>
      <c r="J444" s="202" t="str">
        <f ca="1">IF(MOD(ROW()-13,2)=0,IF(ISBLANK(OFFSET('11. SEGUIMIENTO 2026'!$N$14,INT((ROW()-13)/2),0)),"",OFFSET('11. SEGUIMIENTO 2026'!$N$14,INT((ROW()-13)/2),0)),IF(ISBLANK(OFFSET('9. METAS'!$Q$20,INT((ROW()-14)/2),0)),"",OFFSET('9. METAS'!$Q$20,INT((ROW()-14)/2),0)))</f>
        <v/>
      </c>
      <c r="K444" s="203" t="str">
        <f ca="1">IF(MOD(ROW()-13,2)=0,IF(ISBLANK(OFFSET('11. SEGUIMIENTO 2026'!$O$14,INT((ROW()-13)/2),0)),"",OFFSET('11. SEGUIMIENTO 2026'!$O$14,INT((ROW()-13)/2),0)),IF(ISBLANK(OFFSET('9. METAS'!$R$20,INT((ROW()-14)/2),0)),"",OFFSET('9. METAS'!$R$20,INT((ROW()-14)/2),0)))</f>
        <v/>
      </c>
      <c r="L444" s="203" t="str">
        <f ca="1">IF(MOD(ROW()-13,2)=0,IF(ISBLANK(OFFSET('11. SEGUIMIENTO 2026'!$P$14,INT((ROW()-13)/2),0)),"",OFFSET('11. SEGUIMIENTO 2026'!$P$14,INT((ROW()-13)/2),0)),IF(ISBLANK(OFFSET('9. METAS'!$S$20,INT((ROW()-14)/2),0)),"",OFFSET('9. METAS'!$S$20,INT((ROW()-14)/2),0)))</f>
        <v/>
      </c>
      <c r="M444" s="204" t="str">
        <f ca="1">IF(MOD(ROW()-13,2)=0,IF(ISBLANK(OFFSET('11. SEGUIMIENTO 2026'!$Q$14,INT((ROW()-13)/2),0)),"",OFFSET('11. SEGUIMIENTO 2026'!$Q$14,INT((ROW()-13)/2),0)),IF(ISBLANK(OFFSET('9. METAS'!$T$20,INT((ROW()-14)/2),0)),"",OFFSET('9. METAS'!$T$20,INT((ROW()-14)/2),0)))</f>
        <v/>
      </c>
      <c r="N444" s="719"/>
      <c r="O444" s="721"/>
      <c r="P444" s="723"/>
    </row>
    <row r="445" spans="3:16">
      <c r="C445" s="724" t="str">
        <f ca="1">IF(ISBLANK(OFFSET('5. Pp (3 años)'!$C$46,INT((ROW()-13)/2),0)),"",OFFSET('5. Pp (3 años)'!$C$46,INT((ROW()-13)/2),0))</f>
        <v/>
      </c>
      <c r="D445" s="726" t="str">
        <f ca="1">IF(ISBLANK(OFFSET('5. Pp (3 años)'!$D$46,INT((ROW()-13)/2),0)),"",OFFSET('5. Pp (3 años)'!$D$46,INT((ROW()-13)/2),0))</f>
        <v/>
      </c>
      <c r="E445" s="726" t="str">
        <f ca="1">IF(ISBLANK(OFFSET('5. Pp (3 años)'!$E$46,INT((ROW()-13)/2),0)),"",OFFSET('5. Pp (3 años)'!$E$46,INT((ROW()-13)/2),0))</f>
        <v/>
      </c>
      <c r="F445" s="727" t="str">
        <f ca="1">IF(ISBLANK(OFFSET('5. Pp (3 años)'!$K$46,INT((ROW()-13)/2),0)),"",OFFSET('5. Pp (3 años)'!$K$46,INT((ROW()-13)/2),0))</f>
        <v/>
      </c>
      <c r="G445" s="728" t="str">
        <f ca="1">IF(ISBLANK(OFFSET('5. Pp (3 años)'!$H$46,INT((ROW()-13)/2),0)),"",OFFSET('5. Pp (3 años)'!$H$46,INT((ROW()-13)/2),0))</f>
        <v/>
      </c>
      <c r="H445" s="729" t="str">
        <f ca="1">IF(ISBLANK(OFFSET('9. METAS'!$K$20,INT((ROW()-13)/2),0)),"",OFFSET('9. METAS'!$K$20,INT((ROW()-13)/2),0))</f>
        <v/>
      </c>
      <c r="I445" s="730"/>
      <c r="J445" s="202" t="str">
        <f ca="1">IF(MOD(ROW()-13,2)=0,IF(ISBLANK(OFFSET('11. SEGUIMIENTO 2026'!$N$14,INT((ROW()-13)/2),0)),"",OFFSET('11. SEGUIMIENTO 2026'!$N$14,INT((ROW()-13)/2),0)),IF(ISBLANK(OFFSET('9. METAS'!$Q$20,INT((ROW()-14)/2),0)),"",OFFSET('9. METAS'!$Q$20,INT((ROW()-14)/2),0)))</f>
        <v/>
      </c>
      <c r="K445" s="203" t="str">
        <f ca="1">IF(MOD(ROW()-13,2)=0,IF(ISBLANK(OFFSET('11. SEGUIMIENTO 2026'!$O$14,INT((ROW()-13)/2),0)),"",OFFSET('11. SEGUIMIENTO 2026'!$O$14,INT((ROW()-13)/2),0)),IF(ISBLANK(OFFSET('9. METAS'!$R$20,INT((ROW()-14)/2),0)),"",OFFSET('9. METAS'!$R$20,INT((ROW()-14)/2),0)))</f>
        <v/>
      </c>
      <c r="L445" s="203" t="str">
        <f ca="1">IF(MOD(ROW()-13,2)=0,IF(ISBLANK(OFFSET('11. SEGUIMIENTO 2026'!$P$14,INT((ROW()-13)/2),0)),"",OFFSET('11. SEGUIMIENTO 2026'!$P$14,INT((ROW()-13)/2),0)),IF(ISBLANK(OFFSET('9. METAS'!$S$20,INT((ROW()-14)/2),0)),"",OFFSET('9. METAS'!$S$20,INT((ROW()-14)/2),0)))</f>
        <v/>
      </c>
      <c r="M445" s="204" t="str">
        <f ca="1">IF(MOD(ROW()-13,2)=0,IF(ISBLANK(OFFSET('11. SEGUIMIENTO 2026'!$Q$14,INT((ROW()-13)/2),0)),"",OFFSET('11. SEGUIMIENTO 2026'!$Q$14,INT((ROW()-13)/2),0)),IF(ISBLANK(OFFSET('9. METAS'!$T$20,INT((ROW()-14)/2),0)),"",OFFSET('9. METAS'!$T$20,INT((ROW()-14)/2),0)))</f>
        <v/>
      </c>
      <c r="N445" s="718" t="str">
        <f t="shared" ref="N445" ca="1" si="428">IFERROR(J445/J446,"ND")</f>
        <v>ND</v>
      </c>
      <c r="O445" s="720" t="str">
        <f t="shared" ref="O445" ca="1" si="429">IFERROR(((J445+K445)/H445),"ND")</f>
        <v>ND</v>
      </c>
      <c r="P445" s="732"/>
    </row>
    <row r="446" spans="3:16">
      <c r="C446" s="725"/>
      <c r="D446" s="726"/>
      <c r="E446" s="726"/>
      <c r="F446" s="727"/>
      <c r="G446" s="728"/>
      <c r="H446" s="729"/>
      <c r="I446" s="731"/>
      <c r="J446" s="202" t="str">
        <f ca="1">IF(MOD(ROW()-13,2)=0,IF(ISBLANK(OFFSET('11. SEGUIMIENTO 2026'!$N$14,INT((ROW()-13)/2),0)),"",OFFSET('11. SEGUIMIENTO 2026'!$N$14,INT((ROW()-13)/2),0)),IF(ISBLANK(OFFSET('9. METAS'!$Q$20,INT((ROW()-14)/2),0)),"",OFFSET('9. METAS'!$Q$20,INT((ROW()-14)/2),0)))</f>
        <v/>
      </c>
      <c r="K446" s="203" t="str">
        <f ca="1">IF(MOD(ROW()-13,2)=0,IF(ISBLANK(OFFSET('11. SEGUIMIENTO 2026'!$O$14,INT((ROW()-13)/2),0)),"",OFFSET('11. SEGUIMIENTO 2026'!$O$14,INT((ROW()-13)/2),0)),IF(ISBLANK(OFFSET('9. METAS'!$R$20,INT((ROW()-14)/2),0)),"",OFFSET('9. METAS'!$R$20,INT((ROW()-14)/2),0)))</f>
        <v/>
      </c>
      <c r="L446" s="203" t="str">
        <f ca="1">IF(MOD(ROW()-13,2)=0,IF(ISBLANK(OFFSET('11. SEGUIMIENTO 2026'!$P$14,INT((ROW()-13)/2),0)),"",OFFSET('11. SEGUIMIENTO 2026'!$P$14,INT((ROW()-13)/2),0)),IF(ISBLANK(OFFSET('9. METAS'!$S$20,INT((ROW()-14)/2),0)),"",OFFSET('9. METAS'!$S$20,INT((ROW()-14)/2),0)))</f>
        <v/>
      </c>
      <c r="M446" s="204" t="str">
        <f ca="1">IF(MOD(ROW()-13,2)=0,IF(ISBLANK(OFFSET('11. SEGUIMIENTO 2026'!$Q$14,INT((ROW()-13)/2),0)),"",OFFSET('11. SEGUIMIENTO 2026'!$Q$14,INT((ROW()-13)/2),0)),IF(ISBLANK(OFFSET('9. METAS'!$T$20,INT((ROW()-14)/2),0)),"",OFFSET('9. METAS'!$T$20,INT((ROW()-14)/2),0)))</f>
        <v/>
      </c>
      <c r="N446" s="719"/>
      <c r="O446" s="721"/>
      <c r="P446" s="723"/>
    </row>
    <row r="447" spans="3:16">
      <c r="C447" s="724" t="str">
        <f ca="1">IF(ISBLANK(OFFSET('5. Pp (3 años)'!$C$46,INT((ROW()-13)/2),0)),"",OFFSET('5. Pp (3 años)'!$C$46,INT((ROW()-13)/2),0))</f>
        <v/>
      </c>
      <c r="D447" s="726" t="str">
        <f ca="1">IF(ISBLANK(OFFSET('5. Pp (3 años)'!$D$46,INT((ROW()-13)/2),0)),"",OFFSET('5. Pp (3 años)'!$D$46,INT((ROW()-13)/2),0))</f>
        <v/>
      </c>
      <c r="E447" s="726" t="str">
        <f ca="1">IF(ISBLANK(OFFSET('5. Pp (3 años)'!$E$46,INT((ROW()-13)/2),0)),"",OFFSET('5. Pp (3 años)'!$E$46,INT((ROW()-13)/2),0))</f>
        <v/>
      </c>
      <c r="F447" s="727" t="str">
        <f ca="1">IF(ISBLANK(OFFSET('5. Pp (3 años)'!$K$46,INT((ROW()-13)/2),0)),"",OFFSET('5. Pp (3 años)'!$K$46,INT((ROW()-13)/2),0))</f>
        <v/>
      </c>
      <c r="G447" s="728" t="str">
        <f ca="1">IF(ISBLANK(OFFSET('5. Pp (3 años)'!$H$46,INT((ROW()-13)/2),0)),"",OFFSET('5. Pp (3 años)'!$H$46,INT((ROW()-13)/2),0))</f>
        <v/>
      </c>
      <c r="H447" s="729" t="str">
        <f ca="1">IF(ISBLANK(OFFSET('9. METAS'!$K$20,INT((ROW()-13)/2),0)),"",OFFSET('9. METAS'!$K$20,INT((ROW()-13)/2),0))</f>
        <v/>
      </c>
      <c r="I447" s="730"/>
      <c r="J447" s="202" t="str">
        <f ca="1">IF(MOD(ROW()-13,2)=0,IF(ISBLANK(OFFSET('11. SEGUIMIENTO 2026'!$N$14,INT((ROW()-13)/2),0)),"",OFFSET('11. SEGUIMIENTO 2026'!$N$14,INT((ROW()-13)/2),0)),IF(ISBLANK(OFFSET('9. METAS'!$Q$20,INT((ROW()-14)/2),0)),"",OFFSET('9. METAS'!$Q$20,INT((ROW()-14)/2),0)))</f>
        <v/>
      </c>
      <c r="K447" s="203" t="str">
        <f ca="1">IF(MOD(ROW()-13,2)=0,IF(ISBLANK(OFFSET('11. SEGUIMIENTO 2026'!$O$14,INT((ROW()-13)/2),0)),"",OFFSET('11. SEGUIMIENTO 2026'!$O$14,INT((ROW()-13)/2),0)),IF(ISBLANK(OFFSET('9. METAS'!$R$20,INT((ROW()-14)/2),0)),"",OFFSET('9. METAS'!$R$20,INT((ROW()-14)/2),0)))</f>
        <v/>
      </c>
      <c r="L447" s="203" t="str">
        <f ca="1">IF(MOD(ROW()-13,2)=0,IF(ISBLANK(OFFSET('11. SEGUIMIENTO 2026'!$P$14,INT((ROW()-13)/2),0)),"",OFFSET('11. SEGUIMIENTO 2026'!$P$14,INT((ROW()-13)/2),0)),IF(ISBLANK(OFFSET('9. METAS'!$S$20,INT((ROW()-14)/2),0)),"",OFFSET('9. METAS'!$S$20,INT((ROW()-14)/2),0)))</f>
        <v/>
      </c>
      <c r="M447" s="204" t="str">
        <f ca="1">IF(MOD(ROW()-13,2)=0,IF(ISBLANK(OFFSET('11. SEGUIMIENTO 2026'!$Q$14,INT((ROW()-13)/2),0)),"",OFFSET('11. SEGUIMIENTO 2026'!$Q$14,INT((ROW()-13)/2),0)),IF(ISBLANK(OFFSET('9. METAS'!$T$20,INT((ROW()-14)/2),0)),"",OFFSET('9. METAS'!$T$20,INT((ROW()-14)/2),0)))</f>
        <v/>
      </c>
      <c r="N447" s="718" t="str">
        <f t="shared" ref="N447" ca="1" si="430">IFERROR(J447/J448,"ND")</f>
        <v>ND</v>
      </c>
      <c r="O447" s="720" t="str">
        <f t="shared" ref="O447" ca="1" si="431">IFERROR(((J447+K447)/H447),"ND")</f>
        <v>ND</v>
      </c>
      <c r="P447" s="732"/>
    </row>
    <row r="448" spans="3:16">
      <c r="C448" s="725"/>
      <c r="D448" s="726"/>
      <c r="E448" s="726"/>
      <c r="F448" s="727"/>
      <c r="G448" s="728"/>
      <c r="H448" s="729"/>
      <c r="I448" s="731"/>
      <c r="J448" s="202" t="str">
        <f ca="1">IF(MOD(ROW()-13,2)=0,IF(ISBLANK(OFFSET('11. SEGUIMIENTO 2026'!$N$14,INT((ROW()-13)/2),0)),"",OFFSET('11. SEGUIMIENTO 2026'!$N$14,INT((ROW()-13)/2),0)),IF(ISBLANK(OFFSET('9. METAS'!$Q$20,INT((ROW()-14)/2),0)),"",OFFSET('9. METAS'!$Q$20,INT((ROW()-14)/2),0)))</f>
        <v/>
      </c>
      <c r="K448" s="203" t="str">
        <f ca="1">IF(MOD(ROW()-13,2)=0,IF(ISBLANK(OFFSET('11. SEGUIMIENTO 2026'!$O$14,INT((ROW()-13)/2),0)),"",OFFSET('11. SEGUIMIENTO 2026'!$O$14,INT((ROW()-13)/2),0)),IF(ISBLANK(OFFSET('9. METAS'!$R$20,INT((ROW()-14)/2),0)),"",OFFSET('9. METAS'!$R$20,INT((ROW()-14)/2),0)))</f>
        <v/>
      </c>
      <c r="L448" s="203" t="str">
        <f ca="1">IF(MOD(ROW()-13,2)=0,IF(ISBLANK(OFFSET('11. SEGUIMIENTO 2026'!$P$14,INT((ROW()-13)/2),0)),"",OFFSET('11. SEGUIMIENTO 2026'!$P$14,INT((ROW()-13)/2),0)),IF(ISBLANK(OFFSET('9. METAS'!$S$20,INT((ROW()-14)/2),0)),"",OFFSET('9. METAS'!$S$20,INT((ROW()-14)/2),0)))</f>
        <v/>
      </c>
      <c r="M448" s="204" t="str">
        <f ca="1">IF(MOD(ROW()-13,2)=0,IF(ISBLANK(OFFSET('11. SEGUIMIENTO 2026'!$Q$14,INT((ROW()-13)/2),0)),"",OFFSET('11. SEGUIMIENTO 2026'!$Q$14,INT((ROW()-13)/2),0)),IF(ISBLANK(OFFSET('9. METAS'!$T$20,INT((ROW()-14)/2),0)),"",OFFSET('9. METAS'!$T$20,INT((ROW()-14)/2),0)))</f>
        <v/>
      </c>
      <c r="N448" s="719"/>
      <c r="O448" s="721"/>
      <c r="P448" s="723"/>
    </row>
    <row r="449" spans="3:16">
      <c r="C449" s="724" t="str">
        <f ca="1">IF(ISBLANK(OFFSET('5. Pp (3 años)'!$C$46,INT((ROW()-13)/2),0)),"",OFFSET('5. Pp (3 años)'!$C$46,INT((ROW()-13)/2),0))</f>
        <v/>
      </c>
      <c r="D449" s="726" t="str">
        <f ca="1">IF(ISBLANK(OFFSET('5. Pp (3 años)'!$D$46,INT((ROW()-13)/2),0)),"",OFFSET('5. Pp (3 años)'!$D$46,INT((ROW()-13)/2),0))</f>
        <v/>
      </c>
      <c r="E449" s="726" t="str">
        <f ca="1">IF(ISBLANK(OFFSET('5. Pp (3 años)'!$E$46,INT((ROW()-13)/2),0)),"",OFFSET('5. Pp (3 años)'!$E$46,INT((ROW()-13)/2),0))</f>
        <v/>
      </c>
      <c r="F449" s="727" t="str">
        <f ca="1">IF(ISBLANK(OFFSET('5. Pp (3 años)'!$K$46,INT((ROW()-13)/2),0)),"",OFFSET('5. Pp (3 años)'!$K$46,INT((ROW()-13)/2),0))</f>
        <v/>
      </c>
      <c r="G449" s="728" t="str">
        <f ca="1">IF(ISBLANK(OFFSET('5. Pp (3 años)'!$H$46,INT((ROW()-13)/2),0)),"",OFFSET('5. Pp (3 años)'!$H$46,INT((ROW()-13)/2),0))</f>
        <v/>
      </c>
      <c r="H449" s="729" t="str">
        <f ca="1">IF(ISBLANK(OFFSET('9. METAS'!$K$20,INT((ROW()-13)/2),0)),"",OFFSET('9. METAS'!$K$20,INT((ROW()-13)/2),0))</f>
        <v/>
      </c>
      <c r="I449" s="730"/>
      <c r="J449" s="202" t="str">
        <f ca="1">IF(MOD(ROW()-13,2)=0,IF(ISBLANK(OFFSET('11. SEGUIMIENTO 2026'!$N$14,INT((ROW()-13)/2),0)),"",OFFSET('11. SEGUIMIENTO 2026'!$N$14,INT((ROW()-13)/2),0)),IF(ISBLANK(OFFSET('9. METAS'!$Q$20,INT((ROW()-14)/2),0)),"",OFFSET('9. METAS'!$Q$20,INT((ROW()-14)/2),0)))</f>
        <v/>
      </c>
      <c r="K449" s="203" t="str">
        <f ca="1">IF(MOD(ROW()-13,2)=0,IF(ISBLANK(OFFSET('11. SEGUIMIENTO 2026'!$O$14,INT((ROW()-13)/2),0)),"",OFFSET('11. SEGUIMIENTO 2026'!$O$14,INT((ROW()-13)/2),0)),IF(ISBLANK(OFFSET('9. METAS'!$R$20,INT((ROW()-14)/2),0)),"",OFFSET('9. METAS'!$R$20,INT((ROW()-14)/2),0)))</f>
        <v/>
      </c>
      <c r="L449" s="203" t="str">
        <f ca="1">IF(MOD(ROW()-13,2)=0,IF(ISBLANK(OFFSET('11. SEGUIMIENTO 2026'!$P$14,INT((ROW()-13)/2),0)),"",OFFSET('11. SEGUIMIENTO 2026'!$P$14,INT((ROW()-13)/2),0)),IF(ISBLANK(OFFSET('9. METAS'!$S$20,INT((ROW()-14)/2),0)),"",OFFSET('9. METAS'!$S$20,INT((ROW()-14)/2),0)))</f>
        <v/>
      </c>
      <c r="M449" s="204" t="str">
        <f ca="1">IF(MOD(ROW()-13,2)=0,IF(ISBLANK(OFFSET('11. SEGUIMIENTO 2026'!$Q$14,INT((ROW()-13)/2),0)),"",OFFSET('11. SEGUIMIENTO 2026'!$Q$14,INT((ROW()-13)/2),0)),IF(ISBLANK(OFFSET('9. METAS'!$T$20,INT((ROW()-14)/2),0)),"",OFFSET('9. METAS'!$T$20,INT((ROW()-14)/2),0)))</f>
        <v/>
      </c>
      <c r="N449" s="718" t="str">
        <f t="shared" ref="N449" ca="1" si="432">IFERROR(J449/J450,"ND")</f>
        <v>ND</v>
      </c>
      <c r="O449" s="720" t="str">
        <f t="shared" ref="O449" ca="1" si="433">IFERROR(((J449+K449)/H449),"ND")</f>
        <v>ND</v>
      </c>
      <c r="P449" s="732"/>
    </row>
    <row r="450" spans="3:16">
      <c r="C450" s="725"/>
      <c r="D450" s="726"/>
      <c r="E450" s="726"/>
      <c r="F450" s="727"/>
      <c r="G450" s="728"/>
      <c r="H450" s="729"/>
      <c r="I450" s="731"/>
      <c r="J450" s="202" t="str">
        <f ca="1">IF(MOD(ROW()-13,2)=0,IF(ISBLANK(OFFSET('11. SEGUIMIENTO 2026'!$N$14,INT((ROW()-13)/2),0)),"",OFFSET('11. SEGUIMIENTO 2026'!$N$14,INT((ROW()-13)/2),0)),IF(ISBLANK(OFFSET('9. METAS'!$Q$20,INT((ROW()-14)/2),0)),"",OFFSET('9. METAS'!$Q$20,INT((ROW()-14)/2),0)))</f>
        <v/>
      </c>
      <c r="K450" s="203" t="str">
        <f ca="1">IF(MOD(ROW()-13,2)=0,IF(ISBLANK(OFFSET('11. SEGUIMIENTO 2026'!$O$14,INT((ROW()-13)/2),0)),"",OFFSET('11. SEGUIMIENTO 2026'!$O$14,INT((ROW()-13)/2),0)),IF(ISBLANK(OFFSET('9. METAS'!$R$20,INT((ROW()-14)/2),0)),"",OFFSET('9. METAS'!$R$20,INT((ROW()-14)/2),0)))</f>
        <v/>
      </c>
      <c r="L450" s="203" t="str">
        <f ca="1">IF(MOD(ROW()-13,2)=0,IF(ISBLANK(OFFSET('11. SEGUIMIENTO 2026'!$P$14,INT((ROW()-13)/2),0)),"",OFFSET('11. SEGUIMIENTO 2026'!$P$14,INT((ROW()-13)/2),0)),IF(ISBLANK(OFFSET('9. METAS'!$S$20,INT((ROW()-14)/2),0)),"",OFFSET('9. METAS'!$S$20,INT((ROW()-14)/2),0)))</f>
        <v/>
      </c>
      <c r="M450" s="204" t="str">
        <f ca="1">IF(MOD(ROW()-13,2)=0,IF(ISBLANK(OFFSET('11. SEGUIMIENTO 2026'!$Q$14,INT((ROW()-13)/2),0)),"",OFFSET('11. SEGUIMIENTO 2026'!$Q$14,INT((ROW()-13)/2),0)),IF(ISBLANK(OFFSET('9. METAS'!$T$20,INT((ROW()-14)/2),0)),"",OFFSET('9. METAS'!$T$20,INT((ROW()-14)/2),0)))</f>
        <v/>
      </c>
      <c r="N450" s="719"/>
      <c r="O450" s="721"/>
      <c r="P450" s="723"/>
    </row>
    <row r="451" spans="3:16">
      <c r="C451" s="724" t="str">
        <f ca="1">IF(ISBLANK(OFFSET('5. Pp (3 años)'!$C$46,INT((ROW()-13)/2),0)),"",OFFSET('5. Pp (3 años)'!$C$46,INT((ROW()-13)/2),0))</f>
        <v/>
      </c>
      <c r="D451" s="726" t="str">
        <f ca="1">IF(ISBLANK(OFFSET('5. Pp (3 años)'!$D$46,INT((ROW()-13)/2),0)),"",OFFSET('5. Pp (3 años)'!$D$46,INT((ROW()-13)/2),0))</f>
        <v/>
      </c>
      <c r="E451" s="726" t="str">
        <f ca="1">IF(ISBLANK(OFFSET('5. Pp (3 años)'!$E$46,INT((ROW()-13)/2),0)),"",OFFSET('5. Pp (3 años)'!$E$46,INT((ROW()-13)/2),0))</f>
        <v/>
      </c>
      <c r="F451" s="727" t="str">
        <f ca="1">IF(ISBLANK(OFFSET('5. Pp (3 años)'!$K$46,INT((ROW()-13)/2),0)),"",OFFSET('5. Pp (3 años)'!$K$46,INT((ROW()-13)/2),0))</f>
        <v/>
      </c>
      <c r="G451" s="728" t="str">
        <f ca="1">IF(ISBLANK(OFFSET('5. Pp (3 años)'!$H$46,INT((ROW()-13)/2),0)),"",OFFSET('5. Pp (3 años)'!$H$46,INT((ROW()-13)/2),0))</f>
        <v/>
      </c>
      <c r="H451" s="729" t="str">
        <f ca="1">IF(ISBLANK(OFFSET('9. METAS'!$K$20,INT((ROW()-13)/2),0)),"",OFFSET('9. METAS'!$K$20,INT((ROW()-13)/2),0))</f>
        <v/>
      </c>
      <c r="I451" s="730"/>
      <c r="J451" s="202" t="str">
        <f ca="1">IF(MOD(ROW()-13,2)=0,IF(ISBLANK(OFFSET('11. SEGUIMIENTO 2026'!$N$14,INT((ROW()-13)/2),0)),"",OFFSET('11. SEGUIMIENTO 2026'!$N$14,INT((ROW()-13)/2),0)),IF(ISBLANK(OFFSET('9. METAS'!$Q$20,INT((ROW()-14)/2),0)),"",OFFSET('9. METAS'!$Q$20,INT((ROW()-14)/2),0)))</f>
        <v/>
      </c>
      <c r="K451" s="203" t="str">
        <f ca="1">IF(MOD(ROW()-13,2)=0,IF(ISBLANK(OFFSET('11. SEGUIMIENTO 2026'!$O$14,INT((ROW()-13)/2),0)),"",OFFSET('11. SEGUIMIENTO 2026'!$O$14,INT((ROW()-13)/2),0)),IF(ISBLANK(OFFSET('9. METAS'!$R$20,INT((ROW()-14)/2),0)),"",OFFSET('9. METAS'!$R$20,INT((ROW()-14)/2),0)))</f>
        <v/>
      </c>
      <c r="L451" s="203" t="str">
        <f ca="1">IF(MOD(ROW()-13,2)=0,IF(ISBLANK(OFFSET('11. SEGUIMIENTO 2026'!$P$14,INT((ROW()-13)/2),0)),"",OFFSET('11. SEGUIMIENTO 2026'!$P$14,INT((ROW()-13)/2),0)),IF(ISBLANK(OFFSET('9. METAS'!$S$20,INT((ROW()-14)/2),0)),"",OFFSET('9. METAS'!$S$20,INT((ROW()-14)/2),0)))</f>
        <v/>
      </c>
      <c r="M451" s="204" t="str">
        <f ca="1">IF(MOD(ROW()-13,2)=0,IF(ISBLANK(OFFSET('11. SEGUIMIENTO 2026'!$Q$14,INT((ROW()-13)/2),0)),"",OFFSET('11. SEGUIMIENTO 2026'!$Q$14,INT((ROW()-13)/2),0)),IF(ISBLANK(OFFSET('9. METAS'!$T$20,INT((ROW()-14)/2),0)),"",OFFSET('9. METAS'!$T$20,INT((ROW()-14)/2),0)))</f>
        <v/>
      </c>
      <c r="N451" s="718" t="str">
        <f t="shared" ref="N451" ca="1" si="434">IFERROR(J451/J452,"ND")</f>
        <v>ND</v>
      </c>
      <c r="O451" s="720" t="str">
        <f t="shared" ref="O451" ca="1" si="435">IFERROR(((J451+K451)/H451),"ND")</f>
        <v>ND</v>
      </c>
      <c r="P451" s="732"/>
    </row>
    <row r="452" spans="3:16">
      <c r="C452" s="725"/>
      <c r="D452" s="726"/>
      <c r="E452" s="726"/>
      <c r="F452" s="727"/>
      <c r="G452" s="728"/>
      <c r="H452" s="729"/>
      <c r="I452" s="731"/>
      <c r="J452" s="202" t="str">
        <f ca="1">IF(MOD(ROW()-13,2)=0,IF(ISBLANK(OFFSET('11. SEGUIMIENTO 2026'!$N$14,INT((ROW()-13)/2),0)),"",OFFSET('11. SEGUIMIENTO 2026'!$N$14,INT((ROW()-13)/2),0)),IF(ISBLANK(OFFSET('9. METAS'!$Q$20,INT((ROW()-14)/2),0)),"",OFFSET('9. METAS'!$Q$20,INT((ROW()-14)/2),0)))</f>
        <v/>
      </c>
      <c r="K452" s="203" t="str">
        <f ca="1">IF(MOD(ROW()-13,2)=0,IF(ISBLANK(OFFSET('11. SEGUIMIENTO 2026'!$O$14,INT((ROW()-13)/2),0)),"",OFFSET('11. SEGUIMIENTO 2026'!$O$14,INT((ROW()-13)/2),0)),IF(ISBLANK(OFFSET('9. METAS'!$R$20,INT((ROW()-14)/2),0)),"",OFFSET('9. METAS'!$R$20,INT((ROW()-14)/2),0)))</f>
        <v/>
      </c>
      <c r="L452" s="203" t="str">
        <f ca="1">IF(MOD(ROW()-13,2)=0,IF(ISBLANK(OFFSET('11. SEGUIMIENTO 2026'!$P$14,INT((ROW()-13)/2),0)),"",OFFSET('11. SEGUIMIENTO 2026'!$P$14,INT((ROW()-13)/2),0)),IF(ISBLANK(OFFSET('9. METAS'!$S$20,INT((ROW()-14)/2),0)),"",OFFSET('9. METAS'!$S$20,INT((ROW()-14)/2),0)))</f>
        <v/>
      </c>
      <c r="M452" s="204" t="str">
        <f ca="1">IF(MOD(ROW()-13,2)=0,IF(ISBLANK(OFFSET('11. SEGUIMIENTO 2026'!$Q$14,INT((ROW()-13)/2),0)),"",OFFSET('11. SEGUIMIENTO 2026'!$Q$14,INT((ROW()-13)/2),0)),IF(ISBLANK(OFFSET('9. METAS'!$T$20,INT((ROW()-14)/2),0)),"",OFFSET('9. METAS'!$T$20,INT((ROW()-14)/2),0)))</f>
        <v/>
      </c>
      <c r="N452" s="719"/>
      <c r="O452" s="721"/>
      <c r="P452" s="723"/>
    </row>
    <row r="453" spans="3:16">
      <c r="C453" s="724" t="str">
        <f ca="1">IF(ISBLANK(OFFSET('5. Pp (3 años)'!$C$46,INT((ROW()-13)/2),0)),"",OFFSET('5. Pp (3 años)'!$C$46,INT((ROW()-13)/2),0))</f>
        <v/>
      </c>
      <c r="D453" s="726" t="str">
        <f ca="1">IF(ISBLANK(OFFSET('5. Pp (3 años)'!$D$46,INT((ROW()-13)/2),0)),"",OFFSET('5. Pp (3 años)'!$D$46,INT((ROW()-13)/2),0))</f>
        <v/>
      </c>
      <c r="E453" s="726" t="str">
        <f ca="1">IF(ISBLANK(OFFSET('5. Pp (3 años)'!$E$46,INT((ROW()-13)/2),0)),"",OFFSET('5. Pp (3 años)'!$E$46,INT((ROW()-13)/2),0))</f>
        <v/>
      </c>
      <c r="F453" s="727" t="str">
        <f ca="1">IF(ISBLANK(OFFSET('5. Pp (3 años)'!$K$46,INT((ROW()-13)/2),0)),"",OFFSET('5. Pp (3 años)'!$K$46,INT((ROW()-13)/2),0))</f>
        <v/>
      </c>
      <c r="G453" s="728" t="str">
        <f ca="1">IF(ISBLANK(OFFSET('5. Pp (3 años)'!$H$46,INT((ROW()-13)/2),0)),"",OFFSET('5. Pp (3 años)'!$H$46,INT((ROW()-13)/2),0))</f>
        <v/>
      </c>
      <c r="H453" s="729" t="str">
        <f ca="1">IF(ISBLANK(OFFSET('9. METAS'!$K$20,INT((ROW()-13)/2),0)),"",OFFSET('9. METAS'!$K$20,INT((ROW()-13)/2),0))</f>
        <v/>
      </c>
      <c r="I453" s="730"/>
      <c r="J453" s="202" t="str">
        <f ca="1">IF(MOD(ROW()-13,2)=0,IF(ISBLANK(OFFSET('11. SEGUIMIENTO 2026'!$N$14,INT((ROW()-13)/2),0)),"",OFFSET('11. SEGUIMIENTO 2026'!$N$14,INT((ROW()-13)/2),0)),IF(ISBLANK(OFFSET('9. METAS'!$Q$20,INT((ROW()-14)/2),0)),"",OFFSET('9. METAS'!$Q$20,INT((ROW()-14)/2),0)))</f>
        <v/>
      </c>
      <c r="K453" s="203" t="str">
        <f ca="1">IF(MOD(ROW()-13,2)=0,IF(ISBLANK(OFFSET('11. SEGUIMIENTO 2026'!$O$14,INT((ROW()-13)/2),0)),"",OFFSET('11. SEGUIMIENTO 2026'!$O$14,INT((ROW()-13)/2),0)),IF(ISBLANK(OFFSET('9. METAS'!$R$20,INT((ROW()-14)/2),0)),"",OFFSET('9. METAS'!$R$20,INT((ROW()-14)/2),0)))</f>
        <v/>
      </c>
      <c r="L453" s="203" t="str">
        <f ca="1">IF(MOD(ROW()-13,2)=0,IF(ISBLANK(OFFSET('11. SEGUIMIENTO 2026'!$P$14,INT((ROW()-13)/2),0)),"",OFFSET('11. SEGUIMIENTO 2026'!$P$14,INT((ROW()-13)/2),0)),IF(ISBLANK(OFFSET('9. METAS'!$S$20,INT((ROW()-14)/2),0)),"",OFFSET('9. METAS'!$S$20,INT((ROW()-14)/2),0)))</f>
        <v/>
      </c>
      <c r="M453" s="204" t="str">
        <f ca="1">IF(MOD(ROW()-13,2)=0,IF(ISBLANK(OFFSET('11. SEGUIMIENTO 2026'!$Q$14,INT((ROW()-13)/2),0)),"",OFFSET('11. SEGUIMIENTO 2026'!$Q$14,INT((ROW()-13)/2),0)),IF(ISBLANK(OFFSET('9. METAS'!$T$20,INT((ROW()-14)/2),0)),"",OFFSET('9. METAS'!$T$20,INT((ROW()-14)/2),0)))</f>
        <v/>
      </c>
      <c r="N453" s="718" t="str">
        <f t="shared" ref="N453" ca="1" si="436">IFERROR(J453/J454,"ND")</f>
        <v>ND</v>
      </c>
      <c r="O453" s="720" t="str">
        <f t="shared" ref="O453" ca="1" si="437">IFERROR(((J453+K453)/H453),"ND")</f>
        <v>ND</v>
      </c>
      <c r="P453" s="732"/>
    </row>
    <row r="454" spans="3:16">
      <c r="C454" s="725"/>
      <c r="D454" s="726"/>
      <c r="E454" s="726"/>
      <c r="F454" s="727"/>
      <c r="G454" s="728"/>
      <c r="H454" s="729"/>
      <c r="I454" s="731"/>
      <c r="J454" s="202" t="str">
        <f ca="1">IF(MOD(ROW()-13,2)=0,IF(ISBLANK(OFFSET('11. SEGUIMIENTO 2026'!$N$14,INT((ROW()-13)/2),0)),"",OFFSET('11. SEGUIMIENTO 2026'!$N$14,INT((ROW()-13)/2),0)),IF(ISBLANK(OFFSET('9. METAS'!$Q$20,INT((ROW()-14)/2),0)),"",OFFSET('9. METAS'!$Q$20,INT((ROW()-14)/2),0)))</f>
        <v/>
      </c>
      <c r="K454" s="203" t="str">
        <f ca="1">IF(MOD(ROW()-13,2)=0,IF(ISBLANK(OFFSET('11. SEGUIMIENTO 2026'!$O$14,INT((ROW()-13)/2),0)),"",OFFSET('11. SEGUIMIENTO 2026'!$O$14,INT((ROW()-13)/2),0)),IF(ISBLANK(OFFSET('9. METAS'!$R$20,INT((ROW()-14)/2),0)),"",OFFSET('9. METAS'!$R$20,INT((ROW()-14)/2),0)))</f>
        <v/>
      </c>
      <c r="L454" s="203" t="str">
        <f ca="1">IF(MOD(ROW()-13,2)=0,IF(ISBLANK(OFFSET('11. SEGUIMIENTO 2026'!$P$14,INT((ROW()-13)/2),0)),"",OFFSET('11. SEGUIMIENTO 2026'!$P$14,INT((ROW()-13)/2),0)),IF(ISBLANK(OFFSET('9. METAS'!$S$20,INT((ROW()-14)/2),0)),"",OFFSET('9. METAS'!$S$20,INT((ROW()-14)/2),0)))</f>
        <v/>
      </c>
      <c r="M454" s="204" t="str">
        <f ca="1">IF(MOD(ROW()-13,2)=0,IF(ISBLANK(OFFSET('11. SEGUIMIENTO 2026'!$Q$14,INT((ROW()-13)/2),0)),"",OFFSET('11. SEGUIMIENTO 2026'!$Q$14,INT((ROW()-13)/2),0)),IF(ISBLANK(OFFSET('9. METAS'!$T$20,INT((ROW()-14)/2),0)),"",OFFSET('9. METAS'!$T$20,INT((ROW()-14)/2),0)))</f>
        <v/>
      </c>
      <c r="N454" s="719"/>
      <c r="O454" s="721"/>
      <c r="P454" s="723"/>
    </row>
    <row r="455" spans="3:16">
      <c r="C455" s="724" t="str">
        <f ca="1">IF(ISBLANK(OFFSET('5. Pp (3 años)'!$C$46,INT((ROW()-13)/2),0)),"",OFFSET('5. Pp (3 años)'!$C$46,INT((ROW()-13)/2),0))</f>
        <v/>
      </c>
      <c r="D455" s="726" t="str">
        <f ca="1">IF(ISBLANK(OFFSET('5. Pp (3 años)'!$D$46,INT((ROW()-13)/2),0)),"",OFFSET('5. Pp (3 años)'!$D$46,INT((ROW()-13)/2),0))</f>
        <v/>
      </c>
      <c r="E455" s="726" t="str">
        <f ca="1">IF(ISBLANK(OFFSET('5. Pp (3 años)'!$E$46,INT((ROW()-13)/2),0)),"",OFFSET('5. Pp (3 años)'!$E$46,INT((ROW()-13)/2),0))</f>
        <v/>
      </c>
      <c r="F455" s="727" t="str">
        <f ca="1">IF(ISBLANK(OFFSET('5. Pp (3 años)'!$K$46,INT((ROW()-13)/2),0)),"",OFFSET('5. Pp (3 años)'!$K$46,INT((ROW()-13)/2),0))</f>
        <v/>
      </c>
      <c r="G455" s="728" t="str">
        <f ca="1">IF(ISBLANK(OFFSET('5. Pp (3 años)'!$H$46,INT((ROW()-13)/2),0)),"",OFFSET('5. Pp (3 años)'!$H$46,INT((ROW()-13)/2),0))</f>
        <v/>
      </c>
      <c r="H455" s="729" t="str">
        <f ca="1">IF(ISBLANK(OFFSET('9. METAS'!$K$20,INT((ROW()-13)/2),0)),"",OFFSET('9. METAS'!$K$20,INT((ROW()-13)/2),0))</f>
        <v/>
      </c>
      <c r="I455" s="730"/>
      <c r="J455" s="202" t="str">
        <f ca="1">IF(MOD(ROW()-13,2)=0,IF(ISBLANK(OFFSET('11. SEGUIMIENTO 2026'!$N$14,INT((ROW()-13)/2),0)),"",OFFSET('11. SEGUIMIENTO 2026'!$N$14,INT((ROW()-13)/2),0)),IF(ISBLANK(OFFSET('9. METAS'!$Q$20,INT((ROW()-14)/2),0)),"",OFFSET('9. METAS'!$Q$20,INT((ROW()-14)/2),0)))</f>
        <v/>
      </c>
      <c r="K455" s="203" t="str">
        <f ca="1">IF(MOD(ROW()-13,2)=0,IF(ISBLANK(OFFSET('11. SEGUIMIENTO 2026'!$O$14,INT((ROW()-13)/2),0)),"",OFFSET('11. SEGUIMIENTO 2026'!$O$14,INT((ROW()-13)/2),0)),IF(ISBLANK(OFFSET('9. METAS'!$R$20,INT((ROW()-14)/2),0)),"",OFFSET('9. METAS'!$R$20,INT((ROW()-14)/2),0)))</f>
        <v/>
      </c>
      <c r="L455" s="203" t="str">
        <f ca="1">IF(MOD(ROW()-13,2)=0,IF(ISBLANK(OFFSET('11. SEGUIMIENTO 2026'!$P$14,INT((ROW()-13)/2),0)),"",OFFSET('11. SEGUIMIENTO 2026'!$P$14,INT((ROW()-13)/2),0)),IF(ISBLANK(OFFSET('9. METAS'!$S$20,INT((ROW()-14)/2),0)),"",OFFSET('9. METAS'!$S$20,INT((ROW()-14)/2),0)))</f>
        <v/>
      </c>
      <c r="M455" s="204" t="str">
        <f ca="1">IF(MOD(ROW()-13,2)=0,IF(ISBLANK(OFFSET('11. SEGUIMIENTO 2026'!$Q$14,INT((ROW()-13)/2),0)),"",OFFSET('11. SEGUIMIENTO 2026'!$Q$14,INT((ROW()-13)/2),0)),IF(ISBLANK(OFFSET('9. METAS'!$T$20,INT((ROW()-14)/2),0)),"",OFFSET('9. METAS'!$T$20,INT((ROW()-14)/2),0)))</f>
        <v/>
      </c>
      <c r="N455" s="718" t="str">
        <f t="shared" ref="N455" ca="1" si="438">IFERROR(J455/J456,"ND")</f>
        <v>ND</v>
      </c>
      <c r="O455" s="720" t="str">
        <f t="shared" ref="O455" ca="1" si="439">IFERROR(((J455+K455)/H455),"ND")</f>
        <v>ND</v>
      </c>
      <c r="P455" s="732"/>
    </row>
    <row r="456" spans="3:16">
      <c r="C456" s="725"/>
      <c r="D456" s="726"/>
      <c r="E456" s="726"/>
      <c r="F456" s="727"/>
      <c r="G456" s="728"/>
      <c r="H456" s="729"/>
      <c r="I456" s="731"/>
      <c r="J456" s="202" t="str">
        <f ca="1">IF(MOD(ROW()-13,2)=0,IF(ISBLANK(OFFSET('11. SEGUIMIENTO 2026'!$N$14,INT((ROW()-13)/2),0)),"",OFFSET('11. SEGUIMIENTO 2026'!$N$14,INT((ROW()-13)/2),0)),IF(ISBLANK(OFFSET('9. METAS'!$Q$20,INT((ROW()-14)/2),0)),"",OFFSET('9. METAS'!$Q$20,INT((ROW()-14)/2),0)))</f>
        <v/>
      </c>
      <c r="K456" s="203" t="str">
        <f ca="1">IF(MOD(ROW()-13,2)=0,IF(ISBLANK(OFFSET('11. SEGUIMIENTO 2026'!$O$14,INT((ROW()-13)/2),0)),"",OFFSET('11. SEGUIMIENTO 2026'!$O$14,INT((ROW()-13)/2),0)),IF(ISBLANK(OFFSET('9. METAS'!$R$20,INT((ROW()-14)/2),0)),"",OFFSET('9. METAS'!$R$20,INT((ROW()-14)/2),0)))</f>
        <v/>
      </c>
      <c r="L456" s="203" t="str">
        <f ca="1">IF(MOD(ROW()-13,2)=0,IF(ISBLANK(OFFSET('11. SEGUIMIENTO 2026'!$P$14,INT((ROW()-13)/2),0)),"",OFFSET('11. SEGUIMIENTO 2026'!$P$14,INT((ROW()-13)/2),0)),IF(ISBLANK(OFFSET('9. METAS'!$S$20,INT((ROW()-14)/2),0)),"",OFFSET('9. METAS'!$S$20,INT((ROW()-14)/2),0)))</f>
        <v/>
      </c>
      <c r="M456" s="204" t="str">
        <f ca="1">IF(MOD(ROW()-13,2)=0,IF(ISBLANK(OFFSET('11. SEGUIMIENTO 2026'!$Q$14,INT((ROW()-13)/2),0)),"",OFFSET('11. SEGUIMIENTO 2026'!$Q$14,INT((ROW()-13)/2),0)),IF(ISBLANK(OFFSET('9. METAS'!$T$20,INT((ROW()-14)/2),0)),"",OFFSET('9. METAS'!$T$20,INT((ROW()-14)/2),0)))</f>
        <v/>
      </c>
      <c r="N456" s="719"/>
      <c r="O456" s="721"/>
      <c r="P456" s="723"/>
    </row>
    <row r="457" spans="3:16">
      <c r="C457" s="724" t="str">
        <f ca="1">IF(ISBLANK(OFFSET('5. Pp (3 años)'!$C$46,INT((ROW()-13)/2),0)),"",OFFSET('5. Pp (3 años)'!$C$46,INT((ROW()-13)/2),0))</f>
        <v/>
      </c>
      <c r="D457" s="726" t="str">
        <f ca="1">IF(ISBLANK(OFFSET('5. Pp (3 años)'!$D$46,INT((ROW()-13)/2),0)),"",OFFSET('5. Pp (3 años)'!$D$46,INT((ROW()-13)/2),0))</f>
        <v/>
      </c>
      <c r="E457" s="726" t="str">
        <f ca="1">IF(ISBLANK(OFFSET('5. Pp (3 años)'!$E$46,INT((ROW()-13)/2),0)),"",OFFSET('5. Pp (3 años)'!$E$46,INT((ROW()-13)/2),0))</f>
        <v/>
      </c>
      <c r="F457" s="727" t="str">
        <f ca="1">IF(ISBLANK(OFFSET('5. Pp (3 años)'!$K$46,INT((ROW()-13)/2),0)),"",OFFSET('5. Pp (3 años)'!$K$46,INT((ROW()-13)/2),0))</f>
        <v/>
      </c>
      <c r="G457" s="728" t="str">
        <f ca="1">IF(ISBLANK(OFFSET('5. Pp (3 años)'!$H$46,INT((ROW()-13)/2),0)),"",OFFSET('5. Pp (3 años)'!$H$46,INT((ROW()-13)/2),0))</f>
        <v/>
      </c>
      <c r="H457" s="729" t="str">
        <f ca="1">IF(ISBLANK(OFFSET('9. METAS'!$K$20,INT((ROW()-13)/2),0)),"",OFFSET('9. METAS'!$K$20,INT((ROW()-13)/2),0))</f>
        <v/>
      </c>
      <c r="I457" s="730"/>
      <c r="J457" s="202" t="str">
        <f ca="1">IF(MOD(ROW()-13,2)=0,IF(ISBLANK(OFFSET('11. SEGUIMIENTO 2026'!$N$14,INT((ROW()-13)/2),0)),"",OFFSET('11. SEGUIMIENTO 2026'!$N$14,INT((ROW()-13)/2),0)),IF(ISBLANK(OFFSET('9. METAS'!$Q$20,INT((ROW()-14)/2),0)),"",OFFSET('9. METAS'!$Q$20,INT((ROW()-14)/2),0)))</f>
        <v/>
      </c>
      <c r="K457" s="203" t="str">
        <f ca="1">IF(MOD(ROW()-13,2)=0,IF(ISBLANK(OFFSET('11. SEGUIMIENTO 2026'!$O$14,INT((ROW()-13)/2),0)),"",OFFSET('11. SEGUIMIENTO 2026'!$O$14,INT((ROW()-13)/2),0)),IF(ISBLANK(OFFSET('9. METAS'!$R$20,INT((ROW()-14)/2),0)),"",OFFSET('9. METAS'!$R$20,INT((ROW()-14)/2),0)))</f>
        <v/>
      </c>
      <c r="L457" s="203" t="str">
        <f ca="1">IF(MOD(ROW()-13,2)=0,IF(ISBLANK(OFFSET('11. SEGUIMIENTO 2026'!$P$14,INT((ROW()-13)/2),0)),"",OFFSET('11. SEGUIMIENTO 2026'!$P$14,INT((ROW()-13)/2),0)),IF(ISBLANK(OFFSET('9. METAS'!$S$20,INT((ROW()-14)/2),0)),"",OFFSET('9. METAS'!$S$20,INT((ROW()-14)/2),0)))</f>
        <v/>
      </c>
      <c r="M457" s="204" t="str">
        <f ca="1">IF(MOD(ROW()-13,2)=0,IF(ISBLANK(OFFSET('11. SEGUIMIENTO 2026'!$Q$14,INT((ROW()-13)/2),0)),"",OFFSET('11. SEGUIMIENTO 2026'!$Q$14,INT((ROW()-13)/2),0)),IF(ISBLANK(OFFSET('9. METAS'!$T$20,INT((ROW()-14)/2),0)),"",OFFSET('9. METAS'!$T$20,INT((ROW()-14)/2),0)))</f>
        <v/>
      </c>
      <c r="N457" s="718" t="str">
        <f t="shared" ref="N457" ca="1" si="440">IFERROR(J457/J458,"ND")</f>
        <v>ND</v>
      </c>
      <c r="O457" s="720" t="str">
        <f t="shared" ref="O457" ca="1" si="441">IFERROR(((J457+K457)/H457),"ND")</f>
        <v>ND</v>
      </c>
      <c r="P457" s="732"/>
    </row>
    <row r="458" spans="3:16">
      <c r="C458" s="725"/>
      <c r="D458" s="726"/>
      <c r="E458" s="726"/>
      <c r="F458" s="727"/>
      <c r="G458" s="728"/>
      <c r="H458" s="729"/>
      <c r="I458" s="731"/>
      <c r="J458" s="202" t="str">
        <f ca="1">IF(MOD(ROW()-13,2)=0,IF(ISBLANK(OFFSET('11. SEGUIMIENTO 2026'!$N$14,INT((ROW()-13)/2),0)),"",OFFSET('11. SEGUIMIENTO 2026'!$N$14,INT((ROW()-13)/2),0)),IF(ISBLANK(OFFSET('9. METAS'!$Q$20,INT((ROW()-14)/2),0)),"",OFFSET('9. METAS'!$Q$20,INT((ROW()-14)/2),0)))</f>
        <v/>
      </c>
      <c r="K458" s="203" t="str">
        <f ca="1">IF(MOD(ROW()-13,2)=0,IF(ISBLANK(OFFSET('11. SEGUIMIENTO 2026'!$O$14,INT((ROW()-13)/2),0)),"",OFFSET('11. SEGUIMIENTO 2026'!$O$14,INT((ROW()-13)/2),0)),IF(ISBLANK(OFFSET('9. METAS'!$R$20,INT((ROW()-14)/2),0)),"",OFFSET('9. METAS'!$R$20,INT((ROW()-14)/2),0)))</f>
        <v/>
      </c>
      <c r="L458" s="203" t="str">
        <f ca="1">IF(MOD(ROW()-13,2)=0,IF(ISBLANK(OFFSET('11. SEGUIMIENTO 2026'!$P$14,INT((ROW()-13)/2),0)),"",OFFSET('11. SEGUIMIENTO 2026'!$P$14,INT((ROW()-13)/2),0)),IF(ISBLANK(OFFSET('9. METAS'!$S$20,INT((ROW()-14)/2),0)),"",OFFSET('9. METAS'!$S$20,INT((ROW()-14)/2),0)))</f>
        <v/>
      </c>
      <c r="M458" s="204" t="str">
        <f ca="1">IF(MOD(ROW()-13,2)=0,IF(ISBLANK(OFFSET('11. SEGUIMIENTO 2026'!$Q$14,INT((ROW()-13)/2),0)),"",OFFSET('11. SEGUIMIENTO 2026'!$Q$14,INT((ROW()-13)/2),0)),IF(ISBLANK(OFFSET('9. METAS'!$T$20,INT((ROW()-14)/2),0)),"",OFFSET('9. METAS'!$T$20,INT((ROW()-14)/2),0)))</f>
        <v/>
      </c>
      <c r="N458" s="719"/>
      <c r="O458" s="721"/>
      <c r="P458" s="723"/>
    </row>
    <row r="459" spans="3:16">
      <c r="C459" s="724" t="str">
        <f ca="1">IF(ISBLANK(OFFSET('5. Pp (3 años)'!$C$46,INT((ROW()-13)/2),0)),"",OFFSET('5. Pp (3 años)'!$C$46,INT((ROW()-13)/2),0))</f>
        <v/>
      </c>
      <c r="D459" s="726" t="str">
        <f ca="1">IF(ISBLANK(OFFSET('5. Pp (3 años)'!$D$46,INT((ROW()-13)/2),0)),"",OFFSET('5. Pp (3 años)'!$D$46,INT((ROW()-13)/2),0))</f>
        <v/>
      </c>
      <c r="E459" s="726" t="str">
        <f ca="1">IF(ISBLANK(OFFSET('5. Pp (3 años)'!$E$46,INT((ROW()-13)/2),0)),"",OFFSET('5. Pp (3 años)'!$E$46,INT((ROW()-13)/2),0))</f>
        <v/>
      </c>
      <c r="F459" s="727" t="str">
        <f ca="1">IF(ISBLANK(OFFSET('5. Pp (3 años)'!$K$46,INT((ROW()-13)/2),0)),"",OFFSET('5. Pp (3 años)'!$K$46,INT((ROW()-13)/2),0))</f>
        <v/>
      </c>
      <c r="G459" s="728" t="str">
        <f ca="1">IF(ISBLANK(OFFSET('5. Pp (3 años)'!$H$46,INT((ROW()-13)/2),0)),"",OFFSET('5. Pp (3 años)'!$H$46,INT((ROW()-13)/2),0))</f>
        <v/>
      </c>
      <c r="H459" s="729" t="str">
        <f ca="1">IF(ISBLANK(OFFSET('9. METAS'!$K$20,INT((ROW()-13)/2),0)),"",OFFSET('9. METAS'!$K$20,INT((ROW()-13)/2),0))</f>
        <v/>
      </c>
      <c r="I459" s="730"/>
      <c r="J459" s="202" t="str">
        <f ca="1">IF(MOD(ROW()-13,2)=0,IF(ISBLANK(OFFSET('11. SEGUIMIENTO 2026'!$N$14,INT((ROW()-13)/2),0)),"",OFFSET('11. SEGUIMIENTO 2026'!$N$14,INT((ROW()-13)/2),0)),IF(ISBLANK(OFFSET('9. METAS'!$Q$20,INT((ROW()-14)/2),0)),"",OFFSET('9. METAS'!$Q$20,INT((ROW()-14)/2),0)))</f>
        <v/>
      </c>
      <c r="K459" s="203" t="str">
        <f ca="1">IF(MOD(ROW()-13,2)=0,IF(ISBLANK(OFFSET('11. SEGUIMIENTO 2026'!$O$14,INT((ROW()-13)/2),0)),"",OFFSET('11. SEGUIMIENTO 2026'!$O$14,INT((ROW()-13)/2),0)),IF(ISBLANK(OFFSET('9. METAS'!$R$20,INT((ROW()-14)/2),0)),"",OFFSET('9. METAS'!$R$20,INT((ROW()-14)/2),0)))</f>
        <v/>
      </c>
      <c r="L459" s="203" t="str">
        <f ca="1">IF(MOD(ROW()-13,2)=0,IF(ISBLANK(OFFSET('11. SEGUIMIENTO 2026'!$P$14,INT((ROW()-13)/2),0)),"",OFFSET('11. SEGUIMIENTO 2026'!$P$14,INT((ROW()-13)/2),0)),IF(ISBLANK(OFFSET('9. METAS'!$S$20,INT((ROW()-14)/2),0)),"",OFFSET('9. METAS'!$S$20,INT((ROW()-14)/2),0)))</f>
        <v/>
      </c>
      <c r="M459" s="204" t="str">
        <f ca="1">IF(MOD(ROW()-13,2)=0,IF(ISBLANK(OFFSET('11. SEGUIMIENTO 2026'!$Q$14,INT((ROW()-13)/2),0)),"",OFFSET('11. SEGUIMIENTO 2026'!$Q$14,INT((ROW()-13)/2),0)),IF(ISBLANK(OFFSET('9. METAS'!$T$20,INT((ROW()-14)/2),0)),"",OFFSET('9. METAS'!$T$20,INT((ROW()-14)/2),0)))</f>
        <v/>
      </c>
      <c r="N459" s="718" t="str">
        <f t="shared" ref="N459" ca="1" si="442">IFERROR(J459/J460,"ND")</f>
        <v>ND</v>
      </c>
      <c r="O459" s="720" t="str">
        <f t="shared" ref="O459" ca="1" si="443">IFERROR(((J459+K459)/H459),"ND")</f>
        <v>ND</v>
      </c>
      <c r="P459" s="732"/>
    </row>
    <row r="460" spans="3:16">
      <c r="C460" s="725"/>
      <c r="D460" s="726"/>
      <c r="E460" s="726"/>
      <c r="F460" s="727"/>
      <c r="G460" s="728"/>
      <c r="H460" s="729"/>
      <c r="I460" s="731"/>
      <c r="J460" s="202" t="str">
        <f ca="1">IF(MOD(ROW()-13,2)=0,IF(ISBLANK(OFFSET('11. SEGUIMIENTO 2026'!$N$14,INT((ROW()-13)/2),0)),"",OFFSET('11. SEGUIMIENTO 2026'!$N$14,INT((ROW()-13)/2),0)),IF(ISBLANK(OFFSET('9. METAS'!$Q$20,INT((ROW()-14)/2),0)),"",OFFSET('9. METAS'!$Q$20,INT((ROW()-14)/2),0)))</f>
        <v/>
      </c>
      <c r="K460" s="203" t="str">
        <f ca="1">IF(MOD(ROW()-13,2)=0,IF(ISBLANK(OFFSET('11. SEGUIMIENTO 2026'!$O$14,INT((ROW()-13)/2),0)),"",OFFSET('11. SEGUIMIENTO 2026'!$O$14,INT((ROW()-13)/2),0)),IF(ISBLANK(OFFSET('9. METAS'!$R$20,INT((ROW()-14)/2),0)),"",OFFSET('9. METAS'!$R$20,INT((ROW()-14)/2),0)))</f>
        <v/>
      </c>
      <c r="L460" s="203" t="str">
        <f ca="1">IF(MOD(ROW()-13,2)=0,IF(ISBLANK(OFFSET('11. SEGUIMIENTO 2026'!$P$14,INT((ROW()-13)/2),0)),"",OFFSET('11. SEGUIMIENTO 2026'!$P$14,INT((ROW()-13)/2),0)),IF(ISBLANK(OFFSET('9. METAS'!$S$20,INT((ROW()-14)/2),0)),"",OFFSET('9. METAS'!$S$20,INT((ROW()-14)/2),0)))</f>
        <v/>
      </c>
      <c r="M460" s="204" t="str">
        <f ca="1">IF(MOD(ROW()-13,2)=0,IF(ISBLANK(OFFSET('11. SEGUIMIENTO 2026'!$Q$14,INT((ROW()-13)/2),0)),"",OFFSET('11. SEGUIMIENTO 2026'!$Q$14,INT((ROW()-13)/2),0)),IF(ISBLANK(OFFSET('9. METAS'!$T$20,INT((ROW()-14)/2),0)),"",OFFSET('9. METAS'!$T$20,INT((ROW()-14)/2),0)))</f>
        <v/>
      </c>
      <c r="N460" s="719"/>
      <c r="O460" s="721"/>
      <c r="P460" s="723"/>
    </row>
    <row r="461" spans="3:16">
      <c r="C461" s="724" t="str">
        <f ca="1">IF(ISBLANK(OFFSET('5. Pp (3 años)'!$C$46,INT((ROW()-13)/2),0)),"",OFFSET('5. Pp (3 años)'!$C$46,INT((ROW()-13)/2),0))</f>
        <v/>
      </c>
      <c r="D461" s="726" t="str">
        <f ca="1">IF(ISBLANK(OFFSET('5. Pp (3 años)'!$D$46,INT((ROW()-13)/2),0)),"",OFFSET('5. Pp (3 años)'!$D$46,INT((ROW()-13)/2),0))</f>
        <v/>
      </c>
      <c r="E461" s="726" t="str">
        <f ca="1">IF(ISBLANK(OFFSET('5. Pp (3 años)'!$E$46,INT((ROW()-13)/2),0)),"",OFFSET('5. Pp (3 años)'!$E$46,INT((ROW()-13)/2),0))</f>
        <v/>
      </c>
      <c r="F461" s="727" t="str">
        <f ca="1">IF(ISBLANK(OFFSET('5. Pp (3 años)'!$K$46,INT((ROW()-13)/2),0)),"",OFFSET('5. Pp (3 años)'!$K$46,INT((ROW()-13)/2),0))</f>
        <v/>
      </c>
      <c r="G461" s="728" t="str">
        <f ca="1">IF(ISBLANK(OFFSET('5. Pp (3 años)'!$H$46,INT((ROW()-13)/2),0)),"",OFFSET('5. Pp (3 años)'!$H$46,INT((ROW()-13)/2),0))</f>
        <v/>
      </c>
      <c r="H461" s="729" t="str">
        <f ca="1">IF(ISBLANK(OFFSET('9. METAS'!$K$20,INT((ROW()-13)/2),0)),"",OFFSET('9. METAS'!$K$20,INT((ROW()-13)/2),0))</f>
        <v/>
      </c>
      <c r="I461" s="730"/>
      <c r="J461" s="202" t="str">
        <f ca="1">IF(MOD(ROW()-13,2)=0,IF(ISBLANK(OFFSET('11. SEGUIMIENTO 2026'!$N$14,INT((ROW()-13)/2),0)),"",OFFSET('11. SEGUIMIENTO 2026'!$N$14,INT((ROW()-13)/2),0)),IF(ISBLANK(OFFSET('9. METAS'!$Q$20,INT((ROW()-14)/2),0)),"",OFFSET('9. METAS'!$Q$20,INT((ROW()-14)/2),0)))</f>
        <v/>
      </c>
      <c r="K461" s="203" t="str">
        <f ca="1">IF(MOD(ROW()-13,2)=0,IF(ISBLANK(OFFSET('11. SEGUIMIENTO 2026'!$O$14,INT((ROW()-13)/2),0)),"",OFFSET('11. SEGUIMIENTO 2026'!$O$14,INT((ROW()-13)/2),0)),IF(ISBLANK(OFFSET('9. METAS'!$R$20,INT((ROW()-14)/2),0)),"",OFFSET('9. METAS'!$R$20,INT((ROW()-14)/2),0)))</f>
        <v/>
      </c>
      <c r="L461" s="203" t="str">
        <f ca="1">IF(MOD(ROW()-13,2)=0,IF(ISBLANK(OFFSET('11. SEGUIMIENTO 2026'!$P$14,INT((ROW()-13)/2),0)),"",OFFSET('11. SEGUIMIENTO 2026'!$P$14,INT((ROW()-13)/2),0)),IF(ISBLANK(OFFSET('9. METAS'!$S$20,INT((ROW()-14)/2),0)),"",OFFSET('9. METAS'!$S$20,INT((ROW()-14)/2),0)))</f>
        <v/>
      </c>
      <c r="M461" s="204" t="str">
        <f ca="1">IF(MOD(ROW()-13,2)=0,IF(ISBLANK(OFFSET('11. SEGUIMIENTO 2026'!$Q$14,INT((ROW()-13)/2),0)),"",OFFSET('11. SEGUIMIENTO 2026'!$Q$14,INT((ROW()-13)/2),0)),IF(ISBLANK(OFFSET('9. METAS'!$T$20,INT((ROW()-14)/2),0)),"",OFFSET('9. METAS'!$T$20,INT((ROW()-14)/2),0)))</f>
        <v/>
      </c>
      <c r="N461" s="718" t="str">
        <f t="shared" ref="N461" ca="1" si="444">IFERROR(J461/J462,"ND")</f>
        <v>ND</v>
      </c>
      <c r="O461" s="720" t="str">
        <f t="shared" ref="O461" ca="1" si="445">IFERROR(((J461+K461)/H461),"ND")</f>
        <v>ND</v>
      </c>
      <c r="P461" s="732"/>
    </row>
    <row r="462" spans="3:16">
      <c r="C462" s="725"/>
      <c r="D462" s="726"/>
      <c r="E462" s="726"/>
      <c r="F462" s="727"/>
      <c r="G462" s="728"/>
      <c r="H462" s="729"/>
      <c r="I462" s="731"/>
      <c r="J462" s="202" t="str">
        <f ca="1">IF(MOD(ROW()-13,2)=0,IF(ISBLANK(OFFSET('11. SEGUIMIENTO 2026'!$N$14,INT((ROW()-13)/2),0)),"",OFFSET('11. SEGUIMIENTO 2026'!$N$14,INT((ROW()-13)/2),0)),IF(ISBLANK(OFFSET('9. METAS'!$Q$20,INT((ROW()-14)/2),0)),"",OFFSET('9. METAS'!$Q$20,INT((ROW()-14)/2),0)))</f>
        <v/>
      </c>
      <c r="K462" s="203" t="str">
        <f ca="1">IF(MOD(ROW()-13,2)=0,IF(ISBLANK(OFFSET('11. SEGUIMIENTO 2026'!$O$14,INT((ROW()-13)/2),0)),"",OFFSET('11. SEGUIMIENTO 2026'!$O$14,INT((ROW()-13)/2),0)),IF(ISBLANK(OFFSET('9. METAS'!$R$20,INT((ROW()-14)/2),0)),"",OFFSET('9. METAS'!$R$20,INT((ROW()-14)/2),0)))</f>
        <v/>
      </c>
      <c r="L462" s="203" t="str">
        <f ca="1">IF(MOD(ROW()-13,2)=0,IF(ISBLANK(OFFSET('11. SEGUIMIENTO 2026'!$P$14,INT((ROW()-13)/2),0)),"",OFFSET('11. SEGUIMIENTO 2026'!$P$14,INT((ROW()-13)/2),0)),IF(ISBLANK(OFFSET('9. METAS'!$S$20,INT((ROW()-14)/2),0)),"",OFFSET('9. METAS'!$S$20,INT((ROW()-14)/2),0)))</f>
        <v/>
      </c>
      <c r="M462" s="204" t="str">
        <f ca="1">IF(MOD(ROW()-13,2)=0,IF(ISBLANK(OFFSET('11. SEGUIMIENTO 2026'!$Q$14,INT((ROW()-13)/2),0)),"",OFFSET('11. SEGUIMIENTO 2026'!$Q$14,INT((ROW()-13)/2),0)),IF(ISBLANK(OFFSET('9. METAS'!$T$20,INT((ROW()-14)/2),0)),"",OFFSET('9. METAS'!$T$20,INT((ROW()-14)/2),0)))</f>
        <v/>
      </c>
      <c r="N462" s="719"/>
      <c r="O462" s="721"/>
      <c r="P462" s="723"/>
    </row>
    <row r="463" spans="3:16">
      <c r="C463" s="724" t="str">
        <f ca="1">IF(ISBLANK(OFFSET('5. Pp (3 años)'!$C$46,INT((ROW()-13)/2),0)),"",OFFSET('5. Pp (3 años)'!$C$46,INT((ROW()-13)/2),0))</f>
        <v/>
      </c>
      <c r="D463" s="726" t="str">
        <f ca="1">IF(ISBLANK(OFFSET('5. Pp (3 años)'!$D$46,INT((ROW()-13)/2),0)),"",OFFSET('5. Pp (3 años)'!$D$46,INT((ROW()-13)/2),0))</f>
        <v/>
      </c>
      <c r="E463" s="726" t="str">
        <f ca="1">IF(ISBLANK(OFFSET('5. Pp (3 años)'!$E$46,INT((ROW()-13)/2),0)),"",OFFSET('5. Pp (3 años)'!$E$46,INT((ROW()-13)/2),0))</f>
        <v/>
      </c>
      <c r="F463" s="727" t="str">
        <f ca="1">IF(ISBLANK(OFFSET('5. Pp (3 años)'!$K$46,INT((ROW()-13)/2),0)),"",OFFSET('5. Pp (3 años)'!$K$46,INT((ROW()-13)/2),0))</f>
        <v/>
      </c>
      <c r="G463" s="728" t="str">
        <f ca="1">IF(ISBLANK(OFFSET('5. Pp (3 años)'!$H$46,INT((ROW()-13)/2),0)),"",OFFSET('5. Pp (3 años)'!$H$46,INT((ROW()-13)/2),0))</f>
        <v/>
      </c>
      <c r="H463" s="729" t="str">
        <f ca="1">IF(ISBLANK(OFFSET('9. METAS'!$K$20,INT((ROW()-13)/2),0)),"",OFFSET('9. METAS'!$K$20,INT((ROW()-13)/2),0))</f>
        <v/>
      </c>
      <c r="I463" s="730"/>
      <c r="J463" s="202" t="str">
        <f ca="1">IF(MOD(ROW()-13,2)=0,IF(ISBLANK(OFFSET('11. SEGUIMIENTO 2026'!$N$14,INT((ROW()-13)/2),0)),"",OFFSET('11. SEGUIMIENTO 2026'!$N$14,INT((ROW()-13)/2),0)),IF(ISBLANK(OFFSET('9. METAS'!$Q$20,INT((ROW()-14)/2),0)),"",OFFSET('9. METAS'!$Q$20,INT((ROW()-14)/2),0)))</f>
        <v/>
      </c>
      <c r="K463" s="203" t="str">
        <f ca="1">IF(MOD(ROW()-13,2)=0,IF(ISBLANK(OFFSET('11. SEGUIMIENTO 2026'!$O$14,INT((ROW()-13)/2),0)),"",OFFSET('11. SEGUIMIENTO 2026'!$O$14,INT((ROW()-13)/2),0)),IF(ISBLANK(OFFSET('9. METAS'!$R$20,INT((ROW()-14)/2),0)),"",OFFSET('9. METAS'!$R$20,INT((ROW()-14)/2),0)))</f>
        <v/>
      </c>
      <c r="L463" s="203" t="str">
        <f ca="1">IF(MOD(ROW()-13,2)=0,IF(ISBLANK(OFFSET('11. SEGUIMIENTO 2026'!$P$14,INT((ROW()-13)/2),0)),"",OFFSET('11. SEGUIMIENTO 2026'!$P$14,INT((ROW()-13)/2),0)),IF(ISBLANK(OFFSET('9. METAS'!$S$20,INT((ROW()-14)/2),0)),"",OFFSET('9. METAS'!$S$20,INT((ROW()-14)/2),0)))</f>
        <v/>
      </c>
      <c r="M463" s="204" t="str">
        <f ca="1">IF(MOD(ROW()-13,2)=0,IF(ISBLANK(OFFSET('11. SEGUIMIENTO 2026'!$Q$14,INT((ROW()-13)/2),0)),"",OFFSET('11. SEGUIMIENTO 2026'!$Q$14,INT((ROW()-13)/2),0)),IF(ISBLANK(OFFSET('9. METAS'!$T$20,INT((ROW()-14)/2),0)),"",OFFSET('9. METAS'!$T$20,INT((ROW()-14)/2),0)))</f>
        <v/>
      </c>
      <c r="N463" s="718" t="str">
        <f t="shared" ref="N463" ca="1" si="446">IFERROR(J463/J464,"ND")</f>
        <v>ND</v>
      </c>
      <c r="O463" s="720" t="str">
        <f t="shared" ref="O463" ca="1" si="447">IFERROR(((J463+K463)/H463),"ND")</f>
        <v>ND</v>
      </c>
      <c r="P463" s="732"/>
    </row>
    <row r="464" spans="3:16">
      <c r="C464" s="725"/>
      <c r="D464" s="726"/>
      <c r="E464" s="726"/>
      <c r="F464" s="727"/>
      <c r="G464" s="728"/>
      <c r="H464" s="729"/>
      <c r="I464" s="731"/>
      <c r="J464" s="202" t="str">
        <f ca="1">IF(MOD(ROW()-13,2)=0,IF(ISBLANK(OFFSET('11. SEGUIMIENTO 2026'!$N$14,INT((ROW()-13)/2),0)),"",OFFSET('11. SEGUIMIENTO 2026'!$N$14,INT((ROW()-13)/2),0)),IF(ISBLANK(OFFSET('9. METAS'!$Q$20,INT((ROW()-14)/2),0)),"",OFFSET('9. METAS'!$Q$20,INT((ROW()-14)/2),0)))</f>
        <v/>
      </c>
      <c r="K464" s="203" t="str">
        <f ca="1">IF(MOD(ROW()-13,2)=0,IF(ISBLANK(OFFSET('11. SEGUIMIENTO 2026'!$O$14,INT((ROW()-13)/2),0)),"",OFFSET('11. SEGUIMIENTO 2026'!$O$14,INT((ROW()-13)/2),0)),IF(ISBLANK(OFFSET('9. METAS'!$R$20,INT((ROW()-14)/2),0)),"",OFFSET('9. METAS'!$R$20,INT((ROW()-14)/2),0)))</f>
        <v/>
      </c>
      <c r="L464" s="203" t="str">
        <f ca="1">IF(MOD(ROW()-13,2)=0,IF(ISBLANK(OFFSET('11. SEGUIMIENTO 2026'!$P$14,INT((ROW()-13)/2),0)),"",OFFSET('11. SEGUIMIENTO 2026'!$P$14,INT((ROW()-13)/2),0)),IF(ISBLANK(OFFSET('9. METAS'!$S$20,INT((ROW()-14)/2),0)),"",OFFSET('9. METAS'!$S$20,INT((ROW()-14)/2),0)))</f>
        <v/>
      </c>
      <c r="M464" s="204" t="str">
        <f ca="1">IF(MOD(ROW()-13,2)=0,IF(ISBLANK(OFFSET('11. SEGUIMIENTO 2026'!$Q$14,INT((ROW()-13)/2),0)),"",OFFSET('11. SEGUIMIENTO 2026'!$Q$14,INT((ROW()-13)/2),0)),IF(ISBLANK(OFFSET('9. METAS'!$T$20,INT((ROW()-14)/2),0)),"",OFFSET('9. METAS'!$T$20,INT((ROW()-14)/2),0)))</f>
        <v/>
      </c>
      <c r="N464" s="719"/>
      <c r="O464" s="721"/>
      <c r="P464" s="723"/>
    </row>
    <row r="465" spans="3:16">
      <c r="C465" s="724" t="str">
        <f ca="1">IF(ISBLANK(OFFSET('5. Pp (3 años)'!$C$46,INT((ROW()-13)/2),0)),"",OFFSET('5. Pp (3 años)'!$C$46,INT((ROW()-13)/2),0))</f>
        <v/>
      </c>
      <c r="D465" s="726" t="str">
        <f ca="1">IF(ISBLANK(OFFSET('5. Pp (3 años)'!$D$46,INT((ROW()-13)/2),0)),"",OFFSET('5. Pp (3 años)'!$D$46,INT((ROW()-13)/2),0))</f>
        <v/>
      </c>
      <c r="E465" s="726" t="str">
        <f ca="1">IF(ISBLANK(OFFSET('5. Pp (3 años)'!$E$46,INT((ROW()-13)/2),0)),"",OFFSET('5. Pp (3 años)'!$E$46,INT((ROW()-13)/2),0))</f>
        <v/>
      </c>
      <c r="F465" s="727" t="str">
        <f ca="1">IF(ISBLANK(OFFSET('5. Pp (3 años)'!$K$46,INT((ROW()-13)/2),0)),"",OFFSET('5. Pp (3 años)'!$K$46,INT((ROW()-13)/2),0))</f>
        <v/>
      </c>
      <c r="G465" s="728" t="str">
        <f ca="1">IF(ISBLANK(OFFSET('5. Pp (3 años)'!$H$46,INT((ROW()-13)/2),0)),"",OFFSET('5. Pp (3 años)'!$H$46,INT((ROW()-13)/2),0))</f>
        <v/>
      </c>
      <c r="H465" s="729" t="str">
        <f ca="1">IF(ISBLANK(OFFSET('9. METAS'!$K$20,INT((ROW()-13)/2),0)),"",OFFSET('9. METAS'!$K$20,INT((ROW()-13)/2),0))</f>
        <v/>
      </c>
      <c r="I465" s="730"/>
      <c r="J465" s="202" t="str">
        <f ca="1">IF(MOD(ROW()-13,2)=0,IF(ISBLANK(OFFSET('11. SEGUIMIENTO 2026'!$N$14,INT((ROW()-13)/2),0)),"",OFFSET('11. SEGUIMIENTO 2026'!$N$14,INT((ROW()-13)/2),0)),IF(ISBLANK(OFFSET('9. METAS'!$Q$20,INT((ROW()-14)/2),0)),"",OFFSET('9. METAS'!$Q$20,INT((ROW()-14)/2),0)))</f>
        <v/>
      </c>
      <c r="K465" s="203" t="str">
        <f ca="1">IF(MOD(ROW()-13,2)=0,IF(ISBLANK(OFFSET('11. SEGUIMIENTO 2026'!$O$14,INT((ROW()-13)/2),0)),"",OFFSET('11. SEGUIMIENTO 2026'!$O$14,INT((ROW()-13)/2),0)),IF(ISBLANK(OFFSET('9. METAS'!$R$20,INT((ROW()-14)/2),0)),"",OFFSET('9. METAS'!$R$20,INT((ROW()-14)/2),0)))</f>
        <v/>
      </c>
      <c r="L465" s="203" t="str">
        <f ca="1">IF(MOD(ROW()-13,2)=0,IF(ISBLANK(OFFSET('11. SEGUIMIENTO 2026'!$P$14,INT((ROW()-13)/2),0)),"",OFFSET('11. SEGUIMIENTO 2026'!$P$14,INT((ROW()-13)/2),0)),IF(ISBLANK(OFFSET('9. METAS'!$S$20,INT((ROW()-14)/2),0)),"",OFFSET('9. METAS'!$S$20,INT((ROW()-14)/2),0)))</f>
        <v/>
      </c>
      <c r="M465" s="204" t="str">
        <f ca="1">IF(MOD(ROW()-13,2)=0,IF(ISBLANK(OFFSET('11. SEGUIMIENTO 2026'!$Q$14,INT((ROW()-13)/2),0)),"",OFFSET('11. SEGUIMIENTO 2026'!$Q$14,INT((ROW()-13)/2),0)),IF(ISBLANK(OFFSET('9. METAS'!$T$20,INT((ROW()-14)/2),0)),"",OFFSET('9. METAS'!$T$20,INT((ROW()-14)/2),0)))</f>
        <v/>
      </c>
      <c r="N465" s="718" t="str">
        <f t="shared" ref="N465" ca="1" si="448">IFERROR(J465/J466,"ND")</f>
        <v>ND</v>
      </c>
      <c r="O465" s="720" t="str">
        <f t="shared" ref="O465" ca="1" si="449">IFERROR(((J465+K465)/H465),"ND")</f>
        <v>ND</v>
      </c>
      <c r="P465" s="732"/>
    </row>
    <row r="466" spans="3:16">
      <c r="C466" s="725"/>
      <c r="D466" s="726"/>
      <c r="E466" s="726"/>
      <c r="F466" s="727"/>
      <c r="G466" s="728"/>
      <c r="H466" s="729"/>
      <c r="I466" s="731"/>
      <c r="J466" s="202" t="str">
        <f ca="1">IF(MOD(ROW()-13,2)=0,IF(ISBLANK(OFFSET('11. SEGUIMIENTO 2026'!$N$14,INT((ROW()-13)/2),0)),"",OFFSET('11. SEGUIMIENTO 2026'!$N$14,INT((ROW()-13)/2),0)),IF(ISBLANK(OFFSET('9. METAS'!$Q$20,INT((ROW()-14)/2),0)),"",OFFSET('9. METAS'!$Q$20,INT((ROW()-14)/2),0)))</f>
        <v/>
      </c>
      <c r="K466" s="203" t="str">
        <f ca="1">IF(MOD(ROW()-13,2)=0,IF(ISBLANK(OFFSET('11. SEGUIMIENTO 2026'!$O$14,INT((ROW()-13)/2),0)),"",OFFSET('11. SEGUIMIENTO 2026'!$O$14,INT((ROW()-13)/2),0)),IF(ISBLANK(OFFSET('9. METAS'!$R$20,INT((ROW()-14)/2),0)),"",OFFSET('9. METAS'!$R$20,INT((ROW()-14)/2),0)))</f>
        <v/>
      </c>
      <c r="L466" s="203" t="str">
        <f ca="1">IF(MOD(ROW()-13,2)=0,IF(ISBLANK(OFFSET('11. SEGUIMIENTO 2026'!$P$14,INT((ROW()-13)/2),0)),"",OFFSET('11. SEGUIMIENTO 2026'!$P$14,INT((ROW()-13)/2),0)),IF(ISBLANK(OFFSET('9. METAS'!$S$20,INT((ROW()-14)/2),0)),"",OFFSET('9. METAS'!$S$20,INT((ROW()-14)/2),0)))</f>
        <v/>
      </c>
      <c r="M466" s="204" t="str">
        <f ca="1">IF(MOD(ROW()-13,2)=0,IF(ISBLANK(OFFSET('11. SEGUIMIENTO 2026'!$Q$14,INT((ROW()-13)/2),0)),"",OFFSET('11. SEGUIMIENTO 2026'!$Q$14,INT((ROW()-13)/2),0)),IF(ISBLANK(OFFSET('9. METAS'!$T$20,INT((ROW()-14)/2),0)),"",OFFSET('9. METAS'!$T$20,INT((ROW()-14)/2),0)))</f>
        <v/>
      </c>
      <c r="N466" s="719"/>
      <c r="O466" s="721"/>
      <c r="P466" s="723"/>
    </row>
    <row r="467" spans="3:16">
      <c r="C467" s="724" t="str">
        <f ca="1">IF(ISBLANK(OFFSET('5. Pp (3 años)'!$C$46,INT((ROW()-13)/2),0)),"",OFFSET('5. Pp (3 años)'!$C$46,INT((ROW()-13)/2),0))</f>
        <v/>
      </c>
      <c r="D467" s="726" t="str">
        <f ca="1">IF(ISBLANK(OFFSET('5. Pp (3 años)'!$D$46,INT((ROW()-13)/2),0)),"",OFFSET('5. Pp (3 años)'!$D$46,INT((ROW()-13)/2),0))</f>
        <v/>
      </c>
      <c r="E467" s="726" t="str">
        <f ca="1">IF(ISBLANK(OFFSET('5. Pp (3 años)'!$E$46,INT((ROW()-13)/2),0)),"",OFFSET('5. Pp (3 años)'!$E$46,INT((ROW()-13)/2),0))</f>
        <v/>
      </c>
      <c r="F467" s="727" t="str">
        <f ca="1">IF(ISBLANK(OFFSET('5. Pp (3 años)'!$K$46,INT((ROW()-13)/2),0)),"",OFFSET('5. Pp (3 años)'!$K$46,INT((ROW()-13)/2),0))</f>
        <v/>
      </c>
      <c r="G467" s="728" t="str">
        <f ca="1">IF(ISBLANK(OFFSET('5. Pp (3 años)'!$H$46,INT((ROW()-13)/2),0)),"",OFFSET('5. Pp (3 años)'!$H$46,INT((ROW()-13)/2),0))</f>
        <v/>
      </c>
      <c r="H467" s="729" t="str">
        <f ca="1">IF(ISBLANK(OFFSET('9. METAS'!$K$20,INT((ROW()-13)/2),0)),"",OFFSET('9. METAS'!$K$20,INT((ROW()-13)/2),0))</f>
        <v/>
      </c>
      <c r="I467" s="730"/>
      <c r="J467" s="202" t="str">
        <f ca="1">IF(MOD(ROW()-13,2)=0,IF(ISBLANK(OFFSET('11. SEGUIMIENTO 2026'!$N$14,INT((ROW()-13)/2),0)),"",OFFSET('11. SEGUIMIENTO 2026'!$N$14,INT((ROW()-13)/2),0)),IF(ISBLANK(OFFSET('9. METAS'!$Q$20,INT((ROW()-14)/2),0)),"",OFFSET('9. METAS'!$Q$20,INT((ROW()-14)/2),0)))</f>
        <v/>
      </c>
      <c r="K467" s="203" t="str">
        <f ca="1">IF(MOD(ROW()-13,2)=0,IF(ISBLANK(OFFSET('11. SEGUIMIENTO 2026'!$O$14,INT((ROW()-13)/2),0)),"",OFFSET('11. SEGUIMIENTO 2026'!$O$14,INT((ROW()-13)/2),0)),IF(ISBLANK(OFFSET('9. METAS'!$R$20,INT((ROW()-14)/2),0)),"",OFFSET('9. METAS'!$R$20,INT((ROW()-14)/2),0)))</f>
        <v/>
      </c>
      <c r="L467" s="203" t="str">
        <f ca="1">IF(MOD(ROW()-13,2)=0,IF(ISBLANK(OFFSET('11. SEGUIMIENTO 2026'!$P$14,INT((ROW()-13)/2),0)),"",OFFSET('11. SEGUIMIENTO 2026'!$P$14,INT((ROW()-13)/2),0)),IF(ISBLANK(OFFSET('9. METAS'!$S$20,INT((ROW()-14)/2),0)),"",OFFSET('9. METAS'!$S$20,INT((ROW()-14)/2),0)))</f>
        <v/>
      </c>
      <c r="M467" s="204" t="str">
        <f ca="1">IF(MOD(ROW()-13,2)=0,IF(ISBLANK(OFFSET('11. SEGUIMIENTO 2026'!$Q$14,INT((ROW()-13)/2),0)),"",OFFSET('11. SEGUIMIENTO 2026'!$Q$14,INT((ROW()-13)/2),0)),IF(ISBLANK(OFFSET('9. METAS'!$T$20,INT((ROW()-14)/2),0)),"",OFFSET('9. METAS'!$T$20,INT((ROW()-14)/2),0)))</f>
        <v/>
      </c>
      <c r="N467" s="718" t="str">
        <f t="shared" ref="N467" ca="1" si="450">IFERROR(J467/J468,"ND")</f>
        <v>ND</v>
      </c>
      <c r="O467" s="720" t="str">
        <f t="shared" ref="O467" ca="1" si="451">IFERROR(((J467+K467)/H467),"ND")</f>
        <v>ND</v>
      </c>
      <c r="P467" s="732"/>
    </row>
    <row r="468" spans="3:16">
      <c r="C468" s="725"/>
      <c r="D468" s="726"/>
      <c r="E468" s="726"/>
      <c r="F468" s="727"/>
      <c r="G468" s="728"/>
      <c r="H468" s="729"/>
      <c r="I468" s="731"/>
      <c r="J468" s="202" t="str">
        <f ca="1">IF(MOD(ROW()-13,2)=0,IF(ISBLANK(OFFSET('11. SEGUIMIENTO 2026'!$N$14,INT((ROW()-13)/2),0)),"",OFFSET('11. SEGUIMIENTO 2026'!$N$14,INT((ROW()-13)/2),0)),IF(ISBLANK(OFFSET('9. METAS'!$Q$20,INT((ROW()-14)/2),0)),"",OFFSET('9. METAS'!$Q$20,INT((ROW()-14)/2),0)))</f>
        <v/>
      </c>
      <c r="K468" s="203" t="str">
        <f ca="1">IF(MOD(ROW()-13,2)=0,IF(ISBLANK(OFFSET('11. SEGUIMIENTO 2026'!$O$14,INT((ROW()-13)/2),0)),"",OFFSET('11. SEGUIMIENTO 2026'!$O$14,INT((ROW()-13)/2),0)),IF(ISBLANK(OFFSET('9. METAS'!$R$20,INT((ROW()-14)/2),0)),"",OFFSET('9. METAS'!$R$20,INT((ROW()-14)/2),0)))</f>
        <v/>
      </c>
      <c r="L468" s="203" t="str">
        <f ca="1">IF(MOD(ROW()-13,2)=0,IF(ISBLANK(OFFSET('11. SEGUIMIENTO 2026'!$P$14,INT((ROW()-13)/2),0)),"",OFFSET('11. SEGUIMIENTO 2026'!$P$14,INT((ROW()-13)/2),0)),IF(ISBLANK(OFFSET('9. METAS'!$S$20,INT((ROW()-14)/2),0)),"",OFFSET('9. METAS'!$S$20,INT((ROW()-14)/2),0)))</f>
        <v/>
      </c>
      <c r="M468" s="204" t="str">
        <f ca="1">IF(MOD(ROW()-13,2)=0,IF(ISBLANK(OFFSET('11. SEGUIMIENTO 2026'!$Q$14,INT((ROW()-13)/2),0)),"",OFFSET('11. SEGUIMIENTO 2026'!$Q$14,INT((ROW()-13)/2),0)),IF(ISBLANK(OFFSET('9. METAS'!$T$20,INT((ROW()-14)/2),0)),"",OFFSET('9. METAS'!$T$20,INT((ROW()-14)/2),0)))</f>
        <v/>
      </c>
      <c r="N468" s="719"/>
      <c r="O468" s="721"/>
      <c r="P468" s="723"/>
    </row>
    <row r="469" spans="3:16">
      <c r="C469" s="724" t="str">
        <f ca="1">IF(ISBLANK(OFFSET('5. Pp (3 años)'!$C$46,INT((ROW()-13)/2),0)),"",OFFSET('5. Pp (3 años)'!$C$46,INT((ROW()-13)/2),0))</f>
        <v/>
      </c>
      <c r="D469" s="726" t="str">
        <f ca="1">IF(ISBLANK(OFFSET('5. Pp (3 años)'!$D$46,INT((ROW()-13)/2),0)),"",OFFSET('5. Pp (3 años)'!$D$46,INT((ROW()-13)/2),0))</f>
        <v/>
      </c>
      <c r="E469" s="726" t="str">
        <f ca="1">IF(ISBLANK(OFFSET('5. Pp (3 años)'!$E$46,INT((ROW()-13)/2),0)),"",OFFSET('5. Pp (3 años)'!$E$46,INT((ROW()-13)/2),0))</f>
        <v/>
      </c>
      <c r="F469" s="727" t="str">
        <f ca="1">IF(ISBLANK(OFFSET('5. Pp (3 años)'!$K$46,INT((ROW()-13)/2),0)),"",OFFSET('5. Pp (3 años)'!$K$46,INT((ROW()-13)/2),0))</f>
        <v/>
      </c>
      <c r="G469" s="728" t="str">
        <f ca="1">IF(ISBLANK(OFFSET('5. Pp (3 años)'!$H$46,INT((ROW()-13)/2),0)),"",OFFSET('5. Pp (3 años)'!$H$46,INT((ROW()-13)/2),0))</f>
        <v/>
      </c>
      <c r="H469" s="729" t="str">
        <f ca="1">IF(ISBLANK(OFFSET('9. METAS'!$K$20,INT((ROW()-13)/2),0)),"",OFFSET('9. METAS'!$K$20,INT((ROW()-13)/2),0))</f>
        <v/>
      </c>
      <c r="I469" s="730"/>
      <c r="J469" s="202" t="str">
        <f ca="1">IF(MOD(ROW()-13,2)=0,IF(ISBLANK(OFFSET('11. SEGUIMIENTO 2026'!$N$14,INT((ROW()-13)/2),0)),"",OFFSET('11. SEGUIMIENTO 2026'!$N$14,INT((ROW()-13)/2),0)),IF(ISBLANK(OFFSET('9. METAS'!$Q$20,INT((ROW()-14)/2),0)),"",OFFSET('9. METAS'!$Q$20,INT((ROW()-14)/2),0)))</f>
        <v/>
      </c>
      <c r="K469" s="203" t="str">
        <f ca="1">IF(MOD(ROW()-13,2)=0,IF(ISBLANK(OFFSET('11. SEGUIMIENTO 2026'!$O$14,INT((ROW()-13)/2),0)),"",OFFSET('11. SEGUIMIENTO 2026'!$O$14,INT((ROW()-13)/2),0)),IF(ISBLANK(OFFSET('9. METAS'!$R$20,INT((ROW()-14)/2),0)),"",OFFSET('9. METAS'!$R$20,INT((ROW()-14)/2),0)))</f>
        <v/>
      </c>
      <c r="L469" s="203" t="str">
        <f ca="1">IF(MOD(ROW()-13,2)=0,IF(ISBLANK(OFFSET('11. SEGUIMIENTO 2026'!$P$14,INT((ROW()-13)/2),0)),"",OFFSET('11. SEGUIMIENTO 2026'!$P$14,INT((ROW()-13)/2),0)),IF(ISBLANK(OFFSET('9. METAS'!$S$20,INT((ROW()-14)/2),0)),"",OFFSET('9. METAS'!$S$20,INT((ROW()-14)/2),0)))</f>
        <v/>
      </c>
      <c r="M469" s="204" t="str">
        <f ca="1">IF(MOD(ROW()-13,2)=0,IF(ISBLANK(OFFSET('11. SEGUIMIENTO 2026'!$Q$14,INT((ROW()-13)/2),0)),"",OFFSET('11. SEGUIMIENTO 2026'!$Q$14,INT((ROW()-13)/2),0)),IF(ISBLANK(OFFSET('9. METAS'!$T$20,INT((ROW()-14)/2),0)),"",OFFSET('9. METAS'!$T$20,INT((ROW()-14)/2),0)))</f>
        <v/>
      </c>
      <c r="N469" s="718" t="str">
        <f t="shared" ref="N469" ca="1" si="452">IFERROR(J469/J470,"ND")</f>
        <v>ND</v>
      </c>
      <c r="O469" s="720" t="str">
        <f t="shared" ref="O469" ca="1" si="453">IFERROR(((J469+K469)/H469),"ND")</f>
        <v>ND</v>
      </c>
      <c r="P469" s="732"/>
    </row>
    <row r="470" spans="3:16">
      <c r="C470" s="725"/>
      <c r="D470" s="726"/>
      <c r="E470" s="726"/>
      <c r="F470" s="727"/>
      <c r="G470" s="728"/>
      <c r="H470" s="729"/>
      <c r="I470" s="731"/>
      <c r="J470" s="202" t="str">
        <f ca="1">IF(MOD(ROW()-13,2)=0,IF(ISBLANK(OFFSET('11. SEGUIMIENTO 2026'!$N$14,INT((ROW()-13)/2),0)),"",OFFSET('11. SEGUIMIENTO 2026'!$N$14,INT((ROW()-13)/2),0)),IF(ISBLANK(OFFSET('9. METAS'!$Q$20,INT((ROW()-14)/2),0)),"",OFFSET('9. METAS'!$Q$20,INT((ROW()-14)/2),0)))</f>
        <v/>
      </c>
      <c r="K470" s="203" t="str">
        <f ca="1">IF(MOD(ROW()-13,2)=0,IF(ISBLANK(OFFSET('11. SEGUIMIENTO 2026'!$O$14,INT((ROW()-13)/2),0)),"",OFFSET('11. SEGUIMIENTO 2026'!$O$14,INT((ROW()-13)/2),0)),IF(ISBLANK(OFFSET('9. METAS'!$R$20,INT((ROW()-14)/2),0)),"",OFFSET('9. METAS'!$R$20,INT((ROW()-14)/2),0)))</f>
        <v/>
      </c>
      <c r="L470" s="203" t="str">
        <f ca="1">IF(MOD(ROW()-13,2)=0,IF(ISBLANK(OFFSET('11. SEGUIMIENTO 2026'!$P$14,INT((ROW()-13)/2),0)),"",OFFSET('11. SEGUIMIENTO 2026'!$P$14,INT((ROW()-13)/2),0)),IF(ISBLANK(OFFSET('9. METAS'!$S$20,INT((ROW()-14)/2),0)),"",OFFSET('9. METAS'!$S$20,INT((ROW()-14)/2),0)))</f>
        <v/>
      </c>
      <c r="M470" s="204" t="str">
        <f ca="1">IF(MOD(ROW()-13,2)=0,IF(ISBLANK(OFFSET('11. SEGUIMIENTO 2026'!$Q$14,INT((ROW()-13)/2),0)),"",OFFSET('11. SEGUIMIENTO 2026'!$Q$14,INT((ROW()-13)/2),0)),IF(ISBLANK(OFFSET('9. METAS'!$T$20,INT((ROW()-14)/2),0)),"",OFFSET('9. METAS'!$T$20,INT((ROW()-14)/2),0)))</f>
        <v/>
      </c>
      <c r="N470" s="719"/>
      <c r="O470" s="721"/>
      <c r="P470" s="723"/>
    </row>
    <row r="471" spans="3:16">
      <c r="C471" s="724" t="str">
        <f ca="1">IF(ISBLANK(OFFSET('5. Pp (3 años)'!$C$46,INT((ROW()-13)/2),0)),"",OFFSET('5. Pp (3 años)'!$C$46,INT((ROW()-13)/2),0))</f>
        <v/>
      </c>
      <c r="D471" s="726" t="str">
        <f ca="1">IF(ISBLANK(OFFSET('5. Pp (3 años)'!$D$46,INT((ROW()-13)/2),0)),"",OFFSET('5. Pp (3 años)'!$D$46,INT((ROW()-13)/2),0))</f>
        <v/>
      </c>
      <c r="E471" s="726" t="str">
        <f ca="1">IF(ISBLANK(OFFSET('5. Pp (3 años)'!$E$46,INT((ROW()-13)/2),0)),"",OFFSET('5. Pp (3 años)'!$E$46,INT((ROW()-13)/2),0))</f>
        <v/>
      </c>
      <c r="F471" s="727" t="str">
        <f ca="1">IF(ISBLANK(OFFSET('5. Pp (3 años)'!$K$46,INT((ROW()-13)/2),0)),"",OFFSET('5. Pp (3 años)'!$K$46,INT((ROW()-13)/2),0))</f>
        <v/>
      </c>
      <c r="G471" s="728" t="str">
        <f ca="1">IF(ISBLANK(OFFSET('5. Pp (3 años)'!$H$46,INT((ROW()-13)/2),0)),"",OFFSET('5. Pp (3 años)'!$H$46,INT((ROW()-13)/2),0))</f>
        <v/>
      </c>
      <c r="H471" s="729" t="str">
        <f ca="1">IF(ISBLANK(OFFSET('9. METAS'!$K$20,INT((ROW()-13)/2),0)),"",OFFSET('9. METAS'!$K$20,INT((ROW()-13)/2),0))</f>
        <v/>
      </c>
      <c r="I471" s="730"/>
      <c r="J471" s="202" t="str">
        <f ca="1">IF(MOD(ROW()-13,2)=0,IF(ISBLANK(OFFSET('11. SEGUIMIENTO 2026'!$N$14,INT((ROW()-13)/2),0)),"",OFFSET('11. SEGUIMIENTO 2026'!$N$14,INT((ROW()-13)/2),0)),IF(ISBLANK(OFFSET('9. METAS'!$Q$20,INT((ROW()-14)/2),0)),"",OFFSET('9. METAS'!$Q$20,INT((ROW()-14)/2),0)))</f>
        <v/>
      </c>
      <c r="K471" s="203" t="str">
        <f ca="1">IF(MOD(ROW()-13,2)=0,IF(ISBLANK(OFFSET('11. SEGUIMIENTO 2026'!$O$14,INT((ROW()-13)/2),0)),"",OFFSET('11. SEGUIMIENTO 2026'!$O$14,INT((ROW()-13)/2),0)),IF(ISBLANK(OFFSET('9. METAS'!$R$20,INT((ROW()-14)/2),0)),"",OFFSET('9. METAS'!$R$20,INT((ROW()-14)/2),0)))</f>
        <v/>
      </c>
      <c r="L471" s="203" t="str">
        <f ca="1">IF(MOD(ROW()-13,2)=0,IF(ISBLANK(OFFSET('11. SEGUIMIENTO 2026'!$P$14,INT((ROW()-13)/2),0)),"",OFFSET('11. SEGUIMIENTO 2026'!$P$14,INT((ROW()-13)/2),0)),IF(ISBLANK(OFFSET('9. METAS'!$S$20,INT((ROW()-14)/2),0)),"",OFFSET('9. METAS'!$S$20,INT((ROW()-14)/2),0)))</f>
        <v/>
      </c>
      <c r="M471" s="204" t="str">
        <f ca="1">IF(MOD(ROW()-13,2)=0,IF(ISBLANK(OFFSET('11. SEGUIMIENTO 2026'!$Q$14,INT((ROW()-13)/2),0)),"",OFFSET('11. SEGUIMIENTO 2026'!$Q$14,INT((ROW()-13)/2),0)),IF(ISBLANK(OFFSET('9. METAS'!$T$20,INT((ROW()-14)/2),0)),"",OFFSET('9. METAS'!$T$20,INT((ROW()-14)/2),0)))</f>
        <v/>
      </c>
      <c r="N471" s="718" t="str">
        <f t="shared" ref="N471" ca="1" si="454">IFERROR(J471/J472,"ND")</f>
        <v>ND</v>
      </c>
      <c r="O471" s="720" t="str">
        <f t="shared" ref="O471" ca="1" si="455">IFERROR(((J471+K471)/H471),"ND")</f>
        <v>ND</v>
      </c>
      <c r="P471" s="732"/>
    </row>
    <row r="472" spans="3:16">
      <c r="C472" s="725"/>
      <c r="D472" s="726"/>
      <c r="E472" s="726"/>
      <c r="F472" s="727"/>
      <c r="G472" s="728"/>
      <c r="H472" s="729"/>
      <c r="I472" s="731"/>
      <c r="J472" s="202" t="str">
        <f ca="1">IF(MOD(ROW()-13,2)=0,IF(ISBLANK(OFFSET('11. SEGUIMIENTO 2026'!$N$14,INT((ROW()-13)/2),0)),"",OFFSET('11. SEGUIMIENTO 2026'!$N$14,INT((ROW()-13)/2),0)),IF(ISBLANK(OFFSET('9. METAS'!$Q$20,INT((ROW()-14)/2),0)),"",OFFSET('9. METAS'!$Q$20,INT((ROW()-14)/2),0)))</f>
        <v/>
      </c>
      <c r="K472" s="203" t="str">
        <f ca="1">IF(MOD(ROW()-13,2)=0,IF(ISBLANK(OFFSET('11. SEGUIMIENTO 2026'!$O$14,INT((ROW()-13)/2),0)),"",OFFSET('11. SEGUIMIENTO 2026'!$O$14,INT((ROW()-13)/2),0)),IF(ISBLANK(OFFSET('9. METAS'!$R$20,INT((ROW()-14)/2),0)),"",OFFSET('9. METAS'!$R$20,INT((ROW()-14)/2),0)))</f>
        <v/>
      </c>
      <c r="L472" s="203" t="str">
        <f ca="1">IF(MOD(ROW()-13,2)=0,IF(ISBLANK(OFFSET('11. SEGUIMIENTO 2026'!$P$14,INT((ROW()-13)/2),0)),"",OFFSET('11. SEGUIMIENTO 2026'!$P$14,INT((ROW()-13)/2),0)),IF(ISBLANK(OFFSET('9. METAS'!$S$20,INT((ROW()-14)/2),0)),"",OFFSET('9. METAS'!$S$20,INT((ROW()-14)/2),0)))</f>
        <v/>
      </c>
      <c r="M472" s="204" t="str">
        <f ca="1">IF(MOD(ROW()-13,2)=0,IF(ISBLANK(OFFSET('11. SEGUIMIENTO 2026'!$Q$14,INT((ROW()-13)/2),0)),"",OFFSET('11. SEGUIMIENTO 2026'!$Q$14,INT((ROW()-13)/2),0)),IF(ISBLANK(OFFSET('9. METAS'!$T$20,INT((ROW()-14)/2),0)),"",OFFSET('9. METAS'!$T$20,INT((ROW()-14)/2),0)))</f>
        <v/>
      </c>
      <c r="N472" s="719"/>
      <c r="O472" s="721"/>
      <c r="P472" s="723"/>
    </row>
    <row r="473" spans="3:16">
      <c r="C473" s="724" t="str">
        <f ca="1">IF(ISBLANK(OFFSET('5. Pp (3 años)'!$C$46,INT((ROW()-13)/2),0)),"",OFFSET('5. Pp (3 años)'!$C$46,INT((ROW()-13)/2),0))</f>
        <v/>
      </c>
      <c r="D473" s="726" t="str">
        <f ca="1">IF(ISBLANK(OFFSET('5. Pp (3 años)'!$D$46,INT((ROW()-13)/2),0)),"",OFFSET('5. Pp (3 años)'!$D$46,INT((ROW()-13)/2),0))</f>
        <v/>
      </c>
      <c r="E473" s="726" t="str">
        <f ca="1">IF(ISBLANK(OFFSET('5. Pp (3 años)'!$E$46,INT((ROW()-13)/2),0)),"",OFFSET('5. Pp (3 años)'!$E$46,INT((ROW()-13)/2),0))</f>
        <v/>
      </c>
      <c r="F473" s="727" t="str">
        <f ca="1">IF(ISBLANK(OFFSET('5. Pp (3 años)'!$K$46,INT((ROW()-13)/2),0)),"",OFFSET('5. Pp (3 años)'!$K$46,INT((ROW()-13)/2),0))</f>
        <v/>
      </c>
      <c r="G473" s="728" t="str">
        <f ca="1">IF(ISBLANK(OFFSET('5. Pp (3 años)'!$H$46,INT((ROW()-13)/2),0)),"",OFFSET('5. Pp (3 años)'!$H$46,INT((ROW()-13)/2),0))</f>
        <v/>
      </c>
      <c r="H473" s="729" t="str">
        <f ca="1">IF(ISBLANK(OFFSET('9. METAS'!$K$20,INT((ROW()-13)/2),0)),"",OFFSET('9. METAS'!$K$20,INT((ROW()-13)/2),0))</f>
        <v/>
      </c>
      <c r="I473" s="730"/>
      <c r="J473" s="202" t="str">
        <f ca="1">IF(MOD(ROW()-13,2)=0,IF(ISBLANK(OFFSET('11. SEGUIMIENTO 2026'!$N$14,INT((ROW()-13)/2),0)),"",OFFSET('11. SEGUIMIENTO 2026'!$N$14,INT((ROW()-13)/2),0)),IF(ISBLANK(OFFSET('9. METAS'!$Q$20,INT((ROW()-14)/2),0)),"",OFFSET('9. METAS'!$Q$20,INT((ROW()-14)/2),0)))</f>
        <v/>
      </c>
      <c r="K473" s="203" t="str">
        <f ca="1">IF(MOD(ROW()-13,2)=0,IF(ISBLANK(OFFSET('11. SEGUIMIENTO 2026'!$O$14,INT((ROW()-13)/2),0)),"",OFFSET('11. SEGUIMIENTO 2026'!$O$14,INT((ROW()-13)/2),0)),IF(ISBLANK(OFFSET('9. METAS'!$R$20,INT((ROW()-14)/2),0)),"",OFFSET('9. METAS'!$R$20,INT((ROW()-14)/2),0)))</f>
        <v/>
      </c>
      <c r="L473" s="203" t="str">
        <f ca="1">IF(MOD(ROW()-13,2)=0,IF(ISBLANK(OFFSET('11. SEGUIMIENTO 2026'!$P$14,INT((ROW()-13)/2),0)),"",OFFSET('11. SEGUIMIENTO 2026'!$P$14,INT((ROW()-13)/2),0)),IF(ISBLANK(OFFSET('9. METAS'!$S$20,INT((ROW()-14)/2),0)),"",OFFSET('9. METAS'!$S$20,INT((ROW()-14)/2),0)))</f>
        <v/>
      </c>
      <c r="M473" s="204" t="str">
        <f ca="1">IF(MOD(ROW()-13,2)=0,IF(ISBLANK(OFFSET('11. SEGUIMIENTO 2026'!$Q$14,INT((ROW()-13)/2),0)),"",OFFSET('11. SEGUIMIENTO 2026'!$Q$14,INT((ROW()-13)/2),0)),IF(ISBLANK(OFFSET('9. METAS'!$T$20,INT((ROW()-14)/2),0)),"",OFFSET('9. METAS'!$T$20,INT((ROW()-14)/2),0)))</f>
        <v/>
      </c>
      <c r="N473" s="718" t="str">
        <f ca="1">IFERROR(J473/J474,"ND")</f>
        <v>ND</v>
      </c>
      <c r="O473" s="720" t="str">
        <f ca="1">IFERROR(((J473+K473)/H473),"ND")</f>
        <v>ND</v>
      </c>
      <c r="P473" s="732"/>
    </row>
    <row r="474" spans="3:16" ht="15.75" thickBot="1">
      <c r="C474" s="741"/>
      <c r="D474" s="742"/>
      <c r="E474" s="742"/>
      <c r="F474" s="743"/>
      <c r="G474" s="744"/>
      <c r="H474" s="738"/>
      <c r="I474" s="739"/>
      <c r="J474" s="205" t="str">
        <f ca="1">IF(MOD(ROW()-13,2)=0,IF(ISBLANK(OFFSET('11. SEGUIMIENTO 2026'!$N$14,INT((ROW()-13)/2),0)),"",OFFSET('11. SEGUIMIENTO 2026'!$N$14,INT((ROW()-13)/2),0)),IF(ISBLANK(OFFSET('9. METAS'!$Q$20,INT((ROW()-14)/2),0)),"",OFFSET('9. METAS'!$Q$20,INT((ROW()-14)/2),0)))</f>
        <v/>
      </c>
      <c r="K474" s="206" t="str">
        <f ca="1">IF(MOD(ROW()-13,2)=0,IF(ISBLANK(OFFSET('11. SEGUIMIENTO 2026'!$O$14,INT((ROW()-13)/2),0)),"",OFFSET('11. SEGUIMIENTO 2026'!$O$14,INT((ROW()-13)/2),0)),IF(ISBLANK(OFFSET('9. METAS'!$R$20,INT((ROW()-14)/2),0)),"",OFFSET('9. METAS'!$R$20,INT((ROW()-14)/2),0)))</f>
        <v/>
      </c>
      <c r="L474" s="206" t="str">
        <f ca="1">IF(MOD(ROW()-13,2)=0,IF(ISBLANK(OFFSET('11. SEGUIMIENTO 2026'!$P$14,INT((ROW()-13)/2),0)),"",OFFSET('11. SEGUIMIENTO 2026'!$P$14,INT((ROW()-13)/2),0)),IF(ISBLANK(OFFSET('9. METAS'!$S$20,INT((ROW()-14)/2),0)),"",OFFSET('9. METAS'!$S$20,INT((ROW()-14)/2),0)))</f>
        <v/>
      </c>
      <c r="M474" s="207" t="str">
        <f ca="1">IF(MOD(ROW()-13,2)=0,IF(ISBLANK(OFFSET('11. SEGUIMIENTO 2026'!$Q$14,INT((ROW()-13)/2),0)),"",OFFSET('11. SEGUIMIENTO 2026'!$Q$14,INT((ROW()-13)/2),0)),IF(ISBLANK(OFFSET('9. METAS'!$T$20,INT((ROW()-14)/2),0)),"",OFFSET('9. METAS'!$T$20,INT((ROW()-14)/2),0)))</f>
        <v/>
      </c>
      <c r="N474" s="740"/>
      <c r="O474" s="721"/>
      <c r="P474" s="737"/>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6" priority="1">
      <formula>LEN(TRIM(J13))=0</formula>
    </cfRule>
  </conditionalFormatting>
  <printOptions horizontalCentered="1"/>
  <pageMargins left="0.25" right="0.25" top="0.75" bottom="0.75" header="0.3" footer="0.3"/>
  <pageSetup paperSize="5" scale="55"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B8C01-5DF9-49BE-883A-224AD05AEEC5}">
  <sheetPr codeName="Hoja20"/>
  <dimension ref="C4:P475"/>
  <sheetViews>
    <sheetView topLeftCell="D9" zoomScale="91" zoomScaleNormal="91" workbookViewId="0">
      <selection activeCell="H11" sqref="H11:H12"/>
    </sheetView>
  </sheetViews>
  <sheetFormatPr baseColWidth="10" defaultColWidth="11.25" defaultRowHeight="15"/>
  <cols>
    <col min="1" max="2" width="11.25" style="37"/>
    <col min="3" max="3" width="18.25" style="1" customWidth="1"/>
    <col min="4" max="4" width="53.625" style="37" customWidth="1"/>
    <col min="5" max="6" width="33.625" style="37" customWidth="1"/>
    <col min="7" max="7" width="32.75" style="1" customWidth="1"/>
    <col min="8" max="9" width="18.75" style="1" customWidth="1"/>
    <col min="10" max="11" width="12.625" style="1" customWidth="1"/>
    <col min="12" max="12" width="12.625" style="37" customWidth="1"/>
    <col min="13" max="13" width="12.625" style="37" hidden="1" customWidth="1"/>
    <col min="14" max="15" width="12.375" style="37" customWidth="1"/>
    <col min="16" max="16" width="36.75" style="37" customWidth="1"/>
    <col min="17" max="16384" width="11.25" style="37"/>
  </cols>
  <sheetData>
    <row r="4" spans="3:16" ht="15.75" thickBot="1"/>
    <row r="5" spans="3:16" ht="30.75" customHeight="1" thickTop="1">
      <c r="C5" s="195"/>
      <c r="D5" s="705" t="s">
        <v>112</v>
      </c>
      <c r="E5" s="705"/>
      <c r="F5" s="705"/>
      <c r="G5" s="705"/>
      <c r="H5" s="705"/>
      <c r="I5" s="705"/>
      <c r="J5" s="705"/>
      <c r="K5" s="705"/>
      <c r="L5" s="705"/>
      <c r="M5" s="705"/>
      <c r="N5" s="196"/>
      <c r="O5" s="196"/>
      <c r="P5" s="197"/>
    </row>
    <row r="6" spans="3:16" ht="26.25" customHeight="1">
      <c r="C6" s="198"/>
      <c r="D6" s="601" t="s">
        <v>113</v>
      </c>
      <c r="E6" s="601"/>
      <c r="F6" s="601"/>
      <c r="G6" s="601"/>
      <c r="H6" s="601"/>
      <c r="I6" s="601"/>
      <c r="J6" s="601"/>
      <c r="K6" s="601"/>
      <c r="L6" s="601"/>
      <c r="M6" s="601"/>
      <c r="N6" s="15"/>
      <c r="O6" s="15"/>
      <c r="P6" s="194"/>
    </row>
    <row r="7" spans="3:16" ht="26.25">
      <c r="C7" s="198"/>
      <c r="D7" s="601" t="s">
        <v>132</v>
      </c>
      <c r="E7" s="601"/>
      <c r="F7" s="601"/>
      <c r="G7" s="601"/>
      <c r="H7" s="601"/>
      <c r="I7" s="601"/>
      <c r="J7" s="601"/>
      <c r="K7" s="601"/>
      <c r="L7" s="601"/>
      <c r="M7" s="601"/>
      <c r="P7" s="194"/>
    </row>
    <row r="8" spans="3:16" ht="26.25" thickBot="1">
      <c r="C8" s="198"/>
      <c r="D8" s="754"/>
      <c r="E8" s="754"/>
      <c r="F8" s="754"/>
      <c r="G8" s="754"/>
      <c r="H8" s="754"/>
      <c r="I8" s="754"/>
      <c r="J8" s="754"/>
      <c r="K8" s="754"/>
      <c r="L8" s="754"/>
      <c r="M8" s="754"/>
      <c r="P8" s="194"/>
    </row>
    <row r="9" spans="3:16" ht="22.5" customHeight="1" thickBot="1">
      <c r="C9" s="706" t="s">
        <v>128</v>
      </c>
      <c r="D9" s="707"/>
      <c r="E9" s="708"/>
      <c r="F9" s="751" t="s">
        <v>89</v>
      </c>
      <c r="G9" s="752"/>
      <c r="H9" s="752"/>
      <c r="I9" s="752"/>
      <c r="J9" s="752"/>
      <c r="K9" s="752"/>
      <c r="L9" s="752"/>
      <c r="M9" s="752"/>
      <c r="N9" s="752"/>
      <c r="O9" s="752"/>
      <c r="P9" s="753"/>
    </row>
    <row r="10" spans="3:16" ht="27" customHeight="1" thickTop="1" thickBot="1">
      <c r="C10" s="701" t="s">
        <v>75</v>
      </c>
      <c r="D10" s="703" t="s">
        <v>114</v>
      </c>
      <c r="E10" s="703" t="s">
        <v>115</v>
      </c>
      <c r="F10" s="703" t="s">
        <v>116</v>
      </c>
      <c r="G10" s="703" t="s">
        <v>117</v>
      </c>
      <c r="H10" s="713" t="s">
        <v>125</v>
      </c>
      <c r="I10" s="713"/>
      <c r="J10" s="713"/>
      <c r="K10" s="713"/>
      <c r="L10" s="713"/>
      <c r="M10" s="713"/>
      <c r="N10" s="713"/>
      <c r="O10" s="713"/>
      <c r="P10" s="747" t="s">
        <v>302</v>
      </c>
    </row>
    <row r="11" spans="3:16" ht="42" customHeight="1" thickBot="1">
      <c r="C11" s="702"/>
      <c r="D11" s="704"/>
      <c r="E11" s="704"/>
      <c r="F11" s="704"/>
      <c r="G11" s="704"/>
      <c r="H11" s="704" t="s">
        <v>118</v>
      </c>
      <c r="I11" s="750" t="s">
        <v>119</v>
      </c>
      <c r="J11" s="704" t="s">
        <v>127</v>
      </c>
      <c r="K11" s="704"/>
      <c r="L11" s="704"/>
      <c r="M11" s="704"/>
      <c r="N11" s="704" t="s">
        <v>124</v>
      </c>
      <c r="O11" s="704"/>
      <c r="P11" s="748"/>
    </row>
    <row r="12" spans="3:16" ht="42" customHeight="1" thickBot="1">
      <c r="C12" s="702"/>
      <c r="D12" s="704"/>
      <c r="E12" s="704"/>
      <c r="F12" s="704"/>
      <c r="G12" s="704"/>
      <c r="H12" s="704"/>
      <c r="I12" s="750"/>
      <c r="J12" s="193" t="s">
        <v>123</v>
      </c>
      <c r="K12" s="193" t="s">
        <v>120</v>
      </c>
      <c r="L12" s="193" t="s">
        <v>121</v>
      </c>
      <c r="M12" s="193" t="s">
        <v>122</v>
      </c>
      <c r="N12" s="193" t="s">
        <v>126</v>
      </c>
      <c r="O12" s="193" t="s">
        <v>97</v>
      </c>
      <c r="P12" s="749"/>
    </row>
    <row r="13" spans="3:16">
      <c r="C13" s="733" t="str">
        <f ca="1">IF(ISBLANK(OFFSET('5. Pp (3 años)'!$C$46,INT((ROW()-13)/2),0)),"",OFFSET('5. Pp (3 años)'!$C$46,INT((ROW()-13)/2),0))</f>
        <v>Fin</v>
      </c>
      <c r="D13" s="734"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734" t="str">
        <f ca="1">IF(ISBLANK(OFFSET('5. Pp (3 años)'!$E$46,INT((ROW()-13)/2),0)),"",OFFSET('5. Pp (3 años)'!$E$46,INT((ROW()-13)/2),0))</f>
        <v xml:space="preserve">I_PROS_COM_JUS_SOC:  Índice de Prosperidad Compartida y Justicia Social </v>
      </c>
      <c r="F13" s="735" t="str">
        <f ca="1">IF(ISBLANK(OFFSET('5. Pp (3 años)'!$K$46,INT((ROW()-13)/2),0)),"",OFFSET('5. Pp (3 años)'!$K$46,INT((ROW()-13)/2),0))</f>
        <v>Ascendente</v>
      </c>
      <c r="G13" s="736" t="str">
        <f ca="1">IF(ISBLANK(OFFSET('5. Pp (3 años)'!$H$46,INT((ROW()-13)/2),0)),"",OFFSET('5. Pp (3 años)'!$H$46,INT((ROW()-13)/2),0))</f>
        <v>Trianual</v>
      </c>
      <c r="H13" s="745">
        <f ca="1">IF(ISBLANK(OFFSET('9. METAS'!$K$20,INT((ROW()-13)/2),0)),"",OFFSET('9. METAS'!$K$20,INT((ROW()-13)/2),0))</f>
        <v>0.28589999999999999</v>
      </c>
      <c r="I13" s="716" t="s">
        <v>130</v>
      </c>
      <c r="J13" s="199">
        <f ca="1">IF(MOD(ROW()-13,2)=0,IF(ISBLANK(OFFSET('11. SEGUIMIENTO 2026'!$N$14,INT((ROW()-13)/2),0)),"",OFFSET('11. SEGUIMIENTO 2026'!$N$14,INT((ROW()-13)/2),0)),IF(ISBLANK(OFFSET('9. METAS'!$Q$20,INT((ROW()-14)/2),0)),"",OFFSET('9. METAS'!$Q$20,INT((ROW()-14)/2),0)))</f>
        <v>7.1499999999999994E-2</v>
      </c>
      <c r="K13" s="200" t="str">
        <f ca="1">IF(MOD(ROW()-13,2)=0,IF(ISBLANK(OFFSET('11. SEGUIMIENTO 2026'!$O$14,INT((ROW()-13)/2),0)),"",OFFSET('11. SEGUIMIENTO 2026'!$O$14,INT((ROW()-13)/2),0)),IF(ISBLANK(OFFSET('9. METAS'!$R$20,INT((ROW()-14)/2),0)),"",OFFSET('9. METAS'!$R$20,INT((ROW()-14)/2),0)))</f>
        <v/>
      </c>
      <c r="L13" s="200" t="str">
        <f ca="1">IF(MOD(ROW()-13,2)=0,IF(ISBLANK(OFFSET('11. SEGUIMIENTO 2026'!$P$14,INT((ROW()-13)/2),0)),"",OFFSET('11. SEGUIMIENTO 2026'!$P$14,INT((ROW()-13)/2),0)),IF(ISBLANK(OFFSET('9. METAS'!$S$20,INT((ROW()-14)/2),0)),"",OFFSET('9. METAS'!$S$20,INT((ROW()-14)/2),0)))</f>
        <v/>
      </c>
      <c r="M13" s="201" t="str">
        <f ca="1">IF(MOD(ROW()-13,2)=0,IF(ISBLANK(OFFSET('11. SEGUIMIENTO 2026'!$Q$14,INT((ROW()-13)/2),0)),"",OFFSET('11. SEGUIMIENTO 2026'!$Q$14,INT((ROW()-13)/2),0)),IF(ISBLANK(OFFSET('9. METAS'!$T$20,INT((ROW()-14)/2),0)),"",OFFSET('9. METAS'!$T$20,INT((ROW()-14)/2),0)))</f>
        <v/>
      </c>
      <c r="N13" s="718">
        <f ca="1">IFERROR(J13/J14,"ND")</f>
        <v>1</v>
      </c>
      <c r="O13" s="720" t="str">
        <f ca="1">IFERROR(((J13+K13+L13)/H13),"ND")</f>
        <v>ND</v>
      </c>
      <c r="P13" s="722"/>
    </row>
    <row r="14" spans="3:16">
      <c r="C14" s="725"/>
      <c r="D14" s="726"/>
      <c r="E14" s="726"/>
      <c r="F14" s="727"/>
      <c r="G14" s="728"/>
      <c r="H14" s="729"/>
      <c r="I14" s="717"/>
      <c r="J14" s="202">
        <f ca="1">IF(MOD(ROW()-13,2)=0,IF(ISBLANK(OFFSET('11. SEGUIMIENTO 2026'!$N$14,INT((ROW()-13)/2),0)),"",OFFSET('11. SEGUIMIENTO 2026'!$N$14,INT((ROW()-13)/2),0)),IF(ISBLANK(OFFSET('9. METAS'!$Q$20,INT((ROW()-14)/2),0)),"",OFFSET('9. METAS'!$Q$20,INT((ROW()-14)/2),0)))</f>
        <v>7.1499999999999994E-2</v>
      </c>
      <c r="K14" s="203">
        <f ca="1">IF(MOD(ROW()-13,2)=0,IF(ISBLANK(OFFSET('11. SEGUIMIENTO 2026'!$O$14,INT((ROW()-13)/2),0)),"",OFFSET('11. SEGUIMIENTO 2026'!$O$14,INT((ROW()-13)/2),0)),IF(ISBLANK(OFFSET('9. METAS'!$R$20,INT((ROW()-14)/2),0)),"",OFFSET('9. METAS'!$R$20,INT((ROW()-14)/2),0)))</f>
        <v>7.1499999999999994E-2</v>
      </c>
      <c r="L14" s="203">
        <f ca="1">IF(MOD(ROW()-13,2)=0,IF(ISBLANK(OFFSET('11. SEGUIMIENTO 2026'!$P$14,INT((ROW()-13)/2),0)),"",OFFSET('11. SEGUIMIENTO 2026'!$P$14,INT((ROW()-13)/2),0)),IF(ISBLANK(OFFSET('9. METAS'!$S$20,INT((ROW()-14)/2),0)),"",OFFSET('9. METAS'!$S$20,INT((ROW()-14)/2),0)))</f>
        <v>7.1499999999999994E-2</v>
      </c>
      <c r="M14" s="204">
        <f ca="1">IF(MOD(ROW()-13,2)=0,IF(ISBLANK(OFFSET('11. SEGUIMIENTO 2026'!$Q$14,INT((ROW()-13)/2),0)),"",OFFSET('11. SEGUIMIENTO 2026'!$Q$14,INT((ROW()-13)/2),0)),IF(ISBLANK(OFFSET('9. METAS'!$T$20,INT((ROW()-14)/2),0)),"",OFFSET('9. METAS'!$T$20,INT((ROW()-14)/2),0)))</f>
        <v>7.1400000000000005E-2</v>
      </c>
      <c r="N14" s="719"/>
      <c r="O14" s="721"/>
      <c r="P14" s="746"/>
    </row>
    <row r="15" spans="3:16">
      <c r="C15" s="724" t="str">
        <f ca="1">IF(ISBLANK(OFFSET('5. Pp (3 años)'!$C$46,INT((ROW()-13)/2),0)),"",OFFSET('5. Pp (3 años)'!$C$46,INT((ROW()-13)/2),0))</f>
        <v>Propósito
(DIRECCIÓN GENERAL IMM)</v>
      </c>
      <c r="D15" s="726" t="str">
        <f ca="1">IF(ISBLANK(OFFSET('5. Pp (3 años)'!$D$46,INT((ROW()-13)/2),0)),"",OFFSET('5. Pp (3 años)'!$D$46,INT((ROW()-13)/2),0))</f>
        <v>4.3.1.1. Las mujeres del Municipio de Benito Juárez reciben atención y  acceden a su derecho de una vida libre de violencia  al institucionalizar y transversalizarse la perspectiva de género en la administración pública.</v>
      </c>
      <c r="E15" s="726" t="str">
        <f ca="1">IF(ISBLANK(OFFSET('5. Pp (3 años)'!$E$46,INT((ROW()-13)/2),0)),"",OFFSET('5. Pp (3 años)'!$E$46,INT((ROW()-13)/2),0))</f>
        <v>PSBM: Porcentaje de  Servicios Brindados a Mujeres por el Instituto Municipal de la Mujer.</v>
      </c>
      <c r="F15" s="727" t="str">
        <f ca="1">IF(ISBLANK(OFFSET('5. Pp (3 años)'!$K$46,INT((ROW()-13)/2),0)),"",OFFSET('5. Pp (3 años)'!$K$46,INT((ROW()-13)/2),0))</f>
        <v>Ascendente</v>
      </c>
      <c r="G15" s="728" t="str">
        <f ca="1">IF(ISBLANK(OFFSET('5. Pp (3 años)'!$H$46,INT((ROW()-13)/2),0)),"",OFFSET('5. Pp (3 años)'!$H$46,INT((ROW()-13)/2),0))</f>
        <v>Trimestral</v>
      </c>
      <c r="H15" s="729">
        <f ca="1">IF(ISBLANK(OFFSET('9. METAS'!$K$20,INT((ROW()-13)/2),0)),"",OFFSET('9. METAS'!$K$20,INT((ROW()-13)/2),0))</f>
        <v>50816</v>
      </c>
      <c r="I15" s="730"/>
      <c r="J15" s="202">
        <f ca="1">IF(MOD(ROW()-13,2)=0,IF(ISBLANK(OFFSET('11. SEGUIMIENTO 2026'!$N$14,INT((ROW()-13)/2),0)),"",OFFSET('11. SEGUIMIENTO 2026'!$N$14,INT((ROW()-13)/2),0)),IF(ISBLANK(OFFSET('9. METAS'!$Q$20,INT((ROW()-14)/2),0)),"",OFFSET('9. METAS'!$Q$20,INT((ROW()-14)/2),0)))</f>
        <v>13442</v>
      </c>
      <c r="K15" s="203" t="str">
        <f ca="1">IF(MOD(ROW()-13,2)=0,IF(ISBLANK(OFFSET('11. SEGUIMIENTO 2026'!$O$14,INT((ROW()-13)/2),0)),"",OFFSET('11. SEGUIMIENTO 2026'!$O$14,INT((ROW()-13)/2),0)),IF(ISBLANK(OFFSET('9. METAS'!$R$20,INT((ROW()-14)/2),0)),"",OFFSET('9. METAS'!$R$20,INT((ROW()-14)/2),0)))</f>
        <v/>
      </c>
      <c r="L15" s="203" t="str">
        <f ca="1">IF(MOD(ROW()-13,2)=0,IF(ISBLANK(OFFSET('11. SEGUIMIENTO 2026'!$P$14,INT((ROW()-13)/2),0)),"",OFFSET('11. SEGUIMIENTO 2026'!$P$14,INT((ROW()-13)/2),0)),IF(ISBLANK(OFFSET('9. METAS'!$S$20,INT((ROW()-14)/2),0)),"",OFFSET('9. METAS'!$S$20,INT((ROW()-14)/2),0)))</f>
        <v/>
      </c>
      <c r="M15" s="204" t="str">
        <f ca="1">IF(MOD(ROW()-13,2)=0,IF(ISBLANK(OFFSET('11. SEGUIMIENTO 2026'!$Q$14,INT((ROW()-13)/2),0)),"",OFFSET('11. SEGUIMIENTO 2026'!$Q$14,INT((ROW()-13)/2),0)),IF(ISBLANK(OFFSET('9. METAS'!$T$20,INT((ROW()-14)/2),0)),"",OFFSET('9. METAS'!$T$20,INT((ROW()-14)/2),0)))</f>
        <v/>
      </c>
      <c r="N15" s="718">
        <f ca="1">IFERROR(J15/J16,"ND")</f>
        <v>1.0566779341246757</v>
      </c>
      <c r="O15" s="720" t="str">
        <f ca="1">IFERROR(((J15+K15+L15)/H15),"ND")</f>
        <v>ND</v>
      </c>
      <c r="P15" s="732"/>
    </row>
    <row r="16" spans="3:16">
      <c r="C16" s="725"/>
      <c r="D16" s="726"/>
      <c r="E16" s="726"/>
      <c r="F16" s="727"/>
      <c r="G16" s="728"/>
      <c r="H16" s="729"/>
      <c r="I16" s="731"/>
      <c r="J16" s="202">
        <f ca="1">IF(MOD(ROW()-13,2)=0,IF(ISBLANK(OFFSET('11. SEGUIMIENTO 2026'!$N$14,INT((ROW()-13)/2),0)),"",OFFSET('11. SEGUIMIENTO 2026'!$N$14,INT((ROW()-13)/2),0)),IF(ISBLANK(OFFSET('9. METAS'!$Q$20,INT((ROW()-14)/2),0)),"",OFFSET('9. METAS'!$Q$20,INT((ROW()-14)/2),0)))</f>
        <v>12721</v>
      </c>
      <c r="K16" s="203">
        <f ca="1">IF(MOD(ROW()-13,2)=0,IF(ISBLANK(OFFSET('11. SEGUIMIENTO 2026'!$O$14,INT((ROW()-13)/2),0)),"",OFFSET('11. SEGUIMIENTO 2026'!$O$14,INT((ROW()-13)/2),0)),IF(ISBLANK(OFFSET('9. METAS'!$R$20,INT((ROW()-14)/2),0)),"",OFFSET('9. METAS'!$R$20,INT((ROW()-14)/2),0)))</f>
        <v>12721</v>
      </c>
      <c r="L16" s="203">
        <f ca="1">IF(MOD(ROW()-13,2)=0,IF(ISBLANK(OFFSET('11. SEGUIMIENTO 2026'!$P$14,INT((ROW()-13)/2),0)),"",OFFSET('11. SEGUIMIENTO 2026'!$P$14,INT((ROW()-13)/2),0)),IF(ISBLANK(OFFSET('9. METAS'!$S$20,INT((ROW()-14)/2),0)),"",OFFSET('9. METAS'!$S$20,INT((ROW()-14)/2),0)))</f>
        <v>12687</v>
      </c>
      <c r="M16" s="204">
        <f ca="1">IF(MOD(ROW()-13,2)=0,IF(ISBLANK(OFFSET('11. SEGUIMIENTO 2026'!$Q$14,INT((ROW()-13)/2),0)),"",OFFSET('11. SEGUIMIENTO 2026'!$Q$14,INT((ROW()-13)/2),0)),IF(ISBLANK(OFFSET('9. METAS'!$T$20,INT((ROW()-14)/2),0)),"",OFFSET('9. METAS'!$T$20,INT((ROW()-14)/2),0)))</f>
        <v>12687</v>
      </c>
      <c r="N16" s="719"/>
      <c r="O16" s="721"/>
      <c r="P16" s="723"/>
    </row>
    <row r="17" spans="3:16">
      <c r="C17" s="724" t="str">
        <f ca="1">IF(ISBLANK(OFFSET('5. Pp (3 años)'!$C$46,INT((ROW()-13)/2),0)),"",OFFSET('5. Pp (3 años)'!$C$46,INT((ROW()-13)/2),0))</f>
        <v>Componente
(Coordinación Administrativa y de Gestión de Recursos)</v>
      </c>
      <c r="D17" s="726" t="str">
        <f ca="1">IF(ISBLANK(OFFSET('5. Pp (3 años)'!$D$46,INT((ROW()-13)/2),0)),"",OFFSET('5. Pp (3 años)'!$D$46,INT((ROW()-13)/2),0))</f>
        <v xml:space="preserve">4.3.1.1.1.  Acciones de  gestión y  administración del presupuesto y  rendición de cuentas ante los entes fiscalizadores realizadas.
</v>
      </c>
      <c r="E17" s="726" t="str">
        <f ca="1">IF(ISBLANK(OFFSET('5. Pp (3 años)'!$E$46,INT((ROW()-13)/2),0)),"",OFFSET('5. Pp (3 años)'!$E$46,INT((ROW()-13)/2),0))</f>
        <v>PGPR: Porcentaje de gestiones del presupuesto y  rendición de cuentas ante los entes fiscalizadores</v>
      </c>
      <c r="F17" s="727" t="str">
        <f ca="1">IF(ISBLANK(OFFSET('5. Pp (3 años)'!$K$46,INT((ROW()-13)/2),0)),"",OFFSET('5. Pp (3 años)'!$K$46,INT((ROW()-13)/2),0))</f>
        <v>Ascendente</v>
      </c>
      <c r="G17" s="728" t="str">
        <f ca="1">IF(ISBLANK(OFFSET('5. Pp (3 años)'!$H$46,INT((ROW()-13)/2),0)),"",OFFSET('5. Pp (3 años)'!$H$46,INT((ROW()-13)/2),0))</f>
        <v>Trimestral</v>
      </c>
      <c r="H17" s="729">
        <f ca="1">IF(ISBLANK(OFFSET('9. METAS'!$K$20,INT((ROW()-13)/2),0)),"",OFFSET('9. METAS'!$K$20,INT((ROW()-13)/2),0))</f>
        <v>20</v>
      </c>
      <c r="I17" s="730"/>
      <c r="J17" s="202">
        <f ca="1">IF(MOD(ROW()-13,2)=0,IF(ISBLANK(OFFSET('11. SEGUIMIENTO 2026'!$N$14,INT((ROW()-13)/2),0)),"",OFFSET('11. SEGUIMIENTO 2026'!$N$14,INT((ROW()-13)/2),0)),IF(ISBLANK(OFFSET('9. METAS'!$Q$20,INT((ROW()-14)/2),0)),"",OFFSET('9. METAS'!$Q$20,INT((ROW()-14)/2),0)))</f>
        <v>5</v>
      </c>
      <c r="K17" s="203" t="str">
        <f ca="1">IF(MOD(ROW()-13,2)=0,IF(ISBLANK(OFFSET('11. SEGUIMIENTO 2026'!$O$14,INT((ROW()-13)/2),0)),"",OFFSET('11. SEGUIMIENTO 2026'!$O$14,INT((ROW()-13)/2),0)),IF(ISBLANK(OFFSET('9. METAS'!$R$20,INT((ROW()-14)/2),0)),"",OFFSET('9. METAS'!$R$20,INT((ROW()-14)/2),0)))</f>
        <v/>
      </c>
      <c r="L17" s="203" t="str">
        <f ca="1">IF(MOD(ROW()-13,2)=0,IF(ISBLANK(OFFSET('11. SEGUIMIENTO 2026'!$P$14,INT((ROW()-13)/2),0)),"",OFFSET('11. SEGUIMIENTO 2026'!$P$14,INT((ROW()-13)/2),0)),IF(ISBLANK(OFFSET('9. METAS'!$S$20,INT((ROW()-14)/2),0)),"",OFFSET('9. METAS'!$S$20,INT((ROW()-14)/2),0)))</f>
        <v/>
      </c>
      <c r="M17" s="204" t="str">
        <f ca="1">IF(MOD(ROW()-13,2)=0,IF(ISBLANK(OFFSET('11. SEGUIMIENTO 2026'!$Q$14,INT((ROW()-13)/2),0)),"",OFFSET('11. SEGUIMIENTO 2026'!$Q$14,INT((ROW()-13)/2),0)),IF(ISBLANK(OFFSET('9. METAS'!$T$20,INT((ROW()-14)/2),0)),"",OFFSET('9. METAS'!$T$20,INT((ROW()-14)/2),0)))</f>
        <v/>
      </c>
      <c r="N17" s="718">
        <f t="shared" ref="N17" ca="1" si="0">IFERROR(J17/J18,"ND")</f>
        <v>1</v>
      </c>
      <c r="O17" s="720" t="str">
        <f t="shared" ref="O17" ca="1" si="1">IFERROR(((J17+K17+L17)/H17),"ND")</f>
        <v>ND</v>
      </c>
      <c r="P17" s="732"/>
    </row>
    <row r="18" spans="3:16">
      <c r="C18" s="725"/>
      <c r="D18" s="726"/>
      <c r="E18" s="726"/>
      <c r="F18" s="727"/>
      <c r="G18" s="728"/>
      <c r="H18" s="729"/>
      <c r="I18" s="731"/>
      <c r="J18" s="202">
        <f ca="1">IF(MOD(ROW()-13,2)=0,IF(ISBLANK(OFFSET('11. SEGUIMIENTO 2026'!$N$14,INT((ROW()-13)/2),0)),"",OFFSET('11. SEGUIMIENTO 2026'!$N$14,INT((ROW()-13)/2),0)),IF(ISBLANK(OFFSET('9. METAS'!$Q$20,INT((ROW()-14)/2),0)),"",OFFSET('9. METAS'!$Q$20,INT((ROW()-14)/2),0)))</f>
        <v>5</v>
      </c>
      <c r="K18" s="203">
        <f ca="1">IF(MOD(ROW()-13,2)=0,IF(ISBLANK(OFFSET('11. SEGUIMIENTO 2026'!$O$14,INT((ROW()-13)/2),0)),"",OFFSET('11. SEGUIMIENTO 2026'!$O$14,INT((ROW()-13)/2),0)),IF(ISBLANK(OFFSET('9. METAS'!$R$20,INT((ROW()-14)/2),0)),"",OFFSET('9. METAS'!$R$20,INT((ROW()-14)/2),0)))</f>
        <v>5</v>
      </c>
      <c r="L18" s="203">
        <f ca="1">IF(MOD(ROW()-13,2)=0,IF(ISBLANK(OFFSET('11. SEGUIMIENTO 2026'!$P$14,INT((ROW()-13)/2),0)),"",OFFSET('11. SEGUIMIENTO 2026'!$P$14,INT((ROW()-13)/2),0)),IF(ISBLANK(OFFSET('9. METAS'!$S$20,INT((ROW()-14)/2),0)),"",OFFSET('9. METAS'!$S$20,INT((ROW()-14)/2),0)))</f>
        <v>5</v>
      </c>
      <c r="M18" s="204">
        <f ca="1">IF(MOD(ROW()-13,2)=0,IF(ISBLANK(OFFSET('11. SEGUIMIENTO 2026'!$Q$14,INT((ROW()-13)/2),0)),"",OFFSET('11. SEGUIMIENTO 2026'!$Q$14,INT((ROW()-13)/2),0)),IF(ISBLANK(OFFSET('9. METAS'!$T$20,INT((ROW()-14)/2),0)),"",OFFSET('9. METAS'!$T$20,INT((ROW()-14)/2),0)))</f>
        <v>5</v>
      </c>
      <c r="N18" s="719"/>
      <c r="O18" s="721"/>
      <c r="P18" s="723"/>
    </row>
    <row r="19" spans="3:16">
      <c r="C19" s="724" t="str">
        <f ca="1">IF(ISBLANK(OFFSET('5. Pp (3 años)'!$C$46,INT((ROW()-13)/2),0)),"",OFFSET('5. Pp (3 años)'!$C$46,INT((ROW()-13)/2),0))</f>
        <v>Actividad</v>
      </c>
      <c r="D19" s="726" t="str">
        <f ca="1">IF(ISBLANK(OFFSET('5. Pp (3 años)'!$D$46,INT((ROW()-13)/2),0)),"",OFFSET('5. Pp (3 años)'!$D$46,INT((ROW()-13)/2),0))</f>
        <v xml:space="preserve">4.3.1.1.1.1.  Rendición de cuentas por parte de  Dirección del Instituto Municipal de la Mujer realizadas.
</v>
      </c>
      <c r="E19" s="726" t="str">
        <f ca="1">IF(ISBLANK(OFFSET('5. Pp (3 años)'!$E$46,INT((ROW()-13)/2),0)),"",OFFSET('5. Pp (3 años)'!$E$46,INT((ROW()-13)/2),0))</f>
        <v>PIA:  Porcentaje de Informes de actividades del Instituto Municipal de la Mujer.</v>
      </c>
      <c r="F19" s="727" t="str">
        <f ca="1">IF(ISBLANK(OFFSET('5. Pp (3 años)'!$K$46,INT((ROW()-13)/2),0)),"",OFFSET('5. Pp (3 años)'!$K$46,INT((ROW()-13)/2),0))</f>
        <v>Ascendente</v>
      </c>
      <c r="G19" s="728" t="str">
        <f ca="1">IF(ISBLANK(OFFSET('5. Pp (3 años)'!$H$46,INT((ROW()-13)/2),0)),"",OFFSET('5. Pp (3 años)'!$H$46,INT((ROW()-13)/2),0))</f>
        <v>Trimestral</v>
      </c>
      <c r="H19" s="729">
        <f ca="1">IF(ISBLANK(OFFSET('9. METAS'!$K$20,INT((ROW()-13)/2),0)),"",OFFSET('9. METAS'!$K$20,INT((ROW()-13)/2),0))</f>
        <v>4</v>
      </c>
      <c r="I19" s="730"/>
      <c r="J19" s="202">
        <f ca="1">IF(MOD(ROW()-13,2)=0,IF(ISBLANK(OFFSET('11. SEGUIMIENTO 2026'!$N$14,INT((ROW()-13)/2),0)),"",OFFSET('11. SEGUIMIENTO 2026'!$N$14,INT((ROW()-13)/2),0)),IF(ISBLANK(OFFSET('9. METAS'!$Q$20,INT((ROW()-14)/2),0)),"",OFFSET('9. METAS'!$Q$20,INT((ROW()-14)/2),0)))</f>
        <v>1</v>
      </c>
      <c r="K19" s="203" t="str">
        <f ca="1">IF(MOD(ROW()-13,2)=0,IF(ISBLANK(OFFSET('11. SEGUIMIENTO 2026'!$O$14,INT((ROW()-13)/2),0)),"",OFFSET('11. SEGUIMIENTO 2026'!$O$14,INT((ROW()-13)/2),0)),IF(ISBLANK(OFFSET('9. METAS'!$R$20,INT((ROW()-14)/2),0)),"",OFFSET('9. METAS'!$R$20,INT((ROW()-14)/2),0)))</f>
        <v/>
      </c>
      <c r="L19" s="203" t="str">
        <f ca="1">IF(MOD(ROW()-13,2)=0,IF(ISBLANK(OFFSET('11. SEGUIMIENTO 2026'!$P$14,INT((ROW()-13)/2),0)),"",OFFSET('11. SEGUIMIENTO 2026'!$P$14,INT((ROW()-13)/2),0)),IF(ISBLANK(OFFSET('9. METAS'!$S$20,INT((ROW()-14)/2),0)),"",OFFSET('9. METAS'!$S$20,INT((ROW()-14)/2),0)))</f>
        <v/>
      </c>
      <c r="M19" s="204" t="str">
        <f ca="1">IF(MOD(ROW()-13,2)=0,IF(ISBLANK(OFFSET('11. SEGUIMIENTO 2026'!$Q$14,INT((ROW()-13)/2),0)),"",OFFSET('11. SEGUIMIENTO 2026'!$Q$14,INT((ROW()-13)/2),0)),IF(ISBLANK(OFFSET('9. METAS'!$T$20,INT((ROW()-14)/2),0)),"",OFFSET('9. METAS'!$T$20,INT((ROW()-14)/2),0)))</f>
        <v/>
      </c>
      <c r="N19" s="718">
        <f t="shared" ref="N19" ca="1" si="2">IFERROR(J19/J20,"ND")</f>
        <v>1</v>
      </c>
      <c r="O19" s="720" t="str">
        <f t="shared" ref="O19" ca="1" si="3">IFERROR(((J19+K19+L19)/H19),"ND")</f>
        <v>ND</v>
      </c>
      <c r="P19" s="732"/>
    </row>
    <row r="20" spans="3:16">
      <c r="C20" s="725"/>
      <c r="D20" s="726"/>
      <c r="E20" s="726"/>
      <c r="F20" s="727"/>
      <c r="G20" s="728"/>
      <c r="H20" s="729"/>
      <c r="I20" s="731"/>
      <c r="J20" s="202">
        <f ca="1">IF(MOD(ROW()-13,2)=0,IF(ISBLANK(OFFSET('11. SEGUIMIENTO 2026'!$N$14,INT((ROW()-13)/2),0)),"",OFFSET('11. SEGUIMIENTO 2026'!$N$14,INT((ROW()-13)/2),0)),IF(ISBLANK(OFFSET('9. METAS'!$Q$20,INT((ROW()-14)/2),0)),"",OFFSET('9. METAS'!$Q$20,INT((ROW()-14)/2),0)))</f>
        <v>1</v>
      </c>
      <c r="K20" s="203">
        <f ca="1">IF(MOD(ROW()-13,2)=0,IF(ISBLANK(OFFSET('11. SEGUIMIENTO 2026'!$O$14,INT((ROW()-13)/2),0)),"",OFFSET('11. SEGUIMIENTO 2026'!$O$14,INT((ROW()-13)/2),0)),IF(ISBLANK(OFFSET('9. METAS'!$R$20,INT((ROW()-14)/2),0)),"",OFFSET('9. METAS'!$R$20,INT((ROW()-14)/2),0)))</f>
        <v>1</v>
      </c>
      <c r="L20" s="203">
        <f ca="1">IF(MOD(ROW()-13,2)=0,IF(ISBLANK(OFFSET('11. SEGUIMIENTO 2026'!$P$14,INT((ROW()-13)/2),0)),"",OFFSET('11. SEGUIMIENTO 2026'!$P$14,INT((ROW()-13)/2),0)),IF(ISBLANK(OFFSET('9. METAS'!$S$20,INT((ROW()-14)/2),0)),"",OFFSET('9. METAS'!$S$20,INT((ROW()-14)/2),0)))</f>
        <v>1</v>
      </c>
      <c r="M20" s="204">
        <f ca="1">IF(MOD(ROW()-13,2)=0,IF(ISBLANK(OFFSET('11. SEGUIMIENTO 2026'!$Q$14,INT((ROW()-13)/2),0)),"",OFFSET('11. SEGUIMIENTO 2026'!$Q$14,INT((ROW()-13)/2),0)),IF(ISBLANK(OFFSET('9. METAS'!$T$20,INT((ROW()-14)/2),0)),"",OFFSET('9. METAS'!$T$20,INT((ROW()-14)/2),0)))</f>
        <v>1</v>
      </c>
      <c r="N20" s="719"/>
      <c r="O20" s="721"/>
      <c r="P20" s="723"/>
    </row>
    <row r="21" spans="3:16">
      <c r="C21" s="724" t="str">
        <f ca="1">IF(ISBLANK(OFFSET('5. Pp (3 años)'!$C$46,INT((ROW()-13)/2),0)),"",OFFSET('5. Pp (3 años)'!$C$46,INT((ROW()-13)/2),0))</f>
        <v>Actividad</v>
      </c>
      <c r="D21" s="726" t="str">
        <f ca="1">IF(ISBLANK(OFFSET('5. Pp (3 años)'!$D$46,INT((ROW()-13)/2),0)),"",OFFSET('5. Pp (3 años)'!$D$46,INT((ROW()-13)/2),0))</f>
        <v>4.3.1.1.1.2. Carga del Avance de Gestión Financiera y Presupuestal.</v>
      </c>
      <c r="E21" s="726" t="str">
        <f ca="1">IF(ISBLANK(OFFSET('5. Pp (3 años)'!$E$46,INT((ROW()-13)/2),0)),"",OFFSET('5. Pp (3 años)'!$E$46,INT((ROW()-13)/2),0))</f>
        <v>PCAG: Porcentaje de Cargas del Avance de Gestión Financiera y Presupuestal.</v>
      </c>
      <c r="F21" s="727" t="str">
        <f ca="1">IF(ISBLANK(OFFSET('5. Pp (3 años)'!$K$46,INT((ROW()-13)/2),0)),"",OFFSET('5. Pp (3 años)'!$K$46,INT((ROW()-13)/2),0))</f>
        <v>Ascendente</v>
      </c>
      <c r="G21" s="728" t="str">
        <f ca="1">IF(ISBLANK(OFFSET('5. Pp (3 años)'!$H$46,INT((ROW()-13)/2),0)),"",OFFSET('5. Pp (3 años)'!$H$46,INT((ROW()-13)/2),0))</f>
        <v>Trimestral</v>
      </c>
      <c r="H21" s="729">
        <f ca="1">IF(ISBLANK(OFFSET('9. METAS'!$K$20,INT((ROW()-13)/2),0)),"",OFFSET('9. METAS'!$K$20,INT((ROW()-13)/2),0))</f>
        <v>4</v>
      </c>
      <c r="I21" s="730"/>
      <c r="J21" s="202">
        <f ca="1">IF(MOD(ROW()-13,2)=0,IF(ISBLANK(OFFSET('11. SEGUIMIENTO 2026'!$N$14,INT((ROW()-13)/2),0)),"",OFFSET('11. SEGUIMIENTO 2026'!$N$14,INT((ROW()-13)/2),0)),IF(ISBLANK(OFFSET('9. METAS'!$Q$20,INT((ROW()-14)/2),0)),"",OFFSET('9. METAS'!$Q$20,INT((ROW()-14)/2),0)))</f>
        <v>1</v>
      </c>
      <c r="K21" s="203" t="str">
        <f ca="1">IF(MOD(ROW()-13,2)=0,IF(ISBLANK(OFFSET('11. SEGUIMIENTO 2026'!$O$14,INT((ROW()-13)/2),0)),"",OFFSET('11. SEGUIMIENTO 2026'!$O$14,INT((ROW()-13)/2),0)),IF(ISBLANK(OFFSET('9. METAS'!$R$20,INT((ROW()-14)/2),0)),"",OFFSET('9. METAS'!$R$20,INT((ROW()-14)/2),0)))</f>
        <v/>
      </c>
      <c r="L21" s="203" t="str">
        <f ca="1">IF(MOD(ROW()-13,2)=0,IF(ISBLANK(OFFSET('11. SEGUIMIENTO 2026'!$P$14,INT((ROW()-13)/2),0)),"",OFFSET('11. SEGUIMIENTO 2026'!$P$14,INT((ROW()-13)/2),0)),IF(ISBLANK(OFFSET('9. METAS'!$S$20,INT((ROW()-14)/2),0)),"",OFFSET('9. METAS'!$S$20,INT((ROW()-14)/2),0)))</f>
        <v/>
      </c>
      <c r="M21" s="204" t="str">
        <f ca="1">IF(MOD(ROW()-13,2)=0,IF(ISBLANK(OFFSET('11. SEGUIMIENTO 2026'!$Q$14,INT((ROW()-13)/2),0)),"",OFFSET('11. SEGUIMIENTO 2026'!$Q$14,INT((ROW()-13)/2),0)),IF(ISBLANK(OFFSET('9. METAS'!$T$20,INT((ROW()-14)/2),0)),"",OFFSET('9. METAS'!$T$20,INT((ROW()-14)/2),0)))</f>
        <v/>
      </c>
      <c r="N21" s="718">
        <f t="shared" ref="N21" ca="1" si="4">IFERROR(J21/J22,"ND")</f>
        <v>1</v>
      </c>
      <c r="O21" s="720" t="str">
        <f t="shared" ref="O21" ca="1" si="5">IFERROR(((J21+K21+L21)/H21),"ND")</f>
        <v>ND</v>
      </c>
      <c r="P21" s="732"/>
    </row>
    <row r="22" spans="3:16">
      <c r="C22" s="725"/>
      <c r="D22" s="726"/>
      <c r="E22" s="726"/>
      <c r="F22" s="727"/>
      <c r="G22" s="728"/>
      <c r="H22" s="729"/>
      <c r="I22" s="731"/>
      <c r="J22" s="202">
        <f ca="1">IF(MOD(ROW()-13,2)=0,IF(ISBLANK(OFFSET('11. SEGUIMIENTO 2026'!$N$14,INT((ROW()-13)/2),0)),"",OFFSET('11. SEGUIMIENTO 2026'!$N$14,INT((ROW()-13)/2),0)),IF(ISBLANK(OFFSET('9. METAS'!$Q$20,INT((ROW()-14)/2),0)),"",OFFSET('9. METAS'!$Q$20,INT((ROW()-14)/2),0)))</f>
        <v>1</v>
      </c>
      <c r="K22" s="203">
        <f ca="1">IF(MOD(ROW()-13,2)=0,IF(ISBLANK(OFFSET('11. SEGUIMIENTO 2026'!$O$14,INT((ROW()-13)/2),0)),"",OFFSET('11. SEGUIMIENTO 2026'!$O$14,INT((ROW()-13)/2),0)),IF(ISBLANK(OFFSET('9. METAS'!$R$20,INT((ROW()-14)/2),0)),"",OFFSET('9. METAS'!$R$20,INT((ROW()-14)/2),0)))</f>
        <v>1</v>
      </c>
      <c r="L22" s="203">
        <f ca="1">IF(MOD(ROW()-13,2)=0,IF(ISBLANK(OFFSET('11. SEGUIMIENTO 2026'!$P$14,INT((ROW()-13)/2),0)),"",OFFSET('11. SEGUIMIENTO 2026'!$P$14,INT((ROW()-13)/2),0)),IF(ISBLANK(OFFSET('9. METAS'!$S$20,INT((ROW()-14)/2),0)),"",OFFSET('9. METAS'!$S$20,INT((ROW()-14)/2),0)))</f>
        <v>1</v>
      </c>
      <c r="M22" s="204">
        <f ca="1">IF(MOD(ROW()-13,2)=0,IF(ISBLANK(OFFSET('11. SEGUIMIENTO 2026'!$Q$14,INT((ROW()-13)/2),0)),"",OFFSET('11. SEGUIMIENTO 2026'!$Q$14,INT((ROW()-13)/2),0)),IF(ISBLANK(OFFSET('9. METAS'!$T$20,INT((ROW()-14)/2),0)),"",OFFSET('9. METAS'!$T$20,INT((ROW()-14)/2),0)))</f>
        <v>1</v>
      </c>
      <c r="N22" s="719"/>
      <c r="O22" s="721"/>
      <c r="P22" s="723"/>
    </row>
    <row r="23" spans="3:16">
      <c r="C23" s="724" t="str">
        <f ca="1">IF(ISBLANK(OFFSET('5. Pp (3 años)'!$C$46,INT((ROW()-13)/2),0)),"",OFFSET('5. Pp (3 años)'!$C$46,INT((ROW()-13)/2),0))</f>
        <v>Actividad</v>
      </c>
      <c r="D23" s="726" t="str">
        <f ca="1">IF(ISBLANK(OFFSET('5. Pp (3 años)'!$D$46,INT((ROW()-13)/2),0)),"",OFFSET('5. Pp (3 años)'!$D$46,INT((ROW()-13)/2),0))</f>
        <v>4.3.1.1.1.3. Alimentación del Sistema de Evaluaciones de la Armonización Contable (SEVAC).</v>
      </c>
      <c r="E23" s="726" t="str">
        <f ca="1">IF(ISBLANK(OFFSET('5. Pp (3 años)'!$E$46,INT((ROW()-13)/2),0)),"",OFFSET('5. Pp (3 años)'!$E$46,INT((ROW()-13)/2),0))</f>
        <v>PASE: Porcentaje de  Alimentación del Sistema de Evaluaciones de la Armonización Contable (SEVAC).</v>
      </c>
      <c r="F23" s="727" t="str">
        <f ca="1">IF(ISBLANK(OFFSET('5. Pp (3 años)'!$K$46,INT((ROW()-13)/2),0)),"",OFFSET('5. Pp (3 años)'!$K$46,INT((ROW()-13)/2),0))</f>
        <v>Ascendente</v>
      </c>
      <c r="G23" s="728" t="str">
        <f ca="1">IF(ISBLANK(OFFSET('5. Pp (3 años)'!$H$46,INT((ROW()-13)/2),0)),"",OFFSET('5. Pp (3 años)'!$H$46,INT((ROW()-13)/2),0))</f>
        <v>Trimestral</v>
      </c>
      <c r="H23" s="729">
        <f ca="1">IF(ISBLANK(OFFSET('9. METAS'!$K$20,INT((ROW()-13)/2),0)),"",OFFSET('9. METAS'!$K$20,INT((ROW()-13)/2),0))</f>
        <v>4</v>
      </c>
      <c r="I23" s="730"/>
      <c r="J23" s="202">
        <f ca="1">IF(MOD(ROW()-13,2)=0,IF(ISBLANK(OFFSET('11. SEGUIMIENTO 2026'!$N$14,INT((ROW()-13)/2),0)),"",OFFSET('11. SEGUIMIENTO 2026'!$N$14,INT((ROW()-13)/2),0)),IF(ISBLANK(OFFSET('9. METAS'!$Q$20,INT((ROW()-14)/2),0)),"",OFFSET('9. METAS'!$Q$20,INT((ROW()-14)/2),0)))</f>
        <v>1</v>
      </c>
      <c r="K23" s="203" t="str">
        <f ca="1">IF(MOD(ROW()-13,2)=0,IF(ISBLANK(OFFSET('11. SEGUIMIENTO 2026'!$O$14,INT((ROW()-13)/2),0)),"",OFFSET('11. SEGUIMIENTO 2026'!$O$14,INT((ROW()-13)/2),0)),IF(ISBLANK(OFFSET('9. METAS'!$R$20,INT((ROW()-14)/2),0)),"",OFFSET('9. METAS'!$R$20,INT((ROW()-14)/2),0)))</f>
        <v/>
      </c>
      <c r="L23" s="203" t="str">
        <f ca="1">IF(MOD(ROW()-13,2)=0,IF(ISBLANK(OFFSET('11. SEGUIMIENTO 2026'!$P$14,INT((ROW()-13)/2),0)),"",OFFSET('11. SEGUIMIENTO 2026'!$P$14,INT((ROW()-13)/2),0)),IF(ISBLANK(OFFSET('9. METAS'!$S$20,INT((ROW()-14)/2),0)),"",OFFSET('9. METAS'!$S$20,INT((ROW()-14)/2),0)))</f>
        <v/>
      </c>
      <c r="M23" s="204" t="str">
        <f ca="1">IF(MOD(ROW()-13,2)=0,IF(ISBLANK(OFFSET('11. SEGUIMIENTO 2026'!$Q$14,INT((ROW()-13)/2),0)),"",OFFSET('11. SEGUIMIENTO 2026'!$Q$14,INT((ROW()-13)/2),0)),IF(ISBLANK(OFFSET('9. METAS'!$T$20,INT((ROW()-14)/2),0)),"",OFFSET('9. METAS'!$T$20,INT((ROW()-14)/2),0)))</f>
        <v/>
      </c>
      <c r="N23" s="718">
        <f t="shared" ref="N23" ca="1" si="6">IFERROR(J23/J24,"ND")</f>
        <v>1</v>
      </c>
      <c r="O23" s="720" t="str">
        <f t="shared" ref="O23" ca="1" si="7">IFERROR(((J23+K23+L23)/H23),"ND")</f>
        <v>ND</v>
      </c>
      <c r="P23" s="732"/>
    </row>
    <row r="24" spans="3:16">
      <c r="C24" s="725"/>
      <c r="D24" s="726"/>
      <c r="E24" s="726"/>
      <c r="F24" s="727"/>
      <c r="G24" s="728"/>
      <c r="H24" s="729"/>
      <c r="I24" s="731"/>
      <c r="J24" s="202">
        <f ca="1">IF(MOD(ROW()-13,2)=0,IF(ISBLANK(OFFSET('11. SEGUIMIENTO 2026'!$N$14,INT((ROW()-13)/2),0)),"",OFFSET('11. SEGUIMIENTO 2026'!$N$14,INT((ROW()-13)/2),0)),IF(ISBLANK(OFFSET('9. METAS'!$Q$20,INT((ROW()-14)/2),0)),"",OFFSET('9. METAS'!$Q$20,INT((ROW()-14)/2),0)))</f>
        <v>1</v>
      </c>
      <c r="K24" s="203">
        <f ca="1">IF(MOD(ROW()-13,2)=0,IF(ISBLANK(OFFSET('11. SEGUIMIENTO 2026'!$O$14,INT((ROW()-13)/2),0)),"",OFFSET('11. SEGUIMIENTO 2026'!$O$14,INT((ROW()-13)/2),0)),IF(ISBLANK(OFFSET('9. METAS'!$R$20,INT((ROW()-14)/2),0)),"",OFFSET('9. METAS'!$R$20,INT((ROW()-14)/2),0)))</f>
        <v>1</v>
      </c>
      <c r="L24" s="203">
        <f ca="1">IF(MOD(ROW()-13,2)=0,IF(ISBLANK(OFFSET('11. SEGUIMIENTO 2026'!$P$14,INT((ROW()-13)/2),0)),"",OFFSET('11. SEGUIMIENTO 2026'!$P$14,INT((ROW()-13)/2),0)),IF(ISBLANK(OFFSET('9. METAS'!$S$20,INT((ROW()-14)/2),0)),"",OFFSET('9. METAS'!$S$20,INT((ROW()-14)/2),0)))</f>
        <v>1</v>
      </c>
      <c r="M24" s="204">
        <f ca="1">IF(MOD(ROW()-13,2)=0,IF(ISBLANK(OFFSET('11. SEGUIMIENTO 2026'!$Q$14,INT((ROW()-13)/2),0)),"",OFFSET('11. SEGUIMIENTO 2026'!$Q$14,INT((ROW()-13)/2),0)),IF(ISBLANK(OFFSET('9. METAS'!$T$20,INT((ROW()-14)/2),0)),"",OFFSET('9. METAS'!$T$20,INT((ROW()-14)/2),0)))</f>
        <v>1</v>
      </c>
      <c r="N24" s="719"/>
      <c r="O24" s="721"/>
      <c r="P24" s="723"/>
    </row>
    <row r="25" spans="3:16">
      <c r="C25" s="724" t="str">
        <f ca="1">IF(ISBLANK(OFFSET('5. Pp (3 años)'!$C$46,INT((ROW()-13)/2),0)),"",OFFSET('5. Pp (3 años)'!$C$46,INT((ROW()-13)/2),0))</f>
        <v>Actividad</v>
      </c>
      <c r="D25" s="726" t="str">
        <f ca="1">IF(ISBLANK(OFFSET('5. Pp (3 años)'!$D$46,INT((ROW()-13)/2),0)),"",OFFSET('5. Pp (3 años)'!$D$46,INT((ROW()-13)/2),0))</f>
        <v>4.3.1.1.1.4. Carga de Información al Sistema Nacional de Transparencia.</v>
      </c>
      <c r="E25" s="726" t="str">
        <f ca="1">IF(ISBLANK(OFFSET('5. Pp (3 años)'!$E$46,INT((ROW()-13)/2),0)),"",OFFSET('5. Pp (3 años)'!$E$46,INT((ROW()-13)/2),0))</f>
        <v>PCST: Porcentaje de Carga de Información al Sistema Nacional de Transparencia.</v>
      </c>
      <c r="F25" s="727" t="str">
        <f ca="1">IF(ISBLANK(OFFSET('5. Pp (3 años)'!$K$46,INT((ROW()-13)/2),0)),"",OFFSET('5. Pp (3 años)'!$K$46,INT((ROW()-13)/2),0))</f>
        <v>Ascendente</v>
      </c>
      <c r="G25" s="728" t="str">
        <f ca="1">IF(ISBLANK(OFFSET('5. Pp (3 años)'!$H$46,INT((ROW()-13)/2),0)),"",OFFSET('5. Pp (3 años)'!$H$46,INT((ROW()-13)/2),0))</f>
        <v>Trimestral</v>
      </c>
      <c r="H25" s="729">
        <f ca="1">IF(ISBLANK(OFFSET('9. METAS'!$K$20,INT((ROW()-13)/2),0)),"",OFFSET('9. METAS'!$K$20,INT((ROW()-13)/2),0))</f>
        <v>4</v>
      </c>
      <c r="I25" s="730"/>
      <c r="J25" s="202">
        <f ca="1">IF(MOD(ROW()-13,2)=0,IF(ISBLANK(OFFSET('11. SEGUIMIENTO 2026'!$N$14,INT((ROW()-13)/2),0)),"",OFFSET('11. SEGUIMIENTO 2026'!$N$14,INT((ROW()-13)/2),0)),IF(ISBLANK(OFFSET('9. METAS'!$Q$20,INT((ROW()-14)/2),0)),"",OFFSET('9. METAS'!$Q$20,INT((ROW()-14)/2),0)))</f>
        <v>1</v>
      </c>
      <c r="K25" s="203" t="str">
        <f ca="1">IF(MOD(ROW()-13,2)=0,IF(ISBLANK(OFFSET('11. SEGUIMIENTO 2026'!$O$14,INT((ROW()-13)/2),0)),"",OFFSET('11. SEGUIMIENTO 2026'!$O$14,INT((ROW()-13)/2),0)),IF(ISBLANK(OFFSET('9. METAS'!$R$20,INT((ROW()-14)/2),0)),"",OFFSET('9. METAS'!$R$20,INT((ROW()-14)/2),0)))</f>
        <v/>
      </c>
      <c r="L25" s="203" t="str">
        <f ca="1">IF(MOD(ROW()-13,2)=0,IF(ISBLANK(OFFSET('11. SEGUIMIENTO 2026'!$P$14,INT((ROW()-13)/2),0)),"",OFFSET('11. SEGUIMIENTO 2026'!$P$14,INT((ROW()-13)/2),0)),IF(ISBLANK(OFFSET('9. METAS'!$S$20,INT((ROW()-14)/2),0)),"",OFFSET('9. METAS'!$S$20,INT((ROW()-14)/2),0)))</f>
        <v/>
      </c>
      <c r="M25" s="204" t="str">
        <f ca="1">IF(MOD(ROW()-13,2)=0,IF(ISBLANK(OFFSET('11. SEGUIMIENTO 2026'!$Q$14,INT((ROW()-13)/2),0)),"",OFFSET('11. SEGUIMIENTO 2026'!$Q$14,INT((ROW()-13)/2),0)),IF(ISBLANK(OFFSET('9. METAS'!$T$20,INT((ROW()-14)/2),0)),"",OFFSET('9. METAS'!$T$20,INT((ROW()-14)/2),0)))</f>
        <v/>
      </c>
      <c r="N25" s="718">
        <f t="shared" ref="N25" ca="1" si="8">IFERROR(J25/J26,"ND")</f>
        <v>1</v>
      </c>
      <c r="O25" s="720" t="str">
        <f t="shared" ref="O25" ca="1" si="9">IFERROR(((J25+K25+L25)/H25),"ND")</f>
        <v>ND</v>
      </c>
      <c r="P25" s="732"/>
    </row>
    <row r="26" spans="3:16">
      <c r="C26" s="725"/>
      <c r="D26" s="726"/>
      <c r="E26" s="726"/>
      <c r="F26" s="727"/>
      <c r="G26" s="728"/>
      <c r="H26" s="729"/>
      <c r="I26" s="731"/>
      <c r="J26" s="202">
        <f ca="1">IF(MOD(ROW()-13,2)=0,IF(ISBLANK(OFFSET('11. SEGUIMIENTO 2026'!$N$14,INT((ROW()-13)/2),0)),"",OFFSET('11. SEGUIMIENTO 2026'!$N$14,INT((ROW()-13)/2),0)),IF(ISBLANK(OFFSET('9. METAS'!$Q$20,INT((ROW()-14)/2),0)),"",OFFSET('9. METAS'!$Q$20,INT((ROW()-14)/2),0)))</f>
        <v>1</v>
      </c>
      <c r="K26" s="203">
        <f ca="1">IF(MOD(ROW()-13,2)=0,IF(ISBLANK(OFFSET('11. SEGUIMIENTO 2026'!$O$14,INT((ROW()-13)/2),0)),"",OFFSET('11. SEGUIMIENTO 2026'!$O$14,INT((ROW()-13)/2),0)),IF(ISBLANK(OFFSET('9. METAS'!$R$20,INT((ROW()-14)/2),0)),"",OFFSET('9. METAS'!$R$20,INT((ROW()-14)/2),0)))</f>
        <v>1</v>
      </c>
      <c r="L26" s="203">
        <f ca="1">IF(MOD(ROW()-13,2)=0,IF(ISBLANK(OFFSET('11. SEGUIMIENTO 2026'!$P$14,INT((ROW()-13)/2),0)),"",OFFSET('11. SEGUIMIENTO 2026'!$P$14,INT((ROW()-13)/2),0)),IF(ISBLANK(OFFSET('9. METAS'!$S$20,INT((ROW()-14)/2),0)),"",OFFSET('9. METAS'!$S$20,INT((ROW()-14)/2),0)))</f>
        <v>1</v>
      </c>
      <c r="M26" s="204">
        <f ca="1">IF(MOD(ROW()-13,2)=0,IF(ISBLANK(OFFSET('11. SEGUIMIENTO 2026'!$Q$14,INT((ROW()-13)/2),0)),"",OFFSET('11. SEGUIMIENTO 2026'!$Q$14,INT((ROW()-13)/2),0)),IF(ISBLANK(OFFSET('9. METAS'!$T$20,INT((ROW()-14)/2),0)),"",OFFSET('9. METAS'!$T$20,INT((ROW()-14)/2),0)))</f>
        <v>1</v>
      </c>
      <c r="N26" s="719"/>
      <c r="O26" s="721"/>
      <c r="P26" s="723"/>
    </row>
    <row r="27" spans="3:16">
      <c r="C27" s="724" t="str">
        <f ca="1">IF(ISBLANK(OFFSET('5. Pp (3 años)'!$C$46,INT((ROW()-13)/2),0)),"",OFFSET('5. Pp (3 años)'!$C$46,INT((ROW()-13)/2),0))</f>
        <v>Actividad</v>
      </c>
      <c r="D27" s="726" t="str">
        <f ca="1">IF(ISBLANK(OFFSET('5. Pp (3 años)'!$D$46,INT((ROW()-13)/2),0)),"",OFFSET('5. Pp (3 años)'!$D$46,INT((ROW()-13)/2),0))</f>
        <v>2.4.1.1.1.5. Publicación de Estados Financieros y Presupuestales.</v>
      </c>
      <c r="E27" s="726" t="str">
        <f ca="1">IF(ISBLANK(OFFSET('5. Pp (3 años)'!$E$46,INT((ROW()-13)/2),0)),"",OFFSET('5. Pp (3 años)'!$E$46,INT((ROW()-13)/2),0))</f>
        <v>PPEF: Porcentaje de Publicación de Estados Financieros y Presupuestales.</v>
      </c>
      <c r="F27" s="727" t="str">
        <f ca="1">IF(ISBLANK(OFFSET('5. Pp (3 años)'!$K$46,INT((ROW()-13)/2),0)),"",OFFSET('5. Pp (3 años)'!$K$46,INT((ROW()-13)/2),0))</f>
        <v>Ascendente</v>
      </c>
      <c r="G27" s="728" t="str">
        <f ca="1">IF(ISBLANK(OFFSET('5. Pp (3 años)'!$H$46,INT((ROW()-13)/2),0)),"",OFFSET('5. Pp (3 años)'!$H$46,INT((ROW()-13)/2),0))</f>
        <v>Trimestral</v>
      </c>
      <c r="H27" s="729">
        <f ca="1">IF(ISBLANK(OFFSET('9. METAS'!$K$20,INT((ROW()-13)/2),0)),"",OFFSET('9. METAS'!$K$20,INT((ROW()-13)/2),0))</f>
        <v>4</v>
      </c>
      <c r="I27" s="730"/>
      <c r="J27" s="202">
        <f ca="1">IF(MOD(ROW()-13,2)=0,IF(ISBLANK(OFFSET('11. SEGUIMIENTO 2026'!$N$14,INT((ROW()-13)/2),0)),"",OFFSET('11. SEGUIMIENTO 2026'!$N$14,INT((ROW()-13)/2),0)),IF(ISBLANK(OFFSET('9. METAS'!$Q$20,INT((ROW()-14)/2),0)),"",OFFSET('9. METAS'!$Q$20,INT((ROW()-14)/2),0)))</f>
        <v>1</v>
      </c>
      <c r="K27" s="203" t="str">
        <f ca="1">IF(MOD(ROW()-13,2)=0,IF(ISBLANK(OFFSET('11. SEGUIMIENTO 2026'!$O$14,INT((ROW()-13)/2),0)),"",OFFSET('11. SEGUIMIENTO 2026'!$O$14,INT((ROW()-13)/2),0)),IF(ISBLANK(OFFSET('9. METAS'!$R$20,INT((ROW()-14)/2),0)),"",OFFSET('9. METAS'!$R$20,INT((ROW()-14)/2),0)))</f>
        <v/>
      </c>
      <c r="L27" s="203" t="str">
        <f ca="1">IF(MOD(ROW()-13,2)=0,IF(ISBLANK(OFFSET('11. SEGUIMIENTO 2026'!$P$14,INT((ROW()-13)/2),0)),"",OFFSET('11. SEGUIMIENTO 2026'!$P$14,INT((ROW()-13)/2),0)),IF(ISBLANK(OFFSET('9. METAS'!$S$20,INT((ROW()-14)/2),0)),"",OFFSET('9. METAS'!$S$20,INT((ROW()-14)/2),0)))</f>
        <v/>
      </c>
      <c r="M27" s="204" t="str">
        <f ca="1">IF(MOD(ROW()-13,2)=0,IF(ISBLANK(OFFSET('11. SEGUIMIENTO 2026'!$Q$14,INT((ROW()-13)/2),0)),"",OFFSET('11. SEGUIMIENTO 2026'!$Q$14,INT((ROW()-13)/2),0)),IF(ISBLANK(OFFSET('9. METAS'!$T$20,INT((ROW()-14)/2),0)),"",OFFSET('9. METAS'!$T$20,INT((ROW()-14)/2),0)))</f>
        <v/>
      </c>
      <c r="N27" s="718">
        <f t="shared" ref="N27" ca="1" si="10">IFERROR(J27/J28,"ND")</f>
        <v>1</v>
      </c>
      <c r="O27" s="720" t="str">
        <f t="shared" ref="O27" ca="1" si="11">IFERROR(((J27+K27+L27)/H27),"ND")</f>
        <v>ND</v>
      </c>
      <c r="P27" s="732"/>
    </row>
    <row r="28" spans="3:16">
      <c r="C28" s="725"/>
      <c r="D28" s="726"/>
      <c r="E28" s="726"/>
      <c r="F28" s="727"/>
      <c r="G28" s="728"/>
      <c r="H28" s="729"/>
      <c r="I28" s="731"/>
      <c r="J28" s="202">
        <f ca="1">IF(MOD(ROW()-13,2)=0,IF(ISBLANK(OFFSET('11. SEGUIMIENTO 2026'!$N$14,INT((ROW()-13)/2),0)),"",OFFSET('11. SEGUIMIENTO 2026'!$N$14,INT((ROW()-13)/2),0)),IF(ISBLANK(OFFSET('9. METAS'!$Q$20,INT((ROW()-14)/2),0)),"",OFFSET('9. METAS'!$Q$20,INT((ROW()-14)/2),0)))</f>
        <v>1</v>
      </c>
      <c r="K28" s="203">
        <f ca="1">IF(MOD(ROW()-13,2)=0,IF(ISBLANK(OFFSET('11. SEGUIMIENTO 2026'!$O$14,INT((ROW()-13)/2),0)),"",OFFSET('11. SEGUIMIENTO 2026'!$O$14,INT((ROW()-13)/2),0)),IF(ISBLANK(OFFSET('9. METAS'!$R$20,INT((ROW()-14)/2),0)),"",OFFSET('9. METAS'!$R$20,INT((ROW()-14)/2),0)))</f>
        <v>1</v>
      </c>
      <c r="L28" s="203">
        <f ca="1">IF(MOD(ROW()-13,2)=0,IF(ISBLANK(OFFSET('11. SEGUIMIENTO 2026'!$P$14,INT((ROW()-13)/2),0)),"",OFFSET('11. SEGUIMIENTO 2026'!$P$14,INT((ROW()-13)/2),0)),IF(ISBLANK(OFFSET('9. METAS'!$S$20,INT((ROW()-14)/2),0)),"",OFFSET('9. METAS'!$S$20,INT((ROW()-14)/2),0)))</f>
        <v>1</v>
      </c>
      <c r="M28" s="204">
        <f ca="1">IF(MOD(ROW()-13,2)=0,IF(ISBLANK(OFFSET('11. SEGUIMIENTO 2026'!$Q$14,INT((ROW()-13)/2),0)),"",OFFSET('11. SEGUIMIENTO 2026'!$Q$14,INT((ROW()-13)/2),0)),IF(ISBLANK(OFFSET('9. METAS'!$T$20,INT((ROW()-14)/2),0)),"",OFFSET('9. METAS'!$T$20,INT((ROW()-14)/2),0)))</f>
        <v>1</v>
      </c>
      <c r="N28" s="719"/>
      <c r="O28" s="721"/>
      <c r="P28" s="723"/>
    </row>
    <row r="29" spans="3:16">
      <c r="C29" s="724" t="str">
        <f ca="1">IF(ISBLANK(OFFSET('5. Pp (3 años)'!$C$46,INT((ROW()-13)/2),0)),"",OFFSET('5. Pp (3 años)'!$C$46,INT((ROW()-13)/2),0))</f>
        <v>Componente
(Coordinación Institucional de la Perspectiva de Género)</v>
      </c>
      <c r="D29" s="726" t="str">
        <f ca="1">IF(ISBLANK(OFFSET('5. Pp (3 años)'!$D$46,INT((ROW()-13)/2),0)),"",OFFSET('5. Pp (3 años)'!$D$46,INT((ROW()-13)/2),0))</f>
        <v>4.3.1.1.2. Capacitaciones en temas de sensibilización y difusión de la transversalización de la perspectiva género realizadas.</v>
      </c>
      <c r="E29" s="726" t="str">
        <f ca="1">IF(ISBLANK(OFFSET('5. Pp (3 años)'!$E$46,INT((ROW()-13)/2),0)),"",OFFSET('5. Pp (3 años)'!$E$46,INT((ROW()-13)/2),0))</f>
        <v>PCAC: Porcentaje de capacitaciones, acompañamientos y canalizaciones atendidas en temas de sensibilizacion y transverzalización de perspectiva de género.</v>
      </c>
      <c r="F29" s="727" t="str">
        <f ca="1">IF(ISBLANK(OFFSET('5. Pp (3 años)'!$K$46,INT((ROW()-13)/2),0)),"",OFFSET('5. Pp (3 años)'!$K$46,INT((ROW()-13)/2),0))</f>
        <v>Ascendente</v>
      </c>
      <c r="G29" s="728" t="str">
        <f ca="1">IF(ISBLANK(OFFSET('5. Pp (3 años)'!$H$46,INT((ROW()-13)/2),0)),"",OFFSET('5. Pp (3 años)'!$H$46,INT((ROW()-13)/2),0))</f>
        <v>Trimestral</v>
      </c>
      <c r="H29" s="729">
        <f ca="1">IF(ISBLANK(OFFSET('9. METAS'!$K$20,INT((ROW()-13)/2),0)),"",OFFSET('9. METAS'!$K$20,INT((ROW()-13)/2),0))</f>
        <v>858</v>
      </c>
      <c r="I29" s="730"/>
      <c r="J29" s="202">
        <f ca="1">IF(MOD(ROW()-13,2)=0,IF(ISBLANK(OFFSET('11. SEGUIMIENTO 2026'!$N$14,INT((ROW()-13)/2),0)),"",OFFSET('11. SEGUIMIENTO 2026'!$N$14,INT((ROW()-13)/2),0)),IF(ISBLANK(OFFSET('9. METAS'!$Q$20,INT((ROW()-14)/2),0)),"",OFFSET('9. METAS'!$Q$20,INT((ROW()-14)/2),0)))</f>
        <v>231</v>
      </c>
      <c r="K29" s="203" t="str">
        <f ca="1">IF(MOD(ROW()-13,2)=0,IF(ISBLANK(OFFSET('11. SEGUIMIENTO 2026'!$O$14,INT((ROW()-13)/2),0)),"",OFFSET('11. SEGUIMIENTO 2026'!$O$14,INT((ROW()-13)/2),0)),IF(ISBLANK(OFFSET('9. METAS'!$R$20,INT((ROW()-14)/2),0)),"",OFFSET('9. METAS'!$R$20,INT((ROW()-14)/2),0)))</f>
        <v/>
      </c>
      <c r="L29" s="203" t="str">
        <f ca="1">IF(MOD(ROW()-13,2)=0,IF(ISBLANK(OFFSET('11. SEGUIMIENTO 2026'!$P$14,INT((ROW()-13)/2),0)),"",OFFSET('11. SEGUIMIENTO 2026'!$P$14,INT((ROW()-13)/2),0)),IF(ISBLANK(OFFSET('9. METAS'!$S$20,INT((ROW()-14)/2),0)),"",OFFSET('9. METAS'!$S$20,INT((ROW()-14)/2),0)))</f>
        <v/>
      </c>
      <c r="M29" s="204" t="str">
        <f ca="1">IF(MOD(ROW()-13,2)=0,IF(ISBLANK(OFFSET('11. SEGUIMIENTO 2026'!$Q$14,INT((ROW()-13)/2),0)),"",OFFSET('11. SEGUIMIENTO 2026'!$Q$14,INT((ROW()-13)/2),0)),IF(ISBLANK(OFFSET('9. METAS'!$T$20,INT((ROW()-14)/2),0)),"",OFFSET('9. METAS'!$T$20,INT((ROW()-14)/2),0)))</f>
        <v/>
      </c>
      <c r="N29" s="718">
        <f t="shared" ref="N29" ca="1" si="12">IFERROR(J29/J30,"ND")</f>
        <v>1.0266666666666666</v>
      </c>
      <c r="O29" s="720" t="str">
        <f t="shared" ref="O29" ca="1" si="13">IFERROR(((J29+K29+L29)/H29),"ND")</f>
        <v>ND</v>
      </c>
      <c r="P29" s="732"/>
    </row>
    <row r="30" spans="3:16">
      <c r="C30" s="725"/>
      <c r="D30" s="726"/>
      <c r="E30" s="726"/>
      <c r="F30" s="727"/>
      <c r="G30" s="728"/>
      <c r="H30" s="729"/>
      <c r="I30" s="731"/>
      <c r="J30" s="202">
        <f ca="1">IF(MOD(ROW()-13,2)=0,IF(ISBLANK(OFFSET('11. SEGUIMIENTO 2026'!$N$14,INT((ROW()-13)/2),0)),"",OFFSET('11. SEGUIMIENTO 2026'!$N$14,INT((ROW()-13)/2),0)),IF(ISBLANK(OFFSET('9. METAS'!$Q$20,INT((ROW()-14)/2),0)),"",OFFSET('9. METAS'!$Q$20,INT((ROW()-14)/2),0)))</f>
        <v>225</v>
      </c>
      <c r="K30" s="203">
        <f ca="1">IF(MOD(ROW()-13,2)=0,IF(ISBLANK(OFFSET('11. SEGUIMIENTO 2026'!$O$14,INT((ROW()-13)/2),0)),"",OFFSET('11. SEGUIMIENTO 2026'!$O$14,INT((ROW()-13)/2),0)),IF(ISBLANK(OFFSET('9. METAS'!$R$20,INT((ROW()-14)/2),0)),"",OFFSET('9. METAS'!$R$20,INT((ROW()-14)/2),0)))</f>
        <v>225</v>
      </c>
      <c r="L30" s="203">
        <f ca="1">IF(MOD(ROW()-13,2)=0,IF(ISBLANK(OFFSET('11. SEGUIMIENTO 2026'!$P$14,INT((ROW()-13)/2),0)),"",OFFSET('11. SEGUIMIENTO 2026'!$P$14,INT((ROW()-13)/2),0)),IF(ISBLANK(OFFSET('9. METAS'!$S$20,INT((ROW()-14)/2),0)),"",OFFSET('9. METAS'!$S$20,INT((ROW()-14)/2),0)))</f>
        <v>192</v>
      </c>
      <c r="M30" s="204">
        <f ca="1">IF(MOD(ROW()-13,2)=0,IF(ISBLANK(OFFSET('11. SEGUIMIENTO 2026'!$Q$14,INT((ROW()-13)/2),0)),"",OFFSET('11. SEGUIMIENTO 2026'!$Q$14,INT((ROW()-13)/2),0)),IF(ISBLANK(OFFSET('9. METAS'!$T$20,INT((ROW()-14)/2),0)),"",OFFSET('9. METAS'!$T$20,INT((ROW()-14)/2),0)))</f>
        <v>192</v>
      </c>
      <c r="N30" s="719"/>
      <c r="O30" s="721"/>
      <c r="P30" s="723"/>
    </row>
    <row r="31" spans="3:16">
      <c r="C31" s="724" t="str">
        <f ca="1">IF(ISBLANK(OFFSET('5. Pp (3 años)'!$C$46,INT((ROW()-13)/2),0)),"",OFFSET('5. Pp (3 años)'!$C$46,INT((ROW()-13)/2),0))</f>
        <v>Actividad</v>
      </c>
      <c r="D31" s="726" t="str">
        <f ca="1">IF(ISBLANK(OFFSET('5. Pp (3 años)'!$D$46,INT((ROW()-13)/2),0)),"",OFFSET('5. Pp (3 años)'!$D$46,INT((ROW()-13)/2),0))</f>
        <v>4.3.1.1.2.1. Procurar y evaluar la aplicación de la NOM 046-SSA2-2005 en los casos violencia familiar, sexual y contra las mujeres, a través de difusión y capacitación.</v>
      </c>
      <c r="E31" s="726" t="str">
        <f ca="1">IF(ISBLANK(OFFSET('5. Pp (3 años)'!$E$46,INT((ROW()-13)/2),0)),"",OFFSET('5. Pp (3 años)'!$E$46,INT((ROW()-13)/2),0))</f>
        <v>PCIN: Porcentaje de Capacitaciones a Dependencias y Entidades con la información de la implementación de la  NOM 046-SSA2-2005.</v>
      </c>
      <c r="F31" s="727" t="str">
        <f ca="1">IF(ISBLANK(OFFSET('5. Pp (3 años)'!$K$46,INT((ROW()-13)/2),0)),"",OFFSET('5. Pp (3 años)'!$K$46,INT((ROW()-13)/2),0))</f>
        <v>Ascendente</v>
      </c>
      <c r="G31" s="728" t="str">
        <f ca="1">IF(ISBLANK(OFFSET('5. Pp (3 años)'!$H$46,INT((ROW()-13)/2),0)),"",OFFSET('5. Pp (3 años)'!$H$46,INT((ROW()-13)/2),0))</f>
        <v>Trimestral</v>
      </c>
      <c r="H31" s="729">
        <f ca="1">IF(ISBLANK(OFFSET('9. METAS'!$K$20,INT((ROW()-13)/2),0)),"",OFFSET('9. METAS'!$K$20,INT((ROW()-13)/2),0))</f>
        <v>24</v>
      </c>
      <c r="I31" s="730"/>
      <c r="J31" s="202">
        <f ca="1">IF(MOD(ROW()-13,2)=0,IF(ISBLANK(OFFSET('11. SEGUIMIENTO 2026'!$N$14,INT((ROW()-13)/2),0)),"",OFFSET('11. SEGUIMIENTO 2026'!$N$14,INT((ROW()-13)/2),0)),IF(ISBLANK(OFFSET('9. METAS'!$Q$20,INT((ROW()-14)/2),0)),"",OFFSET('9. METAS'!$Q$20,INT((ROW()-14)/2),0)))</f>
        <v>6</v>
      </c>
      <c r="K31" s="203" t="str">
        <f ca="1">IF(MOD(ROW()-13,2)=0,IF(ISBLANK(OFFSET('11. SEGUIMIENTO 2026'!$O$14,INT((ROW()-13)/2),0)),"",OFFSET('11. SEGUIMIENTO 2026'!$O$14,INT((ROW()-13)/2),0)),IF(ISBLANK(OFFSET('9. METAS'!$R$20,INT((ROW()-14)/2),0)),"",OFFSET('9. METAS'!$R$20,INT((ROW()-14)/2),0)))</f>
        <v/>
      </c>
      <c r="L31" s="203" t="str">
        <f ca="1">IF(MOD(ROW()-13,2)=0,IF(ISBLANK(OFFSET('11. SEGUIMIENTO 2026'!$P$14,INT((ROW()-13)/2),0)),"",OFFSET('11. SEGUIMIENTO 2026'!$P$14,INT((ROW()-13)/2),0)),IF(ISBLANK(OFFSET('9. METAS'!$S$20,INT((ROW()-14)/2),0)),"",OFFSET('9. METAS'!$S$20,INT((ROW()-14)/2),0)))</f>
        <v/>
      </c>
      <c r="M31" s="204" t="str">
        <f ca="1">IF(MOD(ROW()-13,2)=0,IF(ISBLANK(OFFSET('11. SEGUIMIENTO 2026'!$Q$14,INT((ROW()-13)/2),0)),"",OFFSET('11. SEGUIMIENTO 2026'!$Q$14,INT((ROW()-13)/2),0)),IF(ISBLANK(OFFSET('9. METAS'!$T$20,INT((ROW()-14)/2),0)),"",OFFSET('9. METAS'!$T$20,INT((ROW()-14)/2),0)))</f>
        <v/>
      </c>
      <c r="N31" s="718">
        <f t="shared" ref="N31" ca="1" si="14">IFERROR(J31/J32,"ND")</f>
        <v>1</v>
      </c>
      <c r="O31" s="720" t="str">
        <f t="shared" ref="O31" ca="1" si="15">IFERROR(((J31+K31+L31)/H31),"ND")</f>
        <v>ND</v>
      </c>
      <c r="P31" s="732"/>
    </row>
    <row r="32" spans="3:16">
      <c r="C32" s="725"/>
      <c r="D32" s="726"/>
      <c r="E32" s="726"/>
      <c r="F32" s="727"/>
      <c r="G32" s="728"/>
      <c r="H32" s="729"/>
      <c r="I32" s="731"/>
      <c r="J32" s="202">
        <f ca="1">IF(MOD(ROW()-13,2)=0,IF(ISBLANK(OFFSET('11. SEGUIMIENTO 2026'!$N$14,INT((ROW()-13)/2),0)),"",OFFSET('11. SEGUIMIENTO 2026'!$N$14,INT((ROW()-13)/2),0)),IF(ISBLANK(OFFSET('9. METAS'!$Q$20,INT((ROW()-14)/2),0)),"",OFFSET('9. METAS'!$Q$20,INT((ROW()-14)/2),0)))</f>
        <v>6</v>
      </c>
      <c r="K32" s="203">
        <f ca="1">IF(MOD(ROW()-13,2)=0,IF(ISBLANK(OFFSET('11. SEGUIMIENTO 2026'!$O$14,INT((ROW()-13)/2),0)),"",OFFSET('11. SEGUIMIENTO 2026'!$O$14,INT((ROW()-13)/2),0)),IF(ISBLANK(OFFSET('9. METAS'!$R$20,INT((ROW()-14)/2),0)),"",OFFSET('9. METAS'!$R$20,INT((ROW()-14)/2),0)))</f>
        <v>6</v>
      </c>
      <c r="L32" s="203">
        <f ca="1">IF(MOD(ROW()-13,2)=0,IF(ISBLANK(OFFSET('11. SEGUIMIENTO 2026'!$P$14,INT((ROW()-13)/2),0)),"",OFFSET('11. SEGUIMIENTO 2026'!$P$14,INT((ROW()-13)/2),0)),IF(ISBLANK(OFFSET('9. METAS'!$S$20,INT((ROW()-14)/2),0)),"",OFFSET('9. METAS'!$S$20,INT((ROW()-14)/2),0)))</f>
        <v>6</v>
      </c>
      <c r="M32" s="204">
        <f ca="1">IF(MOD(ROW()-13,2)=0,IF(ISBLANK(OFFSET('11. SEGUIMIENTO 2026'!$Q$14,INT((ROW()-13)/2),0)),"",OFFSET('11. SEGUIMIENTO 2026'!$Q$14,INT((ROW()-13)/2),0)),IF(ISBLANK(OFFSET('9. METAS'!$T$20,INT((ROW()-14)/2),0)),"",OFFSET('9. METAS'!$T$20,INT((ROW()-14)/2),0)))</f>
        <v>6</v>
      </c>
      <c r="N32" s="719"/>
      <c r="O32" s="721"/>
      <c r="P32" s="723"/>
    </row>
    <row r="33" spans="3:16">
      <c r="C33" s="724" t="str">
        <f ca="1">IF(ISBLANK(OFFSET('5. Pp (3 años)'!$C$46,INT((ROW()-13)/2),0)),"",OFFSET('5. Pp (3 años)'!$C$46,INT((ROW()-13)/2),0))</f>
        <v>Actividad</v>
      </c>
      <c r="D33" s="726" t="str">
        <f ca="1">IF(ISBLANK(OFFSET('5. Pp (3 años)'!$D$46,INT((ROW()-13)/2),0)),"",OFFSET('5. Pp (3 años)'!$D$46,INT((ROW()-13)/2),0))</f>
        <v>4.3.1.1.2.2. Promoción de la erradicación de las diferentes violencias a través de campañas virtuales.</v>
      </c>
      <c r="E33" s="726" t="str">
        <f ca="1">IF(ISBLANK(OFFSET('5. Pp (3 años)'!$E$46,INT((ROW()-13)/2),0)),"",OFFSET('5. Pp (3 años)'!$E$46,INT((ROW()-13)/2),0))</f>
        <v>PPRS: Porcentaje de publicaciones promocionales a la población  sobre diferentes tematicas que coadyuven en la prevención y atención de la violencia de género en redes sociales.</v>
      </c>
      <c r="F33" s="727" t="str">
        <f ca="1">IF(ISBLANK(OFFSET('5. Pp (3 años)'!$K$46,INT((ROW()-13)/2),0)),"",OFFSET('5. Pp (3 años)'!$K$46,INT((ROW()-13)/2),0))</f>
        <v>Ascendente</v>
      </c>
      <c r="G33" s="728" t="str">
        <f ca="1">IF(ISBLANK(OFFSET('5. Pp (3 años)'!$H$46,INT((ROW()-13)/2),0)),"",OFFSET('5. Pp (3 años)'!$H$46,INT((ROW()-13)/2),0))</f>
        <v>Trimestral</v>
      </c>
      <c r="H33" s="729">
        <f ca="1">IF(ISBLANK(OFFSET('9. METAS'!$K$20,INT((ROW()-13)/2),0)),"",OFFSET('9. METAS'!$K$20,INT((ROW()-13)/2),0))</f>
        <v>672</v>
      </c>
      <c r="I33" s="730"/>
      <c r="J33" s="202">
        <f ca="1">IF(MOD(ROW()-13,2)=0,IF(ISBLANK(OFFSET('11. SEGUIMIENTO 2026'!$N$14,INT((ROW()-13)/2),0)),"",OFFSET('11. SEGUIMIENTO 2026'!$N$14,INT((ROW()-13)/2),0)),IF(ISBLANK(OFFSET('9. METAS'!$Q$20,INT((ROW()-14)/2),0)),"",OFFSET('9. METAS'!$Q$20,INT((ROW()-14)/2),0)))</f>
        <v>168</v>
      </c>
      <c r="K33" s="203" t="str">
        <f ca="1">IF(MOD(ROW()-13,2)=0,IF(ISBLANK(OFFSET('11. SEGUIMIENTO 2026'!$O$14,INT((ROW()-13)/2),0)),"",OFFSET('11. SEGUIMIENTO 2026'!$O$14,INT((ROW()-13)/2),0)),IF(ISBLANK(OFFSET('9. METAS'!$R$20,INT((ROW()-14)/2),0)),"",OFFSET('9. METAS'!$R$20,INT((ROW()-14)/2),0)))</f>
        <v/>
      </c>
      <c r="L33" s="203" t="str">
        <f ca="1">IF(MOD(ROW()-13,2)=0,IF(ISBLANK(OFFSET('11. SEGUIMIENTO 2026'!$P$14,INT((ROW()-13)/2),0)),"",OFFSET('11. SEGUIMIENTO 2026'!$P$14,INT((ROW()-13)/2),0)),IF(ISBLANK(OFFSET('9. METAS'!$S$20,INT((ROW()-14)/2),0)),"",OFFSET('9. METAS'!$S$20,INT((ROW()-14)/2),0)))</f>
        <v/>
      </c>
      <c r="M33" s="204" t="str">
        <f ca="1">IF(MOD(ROW()-13,2)=0,IF(ISBLANK(OFFSET('11. SEGUIMIENTO 2026'!$Q$14,INT((ROW()-13)/2),0)),"",OFFSET('11. SEGUIMIENTO 2026'!$Q$14,INT((ROW()-13)/2),0)),IF(ISBLANK(OFFSET('9. METAS'!$T$20,INT((ROW()-14)/2),0)),"",OFFSET('9. METAS'!$T$20,INT((ROW()-14)/2),0)))</f>
        <v/>
      </c>
      <c r="N33" s="718">
        <f t="shared" ref="N33" ca="1" si="16">IFERROR(J33/J34,"ND")</f>
        <v>1</v>
      </c>
      <c r="O33" s="720" t="str">
        <f t="shared" ref="O33" ca="1" si="17">IFERROR(((J33+K33+L33)/H33),"ND")</f>
        <v>ND</v>
      </c>
      <c r="P33" s="732"/>
    </row>
    <row r="34" spans="3:16">
      <c r="C34" s="725"/>
      <c r="D34" s="726"/>
      <c r="E34" s="726"/>
      <c r="F34" s="727"/>
      <c r="G34" s="728"/>
      <c r="H34" s="729"/>
      <c r="I34" s="731"/>
      <c r="J34" s="202">
        <f ca="1">IF(MOD(ROW()-13,2)=0,IF(ISBLANK(OFFSET('11. SEGUIMIENTO 2026'!$N$14,INT((ROW()-13)/2),0)),"",OFFSET('11. SEGUIMIENTO 2026'!$N$14,INT((ROW()-13)/2),0)),IF(ISBLANK(OFFSET('9. METAS'!$Q$20,INT((ROW()-14)/2),0)),"",OFFSET('9. METAS'!$Q$20,INT((ROW()-14)/2),0)))</f>
        <v>168</v>
      </c>
      <c r="K34" s="203">
        <f ca="1">IF(MOD(ROW()-13,2)=0,IF(ISBLANK(OFFSET('11. SEGUIMIENTO 2026'!$O$14,INT((ROW()-13)/2),0)),"",OFFSET('11. SEGUIMIENTO 2026'!$O$14,INT((ROW()-13)/2),0)),IF(ISBLANK(OFFSET('9. METAS'!$R$20,INT((ROW()-14)/2),0)),"",OFFSET('9. METAS'!$R$20,INT((ROW()-14)/2),0)))</f>
        <v>168</v>
      </c>
      <c r="L34" s="203">
        <f ca="1">IF(MOD(ROW()-13,2)=0,IF(ISBLANK(OFFSET('11. SEGUIMIENTO 2026'!$P$14,INT((ROW()-13)/2),0)),"",OFFSET('11. SEGUIMIENTO 2026'!$P$14,INT((ROW()-13)/2),0)),IF(ISBLANK(OFFSET('9. METAS'!$S$20,INT((ROW()-14)/2),0)),"",OFFSET('9. METAS'!$S$20,INT((ROW()-14)/2),0)))</f>
        <v>168</v>
      </c>
      <c r="M34" s="204">
        <f ca="1">IF(MOD(ROW()-13,2)=0,IF(ISBLANK(OFFSET('11. SEGUIMIENTO 2026'!$Q$14,INT((ROW()-13)/2),0)),"",OFFSET('11. SEGUIMIENTO 2026'!$Q$14,INT((ROW()-13)/2),0)),IF(ISBLANK(OFFSET('9. METAS'!$T$20,INT((ROW()-14)/2),0)),"",OFFSET('9. METAS'!$T$20,INT((ROW()-14)/2),0)))</f>
        <v>168</v>
      </c>
      <c r="N34" s="719"/>
      <c r="O34" s="721"/>
      <c r="P34" s="723"/>
    </row>
    <row r="35" spans="3:16">
      <c r="C35" s="724" t="str">
        <f ca="1">IF(ISBLANK(OFFSET('5. Pp (3 años)'!$C$46,INT((ROW()-13)/2),0)),"",OFFSET('5. Pp (3 años)'!$C$46,INT((ROW()-13)/2),0))</f>
        <v>Actividad</v>
      </c>
      <c r="D35" s="726" t="str">
        <f ca="1">IF(ISBLANK(OFFSET('5. Pp (3 años)'!$D$46,INT((ROW()-13)/2),0)),"",OFFSET('5. Pp (3 años)'!$D$46,INT((ROW()-13)/2),0))</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35" s="726" t="str">
        <f ca="1">IF(ISBLANK(OFFSET('5. Pp (3 años)'!$E$46,INT((ROW()-13)/2),0)),"",OFFSET('5. Pp (3 años)'!$E$46,INT((ROW()-13)/2),0))</f>
        <v>PCSP: Porcentaje de capacitaciones  a servidores públicos sobre estrategias de prevención primaria, secundaria y terciaria , así como sensibilización en materia de violencia de género.</v>
      </c>
      <c r="F35" s="727" t="str">
        <f ca="1">IF(ISBLANK(OFFSET('5. Pp (3 años)'!$K$46,INT((ROW()-13)/2),0)),"",OFFSET('5. Pp (3 años)'!$K$46,INT((ROW()-13)/2),0))</f>
        <v>Ascendente</v>
      </c>
      <c r="G35" s="728" t="str">
        <f ca="1">IF(ISBLANK(OFFSET('5. Pp (3 años)'!$H$46,INT((ROW()-13)/2),0)),"",OFFSET('5. Pp (3 años)'!$H$46,INT((ROW()-13)/2),0))</f>
        <v>Trimestral</v>
      </c>
      <c r="H35" s="729">
        <f ca="1">IF(ISBLANK(OFFSET('9. METAS'!$K$20,INT((ROW()-13)/2),0)),"",OFFSET('9. METAS'!$K$20,INT((ROW()-13)/2),0))</f>
        <v>74</v>
      </c>
      <c r="I35" s="730"/>
      <c r="J35" s="202">
        <f ca="1">IF(MOD(ROW()-13,2)=0,IF(ISBLANK(OFFSET('11. SEGUIMIENTO 2026'!$N$14,INT((ROW()-13)/2),0)),"",OFFSET('11. SEGUIMIENTO 2026'!$N$14,INT((ROW()-13)/2),0)),IF(ISBLANK(OFFSET('9. METAS'!$Q$20,INT((ROW()-14)/2),0)),"",OFFSET('9. METAS'!$Q$20,INT((ROW()-14)/2),0)))</f>
        <v>35</v>
      </c>
      <c r="K35" s="203" t="str">
        <f ca="1">IF(MOD(ROW()-13,2)=0,IF(ISBLANK(OFFSET('11. SEGUIMIENTO 2026'!$O$14,INT((ROW()-13)/2),0)),"",OFFSET('11. SEGUIMIENTO 2026'!$O$14,INT((ROW()-13)/2),0)),IF(ISBLANK(OFFSET('9. METAS'!$R$20,INT((ROW()-14)/2),0)),"",OFFSET('9. METAS'!$R$20,INT((ROW()-14)/2),0)))</f>
        <v/>
      </c>
      <c r="L35" s="203" t="str">
        <f ca="1">IF(MOD(ROW()-13,2)=0,IF(ISBLANK(OFFSET('11. SEGUIMIENTO 2026'!$P$14,INT((ROW()-13)/2),0)),"",OFFSET('11. SEGUIMIENTO 2026'!$P$14,INT((ROW()-13)/2),0)),IF(ISBLANK(OFFSET('9. METAS'!$S$20,INT((ROW()-14)/2),0)),"",OFFSET('9. METAS'!$S$20,INT((ROW()-14)/2),0)))</f>
        <v/>
      </c>
      <c r="M35" s="204" t="str">
        <f ca="1">IF(MOD(ROW()-13,2)=0,IF(ISBLANK(OFFSET('11. SEGUIMIENTO 2026'!$Q$14,INT((ROW()-13)/2),0)),"",OFFSET('11. SEGUIMIENTO 2026'!$Q$14,INT((ROW()-13)/2),0)),IF(ISBLANK(OFFSET('9. METAS'!$T$20,INT((ROW()-14)/2),0)),"",OFFSET('9. METAS'!$T$20,INT((ROW()-14)/2),0)))</f>
        <v/>
      </c>
      <c r="N35" s="718">
        <f t="shared" ref="N35" ca="1" si="18">IFERROR(J35/J36,"ND")</f>
        <v>1</v>
      </c>
      <c r="O35" s="720" t="str">
        <f t="shared" ref="O35" ca="1" si="19">IFERROR(((J35+K35+L35)/H35),"ND")</f>
        <v>ND</v>
      </c>
      <c r="P35" s="732"/>
    </row>
    <row r="36" spans="3:16">
      <c r="C36" s="725"/>
      <c r="D36" s="726"/>
      <c r="E36" s="726"/>
      <c r="F36" s="727"/>
      <c r="G36" s="728"/>
      <c r="H36" s="729"/>
      <c r="I36" s="731"/>
      <c r="J36" s="202">
        <f ca="1">IF(MOD(ROW()-13,2)=0,IF(ISBLANK(OFFSET('11. SEGUIMIENTO 2026'!$N$14,INT((ROW()-13)/2),0)),"",OFFSET('11. SEGUIMIENTO 2026'!$N$14,INT((ROW()-13)/2),0)),IF(ISBLANK(OFFSET('9. METAS'!$Q$20,INT((ROW()-14)/2),0)),"",OFFSET('9. METAS'!$Q$20,INT((ROW()-14)/2),0)))</f>
        <v>35</v>
      </c>
      <c r="K36" s="203">
        <f ca="1">IF(MOD(ROW()-13,2)=0,IF(ISBLANK(OFFSET('11. SEGUIMIENTO 2026'!$O$14,INT((ROW()-13)/2),0)),"",OFFSET('11. SEGUIMIENTO 2026'!$O$14,INT((ROW()-13)/2),0)),IF(ISBLANK(OFFSET('9. METAS'!$R$20,INT((ROW()-14)/2),0)),"",OFFSET('9. METAS'!$R$20,INT((ROW()-14)/2),0)))</f>
        <v>35</v>
      </c>
      <c r="L36" s="203">
        <f ca="1">IF(MOD(ROW()-13,2)=0,IF(ISBLANK(OFFSET('11. SEGUIMIENTO 2026'!$P$14,INT((ROW()-13)/2),0)),"",OFFSET('11. SEGUIMIENTO 2026'!$P$14,INT((ROW()-13)/2),0)),IF(ISBLANK(OFFSET('9. METAS'!$S$20,INT((ROW()-14)/2),0)),"",OFFSET('9. METAS'!$S$20,INT((ROW()-14)/2),0)))</f>
        <v>2</v>
      </c>
      <c r="M36" s="204">
        <f ca="1">IF(MOD(ROW()-13,2)=0,IF(ISBLANK(OFFSET('11. SEGUIMIENTO 2026'!$Q$14,INT((ROW()-13)/2),0)),"",OFFSET('11. SEGUIMIENTO 2026'!$Q$14,INT((ROW()-13)/2),0)),IF(ISBLANK(OFFSET('9. METAS'!$T$20,INT((ROW()-14)/2),0)),"",OFFSET('9. METAS'!$T$20,INT((ROW()-14)/2),0)))</f>
        <v>2</v>
      </c>
      <c r="N36" s="719"/>
      <c r="O36" s="721"/>
      <c r="P36" s="723"/>
    </row>
    <row r="37" spans="3:16">
      <c r="C37" s="724" t="str">
        <f ca="1">IF(ISBLANK(OFFSET('5. Pp (3 años)'!$C$46,INT((ROW()-13)/2),0)),"",OFFSET('5. Pp (3 años)'!$C$46,INT((ROW()-13)/2),0))</f>
        <v>Actividad</v>
      </c>
      <c r="D37" s="726" t="str">
        <f ca="1">IF(ISBLANK(OFFSET('5. Pp (3 años)'!$D$46,INT((ROW()-13)/2),0)),"",OFFSET('5. Pp (3 años)'!$D$46,INT((ROW()-13)/2),0))</f>
        <v xml:space="preserve">4.3.1.1.2.4. Realización de  eventos  académicos dirigidos a estudiantes  en temas de: Feminismo, Perspectiva de Género, Violencia de Género y Cultura de Paz. </v>
      </c>
      <c r="E37" s="726" t="str">
        <f ca="1">IF(ISBLANK(OFFSET('5. Pp (3 años)'!$E$46,INT((ROW()-13)/2),0)),"",OFFSET('5. Pp (3 años)'!$E$46,INT((ROW()-13)/2),0))</f>
        <v xml:space="preserve">PEA: Porcentaje de  eventos  academicos dirigidos a estudiantes  en temas de: Feminismo, Perspectiva de Género, Violencia de Género y Cultura de Paz. </v>
      </c>
      <c r="F37" s="727" t="str">
        <f ca="1">IF(ISBLANK(OFFSET('5. Pp (3 años)'!$K$46,INT((ROW()-13)/2),0)),"",OFFSET('5. Pp (3 años)'!$K$46,INT((ROW()-13)/2),0))</f>
        <v>Ascendente</v>
      </c>
      <c r="G37" s="728" t="str">
        <f ca="1">IF(ISBLANK(OFFSET('5. Pp (3 años)'!$H$46,INT((ROW()-13)/2),0)),"",OFFSET('5. Pp (3 años)'!$H$46,INT((ROW()-13)/2),0))</f>
        <v>Trimestral</v>
      </c>
      <c r="H37" s="729">
        <f ca="1">IF(ISBLANK(OFFSET('9. METAS'!$K$20,INT((ROW()-13)/2),0)),"",OFFSET('9. METAS'!$K$20,INT((ROW()-13)/2),0))</f>
        <v>16</v>
      </c>
      <c r="I37" s="730"/>
      <c r="J37" s="202">
        <f ca="1">IF(MOD(ROW()-13,2)=0,IF(ISBLANK(OFFSET('11. SEGUIMIENTO 2026'!$N$14,INT((ROW()-13)/2),0)),"",OFFSET('11. SEGUIMIENTO 2026'!$N$14,INT((ROW()-13)/2),0)),IF(ISBLANK(OFFSET('9. METAS'!$Q$20,INT((ROW()-14)/2),0)),"",OFFSET('9. METAS'!$Q$20,INT((ROW()-14)/2),0)))</f>
        <v>4</v>
      </c>
      <c r="K37" s="203" t="str">
        <f ca="1">IF(MOD(ROW()-13,2)=0,IF(ISBLANK(OFFSET('11. SEGUIMIENTO 2026'!$O$14,INT((ROW()-13)/2),0)),"",OFFSET('11. SEGUIMIENTO 2026'!$O$14,INT((ROW()-13)/2),0)),IF(ISBLANK(OFFSET('9. METAS'!$R$20,INT((ROW()-14)/2),0)),"",OFFSET('9. METAS'!$R$20,INT((ROW()-14)/2),0)))</f>
        <v/>
      </c>
      <c r="L37" s="203" t="str">
        <f ca="1">IF(MOD(ROW()-13,2)=0,IF(ISBLANK(OFFSET('11. SEGUIMIENTO 2026'!$P$14,INT((ROW()-13)/2),0)),"",OFFSET('11. SEGUIMIENTO 2026'!$P$14,INT((ROW()-13)/2),0)),IF(ISBLANK(OFFSET('9. METAS'!$S$20,INT((ROW()-14)/2),0)),"",OFFSET('9. METAS'!$S$20,INT((ROW()-14)/2),0)))</f>
        <v/>
      </c>
      <c r="M37" s="204" t="str">
        <f ca="1">IF(MOD(ROW()-13,2)=0,IF(ISBLANK(OFFSET('11. SEGUIMIENTO 2026'!$Q$14,INT((ROW()-13)/2),0)),"",OFFSET('11. SEGUIMIENTO 2026'!$Q$14,INT((ROW()-13)/2),0)),IF(ISBLANK(OFFSET('9. METAS'!$T$20,INT((ROW()-14)/2),0)),"",OFFSET('9. METAS'!$T$20,INT((ROW()-14)/2),0)))</f>
        <v/>
      </c>
      <c r="N37" s="718">
        <f t="shared" ref="N37" ca="1" si="20">IFERROR(J37/J38,"ND")</f>
        <v>1</v>
      </c>
      <c r="O37" s="720" t="str">
        <f t="shared" ref="O37" ca="1" si="21">IFERROR(((J37+K37+L37)/H37),"ND")</f>
        <v>ND</v>
      </c>
      <c r="P37" s="732"/>
    </row>
    <row r="38" spans="3:16">
      <c r="C38" s="725"/>
      <c r="D38" s="726"/>
      <c r="E38" s="726"/>
      <c r="F38" s="727"/>
      <c r="G38" s="728"/>
      <c r="H38" s="729"/>
      <c r="I38" s="731"/>
      <c r="J38" s="202">
        <f ca="1">IF(MOD(ROW()-13,2)=0,IF(ISBLANK(OFFSET('11. SEGUIMIENTO 2026'!$N$14,INT((ROW()-13)/2),0)),"",OFFSET('11. SEGUIMIENTO 2026'!$N$14,INT((ROW()-13)/2),0)),IF(ISBLANK(OFFSET('9. METAS'!$Q$20,INT((ROW()-14)/2),0)),"",OFFSET('9. METAS'!$Q$20,INT((ROW()-14)/2),0)))</f>
        <v>4</v>
      </c>
      <c r="K38" s="203">
        <f ca="1">IF(MOD(ROW()-13,2)=0,IF(ISBLANK(OFFSET('11. SEGUIMIENTO 2026'!$O$14,INT((ROW()-13)/2),0)),"",OFFSET('11. SEGUIMIENTO 2026'!$O$14,INT((ROW()-13)/2),0)),IF(ISBLANK(OFFSET('9. METAS'!$R$20,INT((ROW()-14)/2),0)),"",OFFSET('9. METAS'!$R$20,INT((ROW()-14)/2),0)))</f>
        <v>4</v>
      </c>
      <c r="L38" s="203">
        <f ca="1">IF(MOD(ROW()-13,2)=0,IF(ISBLANK(OFFSET('11. SEGUIMIENTO 2026'!$P$14,INT((ROW()-13)/2),0)),"",OFFSET('11. SEGUIMIENTO 2026'!$P$14,INT((ROW()-13)/2),0)),IF(ISBLANK(OFFSET('9. METAS'!$S$20,INT((ROW()-14)/2),0)),"",OFFSET('9. METAS'!$S$20,INT((ROW()-14)/2),0)))</f>
        <v>4</v>
      </c>
      <c r="M38" s="204">
        <f ca="1">IF(MOD(ROW()-13,2)=0,IF(ISBLANK(OFFSET('11. SEGUIMIENTO 2026'!$Q$14,INT((ROW()-13)/2),0)),"",OFFSET('11. SEGUIMIENTO 2026'!$Q$14,INT((ROW()-13)/2),0)),IF(ISBLANK(OFFSET('9. METAS'!$T$20,INT((ROW()-14)/2),0)),"",OFFSET('9. METAS'!$T$20,INT((ROW()-14)/2),0)))</f>
        <v>4</v>
      </c>
      <c r="N38" s="719"/>
      <c r="O38" s="721"/>
      <c r="P38" s="723"/>
    </row>
    <row r="39" spans="3:16">
      <c r="C39" s="724" t="str">
        <f ca="1">IF(ISBLANK(OFFSET('5. Pp (3 años)'!$C$46,INT((ROW()-13)/2),0)),"",OFFSET('5. Pp (3 años)'!$C$46,INT((ROW()-13)/2),0))</f>
        <v>Actividad</v>
      </c>
      <c r="D39" s="726" t="str">
        <f ca="1">IF(ISBLANK(OFFSET('5. Pp (3 años)'!$D$46,INT((ROW()-13)/2),0)),"",OFFSET('5. Pp (3 años)'!$D$46,INT((ROW()-13)/2),0))</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39" s="726" t="str">
        <f ca="1">IF(ISBLANK(OFFSET('5. Pp (3 años)'!$E$46,INT((ROW()-13)/2),0)),"",OFFSET('5. Pp (3 años)'!$E$46,INT((ROW()-13)/2),0))</f>
        <v>PCVG: Porcentaje de capacitaciones en temas de sensibilización, orientación intersectorial en materia de violencia de género, empoderamiento y derechos sexuales y reproductivos</v>
      </c>
      <c r="F39" s="727" t="str">
        <f ca="1">IF(ISBLANK(OFFSET('5. Pp (3 años)'!$K$46,INT((ROW()-13)/2),0)),"",OFFSET('5. Pp (3 años)'!$K$46,INT((ROW()-13)/2),0))</f>
        <v>Ascendente</v>
      </c>
      <c r="G39" s="728" t="str">
        <f ca="1">IF(ISBLANK(OFFSET('5. Pp (3 años)'!$H$46,INT((ROW()-13)/2),0)),"",OFFSET('5. Pp (3 años)'!$H$46,INT((ROW()-13)/2),0))</f>
        <v>Trimestral</v>
      </c>
      <c r="H39" s="729">
        <f ca="1">IF(ISBLANK(OFFSET('9. METAS'!$K$20,INT((ROW()-13)/2),0)),"",OFFSET('9. METAS'!$K$20,INT((ROW()-13)/2),0))</f>
        <v>48</v>
      </c>
      <c r="I39" s="730"/>
      <c r="J39" s="202">
        <f ca="1">IF(MOD(ROW()-13,2)=0,IF(ISBLANK(OFFSET('11. SEGUIMIENTO 2026'!$N$14,INT((ROW()-13)/2),0)),"",OFFSET('11. SEGUIMIENTO 2026'!$N$14,INT((ROW()-13)/2),0)),IF(ISBLANK(OFFSET('9. METAS'!$Q$20,INT((ROW()-14)/2),0)),"",OFFSET('9. METAS'!$Q$20,INT((ROW()-14)/2),0)))</f>
        <v>12</v>
      </c>
      <c r="K39" s="203" t="str">
        <f ca="1">IF(MOD(ROW()-13,2)=0,IF(ISBLANK(OFFSET('11. SEGUIMIENTO 2026'!$O$14,INT((ROW()-13)/2),0)),"",OFFSET('11. SEGUIMIENTO 2026'!$O$14,INT((ROW()-13)/2),0)),IF(ISBLANK(OFFSET('9. METAS'!$R$20,INT((ROW()-14)/2),0)),"",OFFSET('9. METAS'!$R$20,INT((ROW()-14)/2),0)))</f>
        <v/>
      </c>
      <c r="L39" s="203" t="str">
        <f ca="1">IF(MOD(ROW()-13,2)=0,IF(ISBLANK(OFFSET('11. SEGUIMIENTO 2026'!$P$14,INT((ROW()-13)/2),0)),"",OFFSET('11. SEGUIMIENTO 2026'!$P$14,INT((ROW()-13)/2),0)),IF(ISBLANK(OFFSET('9. METAS'!$S$20,INT((ROW()-14)/2),0)),"",OFFSET('9. METAS'!$S$20,INT((ROW()-14)/2),0)))</f>
        <v/>
      </c>
      <c r="M39" s="204" t="str">
        <f ca="1">IF(MOD(ROW()-13,2)=0,IF(ISBLANK(OFFSET('11. SEGUIMIENTO 2026'!$Q$14,INT((ROW()-13)/2),0)),"",OFFSET('11. SEGUIMIENTO 2026'!$Q$14,INT((ROW()-13)/2),0)),IF(ISBLANK(OFFSET('9. METAS'!$T$20,INT((ROW()-14)/2),0)),"",OFFSET('9. METAS'!$T$20,INT((ROW()-14)/2),0)))</f>
        <v/>
      </c>
      <c r="N39" s="718">
        <f t="shared" ref="N39" ca="1" si="22">IFERROR(J39/J40,"ND")</f>
        <v>1</v>
      </c>
      <c r="O39" s="720" t="str">
        <f t="shared" ref="O39" ca="1" si="23">IFERROR(((J39+K39+L39)/H39),"ND")</f>
        <v>ND</v>
      </c>
      <c r="P39" s="732"/>
    </row>
    <row r="40" spans="3:16">
      <c r="C40" s="725"/>
      <c r="D40" s="726"/>
      <c r="E40" s="726"/>
      <c r="F40" s="727"/>
      <c r="G40" s="728"/>
      <c r="H40" s="729"/>
      <c r="I40" s="731"/>
      <c r="J40" s="202">
        <f ca="1">IF(MOD(ROW()-13,2)=0,IF(ISBLANK(OFFSET('11. SEGUIMIENTO 2026'!$N$14,INT((ROW()-13)/2),0)),"",OFFSET('11. SEGUIMIENTO 2026'!$N$14,INT((ROW()-13)/2),0)),IF(ISBLANK(OFFSET('9. METAS'!$Q$20,INT((ROW()-14)/2),0)),"",OFFSET('9. METAS'!$Q$20,INT((ROW()-14)/2),0)))</f>
        <v>12</v>
      </c>
      <c r="K40" s="203">
        <f ca="1">IF(MOD(ROW()-13,2)=0,IF(ISBLANK(OFFSET('11. SEGUIMIENTO 2026'!$O$14,INT((ROW()-13)/2),0)),"",OFFSET('11. SEGUIMIENTO 2026'!$O$14,INT((ROW()-13)/2),0)),IF(ISBLANK(OFFSET('9. METAS'!$R$20,INT((ROW()-14)/2),0)),"",OFFSET('9. METAS'!$R$20,INT((ROW()-14)/2),0)))</f>
        <v>12</v>
      </c>
      <c r="L40" s="203">
        <f ca="1">IF(MOD(ROW()-13,2)=0,IF(ISBLANK(OFFSET('11. SEGUIMIENTO 2026'!$P$14,INT((ROW()-13)/2),0)),"",OFFSET('11. SEGUIMIENTO 2026'!$P$14,INT((ROW()-13)/2),0)),IF(ISBLANK(OFFSET('9. METAS'!$S$20,INT((ROW()-14)/2),0)),"",OFFSET('9. METAS'!$S$20,INT((ROW()-14)/2),0)))</f>
        <v>12</v>
      </c>
      <c r="M40" s="204">
        <f ca="1">IF(MOD(ROW()-13,2)=0,IF(ISBLANK(OFFSET('11. SEGUIMIENTO 2026'!$Q$14,INT((ROW()-13)/2),0)),"",OFFSET('11. SEGUIMIENTO 2026'!$Q$14,INT((ROW()-13)/2),0)),IF(ISBLANK(OFFSET('9. METAS'!$T$20,INT((ROW()-14)/2),0)),"",OFFSET('9. METAS'!$T$20,INT((ROW()-14)/2),0)))</f>
        <v>12</v>
      </c>
      <c r="N40" s="719"/>
      <c r="O40" s="721"/>
      <c r="P40" s="723"/>
    </row>
    <row r="41" spans="3:16">
      <c r="C41" s="724" t="str">
        <f ca="1">IF(ISBLANK(OFFSET('5. Pp (3 años)'!$C$46,INT((ROW()-13)/2),0)),"",OFFSET('5. Pp (3 años)'!$C$46,INT((ROW()-13)/2),0))</f>
        <v>Actividad</v>
      </c>
      <c r="D41" s="726" t="str">
        <f ca="1">IF(ISBLANK(OFFSET('5. Pp (3 años)'!$D$46,INT((ROW()-13)/2),0)),"",OFFSET('5. Pp (3 años)'!$D$46,INT((ROW()-13)/2),0))</f>
        <v>4.3.1.1.2.6. Realización de  capacitaciones de prevención de la explotación infantil y delito de trata de niñas y mujeres adolescentes.</v>
      </c>
      <c r="E41" s="726" t="str">
        <f ca="1">IF(ISBLANK(OFFSET('5. Pp (3 años)'!$E$46,INT((ROW()-13)/2),0)),"",OFFSET('5. Pp (3 años)'!$E$46,INT((ROW()-13)/2),0))</f>
        <v>PCPE: Porcentaje de capacitaciones de prevención de la explotación infantil y delito de trata de niñas y mujeres adolescentes.</v>
      </c>
      <c r="F41" s="727" t="str">
        <f ca="1">IF(ISBLANK(OFFSET('5. Pp (3 años)'!$K$46,INT((ROW()-13)/2),0)),"",OFFSET('5. Pp (3 años)'!$K$46,INT((ROW()-13)/2),0))</f>
        <v>Ascendente</v>
      </c>
      <c r="G41" s="728" t="str">
        <f ca="1">IF(ISBLANK(OFFSET('5. Pp (3 años)'!$H$46,INT((ROW()-13)/2),0)),"",OFFSET('5. Pp (3 años)'!$H$46,INT((ROW()-13)/2),0))</f>
        <v>Trimestral</v>
      </c>
      <c r="H41" s="729">
        <f ca="1">IF(ISBLANK(OFFSET('9. METAS'!$K$20,INT((ROW()-13)/2),0)),"",OFFSET('9. METAS'!$K$20,INT((ROW()-13)/2),0))</f>
        <v>12</v>
      </c>
      <c r="I41" s="730"/>
      <c r="J41" s="202">
        <f ca="1">IF(MOD(ROW()-13,2)=0,IF(ISBLANK(OFFSET('11. SEGUIMIENTO 2026'!$N$14,INT((ROW()-13)/2),0)),"",OFFSET('11. SEGUIMIENTO 2026'!$N$14,INT((ROW()-13)/2),0)),IF(ISBLANK(OFFSET('9. METAS'!$Q$20,INT((ROW()-14)/2),0)),"",OFFSET('9. METAS'!$Q$20,INT((ROW()-14)/2),0)))</f>
        <v>3</v>
      </c>
      <c r="K41" s="203" t="str">
        <f ca="1">IF(MOD(ROW()-13,2)=0,IF(ISBLANK(OFFSET('11. SEGUIMIENTO 2026'!$O$14,INT((ROW()-13)/2),0)),"",OFFSET('11. SEGUIMIENTO 2026'!$O$14,INT((ROW()-13)/2),0)),IF(ISBLANK(OFFSET('9. METAS'!$R$20,INT((ROW()-14)/2),0)),"",OFFSET('9. METAS'!$R$20,INT((ROW()-14)/2),0)))</f>
        <v/>
      </c>
      <c r="L41" s="203" t="str">
        <f ca="1">IF(MOD(ROW()-13,2)=0,IF(ISBLANK(OFFSET('11. SEGUIMIENTO 2026'!$P$14,INT((ROW()-13)/2),0)),"",OFFSET('11. SEGUIMIENTO 2026'!$P$14,INT((ROW()-13)/2),0)),IF(ISBLANK(OFFSET('9. METAS'!$S$20,INT((ROW()-14)/2),0)),"",OFFSET('9. METAS'!$S$20,INT((ROW()-14)/2),0)))</f>
        <v/>
      </c>
      <c r="M41" s="204" t="str">
        <f ca="1">IF(MOD(ROW()-13,2)=0,IF(ISBLANK(OFFSET('11. SEGUIMIENTO 2026'!$Q$14,INT((ROW()-13)/2),0)),"",OFFSET('11. SEGUIMIENTO 2026'!$Q$14,INT((ROW()-13)/2),0)),IF(ISBLANK(OFFSET('9. METAS'!$T$20,INT((ROW()-14)/2),0)),"",OFFSET('9. METAS'!$T$20,INT((ROW()-14)/2),0)))</f>
        <v/>
      </c>
      <c r="N41" s="718">
        <f t="shared" ref="N41" ca="1" si="24">IFERROR(J41/J42,"ND")</f>
        <v>1</v>
      </c>
      <c r="O41" s="720" t="str">
        <f t="shared" ref="O41" ca="1" si="25">IFERROR(((J41+K41+L41)/H41),"ND")</f>
        <v>ND</v>
      </c>
      <c r="P41" s="732"/>
    </row>
    <row r="42" spans="3:16">
      <c r="C42" s="725"/>
      <c r="D42" s="726"/>
      <c r="E42" s="726"/>
      <c r="F42" s="727"/>
      <c r="G42" s="728"/>
      <c r="H42" s="729"/>
      <c r="I42" s="731"/>
      <c r="J42" s="202">
        <f ca="1">IF(MOD(ROW()-13,2)=0,IF(ISBLANK(OFFSET('11. SEGUIMIENTO 2026'!$N$14,INT((ROW()-13)/2),0)),"",OFFSET('11. SEGUIMIENTO 2026'!$N$14,INT((ROW()-13)/2),0)),IF(ISBLANK(OFFSET('9. METAS'!$Q$20,INT((ROW()-14)/2),0)),"",OFFSET('9. METAS'!$Q$20,INT((ROW()-14)/2),0)))</f>
        <v>3</v>
      </c>
      <c r="K42" s="203">
        <f ca="1">IF(MOD(ROW()-13,2)=0,IF(ISBLANK(OFFSET('11. SEGUIMIENTO 2026'!$O$14,INT((ROW()-13)/2),0)),"",OFFSET('11. SEGUIMIENTO 2026'!$O$14,INT((ROW()-13)/2),0)),IF(ISBLANK(OFFSET('9. METAS'!$R$20,INT((ROW()-14)/2),0)),"",OFFSET('9. METAS'!$R$20,INT((ROW()-14)/2),0)))</f>
        <v>3</v>
      </c>
      <c r="L42" s="203">
        <f ca="1">IF(MOD(ROW()-13,2)=0,IF(ISBLANK(OFFSET('11. SEGUIMIENTO 2026'!$P$14,INT((ROW()-13)/2),0)),"",OFFSET('11. SEGUIMIENTO 2026'!$P$14,INT((ROW()-13)/2),0)),IF(ISBLANK(OFFSET('9. METAS'!$S$20,INT((ROW()-14)/2),0)),"",OFFSET('9. METAS'!$S$20,INT((ROW()-14)/2),0)))</f>
        <v>3</v>
      </c>
      <c r="M42" s="204">
        <f ca="1">IF(MOD(ROW()-13,2)=0,IF(ISBLANK(OFFSET('11. SEGUIMIENTO 2026'!$Q$14,INT((ROW()-13)/2),0)),"",OFFSET('11. SEGUIMIENTO 2026'!$Q$14,INT((ROW()-13)/2),0)),IF(ISBLANK(OFFSET('9. METAS'!$T$20,INT((ROW()-14)/2),0)),"",OFFSET('9. METAS'!$T$20,INT((ROW()-14)/2),0)))</f>
        <v>3</v>
      </c>
      <c r="N42" s="719"/>
      <c r="O42" s="721"/>
      <c r="P42" s="723"/>
    </row>
    <row r="43" spans="3:16">
      <c r="C43" s="724" t="str">
        <f ca="1">IF(ISBLANK(OFFSET('5. Pp (3 años)'!$C$46,INT((ROW()-13)/2),0)),"",OFFSET('5. Pp (3 años)'!$C$46,INT((ROW()-13)/2),0))</f>
        <v>Actividad</v>
      </c>
      <c r="D43" s="726" t="str">
        <f ca="1">IF(ISBLANK(OFFSET('5. Pp (3 años)'!$D$46,INT((ROW()-13)/2),0)),"",OFFSET('5. Pp (3 años)'!$D$46,INT((ROW()-13)/2),0))</f>
        <v>4.3.1.1.2.7. Realización de  capacitaciones sobre masculinidades con perspectiva de género.</v>
      </c>
      <c r="E43" s="726" t="str">
        <f ca="1">IF(ISBLANK(OFFSET('5. Pp (3 años)'!$E$46,INT((ROW()-13)/2),0)),"",OFFSET('5. Pp (3 años)'!$E$46,INT((ROW()-13)/2),0))</f>
        <v>PCMP: Porcentaje de capacitaciones sobre masculinidades con perspectiva de género.</v>
      </c>
      <c r="F43" s="727" t="str">
        <f ca="1">IF(ISBLANK(OFFSET('5. Pp (3 años)'!$K$46,INT((ROW()-13)/2),0)),"",OFFSET('5. Pp (3 años)'!$K$46,INT((ROW()-13)/2),0))</f>
        <v>Ascendente</v>
      </c>
      <c r="G43" s="728" t="str">
        <f ca="1">IF(ISBLANK(OFFSET('5. Pp (3 años)'!$H$46,INT((ROW()-13)/2),0)),"",OFFSET('5. Pp (3 años)'!$H$46,INT((ROW()-13)/2),0))</f>
        <v>Trimestral</v>
      </c>
      <c r="H43" s="729">
        <f ca="1">IF(ISBLANK(OFFSET('9. METAS'!$K$20,INT((ROW()-13)/2),0)),"",OFFSET('9. METAS'!$K$20,INT((ROW()-13)/2),0))</f>
        <v>12</v>
      </c>
      <c r="I43" s="730"/>
      <c r="J43" s="202">
        <f ca="1">IF(MOD(ROW()-13,2)=0,IF(ISBLANK(OFFSET('11. SEGUIMIENTO 2026'!$N$14,INT((ROW()-13)/2),0)),"",OFFSET('11. SEGUIMIENTO 2026'!$N$14,INT((ROW()-13)/2),0)),IF(ISBLANK(OFFSET('9. METAS'!$Q$20,INT((ROW()-14)/2),0)),"",OFFSET('9. METAS'!$Q$20,INT((ROW()-14)/2),0)))</f>
        <v>3</v>
      </c>
      <c r="K43" s="203" t="str">
        <f ca="1">IF(MOD(ROW()-13,2)=0,IF(ISBLANK(OFFSET('11. SEGUIMIENTO 2026'!$O$14,INT((ROW()-13)/2),0)),"",OFFSET('11. SEGUIMIENTO 2026'!$O$14,INT((ROW()-13)/2),0)),IF(ISBLANK(OFFSET('9. METAS'!$R$20,INT((ROW()-14)/2),0)),"",OFFSET('9. METAS'!$R$20,INT((ROW()-14)/2),0)))</f>
        <v/>
      </c>
      <c r="L43" s="203" t="str">
        <f ca="1">IF(MOD(ROW()-13,2)=0,IF(ISBLANK(OFFSET('11. SEGUIMIENTO 2026'!$P$14,INT((ROW()-13)/2),0)),"",OFFSET('11. SEGUIMIENTO 2026'!$P$14,INT((ROW()-13)/2),0)),IF(ISBLANK(OFFSET('9. METAS'!$S$20,INT((ROW()-14)/2),0)),"",OFFSET('9. METAS'!$S$20,INT((ROW()-14)/2),0)))</f>
        <v/>
      </c>
      <c r="M43" s="204" t="str">
        <f ca="1">IF(MOD(ROW()-13,2)=0,IF(ISBLANK(OFFSET('11. SEGUIMIENTO 2026'!$Q$14,INT((ROW()-13)/2),0)),"",OFFSET('11. SEGUIMIENTO 2026'!$Q$14,INT((ROW()-13)/2),0)),IF(ISBLANK(OFFSET('9. METAS'!$T$20,INT((ROW()-14)/2),0)),"",OFFSET('9. METAS'!$T$20,INT((ROW()-14)/2),0)))</f>
        <v/>
      </c>
      <c r="N43" s="718">
        <f t="shared" ref="N43" ca="1" si="26">IFERROR(J43/J44,"ND")</f>
        <v>1</v>
      </c>
      <c r="O43" s="720" t="str">
        <f t="shared" ref="O43" ca="1" si="27">IFERROR(((J43+K43+L43)/H43),"ND")</f>
        <v>ND</v>
      </c>
      <c r="P43" s="732"/>
    </row>
    <row r="44" spans="3:16">
      <c r="C44" s="725"/>
      <c r="D44" s="726"/>
      <c r="E44" s="726"/>
      <c r="F44" s="727"/>
      <c r="G44" s="728"/>
      <c r="H44" s="729"/>
      <c r="I44" s="731"/>
      <c r="J44" s="202">
        <f ca="1">IF(MOD(ROW()-13,2)=0,IF(ISBLANK(OFFSET('11. SEGUIMIENTO 2026'!$N$14,INT((ROW()-13)/2),0)),"",OFFSET('11. SEGUIMIENTO 2026'!$N$14,INT((ROW()-13)/2),0)),IF(ISBLANK(OFFSET('9. METAS'!$Q$20,INT((ROW()-14)/2),0)),"",OFFSET('9. METAS'!$Q$20,INT((ROW()-14)/2),0)))</f>
        <v>3</v>
      </c>
      <c r="K44" s="203">
        <f ca="1">IF(MOD(ROW()-13,2)=0,IF(ISBLANK(OFFSET('11. SEGUIMIENTO 2026'!$O$14,INT((ROW()-13)/2),0)),"",OFFSET('11. SEGUIMIENTO 2026'!$O$14,INT((ROW()-13)/2),0)),IF(ISBLANK(OFFSET('9. METAS'!$R$20,INT((ROW()-14)/2),0)),"",OFFSET('9. METAS'!$R$20,INT((ROW()-14)/2),0)))</f>
        <v>3</v>
      </c>
      <c r="L44" s="203">
        <f ca="1">IF(MOD(ROW()-13,2)=0,IF(ISBLANK(OFFSET('11. SEGUIMIENTO 2026'!$P$14,INT((ROW()-13)/2),0)),"",OFFSET('11. SEGUIMIENTO 2026'!$P$14,INT((ROW()-13)/2),0)),IF(ISBLANK(OFFSET('9. METAS'!$S$20,INT((ROW()-14)/2),0)),"",OFFSET('9. METAS'!$S$20,INT((ROW()-14)/2),0)))</f>
        <v>3</v>
      </c>
      <c r="M44" s="204">
        <f ca="1">IF(MOD(ROW()-13,2)=0,IF(ISBLANK(OFFSET('11. SEGUIMIENTO 2026'!$Q$14,INT((ROW()-13)/2),0)),"",OFFSET('11. SEGUIMIENTO 2026'!$Q$14,INT((ROW()-13)/2),0)),IF(ISBLANK(OFFSET('9. METAS'!$T$20,INT((ROW()-14)/2),0)),"",OFFSET('9. METAS'!$T$20,INT((ROW()-14)/2),0)))</f>
        <v>3</v>
      </c>
      <c r="N44" s="719"/>
      <c r="O44" s="721"/>
      <c r="P44" s="723"/>
    </row>
    <row r="45" spans="3:16">
      <c r="C45" s="724" t="str">
        <f ca="1">IF(ISBLANK(OFFSET('5. Pp (3 años)'!$C$46,INT((ROW()-13)/2),0)),"",OFFSET('5. Pp (3 años)'!$C$46,INT((ROW()-13)/2),0))</f>
        <v>Componente
(Unidad Especializada en Atención Psicológica y de Salud Integral de la Mujer)</v>
      </c>
      <c r="D45" s="726" t="str">
        <f ca="1">IF(ISBLANK(OFFSET('5. Pp (3 años)'!$D$46,INT((ROW()-13)/2),0)),"",OFFSET('5. Pp (3 años)'!$D$46,INT((ROW()-13)/2),0))</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45" s="726" t="str">
        <f ca="1">IF(ISBLANK(OFFSET('5. Pp (3 años)'!$E$46,INT((ROW()-13)/2),0)),"",OFFSET('5. Pp (3 años)'!$E$46,INT((ROW()-13)/2),0))</f>
        <v>PSIS: Porcentaje de Servicios Integrales de Salud  para la mujer.</v>
      </c>
      <c r="F45" s="727" t="str">
        <f ca="1">IF(ISBLANK(OFFSET('5. Pp (3 años)'!$K$46,INT((ROW()-13)/2),0)),"",OFFSET('5. Pp (3 años)'!$K$46,INT((ROW()-13)/2),0))</f>
        <v>Ascendente</v>
      </c>
      <c r="G45" s="728" t="str">
        <f ca="1">IF(ISBLANK(OFFSET('5. Pp (3 años)'!$H$46,INT((ROW()-13)/2),0)),"",OFFSET('5. Pp (3 años)'!$H$46,INT((ROW()-13)/2),0))</f>
        <v>Trimestral</v>
      </c>
      <c r="H45" s="729">
        <f ca="1">IF(ISBLANK(OFFSET('9. METAS'!$K$20,INT((ROW()-13)/2),0)),"",OFFSET('9. METAS'!$K$20,INT((ROW()-13)/2),0))</f>
        <v>20856</v>
      </c>
      <c r="I45" s="730"/>
      <c r="J45" s="202">
        <f ca="1">IF(MOD(ROW()-13,2)=0,IF(ISBLANK(OFFSET('11. SEGUIMIENTO 2026'!$N$14,INT((ROW()-13)/2),0)),"",OFFSET('11. SEGUIMIENTO 2026'!$N$14,INT((ROW()-13)/2),0)),IF(ISBLANK(OFFSET('9. METAS'!$Q$20,INT((ROW()-14)/2),0)),"",OFFSET('9. METAS'!$Q$20,INT((ROW()-14)/2),0)))</f>
        <v>5710</v>
      </c>
      <c r="K45" s="203" t="str">
        <f ca="1">IF(MOD(ROW()-13,2)=0,IF(ISBLANK(OFFSET('11. SEGUIMIENTO 2026'!$O$14,INT((ROW()-13)/2),0)),"",OFFSET('11. SEGUIMIENTO 2026'!$O$14,INT((ROW()-13)/2),0)),IF(ISBLANK(OFFSET('9. METAS'!$R$20,INT((ROW()-14)/2),0)),"",OFFSET('9. METAS'!$R$20,INT((ROW()-14)/2),0)))</f>
        <v/>
      </c>
      <c r="L45" s="203" t="str">
        <f ca="1">IF(MOD(ROW()-13,2)=0,IF(ISBLANK(OFFSET('11. SEGUIMIENTO 2026'!$P$14,INT((ROW()-13)/2),0)),"",OFFSET('11. SEGUIMIENTO 2026'!$P$14,INT((ROW()-13)/2),0)),IF(ISBLANK(OFFSET('9. METAS'!$S$20,INT((ROW()-14)/2),0)),"",OFFSET('9. METAS'!$S$20,INT((ROW()-14)/2),0)))</f>
        <v/>
      </c>
      <c r="M45" s="204" t="str">
        <f ca="1">IF(MOD(ROW()-13,2)=0,IF(ISBLANK(OFFSET('11. SEGUIMIENTO 2026'!$Q$14,INT((ROW()-13)/2),0)),"",OFFSET('11. SEGUIMIENTO 2026'!$Q$14,INT((ROW()-13)/2),0)),IF(ISBLANK(OFFSET('9. METAS'!$T$20,INT((ROW()-14)/2),0)),"",OFFSET('9. METAS'!$T$20,INT((ROW()-14)/2),0)))</f>
        <v/>
      </c>
      <c r="N45" s="718">
        <f t="shared" ref="N45" ca="1" si="28">IFERROR(J45/J46,"ND")</f>
        <v>1.0951285001917914</v>
      </c>
      <c r="O45" s="720" t="str">
        <f t="shared" ref="O45" ca="1" si="29">IFERROR(((J45+K45+L45)/H45),"ND")</f>
        <v>ND</v>
      </c>
      <c r="P45" s="732"/>
    </row>
    <row r="46" spans="3:16">
      <c r="C46" s="725"/>
      <c r="D46" s="726"/>
      <c r="E46" s="726"/>
      <c r="F46" s="727"/>
      <c r="G46" s="728"/>
      <c r="H46" s="729"/>
      <c r="I46" s="731"/>
      <c r="J46" s="202">
        <f ca="1">IF(MOD(ROW()-13,2)=0,IF(ISBLANK(OFFSET('11. SEGUIMIENTO 2026'!$N$14,INT((ROW()-13)/2),0)),"",OFFSET('11. SEGUIMIENTO 2026'!$N$14,INT((ROW()-13)/2),0)),IF(ISBLANK(OFFSET('9. METAS'!$Q$20,INT((ROW()-14)/2),0)),"",OFFSET('9. METAS'!$Q$20,INT((ROW()-14)/2),0)))</f>
        <v>5214</v>
      </c>
      <c r="K46" s="203">
        <f ca="1">IF(MOD(ROW()-13,2)=0,IF(ISBLANK(OFFSET('11. SEGUIMIENTO 2026'!$O$14,INT((ROW()-13)/2),0)),"",OFFSET('11. SEGUIMIENTO 2026'!$O$14,INT((ROW()-13)/2),0)),IF(ISBLANK(OFFSET('9. METAS'!$R$20,INT((ROW()-14)/2),0)),"",OFFSET('9. METAS'!$R$20,INT((ROW()-14)/2),0)))</f>
        <v>5214</v>
      </c>
      <c r="L46" s="203">
        <f ca="1">IF(MOD(ROW()-13,2)=0,IF(ISBLANK(OFFSET('11. SEGUIMIENTO 2026'!$P$14,INT((ROW()-13)/2),0)),"",OFFSET('11. SEGUIMIENTO 2026'!$P$14,INT((ROW()-13)/2),0)),IF(ISBLANK(OFFSET('9. METAS'!$S$20,INT((ROW()-14)/2),0)),"",OFFSET('9. METAS'!$S$20,INT((ROW()-14)/2),0)))</f>
        <v>5214</v>
      </c>
      <c r="M46" s="204">
        <f ca="1">IF(MOD(ROW()-13,2)=0,IF(ISBLANK(OFFSET('11. SEGUIMIENTO 2026'!$Q$14,INT((ROW()-13)/2),0)),"",OFFSET('11. SEGUIMIENTO 2026'!$Q$14,INT((ROW()-13)/2),0)),IF(ISBLANK(OFFSET('9. METAS'!$T$20,INT((ROW()-14)/2),0)),"",OFFSET('9. METAS'!$T$20,INT((ROW()-14)/2),0)))</f>
        <v>5214</v>
      </c>
      <c r="N46" s="719"/>
      <c r="O46" s="721"/>
      <c r="P46" s="723"/>
    </row>
    <row r="47" spans="3:16">
      <c r="C47" s="724" t="str">
        <f ca="1">IF(ISBLANK(OFFSET('5. Pp (3 años)'!$C$46,INT((ROW()-13)/2),0)),"",OFFSET('5. Pp (3 años)'!$C$46,INT((ROW()-13)/2),0))</f>
        <v>Actividad</v>
      </c>
      <c r="D47" s="726" t="str">
        <f ca="1">IF(ISBLANK(OFFSET('5. Pp (3 años)'!$D$46,INT((ROW()-13)/2),0)),"",OFFSET('5. Pp (3 años)'!$D$46,INT((ROW()-13)/2),0))</f>
        <v>4.3.1.1.3.1. Brindar atención médica gratuita a mujeres adultas,  brindándolas con trato digno, calidad y calidez en la atención.</v>
      </c>
      <c r="E47" s="726" t="str">
        <f ca="1">IF(ISBLANK(OFFSET('5. Pp (3 años)'!$E$46,INT((ROW()-13)/2),0)),"",OFFSET('5. Pp (3 años)'!$E$46,INT((ROW()-13)/2),0))</f>
        <v xml:space="preserve">PASM: Porcentaje de Atenciones en Servicios Médicos gratuitos. </v>
      </c>
      <c r="F47" s="727" t="str">
        <f ca="1">IF(ISBLANK(OFFSET('5. Pp (3 años)'!$K$46,INT((ROW()-13)/2),0)),"",OFFSET('5. Pp (3 años)'!$K$46,INT((ROW()-13)/2),0))</f>
        <v>Ascendente</v>
      </c>
      <c r="G47" s="728" t="str">
        <f ca="1">IF(ISBLANK(OFFSET('5. Pp (3 años)'!$H$46,INT((ROW()-13)/2),0)),"",OFFSET('5. Pp (3 años)'!$H$46,INT((ROW()-13)/2),0))</f>
        <v>Trimestral</v>
      </c>
      <c r="H47" s="729">
        <f ca="1">IF(ISBLANK(OFFSET('9. METAS'!$K$20,INT((ROW()-13)/2),0)),"",OFFSET('9. METAS'!$K$20,INT((ROW()-13)/2),0))</f>
        <v>8000</v>
      </c>
      <c r="I47" s="730"/>
      <c r="J47" s="202">
        <f ca="1">IF(MOD(ROW()-13,2)=0,IF(ISBLANK(OFFSET('11. SEGUIMIENTO 2026'!$N$14,INT((ROW()-13)/2),0)),"",OFFSET('11. SEGUIMIENTO 2026'!$N$14,INT((ROW()-13)/2),0)),IF(ISBLANK(OFFSET('9. METAS'!$Q$20,INT((ROW()-14)/2),0)),"",OFFSET('9. METAS'!$Q$20,INT((ROW()-14)/2),0)))</f>
        <v>2300</v>
      </c>
      <c r="K47" s="203" t="str">
        <f ca="1">IF(MOD(ROW()-13,2)=0,IF(ISBLANK(OFFSET('11. SEGUIMIENTO 2026'!$O$14,INT((ROW()-13)/2),0)),"",OFFSET('11. SEGUIMIENTO 2026'!$O$14,INT((ROW()-13)/2),0)),IF(ISBLANK(OFFSET('9. METAS'!$R$20,INT((ROW()-14)/2),0)),"",OFFSET('9. METAS'!$R$20,INT((ROW()-14)/2),0)))</f>
        <v/>
      </c>
      <c r="L47" s="203" t="str">
        <f ca="1">IF(MOD(ROW()-13,2)=0,IF(ISBLANK(OFFSET('11. SEGUIMIENTO 2026'!$P$14,INT((ROW()-13)/2),0)),"",OFFSET('11. SEGUIMIENTO 2026'!$P$14,INT((ROW()-13)/2),0)),IF(ISBLANK(OFFSET('9. METAS'!$S$20,INT((ROW()-14)/2),0)),"",OFFSET('9. METAS'!$S$20,INT((ROW()-14)/2),0)))</f>
        <v/>
      </c>
      <c r="M47" s="204" t="str">
        <f ca="1">IF(MOD(ROW()-13,2)=0,IF(ISBLANK(OFFSET('11. SEGUIMIENTO 2026'!$Q$14,INT((ROW()-13)/2),0)),"",OFFSET('11. SEGUIMIENTO 2026'!$Q$14,INT((ROW()-13)/2),0)),IF(ISBLANK(OFFSET('9. METAS'!$T$20,INT((ROW()-14)/2),0)),"",OFFSET('9. METAS'!$T$20,INT((ROW()-14)/2),0)))</f>
        <v/>
      </c>
      <c r="N47" s="718">
        <f t="shared" ref="N47" ca="1" si="30">IFERROR(J47/J48,"ND")</f>
        <v>1.1499999999999999</v>
      </c>
      <c r="O47" s="720" t="str">
        <f t="shared" ref="O47" ca="1" si="31">IFERROR(((J47+K47+L47)/H47),"ND")</f>
        <v>ND</v>
      </c>
      <c r="P47" s="732"/>
    </row>
    <row r="48" spans="3:16">
      <c r="C48" s="725"/>
      <c r="D48" s="726"/>
      <c r="E48" s="726"/>
      <c r="F48" s="727"/>
      <c r="G48" s="728"/>
      <c r="H48" s="729"/>
      <c r="I48" s="731"/>
      <c r="J48" s="202">
        <f ca="1">IF(MOD(ROW()-13,2)=0,IF(ISBLANK(OFFSET('11. SEGUIMIENTO 2026'!$N$14,INT((ROW()-13)/2),0)),"",OFFSET('11. SEGUIMIENTO 2026'!$N$14,INT((ROW()-13)/2),0)),IF(ISBLANK(OFFSET('9. METAS'!$Q$20,INT((ROW()-14)/2),0)),"",OFFSET('9. METAS'!$Q$20,INT((ROW()-14)/2),0)))</f>
        <v>2000</v>
      </c>
      <c r="K48" s="203">
        <f ca="1">IF(MOD(ROW()-13,2)=0,IF(ISBLANK(OFFSET('11. SEGUIMIENTO 2026'!$O$14,INT((ROW()-13)/2),0)),"",OFFSET('11. SEGUIMIENTO 2026'!$O$14,INT((ROW()-13)/2),0)),IF(ISBLANK(OFFSET('9. METAS'!$R$20,INT((ROW()-14)/2),0)),"",OFFSET('9. METAS'!$R$20,INT((ROW()-14)/2),0)))</f>
        <v>2000</v>
      </c>
      <c r="L48" s="203">
        <f ca="1">IF(MOD(ROW()-13,2)=0,IF(ISBLANK(OFFSET('11. SEGUIMIENTO 2026'!$P$14,INT((ROW()-13)/2),0)),"",OFFSET('11. SEGUIMIENTO 2026'!$P$14,INT((ROW()-13)/2),0)),IF(ISBLANK(OFFSET('9. METAS'!$S$20,INT((ROW()-14)/2),0)),"",OFFSET('9. METAS'!$S$20,INT((ROW()-14)/2),0)))</f>
        <v>2000</v>
      </c>
      <c r="M48" s="204">
        <f ca="1">IF(MOD(ROW()-13,2)=0,IF(ISBLANK(OFFSET('11. SEGUIMIENTO 2026'!$Q$14,INT((ROW()-13)/2),0)),"",OFFSET('11. SEGUIMIENTO 2026'!$Q$14,INT((ROW()-13)/2),0)),IF(ISBLANK(OFFSET('9. METAS'!$T$20,INT((ROW()-14)/2),0)),"",OFFSET('9. METAS'!$T$20,INT((ROW()-14)/2),0)))</f>
        <v>2000</v>
      </c>
      <c r="N48" s="719"/>
      <c r="O48" s="721"/>
      <c r="P48" s="723"/>
    </row>
    <row r="49" spans="3:16">
      <c r="C49" s="724" t="str">
        <f ca="1">IF(ISBLANK(OFFSET('5. Pp (3 años)'!$C$46,INT((ROW()-13)/2),0)),"",OFFSET('5. Pp (3 años)'!$C$46,INT((ROW()-13)/2),0))</f>
        <v>Actividad</v>
      </c>
      <c r="D49" s="726" t="str">
        <f ca="1">IF(ISBLANK(OFFSET('5. Pp (3 años)'!$D$46,INT((ROW()-13)/2),0)),"",OFFSET('5. Pp (3 años)'!$D$46,INT((ROW()-13)/2),0))</f>
        <v>4.3.1.1.3.2. Brindar atención médica gratuita a Mujeres Adolescentes y Niñas,  brindándolos con trato digno, calidad y calidez en la atención.</v>
      </c>
      <c r="E49" s="726" t="str">
        <f ca="1">IF(ISBLANK(OFFSET('5. Pp (3 años)'!$E$46,INT((ROW()-13)/2),0)),"",OFFSET('5. Pp (3 años)'!$E$46,INT((ROW()-13)/2),0))</f>
        <v xml:space="preserve">PANSM: Porcentaje de Atenciones a Mujeres Adolescentes y niñas  en Servicios Médicos gratuitos. </v>
      </c>
      <c r="F49" s="727" t="str">
        <f ca="1">IF(ISBLANK(OFFSET('5. Pp (3 años)'!$K$46,INT((ROW()-13)/2),0)),"",OFFSET('5. Pp (3 años)'!$K$46,INT((ROW()-13)/2),0))</f>
        <v>Ascendente</v>
      </c>
      <c r="G49" s="728" t="str">
        <f ca="1">IF(ISBLANK(OFFSET('5. Pp (3 años)'!$H$46,INT((ROW()-13)/2),0)),"",OFFSET('5. Pp (3 años)'!$H$46,INT((ROW()-13)/2),0))</f>
        <v>Trimestral</v>
      </c>
      <c r="H49" s="729">
        <f ca="1">IF(ISBLANK(OFFSET('9. METAS'!$K$20,INT((ROW()-13)/2),0)),"",OFFSET('9. METAS'!$K$20,INT((ROW()-13)/2),0))</f>
        <v>600</v>
      </c>
      <c r="I49" s="730"/>
      <c r="J49" s="202">
        <f ca="1">IF(MOD(ROW()-13,2)=0,IF(ISBLANK(OFFSET('11. SEGUIMIENTO 2026'!$N$14,INT((ROW()-13)/2),0)),"",OFFSET('11. SEGUIMIENTO 2026'!$N$14,INT((ROW()-13)/2),0)),IF(ISBLANK(OFFSET('9. METAS'!$Q$20,INT((ROW()-14)/2),0)),"",OFFSET('9. METAS'!$Q$20,INT((ROW()-14)/2),0)))</f>
        <v>136</v>
      </c>
      <c r="K49" s="203" t="str">
        <f ca="1">IF(MOD(ROW()-13,2)=0,IF(ISBLANK(OFFSET('11. SEGUIMIENTO 2026'!$O$14,INT((ROW()-13)/2),0)),"",OFFSET('11. SEGUIMIENTO 2026'!$O$14,INT((ROW()-13)/2),0)),IF(ISBLANK(OFFSET('9. METAS'!$R$20,INT((ROW()-14)/2),0)),"",OFFSET('9. METAS'!$R$20,INT((ROW()-14)/2),0)))</f>
        <v/>
      </c>
      <c r="L49" s="203" t="str">
        <f ca="1">IF(MOD(ROW()-13,2)=0,IF(ISBLANK(OFFSET('11. SEGUIMIENTO 2026'!$P$14,INT((ROW()-13)/2),0)),"",OFFSET('11. SEGUIMIENTO 2026'!$P$14,INT((ROW()-13)/2),0)),IF(ISBLANK(OFFSET('9. METAS'!$S$20,INT((ROW()-14)/2),0)),"",OFFSET('9. METAS'!$S$20,INT((ROW()-14)/2),0)))</f>
        <v/>
      </c>
      <c r="M49" s="204" t="str">
        <f ca="1">IF(MOD(ROW()-13,2)=0,IF(ISBLANK(OFFSET('11. SEGUIMIENTO 2026'!$Q$14,INT((ROW()-13)/2),0)),"",OFFSET('11. SEGUIMIENTO 2026'!$Q$14,INT((ROW()-13)/2),0)),IF(ISBLANK(OFFSET('9. METAS'!$T$20,INT((ROW()-14)/2),0)),"",OFFSET('9. METAS'!$T$20,INT((ROW()-14)/2),0)))</f>
        <v/>
      </c>
      <c r="N49" s="718">
        <f t="shared" ref="N49" ca="1" si="32">IFERROR(J49/J50,"ND")</f>
        <v>0.90666666666666662</v>
      </c>
      <c r="O49" s="720" t="str">
        <f t="shared" ref="O49" ca="1" si="33">IFERROR(((J49+K49+L49)/H49),"ND")</f>
        <v>ND</v>
      </c>
      <c r="P49" s="732"/>
    </row>
    <row r="50" spans="3:16">
      <c r="C50" s="725"/>
      <c r="D50" s="726"/>
      <c r="E50" s="726"/>
      <c r="F50" s="727"/>
      <c r="G50" s="728"/>
      <c r="H50" s="729"/>
      <c r="I50" s="731"/>
      <c r="J50" s="202">
        <f ca="1">IF(MOD(ROW()-13,2)=0,IF(ISBLANK(OFFSET('11. SEGUIMIENTO 2026'!$N$14,INT((ROW()-13)/2),0)),"",OFFSET('11. SEGUIMIENTO 2026'!$N$14,INT((ROW()-13)/2),0)),IF(ISBLANK(OFFSET('9. METAS'!$Q$20,INT((ROW()-14)/2),0)),"",OFFSET('9. METAS'!$Q$20,INT((ROW()-14)/2),0)))</f>
        <v>150</v>
      </c>
      <c r="K50" s="203">
        <f ca="1">IF(MOD(ROW()-13,2)=0,IF(ISBLANK(OFFSET('11. SEGUIMIENTO 2026'!$O$14,INT((ROW()-13)/2),0)),"",OFFSET('11. SEGUIMIENTO 2026'!$O$14,INT((ROW()-13)/2),0)),IF(ISBLANK(OFFSET('9. METAS'!$R$20,INT((ROW()-14)/2),0)),"",OFFSET('9. METAS'!$R$20,INT((ROW()-14)/2),0)))</f>
        <v>150</v>
      </c>
      <c r="L50" s="203">
        <f ca="1">IF(MOD(ROW()-13,2)=0,IF(ISBLANK(OFFSET('11. SEGUIMIENTO 2026'!$P$14,INT((ROW()-13)/2),0)),"",OFFSET('11. SEGUIMIENTO 2026'!$P$14,INT((ROW()-13)/2),0)),IF(ISBLANK(OFFSET('9. METAS'!$S$20,INT((ROW()-14)/2),0)),"",OFFSET('9. METAS'!$S$20,INT((ROW()-14)/2),0)))</f>
        <v>150</v>
      </c>
      <c r="M50" s="204">
        <f ca="1">IF(MOD(ROW()-13,2)=0,IF(ISBLANK(OFFSET('11. SEGUIMIENTO 2026'!$Q$14,INT((ROW()-13)/2),0)),"",OFFSET('11. SEGUIMIENTO 2026'!$Q$14,INT((ROW()-13)/2),0)),IF(ISBLANK(OFFSET('9. METAS'!$T$20,INT((ROW()-14)/2),0)),"",OFFSET('9. METAS'!$T$20,INT((ROW()-14)/2),0)))</f>
        <v>150</v>
      </c>
      <c r="N50" s="719"/>
      <c r="O50" s="721"/>
      <c r="P50" s="723"/>
    </row>
    <row r="51" spans="3:16">
      <c r="C51" s="724" t="str">
        <f ca="1">IF(ISBLANK(OFFSET('5. Pp (3 años)'!$C$46,INT((ROW()-13)/2),0)),"",OFFSET('5. Pp (3 años)'!$C$46,INT((ROW()-13)/2),0))</f>
        <v>Actividad</v>
      </c>
      <c r="D51" s="726" t="str">
        <f ca="1">IF(ISBLANK(OFFSET('5. Pp (3 años)'!$D$46,INT((ROW()-13)/2),0)),"",OFFSET('5. Pp (3 años)'!$D$46,INT((ROW()-13)/2),0))</f>
        <v>4.3.1.1.3.3. Brindar servicios de terapia psicológica gratuita,  individual y grupal a mujeres adultas, brindándolos con trato digno, calidad y calidez en la atención.</v>
      </c>
      <c r="E51" s="726" t="str">
        <f ca="1">IF(ISBLANK(OFFSET('5. Pp (3 años)'!$E$46,INT((ROW()-13)/2),0)),"",OFFSET('5. Pp (3 años)'!$E$46,INT((ROW()-13)/2),0))</f>
        <v>PATP: Porcentaje de Atenciones a  mujeres en  servicios de terapia psicológica gratuita,  individual y grupal a mujeres adultas, brindándolos con trato digno, calidad y calidez en la atención</v>
      </c>
      <c r="F51" s="727" t="str">
        <f ca="1">IF(ISBLANK(OFFSET('5. Pp (3 años)'!$K$46,INT((ROW()-13)/2),0)),"",OFFSET('5. Pp (3 años)'!$K$46,INT((ROW()-13)/2),0))</f>
        <v>Ascendente</v>
      </c>
      <c r="G51" s="728" t="str">
        <f ca="1">IF(ISBLANK(OFFSET('5. Pp (3 años)'!$H$46,INT((ROW()-13)/2),0)),"",OFFSET('5. Pp (3 años)'!$H$46,INT((ROW()-13)/2),0))</f>
        <v>Trimestral</v>
      </c>
      <c r="H51" s="729">
        <f ca="1">IF(ISBLANK(OFFSET('9. METAS'!$K$20,INT((ROW()-13)/2),0)),"",OFFSET('9. METAS'!$K$20,INT((ROW()-13)/2),0))</f>
        <v>10400</v>
      </c>
      <c r="I51" s="730"/>
      <c r="J51" s="202">
        <f ca="1">IF(MOD(ROW()-13,2)=0,IF(ISBLANK(OFFSET('11. SEGUIMIENTO 2026'!$N$14,INT((ROW()-13)/2),0)),"",OFFSET('11. SEGUIMIENTO 2026'!$N$14,INT((ROW()-13)/2),0)),IF(ISBLANK(OFFSET('9. METAS'!$Q$20,INT((ROW()-14)/2),0)),"",OFFSET('9. METAS'!$Q$20,INT((ROW()-14)/2),0)))</f>
        <v>2750</v>
      </c>
      <c r="K51" s="203" t="str">
        <f ca="1">IF(MOD(ROW()-13,2)=0,IF(ISBLANK(OFFSET('11. SEGUIMIENTO 2026'!$O$14,INT((ROW()-13)/2),0)),"",OFFSET('11. SEGUIMIENTO 2026'!$O$14,INT((ROW()-13)/2),0)),IF(ISBLANK(OFFSET('9. METAS'!$R$20,INT((ROW()-14)/2),0)),"",OFFSET('9. METAS'!$R$20,INT((ROW()-14)/2),0)))</f>
        <v/>
      </c>
      <c r="L51" s="203" t="str">
        <f ca="1">IF(MOD(ROW()-13,2)=0,IF(ISBLANK(OFFSET('11. SEGUIMIENTO 2026'!$P$14,INT((ROW()-13)/2),0)),"",OFFSET('11. SEGUIMIENTO 2026'!$P$14,INT((ROW()-13)/2),0)),IF(ISBLANK(OFFSET('9. METAS'!$S$20,INT((ROW()-14)/2),0)),"",OFFSET('9. METAS'!$S$20,INT((ROW()-14)/2),0)))</f>
        <v/>
      </c>
      <c r="M51" s="204" t="str">
        <f ca="1">IF(MOD(ROW()-13,2)=0,IF(ISBLANK(OFFSET('11. SEGUIMIENTO 2026'!$Q$14,INT((ROW()-13)/2),0)),"",OFFSET('11. SEGUIMIENTO 2026'!$Q$14,INT((ROW()-13)/2),0)),IF(ISBLANK(OFFSET('9. METAS'!$T$20,INT((ROW()-14)/2),0)),"",OFFSET('9. METAS'!$T$20,INT((ROW()-14)/2),0)))</f>
        <v/>
      </c>
      <c r="N51" s="718">
        <f t="shared" ref="N51" ca="1" si="34">IFERROR(J51/J52,"ND")</f>
        <v>1.0576923076923077</v>
      </c>
      <c r="O51" s="720" t="str">
        <f t="shared" ref="O51" ca="1" si="35">IFERROR(((J51+K51+L51)/H51),"ND")</f>
        <v>ND</v>
      </c>
      <c r="P51" s="732"/>
    </row>
    <row r="52" spans="3:16">
      <c r="C52" s="725"/>
      <c r="D52" s="726"/>
      <c r="E52" s="726"/>
      <c r="F52" s="727"/>
      <c r="G52" s="728"/>
      <c r="H52" s="729"/>
      <c r="I52" s="731"/>
      <c r="J52" s="202">
        <f ca="1">IF(MOD(ROW()-13,2)=0,IF(ISBLANK(OFFSET('11. SEGUIMIENTO 2026'!$N$14,INT((ROW()-13)/2),0)),"",OFFSET('11. SEGUIMIENTO 2026'!$N$14,INT((ROW()-13)/2),0)),IF(ISBLANK(OFFSET('9. METAS'!$Q$20,INT((ROW()-14)/2),0)),"",OFFSET('9. METAS'!$Q$20,INT((ROW()-14)/2),0)))</f>
        <v>2600</v>
      </c>
      <c r="K52" s="203">
        <f ca="1">IF(MOD(ROW()-13,2)=0,IF(ISBLANK(OFFSET('11. SEGUIMIENTO 2026'!$O$14,INT((ROW()-13)/2),0)),"",OFFSET('11. SEGUIMIENTO 2026'!$O$14,INT((ROW()-13)/2),0)),IF(ISBLANK(OFFSET('9. METAS'!$R$20,INT((ROW()-14)/2),0)),"",OFFSET('9. METAS'!$R$20,INT((ROW()-14)/2),0)))</f>
        <v>2600</v>
      </c>
      <c r="L52" s="203">
        <f ca="1">IF(MOD(ROW()-13,2)=0,IF(ISBLANK(OFFSET('11. SEGUIMIENTO 2026'!$P$14,INT((ROW()-13)/2),0)),"",OFFSET('11. SEGUIMIENTO 2026'!$P$14,INT((ROW()-13)/2),0)),IF(ISBLANK(OFFSET('9. METAS'!$S$20,INT((ROW()-14)/2),0)),"",OFFSET('9. METAS'!$S$20,INT((ROW()-14)/2),0)))</f>
        <v>2600</v>
      </c>
      <c r="M52" s="204">
        <f ca="1">IF(MOD(ROW()-13,2)=0,IF(ISBLANK(OFFSET('11. SEGUIMIENTO 2026'!$Q$14,INT((ROW()-13)/2),0)),"",OFFSET('11. SEGUIMIENTO 2026'!$Q$14,INT((ROW()-13)/2),0)),IF(ISBLANK(OFFSET('9. METAS'!$T$20,INT((ROW()-14)/2),0)),"",OFFSET('9. METAS'!$T$20,INT((ROW()-14)/2),0)))</f>
        <v>2600</v>
      </c>
      <c r="N52" s="719"/>
      <c r="O52" s="721"/>
      <c r="P52" s="723"/>
    </row>
    <row r="53" spans="3:16">
      <c r="C53" s="724" t="str">
        <f ca="1">IF(ISBLANK(OFFSET('5. Pp (3 años)'!$C$46,INT((ROW()-13)/2),0)),"",OFFSET('5. Pp (3 años)'!$C$46,INT((ROW()-13)/2),0))</f>
        <v>Actividad</v>
      </c>
      <c r="D53" s="726" t="str">
        <f ca="1">IF(ISBLANK(OFFSET('5. Pp (3 años)'!$D$46,INT((ROW()-13)/2),0)),"",OFFSET('5. Pp (3 años)'!$D$46,INT((ROW()-13)/2),0))</f>
        <v>4.3.1.1.3.4. Brindar servicios de terapia psicológica gratuita,  individual y grupal, con trato diferenciado para adolescentes y niñez, brindándolos con trato digno, calidad y calidez en la atención.</v>
      </c>
      <c r="E53" s="726" t="str">
        <f ca="1">IF(ISBLANK(OFFSET('5. Pp (3 años)'!$E$46,INT((ROW()-13)/2),0)),"",OFFSET('5. Pp (3 años)'!$E$46,INT((ROW()-13)/2),0))</f>
        <v>PANTP: Porcentaje de Atenciones a mujeres adolescentes y niñas atendidas en  servicios de terapia psicológica gratuita,  individual y grupal, brindándolos con trato digno, calidad y calidez en la atención</v>
      </c>
      <c r="F53" s="727" t="str">
        <f ca="1">IF(ISBLANK(OFFSET('5. Pp (3 años)'!$K$46,INT((ROW()-13)/2),0)),"",OFFSET('5. Pp (3 años)'!$K$46,INT((ROW()-13)/2),0))</f>
        <v>Ascendente</v>
      </c>
      <c r="G53" s="728" t="str">
        <f ca="1">IF(ISBLANK(OFFSET('5. Pp (3 años)'!$H$46,INT((ROW()-13)/2),0)),"",OFFSET('5. Pp (3 años)'!$H$46,INT((ROW()-13)/2),0))</f>
        <v>Trimestral</v>
      </c>
      <c r="H53" s="729">
        <f ca="1">IF(ISBLANK(OFFSET('9. METAS'!$K$20,INT((ROW()-13)/2),0)),"",OFFSET('9. METAS'!$K$20,INT((ROW()-13)/2),0))</f>
        <v>1600</v>
      </c>
      <c r="I53" s="730"/>
      <c r="J53" s="202">
        <f ca="1">IF(MOD(ROW()-13,2)=0,IF(ISBLANK(OFFSET('11. SEGUIMIENTO 2026'!$N$14,INT((ROW()-13)/2),0)),"",OFFSET('11. SEGUIMIENTO 2026'!$N$14,INT((ROW()-13)/2),0)),IF(ISBLANK(OFFSET('9. METAS'!$Q$20,INT((ROW()-14)/2),0)),"",OFFSET('9. METAS'!$Q$20,INT((ROW()-14)/2),0)))</f>
        <v>460</v>
      </c>
      <c r="K53" s="203" t="str">
        <f ca="1">IF(MOD(ROW()-13,2)=0,IF(ISBLANK(OFFSET('11. SEGUIMIENTO 2026'!$O$14,INT((ROW()-13)/2),0)),"",OFFSET('11. SEGUIMIENTO 2026'!$O$14,INT((ROW()-13)/2),0)),IF(ISBLANK(OFFSET('9. METAS'!$R$20,INT((ROW()-14)/2),0)),"",OFFSET('9. METAS'!$R$20,INT((ROW()-14)/2),0)))</f>
        <v/>
      </c>
      <c r="L53" s="203" t="str">
        <f ca="1">IF(MOD(ROW()-13,2)=0,IF(ISBLANK(OFFSET('11. SEGUIMIENTO 2026'!$P$14,INT((ROW()-13)/2),0)),"",OFFSET('11. SEGUIMIENTO 2026'!$P$14,INT((ROW()-13)/2),0)),IF(ISBLANK(OFFSET('9. METAS'!$S$20,INT((ROW()-14)/2),0)),"",OFFSET('9. METAS'!$S$20,INT((ROW()-14)/2),0)))</f>
        <v/>
      </c>
      <c r="M53" s="204" t="str">
        <f ca="1">IF(MOD(ROW()-13,2)=0,IF(ISBLANK(OFFSET('11. SEGUIMIENTO 2026'!$Q$14,INT((ROW()-13)/2),0)),"",OFFSET('11. SEGUIMIENTO 2026'!$Q$14,INT((ROW()-13)/2),0)),IF(ISBLANK(OFFSET('9. METAS'!$T$20,INT((ROW()-14)/2),0)),"",OFFSET('9. METAS'!$T$20,INT((ROW()-14)/2),0)))</f>
        <v/>
      </c>
      <c r="N53" s="718">
        <f t="shared" ref="N53" ca="1" si="36">IFERROR(J53/J54,"ND")</f>
        <v>1.1499999999999999</v>
      </c>
      <c r="O53" s="720" t="str">
        <f t="shared" ref="O53" ca="1" si="37">IFERROR(((J53+K53+L53)/H53),"ND")</f>
        <v>ND</v>
      </c>
      <c r="P53" s="732"/>
    </row>
    <row r="54" spans="3:16">
      <c r="C54" s="725"/>
      <c r="D54" s="726"/>
      <c r="E54" s="726"/>
      <c r="F54" s="727"/>
      <c r="G54" s="728"/>
      <c r="H54" s="729"/>
      <c r="I54" s="731"/>
      <c r="J54" s="202">
        <f ca="1">IF(MOD(ROW()-13,2)=0,IF(ISBLANK(OFFSET('11. SEGUIMIENTO 2026'!$N$14,INT((ROW()-13)/2),0)),"",OFFSET('11. SEGUIMIENTO 2026'!$N$14,INT((ROW()-13)/2),0)),IF(ISBLANK(OFFSET('9. METAS'!$Q$20,INT((ROW()-14)/2),0)),"",OFFSET('9. METAS'!$Q$20,INT((ROW()-14)/2),0)))</f>
        <v>400</v>
      </c>
      <c r="K54" s="203">
        <f ca="1">IF(MOD(ROW()-13,2)=0,IF(ISBLANK(OFFSET('11. SEGUIMIENTO 2026'!$O$14,INT((ROW()-13)/2),0)),"",OFFSET('11. SEGUIMIENTO 2026'!$O$14,INT((ROW()-13)/2),0)),IF(ISBLANK(OFFSET('9. METAS'!$R$20,INT((ROW()-14)/2),0)),"",OFFSET('9. METAS'!$R$20,INT((ROW()-14)/2),0)))</f>
        <v>400</v>
      </c>
      <c r="L54" s="203">
        <f ca="1">IF(MOD(ROW()-13,2)=0,IF(ISBLANK(OFFSET('11. SEGUIMIENTO 2026'!$P$14,INT((ROW()-13)/2),0)),"",OFFSET('11. SEGUIMIENTO 2026'!$P$14,INT((ROW()-13)/2),0)),IF(ISBLANK(OFFSET('9. METAS'!$S$20,INT((ROW()-14)/2),0)),"",OFFSET('9. METAS'!$S$20,INT((ROW()-14)/2),0)))</f>
        <v>400</v>
      </c>
      <c r="M54" s="204">
        <f ca="1">IF(MOD(ROW()-13,2)=0,IF(ISBLANK(OFFSET('11. SEGUIMIENTO 2026'!$Q$14,INT((ROW()-13)/2),0)),"",OFFSET('11. SEGUIMIENTO 2026'!$Q$14,INT((ROW()-13)/2),0)),IF(ISBLANK(OFFSET('9. METAS'!$T$20,INT((ROW()-14)/2),0)),"",OFFSET('9. METAS'!$T$20,INT((ROW()-14)/2),0)))</f>
        <v>400</v>
      </c>
      <c r="N54" s="719"/>
      <c r="O54" s="721"/>
      <c r="P54" s="723"/>
    </row>
    <row r="55" spans="3:16">
      <c r="C55" s="724" t="str">
        <f ca="1">IF(ISBLANK(OFFSET('5. Pp (3 años)'!$C$46,INT((ROW()-13)/2),0)),"",OFFSET('5. Pp (3 años)'!$C$46,INT((ROW()-13)/2),0))</f>
        <v>Actividad</v>
      </c>
      <c r="D55" s="726" t="str">
        <f ca="1">IF(ISBLANK(OFFSET('5. Pp (3 años)'!$D$46,INT((ROW()-13)/2),0)),"",OFFSET('5. Pp (3 años)'!$D$46,INT((ROW()-13)/2),0))</f>
        <v>4.3.1.1.3.5. Brindar platicas informativas a jovenes, mujeres y niñas en cuanto a nutrición, planificación familiar, sexualidad, enfermedades venéreas, cáncer cérvicouterino y de mama; así como en higiene y salud.</v>
      </c>
      <c r="E55" s="726" t="str">
        <f ca="1">IF(ISBLANK(OFFSET('5. Pp (3 años)'!$E$46,INT((ROW()-13)/2),0)),"",OFFSET('5. Pp (3 años)'!$E$46,INT((ROW()-13)/2),0))</f>
        <v>PPIS: Porcentaje de Brindar platicas informativas a jovenes, mujeres y niñas en cuanto a nutrición, planificación familiar, sexualidad, enfermedades venéreas, cáncer cérvicouterino y de mama; así como en higiene y salud.</v>
      </c>
      <c r="F55" s="727" t="str">
        <f ca="1">IF(ISBLANK(OFFSET('5. Pp (3 años)'!$K$46,INT((ROW()-13)/2),0)),"",OFFSET('5. Pp (3 años)'!$K$46,INT((ROW()-13)/2),0))</f>
        <v>Ascendente</v>
      </c>
      <c r="G55" s="728" t="str">
        <f ca="1">IF(ISBLANK(OFFSET('5. Pp (3 años)'!$H$46,INT((ROW()-13)/2),0)),"",OFFSET('5. Pp (3 años)'!$H$46,INT((ROW()-13)/2),0))</f>
        <v>Trimestral</v>
      </c>
      <c r="H55" s="729">
        <f ca="1">IF(ISBLANK(OFFSET('9. METAS'!$K$20,INT((ROW()-13)/2),0)),"",OFFSET('9. METAS'!$K$20,INT((ROW()-13)/2),0))</f>
        <v>12</v>
      </c>
      <c r="I55" s="730"/>
      <c r="J55" s="202">
        <f ca="1">IF(MOD(ROW()-13,2)=0,IF(ISBLANK(OFFSET('11. SEGUIMIENTO 2026'!$N$14,INT((ROW()-13)/2),0)),"",OFFSET('11. SEGUIMIENTO 2026'!$N$14,INT((ROW()-13)/2),0)),IF(ISBLANK(OFFSET('9. METAS'!$Q$20,INT((ROW()-14)/2),0)),"",OFFSET('9. METAS'!$Q$20,INT((ROW()-14)/2),0)))</f>
        <v>3</v>
      </c>
      <c r="K55" s="203" t="str">
        <f ca="1">IF(MOD(ROW()-13,2)=0,IF(ISBLANK(OFFSET('11. SEGUIMIENTO 2026'!$O$14,INT((ROW()-13)/2),0)),"",OFFSET('11. SEGUIMIENTO 2026'!$O$14,INT((ROW()-13)/2),0)),IF(ISBLANK(OFFSET('9. METAS'!$R$20,INT((ROW()-14)/2),0)),"",OFFSET('9. METAS'!$R$20,INT((ROW()-14)/2),0)))</f>
        <v/>
      </c>
      <c r="L55" s="203" t="str">
        <f ca="1">IF(MOD(ROW()-13,2)=0,IF(ISBLANK(OFFSET('11. SEGUIMIENTO 2026'!$P$14,INT((ROW()-13)/2),0)),"",OFFSET('11. SEGUIMIENTO 2026'!$P$14,INT((ROW()-13)/2),0)),IF(ISBLANK(OFFSET('9. METAS'!$S$20,INT((ROW()-14)/2),0)),"",OFFSET('9. METAS'!$S$20,INT((ROW()-14)/2),0)))</f>
        <v/>
      </c>
      <c r="M55" s="204" t="str">
        <f ca="1">IF(MOD(ROW()-13,2)=0,IF(ISBLANK(OFFSET('11. SEGUIMIENTO 2026'!$Q$14,INT((ROW()-13)/2),0)),"",OFFSET('11. SEGUIMIENTO 2026'!$Q$14,INT((ROW()-13)/2),0)),IF(ISBLANK(OFFSET('9. METAS'!$T$20,INT((ROW()-14)/2),0)),"",OFFSET('9. METAS'!$T$20,INT((ROW()-14)/2),0)))</f>
        <v/>
      </c>
      <c r="N55" s="718">
        <f t="shared" ref="N55" ca="1" si="38">IFERROR(J55/J56,"ND")</f>
        <v>1</v>
      </c>
      <c r="O55" s="720" t="str">
        <f t="shared" ref="O55" ca="1" si="39">IFERROR(((J55+K55+L55)/H55),"ND")</f>
        <v>ND</v>
      </c>
      <c r="P55" s="732"/>
    </row>
    <row r="56" spans="3:16">
      <c r="C56" s="725"/>
      <c r="D56" s="726"/>
      <c r="E56" s="726"/>
      <c r="F56" s="727"/>
      <c r="G56" s="728"/>
      <c r="H56" s="729"/>
      <c r="I56" s="731"/>
      <c r="J56" s="202">
        <f ca="1">IF(MOD(ROW()-13,2)=0,IF(ISBLANK(OFFSET('11. SEGUIMIENTO 2026'!$N$14,INT((ROW()-13)/2),0)),"",OFFSET('11. SEGUIMIENTO 2026'!$N$14,INT((ROW()-13)/2),0)),IF(ISBLANK(OFFSET('9. METAS'!$Q$20,INT((ROW()-14)/2),0)),"",OFFSET('9. METAS'!$Q$20,INT((ROW()-14)/2),0)))</f>
        <v>3</v>
      </c>
      <c r="K56" s="203">
        <f ca="1">IF(MOD(ROW()-13,2)=0,IF(ISBLANK(OFFSET('11. SEGUIMIENTO 2026'!$O$14,INT((ROW()-13)/2),0)),"",OFFSET('11. SEGUIMIENTO 2026'!$O$14,INT((ROW()-13)/2),0)),IF(ISBLANK(OFFSET('9. METAS'!$R$20,INT((ROW()-14)/2),0)),"",OFFSET('9. METAS'!$R$20,INT((ROW()-14)/2),0)))</f>
        <v>3</v>
      </c>
      <c r="L56" s="203">
        <f ca="1">IF(MOD(ROW()-13,2)=0,IF(ISBLANK(OFFSET('11. SEGUIMIENTO 2026'!$P$14,INT((ROW()-13)/2),0)),"",OFFSET('11. SEGUIMIENTO 2026'!$P$14,INT((ROW()-13)/2),0)),IF(ISBLANK(OFFSET('9. METAS'!$S$20,INT((ROW()-14)/2),0)),"",OFFSET('9. METAS'!$S$20,INT((ROW()-14)/2),0)))</f>
        <v>3</v>
      </c>
      <c r="M56" s="204">
        <f ca="1">IF(MOD(ROW()-13,2)=0,IF(ISBLANK(OFFSET('11. SEGUIMIENTO 2026'!$Q$14,INT((ROW()-13)/2),0)),"",OFFSET('11. SEGUIMIENTO 2026'!$Q$14,INT((ROW()-13)/2),0)),IF(ISBLANK(OFFSET('9. METAS'!$T$20,INT((ROW()-14)/2),0)),"",OFFSET('9. METAS'!$T$20,INT((ROW()-14)/2),0)))</f>
        <v>3</v>
      </c>
      <c r="N56" s="719"/>
      <c r="O56" s="721"/>
      <c r="P56" s="723"/>
    </row>
    <row r="57" spans="3:16">
      <c r="C57" s="724" t="str">
        <f ca="1">IF(ISBLANK(OFFSET('5. Pp (3 años)'!$C$46,INT((ROW()-13)/2),0)),"",OFFSET('5. Pp (3 años)'!$C$46,INT((ROW()-13)/2),0))</f>
        <v>Actividad</v>
      </c>
      <c r="D57" s="726" t="str">
        <f ca="1">IF(ISBLANK(OFFSET('5. Pp (3 años)'!$D$46,INT((ROW()-13)/2),0)),"",OFFSET('5. Pp (3 años)'!$D$46,INT((ROW()-13)/2),0))</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57" s="726" t="str">
        <f ca="1">IF(ISBLANK(OFFSET('5. Pp (3 años)'!$E$46,INT((ROW()-13)/2),0)),"",OFFSET('5. Pp (3 años)'!$E$46,INT((ROW()-13)/2),0))</f>
        <v>PCMD: Porcentaje de canalizaciones de mujeres a dependencias gubernamentales y/u organizaciones de la sociedad civil.</v>
      </c>
      <c r="F57" s="727" t="str">
        <f ca="1">IF(ISBLANK(OFFSET('5. Pp (3 años)'!$K$46,INT((ROW()-13)/2),0)),"",OFFSET('5. Pp (3 años)'!$K$46,INT((ROW()-13)/2),0))</f>
        <v>Ascendente</v>
      </c>
      <c r="G57" s="728" t="str">
        <f ca="1">IF(ISBLANK(OFFSET('5. Pp (3 años)'!$H$46,INT((ROW()-13)/2),0)),"",OFFSET('5. Pp (3 años)'!$H$46,INT((ROW()-13)/2),0))</f>
        <v>Trimestral</v>
      </c>
      <c r="H57" s="729">
        <f ca="1">IF(ISBLANK(OFFSET('9. METAS'!$K$20,INT((ROW()-13)/2),0)),"",OFFSET('9. METAS'!$K$20,INT((ROW()-13)/2),0))</f>
        <v>80</v>
      </c>
      <c r="I57" s="730"/>
      <c r="J57" s="202">
        <f ca="1">IF(MOD(ROW()-13,2)=0,IF(ISBLANK(OFFSET('11. SEGUIMIENTO 2026'!$N$14,INT((ROW()-13)/2),0)),"",OFFSET('11. SEGUIMIENTO 2026'!$N$14,INT((ROW()-13)/2),0)),IF(ISBLANK(OFFSET('9. METAS'!$Q$20,INT((ROW()-14)/2),0)),"",OFFSET('9. METAS'!$Q$20,INT((ROW()-14)/2),0)))</f>
        <v>20</v>
      </c>
      <c r="K57" s="203" t="str">
        <f ca="1">IF(MOD(ROW()-13,2)=0,IF(ISBLANK(OFFSET('11. SEGUIMIENTO 2026'!$O$14,INT((ROW()-13)/2),0)),"",OFFSET('11. SEGUIMIENTO 2026'!$O$14,INT((ROW()-13)/2),0)),IF(ISBLANK(OFFSET('9. METAS'!$R$20,INT((ROW()-14)/2),0)),"",OFFSET('9. METAS'!$R$20,INT((ROW()-14)/2),0)))</f>
        <v/>
      </c>
      <c r="L57" s="203" t="str">
        <f ca="1">IF(MOD(ROW()-13,2)=0,IF(ISBLANK(OFFSET('11. SEGUIMIENTO 2026'!$P$14,INT((ROW()-13)/2),0)),"",OFFSET('11. SEGUIMIENTO 2026'!$P$14,INT((ROW()-13)/2),0)),IF(ISBLANK(OFFSET('9. METAS'!$S$20,INT((ROW()-14)/2),0)),"",OFFSET('9. METAS'!$S$20,INT((ROW()-14)/2),0)))</f>
        <v/>
      </c>
      <c r="M57" s="204" t="str">
        <f ca="1">IF(MOD(ROW()-13,2)=0,IF(ISBLANK(OFFSET('11. SEGUIMIENTO 2026'!$Q$14,INT((ROW()-13)/2),0)),"",OFFSET('11. SEGUIMIENTO 2026'!$Q$14,INT((ROW()-13)/2),0)),IF(ISBLANK(OFFSET('9. METAS'!$T$20,INT((ROW()-14)/2),0)),"",OFFSET('9. METAS'!$T$20,INT((ROW()-14)/2),0)))</f>
        <v/>
      </c>
      <c r="N57" s="718">
        <f t="shared" ref="N57" ca="1" si="40">IFERROR(J57/J58,"ND")</f>
        <v>1</v>
      </c>
      <c r="O57" s="720" t="str">
        <f t="shared" ref="O57" ca="1" si="41">IFERROR(((J57+K57+L57)/H57),"ND")</f>
        <v>ND</v>
      </c>
      <c r="P57" s="732"/>
    </row>
    <row r="58" spans="3:16">
      <c r="C58" s="725"/>
      <c r="D58" s="726"/>
      <c r="E58" s="726"/>
      <c r="F58" s="727"/>
      <c r="G58" s="728"/>
      <c r="H58" s="729"/>
      <c r="I58" s="731"/>
      <c r="J58" s="202">
        <f ca="1">IF(MOD(ROW()-13,2)=0,IF(ISBLANK(OFFSET('11. SEGUIMIENTO 2026'!$N$14,INT((ROW()-13)/2),0)),"",OFFSET('11. SEGUIMIENTO 2026'!$N$14,INT((ROW()-13)/2),0)),IF(ISBLANK(OFFSET('9. METAS'!$Q$20,INT((ROW()-14)/2),0)),"",OFFSET('9. METAS'!$Q$20,INT((ROW()-14)/2),0)))</f>
        <v>20</v>
      </c>
      <c r="K58" s="203">
        <f ca="1">IF(MOD(ROW()-13,2)=0,IF(ISBLANK(OFFSET('11. SEGUIMIENTO 2026'!$O$14,INT((ROW()-13)/2),0)),"",OFFSET('11. SEGUIMIENTO 2026'!$O$14,INT((ROW()-13)/2),0)),IF(ISBLANK(OFFSET('9. METAS'!$R$20,INT((ROW()-14)/2),0)),"",OFFSET('9. METAS'!$R$20,INT((ROW()-14)/2),0)))</f>
        <v>20</v>
      </c>
      <c r="L58" s="203">
        <f ca="1">IF(MOD(ROW()-13,2)=0,IF(ISBLANK(OFFSET('11. SEGUIMIENTO 2026'!$P$14,INT((ROW()-13)/2),0)),"",OFFSET('11. SEGUIMIENTO 2026'!$P$14,INT((ROW()-13)/2),0)),IF(ISBLANK(OFFSET('9. METAS'!$S$20,INT((ROW()-14)/2),0)),"",OFFSET('9. METAS'!$S$20,INT((ROW()-14)/2),0)))</f>
        <v>20</v>
      </c>
      <c r="M58" s="204">
        <f ca="1">IF(MOD(ROW()-13,2)=0,IF(ISBLANK(OFFSET('11. SEGUIMIENTO 2026'!$Q$14,INT((ROW()-13)/2),0)),"",OFFSET('11. SEGUIMIENTO 2026'!$Q$14,INT((ROW()-13)/2),0)),IF(ISBLANK(OFFSET('9. METAS'!$T$20,INT((ROW()-14)/2),0)),"",OFFSET('9. METAS'!$T$20,INT((ROW()-14)/2),0)))</f>
        <v>20</v>
      </c>
      <c r="N58" s="719"/>
      <c r="O58" s="721"/>
      <c r="P58" s="723"/>
    </row>
    <row r="59" spans="3:16">
      <c r="C59" s="724" t="str">
        <f ca="1">IF(ISBLANK(OFFSET('5. Pp (3 años)'!$C$46,INT((ROW()-13)/2),0)),"",OFFSET('5. Pp (3 años)'!$C$46,INT((ROW()-13)/2),0))</f>
        <v>Actividad</v>
      </c>
      <c r="D59" s="726" t="str">
        <f ca="1">IF(ISBLANK(OFFSET('5. Pp (3 años)'!$D$46,INT((ROW()-13)/2),0)),"",OFFSET('5. Pp (3 años)'!$D$46,INT((ROW()-13)/2),0))</f>
        <v>4.3.1.1.3.7. Realización de  Brigadas de Salud Comunitaria y Desarrollo Integral de las Mujeres.</v>
      </c>
      <c r="E59" s="726" t="str">
        <f ca="1">IF(ISBLANK(OFFSET('5. Pp (3 años)'!$E$46,INT((ROW()-13)/2),0)),"",OFFSET('5. Pp (3 años)'!$E$46,INT((ROW()-13)/2),0))</f>
        <v>PBS: Porcentaje de Brigadas de Salud Comunitaria y Desarrollo Integral</v>
      </c>
      <c r="F59" s="727" t="str">
        <f ca="1">IF(ISBLANK(OFFSET('5. Pp (3 años)'!$K$46,INT((ROW()-13)/2),0)),"",OFFSET('5. Pp (3 años)'!$K$46,INT((ROW()-13)/2),0))</f>
        <v>Ascendente</v>
      </c>
      <c r="G59" s="728" t="str">
        <f ca="1">IF(ISBLANK(OFFSET('5. Pp (3 años)'!$H$46,INT((ROW()-13)/2),0)),"",OFFSET('5. Pp (3 años)'!$H$46,INT((ROW()-13)/2),0))</f>
        <v>Trimestral</v>
      </c>
      <c r="H59" s="729">
        <f ca="1">IF(ISBLANK(OFFSET('9. METAS'!$K$20,INT((ROW()-13)/2),0)),"",OFFSET('9. METAS'!$K$20,INT((ROW()-13)/2),0))</f>
        <v>20</v>
      </c>
      <c r="I59" s="730"/>
      <c r="J59" s="202">
        <f ca="1">IF(MOD(ROW()-13,2)=0,IF(ISBLANK(OFFSET('11. SEGUIMIENTO 2026'!$N$14,INT((ROW()-13)/2),0)),"",OFFSET('11. SEGUIMIENTO 2026'!$N$14,INT((ROW()-13)/2),0)),IF(ISBLANK(OFFSET('9. METAS'!$Q$20,INT((ROW()-14)/2),0)),"",OFFSET('9. METAS'!$Q$20,INT((ROW()-14)/2),0)))</f>
        <v>5</v>
      </c>
      <c r="K59" s="203" t="str">
        <f ca="1">IF(MOD(ROW()-13,2)=0,IF(ISBLANK(OFFSET('11. SEGUIMIENTO 2026'!$O$14,INT((ROW()-13)/2),0)),"",OFFSET('11. SEGUIMIENTO 2026'!$O$14,INT((ROW()-13)/2),0)),IF(ISBLANK(OFFSET('9. METAS'!$R$20,INT((ROW()-14)/2),0)),"",OFFSET('9. METAS'!$R$20,INT((ROW()-14)/2),0)))</f>
        <v/>
      </c>
      <c r="L59" s="203" t="str">
        <f ca="1">IF(MOD(ROW()-13,2)=0,IF(ISBLANK(OFFSET('11. SEGUIMIENTO 2026'!$P$14,INT((ROW()-13)/2),0)),"",OFFSET('11. SEGUIMIENTO 2026'!$P$14,INT((ROW()-13)/2),0)),IF(ISBLANK(OFFSET('9. METAS'!$S$20,INT((ROW()-14)/2),0)),"",OFFSET('9. METAS'!$S$20,INT((ROW()-14)/2),0)))</f>
        <v/>
      </c>
      <c r="M59" s="204" t="str">
        <f ca="1">IF(MOD(ROW()-13,2)=0,IF(ISBLANK(OFFSET('11. SEGUIMIENTO 2026'!$Q$14,INT((ROW()-13)/2),0)),"",OFFSET('11. SEGUIMIENTO 2026'!$Q$14,INT((ROW()-13)/2),0)),IF(ISBLANK(OFFSET('9. METAS'!$T$20,INT((ROW()-14)/2),0)),"",OFFSET('9. METAS'!$T$20,INT((ROW()-14)/2),0)))</f>
        <v/>
      </c>
      <c r="N59" s="718">
        <f t="shared" ref="N59" ca="1" si="42">IFERROR(J59/J60,"ND")</f>
        <v>1</v>
      </c>
      <c r="O59" s="720" t="str">
        <f t="shared" ref="O59" ca="1" si="43">IFERROR(((J59+K59+L59)/H59),"ND")</f>
        <v>ND</v>
      </c>
      <c r="P59" s="732"/>
    </row>
    <row r="60" spans="3:16">
      <c r="C60" s="725"/>
      <c r="D60" s="726"/>
      <c r="E60" s="726"/>
      <c r="F60" s="727"/>
      <c r="G60" s="728"/>
      <c r="H60" s="729"/>
      <c r="I60" s="731"/>
      <c r="J60" s="202">
        <f ca="1">IF(MOD(ROW()-13,2)=0,IF(ISBLANK(OFFSET('11. SEGUIMIENTO 2026'!$N$14,INT((ROW()-13)/2),0)),"",OFFSET('11. SEGUIMIENTO 2026'!$N$14,INT((ROW()-13)/2),0)),IF(ISBLANK(OFFSET('9. METAS'!$Q$20,INT((ROW()-14)/2),0)),"",OFFSET('9. METAS'!$Q$20,INT((ROW()-14)/2),0)))</f>
        <v>5</v>
      </c>
      <c r="K60" s="203">
        <f ca="1">IF(MOD(ROW()-13,2)=0,IF(ISBLANK(OFFSET('11. SEGUIMIENTO 2026'!$O$14,INT((ROW()-13)/2),0)),"",OFFSET('11. SEGUIMIENTO 2026'!$O$14,INT((ROW()-13)/2),0)),IF(ISBLANK(OFFSET('9. METAS'!$R$20,INT((ROW()-14)/2),0)),"",OFFSET('9. METAS'!$R$20,INT((ROW()-14)/2),0)))</f>
        <v>5</v>
      </c>
      <c r="L60" s="203">
        <f ca="1">IF(MOD(ROW()-13,2)=0,IF(ISBLANK(OFFSET('11. SEGUIMIENTO 2026'!$P$14,INT((ROW()-13)/2),0)),"",OFFSET('11. SEGUIMIENTO 2026'!$P$14,INT((ROW()-13)/2),0)),IF(ISBLANK(OFFSET('9. METAS'!$S$20,INT((ROW()-14)/2),0)),"",OFFSET('9. METAS'!$S$20,INT((ROW()-14)/2),0)))</f>
        <v>5</v>
      </c>
      <c r="M60" s="204">
        <f ca="1">IF(MOD(ROW()-13,2)=0,IF(ISBLANK(OFFSET('11. SEGUIMIENTO 2026'!$Q$14,INT((ROW()-13)/2),0)),"",OFFSET('11. SEGUIMIENTO 2026'!$Q$14,INT((ROW()-13)/2),0)),IF(ISBLANK(OFFSET('9. METAS'!$T$20,INT((ROW()-14)/2),0)),"",OFFSET('9. METAS'!$T$20,INT((ROW()-14)/2),0)))</f>
        <v>5</v>
      </c>
      <c r="N60" s="719"/>
      <c r="O60" s="721"/>
      <c r="P60" s="723"/>
    </row>
    <row r="61" spans="3:16">
      <c r="C61" s="724" t="str">
        <f ca="1">IF(ISBLANK(OFFSET('5. Pp (3 años)'!$C$46,INT((ROW()-13)/2),0)),"",OFFSET('5. Pp (3 años)'!$C$46,INT((ROW()-13)/2),0))</f>
        <v>Actividad</v>
      </c>
      <c r="D61" s="726" t="str">
        <f ca="1">IF(ISBLANK(OFFSET('5. Pp (3 años)'!$D$46,INT((ROW()-13)/2),0)),"",OFFSET('5. Pp (3 años)'!$D$46,INT((ROW()-13)/2),0))</f>
        <v xml:space="preserve">4.3.1.1.3.8. Emisión del Programa de Radio como espacio colectivo auditivo feminista y comunitario dirigido a las mujeres. </v>
      </c>
      <c r="E61" s="726" t="str">
        <f ca="1">IF(ISBLANK(OFFSET('5. Pp (3 años)'!$E$46,INT((ROW()-13)/2),0)),"",OFFSET('5. Pp (3 años)'!$E$46,INT((ROW()-13)/2),0))</f>
        <v>PPE: Porcentaje de programas emitidos</v>
      </c>
      <c r="F61" s="727" t="str">
        <f ca="1">IF(ISBLANK(OFFSET('5. Pp (3 años)'!$K$46,INT((ROW()-13)/2),0)),"",OFFSET('5. Pp (3 años)'!$K$46,INT((ROW()-13)/2),0))</f>
        <v>Ascendente</v>
      </c>
      <c r="G61" s="728" t="str">
        <f ca="1">IF(ISBLANK(OFFSET('5. Pp (3 años)'!$H$46,INT((ROW()-13)/2),0)),"",OFFSET('5. Pp (3 años)'!$H$46,INT((ROW()-13)/2),0))</f>
        <v>Trimestral</v>
      </c>
      <c r="H61" s="729">
        <f ca="1">IF(ISBLANK(OFFSET('9. METAS'!$K$20,INT((ROW()-13)/2),0)),"",OFFSET('9. METAS'!$K$20,INT((ROW()-13)/2),0))</f>
        <v>144</v>
      </c>
      <c r="I61" s="730"/>
      <c r="J61" s="202">
        <f ca="1">IF(MOD(ROW()-13,2)=0,IF(ISBLANK(OFFSET('11. SEGUIMIENTO 2026'!$N$14,INT((ROW()-13)/2),0)),"",OFFSET('11. SEGUIMIENTO 2026'!$N$14,INT((ROW()-13)/2),0)),IF(ISBLANK(OFFSET('9. METAS'!$Q$20,INT((ROW()-14)/2),0)),"",OFFSET('9. METAS'!$Q$20,INT((ROW()-14)/2),0)))</f>
        <v>36</v>
      </c>
      <c r="K61" s="203" t="str">
        <f ca="1">IF(MOD(ROW()-13,2)=0,IF(ISBLANK(OFFSET('11. SEGUIMIENTO 2026'!$O$14,INT((ROW()-13)/2),0)),"",OFFSET('11. SEGUIMIENTO 2026'!$O$14,INT((ROW()-13)/2),0)),IF(ISBLANK(OFFSET('9. METAS'!$R$20,INT((ROW()-14)/2),0)),"",OFFSET('9. METAS'!$R$20,INT((ROW()-14)/2),0)))</f>
        <v/>
      </c>
      <c r="L61" s="203" t="str">
        <f ca="1">IF(MOD(ROW()-13,2)=0,IF(ISBLANK(OFFSET('11. SEGUIMIENTO 2026'!$P$14,INT((ROW()-13)/2),0)),"",OFFSET('11. SEGUIMIENTO 2026'!$P$14,INT((ROW()-13)/2),0)),IF(ISBLANK(OFFSET('9. METAS'!$S$20,INT((ROW()-14)/2),0)),"",OFFSET('9. METAS'!$S$20,INT((ROW()-14)/2),0)))</f>
        <v/>
      </c>
      <c r="M61" s="204" t="str">
        <f ca="1">IF(MOD(ROW()-13,2)=0,IF(ISBLANK(OFFSET('11. SEGUIMIENTO 2026'!$Q$14,INT((ROW()-13)/2),0)),"",OFFSET('11. SEGUIMIENTO 2026'!$Q$14,INT((ROW()-13)/2),0)),IF(ISBLANK(OFFSET('9. METAS'!$T$20,INT((ROW()-14)/2),0)),"",OFFSET('9. METAS'!$T$20,INT((ROW()-14)/2),0)))</f>
        <v/>
      </c>
      <c r="N61" s="718">
        <f t="shared" ref="N61" ca="1" si="44">IFERROR(J61/J62,"ND")</f>
        <v>1</v>
      </c>
      <c r="O61" s="720" t="str">
        <f t="shared" ref="O61" ca="1" si="45">IFERROR(((J61+K61+L61)/H61),"ND")</f>
        <v>ND</v>
      </c>
      <c r="P61" s="732"/>
    </row>
    <row r="62" spans="3:16">
      <c r="C62" s="725"/>
      <c r="D62" s="726"/>
      <c r="E62" s="726"/>
      <c r="F62" s="727"/>
      <c r="G62" s="728"/>
      <c r="H62" s="729"/>
      <c r="I62" s="731"/>
      <c r="J62" s="202">
        <f ca="1">IF(MOD(ROW()-13,2)=0,IF(ISBLANK(OFFSET('11. SEGUIMIENTO 2026'!$N$14,INT((ROW()-13)/2),0)),"",OFFSET('11. SEGUIMIENTO 2026'!$N$14,INT((ROW()-13)/2),0)),IF(ISBLANK(OFFSET('9. METAS'!$Q$20,INT((ROW()-14)/2),0)),"",OFFSET('9. METAS'!$Q$20,INT((ROW()-14)/2),0)))</f>
        <v>36</v>
      </c>
      <c r="K62" s="203">
        <f ca="1">IF(MOD(ROW()-13,2)=0,IF(ISBLANK(OFFSET('11. SEGUIMIENTO 2026'!$O$14,INT((ROW()-13)/2),0)),"",OFFSET('11. SEGUIMIENTO 2026'!$O$14,INT((ROW()-13)/2),0)),IF(ISBLANK(OFFSET('9. METAS'!$R$20,INT((ROW()-14)/2),0)),"",OFFSET('9. METAS'!$R$20,INT((ROW()-14)/2),0)))</f>
        <v>36</v>
      </c>
      <c r="L62" s="203">
        <f ca="1">IF(MOD(ROW()-13,2)=0,IF(ISBLANK(OFFSET('11. SEGUIMIENTO 2026'!$P$14,INT((ROW()-13)/2),0)),"",OFFSET('11. SEGUIMIENTO 2026'!$P$14,INT((ROW()-13)/2),0)),IF(ISBLANK(OFFSET('9. METAS'!$S$20,INT((ROW()-14)/2),0)),"",OFFSET('9. METAS'!$S$20,INT((ROW()-14)/2),0)))</f>
        <v>36</v>
      </c>
      <c r="M62" s="204">
        <f ca="1">IF(MOD(ROW()-13,2)=0,IF(ISBLANK(OFFSET('11. SEGUIMIENTO 2026'!$Q$14,INT((ROW()-13)/2),0)),"",OFFSET('11. SEGUIMIENTO 2026'!$Q$14,INT((ROW()-13)/2),0)),IF(ISBLANK(OFFSET('9. METAS'!$T$20,INT((ROW()-14)/2),0)),"",OFFSET('9. METAS'!$T$20,INT((ROW()-14)/2),0)))</f>
        <v>36</v>
      </c>
      <c r="N62" s="719"/>
      <c r="O62" s="721"/>
      <c r="P62" s="723"/>
    </row>
    <row r="63" spans="3:16">
      <c r="C63" s="724" t="str">
        <f ca="1">IF(ISBLANK(OFFSET('5. Pp (3 años)'!$C$46,INT((ROW()-13)/2),0)),"",OFFSET('5. Pp (3 años)'!$C$46,INT((ROW()-13)/2),0))</f>
        <v>Componente
(Unidad de Asistencia y Apoyo Jurídico)</v>
      </c>
      <c r="D63" s="726" t="str">
        <f ca="1">IF(ISBLANK(OFFSET('5. Pp (3 años)'!$D$46,INT((ROW()-13)/2),0)),"",OFFSET('5. Pp (3 años)'!$D$46,INT((ROW()-13)/2),0))</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63" s="726" t="str">
        <f ca="1">IF(ISBLANK(OFFSET('5. Pp (3 años)'!$E$46,INT((ROW()-13)/2),0)),"",OFFSET('5. Pp (3 años)'!$E$46,INT((ROW()-13)/2),0))</f>
        <v>PSAJ: Porcentaje de Servicios a la Mujer Para Facilitar el Acceso a la Justicia</v>
      </c>
      <c r="F63" s="727" t="str">
        <f ca="1">IF(ISBLANK(OFFSET('5. Pp (3 años)'!$K$46,INT((ROW()-13)/2),0)),"",OFFSET('5. Pp (3 años)'!$K$46,INT((ROW()-13)/2),0))</f>
        <v>Ascendente</v>
      </c>
      <c r="G63" s="728" t="str">
        <f ca="1">IF(ISBLANK(OFFSET('5. Pp (3 años)'!$H$46,INT((ROW()-13)/2),0)),"",OFFSET('5. Pp (3 años)'!$H$46,INT((ROW()-13)/2),0))</f>
        <v>Trimestral</v>
      </c>
      <c r="H63" s="729">
        <f ca="1">IF(ISBLANK(OFFSET('9. METAS'!$K$20,INT((ROW()-13)/2),0)),"",OFFSET('9. METAS'!$K$20,INT((ROW()-13)/2),0))</f>
        <v>7720</v>
      </c>
      <c r="I63" s="730"/>
      <c r="J63" s="202">
        <f ca="1">IF(MOD(ROW()-13,2)=0,IF(ISBLANK(OFFSET('11. SEGUIMIENTO 2026'!$N$14,INT((ROW()-13)/2),0)),"",OFFSET('11. SEGUIMIENTO 2026'!$N$14,INT((ROW()-13)/2),0)),IF(ISBLANK(OFFSET('9. METAS'!$Q$20,INT((ROW()-14)/2),0)),"",OFFSET('9. METAS'!$Q$20,INT((ROW()-14)/2),0)))</f>
        <v>1859</v>
      </c>
      <c r="K63" s="203" t="str">
        <f ca="1">IF(MOD(ROW()-13,2)=0,IF(ISBLANK(OFFSET('11. SEGUIMIENTO 2026'!$O$14,INT((ROW()-13)/2),0)),"",OFFSET('11. SEGUIMIENTO 2026'!$O$14,INT((ROW()-13)/2),0)),IF(ISBLANK(OFFSET('9. METAS'!$R$20,INT((ROW()-14)/2),0)),"",OFFSET('9. METAS'!$R$20,INT((ROW()-14)/2),0)))</f>
        <v/>
      </c>
      <c r="L63" s="203" t="str">
        <f ca="1">IF(MOD(ROW()-13,2)=0,IF(ISBLANK(OFFSET('11. SEGUIMIENTO 2026'!$P$14,INT((ROW()-13)/2),0)),"",OFFSET('11. SEGUIMIENTO 2026'!$P$14,INT((ROW()-13)/2),0)),IF(ISBLANK(OFFSET('9. METAS'!$S$20,INT((ROW()-14)/2),0)),"",OFFSET('9. METAS'!$S$20,INT((ROW()-14)/2),0)))</f>
        <v/>
      </c>
      <c r="M63" s="204" t="str">
        <f ca="1">IF(MOD(ROW()-13,2)=0,IF(ISBLANK(OFFSET('11. SEGUIMIENTO 2026'!$Q$14,INT((ROW()-13)/2),0)),"",OFFSET('11. SEGUIMIENTO 2026'!$Q$14,INT((ROW()-13)/2),0)),IF(ISBLANK(OFFSET('9. METAS'!$T$20,INT((ROW()-14)/2),0)),"",OFFSET('9. METAS'!$T$20,INT((ROW()-14)/2),0)))</f>
        <v/>
      </c>
      <c r="N63" s="718">
        <f t="shared" ref="N63" ca="1" si="46">IFERROR(J63/J64,"ND")</f>
        <v>0.96321243523316058</v>
      </c>
      <c r="O63" s="720" t="str">
        <f t="shared" ref="O63" ca="1" si="47">IFERROR(((J63+K63+L63)/H63),"ND")</f>
        <v>ND</v>
      </c>
      <c r="P63" s="732"/>
    </row>
    <row r="64" spans="3:16">
      <c r="C64" s="725"/>
      <c r="D64" s="726"/>
      <c r="E64" s="726"/>
      <c r="F64" s="727"/>
      <c r="G64" s="728"/>
      <c r="H64" s="729"/>
      <c r="I64" s="731"/>
      <c r="J64" s="202">
        <f ca="1">IF(MOD(ROW()-13,2)=0,IF(ISBLANK(OFFSET('11. SEGUIMIENTO 2026'!$N$14,INT((ROW()-13)/2),0)),"",OFFSET('11. SEGUIMIENTO 2026'!$N$14,INT((ROW()-13)/2),0)),IF(ISBLANK(OFFSET('9. METAS'!$Q$20,INT((ROW()-14)/2),0)),"",OFFSET('9. METAS'!$Q$20,INT((ROW()-14)/2),0)))</f>
        <v>1930</v>
      </c>
      <c r="K64" s="203">
        <f ca="1">IF(MOD(ROW()-13,2)=0,IF(ISBLANK(OFFSET('11. SEGUIMIENTO 2026'!$O$14,INT((ROW()-13)/2),0)),"",OFFSET('11. SEGUIMIENTO 2026'!$O$14,INT((ROW()-13)/2),0)),IF(ISBLANK(OFFSET('9. METAS'!$R$20,INT((ROW()-14)/2),0)),"",OFFSET('9. METAS'!$R$20,INT((ROW()-14)/2),0)))</f>
        <v>1930</v>
      </c>
      <c r="L64" s="203">
        <f ca="1">IF(MOD(ROW()-13,2)=0,IF(ISBLANK(OFFSET('11. SEGUIMIENTO 2026'!$P$14,INT((ROW()-13)/2),0)),"",OFFSET('11. SEGUIMIENTO 2026'!$P$14,INT((ROW()-13)/2),0)),IF(ISBLANK(OFFSET('9. METAS'!$S$20,INT((ROW()-14)/2),0)),"",OFFSET('9. METAS'!$S$20,INT((ROW()-14)/2),0)))</f>
        <v>1930</v>
      </c>
      <c r="M64" s="204">
        <f ca="1">IF(MOD(ROW()-13,2)=0,IF(ISBLANK(OFFSET('11. SEGUIMIENTO 2026'!$Q$14,INT((ROW()-13)/2),0)),"",OFFSET('11. SEGUIMIENTO 2026'!$Q$14,INT((ROW()-13)/2),0)),IF(ISBLANK(OFFSET('9. METAS'!$T$20,INT((ROW()-14)/2),0)),"",OFFSET('9. METAS'!$T$20,INT((ROW()-14)/2),0)))</f>
        <v>1930</v>
      </c>
      <c r="N64" s="719"/>
      <c r="O64" s="721"/>
      <c r="P64" s="723"/>
    </row>
    <row r="65" spans="3:16">
      <c r="C65" s="724" t="str">
        <f ca="1">IF(ISBLANK(OFFSET('5. Pp (3 años)'!$C$46,INT((ROW()-13)/2),0)),"",OFFSET('5. Pp (3 años)'!$C$46,INT((ROW()-13)/2),0))</f>
        <v>Actividad</v>
      </c>
      <c r="D65" s="726" t="str">
        <f ca="1">IF(ISBLANK(OFFSET('5. Pp (3 años)'!$D$46,INT((ROW()-13)/2),0)),"",OFFSET('5. Pp (3 años)'!$D$46,INT((ROW()-13)/2),0))</f>
        <v>4.3.1.1.4.1. Brindar atención jurídica , asesoramiento y orientación gratuita a mujeres,  brindándolos con trato digno, calidad y calidez en la atención.</v>
      </c>
      <c r="E65" s="726" t="str">
        <f ca="1">IF(ISBLANK(OFFSET('5. Pp (3 años)'!$E$46,INT((ROW()-13)/2),0)),"",OFFSET('5. Pp (3 años)'!$E$46,INT((ROW()-13)/2),0))</f>
        <v>PSAOJ: Porcentaje de  Servicios a mujeres  de asesoramiento y orientación Jurídica.</v>
      </c>
      <c r="F65" s="727" t="str">
        <f ca="1">IF(ISBLANK(OFFSET('5. Pp (3 años)'!$K$46,INT((ROW()-13)/2),0)),"",OFFSET('5. Pp (3 años)'!$K$46,INT((ROW()-13)/2),0))</f>
        <v>Ascendente</v>
      </c>
      <c r="G65" s="728" t="str">
        <f ca="1">IF(ISBLANK(OFFSET('5. Pp (3 años)'!$H$46,INT((ROW()-13)/2),0)),"",OFFSET('5. Pp (3 años)'!$H$46,INT((ROW()-13)/2),0))</f>
        <v>Trimestral</v>
      </c>
      <c r="H65" s="729">
        <f ca="1">IF(ISBLANK(OFFSET('9. METAS'!$K$20,INT((ROW()-13)/2),0)),"",OFFSET('9. METAS'!$K$20,INT((ROW()-13)/2),0))</f>
        <v>7600</v>
      </c>
      <c r="I65" s="730"/>
      <c r="J65" s="202">
        <f ca="1">IF(MOD(ROW()-13,2)=0,IF(ISBLANK(OFFSET('11. SEGUIMIENTO 2026'!$N$14,INT((ROW()-13)/2),0)),"",OFFSET('11. SEGUIMIENTO 2026'!$N$14,INT((ROW()-13)/2),0)),IF(ISBLANK(OFFSET('9. METAS'!$Q$20,INT((ROW()-14)/2),0)),"",OFFSET('9. METAS'!$Q$20,INT((ROW()-14)/2),0)))</f>
        <v>1830</v>
      </c>
      <c r="K65" s="203" t="str">
        <f ca="1">IF(MOD(ROW()-13,2)=0,IF(ISBLANK(OFFSET('11. SEGUIMIENTO 2026'!$O$14,INT((ROW()-13)/2),0)),"",OFFSET('11. SEGUIMIENTO 2026'!$O$14,INT((ROW()-13)/2),0)),IF(ISBLANK(OFFSET('9. METAS'!$R$20,INT((ROW()-14)/2),0)),"",OFFSET('9. METAS'!$R$20,INT((ROW()-14)/2),0)))</f>
        <v/>
      </c>
      <c r="L65" s="203" t="str">
        <f ca="1">IF(MOD(ROW()-13,2)=0,IF(ISBLANK(OFFSET('11. SEGUIMIENTO 2026'!$P$14,INT((ROW()-13)/2),0)),"",OFFSET('11. SEGUIMIENTO 2026'!$P$14,INT((ROW()-13)/2),0)),IF(ISBLANK(OFFSET('9. METAS'!$S$20,INT((ROW()-14)/2),0)),"",OFFSET('9. METAS'!$S$20,INT((ROW()-14)/2),0)))</f>
        <v/>
      </c>
      <c r="M65" s="204" t="str">
        <f ca="1">IF(MOD(ROW()-13,2)=0,IF(ISBLANK(OFFSET('11. SEGUIMIENTO 2026'!$Q$14,INT((ROW()-13)/2),0)),"",OFFSET('11. SEGUIMIENTO 2026'!$Q$14,INT((ROW()-13)/2),0)),IF(ISBLANK(OFFSET('9. METAS'!$T$20,INT((ROW()-14)/2),0)),"",OFFSET('9. METAS'!$T$20,INT((ROW()-14)/2),0)))</f>
        <v/>
      </c>
      <c r="N65" s="718">
        <f t="shared" ref="N65" ca="1" si="48">IFERROR(J65/J66,"ND")</f>
        <v>0.9631578947368421</v>
      </c>
      <c r="O65" s="720" t="str">
        <f t="shared" ref="O65" ca="1" si="49">IFERROR(((J65+K65+L65)/H65),"ND")</f>
        <v>ND</v>
      </c>
      <c r="P65" s="732"/>
    </row>
    <row r="66" spans="3:16">
      <c r="C66" s="725"/>
      <c r="D66" s="726"/>
      <c r="E66" s="726"/>
      <c r="F66" s="727"/>
      <c r="G66" s="728"/>
      <c r="H66" s="729"/>
      <c r="I66" s="731"/>
      <c r="J66" s="202">
        <f ca="1">IF(MOD(ROW()-13,2)=0,IF(ISBLANK(OFFSET('11. SEGUIMIENTO 2026'!$N$14,INT((ROW()-13)/2),0)),"",OFFSET('11. SEGUIMIENTO 2026'!$N$14,INT((ROW()-13)/2),0)),IF(ISBLANK(OFFSET('9. METAS'!$Q$20,INT((ROW()-14)/2),0)),"",OFFSET('9. METAS'!$Q$20,INT((ROW()-14)/2),0)))</f>
        <v>1900</v>
      </c>
      <c r="K66" s="203">
        <f ca="1">IF(MOD(ROW()-13,2)=0,IF(ISBLANK(OFFSET('11. SEGUIMIENTO 2026'!$O$14,INT((ROW()-13)/2),0)),"",OFFSET('11. SEGUIMIENTO 2026'!$O$14,INT((ROW()-13)/2),0)),IF(ISBLANK(OFFSET('9. METAS'!$R$20,INT((ROW()-14)/2),0)),"",OFFSET('9. METAS'!$R$20,INT((ROW()-14)/2),0)))</f>
        <v>1900</v>
      </c>
      <c r="L66" s="203">
        <f ca="1">IF(MOD(ROW()-13,2)=0,IF(ISBLANK(OFFSET('11. SEGUIMIENTO 2026'!$P$14,INT((ROW()-13)/2),0)),"",OFFSET('11. SEGUIMIENTO 2026'!$P$14,INT((ROW()-13)/2),0)),IF(ISBLANK(OFFSET('9. METAS'!$S$20,INT((ROW()-14)/2),0)),"",OFFSET('9. METAS'!$S$20,INT((ROW()-14)/2),0)))</f>
        <v>1900</v>
      </c>
      <c r="M66" s="204">
        <f ca="1">IF(MOD(ROW()-13,2)=0,IF(ISBLANK(OFFSET('11. SEGUIMIENTO 2026'!$Q$14,INT((ROW()-13)/2),0)),"",OFFSET('11. SEGUIMIENTO 2026'!$Q$14,INT((ROW()-13)/2),0)),IF(ISBLANK(OFFSET('9. METAS'!$T$20,INT((ROW()-14)/2),0)),"",OFFSET('9. METAS'!$T$20,INT((ROW()-14)/2),0)))</f>
        <v>1900</v>
      </c>
      <c r="N66" s="719"/>
      <c r="O66" s="721"/>
      <c r="P66" s="723"/>
    </row>
    <row r="67" spans="3:16">
      <c r="C67" s="724" t="str">
        <f ca="1">IF(ISBLANK(OFFSET('5. Pp (3 años)'!$C$46,INT((ROW()-13)/2),0)),"",OFFSET('5. Pp (3 años)'!$C$46,INT((ROW()-13)/2),0))</f>
        <v>Actividad</v>
      </c>
      <c r="D67" s="726" t="str">
        <f ca="1">IF(ISBLANK(OFFSET('5. Pp (3 años)'!$D$46,INT((ROW()-13)/2),0)),"",OFFSET('5. Pp (3 años)'!$D$46,INT((ROW()-13)/2),0))</f>
        <v>4.3.1.1.4.2. Brindar atención jurídica, asesoramiento, orientación y seguimiento a mujeres gratuita, con trato diferenciado para adolescentes y niñez brindándolos con trato digno, calidad y calidez en la atención.</v>
      </c>
      <c r="E67" s="726" t="str">
        <f ca="1">IF(ISBLANK(OFFSET('5. Pp (3 años)'!$E$46,INT((ROW()-13)/2),0)),"",OFFSET('5. Pp (3 años)'!$E$46,INT((ROW()-13)/2),0))</f>
        <v>PSAAJ: Porcentaje de  Servicios a mujeres Adolescentes y Niñas en asesoramiento y orientación Jurídica.</v>
      </c>
      <c r="F67" s="727" t="str">
        <f ca="1">IF(ISBLANK(OFFSET('5. Pp (3 años)'!$K$46,INT((ROW()-13)/2),0)),"",OFFSET('5. Pp (3 años)'!$K$46,INT((ROW()-13)/2),0))</f>
        <v>Ascendente</v>
      </c>
      <c r="G67" s="728" t="str">
        <f ca="1">IF(ISBLANK(OFFSET('5. Pp (3 años)'!$H$46,INT((ROW()-13)/2),0)),"",OFFSET('5. Pp (3 años)'!$H$46,INT((ROW()-13)/2),0))</f>
        <v>Trimestral</v>
      </c>
      <c r="H67" s="729">
        <f ca="1">IF(ISBLANK(OFFSET('9. METAS'!$K$20,INT((ROW()-13)/2),0)),"",OFFSET('9. METAS'!$K$20,INT((ROW()-13)/2),0))</f>
        <v>48</v>
      </c>
      <c r="I67" s="730"/>
      <c r="J67" s="202">
        <f ca="1">IF(MOD(ROW()-13,2)=0,IF(ISBLANK(OFFSET('11. SEGUIMIENTO 2026'!$N$14,INT((ROW()-13)/2),0)),"",OFFSET('11. SEGUIMIENTO 2026'!$N$14,INT((ROW()-13)/2),0)),IF(ISBLANK(OFFSET('9. METAS'!$Q$20,INT((ROW()-14)/2),0)),"",OFFSET('9. METAS'!$Q$20,INT((ROW()-14)/2),0)))</f>
        <v>11</v>
      </c>
      <c r="K67" s="203" t="str">
        <f ca="1">IF(MOD(ROW()-13,2)=0,IF(ISBLANK(OFFSET('11. SEGUIMIENTO 2026'!$O$14,INT((ROW()-13)/2),0)),"",OFFSET('11. SEGUIMIENTO 2026'!$O$14,INT((ROW()-13)/2),0)),IF(ISBLANK(OFFSET('9. METAS'!$R$20,INT((ROW()-14)/2),0)),"",OFFSET('9. METAS'!$R$20,INT((ROW()-14)/2),0)))</f>
        <v/>
      </c>
      <c r="L67" s="203" t="str">
        <f ca="1">IF(MOD(ROW()-13,2)=0,IF(ISBLANK(OFFSET('11. SEGUIMIENTO 2026'!$P$14,INT((ROW()-13)/2),0)),"",OFFSET('11. SEGUIMIENTO 2026'!$P$14,INT((ROW()-13)/2),0)),IF(ISBLANK(OFFSET('9. METAS'!$S$20,INT((ROW()-14)/2),0)),"",OFFSET('9. METAS'!$S$20,INT((ROW()-14)/2),0)))</f>
        <v/>
      </c>
      <c r="M67" s="204" t="str">
        <f ca="1">IF(MOD(ROW()-13,2)=0,IF(ISBLANK(OFFSET('11. SEGUIMIENTO 2026'!$Q$14,INT((ROW()-13)/2),0)),"",OFFSET('11. SEGUIMIENTO 2026'!$Q$14,INT((ROW()-13)/2),0)),IF(ISBLANK(OFFSET('9. METAS'!$T$20,INT((ROW()-14)/2),0)),"",OFFSET('9. METAS'!$T$20,INT((ROW()-14)/2),0)))</f>
        <v/>
      </c>
      <c r="N67" s="718">
        <f t="shared" ref="N67" ca="1" si="50">IFERROR(J67/J68,"ND")</f>
        <v>0.91666666666666663</v>
      </c>
      <c r="O67" s="720" t="str">
        <f t="shared" ref="O67" ca="1" si="51">IFERROR(((J67+K67+L67)/H67),"ND")</f>
        <v>ND</v>
      </c>
      <c r="P67" s="732"/>
    </row>
    <row r="68" spans="3:16">
      <c r="C68" s="725"/>
      <c r="D68" s="726"/>
      <c r="E68" s="726"/>
      <c r="F68" s="727"/>
      <c r="G68" s="728"/>
      <c r="H68" s="729"/>
      <c r="I68" s="731"/>
      <c r="J68" s="202">
        <f ca="1">IF(MOD(ROW()-13,2)=0,IF(ISBLANK(OFFSET('11. SEGUIMIENTO 2026'!$N$14,INT((ROW()-13)/2),0)),"",OFFSET('11. SEGUIMIENTO 2026'!$N$14,INT((ROW()-13)/2),0)),IF(ISBLANK(OFFSET('9. METAS'!$Q$20,INT((ROW()-14)/2),0)),"",OFFSET('9. METAS'!$Q$20,INT((ROW()-14)/2),0)))</f>
        <v>12</v>
      </c>
      <c r="K68" s="203">
        <f ca="1">IF(MOD(ROW()-13,2)=0,IF(ISBLANK(OFFSET('11. SEGUIMIENTO 2026'!$O$14,INT((ROW()-13)/2),0)),"",OFFSET('11. SEGUIMIENTO 2026'!$O$14,INT((ROW()-13)/2),0)),IF(ISBLANK(OFFSET('9. METAS'!$R$20,INT((ROW()-14)/2),0)),"",OFFSET('9. METAS'!$R$20,INT((ROW()-14)/2),0)))</f>
        <v>12</v>
      </c>
      <c r="L68" s="203">
        <f ca="1">IF(MOD(ROW()-13,2)=0,IF(ISBLANK(OFFSET('11. SEGUIMIENTO 2026'!$P$14,INT((ROW()-13)/2),0)),"",OFFSET('11. SEGUIMIENTO 2026'!$P$14,INT((ROW()-13)/2),0)),IF(ISBLANK(OFFSET('9. METAS'!$S$20,INT((ROW()-14)/2),0)),"",OFFSET('9. METAS'!$S$20,INT((ROW()-14)/2),0)))</f>
        <v>12</v>
      </c>
      <c r="M68" s="204">
        <f ca="1">IF(MOD(ROW()-13,2)=0,IF(ISBLANK(OFFSET('11. SEGUIMIENTO 2026'!$Q$14,INT((ROW()-13)/2),0)),"",OFFSET('11. SEGUIMIENTO 2026'!$Q$14,INT((ROW()-13)/2),0)),IF(ISBLANK(OFFSET('9. METAS'!$T$20,INT((ROW()-14)/2),0)),"",OFFSET('9. METAS'!$T$20,INT((ROW()-14)/2),0)))</f>
        <v>12</v>
      </c>
      <c r="N68" s="719"/>
      <c r="O68" s="721"/>
      <c r="P68" s="723"/>
    </row>
    <row r="69" spans="3:16">
      <c r="C69" s="724" t="str">
        <f ca="1">IF(ISBLANK(OFFSET('5. Pp (3 años)'!$C$46,INT((ROW()-13)/2),0)),"",OFFSET('5. Pp (3 años)'!$C$46,INT((ROW()-13)/2),0))</f>
        <v>Actividad</v>
      </c>
      <c r="D69" s="726" t="str">
        <f ca="1">IF(ISBLANK(OFFSET('5. Pp (3 años)'!$D$46,INT((ROW()-13)/2),0)),"",OFFSET('5. Pp (3 años)'!$D$46,INT((ROW()-13)/2),0))</f>
        <v xml:space="preserve">4.3.1.1.4.3. Realización de  Brigadas Jurídicas. </v>
      </c>
      <c r="E69" s="726" t="str">
        <f ca="1">IF(ISBLANK(OFFSET('5. Pp (3 años)'!$E$46,INT((ROW()-13)/2),0)),"",OFFSET('5. Pp (3 años)'!$E$46,INT((ROW()-13)/2),0))</f>
        <v>PBJ: Porcentaje  de  Brigadas Jurídicas.</v>
      </c>
      <c r="F69" s="727" t="str">
        <f ca="1">IF(ISBLANK(OFFSET('5. Pp (3 años)'!$K$46,INT((ROW()-13)/2),0)),"",OFFSET('5. Pp (3 años)'!$K$46,INT((ROW()-13)/2),0))</f>
        <v>Ascendente</v>
      </c>
      <c r="G69" s="728" t="str">
        <f ca="1">IF(ISBLANK(OFFSET('5. Pp (3 años)'!$H$46,INT((ROW()-13)/2),0)),"",OFFSET('5. Pp (3 años)'!$H$46,INT((ROW()-13)/2),0))</f>
        <v>Trimestral</v>
      </c>
      <c r="H69" s="729">
        <f ca="1">IF(ISBLANK(OFFSET('9. METAS'!$K$20,INT((ROW()-13)/2),0)),"",OFFSET('9. METAS'!$K$20,INT((ROW()-13)/2),0))</f>
        <v>36</v>
      </c>
      <c r="I69" s="730"/>
      <c r="J69" s="202">
        <f ca="1">IF(MOD(ROW()-13,2)=0,IF(ISBLANK(OFFSET('11. SEGUIMIENTO 2026'!$N$14,INT((ROW()-13)/2),0)),"",OFFSET('11. SEGUIMIENTO 2026'!$N$14,INT((ROW()-13)/2),0)),IF(ISBLANK(OFFSET('9. METAS'!$Q$20,INT((ROW()-14)/2),0)),"",OFFSET('9. METAS'!$Q$20,INT((ROW()-14)/2),0)))</f>
        <v>9</v>
      </c>
      <c r="K69" s="203" t="str">
        <f ca="1">IF(MOD(ROW()-13,2)=0,IF(ISBLANK(OFFSET('11. SEGUIMIENTO 2026'!$O$14,INT((ROW()-13)/2),0)),"",OFFSET('11. SEGUIMIENTO 2026'!$O$14,INT((ROW()-13)/2),0)),IF(ISBLANK(OFFSET('9. METAS'!$R$20,INT((ROW()-14)/2),0)),"",OFFSET('9. METAS'!$R$20,INT((ROW()-14)/2),0)))</f>
        <v/>
      </c>
      <c r="L69" s="203" t="str">
        <f ca="1">IF(MOD(ROW()-13,2)=0,IF(ISBLANK(OFFSET('11. SEGUIMIENTO 2026'!$P$14,INT((ROW()-13)/2),0)),"",OFFSET('11. SEGUIMIENTO 2026'!$P$14,INT((ROW()-13)/2),0)),IF(ISBLANK(OFFSET('9. METAS'!$S$20,INT((ROW()-14)/2),0)),"",OFFSET('9. METAS'!$S$20,INT((ROW()-14)/2),0)))</f>
        <v/>
      </c>
      <c r="M69" s="204" t="str">
        <f ca="1">IF(MOD(ROW()-13,2)=0,IF(ISBLANK(OFFSET('11. SEGUIMIENTO 2026'!$Q$14,INT((ROW()-13)/2),0)),"",OFFSET('11. SEGUIMIENTO 2026'!$Q$14,INT((ROW()-13)/2),0)),IF(ISBLANK(OFFSET('9. METAS'!$T$20,INT((ROW()-14)/2),0)),"",OFFSET('9. METAS'!$T$20,INT((ROW()-14)/2),0)))</f>
        <v/>
      </c>
      <c r="N69" s="718">
        <f t="shared" ref="N69" ca="1" si="52">IFERROR(J69/J70,"ND")</f>
        <v>1</v>
      </c>
      <c r="O69" s="720" t="str">
        <f t="shared" ref="O69" ca="1" si="53">IFERROR(((J69+K69+L69)/H69),"ND")</f>
        <v>ND</v>
      </c>
      <c r="P69" s="732"/>
    </row>
    <row r="70" spans="3:16">
      <c r="C70" s="725"/>
      <c r="D70" s="726"/>
      <c r="E70" s="726"/>
      <c r="F70" s="727"/>
      <c r="G70" s="728"/>
      <c r="H70" s="729"/>
      <c r="I70" s="731"/>
      <c r="J70" s="202">
        <f ca="1">IF(MOD(ROW()-13,2)=0,IF(ISBLANK(OFFSET('11. SEGUIMIENTO 2026'!$N$14,INT((ROW()-13)/2),0)),"",OFFSET('11. SEGUIMIENTO 2026'!$N$14,INT((ROW()-13)/2),0)),IF(ISBLANK(OFFSET('9. METAS'!$Q$20,INT((ROW()-14)/2),0)),"",OFFSET('9. METAS'!$Q$20,INT((ROW()-14)/2),0)))</f>
        <v>9</v>
      </c>
      <c r="K70" s="203">
        <f ca="1">IF(MOD(ROW()-13,2)=0,IF(ISBLANK(OFFSET('11. SEGUIMIENTO 2026'!$O$14,INT((ROW()-13)/2),0)),"",OFFSET('11. SEGUIMIENTO 2026'!$O$14,INT((ROW()-13)/2),0)),IF(ISBLANK(OFFSET('9. METAS'!$R$20,INT((ROW()-14)/2),0)),"",OFFSET('9. METAS'!$R$20,INT((ROW()-14)/2),0)))</f>
        <v>9</v>
      </c>
      <c r="L70" s="203">
        <f ca="1">IF(MOD(ROW()-13,2)=0,IF(ISBLANK(OFFSET('11. SEGUIMIENTO 2026'!$P$14,INT((ROW()-13)/2),0)),"",OFFSET('11. SEGUIMIENTO 2026'!$P$14,INT((ROW()-13)/2),0)),IF(ISBLANK(OFFSET('9. METAS'!$S$20,INT((ROW()-14)/2),0)),"",OFFSET('9. METAS'!$S$20,INT((ROW()-14)/2),0)))</f>
        <v>9</v>
      </c>
      <c r="M70" s="204">
        <f ca="1">IF(MOD(ROW()-13,2)=0,IF(ISBLANK(OFFSET('11. SEGUIMIENTO 2026'!$Q$14,INT((ROW()-13)/2),0)),"",OFFSET('11. SEGUIMIENTO 2026'!$Q$14,INT((ROW()-13)/2),0)),IF(ISBLANK(OFFSET('9. METAS'!$T$20,INT((ROW()-14)/2),0)),"",OFFSET('9. METAS'!$T$20,INT((ROW()-14)/2),0)))</f>
        <v>9</v>
      </c>
      <c r="N70" s="719"/>
      <c r="O70" s="721"/>
      <c r="P70" s="723"/>
    </row>
    <row r="71" spans="3:16">
      <c r="C71" s="724" t="str">
        <f ca="1">IF(ISBLANK(OFFSET('5. Pp (3 años)'!$C$46,INT((ROW()-13)/2),0)),"",OFFSET('5. Pp (3 años)'!$C$46,INT((ROW()-13)/2),0))</f>
        <v>Actividad</v>
      </c>
      <c r="D71" s="726" t="str">
        <f ca="1">IF(ISBLANK(OFFSET('5. Pp (3 años)'!$D$46,INT((ROW()-13)/2),0)),"",OFFSET('5. Pp (3 años)'!$D$46,INT((ROW()-13)/2),0))</f>
        <v xml:space="preserve">4.3.1.1.4.4. Brindar platicas informativas a jovenes, mujeres y niñas en cuanto a su derecho a acceder a una justicia expedita, apegada a sus derechos humanos y con perspectiva de género. </v>
      </c>
      <c r="E71" s="726" t="str">
        <f ca="1">IF(ISBLANK(OFFSET('5. Pp (3 años)'!$E$46,INT((ROW()-13)/2),0)),"",OFFSET('5. Pp (3 años)'!$E$46,INT((ROW()-13)/2),0))</f>
        <v>PPIJ: Porcentaje  de  platicas informativas a jovenes, mujeres y niñas en cuanto a su derecho a acceder a una justicia expedita, apegada a sus derechos humanos y con perspectiva de género.</v>
      </c>
      <c r="F71" s="727" t="str">
        <f ca="1">IF(ISBLANK(OFFSET('5. Pp (3 años)'!$K$46,INT((ROW()-13)/2),0)),"",OFFSET('5. Pp (3 años)'!$K$46,INT((ROW()-13)/2),0))</f>
        <v>Ascendente</v>
      </c>
      <c r="G71" s="728" t="str">
        <f ca="1">IF(ISBLANK(OFFSET('5. Pp (3 años)'!$H$46,INT((ROW()-13)/2),0)),"",OFFSET('5. Pp (3 años)'!$H$46,INT((ROW()-13)/2),0))</f>
        <v>Trimestral</v>
      </c>
      <c r="H71" s="729">
        <f ca="1">IF(ISBLANK(OFFSET('9. METAS'!$K$20,INT((ROW()-13)/2),0)),"",OFFSET('9. METAS'!$K$20,INT((ROW()-13)/2),0))</f>
        <v>36</v>
      </c>
      <c r="I71" s="730"/>
      <c r="J71" s="202">
        <f ca="1">IF(MOD(ROW()-13,2)=0,IF(ISBLANK(OFFSET('11. SEGUIMIENTO 2026'!$N$14,INT((ROW()-13)/2),0)),"",OFFSET('11. SEGUIMIENTO 2026'!$N$14,INT((ROW()-13)/2),0)),IF(ISBLANK(OFFSET('9. METAS'!$Q$20,INT((ROW()-14)/2),0)),"",OFFSET('9. METAS'!$Q$20,INT((ROW()-14)/2),0)))</f>
        <v>9</v>
      </c>
      <c r="K71" s="203" t="str">
        <f ca="1">IF(MOD(ROW()-13,2)=0,IF(ISBLANK(OFFSET('11. SEGUIMIENTO 2026'!$O$14,INT((ROW()-13)/2),0)),"",OFFSET('11. SEGUIMIENTO 2026'!$O$14,INT((ROW()-13)/2),0)),IF(ISBLANK(OFFSET('9. METAS'!$R$20,INT((ROW()-14)/2),0)),"",OFFSET('9. METAS'!$R$20,INT((ROW()-14)/2),0)))</f>
        <v/>
      </c>
      <c r="L71" s="203" t="str">
        <f ca="1">IF(MOD(ROW()-13,2)=0,IF(ISBLANK(OFFSET('11. SEGUIMIENTO 2026'!$P$14,INT((ROW()-13)/2),0)),"",OFFSET('11. SEGUIMIENTO 2026'!$P$14,INT((ROW()-13)/2),0)),IF(ISBLANK(OFFSET('9. METAS'!$S$20,INT((ROW()-14)/2),0)),"",OFFSET('9. METAS'!$S$20,INT((ROW()-14)/2),0)))</f>
        <v/>
      </c>
      <c r="M71" s="204" t="str">
        <f ca="1">IF(MOD(ROW()-13,2)=0,IF(ISBLANK(OFFSET('11. SEGUIMIENTO 2026'!$Q$14,INT((ROW()-13)/2),0)),"",OFFSET('11. SEGUIMIENTO 2026'!$Q$14,INT((ROW()-13)/2),0)),IF(ISBLANK(OFFSET('9. METAS'!$T$20,INT((ROW()-14)/2),0)),"",OFFSET('9. METAS'!$T$20,INT((ROW()-14)/2),0)))</f>
        <v/>
      </c>
      <c r="N71" s="718">
        <f t="shared" ref="N71" ca="1" si="54">IFERROR(J71/J72,"ND")</f>
        <v>1</v>
      </c>
      <c r="O71" s="720" t="str">
        <f t="shared" ref="O71" ca="1" si="55">IFERROR(((J71+K71+L71)/H71),"ND")</f>
        <v>ND</v>
      </c>
      <c r="P71" s="732"/>
    </row>
    <row r="72" spans="3:16">
      <c r="C72" s="725"/>
      <c r="D72" s="726"/>
      <c r="E72" s="726"/>
      <c r="F72" s="727"/>
      <c r="G72" s="728"/>
      <c r="H72" s="729"/>
      <c r="I72" s="731"/>
      <c r="J72" s="202">
        <f ca="1">IF(MOD(ROW()-13,2)=0,IF(ISBLANK(OFFSET('11. SEGUIMIENTO 2026'!$N$14,INT((ROW()-13)/2),0)),"",OFFSET('11. SEGUIMIENTO 2026'!$N$14,INT((ROW()-13)/2),0)),IF(ISBLANK(OFFSET('9. METAS'!$Q$20,INT((ROW()-14)/2),0)),"",OFFSET('9. METAS'!$Q$20,INT((ROW()-14)/2),0)))</f>
        <v>9</v>
      </c>
      <c r="K72" s="203">
        <f ca="1">IF(MOD(ROW()-13,2)=0,IF(ISBLANK(OFFSET('11. SEGUIMIENTO 2026'!$O$14,INT((ROW()-13)/2),0)),"",OFFSET('11. SEGUIMIENTO 2026'!$O$14,INT((ROW()-13)/2),0)),IF(ISBLANK(OFFSET('9. METAS'!$R$20,INT((ROW()-14)/2),0)),"",OFFSET('9. METAS'!$R$20,INT((ROW()-14)/2),0)))</f>
        <v>9</v>
      </c>
      <c r="L72" s="203">
        <f ca="1">IF(MOD(ROW()-13,2)=0,IF(ISBLANK(OFFSET('11. SEGUIMIENTO 2026'!$P$14,INT((ROW()-13)/2),0)),"",OFFSET('11. SEGUIMIENTO 2026'!$P$14,INT((ROW()-13)/2),0)),IF(ISBLANK(OFFSET('9. METAS'!$S$20,INT((ROW()-14)/2),0)),"",OFFSET('9. METAS'!$S$20,INT((ROW()-14)/2),0)))</f>
        <v>9</v>
      </c>
      <c r="M72" s="204">
        <f ca="1">IF(MOD(ROW()-13,2)=0,IF(ISBLANK(OFFSET('11. SEGUIMIENTO 2026'!$Q$14,INT((ROW()-13)/2),0)),"",OFFSET('11. SEGUIMIENTO 2026'!$Q$14,INT((ROW()-13)/2),0)),IF(ISBLANK(OFFSET('9. METAS'!$T$20,INT((ROW()-14)/2),0)),"",OFFSET('9. METAS'!$T$20,INT((ROW()-14)/2),0)))</f>
        <v>9</v>
      </c>
      <c r="N72" s="719"/>
      <c r="O72" s="721"/>
      <c r="P72" s="723"/>
    </row>
    <row r="73" spans="3:16">
      <c r="C73" s="724" t="str">
        <f ca="1">IF(ISBLANK(OFFSET('5. Pp (3 años)'!$C$46,INT((ROW()-13)/2),0)),"",OFFSET('5. Pp (3 años)'!$C$46,INT((ROW()-13)/2),0))</f>
        <v>Componente
(Unidad de Capacitación y Actividades Productivas)</v>
      </c>
      <c r="D73" s="726" t="str">
        <f ca="1">IF(ISBLANK(OFFSET('5. Pp (3 años)'!$D$46,INT((ROW()-13)/2),0)),"",OFFSET('5. Pp (3 años)'!$D$46,INT((ROW()-13)/2),0))</f>
        <v xml:space="preserve">4.3.1.1.5. Talleres de capacitación, cursos y actividades que fortalecen e impulsan el empoderamiento económico, social, formación para el trabajo y la profesionalización de las mujeres. </v>
      </c>
      <c r="E73" s="726" t="str">
        <f ca="1">IF(ISBLANK(OFFSET('5. Pp (3 años)'!$E$46,INT((ROW()-13)/2),0)),"",OFFSET('5. Pp (3 años)'!$E$46,INT((ROW()-13)/2),0))</f>
        <v>PTCA: Porcentaje de Talleres de capacitación, cursos y actividades.</v>
      </c>
      <c r="F73" s="727" t="str">
        <f ca="1">IF(ISBLANK(OFFSET('5. Pp (3 años)'!$K$46,INT((ROW()-13)/2),0)),"",OFFSET('5. Pp (3 años)'!$K$46,INT((ROW()-13)/2),0))</f>
        <v>Ascendente</v>
      </c>
      <c r="G73" s="728" t="str">
        <f ca="1">IF(ISBLANK(OFFSET('5. Pp (3 años)'!$H$46,INT((ROW()-13)/2),0)),"",OFFSET('5. Pp (3 años)'!$H$46,INT((ROW()-13)/2),0))</f>
        <v>Trimestral</v>
      </c>
      <c r="H73" s="729">
        <f ca="1">IF(ISBLANK(OFFSET('9. METAS'!$K$20,INT((ROW()-13)/2),0)),"",OFFSET('9. METAS'!$K$20,INT((ROW()-13)/2),0))</f>
        <v>1196</v>
      </c>
      <c r="I73" s="730"/>
      <c r="J73" s="202">
        <f ca="1">IF(MOD(ROW()-13,2)=0,IF(ISBLANK(OFFSET('11. SEGUIMIENTO 2026'!$N$14,INT((ROW()-13)/2),0)),"",OFFSET('11. SEGUIMIENTO 2026'!$N$14,INT((ROW()-13)/2),0)),IF(ISBLANK(OFFSET('9. METAS'!$Q$20,INT((ROW()-14)/2),0)),"",OFFSET('9. METAS'!$Q$20,INT((ROW()-14)/2),0)))</f>
        <v>299</v>
      </c>
      <c r="K73" s="203" t="str">
        <f ca="1">IF(MOD(ROW()-13,2)=0,IF(ISBLANK(OFFSET('11. SEGUIMIENTO 2026'!$O$14,INT((ROW()-13)/2),0)),"",OFFSET('11. SEGUIMIENTO 2026'!$O$14,INT((ROW()-13)/2),0)),IF(ISBLANK(OFFSET('9. METAS'!$R$20,INT((ROW()-14)/2),0)),"",OFFSET('9. METAS'!$R$20,INT((ROW()-14)/2),0)))</f>
        <v/>
      </c>
      <c r="L73" s="203" t="str">
        <f ca="1">IF(MOD(ROW()-13,2)=0,IF(ISBLANK(OFFSET('11. SEGUIMIENTO 2026'!$P$14,INT((ROW()-13)/2),0)),"",OFFSET('11. SEGUIMIENTO 2026'!$P$14,INT((ROW()-13)/2),0)),IF(ISBLANK(OFFSET('9. METAS'!$S$20,INT((ROW()-14)/2),0)),"",OFFSET('9. METAS'!$S$20,INT((ROW()-14)/2),0)))</f>
        <v/>
      </c>
      <c r="M73" s="204" t="str">
        <f ca="1">IF(MOD(ROW()-13,2)=0,IF(ISBLANK(OFFSET('11. SEGUIMIENTO 2026'!$Q$14,INT((ROW()-13)/2),0)),"",OFFSET('11. SEGUIMIENTO 2026'!$Q$14,INT((ROW()-13)/2),0)),IF(ISBLANK(OFFSET('9. METAS'!$T$20,INT((ROW()-14)/2),0)),"",OFFSET('9. METAS'!$T$20,INT((ROW()-14)/2),0)))</f>
        <v/>
      </c>
      <c r="N73" s="718">
        <f t="shared" ref="N73" ca="1" si="56">IFERROR(J73/J74,"ND")</f>
        <v>1</v>
      </c>
      <c r="O73" s="720" t="str">
        <f t="shared" ref="O73" ca="1" si="57">IFERROR(((J73+K73+L73)/H73),"ND")</f>
        <v>ND</v>
      </c>
      <c r="P73" s="732"/>
    </row>
    <row r="74" spans="3:16">
      <c r="C74" s="725"/>
      <c r="D74" s="726"/>
      <c r="E74" s="726"/>
      <c r="F74" s="727"/>
      <c r="G74" s="728"/>
      <c r="H74" s="729"/>
      <c r="I74" s="731"/>
      <c r="J74" s="202">
        <f ca="1">IF(MOD(ROW()-13,2)=0,IF(ISBLANK(OFFSET('11. SEGUIMIENTO 2026'!$N$14,INT((ROW()-13)/2),0)),"",OFFSET('11. SEGUIMIENTO 2026'!$N$14,INT((ROW()-13)/2),0)),IF(ISBLANK(OFFSET('9. METAS'!$Q$20,INT((ROW()-14)/2),0)),"",OFFSET('9. METAS'!$Q$20,INT((ROW()-14)/2),0)))</f>
        <v>299</v>
      </c>
      <c r="K74" s="203">
        <f ca="1">IF(MOD(ROW()-13,2)=0,IF(ISBLANK(OFFSET('11. SEGUIMIENTO 2026'!$O$14,INT((ROW()-13)/2),0)),"",OFFSET('11. SEGUIMIENTO 2026'!$O$14,INT((ROW()-13)/2),0)),IF(ISBLANK(OFFSET('9. METAS'!$R$20,INT((ROW()-14)/2),0)),"",OFFSET('9. METAS'!$R$20,INT((ROW()-14)/2),0)))</f>
        <v>299</v>
      </c>
      <c r="L74" s="203">
        <f ca="1">IF(MOD(ROW()-13,2)=0,IF(ISBLANK(OFFSET('11. SEGUIMIENTO 2026'!$P$14,INT((ROW()-13)/2),0)),"",OFFSET('11. SEGUIMIENTO 2026'!$P$14,INT((ROW()-13)/2),0)),IF(ISBLANK(OFFSET('9. METAS'!$S$20,INT((ROW()-14)/2),0)),"",OFFSET('9. METAS'!$S$20,INT((ROW()-14)/2),0)))</f>
        <v>299</v>
      </c>
      <c r="M74" s="204">
        <f ca="1">IF(MOD(ROW()-13,2)=0,IF(ISBLANK(OFFSET('11. SEGUIMIENTO 2026'!$Q$14,INT((ROW()-13)/2),0)),"",OFFSET('11. SEGUIMIENTO 2026'!$Q$14,INT((ROW()-13)/2),0)),IF(ISBLANK(OFFSET('9. METAS'!$T$20,INT((ROW()-14)/2),0)),"",OFFSET('9. METAS'!$T$20,INT((ROW()-14)/2),0)))</f>
        <v>299</v>
      </c>
      <c r="N74" s="719"/>
      <c r="O74" s="721"/>
      <c r="P74" s="723"/>
    </row>
    <row r="75" spans="3:16">
      <c r="C75" s="724" t="str">
        <f ca="1">IF(ISBLANK(OFFSET('5. Pp (3 años)'!$C$46,INT((ROW()-13)/2),0)),"",OFFSET('5. Pp (3 años)'!$C$46,INT((ROW()-13)/2),0))</f>
        <v>Actividad</v>
      </c>
      <c r="D75" s="726" t="str">
        <f ca="1">IF(ISBLANK(OFFSET('5. Pp (3 años)'!$D$46,INT((ROW()-13)/2),0)),"",OFFSET('5. Pp (3 años)'!$D$46,INT((ROW()-13)/2),0))</f>
        <v>4.3.1.1.5.1. Realizar talleres que fomenten la educación, el emprendimiento y el trabajo digno de las mujeres y adolescencias del Municipio de Benito Juárez.</v>
      </c>
      <c r="E75" s="726" t="str">
        <f ca="1">IF(ISBLANK(OFFSET('5. Pp (3 años)'!$E$46,INT((ROW()-13)/2),0)),"",OFFSET('5. Pp (3 años)'!$E$46,INT((ROW()-13)/2),0))</f>
        <v>PTFE: Porcentaje de  talleres que fomenten la educación, el emprendimiento y el trabajo digno de las mujeres y adolescencias del Municipio de Benito Juárez.</v>
      </c>
      <c r="F75" s="727" t="str">
        <f ca="1">IF(ISBLANK(OFFSET('5. Pp (3 años)'!$K$46,INT((ROW()-13)/2),0)),"",OFFSET('5. Pp (3 años)'!$K$46,INT((ROW()-13)/2),0))</f>
        <v>Ascendente</v>
      </c>
      <c r="G75" s="728" t="str">
        <f ca="1">IF(ISBLANK(OFFSET('5. Pp (3 años)'!$H$46,INT((ROW()-13)/2),0)),"",OFFSET('5. Pp (3 años)'!$H$46,INT((ROW()-13)/2),0))</f>
        <v>Trimestral</v>
      </c>
      <c r="H75" s="729">
        <f ca="1">IF(ISBLANK(OFFSET('9. METAS'!$K$20,INT((ROW()-13)/2),0)),"",OFFSET('9. METAS'!$K$20,INT((ROW()-13)/2),0))</f>
        <v>120</v>
      </c>
      <c r="I75" s="730"/>
      <c r="J75" s="202">
        <f ca="1">IF(MOD(ROW()-13,2)=0,IF(ISBLANK(OFFSET('11. SEGUIMIENTO 2026'!$N$14,INT((ROW()-13)/2),0)),"",OFFSET('11. SEGUIMIENTO 2026'!$N$14,INT((ROW()-13)/2),0)),IF(ISBLANK(OFFSET('9. METAS'!$Q$20,INT((ROW()-14)/2),0)),"",OFFSET('9. METAS'!$Q$20,INT((ROW()-14)/2),0)))</f>
        <v>30</v>
      </c>
      <c r="K75" s="203" t="str">
        <f ca="1">IF(MOD(ROW()-13,2)=0,IF(ISBLANK(OFFSET('11. SEGUIMIENTO 2026'!$O$14,INT((ROW()-13)/2),0)),"",OFFSET('11. SEGUIMIENTO 2026'!$O$14,INT((ROW()-13)/2),0)),IF(ISBLANK(OFFSET('9. METAS'!$R$20,INT((ROW()-14)/2),0)),"",OFFSET('9. METAS'!$R$20,INT((ROW()-14)/2),0)))</f>
        <v/>
      </c>
      <c r="L75" s="203" t="str">
        <f ca="1">IF(MOD(ROW()-13,2)=0,IF(ISBLANK(OFFSET('11. SEGUIMIENTO 2026'!$P$14,INT((ROW()-13)/2),0)),"",OFFSET('11. SEGUIMIENTO 2026'!$P$14,INT((ROW()-13)/2),0)),IF(ISBLANK(OFFSET('9. METAS'!$S$20,INT((ROW()-14)/2),0)),"",OFFSET('9. METAS'!$S$20,INT((ROW()-14)/2),0)))</f>
        <v/>
      </c>
      <c r="M75" s="204" t="str">
        <f ca="1">IF(MOD(ROW()-13,2)=0,IF(ISBLANK(OFFSET('11. SEGUIMIENTO 2026'!$Q$14,INT((ROW()-13)/2),0)),"",OFFSET('11. SEGUIMIENTO 2026'!$Q$14,INT((ROW()-13)/2),0)),IF(ISBLANK(OFFSET('9. METAS'!$T$20,INT((ROW()-14)/2),0)),"",OFFSET('9. METAS'!$T$20,INT((ROW()-14)/2),0)))</f>
        <v/>
      </c>
      <c r="N75" s="718">
        <f t="shared" ref="N75" ca="1" si="58">IFERROR(J75/J76,"ND")</f>
        <v>1</v>
      </c>
      <c r="O75" s="720" t="str">
        <f t="shared" ref="O75" ca="1" si="59">IFERROR(((J75+K75+L75)/H75),"ND")</f>
        <v>ND</v>
      </c>
      <c r="P75" s="732"/>
    </row>
    <row r="76" spans="3:16">
      <c r="C76" s="725"/>
      <c r="D76" s="726"/>
      <c r="E76" s="726"/>
      <c r="F76" s="727"/>
      <c r="G76" s="728"/>
      <c r="H76" s="729"/>
      <c r="I76" s="731"/>
      <c r="J76" s="202">
        <f ca="1">IF(MOD(ROW()-13,2)=0,IF(ISBLANK(OFFSET('11. SEGUIMIENTO 2026'!$N$14,INT((ROW()-13)/2),0)),"",OFFSET('11. SEGUIMIENTO 2026'!$N$14,INT((ROW()-13)/2),0)),IF(ISBLANK(OFFSET('9. METAS'!$Q$20,INT((ROW()-14)/2),0)),"",OFFSET('9. METAS'!$Q$20,INT((ROW()-14)/2),0)))</f>
        <v>30</v>
      </c>
      <c r="K76" s="203">
        <f ca="1">IF(MOD(ROW()-13,2)=0,IF(ISBLANK(OFFSET('11. SEGUIMIENTO 2026'!$O$14,INT((ROW()-13)/2),0)),"",OFFSET('11. SEGUIMIENTO 2026'!$O$14,INT((ROW()-13)/2),0)),IF(ISBLANK(OFFSET('9. METAS'!$R$20,INT((ROW()-14)/2),0)),"",OFFSET('9. METAS'!$R$20,INT((ROW()-14)/2),0)))</f>
        <v>30</v>
      </c>
      <c r="L76" s="203">
        <f ca="1">IF(MOD(ROW()-13,2)=0,IF(ISBLANK(OFFSET('11. SEGUIMIENTO 2026'!$P$14,INT((ROW()-13)/2),0)),"",OFFSET('11. SEGUIMIENTO 2026'!$P$14,INT((ROW()-13)/2),0)),IF(ISBLANK(OFFSET('9. METAS'!$S$20,INT((ROW()-14)/2),0)),"",OFFSET('9. METAS'!$S$20,INT((ROW()-14)/2),0)))</f>
        <v>30</v>
      </c>
      <c r="M76" s="204">
        <f ca="1">IF(MOD(ROW()-13,2)=0,IF(ISBLANK(OFFSET('11. SEGUIMIENTO 2026'!$Q$14,INT((ROW()-13)/2),0)),"",OFFSET('11. SEGUIMIENTO 2026'!$Q$14,INT((ROW()-13)/2),0)),IF(ISBLANK(OFFSET('9. METAS'!$T$20,INT((ROW()-14)/2),0)),"",OFFSET('9. METAS'!$T$20,INT((ROW()-14)/2),0)))</f>
        <v>30</v>
      </c>
      <c r="N76" s="719"/>
      <c r="O76" s="721"/>
      <c r="P76" s="723"/>
    </row>
    <row r="77" spans="3:16">
      <c r="C77" s="724" t="str">
        <f ca="1">IF(ISBLANK(OFFSET('5. Pp (3 años)'!$C$46,INT((ROW()-13)/2),0)),"",OFFSET('5. Pp (3 años)'!$C$46,INT((ROW()-13)/2),0))</f>
        <v>Actividad</v>
      </c>
      <c r="D77" s="726" t="str">
        <f ca="1">IF(ISBLANK(OFFSET('5. Pp (3 años)'!$D$46,INT((ROW()-13)/2),0)),"",OFFSET('5. Pp (3 años)'!$D$46,INT((ROW()-13)/2),0))</f>
        <v>4.3.1.1.5.2. Impartir Cursos de Capacitación en Planes y Estrategias de Negocios y Educación Financiera.</v>
      </c>
      <c r="E77" s="726" t="str">
        <f ca="1">IF(ISBLANK(OFFSET('5. Pp (3 años)'!$E$46,INT((ROW()-13)/2),0)),"",OFFSET('5. Pp (3 años)'!$E$46,INT((ROW()-13)/2),0))</f>
        <v>PTPEF: Porcentaje de  talleres de Capacitacion en Planes y Estrategias de Negocios y Educación Financiera.</v>
      </c>
      <c r="F77" s="727" t="str">
        <f ca="1">IF(ISBLANK(OFFSET('5. Pp (3 años)'!$K$46,INT((ROW()-13)/2),0)),"",OFFSET('5. Pp (3 años)'!$K$46,INT((ROW()-13)/2),0))</f>
        <v>Ascendente</v>
      </c>
      <c r="G77" s="728" t="str">
        <f ca="1">IF(ISBLANK(OFFSET('5. Pp (3 años)'!$H$46,INT((ROW()-13)/2),0)),"",OFFSET('5. Pp (3 años)'!$H$46,INT((ROW()-13)/2),0))</f>
        <v>Trimestral</v>
      </c>
      <c r="H77" s="729">
        <f ca="1">IF(ISBLANK(OFFSET('9. METAS'!$K$20,INT((ROW()-13)/2),0)),"",OFFSET('9. METAS'!$K$20,INT((ROW()-13)/2),0))</f>
        <v>12</v>
      </c>
      <c r="I77" s="730"/>
      <c r="J77" s="202">
        <f ca="1">IF(MOD(ROW()-13,2)=0,IF(ISBLANK(OFFSET('11. SEGUIMIENTO 2026'!$N$14,INT((ROW()-13)/2),0)),"",OFFSET('11. SEGUIMIENTO 2026'!$N$14,INT((ROW()-13)/2),0)),IF(ISBLANK(OFFSET('9. METAS'!$Q$20,INT((ROW()-14)/2),0)),"",OFFSET('9. METAS'!$Q$20,INT((ROW()-14)/2),0)))</f>
        <v>3</v>
      </c>
      <c r="K77" s="203" t="str">
        <f ca="1">IF(MOD(ROW()-13,2)=0,IF(ISBLANK(OFFSET('11. SEGUIMIENTO 2026'!$O$14,INT((ROW()-13)/2),0)),"",OFFSET('11. SEGUIMIENTO 2026'!$O$14,INT((ROW()-13)/2),0)),IF(ISBLANK(OFFSET('9. METAS'!$R$20,INT((ROW()-14)/2),0)),"",OFFSET('9. METAS'!$R$20,INT((ROW()-14)/2),0)))</f>
        <v/>
      </c>
      <c r="L77" s="203" t="str">
        <f ca="1">IF(MOD(ROW()-13,2)=0,IF(ISBLANK(OFFSET('11. SEGUIMIENTO 2026'!$P$14,INT((ROW()-13)/2),0)),"",OFFSET('11. SEGUIMIENTO 2026'!$P$14,INT((ROW()-13)/2),0)),IF(ISBLANK(OFFSET('9. METAS'!$S$20,INT((ROW()-14)/2),0)),"",OFFSET('9. METAS'!$S$20,INT((ROW()-14)/2),0)))</f>
        <v/>
      </c>
      <c r="M77" s="204" t="str">
        <f ca="1">IF(MOD(ROW()-13,2)=0,IF(ISBLANK(OFFSET('11. SEGUIMIENTO 2026'!$Q$14,INT((ROW()-13)/2),0)),"",OFFSET('11. SEGUIMIENTO 2026'!$Q$14,INT((ROW()-13)/2),0)),IF(ISBLANK(OFFSET('9. METAS'!$T$20,INT((ROW()-14)/2),0)),"",OFFSET('9. METAS'!$T$20,INT((ROW()-14)/2),0)))</f>
        <v/>
      </c>
      <c r="N77" s="718">
        <f t="shared" ref="N77" ca="1" si="60">IFERROR(J77/J78,"ND")</f>
        <v>1</v>
      </c>
      <c r="O77" s="720" t="str">
        <f t="shared" ref="O77" ca="1" si="61">IFERROR(((J77+K77+L77)/H77),"ND")</f>
        <v>ND</v>
      </c>
      <c r="P77" s="732"/>
    </row>
    <row r="78" spans="3:16">
      <c r="C78" s="725"/>
      <c r="D78" s="726"/>
      <c r="E78" s="726"/>
      <c r="F78" s="727"/>
      <c r="G78" s="728"/>
      <c r="H78" s="729"/>
      <c r="I78" s="731"/>
      <c r="J78" s="202">
        <f ca="1">IF(MOD(ROW()-13,2)=0,IF(ISBLANK(OFFSET('11. SEGUIMIENTO 2026'!$N$14,INT((ROW()-13)/2),0)),"",OFFSET('11. SEGUIMIENTO 2026'!$N$14,INT((ROW()-13)/2),0)),IF(ISBLANK(OFFSET('9. METAS'!$Q$20,INT((ROW()-14)/2),0)),"",OFFSET('9. METAS'!$Q$20,INT((ROW()-14)/2),0)))</f>
        <v>3</v>
      </c>
      <c r="K78" s="203">
        <f ca="1">IF(MOD(ROW()-13,2)=0,IF(ISBLANK(OFFSET('11. SEGUIMIENTO 2026'!$O$14,INT((ROW()-13)/2),0)),"",OFFSET('11. SEGUIMIENTO 2026'!$O$14,INT((ROW()-13)/2),0)),IF(ISBLANK(OFFSET('9. METAS'!$R$20,INT((ROW()-14)/2),0)),"",OFFSET('9. METAS'!$R$20,INT((ROW()-14)/2),0)))</f>
        <v>3</v>
      </c>
      <c r="L78" s="203">
        <f ca="1">IF(MOD(ROW()-13,2)=0,IF(ISBLANK(OFFSET('11. SEGUIMIENTO 2026'!$P$14,INT((ROW()-13)/2),0)),"",OFFSET('11. SEGUIMIENTO 2026'!$P$14,INT((ROW()-13)/2),0)),IF(ISBLANK(OFFSET('9. METAS'!$S$20,INT((ROW()-14)/2),0)),"",OFFSET('9. METAS'!$S$20,INT((ROW()-14)/2),0)))</f>
        <v>3</v>
      </c>
      <c r="M78" s="204">
        <f ca="1">IF(MOD(ROW()-13,2)=0,IF(ISBLANK(OFFSET('11. SEGUIMIENTO 2026'!$Q$14,INT((ROW()-13)/2),0)),"",OFFSET('11. SEGUIMIENTO 2026'!$Q$14,INT((ROW()-13)/2),0)),IF(ISBLANK(OFFSET('9. METAS'!$T$20,INT((ROW()-14)/2),0)),"",OFFSET('9. METAS'!$T$20,INT((ROW()-14)/2),0)))</f>
        <v>3</v>
      </c>
      <c r="N78" s="719"/>
      <c r="O78" s="721"/>
      <c r="P78" s="723"/>
    </row>
    <row r="79" spans="3:16">
      <c r="C79" s="724" t="str">
        <f ca="1">IF(ISBLANK(OFFSET('5. Pp (3 años)'!$C$46,INT((ROW()-13)/2),0)),"",OFFSET('5. Pp (3 años)'!$C$46,INT((ROW()-13)/2),0))</f>
        <v>Actividad</v>
      </c>
      <c r="D79" s="726" t="str">
        <f ca="1">IF(ISBLANK(OFFSET('5. Pp (3 años)'!$D$46,INT((ROW()-13)/2),0)),"",OFFSET('5. Pp (3 años)'!$D$46,INT((ROW()-13)/2),0))</f>
        <v xml:space="preserve">4.3.1.1.5.3. Canalización a instituciones, con la finalidad de otorgar becas que favorezcan la profesionalización académica y laboral a favor de las mujeres. </v>
      </c>
      <c r="E79" s="726" t="str">
        <f ca="1">IF(ISBLANK(OFFSET('5. Pp (3 años)'!$E$46,INT((ROW()-13)/2),0)),"",OFFSET('5. Pp (3 años)'!$E$46,INT((ROW()-13)/2),0))</f>
        <v>PCBA: Porcentaje de  canalizaciones de mujeres a instituciones con beneficios académicos</v>
      </c>
      <c r="F79" s="727" t="str">
        <f ca="1">IF(ISBLANK(OFFSET('5. Pp (3 años)'!$K$46,INT((ROW()-13)/2),0)),"",OFFSET('5. Pp (3 años)'!$K$46,INT((ROW()-13)/2),0))</f>
        <v>Ascendente</v>
      </c>
      <c r="G79" s="728" t="str">
        <f ca="1">IF(ISBLANK(OFFSET('5. Pp (3 años)'!$H$46,INT((ROW()-13)/2),0)),"",OFFSET('5. Pp (3 años)'!$H$46,INT((ROW()-13)/2),0))</f>
        <v>Trimestral</v>
      </c>
      <c r="H79" s="729">
        <f ca="1">IF(ISBLANK(OFFSET('9. METAS'!$K$20,INT((ROW()-13)/2),0)),"",OFFSET('9. METAS'!$K$20,INT((ROW()-13)/2),0))</f>
        <v>12</v>
      </c>
      <c r="I79" s="730"/>
      <c r="J79" s="202">
        <f ca="1">IF(MOD(ROW()-13,2)=0,IF(ISBLANK(OFFSET('11. SEGUIMIENTO 2026'!$N$14,INT((ROW()-13)/2),0)),"",OFFSET('11. SEGUIMIENTO 2026'!$N$14,INT((ROW()-13)/2),0)),IF(ISBLANK(OFFSET('9. METAS'!$Q$20,INT((ROW()-14)/2),0)),"",OFFSET('9. METAS'!$Q$20,INT((ROW()-14)/2),0)))</f>
        <v>3</v>
      </c>
      <c r="K79" s="203" t="str">
        <f ca="1">IF(MOD(ROW()-13,2)=0,IF(ISBLANK(OFFSET('11. SEGUIMIENTO 2026'!$O$14,INT((ROW()-13)/2),0)),"",OFFSET('11. SEGUIMIENTO 2026'!$O$14,INT((ROW()-13)/2),0)),IF(ISBLANK(OFFSET('9. METAS'!$R$20,INT((ROW()-14)/2),0)),"",OFFSET('9. METAS'!$R$20,INT((ROW()-14)/2),0)))</f>
        <v/>
      </c>
      <c r="L79" s="203" t="str">
        <f ca="1">IF(MOD(ROW()-13,2)=0,IF(ISBLANK(OFFSET('11. SEGUIMIENTO 2026'!$P$14,INT((ROW()-13)/2),0)),"",OFFSET('11. SEGUIMIENTO 2026'!$P$14,INT((ROW()-13)/2),0)),IF(ISBLANK(OFFSET('9. METAS'!$S$20,INT((ROW()-14)/2),0)),"",OFFSET('9. METAS'!$S$20,INT((ROW()-14)/2),0)))</f>
        <v/>
      </c>
      <c r="M79" s="204" t="str">
        <f ca="1">IF(MOD(ROW()-13,2)=0,IF(ISBLANK(OFFSET('11. SEGUIMIENTO 2026'!$Q$14,INT((ROW()-13)/2),0)),"",OFFSET('11. SEGUIMIENTO 2026'!$Q$14,INT((ROW()-13)/2),0)),IF(ISBLANK(OFFSET('9. METAS'!$T$20,INT((ROW()-14)/2),0)),"",OFFSET('9. METAS'!$T$20,INT((ROW()-14)/2),0)))</f>
        <v/>
      </c>
      <c r="N79" s="718">
        <f t="shared" ref="N79" ca="1" si="62">IFERROR(J79/J80,"ND")</f>
        <v>1</v>
      </c>
      <c r="O79" s="720" t="str">
        <f t="shared" ref="O79" ca="1" si="63">IFERROR(((J79+K79+L79)/H79),"ND")</f>
        <v>ND</v>
      </c>
      <c r="P79" s="732"/>
    </row>
    <row r="80" spans="3:16">
      <c r="C80" s="725"/>
      <c r="D80" s="726"/>
      <c r="E80" s="726"/>
      <c r="F80" s="727"/>
      <c r="G80" s="728"/>
      <c r="H80" s="729"/>
      <c r="I80" s="731"/>
      <c r="J80" s="202">
        <f ca="1">IF(MOD(ROW()-13,2)=0,IF(ISBLANK(OFFSET('11. SEGUIMIENTO 2026'!$N$14,INT((ROW()-13)/2),0)),"",OFFSET('11. SEGUIMIENTO 2026'!$N$14,INT((ROW()-13)/2),0)),IF(ISBLANK(OFFSET('9. METAS'!$Q$20,INT((ROW()-14)/2),0)),"",OFFSET('9. METAS'!$Q$20,INT((ROW()-14)/2),0)))</f>
        <v>3</v>
      </c>
      <c r="K80" s="203">
        <f ca="1">IF(MOD(ROW()-13,2)=0,IF(ISBLANK(OFFSET('11. SEGUIMIENTO 2026'!$O$14,INT((ROW()-13)/2),0)),"",OFFSET('11. SEGUIMIENTO 2026'!$O$14,INT((ROW()-13)/2),0)),IF(ISBLANK(OFFSET('9. METAS'!$R$20,INT((ROW()-14)/2),0)),"",OFFSET('9. METAS'!$R$20,INT((ROW()-14)/2),0)))</f>
        <v>3</v>
      </c>
      <c r="L80" s="203">
        <f ca="1">IF(MOD(ROW()-13,2)=0,IF(ISBLANK(OFFSET('11. SEGUIMIENTO 2026'!$P$14,INT((ROW()-13)/2),0)),"",OFFSET('11. SEGUIMIENTO 2026'!$P$14,INT((ROW()-13)/2),0)),IF(ISBLANK(OFFSET('9. METAS'!$S$20,INT((ROW()-14)/2),0)),"",OFFSET('9. METAS'!$S$20,INT((ROW()-14)/2),0)))</f>
        <v>3</v>
      </c>
      <c r="M80" s="204">
        <f ca="1">IF(MOD(ROW()-13,2)=0,IF(ISBLANK(OFFSET('11. SEGUIMIENTO 2026'!$Q$14,INT((ROW()-13)/2),0)),"",OFFSET('11. SEGUIMIENTO 2026'!$Q$14,INT((ROW()-13)/2),0)),IF(ISBLANK(OFFSET('9. METAS'!$T$20,INT((ROW()-14)/2),0)),"",OFFSET('9. METAS'!$T$20,INT((ROW()-14)/2),0)))</f>
        <v>3</v>
      </c>
      <c r="N80" s="719"/>
      <c r="O80" s="721"/>
      <c r="P80" s="723"/>
    </row>
    <row r="81" spans="3:16">
      <c r="C81" s="724" t="str">
        <f ca="1">IF(ISBLANK(OFFSET('5. Pp (3 años)'!$C$46,INT((ROW()-13)/2),0)),"",OFFSET('5. Pp (3 años)'!$C$46,INT((ROW()-13)/2),0))</f>
        <v>Actividad</v>
      </c>
      <c r="D81" s="726" t="str">
        <f ca="1">IF(ISBLANK(OFFSET('5. Pp (3 años)'!$D$46,INT((ROW()-13)/2),0)),"",OFFSET('5. Pp (3 años)'!$D$46,INT((ROW()-13)/2),0))</f>
        <v xml:space="preserve">4.3.1.1.5.4 Realización del bazar "Mujeres que Crean". </v>
      </c>
      <c r="E81" s="726" t="str">
        <f ca="1">IF(ISBLANK(OFFSET('5. Pp (3 años)'!$E$46,INT((ROW()-13)/2),0)),"",OFFSET('5. Pp (3 años)'!$E$46,INT((ROW()-13)/2),0))</f>
        <v>PBMC: Porcentaje de Emisiones del Bazar "Mujeres que Crean"</v>
      </c>
      <c r="F81" s="727" t="str">
        <f ca="1">IF(ISBLANK(OFFSET('5. Pp (3 años)'!$K$46,INT((ROW()-13)/2),0)),"",OFFSET('5. Pp (3 años)'!$K$46,INT((ROW()-13)/2),0))</f>
        <v>Ascendente</v>
      </c>
      <c r="G81" s="728" t="str">
        <f ca="1">IF(ISBLANK(OFFSET('5. Pp (3 años)'!$H$46,INT((ROW()-13)/2),0)),"",OFFSET('5. Pp (3 años)'!$H$46,INT((ROW()-13)/2),0))</f>
        <v>Trimestral</v>
      </c>
      <c r="H81" s="729">
        <f ca="1">IF(ISBLANK(OFFSET('9. METAS'!$K$20,INT((ROW()-13)/2),0)),"",OFFSET('9. METAS'!$K$20,INT((ROW()-13)/2),0))</f>
        <v>12</v>
      </c>
      <c r="I81" s="730"/>
      <c r="J81" s="202">
        <f ca="1">IF(MOD(ROW()-13,2)=0,IF(ISBLANK(OFFSET('11. SEGUIMIENTO 2026'!$N$14,INT((ROW()-13)/2),0)),"",OFFSET('11. SEGUIMIENTO 2026'!$N$14,INT((ROW()-13)/2),0)),IF(ISBLANK(OFFSET('9. METAS'!$Q$20,INT((ROW()-14)/2),0)),"",OFFSET('9. METAS'!$Q$20,INT((ROW()-14)/2),0)))</f>
        <v>3</v>
      </c>
      <c r="K81" s="203" t="str">
        <f ca="1">IF(MOD(ROW()-13,2)=0,IF(ISBLANK(OFFSET('11. SEGUIMIENTO 2026'!$O$14,INT((ROW()-13)/2),0)),"",OFFSET('11. SEGUIMIENTO 2026'!$O$14,INT((ROW()-13)/2),0)),IF(ISBLANK(OFFSET('9. METAS'!$R$20,INT((ROW()-14)/2),0)),"",OFFSET('9. METAS'!$R$20,INT((ROW()-14)/2),0)))</f>
        <v/>
      </c>
      <c r="L81" s="203" t="str">
        <f ca="1">IF(MOD(ROW()-13,2)=0,IF(ISBLANK(OFFSET('11. SEGUIMIENTO 2026'!$P$14,INT((ROW()-13)/2),0)),"",OFFSET('11. SEGUIMIENTO 2026'!$P$14,INT((ROW()-13)/2),0)),IF(ISBLANK(OFFSET('9. METAS'!$S$20,INT((ROW()-14)/2),0)),"",OFFSET('9. METAS'!$S$20,INT((ROW()-14)/2),0)))</f>
        <v/>
      </c>
      <c r="M81" s="204" t="str">
        <f ca="1">IF(MOD(ROW()-13,2)=0,IF(ISBLANK(OFFSET('11. SEGUIMIENTO 2026'!$Q$14,INT((ROW()-13)/2),0)),"",OFFSET('11. SEGUIMIENTO 2026'!$Q$14,INT((ROW()-13)/2),0)),IF(ISBLANK(OFFSET('9. METAS'!$T$20,INT((ROW()-14)/2),0)),"",OFFSET('9. METAS'!$T$20,INT((ROW()-14)/2),0)))</f>
        <v/>
      </c>
      <c r="N81" s="718">
        <f t="shared" ref="N81" ca="1" si="64">IFERROR(J81/J82,"ND")</f>
        <v>1</v>
      </c>
      <c r="O81" s="720" t="str">
        <f t="shared" ref="O81" ca="1" si="65">IFERROR(((J81+K81+L81)/H81),"ND")</f>
        <v>ND</v>
      </c>
      <c r="P81" s="732"/>
    </row>
    <row r="82" spans="3:16">
      <c r="C82" s="725"/>
      <c r="D82" s="726"/>
      <c r="E82" s="726"/>
      <c r="F82" s="727"/>
      <c r="G82" s="728"/>
      <c r="H82" s="729"/>
      <c r="I82" s="731"/>
      <c r="J82" s="202">
        <f ca="1">IF(MOD(ROW()-13,2)=0,IF(ISBLANK(OFFSET('11. SEGUIMIENTO 2026'!$N$14,INT((ROW()-13)/2),0)),"",OFFSET('11. SEGUIMIENTO 2026'!$N$14,INT((ROW()-13)/2),0)),IF(ISBLANK(OFFSET('9. METAS'!$Q$20,INT((ROW()-14)/2),0)),"",OFFSET('9. METAS'!$Q$20,INT((ROW()-14)/2),0)))</f>
        <v>3</v>
      </c>
      <c r="K82" s="203">
        <f ca="1">IF(MOD(ROW()-13,2)=0,IF(ISBLANK(OFFSET('11. SEGUIMIENTO 2026'!$O$14,INT((ROW()-13)/2),0)),"",OFFSET('11. SEGUIMIENTO 2026'!$O$14,INT((ROW()-13)/2),0)),IF(ISBLANK(OFFSET('9. METAS'!$R$20,INT((ROW()-14)/2),0)),"",OFFSET('9. METAS'!$R$20,INT((ROW()-14)/2),0)))</f>
        <v>3</v>
      </c>
      <c r="L82" s="203">
        <f ca="1">IF(MOD(ROW()-13,2)=0,IF(ISBLANK(OFFSET('11. SEGUIMIENTO 2026'!$P$14,INT((ROW()-13)/2),0)),"",OFFSET('11. SEGUIMIENTO 2026'!$P$14,INT((ROW()-13)/2),0)),IF(ISBLANK(OFFSET('9. METAS'!$S$20,INT((ROW()-14)/2),0)),"",OFFSET('9. METAS'!$S$20,INT((ROW()-14)/2),0)))</f>
        <v>3</v>
      </c>
      <c r="M82" s="204">
        <f ca="1">IF(MOD(ROW()-13,2)=0,IF(ISBLANK(OFFSET('11. SEGUIMIENTO 2026'!$Q$14,INT((ROW()-13)/2),0)),"",OFFSET('11. SEGUIMIENTO 2026'!$Q$14,INT((ROW()-13)/2),0)),IF(ISBLANK(OFFSET('9. METAS'!$T$20,INT((ROW()-14)/2),0)),"",OFFSET('9. METAS'!$T$20,INT((ROW()-14)/2),0)))</f>
        <v>3</v>
      </c>
      <c r="N82" s="719"/>
      <c r="O82" s="721"/>
      <c r="P82" s="723"/>
    </row>
    <row r="83" spans="3:16">
      <c r="C83" s="724" t="str">
        <f ca="1">IF(ISBLANK(OFFSET('5. Pp (3 años)'!$C$46,INT((ROW()-13)/2),0)),"",OFFSET('5. Pp (3 años)'!$C$46,INT((ROW()-13)/2),0))</f>
        <v>Actividad</v>
      </c>
      <c r="D83" s="726" t="str">
        <f ca="1">IF(ISBLANK(OFFSET('5. Pp (3 años)'!$D$46,INT((ROW()-13)/2),0)),"",OFFSET('5. Pp (3 años)'!$D$46,INT((ROW()-13)/2),0))</f>
        <v>4.3.1.1.5.5. Distribución de Tarjetas Beneficios IMM “BIMM”.</v>
      </c>
      <c r="E83" s="726" t="str">
        <f ca="1">IF(ISBLANK(OFFSET('5. Pp (3 años)'!$E$46,INT((ROW()-13)/2),0)),"",OFFSET('5. Pp (3 años)'!$E$46,INT((ROW()-13)/2),0))</f>
        <v>PTB: Porcentaje de Tarjeta BIMM entregadas a mujeres.</v>
      </c>
      <c r="F83" s="727" t="str">
        <f ca="1">IF(ISBLANK(OFFSET('5. Pp (3 años)'!$K$46,INT((ROW()-13)/2),0)),"",OFFSET('5. Pp (3 años)'!$K$46,INT((ROW()-13)/2),0))</f>
        <v>Ascendente</v>
      </c>
      <c r="G83" s="728" t="str">
        <f ca="1">IF(ISBLANK(OFFSET('5. Pp (3 años)'!$H$46,INT((ROW()-13)/2),0)),"",OFFSET('5. Pp (3 años)'!$H$46,INT((ROW()-13)/2),0))</f>
        <v>Trimestral</v>
      </c>
      <c r="H83" s="729">
        <f ca="1">IF(ISBLANK(OFFSET('9. METAS'!$K$20,INT((ROW()-13)/2),0)),"",OFFSET('9. METAS'!$K$20,INT((ROW()-13)/2),0))</f>
        <v>600</v>
      </c>
      <c r="I83" s="730"/>
      <c r="J83" s="202">
        <f ca="1">IF(MOD(ROW()-13,2)=0,IF(ISBLANK(OFFSET('11. SEGUIMIENTO 2026'!$N$14,INT((ROW()-13)/2),0)),"",OFFSET('11. SEGUIMIENTO 2026'!$N$14,INT((ROW()-13)/2),0)),IF(ISBLANK(OFFSET('9. METAS'!$Q$20,INT((ROW()-14)/2),0)),"",OFFSET('9. METAS'!$Q$20,INT((ROW()-14)/2),0)))</f>
        <v>150</v>
      </c>
      <c r="K83" s="203" t="str">
        <f ca="1">IF(MOD(ROW()-13,2)=0,IF(ISBLANK(OFFSET('11. SEGUIMIENTO 2026'!$O$14,INT((ROW()-13)/2),0)),"",OFFSET('11. SEGUIMIENTO 2026'!$O$14,INT((ROW()-13)/2),0)),IF(ISBLANK(OFFSET('9. METAS'!$R$20,INT((ROW()-14)/2),0)),"",OFFSET('9. METAS'!$R$20,INT((ROW()-14)/2),0)))</f>
        <v/>
      </c>
      <c r="L83" s="203" t="str">
        <f ca="1">IF(MOD(ROW()-13,2)=0,IF(ISBLANK(OFFSET('11. SEGUIMIENTO 2026'!$P$14,INT((ROW()-13)/2),0)),"",OFFSET('11. SEGUIMIENTO 2026'!$P$14,INT((ROW()-13)/2),0)),IF(ISBLANK(OFFSET('9. METAS'!$S$20,INT((ROW()-14)/2),0)),"",OFFSET('9. METAS'!$S$20,INT((ROW()-14)/2),0)))</f>
        <v/>
      </c>
      <c r="M83" s="204" t="str">
        <f ca="1">IF(MOD(ROW()-13,2)=0,IF(ISBLANK(OFFSET('11. SEGUIMIENTO 2026'!$Q$14,INT((ROW()-13)/2),0)),"",OFFSET('11. SEGUIMIENTO 2026'!$Q$14,INT((ROW()-13)/2),0)),IF(ISBLANK(OFFSET('9. METAS'!$T$20,INT((ROW()-14)/2),0)),"",OFFSET('9. METAS'!$T$20,INT((ROW()-14)/2),0)))</f>
        <v/>
      </c>
      <c r="N83" s="718">
        <f t="shared" ref="N83" ca="1" si="66">IFERROR(J83/J84,"ND")</f>
        <v>1</v>
      </c>
      <c r="O83" s="720" t="str">
        <f t="shared" ref="O83" ca="1" si="67">IFERROR(((J83+K83+L83)/H83),"ND")</f>
        <v>ND</v>
      </c>
      <c r="P83" s="732"/>
    </row>
    <row r="84" spans="3:16">
      <c r="C84" s="725"/>
      <c r="D84" s="726"/>
      <c r="E84" s="726"/>
      <c r="F84" s="727"/>
      <c r="G84" s="728"/>
      <c r="H84" s="729"/>
      <c r="I84" s="731"/>
      <c r="J84" s="202">
        <f ca="1">IF(MOD(ROW()-13,2)=0,IF(ISBLANK(OFFSET('11. SEGUIMIENTO 2026'!$N$14,INT((ROW()-13)/2),0)),"",OFFSET('11. SEGUIMIENTO 2026'!$N$14,INT((ROW()-13)/2),0)),IF(ISBLANK(OFFSET('9. METAS'!$Q$20,INT((ROW()-14)/2),0)),"",OFFSET('9. METAS'!$Q$20,INT((ROW()-14)/2),0)))</f>
        <v>150</v>
      </c>
      <c r="K84" s="203">
        <f ca="1">IF(MOD(ROW()-13,2)=0,IF(ISBLANK(OFFSET('11. SEGUIMIENTO 2026'!$O$14,INT((ROW()-13)/2),0)),"",OFFSET('11. SEGUIMIENTO 2026'!$O$14,INT((ROW()-13)/2),0)),IF(ISBLANK(OFFSET('9. METAS'!$R$20,INT((ROW()-14)/2),0)),"",OFFSET('9. METAS'!$R$20,INT((ROW()-14)/2),0)))</f>
        <v>150</v>
      </c>
      <c r="L84" s="203">
        <f ca="1">IF(MOD(ROW()-13,2)=0,IF(ISBLANK(OFFSET('11. SEGUIMIENTO 2026'!$P$14,INT((ROW()-13)/2),0)),"",OFFSET('11. SEGUIMIENTO 2026'!$P$14,INT((ROW()-13)/2),0)),IF(ISBLANK(OFFSET('9. METAS'!$S$20,INT((ROW()-14)/2),0)),"",OFFSET('9. METAS'!$S$20,INT((ROW()-14)/2),0)))</f>
        <v>150</v>
      </c>
      <c r="M84" s="204">
        <f ca="1">IF(MOD(ROW()-13,2)=0,IF(ISBLANK(OFFSET('11. SEGUIMIENTO 2026'!$Q$14,INT((ROW()-13)/2),0)),"",OFFSET('11. SEGUIMIENTO 2026'!$Q$14,INT((ROW()-13)/2),0)),IF(ISBLANK(OFFSET('9. METAS'!$T$20,INT((ROW()-14)/2),0)),"",OFFSET('9. METAS'!$T$20,INT((ROW()-14)/2),0)))</f>
        <v>150</v>
      </c>
      <c r="N84" s="719"/>
      <c r="O84" s="721"/>
      <c r="P84" s="723"/>
    </row>
    <row r="85" spans="3:16">
      <c r="C85" s="724" t="str">
        <f ca="1">IF(ISBLANK(OFFSET('5. Pp (3 años)'!$C$46,INT((ROW()-13)/2),0)),"",OFFSET('5. Pp (3 años)'!$C$46,INT((ROW()-13)/2),0))</f>
        <v>Actividad</v>
      </c>
      <c r="D85" s="726" t="str">
        <f ca="1">IF(ISBLANK(OFFSET('5. Pp (3 años)'!$D$46,INT((ROW()-13)/2),0)),"",OFFSET('5. Pp (3 años)'!$D$46,INT((ROW()-13)/2),0))</f>
        <v xml:space="preserve">4.3.1.1.5.6. Distribución de Tarjetas “Beneficios Ellas Facturan”. </v>
      </c>
      <c r="E85" s="726" t="str">
        <f ca="1">IF(ISBLANK(OFFSET('5. Pp (3 años)'!$E$46,INT((ROW()-13)/2),0)),"",OFFSET('5. Pp (3 años)'!$E$46,INT((ROW()-13)/2),0))</f>
        <v xml:space="preserve">PTBE: Porcentaje de tarjetas "Beneficios Ellas Facturan” entregadas. </v>
      </c>
      <c r="F85" s="727" t="str">
        <f ca="1">IF(ISBLANK(OFFSET('5. Pp (3 años)'!$K$46,INT((ROW()-13)/2),0)),"",OFFSET('5. Pp (3 años)'!$K$46,INT((ROW()-13)/2),0))</f>
        <v>Ascendente</v>
      </c>
      <c r="G85" s="728" t="str">
        <f ca="1">IF(ISBLANK(OFFSET('5. Pp (3 años)'!$H$46,INT((ROW()-13)/2),0)),"",OFFSET('5. Pp (3 años)'!$H$46,INT((ROW()-13)/2),0))</f>
        <v>Trimestral</v>
      </c>
      <c r="H85" s="729">
        <f ca="1">IF(ISBLANK(OFFSET('9. METAS'!$K$20,INT((ROW()-13)/2),0)),"",OFFSET('9. METAS'!$K$20,INT((ROW()-13)/2),0))</f>
        <v>200</v>
      </c>
      <c r="I85" s="730"/>
      <c r="J85" s="202">
        <f ca="1">IF(MOD(ROW()-13,2)=0,IF(ISBLANK(OFFSET('11. SEGUIMIENTO 2026'!$N$14,INT((ROW()-13)/2),0)),"",OFFSET('11. SEGUIMIENTO 2026'!$N$14,INT((ROW()-13)/2),0)),IF(ISBLANK(OFFSET('9. METAS'!$Q$20,INT((ROW()-14)/2),0)),"",OFFSET('9. METAS'!$Q$20,INT((ROW()-14)/2),0)))</f>
        <v>50</v>
      </c>
      <c r="K85" s="203" t="str">
        <f ca="1">IF(MOD(ROW()-13,2)=0,IF(ISBLANK(OFFSET('11. SEGUIMIENTO 2026'!$O$14,INT((ROW()-13)/2),0)),"",OFFSET('11. SEGUIMIENTO 2026'!$O$14,INT((ROW()-13)/2),0)),IF(ISBLANK(OFFSET('9. METAS'!$R$20,INT((ROW()-14)/2),0)),"",OFFSET('9. METAS'!$R$20,INT((ROW()-14)/2),0)))</f>
        <v/>
      </c>
      <c r="L85" s="203" t="str">
        <f ca="1">IF(MOD(ROW()-13,2)=0,IF(ISBLANK(OFFSET('11. SEGUIMIENTO 2026'!$P$14,INT((ROW()-13)/2),0)),"",OFFSET('11. SEGUIMIENTO 2026'!$P$14,INT((ROW()-13)/2),0)),IF(ISBLANK(OFFSET('9. METAS'!$S$20,INT((ROW()-14)/2),0)),"",OFFSET('9. METAS'!$S$20,INT((ROW()-14)/2),0)))</f>
        <v/>
      </c>
      <c r="M85" s="204" t="str">
        <f ca="1">IF(MOD(ROW()-13,2)=0,IF(ISBLANK(OFFSET('11. SEGUIMIENTO 2026'!$Q$14,INT((ROW()-13)/2),0)),"",OFFSET('11. SEGUIMIENTO 2026'!$Q$14,INT((ROW()-13)/2),0)),IF(ISBLANK(OFFSET('9. METAS'!$T$20,INT((ROW()-14)/2),0)),"",OFFSET('9. METAS'!$T$20,INT((ROW()-14)/2),0)))</f>
        <v/>
      </c>
      <c r="N85" s="718">
        <f t="shared" ref="N85" ca="1" si="68">IFERROR(J85/J86,"ND")</f>
        <v>1</v>
      </c>
      <c r="O85" s="720" t="str">
        <f t="shared" ref="O85" ca="1" si="69">IFERROR(((J85+K85+L85)/H85),"ND")</f>
        <v>ND</v>
      </c>
      <c r="P85" s="732"/>
    </row>
    <row r="86" spans="3:16">
      <c r="C86" s="725"/>
      <c r="D86" s="726"/>
      <c r="E86" s="726"/>
      <c r="F86" s="727"/>
      <c r="G86" s="728"/>
      <c r="H86" s="729"/>
      <c r="I86" s="731"/>
      <c r="J86" s="202">
        <f ca="1">IF(MOD(ROW()-13,2)=0,IF(ISBLANK(OFFSET('11. SEGUIMIENTO 2026'!$N$14,INT((ROW()-13)/2),0)),"",OFFSET('11. SEGUIMIENTO 2026'!$N$14,INT((ROW()-13)/2),0)),IF(ISBLANK(OFFSET('9. METAS'!$Q$20,INT((ROW()-14)/2),0)),"",OFFSET('9. METAS'!$Q$20,INT((ROW()-14)/2),0)))</f>
        <v>50</v>
      </c>
      <c r="K86" s="203">
        <f ca="1">IF(MOD(ROW()-13,2)=0,IF(ISBLANK(OFFSET('11. SEGUIMIENTO 2026'!$O$14,INT((ROW()-13)/2),0)),"",OFFSET('11. SEGUIMIENTO 2026'!$O$14,INT((ROW()-13)/2),0)),IF(ISBLANK(OFFSET('9. METAS'!$R$20,INT((ROW()-14)/2),0)),"",OFFSET('9. METAS'!$R$20,INT((ROW()-14)/2),0)))</f>
        <v>50</v>
      </c>
      <c r="L86" s="203">
        <f ca="1">IF(MOD(ROW()-13,2)=0,IF(ISBLANK(OFFSET('11. SEGUIMIENTO 2026'!$P$14,INT((ROW()-13)/2),0)),"",OFFSET('11. SEGUIMIENTO 2026'!$P$14,INT((ROW()-13)/2),0)),IF(ISBLANK(OFFSET('9. METAS'!$S$20,INT((ROW()-14)/2),0)),"",OFFSET('9. METAS'!$S$20,INT((ROW()-14)/2),0)))</f>
        <v>50</v>
      </c>
      <c r="M86" s="204">
        <f ca="1">IF(MOD(ROW()-13,2)=0,IF(ISBLANK(OFFSET('11. SEGUIMIENTO 2026'!$Q$14,INT((ROW()-13)/2),0)),"",OFFSET('11. SEGUIMIENTO 2026'!$Q$14,INT((ROW()-13)/2),0)),IF(ISBLANK(OFFSET('9. METAS'!$T$20,INT((ROW()-14)/2),0)),"",OFFSET('9. METAS'!$T$20,INT((ROW()-14)/2),0)))</f>
        <v>50</v>
      </c>
      <c r="N86" s="719"/>
      <c r="O86" s="721"/>
      <c r="P86" s="723"/>
    </row>
    <row r="87" spans="3:16">
      <c r="C87" s="724" t="str">
        <f ca="1">IF(ISBLANK(OFFSET('5. Pp (3 años)'!$C$46,INT((ROW()-13)/2),0)),"",OFFSET('5. Pp (3 años)'!$C$46,INT((ROW()-13)/2),0))</f>
        <v>Actividad</v>
      </c>
      <c r="D87" s="726" t="str">
        <f ca="1">IF(ISBLANK(OFFSET('5. Pp (3 años)'!$D$46,INT((ROW()-13)/2),0)),"",OFFSET('5. Pp (3 años)'!$D$46,INT((ROW()-13)/2),0))</f>
        <v xml:space="preserve">4.3.1.1.5.7. Impartir Servicios educativos a mujeres, para concluir nivel el nivel inicial (Alfabetización) y/o Primaria y/o Secundaria y/o Preparatoria. </v>
      </c>
      <c r="E87" s="726" t="str">
        <f ca="1">IF(ISBLANK(OFFSET('5. Pp (3 años)'!$E$46,INT((ROW()-13)/2),0)),"",OFFSET('5. Pp (3 años)'!$E$46,INT((ROW()-13)/2),0))</f>
        <v xml:space="preserve">PSEM:  Servicios educativos a mujeres. </v>
      </c>
      <c r="F87" s="727" t="str">
        <f ca="1">IF(ISBLANK(OFFSET('5. Pp (3 años)'!$K$46,INT((ROW()-13)/2),0)),"",OFFSET('5. Pp (3 años)'!$K$46,INT((ROW()-13)/2),0))</f>
        <v>Ascendente</v>
      </c>
      <c r="G87" s="728" t="str">
        <f ca="1">IF(ISBLANK(OFFSET('5. Pp (3 años)'!$H$46,INT((ROW()-13)/2),0)),"",OFFSET('5. Pp (3 años)'!$H$46,INT((ROW()-13)/2),0))</f>
        <v>Trimestral</v>
      </c>
      <c r="H87" s="729">
        <f ca="1">IF(ISBLANK(OFFSET('9. METAS'!$K$20,INT((ROW()-13)/2),0)),"",OFFSET('9. METAS'!$K$20,INT((ROW()-13)/2),0))</f>
        <v>240</v>
      </c>
      <c r="I87" s="730"/>
      <c r="J87" s="202">
        <f ca="1">IF(MOD(ROW()-13,2)=0,IF(ISBLANK(OFFSET('11. SEGUIMIENTO 2026'!$N$14,INT((ROW()-13)/2),0)),"",OFFSET('11. SEGUIMIENTO 2026'!$N$14,INT((ROW()-13)/2),0)),IF(ISBLANK(OFFSET('9. METAS'!$Q$20,INT((ROW()-14)/2),0)),"",OFFSET('9. METAS'!$Q$20,INT((ROW()-14)/2),0)))</f>
        <v>60</v>
      </c>
      <c r="K87" s="203" t="str">
        <f ca="1">IF(MOD(ROW()-13,2)=0,IF(ISBLANK(OFFSET('11. SEGUIMIENTO 2026'!$O$14,INT((ROW()-13)/2),0)),"",OFFSET('11. SEGUIMIENTO 2026'!$O$14,INT((ROW()-13)/2),0)),IF(ISBLANK(OFFSET('9. METAS'!$R$20,INT((ROW()-14)/2),0)),"",OFFSET('9. METAS'!$R$20,INT((ROW()-14)/2),0)))</f>
        <v/>
      </c>
      <c r="L87" s="203" t="str">
        <f ca="1">IF(MOD(ROW()-13,2)=0,IF(ISBLANK(OFFSET('11. SEGUIMIENTO 2026'!$P$14,INT((ROW()-13)/2),0)),"",OFFSET('11. SEGUIMIENTO 2026'!$P$14,INT((ROW()-13)/2),0)),IF(ISBLANK(OFFSET('9. METAS'!$S$20,INT((ROW()-14)/2),0)),"",OFFSET('9. METAS'!$S$20,INT((ROW()-14)/2),0)))</f>
        <v/>
      </c>
      <c r="M87" s="204" t="str">
        <f ca="1">IF(MOD(ROW()-13,2)=0,IF(ISBLANK(OFFSET('11. SEGUIMIENTO 2026'!$Q$14,INT((ROW()-13)/2),0)),"",OFFSET('11. SEGUIMIENTO 2026'!$Q$14,INT((ROW()-13)/2),0)),IF(ISBLANK(OFFSET('9. METAS'!$T$20,INT((ROW()-14)/2),0)),"",OFFSET('9. METAS'!$T$20,INT((ROW()-14)/2),0)))</f>
        <v/>
      </c>
      <c r="N87" s="718">
        <f t="shared" ref="N87" ca="1" si="70">IFERROR(J87/J88,"ND")</f>
        <v>1</v>
      </c>
      <c r="O87" s="720" t="str">
        <f t="shared" ref="O87" ca="1" si="71">IFERROR(((J87+K87+L87)/H87),"ND")</f>
        <v>ND</v>
      </c>
      <c r="P87" s="732"/>
    </row>
    <row r="88" spans="3:16">
      <c r="C88" s="725"/>
      <c r="D88" s="726"/>
      <c r="E88" s="726"/>
      <c r="F88" s="727"/>
      <c r="G88" s="728"/>
      <c r="H88" s="729"/>
      <c r="I88" s="731"/>
      <c r="J88" s="202">
        <f ca="1">IF(MOD(ROW()-13,2)=0,IF(ISBLANK(OFFSET('11. SEGUIMIENTO 2026'!$N$14,INT((ROW()-13)/2),0)),"",OFFSET('11. SEGUIMIENTO 2026'!$N$14,INT((ROW()-13)/2),0)),IF(ISBLANK(OFFSET('9. METAS'!$Q$20,INT((ROW()-14)/2),0)),"",OFFSET('9. METAS'!$Q$20,INT((ROW()-14)/2),0)))</f>
        <v>60</v>
      </c>
      <c r="K88" s="203">
        <f ca="1">IF(MOD(ROW()-13,2)=0,IF(ISBLANK(OFFSET('11. SEGUIMIENTO 2026'!$O$14,INT((ROW()-13)/2),0)),"",OFFSET('11. SEGUIMIENTO 2026'!$O$14,INT((ROW()-13)/2),0)),IF(ISBLANK(OFFSET('9. METAS'!$R$20,INT((ROW()-14)/2),0)),"",OFFSET('9. METAS'!$R$20,INT((ROW()-14)/2),0)))</f>
        <v>60</v>
      </c>
      <c r="L88" s="203">
        <f ca="1">IF(MOD(ROW()-13,2)=0,IF(ISBLANK(OFFSET('11. SEGUIMIENTO 2026'!$P$14,INT((ROW()-13)/2),0)),"",OFFSET('11. SEGUIMIENTO 2026'!$P$14,INT((ROW()-13)/2),0)),IF(ISBLANK(OFFSET('9. METAS'!$S$20,INT((ROW()-14)/2),0)),"",OFFSET('9. METAS'!$S$20,INT((ROW()-14)/2),0)))</f>
        <v>60</v>
      </c>
      <c r="M88" s="204">
        <f ca="1">IF(MOD(ROW()-13,2)=0,IF(ISBLANK(OFFSET('11. SEGUIMIENTO 2026'!$Q$14,INT((ROW()-13)/2),0)),"",OFFSET('11. SEGUIMIENTO 2026'!$Q$14,INT((ROW()-13)/2),0)),IF(ISBLANK(OFFSET('9. METAS'!$T$20,INT((ROW()-14)/2),0)),"",OFFSET('9. METAS'!$T$20,INT((ROW()-14)/2),0)))</f>
        <v>60</v>
      </c>
      <c r="N88" s="719"/>
      <c r="O88" s="721"/>
      <c r="P88" s="723"/>
    </row>
    <row r="89" spans="3:16">
      <c r="C89" s="724" t="str">
        <f ca="1">IF(ISBLANK(OFFSET('5. Pp (3 años)'!$C$46,INT((ROW()-13)/2),0)),"",OFFSET('5. Pp (3 años)'!$C$46,INT((ROW()-13)/2),0))</f>
        <v>Componente
(Coordinación de Mantenimiento e Infraestructura a las Instalaciones)</v>
      </c>
      <c r="D89" s="726" t="str">
        <f ca="1">IF(ISBLANK(OFFSET('5. Pp (3 años)'!$D$46,INT((ROW()-13)/2),0)),"",OFFSET('5. Pp (3 años)'!$D$46,INT((ROW()-13)/2),0))</f>
        <v>4.3.1.1.6. Servicios de mantenimiento, rehabilitación u obra y mejoras necesarias a la infraestructura del Instituto Municipal de la Mujer, que se encuentren bajo la custodia o resguardo del mismo.</v>
      </c>
      <c r="E89" s="726" t="str">
        <f ca="1">IF(ISBLANK(OFFSET('5. Pp (3 años)'!$E$46,INT((ROW()-13)/2),0)),"",OFFSET('5. Pp (3 años)'!$E$46,INT((ROW()-13)/2),0))</f>
        <v xml:space="preserve">PSMR: Porcentaje de avance de los servicios de mantenimiento, rehabilitación u obra y mejoras necesarias a la infraestructura del Instituto Municipal de la Mujer. </v>
      </c>
      <c r="F89" s="727" t="str">
        <f ca="1">IF(ISBLANK(OFFSET('5. Pp (3 años)'!$K$46,INT((ROW()-13)/2),0)),"",OFFSET('5. Pp (3 años)'!$K$46,INT((ROW()-13)/2),0))</f>
        <v>Descendente</v>
      </c>
      <c r="G89" s="728" t="str">
        <f ca="1">IF(ISBLANK(OFFSET('5. Pp (3 años)'!$H$46,INT((ROW()-13)/2),0)),"",OFFSET('5. Pp (3 años)'!$H$46,INT((ROW()-13)/2),0))</f>
        <v>Trimestral</v>
      </c>
      <c r="H89" s="729">
        <f ca="1">IF(ISBLANK(OFFSET('9. METAS'!$K$20,INT((ROW()-13)/2),0)),"",OFFSET('9. METAS'!$K$20,INT((ROW()-13)/2),0))</f>
        <v>33</v>
      </c>
      <c r="I89" s="730"/>
      <c r="J89" s="202">
        <f ca="1">IF(MOD(ROW()-13,2)=0,IF(ISBLANK(OFFSET('11. SEGUIMIENTO 2026'!$N$14,INT((ROW()-13)/2),0)),"",OFFSET('11. SEGUIMIENTO 2026'!$N$14,INT((ROW()-13)/2),0)),IF(ISBLANK(OFFSET('9. METAS'!$Q$20,INT((ROW()-14)/2),0)),"",OFFSET('9. METAS'!$Q$20,INT((ROW()-14)/2),0)))</f>
        <v>8</v>
      </c>
      <c r="K89" s="203" t="str">
        <f ca="1">IF(MOD(ROW()-13,2)=0,IF(ISBLANK(OFFSET('11. SEGUIMIENTO 2026'!$O$14,INT((ROW()-13)/2),0)),"",OFFSET('11. SEGUIMIENTO 2026'!$O$14,INT((ROW()-13)/2),0)),IF(ISBLANK(OFFSET('9. METAS'!$R$20,INT((ROW()-14)/2),0)),"",OFFSET('9. METAS'!$R$20,INT((ROW()-14)/2),0)))</f>
        <v/>
      </c>
      <c r="L89" s="203" t="str">
        <f ca="1">IF(MOD(ROW()-13,2)=0,IF(ISBLANK(OFFSET('11. SEGUIMIENTO 2026'!$P$14,INT((ROW()-13)/2),0)),"",OFFSET('11. SEGUIMIENTO 2026'!$P$14,INT((ROW()-13)/2),0)),IF(ISBLANK(OFFSET('9. METAS'!$S$20,INT((ROW()-14)/2),0)),"",OFFSET('9. METAS'!$S$20,INT((ROW()-14)/2),0)))</f>
        <v/>
      </c>
      <c r="M89" s="204" t="str">
        <f ca="1">IF(MOD(ROW()-13,2)=0,IF(ISBLANK(OFFSET('11. SEGUIMIENTO 2026'!$Q$14,INT((ROW()-13)/2),0)),"",OFFSET('11. SEGUIMIENTO 2026'!$Q$14,INT((ROW()-13)/2),0)),IF(ISBLANK(OFFSET('9. METAS'!$T$20,INT((ROW()-14)/2),0)),"",OFFSET('9. METAS'!$T$20,INT((ROW()-14)/2),0)))</f>
        <v/>
      </c>
      <c r="N89" s="718">
        <f t="shared" ref="N89" ca="1" si="72">IFERROR(J89/J90,"ND")</f>
        <v>1</v>
      </c>
      <c r="O89" s="720" t="str">
        <f t="shared" ref="O89" ca="1" si="73">IFERROR(((J89+K89+L89)/H89),"ND")</f>
        <v>ND</v>
      </c>
      <c r="P89" s="732"/>
    </row>
    <row r="90" spans="3:16">
      <c r="C90" s="725"/>
      <c r="D90" s="726"/>
      <c r="E90" s="726"/>
      <c r="F90" s="727"/>
      <c r="G90" s="728"/>
      <c r="H90" s="729"/>
      <c r="I90" s="731"/>
      <c r="J90" s="202">
        <f ca="1">IF(MOD(ROW()-13,2)=0,IF(ISBLANK(OFFSET('11. SEGUIMIENTO 2026'!$N$14,INT((ROW()-13)/2),0)),"",OFFSET('11. SEGUIMIENTO 2026'!$N$14,INT((ROW()-13)/2),0)),IF(ISBLANK(OFFSET('9. METAS'!$Q$20,INT((ROW()-14)/2),0)),"",OFFSET('9. METAS'!$Q$20,INT((ROW()-14)/2),0)))</f>
        <v>8</v>
      </c>
      <c r="K90" s="203">
        <f ca="1">IF(MOD(ROW()-13,2)=0,IF(ISBLANK(OFFSET('11. SEGUIMIENTO 2026'!$O$14,INT((ROW()-13)/2),0)),"",OFFSET('11. SEGUIMIENTO 2026'!$O$14,INT((ROW()-13)/2),0)),IF(ISBLANK(OFFSET('9. METAS'!$R$20,INT((ROW()-14)/2),0)),"",OFFSET('9. METAS'!$R$20,INT((ROW()-14)/2),0)))</f>
        <v>8</v>
      </c>
      <c r="L90" s="203">
        <f ca="1">IF(MOD(ROW()-13,2)=0,IF(ISBLANK(OFFSET('11. SEGUIMIENTO 2026'!$P$14,INT((ROW()-13)/2),0)),"",OFFSET('11. SEGUIMIENTO 2026'!$P$14,INT((ROW()-13)/2),0)),IF(ISBLANK(OFFSET('9. METAS'!$S$20,INT((ROW()-14)/2),0)),"",OFFSET('9. METAS'!$S$20,INT((ROW()-14)/2),0)))</f>
        <v>8</v>
      </c>
      <c r="M90" s="204">
        <f ca="1">IF(MOD(ROW()-13,2)=0,IF(ISBLANK(OFFSET('11. SEGUIMIENTO 2026'!$Q$14,INT((ROW()-13)/2),0)),"",OFFSET('11. SEGUIMIENTO 2026'!$Q$14,INT((ROW()-13)/2),0)),IF(ISBLANK(OFFSET('9. METAS'!$T$20,INT((ROW()-14)/2),0)),"",OFFSET('9. METAS'!$T$20,INT((ROW()-14)/2),0)))</f>
        <v>8</v>
      </c>
      <c r="N90" s="719"/>
      <c r="O90" s="721"/>
      <c r="P90" s="723"/>
    </row>
    <row r="91" spans="3:16">
      <c r="C91" s="724" t="str">
        <f ca="1">IF(ISBLANK(OFFSET('5. Pp (3 años)'!$C$46,INT((ROW()-13)/2),0)),"",OFFSET('5. Pp (3 años)'!$C$46,INT((ROW()-13)/2),0))</f>
        <v>Actividad</v>
      </c>
      <c r="D91" s="726" t="str">
        <f ca="1">IF(ISBLANK(OFFSET('5. Pp (3 años)'!$D$46,INT((ROW()-13)/2),0)),"",OFFSET('5. Pp (3 años)'!$D$46,INT((ROW()-13)/2),0))</f>
        <v>4.3.1.1.6.1 Supervisión del mantenimiento a la infraestructura  del Instituto Municipal de la Mujer, que se encuentren bajo la custodia o resguardo del mismo.</v>
      </c>
      <c r="E91" s="726" t="str">
        <f ca="1">IF(ISBLANK(OFFSET('5. Pp (3 años)'!$E$46,INT((ROW()-13)/2),0)),"",OFFSET('5. Pp (3 años)'!$E$46,INT((ROW()-13)/2),0))</f>
        <v>PMan: Porcentaje de mantenimientos a la infraestructura  del Instituto Municipal de la Mujer, que sencuentren bajo la custodia o resguardo del mismo.</v>
      </c>
      <c r="F91" s="727" t="str">
        <f ca="1">IF(ISBLANK(OFFSET('5. Pp (3 años)'!$K$46,INT((ROW()-13)/2),0)),"",OFFSET('5. Pp (3 años)'!$K$46,INT((ROW()-13)/2),0))</f>
        <v>Descendente</v>
      </c>
      <c r="G91" s="728" t="str">
        <f ca="1">IF(ISBLANK(OFFSET('5. Pp (3 años)'!$H$46,INT((ROW()-13)/2),0)),"",OFFSET('5. Pp (3 años)'!$H$46,INT((ROW()-13)/2),0))</f>
        <v>Trimestral</v>
      </c>
      <c r="H91" s="729">
        <f ca="1">IF(ISBLANK(OFFSET('9. METAS'!$K$20,INT((ROW()-13)/2),0)),"",OFFSET('9. METAS'!$K$20,INT((ROW()-13)/2),0))</f>
        <v>32</v>
      </c>
      <c r="I91" s="730"/>
      <c r="J91" s="202">
        <f ca="1">IF(MOD(ROW()-13,2)=0,IF(ISBLANK(OFFSET('11. SEGUIMIENTO 2026'!$N$14,INT((ROW()-13)/2),0)),"",OFFSET('11. SEGUIMIENTO 2026'!$N$14,INT((ROW()-13)/2),0)),IF(ISBLANK(OFFSET('9. METAS'!$Q$20,INT((ROW()-14)/2),0)),"",OFFSET('9. METAS'!$Q$20,INT((ROW()-14)/2),0)))</f>
        <v>8</v>
      </c>
      <c r="K91" s="203" t="str">
        <f ca="1">IF(MOD(ROW()-13,2)=0,IF(ISBLANK(OFFSET('11. SEGUIMIENTO 2026'!$O$14,INT((ROW()-13)/2),0)),"",OFFSET('11. SEGUIMIENTO 2026'!$O$14,INT((ROW()-13)/2),0)),IF(ISBLANK(OFFSET('9. METAS'!$R$20,INT((ROW()-14)/2),0)),"",OFFSET('9. METAS'!$R$20,INT((ROW()-14)/2),0)))</f>
        <v/>
      </c>
      <c r="L91" s="203" t="str">
        <f ca="1">IF(MOD(ROW()-13,2)=0,IF(ISBLANK(OFFSET('11. SEGUIMIENTO 2026'!$P$14,INT((ROW()-13)/2),0)),"",OFFSET('11. SEGUIMIENTO 2026'!$P$14,INT((ROW()-13)/2),0)),IF(ISBLANK(OFFSET('9. METAS'!$S$20,INT((ROW()-14)/2),0)),"",OFFSET('9. METAS'!$S$20,INT((ROW()-14)/2),0)))</f>
        <v/>
      </c>
      <c r="M91" s="204" t="str">
        <f ca="1">IF(MOD(ROW()-13,2)=0,IF(ISBLANK(OFFSET('11. SEGUIMIENTO 2026'!$Q$14,INT((ROW()-13)/2),0)),"",OFFSET('11. SEGUIMIENTO 2026'!$Q$14,INT((ROW()-13)/2),0)),IF(ISBLANK(OFFSET('9. METAS'!$T$20,INT((ROW()-14)/2),0)),"",OFFSET('9. METAS'!$T$20,INT((ROW()-14)/2),0)))</f>
        <v/>
      </c>
      <c r="N91" s="718">
        <f t="shared" ref="N91" ca="1" si="74">IFERROR(J91/J92,"ND")</f>
        <v>1</v>
      </c>
      <c r="O91" s="720" t="str">
        <f t="shared" ref="O91" ca="1" si="75">IFERROR(((J91+K91+L91)/H91),"ND")</f>
        <v>ND</v>
      </c>
      <c r="P91" s="732"/>
    </row>
    <row r="92" spans="3:16">
      <c r="C92" s="725"/>
      <c r="D92" s="726"/>
      <c r="E92" s="726"/>
      <c r="F92" s="727"/>
      <c r="G92" s="728"/>
      <c r="H92" s="729"/>
      <c r="I92" s="731"/>
      <c r="J92" s="202">
        <f ca="1">IF(MOD(ROW()-13,2)=0,IF(ISBLANK(OFFSET('11. SEGUIMIENTO 2026'!$N$14,INT((ROW()-13)/2),0)),"",OFFSET('11. SEGUIMIENTO 2026'!$N$14,INT((ROW()-13)/2),0)),IF(ISBLANK(OFFSET('9. METAS'!$Q$20,INT((ROW()-14)/2),0)),"",OFFSET('9. METAS'!$Q$20,INT((ROW()-14)/2),0)))</f>
        <v>8</v>
      </c>
      <c r="K92" s="203">
        <f ca="1">IF(MOD(ROW()-13,2)=0,IF(ISBLANK(OFFSET('11. SEGUIMIENTO 2026'!$O$14,INT((ROW()-13)/2),0)),"",OFFSET('11. SEGUIMIENTO 2026'!$O$14,INT((ROW()-13)/2),0)),IF(ISBLANK(OFFSET('9. METAS'!$R$20,INT((ROW()-14)/2),0)),"",OFFSET('9. METAS'!$R$20,INT((ROW()-14)/2),0)))</f>
        <v>8</v>
      </c>
      <c r="L92" s="203">
        <f ca="1">IF(MOD(ROW()-13,2)=0,IF(ISBLANK(OFFSET('11. SEGUIMIENTO 2026'!$P$14,INT((ROW()-13)/2),0)),"",OFFSET('11. SEGUIMIENTO 2026'!$P$14,INT((ROW()-13)/2),0)),IF(ISBLANK(OFFSET('9. METAS'!$S$20,INT((ROW()-14)/2),0)),"",OFFSET('9. METAS'!$S$20,INT((ROW()-14)/2),0)))</f>
        <v>8</v>
      </c>
      <c r="M92" s="204">
        <f ca="1">IF(MOD(ROW()-13,2)=0,IF(ISBLANK(OFFSET('11. SEGUIMIENTO 2026'!$Q$14,INT((ROW()-13)/2),0)),"",OFFSET('11. SEGUIMIENTO 2026'!$Q$14,INT((ROW()-13)/2),0)),IF(ISBLANK(OFFSET('9. METAS'!$T$20,INT((ROW()-14)/2),0)),"",OFFSET('9. METAS'!$T$20,INT((ROW()-14)/2),0)))</f>
        <v>8</v>
      </c>
      <c r="N92" s="719"/>
      <c r="O92" s="721"/>
      <c r="P92" s="723"/>
    </row>
    <row r="93" spans="3:16">
      <c r="C93" s="724" t="str">
        <f ca="1">IF(ISBLANK(OFFSET('5. Pp (3 años)'!$C$46,INT((ROW()-13)/2),0)),"",OFFSET('5. Pp (3 años)'!$C$46,INT((ROW()-13)/2),0))</f>
        <v>Actividad</v>
      </c>
      <c r="D93" s="726" t="str">
        <f ca="1">IF(ISBLANK(OFFSET('5. Pp (3 años)'!$D$46,INT((ROW()-13)/2),0)),"",OFFSET('5. Pp (3 años)'!$D$46,INT((ROW()-13)/2),0))</f>
        <v>4.3.1.1.6.2.  Supervisión de la rehabilitación a la infraestructura  del Instituto Municipal de la Mujer, que se encuentren bajo la custodia o resguardo del mismo.</v>
      </c>
      <c r="E93" s="726" t="str">
        <f ca="1">IF(ISBLANK(OFFSET('5. Pp (3 años)'!$E$46,INT((ROW()-13)/2),0)),"",OFFSET('5. Pp (3 años)'!$E$46,INT((ROW()-13)/2),0))</f>
        <v>PRIM: Porcentaje de rehabilitaciones a la infraestructura  del Instituto Municipal de la Mujer, que sencuentren bajo la custodia o resguardo del mismo.</v>
      </c>
      <c r="F93" s="727" t="str">
        <f ca="1">IF(ISBLANK(OFFSET('5. Pp (3 años)'!$K$46,INT((ROW()-13)/2),0)),"",OFFSET('5. Pp (3 años)'!$K$46,INT((ROW()-13)/2),0))</f>
        <v>Descendente</v>
      </c>
      <c r="G93" s="728" t="str">
        <f ca="1">IF(ISBLANK(OFFSET('5. Pp (3 años)'!$H$46,INT((ROW()-13)/2),0)),"",OFFSET('5. Pp (3 años)'!$H$46,INT((ROW()-13)/2),0))</f>
        <v>Trimestral</v>
      </c>
      <c r="H93" s="729">
        <f ca="1">IF(ISBLANK(OFFSET('9. METAS'!$K$20,INT((ROW()-13)/2),0)),"",OFFSET('9. METAS'!$K$20,INT((ROW()-13)/2),0))</f>
        <v>1</v>
      </c>
      <c r="I93" s="730"/>
      <c r="J93" s="202">
        <f ca="1">IF(MOD(ROW()-13,2)=0,IF(ISBLANK(OFFSET('11. SEGUIMIENTO 2026'!$N$14,INT((ROW()-13)/2),0)),"",OFFSET('11. SEGUIMIENTO 2026'!$N$14,INT((ROW()-13)/2),0)),IF(ISBLANK(OFFSET('9. METAS'!$Q$20,INT((ROW()-14)/2),0)),"",OFFSET('9. METAS'!$Q$20,INT((ROW()-14)/2),0)))</f>
        <v>0</v>
      </c>
      <c r="K93" s="203" t="str">
        <f ca="1">IF(MOD(ROW()-13,2)=0,IF(ISBLANK(OFFSET('11. SEGUIMIENTO 2026'!$O$14,INT((ROW()-13)/2),0)),"",OFFSET('11. SEGUIMIENTO 2026'!$O$14,INT((ROW()-13)/2),0)),IF(ISBLANK(OFFSET('9. METAS'!$R$20,INT((ROW()-14)/2),0)),"",OFFSET('9. METAS'!$R$20,INT((ROW()-14)/2),0)))</f>
        <v/>
      </c>
      <c r="L93" s="203" t="str">
        <f ca="1">IF(MOD(ROW()-13,2)=0,IF(ISBLANK(OFFSET('11. SEGUIMIENTO 2026'!$P$14,INT((ROW()-13)/2),0)),"",OFFSET('11. SEGUIMIENTO 2026'!$P$14,INT((ROW()-13)/2),0)),IF(ISBLANK(OFFSET('9. METAS'!$S$20,INT((ROW()-14)/2),0)),"",OFFSET('9. METAS'!$S$20,INT((ROW()-14)/2),0)))</f>
        <v/>
      </c>
      <c r="M93" s="204" t="str">
        <f ca="1">IF(MOD(ROW()-13,2)=0,IF(ISBLANK(OFFSET('11. SEGUIMIENTO 2026'!$Q$14,INT((ROW()-13)/2),0)),"",OFFSET('11. SEGUIMIENTO 2026'!$Q$14,INT((ROW()-13)/2),0)),IF(ISBLANK(OFFSET('9. METAS'!$T$20,INT((ROW()-14)/2),0)),"",OFFSET('9. METAS'!$T$20,INT((ROW()-14)/2),0)))</f>
        <v/>
      </c>
      <c r="N93" s="718">
        <f t="shared" ref="N93" ca="1" si="76">IFERROR(J93/J94,"ND")</f>
        <v>0</v>
      </c>
      <c r="O93" s="720" t="str">
        <f t="shared" ref="O93" ca="1" si="77">IFERROR(((J93+K93+L93)/H93),"ND")</f>
        <v>ND</v>
      </c>
      <c r="P93" s="732"/>
    </row>
    <row r="94" spans="3:16">
      <c r="C94" s="725"/>
      <c r="D94" s="726"/>
      <c r="E94" s="726"/>
      <c r="F94" s="727"/>
      <c r="G94" s="728"/>
      <c r="H94" s="729"/>
      <c r="I94" s="731"/>
      <c r="J94" s="202">
        <f ca="1">IF(MOD(ROW()-13,2)=0,IF(ISBLANK(OFFSET('11. SEGUIMIENTO 2026'!$N$14,INT((ROW()-13)/2),0)),"",OFFSET('11. SEGUIMIENTO 2026'!$N$14,INT((ROW()-13)/2),0)),IF(ISBLANK(OFFSET('9. METAS'!$Q$20,INT((ROW()-14)/2),0)),"",OFFSET('9. METAS'!$Q$20,INT((ROW()-14)/2),0)))</f>
        <v>1</v>
      </c>
      <c r="K94" s="203">
        <f ca="1">IF(MOD(ROW()-13,2)=0,IF(ISBLANK(OFFSET('11. SEGUIMIENTO 2026'!$O$14,INT((ROW()-13)/2),0)),"",OFFSET('11. SEGUIMIENTO 2026'!$O$14,INT((ROW()-13)/2),0)),IF(ISBLANK(OFFSET('9. METAS'!$R$20,INT((ROW()-14)/2),0)),"",OFFSET('9. METAS'!$R$20,INT((ROW()-14)/2),0)))</f>
        <v>0</v>
      </c>
      <c r="L94" s="203">
        <f ca="1">IF(MOD(ROW()-13,2)=0,IF(ISBLANK(OFFSET('11. SEGUIMIENTO 2026'!$P$14,INT((ROW()-13)/2),0)),"",OFFSET('11. SEGUIMIENTO 2026'!$P$14,INT((ROW()-13)/2),0)),IF(ISBLANK(OFFSET('9. METAS'!$S$20,INT((ROW()-14)/2),0)),"",OFFSET('9. METAS'!$S$20,INT((ROW()-14)/2),0)))</f>
        <v>0</v>
      </c>
      <c r="M94" s="204">
        <f ca="1">IF(MOD(ROW()-13,2)=0,IF(ISBLANK(OFFSET('11. SEGUIMIENTO 2026'!$Q$14,INT((ROW()-13)/2),0)),"",OFFSET('11. SEGUIMIENTO 2026'!$Q$14,INT((ROW()-13)/2),0)),IF(ISBLANK(OFFSET('9. METAS'!$T$20,INT((ROW()-14)/2),0)),"",OFFSET('9. METAS'!$T$20,INT((ROW()-14)/2),0)))</f>
        <v>0</v>
      </c>
      <c r="N94" s="719"/>
      <c r="O94" s="721"/>
      <c r="P94" s="723"/>
    </row>
    <row r="95" spans="3:16">
      <c r="C95" s="724" t="str">
        <f ca="1">IF(ISBLANK(OFFSET('5. Pp (3 años)'!$C$46,INT((ROW()-13)/2),0)),"",OFFSET('5. Pp (3 años)'!$C$46,INT((ROW()-13)/2),0))</f>
        <v>Componente
 ( Coordinación Especializada de Refugios y Atención a la Violencia de Género y casos emergentes)</v>
      </c>
      <c r="D95" s="726" t="str">
        <f ca="1">IF(ISBLANK(OFFSET('5. Pp (3 años)'!$D$46,INT((ROW()-13)/2),0)),"",OFFSET('5. Pp (3 años)'!$D$46,INT((ROW()-13)/2),0))</f>
        <v>4.3.1.1.7. Servicios de atención a casos emergentes de violencia contra la mujer.</v>
      </c>
      <c r="E95" s="726" t="str">
        <f ca="1">IF(ISBLANK(OFFSET('5. Pp (3 años)'!$E$46,INT((ROW()-13)/2),0)),"",OFFSET('5. Pp (3 años)'!$E$46,INT((ROW()-13)/2),0))</f>
        <v xml:space="preserve">PSCEV: Porcentaje de servicios de atención a casos emergentes de violencia contra la mujer. </v>
      </c>
      <c r="F95" s="727" t="str">
        <f ca="1">IF(ISBLANK(OFFSET('5. Pp (3 años)'!$K$46,INT((ROW()-13)/2),0)),"",OFFSET('5. Pp (3 años)'!$K$46,INT((ROW()-13)/2),0))</f>
        <v>Descendente</v>
      </c>
      <c r="G95" s="728" t="str">
        <f ca="1">IF(ISBLANK(OFFSET('5. Pp (3 años)'!$H$46,INT((ROW()-13)/2),0)),"",OFFSET('5. Pp (3 años)'!$H$46,INT((ROW()-13)/2),0))</f>
        <v>Trimestral</v>
      </c>
      <c r="H95" s="729">
        <f ca="1">IF(ISBLANK(OFFSET('9. METAS'!$K$20,INT((ROW()-13)/2),0)),"",OFFSET('9. METAS'!$K$20,INT((ROW()-13)/2),0))</f>
        <v>32</v>
      </c>
      <c r="I95" s="730"/>
      <c r="J95" s="202">
        <f ca="1">IF(MOD(ROW()-13,2)=0,IF(ISBLANK(OFFSET('11. SEGUIMIENTO 2026'!$N$14,INT((ROW()-13)/2),0)),"",OFFSET('11. SEGUIMIENTO 2026'!$N$14,INT((ROW()-13)/2),0)),IF(ISBLANK(OFFSET('9. METAS'!$Q$20,INT((ROW()-14)/2),0)),"",OFFSET('9. METAS'!$Q$20,INT((ROW()-14)/2),0)))</f>
        <v>9</v>
      </c>
      <c r="K95" s="203" t="str">
        <f ca="1">IF(MOD(ROW()-13,2)=0,IF(ISBLANK(OFFSET('11. SEGUIMIENTO 2026'!$O$14,INT((ROW()-13)/2),0)),"",OFFSET('11. SEGUIMIENTO 2026'!$O$14,INT((ROW()-13)/2),0)),IF(ISBLANK(OFFSET('9. METAS'!$R$20,INT((ROW()-14)/2),0)),"",OFFSET('9. METAS'!$R$20,INT((ROW()-14)/2),0)))</f>
        <v/>
      </c>
      <c r="L95" s="203" t="str">
        <f ca="1">IF(MOD(ROW()-13,2)=0,IF(ISBLANK(OFFSET('11. SEGUIMIENTO 2026'!$P$14,INT((ROW()-13)/2),0)),"",OFFSET('11. SEGUIMIENTO 2026'!$P$14,INT((ROW()-13)/2),0)),IF(ISBLANK(OFFSET('9. METAS'!$S$20,INT((ROW()-14)/2),0)),"",OFFSET('9. METAS'!$S$20,INT((ROW()-14)/2),0)))</f>
        <v/>
      </c>
      <c r="M95" s="204" t="str">
        <f ca="1">IF(MOD(ROW()-13,2)=0,IF(ISBLANK(OFFSET('11. SEGUIMIENTO 2026'!$Q$14,INT((ROW()-13)/2),0)),"",OFFSET('11. SEGUIMIENTO 2026'!$Q$14,INT((ROW()-13)/2),0)),IF(ISBLANK(OFFSET('9. METAS'!$T$20,INT((ROW()-14)/2),0)),"",OFFSET('9. METAS'!$T$20,INT((ROW()-14)/2),0)))</f>
        <v/>
      </c>
      <c r="N95" s="718">
        <f t="shared" ref="N95" ca="1" si="78">IFERROR(J95/J96,"ND")</f>
        <v>1.125</v>
      </c>
      <c r="O95" s="720" t="str">
        <f t="shared" ref="O95" ca="1" si="79">IFERROR(((J95+K95+L95)/H95),"ND")</f>
        <v>ND</v>
      </c>
      <c r="P95" s="732"/>
    </row>
    <row r="96" spans="3:16">
      <c r="C96" s="725"/>
      <c r="D96" s="726"/>
      <c r="E96" s="726"/>
      <c r="F96" s="727"/>
      <c r="G96" s="728"/>
      <c r="H96" s="729"/>
      <c r="I96" s="731"/>
      <c r="J96" s="202">
        <f ca="1">IF(MOD(ROW()-13,2)=0,IF(ISBLANK(OFFSET('11. SEGUIMIENTO 2026'!$N$14,INT((ROW()-13)/2),0)),"",OFFSET('11. SEGUIMIENTO 2026'!$N$14,INT((ROW()-13)/2),0)),IF(ISBLANK(OFFSET('9. METAS'!$Q$20,INT((ROW()-14)/2),0)),"",OFFSET('9. METAS'!$Q$20,INT((ROW()-14)/2),0)))</f>
        <v>8</v>
      </c>
      <c r="K96" s="203">
        <f ca="1">IF(MOD(ROW()-13,2)=0,IF(ISBLANK(OFFSET('11. SEGUIMIENTO 2026'!$O$14,INT((ROW()-13)/2),0)),"",OFFSET('11. SEGUIMIENTO 2026'!$O$14,INT((ROW()-13)/2),0)),IF(ISBLANK(OFFSET('9. METAS'!$R$20,INT((ROW()-14)/2),0)),"",OFFSET('9. METAS'!$R$20,INT((ROW()-14)/2),0)))</f>
        <v>8</v>
      </c>
      <c r="L96" s="203">
        <f ca="1">IF(MOD(ROW()-13,2)=0,IF(ISBLANK(OFFSET('11. SEGUIMIENTO 2026'!$P$14,INT((ROW()-13)/2),0)),"",OFFSET('11. SEGUIMIENTO 2026'!$P$14,INT((ROW()-13)/2),0)),IF(ISBLANK(OFFSET('9. METAS'!$S$20,INT((ROW()-14)/2),0)),"",OFFSET('9. METAS'!$S$20,INT((ROW()-14)/2),0)))</f>
        <v>8</v>
      </c>
      <c r="M96" s="204">
        <f ca="1">IF(MOD(ROW()-13,2)=0,IF(ISBLANK(OFFSET('11. SEGUIMIENTO 2026'!$Q$14,INT((ROW()-13)/2),0)),"",OFFSET('11. SEGUIMIENTO 2026'!$Q$14,INT((ROW()-13)/2),0)),IF(ISBLANK(OFFSET('9. METAS'!$T$20,INT((ROW()-14)/2),0)),"",OFFSET('9. METAS'!$T$20,INT((ROW()-14)/2),0)))</f>
        <v>8</v>
      </c>
      <c r="N96" s="719"/>
      <c r="O96" s="721"/>
      <c r="P96" s="723"/>
    </row>
    <row r="97" spans="3:16">
      <c r="C97" s="724" t="str">
        <f ca="1">IF(ISBLANK(OFFSET('5. Pp (3 años)'!$C$46,INT((ROW()-13)/2),0)),"",OFFSET('5. Pp (3 años)'!$C$46,INT((ROW()-13)/2),0))</f>
        <v>Actividad</v>
      </c>
      <c r="D97" s="726" t="str">
        <f ca="1">IF(ISBLANK(OFFSET('5. Pp (3 años)'!$D$46,INT((ROW()-13)/2),0)),"",OFFSET('5. Pp (3 años)'!$D$46,INT((ROW()-13)/2),0))</f>
        <v>4.3.1.1.7.1. Coordinar servicios de contención psicológica en crisis y atención jurídica, brindándolos con trato digno, calidad y calidez en la atención.</v>
      </c>
      <c r="E97" s="726" t="str">
        <f ca="1">IF(ISBLANK(OFFSET('5. Pp (3 años)'!$E$46,INT((ROW()-13)/2),0)),"",OFFSET('5. Pp (3 años)'!$E$46,INT((ROW()-13)/2),0))</f>
        <v>PACBS: Porcentaje de acciones coordinadas para brindar servicios emergentes de contención psicológica en crisis y atención jurídica.</v>
      </c>
      <c r="F97" s="727" t="str">
        <f ca="1">IF(ISBLANK(OFFSET('5. Pp (3 años)'!$K$46,INT((ROW()-13)/2),0)),"",OFFSET('5. Pp (3 años)'!$K$46,INT((ROW()-13)/2),0))</f>
        <v>Descendente</v>
      </c>
      <c r="G97" s="728" t="str">
        <f ca="1">IF(ISBLANK(OFFSET('5. Pp (3 años)'!$H$46,INT((ROW()-13)/2),0)),"",OFFSET('5. Pp (3 años)'!$H$46,INT((ROW()-13)/2),0))</f>
        <v>Trimestral</v>
      </c>
      <c r="H97" s="729">
        <f ca="1">IF(ISBLANK(OFFSET('9. METAS'!$K$20,INT((ROW()-13)/2),0)),"",OFFSET('9. METAS'!$K$20,INT((ROW()-13)/2),0))</f>
        <v>8</v>
      </c>
      <c r="I97" s="730"/>
      <c r="J97" s="202">
        <f ca="1">IF(MOD(ROW()-13,2)=0,IF(ISBLANK(OFFSET('11. SEGUIMIENTO 2026'!$N$14,INT((ROW()-13)/2),0)),"",OFFSET('11. SEGUIMIENTO 2026'!$N$14,INT((ROW()-13)/2),0)),IF(ISBLANK(OFFSET('9. METAS'!$Q$20,INT((ROW()-14)/2),0)),"",OFFSET('9. METAS'!$Q$20,INT((ROW()-14)/2),0)))</f>
        <v>3</v>
      </c>
      <c r="K97" s="203" t="str">
        <f ca="1">IF(MOD(ROW()-13,2)=0,IF(ISBLANK(OFFSET('11. SEGUIMIENTO 2026'!$O$14,INT((ROW()-13)/2),0)),"",OFFSET('11. SEGUIMIENTO 2026'!$O$14,INT((ROW()-13)/2),0)),IF(ISBLANK(OFFSET('9. METAS'!$R$20,INT((ROW()-14)/2),0)),"",OFFSET('9. METAS'!$R$20,INT((ROW()-14)/2),0)))</f>
        <v/>
      </c>
      <c r="L97" s="203" t="str">
        <f ca="1">IF(MOD(ROW()-13,2)=0,IF(ISBLANK(OFFSET('11. SEGUIMIENTO 2026'!$P$14,INT((ROW()-13)/2),0)),"",OFFSET('11. SEGUIMIENTO 2026'!$P$14,INT((ROW()-13)/2),0)),IF(ISBLANK(OFFSET('9. METAS'!$S$20,INT((ROW()-14)/2),0)),"",OFFSET('9. METAS'!$S$20,INT((ROW()-14)/2),0)))</f>
        <v/>
      </c>
      <c r="M97" s="204" t="str">
        <f ca="1">IF(MOD(ROW()-13,2)=0,IF(ISBLANK(OFFSET('11. SEGUIMIENTO 2026'!$Q$14,INT((ROW()-13)/2),0)),"",OFFSET('11. SEGUIMIENTO 2026'!$Q$14,INT((ROW()-13)/2),0)),IF(ISBLANK(OFFSET('9. METAS'!$T$20,INT((ROW()-14)/2),0)),"",OFFSET('9. METAS'!$T$20,INT((ROW()-14)/2),0)))</f>
        <v/>
      </c>
      <c r="N97" s="718">
        <f t="shared" ref="N97" ca="1" si="80">IFERROR(J97/J98,"ND")</f>
        <v>1.5</v>
      </c>
      <c r="O97" s="720" t="str">
        <f t="shared" ref="O97" ca="1" si="81">IFERROR(((J97+K97+L97)/H97),"ND")</f>
        <v>ND</v>
      </c>
      <c r="P97" s="732"/>
    </row>
    <row r="98" spans="3:16">
      <c r="C98" s="725"/>
      <c r="D98" s="726"/>
      <c r="E98" s="726"/>
      <c r="F98" s="727"/>
      <c r="G98" s="728"/>
      <c r="H98" s="729"/>
      <c r="I98" s="731"/>
      <c r="J98" s="202">
        <f ca="1">IF(MOD(ROW()-13,2)=0,IF(ISBLANK(OFFSET('11. SEGUIMIENTO 2026'!$N$14,INT((ROW()-13)/2),0)),"",OFFSET('11. SEGUIMIENTO 2026'!$N$14,INT((ROW()-13)/2),0)),IF(ISBLANK(OFFSET('9. METAS'!$Q$20,INT((ROW()-14)/2),0)),"",OFFSET('9. METAS'!$Q$20,INT((ROW()-14)/2),0)))</f>
        <v>2</v>
      </c>
      <c r="K98" s="203">
        <f ca="1">IF(MOD(ROW()-13,2)=0,IF(ISBLANK(OFFSET('11. SEGUIMIENTO 2026'!$O$14,INT((ROW()-13)/2),0)),"",OFFSET('11. SEGUIMIENTO 2026'!$O$14,INT((ROW()-13)/2),0)),IF(ISBLANK(OFFSET('9. METAS'!$R$20,INT((ROW()-14)/2),0)),"",OFFSET('9. METAS'!$R$20,INT((ROW()-14)/2),0)))</f>
        <v>2</v>
      </c>
      <c r="L98" s="203">
        <f ca="1">IF(MOD(ROW()-13,2)=0,IF(ISBLANK(OFFSET('11. SEGUIMIENTO 2026'!$P$14,INT((ROW()-13)/2),0)),"",OFFSET('11. SEGUIMIENTO 2026'!$P$14,INT((ROW()-13)/2),0)),IF(ISBLANK(OFFSET('9. METAS'!$S$20,INT((ROW()-14)/2),0)),"",OFFSET('9. METAS'!$S$20,INT((ROW()-14)/2),0)))</f>
        <v>2</v>
      </c>
      <c r="M98" s="204">
        <f ca="1">IF(MOD(ROW()-13,2)=0,IF(ISBLANK(OFFSET('11. SEGUIMIENTO 2026'!$Q$14,INT((ROW()-13)/2),0)),"",OFFSET('11. SEGUIMIENTO 2026'!$Q$14,INT((ROW()-13)/2),0)),IF(ISBLANK(OFFSET('9. METAS'!$T$20,INT((ROW()-14)/2),0)),"",OFFSET('9. METAS'!$T$20,INT((ROW()-14)/2),0)))</f>
        <v>2</v>
      </c>
      <c r="N98" s="719"/>
      <c r="O98" s="721"/>
      <c r="P98" s="723"/>
    </row>
    <row r="99" spans="3:16">
      <c r="C99" s="724" t="str">
        <f ca="1">IF(ISBLANK(OFFSET('5. Pp (3 años)'!$C$46,INT((ROW()-13)/2),0)),"",OFFSET('5. Pp (3 años)'!$C$46,INT((ROW()-13)/2),0))</f>
        <v>Actividad</v>
      </c>
      <c r="D99" s="726" t="str">
        <f ca="1">IF(ISBLANK(OFFSET('5. Pp (3 años)'!$D$46,INT((ROW()-13)/2),0)),"",OFFSET('5. Pp (3 años)'!$D$46,INT((ROW()-13)/2),0))</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99" s="726" t="str">
        <f ca="1">IF(ISBLANK(OFFSET('5. Pp (3 años)'!$E$46,INT((ROW()-13)/2),0)),"",OFFSET('5. Pp (3 años)'!$E$46,INT((ROW()-13)/2),0))</f>
        <v>PACCD: Porcentaje de acciones coordinadas para canalizar a las dependencias gubernamentales a mujeres en situación de violencia de género y casos emergentes.</v>
      </c>
      <c r="F99" s="727" t="str">
        <f ca="1">IF(ISBLANK(OFFSET('5. Pp (3 años)'!$K$46,INT((ROW()-13)/2),0)),"",OFFSET('5. Pp (3 años)'!$K$46,INT((ROW()-13)/2),0))</f>
        <v>Ascendente</v>
      </c>
      <c r="G99" s="728" t="str">
        <f ca="1">IF(ISBLANK(OFFSET('5. Pp (3 años)'!$H$46,INT((ROW()-13)/2),0)),"",OFFSET('5. Pp (3 años)'!$H$46,INT((ROW()-13)/2),0))</f>
        <v>Trimestral</v>
      </c>
      <c r="H99" s="729">
        <f ca="1">IF(ISBLANK(OFFSET('9. METAS'!$K$20,INT((ROW()-13)/2),0)),"",OFFSET('9. METAS'!$K$20,INT((ROW()-13)/2),0))</f>
        <v>8</v>
      </c>
      <c r="I99" s="730"/>
      <c r="J99" s="202">
        <f ca="1">IF(MOD(ROW()-13,2)=0,IF(ISBLANK(OFFSET('11. SEGUIMIENTO 2026'!$N$14,INT((ROW()-13)/2),0)),"",OFFSET('11. SEGUIMIENTO 2026'!$N$14,INT((ROW()-13)/2),0)),IF(ISBLANK(OFFSET('9. METAS'!$Q$20,INT((ROW()-14)/2),0)),"",OFFSET('9. METAS'!$Q$20,INT((ROW()-14)/2),0)))</f>
        <v>3</v>
      </c>
      <c r="K99" s="203" t="str">
        <f ca="1">IF(MOD(ROW()-13,2)=0,IF(ISBLANK(OFFSET('11. SEGUIMIENTO 2026'!$O$14,INT((ROW()-13)/2),0)),"",OFFSET('11. SEGUIMIENTO 2026'!$O$14,INT((ROW()-13)/2),0)),IF(ISBLANK(OFFSET('9. METAS'!$R$20,INT((ROW()-14)/2),0)),"",OFFSET('9. METAS'!$R$20,INT((ROW()-14)/2),0)))</f>
        <v/>
      </c>
      <c r="L99" s="203" t="str">
        <f ca="1">IF(MOD(ROW()-13,2)=0,IF(ISBLANK(OFFSET('11. SEGUIMIENTO 2026'!$P$14,INT((ROW()-13)/2),0)),"",OFFSET('11. SEGUIMIENTO 2026'!$P$14,INT((ROW()-13)/2),0)),IF(ISBLANK(OFFSET('9. METAS'!$S$20,INT((ROW()-14)/2),0)),"",OFFSET('9. METAS'!$S$20,INT((ROW()-14)/2),0)))</f>
        <v/>
      </c>
      <c r="M99" s="204" t="str">
        <f ca="1">IF(MOD(ROW()-13,2)=0,IF(ISBLANK(OFFSET('11. SEGUIMIENTO 2026'!$Q$14,INT((ROW()-13)/2),0)),"",OFFSET('11. SEGUIMIENTO 2026'!$Q$14,INT((ROW()-13)/2),0)),IF(ISBLANK(OFFSET('9. METAS'!$T$20,INT((ROW()-14)/2),0)),"",OFFSET('9. METAS'!$T$20,INT((ROW()-14)/2),0)))</f>
        <v/>
      </c>
      <c r="N99" s="718">
        <f t="shared" ref="N99" ca="1" si="82">IFERROR(J99/J100,"ND")</f>
        <v>1.5</v>
      </c>
      <c r="O99" s="720" t="str">
        <f t="shared" ref="O99" ca="1" si="83">IFERROR(((J99+K99+L99)/H99),"ND")</f>
        <v>ND</v>
      </c>
      <c r="P99" s="732"/>
    </row>
    <row r="100" spans="3:16">
      <c r="C100" s="725"/>
      <c r="D100" s="726"/>
      <c r="E100" s="726"/>
      <c r="F100" s="727"/>
      <c r="G100" s="728"/>
      <c r="H100" s="729"/>
      <c r="I100" s="731"/>
      <c r="J100" s="202">
        <f ca="1">IF(MOD(ROW()-13,2)=0,IF(ISBLANK(OFFSET('11. SEGUIMIENTO 2026'!$N$14,INT((ROW()-13)/2),0)),"",OFFSET('11. SEGUIMIENTO 2026'!$N$14,INT((ROW()-13)/2),0)),IF(ISBLANK(OFFSET('9. METAS'!$Q$20,INT((ROW()-14)/2),0)),"",OFFSET('9. METAS'!$Q$20,INT((ROW()-14)/2),0)))</f>
        <v>2</v>
      </c>
      <c r="K100" s="203">
        <f ca="1">IF(MOD(ROW()-13,2)=0,IF(ISBLANK(OFFSET('11. SEGUIMIENTO 2026'!$O$14,INT((ROW()-13)/2),0)),"",OFFSET('11. SEGUIMIENTO 2026'!$O$14,INT((ROW()-13)/2),0)),IF(ISBLANK(OFFSET('9. METAS'!$R$20,INT((ROW()-14)/2),0)),"",OFFSET('9. METAS'!$R$20,INT((ROW()-14)/2),0)))</f>
        <v>2</v>
      </c>
      <c r="L100" s="203">
        <f ca="1">IF(MOD(ROW()-13,2)=0,IF(ISBLANK(OFFSET('11. SEGUIMIENTO 2026'!$P$14,INT((ROW()-13)/2),0)),"",OFFSET('11. SEGUIMIENTO 2026'!$P$14,INT((ROW()-13)/2),0)),IF(ISBLANK(OFFSET('9. METAS'!$S$20,INT((ROW()-14)/2),0)),"",OFFSET('9. METAS'!$S$20,INT((ROW()-14)/2),0)))</f>
        <v>2</v>
      </c>
      <c r="M100" s="204">
        <f ca="1">IF(MOD(ROW()-13,2)=0,IF(ISBLANK(OFFSET('11. SEGUIMIENTO 2026'!$Q$14,INT((ROW()-13)/2),0)),"",OFFSET('11. SEGUIMIENTO 2026'!$Q$14,INT((ROW()-13)/2),0)),IF(ISBLANK(OFFSET('9. METAS'!$T$20,INT((ROW()-14)/2),0)),"",OFFSET('9. METAS'!$T$20,INT((ROW()-14)/2),0)))</f>
        <v>2</v>
      </c>
      <c r="N100" s="719"/>
      <c r="O100" s="721"/>
      <c r="P100" s="723"/>
    </row>
    <row r="101" spans="3:16">
      <c r="C101" s="724" t="str">
        <f ca="1">IF(ISBLANK(OFFSET('5. Pp (3 años)'!$C$46,INT((ROW()-13)/2),0)),"",OFFSET('5. Pp (3 años)'!$C$46,INT((ROW()-13)/2),0))</f>
        <v>Actividad</v>
      </c>
      <c r="D101" s="726" t="str">
        <f ca="1">IF(ISBLANK(OFFSET('5. Pp (3 años)'!$D$46,INT((ROW()-13)/2),0)),"",OFFSET('5. Pp (3 años)'!$D$46,INT((ROW()-13)/2),0))</f>
        <v>4.3.1.1.7.3. Coordinar y en su caso canalizar a las mujeres en situación de violencia emergentes con sus redes de apoyo dentro de la republica Mexicana, con el fin de otorgarles atención integral, duradera y efectiva en todos los ámbitos de su vida.</v>
      </c>
      <c r="E101" s="726" t="str">
        <f ca="1">IF(ISBLANK(OFFSET('5. Pp (3 años)'!$E$46,INT((ROW()-13)/2),0)),"",OFFSET('5. Pp (3 años)'!$E$46,INT((ROW()-13)/2),0))</f>
        <v>PACRA: Porcentaje de acciones coordinadas para analizar a las mujeres en situación de violencia emergentes con sus redes de apoyo.</v>
      </c>
      <c r="F101" s="727" t="str">
        <f ca="1">IF(ISBLANK(OFFSET('5. Pp (3 años)'!$K$46,INT((ROW()-13)/2),0)),"",OFFSET('5. Pp (3 años)'!$K$46,INT((ROW()-13)/2),0))</f>
        <v>Ascendente</v>
      </c>
      <c r="G101" s="728" t="str">
        <f ca="1">IF(ISBLANK(OFFSET('5. Pp (3 años)'!$H$46,INT((ROW()-13)/2),0)),"",OFFSET('5. Pp (3 años)'!$H$46,INT((ROW()-13)/2),0))</f>
        <v>Trimestral</v>
      </c>
      <c r="H101" s="729">
        <f ca="1">IF(ISBLANK(OFFSET('9. METAS'!$K$20,INT((ROW()-13)/2),0)),"",OFFSET('9. METAS'!$K$20,INT((ROW()-13)/2),0))</f>
        <v>8</v>
      </c>
      <c r="I101" s="730"/>
      <c r="J101" s="202">
        <f ca="1">IF(MOD(ROW()-13,2)=0,IF(ISBLANK(OFFSET('11. SEGUIMIENTO 2026'!$N$14,INT((ROW()-13)/2),0)),"",OFFSET('11. SEGUIMIENTO 2026'!$N$14,INT((ROW()-13)/2),0)),IF(ISBLANK(OFFSET('9. METAS'!$Q$20,INT((ROW()-14)/2),0)),"",OFFSET('9. METAS'!$Q$20,INT((ROW()-14)/2),0)))</f>
        <v>3</v>
      </c>
      <c r="K101" s="203" t="str">
        <f ca="1">IF(MOD(ROW()-13,2)=0,IF(ISBLANK(OFFSET('11. SEGUIMIENTO 2026'!$O$14,INT((ROW()-13)/2),0)),"",OFFSET('11. SEGUIMIENTO 2026'!$O$14,INT((ROW()-13)/2),0)),IF(ISBLANK(OFFSET('9. METAS'!$R$20,INT((ROW()-14)/2),0)),"",OFFSET('9. METAS'!$R$20,INT((ROW()-14)/2),0)))</f>
        <v/>
      </c>
      <c r="L101" s="203" t="str">
        <f ca="1">IF(MOD(ROW()-13,2)=0,IF(ISBLANK(OFFSET('11. SEGUIMIENTO 2026'!$P$14,INT((ROW()-13)/2),0)),"",OFFSET('11. SEGUIMIENTO 2026'!$P$14,INT((ROW()-13)/2),0)),IF(ISBLANK(OFFSET('9. METAS'!$S$20,INT((ROW()-14)/2),0)),"",OFFSET('9. METAS'!$S$20,INT((ROW()-14)/2),0)))</f>
        <v/>
      </c>
      <c r="M101" s="204" t="str">
        <f ca="1">IF(MOD(ROW()-13,2)=0,IF(ISBLANK(OFFSET('11. SEGUIMIENTO 2026'!$Q$14,INT((ROW()-13)/2),0)),"",OFFSET('11. SEGUIMIENTO 2026'!$Q$14,INT((ROW()-13)/2),0)),IF(ISBLANK(OFFSET('9. METAS'!$T$20,INT((ROW()-14)/2),0)),"",OFFSET('9. METAS'!$T$20,INT((ROW()-14)/2),0)))</f>
        <v/>
      </c>
      <c r="N101" s="718">
        <f t="shared" ref="N101" ca="1" si="84">IFERROR(J101/J102,"ND")</f>
        <v>1.5</v>
      </c>
      <c r="O101" s="720" t="str">
        <f t="shared" ref="O101" ca="1" si="85">IFERROR(((J101+K101+L101)/H101),"ND")</f>
        <v>ND</v>
      </c>
      <c r="P101" s="732"/>
    </row>
    <row r="102" spans="3:16">
      <c r="C102" s="725"/>
      <c r="D102" s="726"/>
      <c r="E102" s="726"/>
      <c r="F102" s="727"/>
      <c r="G102" s="728"/>
      <c r="H102" s="729"/>
      <c r="I102" s="731"/>
      <c r="J102" s="202">
        <f ca="1">IF(MOD(ROW()-13,2)=0,IF(ISBLANK(OFFSET('11. SEGUIMIENTO 2026'!$N$14,INT((ROW()-13)/2),0)),"",OFFSET('11. SEGUIMIENTO 2026'!$N$14,INT((ROW()-13)/2),0)),IF(ISBLANK(OFFSET('9. METAS'!$Q$20,INT((ROW()-14)/2),0)),"",OFFSET('9. METAS'!$Q$20,INT((ROW()-14)/2),0)))</f>
        <v>2</v>
      </c>
      <c r="K102" s="203">
        <f ca="1">IF(MOD(ROW()-13,2)=0,IF(ISBLANK(OFFSET('11. SEGUIMIENTO 2026'!$O$14,INT((ROW()-13)/2),0)),"",OFFSET('11. SEGUIMIENTO 2026'!$O$14,INT((ROW()-13)/2),0)),IF(ISBLANK(OFFSET('9. METAS'!$R$20,INT((ROW()-14)/2),0)),"",OFFSET('9. METAS'!$R$20,INT((ROW()-14)/2),0)))</f>
        <v>2</v>
      </c>
      <c r="L102" s="203">
        <f ca="1">IF(MOD(ROW()-13,2)=0,IF(ISBLANK(OFFSET('11. SEGUIMIENTO 2026'!$P$14,INT((ROW()-13)/2),0)),"",OFFSET('11. SEGUIMIENTO 2026'!$P$14,INT((ROW()-13)/2),0)),IF(ISBLANK(OFFSET('9. METAS'!$S$20,INT((ROW()-14)/2),0)),"",OFFSET('9. METAS'!$S$20,INT((ROW()-14)/2),0)))</f>
        <v>2</v>
      </c>
      <c r="M102" s="204">
        <f ca="1">IF(MOD(ROW()-13,2)=0,IF(ISBLANK(OFFSET('11. SEGUIMIENTO 2026'!$Q$14,INT((ROW()-13)/2),0)),"",OFFSET('11. SEGUIMIENTO 2026'!$Q$14,INT((ROW()-13)/2),0)),IF(ISBLANK(OFFSET('9. METAS'!$T$20,INT((ROW()-14)/2),0)),"",OFFSET('9. METAS'!$T$20,INT((ROW()-14)/2),0)))</f>
        <v>2</v>
      </c>
      <c r="N102" s="719"/>
      <c r="O102" s="721"/>
      <c r="P102" s="723"/>
    </row>
    <row r="103" spans="3:16">
      <c r="C103" s="724" t="str">
        <f ca="1">IF(ISBLANK(OFFSET('5. Pp (3 años)'!$C$46,INT((ROW()-13)/2),0)),"",OFFSET('5. Pp (3 años)'!$C$46,INT((ROW()-13)/2),0))</f>
        <v>Actividad</v>
      </c>
      <c r="D103" s="726" t="str">
        <f ca="1">IF(ISBLANK(OFFSET('5. Pp (3 años)'!$D$46,INT((ROW()-13)/2),0)),"",OFFSET('5. Pp (3 años)'!$D$46,INT((ROW()-13)/2),0))</f>
        <v>4.3.1.1.7.4. Servicios de atención en la Casa de Asistencia Temporal para Mujeres “Christine de Pizán”  (CAT)</v>
      </c>
      <c r="E103" s="726" t="str">
        <f ca="1">IF(ISBLANK(OFFSET('5. Pp (3 años)'!$E$46,INT((ROW()-13)/2),0)),"",OFFSET('5. Pp (3 años)'!$E$46,INT((ROW()-13)/2),0))</f>
        <v>PACAT: Porcentaje de atenciones en la Casa de Asistencia Temporal</v>
      </c>
      <c r="F103" s="727" t="str">
        <f ca="1">IF(ISBLANK(OFFSET('5. Pp (3 años)'!$K$46,INT((ROW()-13)/2),0)),"",OFFSET('5. Pp (3 años)'!$K$46,INT((ROW()-13)/2),0))</f>
        <v>Ascendente</v>
      </c>
      <c r="G103" s="728" t="str">
        <f ca="1">IF(ISBLANK(OFFSET('5. Pp (3 años)'!$H$46,INT((ROW()-13)/2),0)),"",OFFSET('5. Pp (3 años)'!$H$46,INT((ROW()-13)/2),0))</f>
        <v>Trimestral</v>
      </c>
      <c r="H103" s="729">
        <f ca="1">IF(ISBLANK(OFFSET('9. METAS'!$K$20,INT((ROW()-13)/2),0)),"",OFFSET('9. METAS'!$K$20,INT((ROW()-13)/2),0))</f>
        <v>8</v>
      </c>
      <c r="I103" s="730"/>
      <c r="J103" s="202">
        <f ca="1">IF(MOD(ROW()-13,2)=0,IF(ISBLANK(OFFSET('11. SEGUIMIENTO 2026'!$N$14,INT((ROW()-13)/2),0)),"",OFFSET('11. SEGUIMIENTO 2026'!$N$14,INT((ROW()-13)/2),0)),IF(ISBLANK(OFFSET('9. METAS'!$Q$20,INT((ROW()-14)/2),0)),"",OFFSET('9. METAS'!$Q$20,INT((ROW()-14)/2),0)))</f>
        <v>0</v>
      </c>
      <c r="K103" s="203" t="str">
        <f ca="1">IF(MOD(ROW()-13,2)=0,IF(ISBLANK(OFFSET('11. SEGUIMIENTO 2026'!$O$14,INT((ROW()-13)/2),0)),"",OFFSET('11. SEGUIMIENTO 2026'!$O$14,INT((ROW()-13)/2),0)),IF(ISBLANK(OFFSET('9. METAS'!$R$20,INT((ROW()-14)/2),0)),"",OFFSET('9. METAS'!$R$20,INT((ROW()-14)/2),0)))</f>
        <v/>
      </c>
      <c r="L103" s="203" t="str">
        <f ca="1">IF(MOD(ROW()-13,2)=0,IF(ISBLANK(OFFSET('11. SEGUIMIENTO 2026'!$P$14,INT((ROW()-13)/2),0)),"",OFFSET('11. SEGUIMIENTO 2026'!$P$14,INT((ROW()-13)/2),0)),IF(ISBLANK(OFFSET('9. METAS'!$S$20,INT((ROW()-14)/2),0)),"",OFFSET('9. METAS'!$S$20,INT((ROW()-14)/2),0)))</f>
        <v/>
      </c>
      <c r="M103" s="204" t="str">
        <f ca="1">IF(MOD(ROW()-13,2)=0,IF(ISBLANK(OFFSET('11. SEGUIMIENTO 2026'!$Q$14,INT((ROW()-13)/2),0)),"",OFFSET('11. SEGUIMIENTO 2026'!$Q$14,INT((ROW()-13)/2),0)),IF(ISBLANK(OFFSET('9. METAS'!$T$20,INT((ROW()-14)/2),0)),"",OFFSET('9. METAS'!$T$20,INT((ROW()-14)/2),0)))</f>
        <v/>
      </c>
      <c r="N103" s="718">
        <f t="shared" ref="N103" ca="1" si="86">IFERROR(J103/J104,"ND")</f>
        <v>0</v>
      </c>
      <c r="O103" s="720" t="str">
        <f t="shared" ref="O103" ca="1" si="87">IFERROR(((J103+K103+L103)/H103),"ND")</f>
        <v>ND</v>
      </c>
      <c r="P103" s="732"/>
    </row>
    <row r="104" spans="3:16">
      <c r="C104" s="725"/>
      <c r="D104" s="726"/>
      <c r="E104" s="726"/>
      <c r="F104" s="727"/>
      <c r="G104" s="728"/>
      <c r="H104" s="729"/>
      <c r="I104" s="731"/>
      <c r="J104" s="202">
        <f ca="1">IF(MOD(ROW()-13,2)=0,IF(ISBLANK(OFFSET('11. SEGUIMIENTO 2026'!$N$14,INT((ROW()-13)/2),0)),"",OFFSET('11. SEGUIMIENTO 2026'!$N$14,INT((ROW()-13)/2),0)),IF(ISBLANK(OFFSET('9. METAS'!$Q$20,INT((ROW()-14)/2),0)),"",OFFSET('9. METAS'!$Q$20,INT((ROW()-14)/2),0)))</f>
        <v>2</v>
      </c>
      <c r="K104" s="203">
        <f ca="1">IF(MOD(ROW()-13,2)=0,IF(ISBLANK(OFFSET('11. SEGUIMIENTO 2026'!$O$14,INT((ROW()-13)/2),0)),"",OFFSET('11. SEGUIMIENTO 2026'!$O$14,INT((ROW()-13)/2),0)),IF(ISBLANK(OFFSET('9. METAS'!$R$20,INT((ROW()-14)/2),0)),"",OFFSET('9. METAS'!$R$20,INT((ROW()-14)/2),0)))</f>
        <v>2</v>
      </c>
      <c r="L104" s="203">
        <f ca="1">IF(MOD(ROW()-13,2)=0,IF(ISBLANK(OFFSET('11. SEGUIMIENTO 2026'!$P$14,INT((ROW()-13)/2),0)),"",OFFSET('11. SEGUIMIENTO 2026'!$P$14,INT((ROW()-13)/2),0)),IF(ISBLANK(OFFSET('9. METAS'!$S$20,INT((ROW()-14)/2),0)),"",OFFSET('9. METAS'!$S$20,INT((ROW()-14)/2),0)))</f>
        <v>2</v>
      </c>
      <c r="M104" s="204">
        <f ca="1">IF(MOD(ROW()-13,2)=0,IF(ISBLANK(OFFSET('11. SEGUIMIENTO 2026'!$Q$14,INT((ROW()-13)/2),0)),"",OFFSET('11. SEGUIMIENTO 2026'!$Q$14,INT((ROW()-13)/2),0)),IF(ISBLANK(OFFSET('9. METAS'!$T$20,INT((ROW()-14)/2),0)),"",OFFSET('9. METAS'!$T$20,INT((ROW()-14)/2),0)))</f>
        <v>2</v>
      </c>
      <c r="N104" s="719"/>
      <c r="O104" s="721"/>
      <c r="P104" s="723"/>
    </row>
    <row r="105" spans="3:16">
      <c r="C105" s="724" t="str">
        <f ca="1">IF(ISBLANK(OFFSET('5. Pp (3 años)'!$C$46,INT((ROW()-13)/2),0)),"",OFFSET('5. Pp (3 años)'!$C$46,INT((ROW()-13)/2),0))</f>
        <v>Componente
 ( Unidad de Seguimiento, Prevención y Atención a Victimas Indirectas de la Violencia Contra la Mujer)</v>
      </c>
      <c r="D105" s="726" t="str">
        <f ca="1">IF(ISBLANK(OFFSET('5. Pp (3 años)'!$D$46,INT((ROW()-13)/2),0)),"",OFFSET('5. Pp (3 años)'!$D$46,INT((ROW()-13)/2),0))</f>
        <v>4.3.1.1.98. Servicios de seguimiento, prevención y atención a victimas indirectas de violencia contra la mujer.</v>
      </c>
      <c r="E105" s="726" t="str">
        <f ca="1">IF(ISBLANK(OFFSET('5. Pp (3 años)'!$E$46,INT((ROW()-13)/2),0)),"",OFFSET('5. Pp (3 años)'!$E$46,INT((ROW()-13)/2),0))</f>
        <v xml:space="preserve">PSPA: Porcentaje de seguimientos, prevención y atención a victimas indirectas de violencia contra la mujer. </v>
      </c>
      <c r="F105" s="727" t="str">
        <f ca="1">IF(ISBLANK(OFFSET('5. Pp (3 años)'!$K$46,INT((ROW()-13)/2),0)),"",OFFSET('5. Pp (3 años)'!$K$46,INT((ROW()-13)/2),0))</f>
        <v>Descendente</v>
      </c>
      <c r="G105" s="728" t="str">
        <f ca="1">IF(ISBLANK(OFFSET('5. Pp (3 años)'!$H$46,INT((ROW()-13)/2),0)),"",OFFSET('5. Pp (3 años)'!$H$46,INT((ROW()-13)/2),0))</f>
        <v>Trimestral</v>
      </c>
      <c r="H105" s="729">
        <f ca="1">IF(ISBLANK(OFFSET('9. METAS'!$K$20,INT((ROW()-13)/2),0)),"",OFFSET('9. METAS'!$K$20,INT((ROW()-13)/2),0))</f>
        <v>20126</v>
      </c>
      <c r="I105" s="730"/>
      <c r="J105" s="202">
        <f ca="1">IF(MOD(ROW()-13,2)=0,IF(ISBLANK(OFFSET('11. SEGUIMIENTO 2026'!$N$14,INT((ROW()-13)/2),0)),"",OFFSET('11. SEGUIMIENTO 2026'!$N$14,INT((ROW()-13)/2),0)),IF(ISBLANK(OFFSET('9. METAS'!$Q$20,INT((ROW()-14)/2),0)),"",OFFSET('9. METAS'!$Q$20,INT((ROW()-14)/2),0)))</f>
        <v>5330</v>
      </c>
      <c r="K105" s="203" t="str">
        <f ca="1">IF(MOD(ROW()-13,2)=0,IF(ISBLANK(OFFSET('11. SEGUIMIENTO 2026'!$O$14,INT((ROW()-13)/2),0)),"",OFFSET('11. SEGUIMIENTO 2026'!$O$14,INT((ROW()-13)/2),0)),IF(ISBLANK(OFFSET('9. METAS'!$R$20,INT((ROW()-14)/2),0)),"",OFFSET('9. METAS'!$R$20,INT((ROW()-14)/2),0)))</f>
        <v/>
      </c>
      <c r="L105" s="203" t="str">
        <f ca="1">IF(MOD(ROW()-13,2)=0,IF(ISBLANK(OFFSET('11. SEGUIMIENTO 2026'!$P$14,INT((ROW()-13)/2),0)),"",OFFSET('11. SEGUIMIENTO 2026'!$P$14,INT((ROW()-13)/2),0)),IF(ISBLANK(OFFSET('9. METAS'!$S$20,INT((ROW()-14)/2),0)),"",OFFSET('9. METAS'!$S$20,INT((ROW()-14)/2),0)))</f>
        <v/>
      </c>
      <c r="M105" s="204" t="str">
        <f ca="1">IF(MOD(ROW()-13,2)=0,IF(ISBLANK(OFFSET('11. SEGUIMIENTO 2026'!$Q$14,INT((ROW()-13)/2),0)),"",OFFSET('11. SEGUIMIENTO 2026'!$Q$14,INT((ROW()-13)/2),0)),IF(ISBLANK(OFFSET('9. METAS'!$T$20,INT((ROW()-14)/2),0)),"",OFFSET('9. METAS'!$T$20,INT((ROW()-14)/2),0)))</f>
        <v/>
      </c>
      <c r="N105" s="718">
        <f t="shared" ref="N105" ca="1" si="88">IFERROR(J105/J106,"ND")</f>
        <v>1.059220985691574</v>
      </c>
      <c r="O105" s="720" t="str">
        <f t="shared" ref="O105" ca="1" si="89">IFERROR(((J105+K105+L105)/H105),"ND")</f>
        <v>ND</v>
      </c>
      <c r="P105" s="732"/>
    </row>
    <row r="106" spans="3:16">
      <c r="C106" s="725"/>
      <c r="D106" s="726"/>
      <c r="E106" s="726"/>
      <c r="F106" s="727"/>
      <c r="G106" s="728"/>
      <c r="H106" s="729"/>
      <c r="I106" s="731"/>
      <c r="J106" s="202">
        <f ca="1">IF(MOD(ROW()-13,2)=0,IF(ISBLANK(OFFSET('11. SEGUIMIENTO 2026'!$N$14,INT((ROW()-13)/2),0)),"",OFFSET('11. SEGUIMIENTO 2026'!$N$14,INT((ROW()-13)/2),0)),IF(ISBLANK(OFFSET('9. METAS'!$Q$20,INT((ROW()-14)/2),0)),"",OFFSET('9. METAS'!$Q$20,INT((ROW()-14)/2),0)))</f>
        <v>5032</v>
      </c>
      <c r="K106" s="203">
        <f ca="1">IF(MOD(ROW()-13,2)=0,IF(ISBLANK(OFFSET('11. SEGUIMIENTO 2026'!$O$14,INT((ROW()-13)/2),0)),"",OFFSET('11. SEGUIMIENTO 2026'!$O$14,INT((ROW()-13)/2),0)),IF(ISBLANK(OFFSET('9. METAS'!$R$20,INT((ROW()-14)/2),0)),"",OFFSET('9. METAS'!$R$20,INT((ROW()-14)/2),0)))</f>
        <v>5032</v>
      </c>
      <c r="L106" s="203">
        <f ca="1">IF(MOD(ROW()-13,2)=0,IF(ISBLANK(OFFSET('11. SEGUIMIENTO 2026'!$P$14,INT((ROW()-13)/2),0)),"",OFFSET('11. SEGUIMIENTO 2026'!$P$14,INT((ROW()-13)/2),0)),IF(ISBLANK(OFFSET('9. METAS'!$S$20,INT((ROW()-14)/2),0)),"",OFFSET('9. METAS'!$S$20,INT((ROW()-14)/2),0)))</f>
        <v>5031</v>
      </c>
      <c r="M106" s="204">
        <f ca="1">IF(MOD(ROW()-13,2)=0,IF(ISBLANK(OFFSET('11. SEGUIMIENTO 2026'!$Q$14,INT((ROW()-13)/2),0)),"",OFFSET('11. SEGUIMIENTO 2026'!$Q$14,INT((ROW()-13)/2),0)),IF(ISBLANK(OFFSET('9. METAS'!$T$20,INT((ROW()-14)/2),0)),"",OFFSET('9. METAS'!$T$20,INT((ROW()-14)/2),0)))</f>
        <v>5031</v>
      </c>
      <c r="N106" s="719"/>
      <c r="O106" s="721"/>
      <c r="P106" s="723"/>
    </row>
    <row r="107" spans="3:16">
      <c r="C107" s="724" t="str">
        <f ca="1">IF(ISBLANK(OFFSET('5. Pp (3 años)'!$C$46,INT((ROW()-13)/2),0)),"",OFFSET('5. Pp (3 años)'!$C$46,INT((ROW()-13)/2),0))</f>
        <v>Actividad</v>
      </c>
      <c r="D107" s="726" t="str">
        <f ca="1">IF(ISBLANK(OFFSET('5. Pp (3 años)'!$D$46,INT((ROW()-13)/2),0)),"",OFFSET('5. Pp (3 años)'!$D$46,INT((ROW()-13)/2),0))</f>
        <v xml:space="preserve">4.3.1.1.8.1. Servicios de seguimiento y acompañamiento a víctimas indirectas de feminicidios. </v>
      </c>
      <c r="E107" s="726" t="str">
        <f ca="1">IF(ISBLANK(OFFSET('5. Pp (3 años)'!$E$46,INT((ROW()-13)/2),0)),"",OFFSET('5. Pp (3 años)'!$E$46,INT((ROW()-13)/2),0))</f>
        <v>PSVF: Porcentaje de Servicios de Seguimiento y Acompañamiento a Víctimas indirectas de Feminicidios.</v>
      </c>
      <c r="F107" s="727" t="str">
        <f ca="1">IF(ISBLANK(OFFSET('5. Pp (3 años)'!$K$46,INT((ROW()-13)/2),0)),"",OFFSET('5. Pp (3 años)'!$K$46,INT((ROW()-13)/2),0))</f>
        <v>Ascendente</v>
      </c>
      <c r="G107" s="728" t="str">
        <f ca="1">IF(ISBLANK(OFFSET('5. Pp (3 años)'!$H$46,INT((ROW()-13)/2),0)),"",OFFSET('5. Pp (3 años)'!$H$46,INT((ROW()-13)/2),0))</f>
        <v>Trimestral</v>
      </c>
      <c r="H107" s="729">
        <f ca="1">IF(ISBLANK(OFFSET('9. METAS'!$K$20,INT((ROW()-13)/2),0)),"",OFFSET('9. METAS'!$K$20,INT((ROW()-13)/2),0))</f>
        <v>8</v>
      </c>
      <c r="I107" s="730"/>
      <c r="J107" s="202">
        <f ca="1">IF(MOD(ROW()-13,2)=0,IF(ISBLANK(OFFSET('11. SEGUIMIENTO 2026'!$N$14,INT((ROW()-13)/2),0)),"",OFFSET('11. SEGUIMIENTO 2026'!$N$14,INT((ROW()-13)/2),0)),IF(ISBLANK(OFFSET('9. METAS'!$Q$20,INT((ROW()-14)/2),0)),"",OFFSET('9. METAS'!$Q$20,INT((ROW()-14)/2),0)))</f>
        <v>0</v>
      </c>
      <c r="K107" s="203" t="str">
        <f ca="1">IF(MOD(ROW()-13,2)=0,IF(ISBLANK(OFFSET('11. SEGUIMIENTO 2026'!$O$14,INT((ROW()-13)/2),0)),"",OFFSET('11. SEGUIMIENTO 2026'!$O$14,INT((ROW()-13)/2),0)),IF(ISBLANK(OFFSET('9. METAS'!$R$20,INT((ROW()-14)/2),0)),"",OFFSET('9. METAS'!$R$20,INT((ROW()-14)/2),0)))</f>
        <v/>
      </c>
      <c r="L107" s="203" t="str">
        <f ca="1">IF(MOD(ROW()-13,2)=0,IF(ISBLANK(OFFSET('11. SEGUIMIENTO 2026'!$P$14,INT((ROW()-13)/2),0)),"",OFFSET('11. SEGUIMIENTO 2026'!$P$14,INT((ROW()-13)/2),0)),IF(ISBLANK(OFFSET('9. METAS'!$S$20,INT((ROW()-14)/2),0)),"",OFFSET('9. METAS'!$S$20,INT((ROW()-14)/2),0)))</f>
        <v/>
      </c>
      <c r="M107" s="204" t="str">
        <f ca="1">IF(MOD(ROW()-13,2)=0,IF(ISBLANK(OFFSET('11. SEGUIMIENTO 2026'!$Q$14,INT((ROW()-13)/2),0)),"",OFFSET('11. SEGUIMIENTO 2026'!$Q$14,INT((ROW()-13)/2),0)),IF(ISBLANK(OFFSET('9. METAS'!$T$20,INT((ROW()-14)/2),0)),"",OFFSET('9. METAS'!$T$20,INT((ROW()-14)/2),0)))</f>
        <v/>
      </c>
      <c r="N107" s="718">
        <f t="shared" ref="N107" ca="1" si="90">IFERROR(J107/J108,"ND")</f>
        <v>0</v>
      </c>
      <c r="O107" s="720" t="str">
        <f t="shared" ref="O107" ca="1" si="91">IFERROR(((J107+K107+L107)/H107),"ND")</f>
        <v>ND</v>
      </c>
      <c r="P107" s="732"/>
    </row>
    <row r="108" spans="3:16">
      <c r="C108" s="725"/>
      <c r="D108" s="726"/>
      <c r="E108" s="726"/>
      <c r="F108" s="727"/>
      <c r="G108" s="728"/>
      <c r="H108" s="729"/>
      <c r="I108" s="731"/>
      <c r="J108" s="202">
        <f ca="1">IF(MOD(ROW()-13,2)=0,IF(ISBLANK(OFFSET('11. SEGUIMIENTO 2026'!$N$14,INT((ROW()-13)/2),0)),"",OFFSET('11. SEGUIMIENTO 2026'!$N$14,INT((ROW()-13)/2),0)),IF(ISBLANK(OFFSET('9. METAS'!$Q$20,INT((ROW()-14)/2),0)),"",OFFSET('9. METAS'!$Q$20,INT((ROW()-14)/2),0)))</f>
        <v>2</v>
      </c>
      <c r="K108" s="203">
        <f ca="1">IF(MOD(ROW()-13,2)=0,IF(ISBLANK(OFFSET('11. SEGUIMIENTO 2026'!$O$14,INT((ROW()-13)/2),0)),"",OFFSET('11. SEGUIMIENTO 2026'!$O$14,INT((ROW()-13)/2),0)),IF(ISBLANK(OFFSET('9. METAS'!$R$20,INT((ROW()-14)/2),0)),"",OFFSET('9. METAS'!$R$20,INT((ROW()-14)/2),0)))</f>
        <v>2</v>
      </c>
      <c r="L108" s="203">
        <f ca="1">IF(MOD(ROW()-13,2)=0,IF(ISBLANK(OFFSET('11. SEGUIMIENTO 2026'!$P$14,INT((ROW()-13)/2),0)),"",OFFSET('11. SEGUIMIENTO 2026'!$P$14,INT((ROW()-13)/2),0)),IF(ISBLANK(OFFSET('9. METAS'!$S$20,INT((ROW()-14)/2),0)),"",OFFSET('9. METAS'!$S$20,INT((ROW()-14)/2),0)))</f>
        <v>2</v>
      </c>
      <c r="M108" s="204">
        <f ca="1">IF(MOD(ROW()-13,2)=0,IF(ISBLANK(OFFSET('11. SEGUIMIENTO 2026'!$Q$14,INT((ROW()-13)/2),0)),"",OFFSET('11. SEGUIMIENTO 2026'!$Q$14,INT((ROW()-13)/2),0)),IF(ISBLANK(OFFSET('9. METAS'!$T$20,INT((ROW()-14)/2),0)),"",OFFSET('9. METAS'!$T$20,INT((ROW()-14)/2),0)))</f>
        <v>2</v>
      </c>
      <c r="N108" s="719"/>
      <c r="O108" s="721"/>
      <c r="P108" s="723"/>
    </row>
    <row r="109" spans="3:16">
      <c r="C109" s="724" t="str">
        <f ca="1">IF(ISBLANK(OFFSET('5. Pp (3 años)'!$C$46,INT((ROW()-13)/2),0)),"",OFFSET('5. Pp (3 años)'!$C$46,INT((ROW()-13)/2),0))</f>
        <v>Actividad</v>
      </c>
      <c r="D109" s="726" t="str">
        <f ca="1">IF(ISBLANK(OFFSET('5. Pp (3 años)'!$D$46,INT((ROW()-13)/2),0)),"",OFFSET('5. Pp (3 años)'!$D$46,INT((ROW()-13)/2),0))</f>
        <v>4.3.1.1.8.2. Brindar seguimiento a la atención inicial, durante y posterior al cierre del servicio de atención jurídica a mujeres, adolescentes y niñas.</v>
      </c>
      <c r="E109" s="726" t="str">
        <f ca="1">IF(ISBLANK(OFFSET('5. Pp (3 años)'!$E$46,INT((ROW()-13)/2),0)),"",OFFSET('5. Pp (3 años)'!$E$46,INT((ROW()-13)/2),0))</f>
        <v>PSAJ: Porcentaje de seguimientos de atención Jurídica.</v>
      </c>
      <c r="F109" s="727" t="str">
        <f ca="1">IF(ISBLANK(OFFSET('5. Pp (3 años)'!$K$46,INT((ROW()-13)/2),0)),"",OFFSET('5. Pp (3 años)'!$K$46,INT((ROW()-13)/2),0))</f>
        <v>Ascendente</v>
      </c>
      <c r="G109" s="728" t="str">
        <f ca="1">IF(ISBLANK(OFFSET('5. Pp (3 años)'!$H$46,INT((ROW()-13)/2),0)),"",OFFSET('5. Pp (3 años)'!$H$46,INT((ROW()-13)/2),0))</f>
        <v>Trimestral</v>
      </c>
      <c r="H109" s="729">
        <f ca="1">IF(ISBLANK(OFFSET('9. METAS'!$K$20,INT((ROW()-13)/2),0)),"",OFFSET('9. METAS'!$K$20,INT((ROW()-13)/2),0))</f>
        <v>7600</v>
      </c>
      <c r="I109" s="730"/>
      <c r="J109" s="202">
        <f ca="1">IF(MOD(ROW()-13,2)=0,IF(ISBLANK(OFFSET('11. SEGUIMIENTO 2026'!$N$14,INT((ROW()-13)/2),0)),"",OFFSET('11. SEGUIMIENTO 2026'!$N$14,INT((ROW()-13)/2),0)),IF(ISBLANK(OFFSET('9. METAS'!$Q$20,INT((ROW()-14)/2),0)),"",OFFSET('9. METAS'!$Q$20,INT((ROW()-14)/2),0)))</f>
        <v>1830</v>
      </c>
      <c r="K109" s="203" t="str">
        <f ca="1">IF(MOD(ROW()-13,2)=0,IF(ISBLANK(OFFSET('11. SEGUIMIENTO 2026'!$O$14,INT((ROW()-13)/2),0)),"",OFFSET('11. SEGUIMIENTO 2026'!$O$14,INT((ROW()-13)/2),0)),IF(ISBLANK(OFFSET('9. METAS'!$R$20,INT((ROW()-14)/2),0)),"",OFFSET('9. METAS'!$R$20,INT((ROW()-14)/2),0)))</f>
        <v/>
      </c>
      <c r="L109" s="203" t="str">
        <f ca="1">IF(MOD(ROW()-13,2)=0,IF(ISBLANK(OFFSET('11. SEGUIMIENTO 2026'!$P$14,INT((ROW()-13)/2),0)),"",OFFSET('11. SEGUIMIENTO 2026'!$P$14,INT((ROW()-13)/2),0)),IF(ISBLANK(OFFSET('9. METAS'!$S$20,INT((ROW()-14)/2),0)),"",OFFSET('9. METAS'!$S$20,INT((ROW()-14)/2),0)))</f>
        <v/>
      </c>
      <c r="M109" s="204" t="str">
        <f ca="1">IF(MOD(ROW()-13,2)=0,IF(ISBLANK(OFFSET('11. SEGUIMIENTO 2026'!$Q$14,INT((ROW()-13)/2),0)),"",OFFSET('11. SEGUIMIENTO 2026'!$Q$14,INT((ROW()-13)/2),0)),IF(ISBLANK(OFFSET('9. METAS'!$T$20,INT((ROW()-14)/2),0)),"",OFFSET('9. METAS'!$T$20,INT((ROW()-14)/2),0)))</f>
        <v/>
      </c>
      <c r="N109" s="718">
        <f t="shared" ref="N109" ca="1" si="92">IFERROR(J109/J110,"ND")</f>
        <v>0.9631578947368421</v>
      </c>
      <c r="O109" s="720" t="str">
        <f t="shared" ref="O109" ca="1" si="93">IFERROR(((J109+K109+L109)/H109),"ND")</f>
        <v>ND</v>
      </c>
      <c r="P109" s="732"/>
    </row>
    <row r="110" spans="3:16">
      <c r="C110" s="725"/>
      <c r="D110" s="726"/>
      <c r="E110" s="726"/>
      <c r="F110" s="727"/>
      <c r="G110" s="728"/>
      <c r="H110" s="729"/>
      <c r="I110" s="731"/>
      <c r="J110" s="202">
        <f ca="1">IF(MOD(ROW()-13,2)=0,IF(ISBLANK(OFFSET('11. SEGUIMIENTO 2026'!$N$14,INT((ROW()-13)/2),0)),"",OFFSET('11. SEGUIMIENTO 2026'!$N$14,INT((ROW()-13)/2),0)),IF(ISBLANK(OFFSET('9. METAS'!$Q$20,INT((ROW()-14)/2),0)),"",OFFSET('9. METAS'!$Q$20,INT((ROW()-14)/2),0)))</f>
        <v>1900</v>
      </c>
      <c r="K110" s="203">
        <f ca="1">IF(MOD(ROW()-13,2)=0,IF(ISBLANK(OFFSET('11. SEGUIMIENTO 2026'!$O$14,INT((ROW()-13)/2),0)),"",OFFSET('11. SEGUIMIENTO 2026'!$O$14,INT((ROW()-13)/2),0)),IF(ISBLANK(OFFSET('9. METAS'!$R$20,INT((ROW()-14)/2),0)),"",OFFSET('9. METAS'!$R$20,INT((ROW()-14)/2),0)))</f>
        <v>1900</v>
      </c>
      <c r="L110" s="203">
        <f ca="1">IF(MOD(ROW()-13,2)=0,IF(ISBLANK(OFFSET('11. SEGUIMIENTO 2026'!$P$14,INT((ROW()-13)/2),0)),"",OFFSET('11. SEGUIMIENTO 2026'!$P$14,INT((ROW()-13)/2),0)),IF(ISBLANK(OFFSET('9. METAS'!$S$20,INT((ROW()-14)/2),0)),"",OFFSET('9. METAS'!$S$20,INT((ROW()-14)/2),0)))</f>
        <v>1900</v>
      </c>
      <c r="M110" s="204">
        <f ca="1">IF(MOD(ROW()-13,2)=0,IF(ISBLANK(OFFSET('11. SEGUIMIENTO 2026'!$Q$14,INT((ROW()-13)/2),0)),"",OFFSET('11. SEGUIMIENTO 2026'!$Q$14,INT((ROW()-13)/2),0)),IF(ISBLANK(OFFSET('9. METAS'!$T$20,INT((ROW()-14)/2),0)),"",OFFSET('9. METAS'!$T$20,INT((ROW()-14)/2),0)))</f>
        <v>1900</v>
      </c>
      <c r="N110" s="719"/>
      <c r="O110" s="721"/>
      <c r="P110" s="723"/>
    </row>
    <row r="111" spans="3:16">
      <c r="C111" s="724" t="str">
        <f ca="1">IF(ISBLANK(OFFSET('5. Pp (3 años)'!$C$46,INT((ROW()-13)/2),0)),"",OFFSET('5. Pp (3 años)'!$C$46,INT((ROW()-13)/2),0))</f>
        <v>Actividad</v>
      </c>
      <c r="D111" s="726" t="str">
        <f ca="1">IF(ISBLANK(OFFSET('5. Pp (3 años)'!$D$46,INT((ROW()-13)/2),0)),"",OFFSET('5. Pp (3 años)'!$D$46,INT((ROW()-13)/2),0))</f>
        <v>4.3.1.1.8.3. Brindar seguimiento a la atención inicial, durante y posterior al cierre del servicio de atención médica a mujeres, adolescentes y niñas.</v>
      </c>
      <c r="E111" s="726" t="str">
        <f ca="1">IF(ISBLANK(OFFSET('5. Pp (3 años)'!$E$46,INT((ROW()-13)/2),0)),"",OFFSET('5. Pp (3 años)'!$E$46,INT((ROW()-13)/2),0))</f>
        <v>PSAM: Porcentaje de seguimientos de atención Médica.</v>
      </c>
      <c r="F111" s="727" t="str">
        <f ca="1">IF(ISBLANK(OFFSET('5. Pp (3 años)'!$K$46,INT((ROW()-13)/2),0)),"",OFFSET('5. Pp (3 años)'!$K$46,INT((ROW()-13)/2),0))</f>
        <v>Ascendente</v>
      </c>
      <c r="G111" s="728" t="str">
        <f ca="1">IF(ISBLANK(OFFSET('5. Pp (3 años)'!$H$46,INT((ROW()-13)/2),0)),"",OFFSET('5. Pp (3 años)'!$H$46,INT((ROW()-13)/2),0))</f>
        <v>Trimestral</v>
      </c>
      <c r="H111" s="729">
        <f ca="1">IF(ISBLANK(OFFSET('9. METAS'!$K$20,INT((ROW()-13)/2),0)),"",OFFSET('9. METAS'!$K$20,INT((ROW()-13)/2),0))</f>
        <v>4918</v>
      </c>
      <c r="I111" s="730"/>
      <c r="J111" s="202">
        <f ca="1">IF(MOD(ROW()-13,2)=0,IF(ISBLANK(OFFSET('11. SEGUIMIENTO 2026'!$N$14,INT((ROW()-13)/2),0)),"",OFFSET('11. SEGUIMIENTO 2026'!$N$14,INT((ROW()-13)/2),0)),IF(ISBLANK(OFFSET('9. METAS'!$Q$20,INT((ROW()-14)/2),0)),"",OFFSET('9. METAS'!$Q$20,INT((ROW()-14)/2),0)))</f>
        <v>1500</v>
      </c>
      <c r="K111" s="203" t="str">
        <f ca="1">IF(MOD(ROW()-13,2)=0,IF(ISBLANK(OFFSET('11. SEGUIMIENTO 2026'!$O$14,INT((ROW()-13)/2),0)),"",OFFSET('11. SEGUIMIENTO 2026'!$O$14,INT((ROW()-13)/2),0)),IF(ISBLANK(OFFSET('9. METAS'!$R$20,INT((ROW()-14)/2),0)),"",OFFSET('9. METAS'!$R$20,INT((ROW()-14)/2),0)))</f>
        <v/>
      </c>
      <c r="L111" s="203" t="str">
        <f ca="1">IF(MOD(ROW()-13,2)=0,IF(ISBLANK(OFFSET('11. SEGUIMIENTO 2026'!$P$14,INT((ROW()-13)/2),0)),"",OFFSET('11. SEGUIMIENTO 2026'!$P$14,INT((ROW()-13)/2),0)),IF(ISBLANK(OFFSET('9. METAS'!$S$20,INT((ROW()-14)/2),0)),"",OFFSET('9. METAS'!$S$20,INT((ROW()-14)/2),0)))</f>
        <v/>
      </c>
      <c r="M111" s="204" t="str">
        <f ca="1">IF(MOD(ROW()-13,2)=0,IF(ISBLANK(OFFSET('11. SEGUIMIENTO 2026'!$Q$14,INT((ROW()-13)/2),0)),"",OFFSET('11. SEGUIMIENTO 2026'!$Q$14,INT((ROW()-13)/2),0)),IF(ISBLANK(OFFSET('9. METAS'!$T$20,INT((ROW()-14)/2),0)),"",OFFSET('9. METAS'!$T$20,INT((ROW()-14)/2),0)))</f>
        <v/>
      </c>
      <c r="N111" s="718">
        <f t="shared" ref="N111" ca="1" si="94">IFERROR(J111/J112,"ND")</f>
        <v>1.2195121951219512</v>
      </c>
      <c r="O111" s="720" t="str">
        <f t="shared" ref="O111" ca="1" si="95">IFERROR(((J111+K111+L111)/H111),"ND")</f>
        <v>ND</v>
      </c>
      <c r="P111" s="732"/>
    </row>
    <row r="112" spans="3:16">
      <c r="C112" s="725"/>
      <c r="D112" s="726"/>
      <c r="E112" s="726"/>
      <c r="F112" s="727"/>
      <c r="G112" s="728"/>
      <c r="H112" s="729"/>
      <c r="I112" s="731"/>
      <c r="J112" s="202">
        <f ca="1">IF(MOD(ROW()-13,2)=0,IF(ISBLANK(OFFSET('11. SEGUIMIENTO 2026'!$N$14,INT((ROW()-13)/2),0)),"",OFFSET('11. SEGUIMIENTO 2026'!$N$14,INT((ROW()-13)/2),0)),IF(ISBLANK(OFFSET('9. METAS'!$Q$20,INT((ROW()-14)/2),0)),"",OFFSET('9. METAS'!$Q$20,INT((ROW()-14)/2),0)))</f>
        <v>1230</v>
      </c>
      <c r="K112" s="203">
        <f ca="1">IF(MOD(ROW()-13,2)=0,IF(ISBLANK(OFFSET('11. SEGUIMIENTO 2026'!$O$14,INT((ROW()-13)/2),0)),"",OFFSET('11. SEGUIMIENTO 2026'!$O$14,INT((ROW()-13)/2),0)),IF(ISBLANK(OFFSET('9. METAS'!$R$20,INT((ROW()-14)/2),0)),"",OFFSET('9. METAS'!$R$20,INT((ROW()-14)/2),0)))</f>
        <v>1230</v>
      </c>
      <c r="L112" s="203">
        <f ca="1">IF(MOD(ROW()-13,2)=0,IF(ISBLANK(OFFSET('11. SEGUIMIENTO 2026'!$P$14,INT((ROW()-13)/2),0)),"",OFFSET('11. SEGUIMIENTO 2026'!$P$14,INT((ROW()-13)/2),0)),IF(ISBLANK(OFFSET('9. METAS'!$S$20,INT((ROW()-14)/2),0)),"",OFFSET('9. METAS'!$S$20,INT((ROW()-14)/2),0)))</f>
        <v>1229</v>
      </c>
      <c r="M112" s="204">
        <f ca="1">IF(MOD(ROW()-13,2)=0,IF(ISBLANK(OFFSET('11. SEGUIMIENTO 2026'!$Q$14,INT((ROW()-13)/2),0)),"",OFFSET('11. SEGUIMIENTO 2026'!$Q$14,INT((ROW()-13)/2),0)),IF(ISBLANK(OFFSET('9. METAS'!$T$20,INT((ROW()-14)/2),0)),"",OFFSET('9. METAS'!$T$20,INT((ROW()-14)/2),0)))</f>
        <v>1229</v>
      </c>
      <c r="N112" s="719"/>
      <c r="O112" s="721"/>
      <c r="P112" s="723"/>
    </row>
    <row r="113" spans="3:16">
      <c r="C113" s="724" t="str">
        <f ca="1">IF(ISBLANK(OFFSET('5. Pp (3 años)'!$C$46,INT((ROW()-13)/2),0)),"",OFFSET('5. Pp (3 años)'!$C$46,INT((ROW()-13)/2),0))</f>
        <v>Actividad</v>
      </c>
      <c r="D113" s="726" t="str">
        <f ca="1">IF(ISBLANK(OFFSET('5. Pp (3 años)'!$D$46,INT((ROW()-13)/2),0)),"",OFFSET('5. Pp (3 años)'!$D$46,INT((ROW()-13)/2),0))</f>
        <v>4.3.1.1.8.4. Brindar seguimiento a la atención inicial, durante y posterior al cierre del servicio de atención psicológica a mujeres, adolescentes y niñas.</v>
      </c>
      <c r="E113" s="726" t="str">
        <f ca="1">IF(ISBLANK(OFFSET('5. Pp (3 años)'!$E$46,INT((ROW()-13)/2),0)),"",OFFSET('5. Pp (3 años)'!$E$46,INT((ROW()-13)/2),0))</f>
        <v>PSAP: Porcentaje de seguimientos de atención psicológica.</v>
      </c>
      <c r="F113" s="727" t="str">
        <f ca="1">IF(ISBLANK(OFFSET('5. Pp (3 años)'!$K$46,INT((ROW()-13)/2),0)),"",OFFSET('5. Pp (3 años)'!$K$46,INT((ROW()-13)/2),0))</f>
        <v>Ascendente</v>
      </c>
      <c r="G113" s="728" t="str">
        <f ca="1">IF(ISBLANK(OFFSET('5. Pp (3 años)'!$H$46,INT((ROW()-13)/2),0)),"",OFFSET('5. Pp (3 años)'!$H$46,INT((ROW()-13)/2),0))</f>
        <v>Trimestral</v>
      </c>
      <c r="H113" s="729">
        <f ca="1">IF(ISBLANK(OFFSET('9. METAS'!$K$20,INT((ROW()-13)/2),0)),"",OFFSET('9. METAS'!$K$20,INT((ROW()-13)/2),0))</f>
        <v>7600</v>
      </c>
      <c r="I113" s="730"/>
      <c r="J113" s="202">
        <f ca="1">IF(MOD(ROW()-13,2)=0,IF(ISBLANK(OFFSET('11. SEGUIMIENTO 2026'!$N$14,INT((ROW()-13)/2),0)),"",OFFSET('11. SEGUIMIENTO 2026'!$N$14,INT((ROW()-13)/2),0)),IF(ISBLANK(OFFSET('9. METAS'!$Q$20,INT((ROW()-14)/2),0)),"",OFFSET('9. METAS'!$Q$20,INT((ROW()-14)/2),0)))</f>
        <v>2000</v>
      </c>
      <c r="K113" s="203" t="str">
        <f ca="1">IF(MOD(ROW()-13,2)=0,IF(ISBLANK(OFFSET('11. SEGUIMIENTO 2026'!$O$14,INT((ROW()-13)/2),0)),"",OFFSET('11. SEGUIMIENTO 2026'!$O$14,INT((ROW()-13)/2),0)),IF(ISBLANK(OFFSET('9. METAS'!$R$20,INT((ROW()-14)/2),0)),"",OFFSET('9. METAS'!$R$20,INT((ROW()-14)/2),0)))</f>
        <v/>
      </c>
      <c r="L113" s="203" t="str">
        <f ca="1">IF(MOD(ROW()-13,2)=0,IF(ISBLANK(OFFSET('11. SEGUIMIENTO 2026'!$P$14,INT((ROW()-13)/2),0)),"",OFFSET('11. SEGUIMIENTO 2026'!$P$14,INT((ROW()-13)/2),0)),IF(ISBLANK(OFFSET('9. METAS'!$S$20,INT((ROW()-14)/2),0)),"",OFFSET('9. METAS'!$S$20,INT((ROW()-14)/2),0)))</f>
        <v/>
      </c>
      <c r="M113" s="204" t="str">
        <f ca="1">IF(MOD(ROW()-13,2)=0,IF(ISBLANK(OFFSET('11. SEGUIMIENTO 2026'!$Q$14,INT((ROW()-13)/2),0)),"",OFFSET('11. SEGUIMIENTO 2026'!$Q$14,INT((ROW()-13)/2),0)),IF(ISBLANK(OFFSET('9. METAS'!$T$20,INT((ROW()-14)/2),0)),"",OFFSET('9. METAS'!$T$20,INT((ROW()-14)/2),0)))</f>
        <v/>
      </c>
      <c r="N113" s="718">
        <f t="shared" ref="N113" ca="1" si="96">IFERROR(J113/J114,"ND")</f>
        <v>1.0526315789473684</v>
      </c>
      <c r="O113" s="720" t="str">
        <f t="shared" ref="O113" ca="1" si="97">IFERROR(((J113+K113+L113)/H113),"ND")</f>
        <v>ND</v>
      </c>
      <c r="P113" s="732"/>
    </row>
    <row r="114" spans="3:16">
      <c r="C114" s="725"/>
      <c r="D114" s="726"/>
      <c r="E114" s="726"/>
      <c r="F114" s="727"/>
      <c r="G114" s="728"/>
      <c r="H114" s="729"/>
      <c r="I114" s="731"/>
      <c r="J114" s="202">
        <f ca="1">IF(MOD(ROW()-13,2)=0,IF(ISBLANK(OFFSET('11. SEGUIMIENTO 2026'!$N$14,INT((ROW()-13)/2),0)),"",OFFSET('11. SEGUIMIENTO 2026'!$N$14,INT((ROW()-13)/2),0)),IF(ISBLANK(OFFSET('9. METAS'!$Q$20,INT((ROW()-14)/2),0)),"",OFFSET('9. METAS'!$Q$20,INT((ROW()-14)/2),0)))</f>
        <v>1900</v>
      </c>
      <c r="K114" s="203">
        <f ca="1">IF(MOD(ROW()-13,2)=0,IF(ISBLANK(OFFSET('11. SEGUIMIENTO 2026'!$O$14,INT((ROW()-13)/2),0)),"",OFFSET('11. SEGUIMIENTO 2026'!$O$14,INT((ROW()-13)/2),0)),IF(ISBLANK(OFFSET('9. METAS'!$R$20,INT((ROW()-14)/2),0)),"",OFFSET('9. METAS'!$R$20,INT((ROW()-14)/2),0)))</f>
        <v>1900</v>
      </c>
      <c r="L114" s="203">
        <f ca="1">IF(MOD(ROW()-13,2)=0,IF(ISBLANK(OFFSET('11. SEGUIMIENTO 2026'!$P$14,INT((ROW()-13)/2),0)),"",OFFSET('11. SEGUIMIENTO 2026'!$P$14,INT((ROW()-13)/2),0)),IF(ISBLANK(OFFSET('9. METAS'!$S$20,INT((ROW()-14)/2),0)),"",OFFSET('9. METAS'!$S$20,INT((ROW()-14)/2),0)))</f>
        <v>1900</v>
      </c>
      <c r="M114" s="204">
        <f ca="1">IF(MOD(ROW()-13,2)=0,IF(ISBLANK(OFFSET('11. SEGUIMIENTO 2026'!$Q$14,INT((ROW()-13)/2),0)),"",OFFSET('11. SEGUIMIENTO 2026'!$Q$14,INT((ROW()-13)/2),0)),IF(ISBLANK(OFFSET('9. METAS'!$T$20,INT((ROW()-14)/2),0)),"",OFFSET('9. METAS'!$T$20,INT((ROW()-14)/2),0)))</f>
        <v>1900</v>
      </c>
      <c r="N114" s="719"/>
      <c r="O114" s="721"/>
      <c r="P114" s="723"/>
    </row>
    <row r="115" spans="3:16">
      <c r="C115" s="724" t="str">
        <f ca="1">IF(ISBLANK(OFFSET('5. Pp (3 años)'!$C$46,INT((ROW()-13)/2),0)),"",OFFSET('5. Pp (3 años)'!$C$46,INT((ROW()-13)/2),0))</f>
        <v/>
      </c>
      <c r="D115" s="726" t="str">
        <f ca="1">IF(ISBLANK(OFFSET('5. Pp (3 años)'!$D$46,INT((ROW()-13)/2),0)),"",OFFSET('5. Pp (3 años)'!$D$46,INT((ROW()-13)/2),0))</f>
        <v/>
      </c>
      <c r="E115" s="726" t="str">
        <f ca="1">IF(ISBLANK(OFFSET('5. Pp (3 años)'!$E$46,INT((ROW()-13)/2),0)),"",OFFSET('5. Pp (3 años)'!$E$46,INT((ROW()-13)/2),0))</f>
        <v/>
      </c>
      <c r="F115" s="727" t="str">
        <f ca="1">IF(ISBLANK(OFFSET('5. Pp (3 años)'!$K$46,INT((ROW()-13)/2),0)),"",OFFSET('5. Pp (3 años)'!$K$46,INT((ROW()-13)/2),0))</f>
        <v/>
      </c>
      <c r="G115" s="728" t="str">
        <f ca="1">IF(ISBLANK(OFFSET('5. Pp (3 años)'!$H$46,INT((ROW()-13)/2),0)),"",OFFSET('5. Pp (3 años)'!$H$46,INT((ROW()-13)/2),0))</f>
        <v/>
      </c>
      <c r="H115" s="729" t="str">
        <f ca="1">IF(ISBLANK(OFFSET('9. METAS'!$K$20,INT((ROW()-13)/2),0)),"",OFFSET('9. METAS'!$K$20,INT((ROW()-13)/2),0))</f>
        <v/>
      </c>
      <c r="I115" s="730"/>
      <c r="J115" s="202" t="str">
        <f ca="1">IF(MOD(ROW()-13,2)=0,IF(ISBLANK(OFFSET('11. SEGUIMIENTO 2026'!$N$14,INT((ROW()-13)/2),0)),"",OFFSET('11. SEGUIMIENTO 2026'!$N$14,INT((ROW()-13)/2),0)),IF(ISBLANK(OFFSET('9. METAS'!$Q$20,INT((ROW()-14)/2),0)),"",OFFSET('9. METAS'!$Q$20,INT((ROW()-14)/2),0)))</f>
        <v/>
      </c>
      <c r="K115" s="203" t="str">
        <f ca="1">IF(MOD(ROW()-13,2)=0,IF(ISBLANK(OFFSET('11. SEGUIMIENTO 2026'!$O$14,INT((ROW()-13)/2),0)),"",OFFSET('11. SEGUIMIENTO 2026'!$O$14,INT((ROW()-13)/2),0)),IF(ISBLANK(OFFSET('9. METAS'!$R$20,INT((ROW()-14)/2),0)),"",OFFSET('9. METAS'!$R$20,INT((ROW()-14)/2),0)))</f>
        <v/>
      </c>
      <c r="L115" s="203" t="str">
        <f ca="1">IF(MOD(ROW()-13,2)=0,IF(ISBLANK(OFFSET('11. SEGUIMIENTO 2026'!$P$14,INT((ROW()-13)/2),0)),"",OFFSET('11. SEGUIMIENTO 2026'!$P$14,INT((ROW()-13)/2),0)),IF(ISBLANK(OFFSET('9. METAS'!$S$20,INT((ROW()-14)/2),0)),"",OFFSET('9. METAS'!$S$20,INT((ROW()-14)/2),0)))</f>
        <v/>
      </c>
      <c r="M115" s="204" t="str">
        <f ca="1">IF(MOD(ROW()-13,2)=0,IF(ISBLANK(OFFSET('11. SEGUIMIENTO 2026'!$Q$14,INT((ROW()-13)/2),0)),"",OFFSET('11. SEGUIMIENTO 2026'!$Q$14,INT((ROW()-13)/2),0)),IF(ISBLANK(OFFSET('9. METAS'!$T$20,INT((ROW()-14)/2),0)),"",OFFSET('9. METAS'!$T$20,INT((ROW()-14)/2),0)))</f>
        <v/>
      </c>
      <c r="N115" s="718" t="str">
        <f t="shared" ref="N115" ca="1" si="98">IFERROR(J115/J116,"ND")</f>
        <v>ND</v>
      </c>
      <c r="O115" s="720" t="str">
        <f t="shared" ref="O115" ca="1" si="99">IFERROR(((J115+K115+L115)/H115),"ND")</f>
        <v>ND</v>
      </c>
      <c r="P115" s="732"/>
    </row>
    <row r="116" spans="3:16">
      <c r="C116" s="725"/>
      <c r="D116" s="726"/>
      <c r="E116" s="726"/>
      <c r="F116" s="727"/>
      <c r="G116" s="728"/>
      <c r="H116" s="729"/>
      <c r="I116" s="731"/>
      <c r="J116" s="202" t="str">
        <f ca="1">IF(MOD(ROW()-13,2)=0,IF(ISBLANK(OFFSET('11. SEGUIMIENTO 2026'!$N$14,INT((ROW()-13)/2),0)),"",OFFSET('11. SEGUIMIENTO 2026'!$N$14,INT((ROW()-13)/2),0)),IF(ISBLANK(OFFSET('9. METAS'!$Q$20,INT((ROW()-14)/2),0)),"",OFFSET('9. METAS'!$Q$20,INT((ROW()-14)/2),0)))</f>
        <v/>
      </c>
      <c r="K116" s="203" t="str">
        <f ca="1">IF(MOD(ROW()-13,2)=0,IF(ISBLANK(OFFSET('11. SEGUIMIENTO 2026'!$O$14,INT((ROW()-13)/2),0)),"",OFFSET('11. SEGUIMIENTO 2026'!$O$14,INT((ROW()-13)/2),0)),IF(ISBLANK(OFFSET('9. METAS'!$R$20,INT((ROW()-14)/2),0)),"",OFFSET('9. METAS'!$R$20,INT((ROW()-14)/2),0)))</f>
        <v/>
      </c>
      <c r="L116" s="203" t="str">
        <f ca="1">IF(MOD(ROW()-13,2)=0,IF(ISBLANK(OFFSET('11. SEGUIMIENTO 2026'!$P$14,INT((ROW()-13)/2),0)),"",OFFSET('11. SEGUIMIENTO 2026'!$P$14,INT((ROW()-13)/2),0)),IF(ISBLANK(OFFSET('9. METAS'!$S$20,INT((ROW()-14)/2),0)),"",OFFSET('9. METAS'!$S$20,INT((ROW()-14)/2),0)))</f>
        <v/>
      </c>
      <c r="M116" s="204" t="str">
        <f ca="1">IF(MOD(ROW()-13,2)=0,IF(ISBLANK(OFFSET('11. SEGUIMIENTO 2026'!$Q$14,INT((ROW()-13)/2),0)),"",OFFSET('11. SEGUIMIENTO 2026'!$Q$14,INT((ROW()-13)/2),0)),IF(ISBLANK(OFFSET('9. METAS'!$T$20,INT((ROW()-14)/2),0)),"",OFFSET('9. METAS'!$T$20,INT((ROW()-14)/2),0)))</f>
        <v/>
      </c>
      <c r="N116" s="719"/>
      <c r="O116" s="721"/>
      <c r="P116" s="723"/>
    </row>
    <row r="117" spans="3:16">
      <c r="C117" s="724" t="str">
        <f ca="1">IF(ISBLANK(OFFSET('5. Pp (3 años)'!$C$46,INT((ROW()-13)/2),0)),"",OFFSET('5. Pp (3 años)'!$C$46,INT((ROW()-13)/2),0))</f>
        <v/>
      </c>
      <c r="D117" s="726" t="str">
        <f ca="1">IF(ISBLANK(OFFSET('5. Pp (3 años)'!$D$46,INT((ROW()-13)/2),0)),"",OFFSET('5. Pp (3 años)'!$D$46,INT((ROW()-13)/2),0))</f>
        <v/>
      </c>
      <c r="E117" s="726" t="str">
        <f ca="1">IF(ISBLANK(OFFSET('5. Pp (3 años)'!$E$46,INT((ROW()-13)/2),0)),"",OFFSET('5. Pp (3 años)'!$E$46,INT((ROW()-13)/2),0))</f>
        <v/>
      </c>
      <c r="F117" s="727" t="str">
        <f ca="1">IF(ISBLANK(OFFSET('5. Pp (3 años)'!$K$46,INT((ROW()-13)/2),0)),"",OFFSET('5. Pp (3 años)'!$K$46,INT((ROW()-13)/2),0))</f>
        <v/>
      </c>
      <c r="G117" s="728" t="str">
        <f ca="1">IF(ISBLANK(OFFSET('5. Pp (3 años)'!$H$46,INT((ROW()-13)/2),0)),"",OFFSET('5. Pp (3 años)'!$H$46,INT((ROW()-13)/2),0))</f>
        <v/>
      </c>
      <c r="H117" s="729" t="str">
        <f ca="1">IF(ISBLANK(OFFSET('9. METAS'!$K$20,INT((ROW()-13)/2),0)),"",OFFSET('9. METAS'!$K$20,INT((ROW()-13)/2),0))</f>
        <v/>
      </c>
      <c r="I117" s="730"/>
      <c r="J117" s="202" t="str">
        <f ca="1">IF(MOD(ROW()-13,2)=0,IF(ISBLANK(OFFSET('11. SEGUIMIENTO 2026'!$N$14,INT((ROW()-13)/2),0)),"",OFFSET('11. SEGUIMIENTO 2026'!$N$14,INT((ROW()-13)/2),0)),IF(ISBLANK(OFFSET('9. METAS'!$Q$20,INT((ROW()-14)/2),0)),"",OFFSET('9. METAS'!$Q$20,INT((ROW()-14)/2),0)))</f>
        <v/>
      </c>
      <c r="K117" s="203" t="str">
        <f ca="1">IF(MOD(ROW()-13,2)=0,IF(ISBLANK(OFFSET('11. SEGUIMIENTO 2026'!$O$14,INT((ROW()-13)/2),0)),"",OFFSET('11. SEGUIMIENTO 2026'!$O$14,INT((ROW()-13)/2),0)),IF(ISBLANK(OFFSET('9. METAS'!$R$20,INT((ROW()-14)/2),0)),"",OFFSET('9. METAS'!$R$20,INT((ROW()-14)/2),0)))</f>
        <v/>
      </c>
      <c r="L117" s="203" t="str">
        <f ca="1">IF(MOD(ROW()-13,2)=0,IF(ISBLANK(OFFSET('11. SEGUIMIENTO 2026'!$P$14,INT((ROW()-13)/2),0)),"",OFFSET('11. SEGUIMIENTO 2026'!$P$14,INT((ROW()-13)/2),0)),IF(ISBLANK(OFFSET('9. METAS'!$S$20,INT((ROW()-14)/2),0)),"",OFFSET('9. METAS'!$S$20,INT((ROW()-14)/2),0)))</f>
        <v/>
      </c>
      <c r="M117" s="204" t="str">
        <f ca="1">IF(MOD(ROW()-13,2)=0,IF(ISBLANK(OFFSET('11. SEGUIMIENTO 2026'!$Q$14,INT((ROW()-13)/2),0)),"",OFFSET('11. SEGUIMIENTO 2026'!$Q$14,INT((ROW()-13)/2),0)),IF(ISBLANK(OFFSET('9. METAS'!$T$20,INT((ROW()-14)/2),0)),"",OFFSET('9. METAS'!$T$20,INT((ROW()-14)/2),0)))</f>
        <v/>
      </c>
      <c r="N117" s="718" t="str">
        <f t="shared" ref="N117" ca="1" si="100">IFERROR(J117/J118,"ND")</f>
        <v>ND</v>
      </c>
      <c r="O117" s="720" t="str">
        <f t="shared" ref="O117" ca="1" si="101">IFERROR(((J117+K117+L117)/H117),"ND")</f>
        <v>ND</v>
      </c>
      <c r="P117" s="732"/>
    </row>
    <row r="118" spans="3:16">
      <c r="C118" s="725"/>
      <c r="D118" s="726"/>
      <c r="E118" s="726"/>
      <c r="F118" s="727"/>
      <c r="G118" s="728"/>
      <c r="H118" s="729"/>
      <c r="I118" s="731"/>
      <c r="J118" s="202" t="str">
        <f ca="1">IF(MOD(ROW()-13,2)=0,IF(ISBLANK(OFFSET('11. SEGUIMIENTO 2026'!$N$14,INT((ROW()-13)/2),0)),"",OFFSET('11. SEGUIMIENTO 2026'!$N$14,INT((ROW()-13)/2),0)),IF(ISBLANK(OFFSET('9. METAS'!$Q$20,INT((ROW()-14)/2),0)),"",OFFSET('9. METAS'!$Q$20,INT((ROW()-14)/2),0)))</f>
        <v/>
      </c>
      <c r="K118" s="203" t="str">
        <f ca="1">IF(MOD(ROW()-13,2)=0,IF(ISBLANK(OFFSET('11. SEGUIMIENTO 2026'!$O$14,INT((ROW()-13)/2),0)),"",OFFSET('11. SEGUIMIENTO 2026'!$O$14,INT((ROW()-13)/2),0)),IF(ISBLANK(OFFSET('9. METAS'!$R$20,INT((ROW()-14)/2),0)),"",OFFSET('9. METAS'!$R$20,INT((ROW()-14)/2),0)))</f>
        <v/>
      </c>
      <c r="L118" s="203" t="str">
        <f ca="1">IF(MOD(ROW()-13,2)=0,IF(ISBLANK(OFFSET('11. SEGUIMIENTO 2026'!$P$14,INT((ROW()-13)/2),0)),"",OFFSET('11. SEGUIMIENTO 2026'!$P$14,INT((ROW()-13)/2),0)),IF(ISBLANK(OFFSET('9. METAS'!$S$20,INT((ROW()-14)/2),0)),"",OFFSET('9. METAS'!$S$20,INT((ROW()-14)/2),0)))</f>
        <v/>
      </c>
      <c r="M118" s="204" t="str">
        <f ca="1">IF(MOD(ROW()-13,2)=0,IF(ISBLANK(OFFSET('11. SEGUIMIENTO 2026'!$Q$14,INT((ROW()-13)/2),0)),"",OFFSET('11. SEGUIMIENTO 2026'!$Q$14,INT((ROW()-13)/2),0)),IF(ISBLANK(OFFSET('9. METAS'!$T$20,INT((ROW()-14)/2),0)),"",OFFSET('9. METAS'!$T$20,INT((ROW()-14)/2),0)))</f>
        <v/>
      </c>
      <c r="N118" s="719"/>
      <c r="O118" s="721"/>
      <c r="P118" s="723"/>
    </row>
    <row r="119" spans="3:16">
      <c r="C119" s="724" t="str">
        <f ca="1">IF(ISBLANK(OFFSET('5. Pp (3 años)'!$C$46,INT((ROW()-13)/2),0)),"",OFFSET('5. Pp (3 años)'!$C$46,INT((ROW()-13)/2),0))</f>
        <v/>
      </c>
      <c r="D119" s="726" t="str">
        <f ca="1">IF(ISBLANK(OFFSET('5. Pp (3 años)'!$D$46,INT((ROW()-13)/2),0)),"",OFFSET('5. Pp (3 años)'!$D$46,INT((ROW()-13)/2),0))</f>
        <v/>
      </c>
      <c r="E119" s="726" t="str">
        <f ca="1">IF(ISBLANK(OFFSET('5. Pp (3 años)'!$E$46,INT((ROW()-13)/2),0)),"",OFFSET('5. Pp (3 años)'!$E$46,INT((ROW()-13)/2),0))</f>
        <v/>
      </c>
      <c r="F119" s="727" t="str">
        <f ca="1">IF(ISBLANK(OFFSET('5. Pp (3 años)'!$K$46,INT((ROW()-13)/2),0)),"",OFFSET('5. Pp (3 años)'!$K$46,INT((ROW()-13)/2),0))</f>
        <v/>
      </c>
      <c r="G119" s="728" t="str">
        <f ca="1">IF(ISBLANK(OFFSET('5. Pp (3 años)'!$H$46,INT((ROW()-13)/2),0)),"",OFFSET('5. Pp (3 años)'!$H$46,INT((ROW()-13)/2),0))</f>
        <v/>
      </c>
      <c r="H119" s="729" t="str">
        <f ca="1">IF(ISBLANK(OFFSET('9. METAS'!$K$20,INT((ROW()-13)/2),0)),"",OFFSET('9. METAS'!$K$20,INT((ROW()-13)/2),0))</f>
        <v/>
      </c>
      <c r="I119" s="730"/>
      <c r="J119" s="202" t="str">
        <f ca="1">IF(MOD(ROW()-13,2)=0,IF(ISBLANK(OFFSET('11. SEGUIMIENTO 2026'!$N$14,INT((ROW()-13)/2),0)),"",OFFSET('11. SEGUIMIENTO 2026'!$N$14,INT((ROW()-13)/2),0)),IF(ISBLANK(OFFSET('9. METAS'!$Q$20,INT((ROW()-14)/2),0)),"",OFFSET('9. METAS'!$Q$20,INT((ROW()-14)/2),0)))</f>
        <v/>
      </c>
      <c r="K119" s="203" t="str">
        <f ca="1">IF(MOD(ROW()-13,2)=0,IF(ISBLANK(OFFSET('11. SEGUIMIENTO 2026'!$O$14,INT((ROW()-13)/2),0)),"",OFFSET('11. SEGUIMIENTO 2026'!$O$14,INT((ROW()-13)/2),0)),IF(ISBLANK(OFFSET('9. METAS'!$R$20,INT((ROW()-14)/2),0)),"",OFFSET('9. METAS'!$R$20,INT((ROW()-14)/2),0)))</f>
        <v/>
      </c>
      <c r="L119" s="203" t="str">
        <f ca="1">IF(MOD(ROW()-13,2)=0,IF(ISBLANK(OFFSET('11. SEGUIMIENTO 2026'!$P$14,INT((ROW()-13)/2),0)),"",OFFSET('11. SEGUIMIENTO 2026'!$P$14,INT((ROW()-13)/2),0)),IF(ISBLANK(OFFSET('9. METAS'!$S$20,INT((ROW()-14)/2),0)),"",OFFSET('9. METAS'!$S$20,INT((ROW()-14)/2),0)))</f>
        <v/>
      </c>
      <c r="M119" s="204" t="str">
        <f ca="1">IF(MOD(ROW()-13,2)=0,IF(ISBLANK(OFFSET('11. SEGUIMIENTO 2026'!$Q$14,INT((ROW()-13)/2),0)),"",OFFSET('11. SEGUIMIENTO 2026'!$Q$14,INT((ROW()-13)/2),0)),IF(ISBLANK(OFFSET('9. METAS'!$T$20,INT((ROW()-14)/2),0)),"",OFFSET('9. METAS'!$T$20,INT((ROW()-14)/2),0)))</f>
        <v/>
      </c>
      <c r="N119" s="718" t="str">
        <f t="shared" ref="N119" ca="1" si="102">IFERROR(J119/J120,"ND")</f>
        <v>ND</v>
      </c>
      <c r="O119" s="720" t="str">
        <f t="shared" ref="O119" ca="1" si="103">IFERROR(((J119+K119+L119)/H119),"ND")</f>
        <v>ND</v>
      </c>
      <c r="P119" s="732"/>
    </row>
    <row r="120" spans="3:16">
      <c r="C120" s="725"/>
      <c r="D120" s="726"/>
      <c r="E120" s="726"/>
      <c r="F120" s="727"/>
      <c r="G120" s="728"/>
      <c r="H120" s="729"/>
      <c r="I120" s="731"/>
      <c r="J120" s="202" t="str">
        <f ca="1">IF(MOD(ROW()-13,2)=0,IF(ISBLANK(OFFSET('11. SEGUIMIENTO 2026'!$N$14,INT((ROW()-13)/2),0)),"",OFFSET('11. SEGUIMIENTO 2026'!$N$14,INT((ROW()-13)/2),0)),IF(ISBLANK(OFFSET('9. METAS'!$Q$20,INT((ROW()-14)/2),0)),"",OFFSET('9. METAS'!$Q$20,INT((ROW()-14)/2),0)))</f>
        <v/>
      </c>
      <c r="K120" s="203" t="str">
        <f ca="1">IF(MOD(ROW()-13,2)=0,IF(ISBLANK(OFFSET('11. SEGUIMIENTO 2026'!$O$14,INT((ROW()-13)/2),0)),"",OFFSET('11. SEGUIMIENTO 2026'!$O$14,INT((ROW()-13)/2),0)),IF(ISBLANK(OFFSET('9. METAS'!$R$20,INT((ROW()-14)/2),0)),"",OFFSET('9. METAS'!$R$20,INT((ROW()-14)/2),0)))</f>
        <v/>
      </c>
      <c r="L120" s="203" t="str">
        <f ca="1">IF(MOD(ROW()-13,2)=0,IF(ISBLANK(OFFSET('11. SEGUIMIENTO 2026'!$P$14,INT((ROW()-13)/2),0)),"",OFFSET('11. SEGUIMIENTO 2026'!$P$14,INT((ROW()-13)/2),0)),IF(ISBLANK(OFFSET('9. METAS'!$S$20,INT((ROW()-14)/2),0)),"",OFFSET('9. METAS'!$S$20,INT((ROW()-14)/2),0)))</f>
        <v/>
      </c>
      <c r="M120" s="204" t="str">
        <f ca="1">IF(MOD(ROW()-13,2)=0,IF(ISBLANK(OFFSET('11. SEGUIMIENTO 2026'!$Q$14,INT((ROW()-13)/2),0)),"",OFFSET('11. SEGUIMIENTO 2026'!$Q$14,INT((ROW()-13)/2),0)),IF(ISBLANK(OFFSET('9. METAS'!$T$20,INT((ROW()-14)/2),0)),"",OFFSET('9. METAS'!$T$20,INT((ROW()-14)/2),0)))</f>
        <v/>
      </c>
      <c r="N120" s="719"/>
      <c r="O120" s="721"/>
      <c r="P120" s="723"/>
    </row>
    <row r="121" spans="3:16">
      <c r="C121" s="724" t="str">
        <f ca="1">IF(ISBLANK(OFFSET('5. Pp (3 años)'!$C$46,INT((ROW()-13)/2),0)),"",OFFSET('5. Pp (3 años)'!$C$46,INT((ROW()-13)/2),0))</f>
        <v/>
      </c>
      <c r="D121" s="726" t="str">
        <f ca="1">IF(ISBLANK(OFFSET('5. Pp (3 años)'!$D$46,INT((ROW()-13)/2),0)),"",OFFSET('5. Pp (3 años)'!$D$46,INT((ROW()-13)/2),0))</f>
        <v/>
      </c>
      <c r="E121" s="726" t="str">
        <f ca="1">IF(ISBLANK(OFFSET('5. Pp (3 años)'!$E$46,INT((ROW()-13)/2),0)),"",OFFSET('5. Pp (3 años)'!$E$46,INT((ROW()-13)/2),0))</f>
        <v/>
      </c>
      <c r="F121" s="727" t="str">
        <f ca="1">IF(ISBLANK(OFFSET('5. Pp (3 años)'!$K$46,INT((ROW()-13)/2),0)),"",OFFSET('5. Pp (3 años)'!$K$46,INT((ROW()-13)/2),0))</f>
        <v/>
      </c>
      <c r="G121" s="728" t="str">
        <f ca="1">IF(ISBLANK(OFFSET('5. Pp (3 años)'!$H$46,INT((ROW()-13)/2),0)),"",OFFSET('5. Pp (3 años)'!$H$46,INT((ROW()-13)/2),0))</f>
        <v/>
      </c>
      <c r="H121" s="729" t="str">
        <f ca="1">IF(ISBLANK(OFFSET('9. METAS'!$K$20,INT((ROW()-13)/2),0)),"",OFFSET('9. METAS'!$K$20,INT((ROW()-13)/2),0))</f>
        <v/>
      </c>
      <c r="I121" s="730"/>
      <c r="J121" s="202" t="str">
        <f ca="1">IF(MOD(ROW()-13,2)=0,IF(ISBLANK(OFFSET('11. SEGUIMIENTO 2026'!$N$14,INT((ROW()-13)/2),0)),"",OFFSET('11. SEGUIMIENTO 2026'!$N$14,INT((ROW()-13)/2),0)),IF(ISBLANK(OFFSET('9. METAS'!$Q$20,INT((ROW()-14)/2),0)),"",OFFSET('9. METAS'!$Q$20,INT((ROW()-14)/2),0)))</f>
        <v/>
      </c>
      <c r="K121" s="203" t="str">
        <f ca="1">IF(MOD(ROW()-13,2)=0,IF(ISBLANK(OFFSET('11. SEGUIMIENTO 2026'!$O$14,INT((ROW()-13)/2),0)),"",OFFSET('11. SEGUIMIENTO 2026'!$O$14,INT((ROW()-13)/2),0)),IF(ISBLANK(OFFSET('9. METAS'!$R$20,INT((ROW()-14)/2),0)),"",OFFSET('9. METAS'!$R$20,INT((ROW()-14)/2),0)))</f>
        <v/>
      </c>
      <c r="L121" s="203" t="str">
        <f ca="1">IF(MOD(ROW()-13,2)=0,IF(ISBLANK(OFFSET('11. SEGUIMIENTO 2026'!$P$14,INT((ROW()-13)/2),0)),"",OFFSET('11. SEGUIMIENTO 2026'!$P$14,INT((ROW()-13)/2),0)),IF(ISBLANK(OFFSET('9. METAS'!$S$20,INT((ROW()-14)/2),0)),"",OFFSET('9. METAS'!$S$20,INT((ROW()-14)/2),0)))</f>
        <v/>
      </c>
      <c r="M121" s="204" t="str">
        <f ca="1">IF(MOD(ROW()-13,2)=0,IF(ISBLANK(OFFSET('11. SEGUIMIENTO 2026'!$Q$14,INT((ROW()-13)/2),0)),"",OFFSET('11. SEGUIMIENTO 2026'!$Q$14,INT((ROW()-13)/2),0)),IF(ISBLANK(OFFSET('9. METAS'!$T$20,INT((ROW()-14)/2),0)),"",OFFSET('9. METAS'!$T$20,INT((ROW()-14)/2),0)))</f>
        <v/>
      </c>
      <c r="N121" s="718" t="str">
        <f t="shared" ref="N121" ca="1" si="104">IFERROR(J121/J122,"ND")</f>
        <v>ND</v>
      </c>
      <c r="O121" s="720" t="str">
        <f t="shared" ref="O121" ca="1" si="105">IFERROR(((J121+K121+L121)/H121),"ND")</f>
        <v>ND</v>
      </c>
      <c r="P121" s="732"/>
    </row>
    <row r="122" spans="3:16">
      <c r="C122" s="725"/>
      <c r="D122" s="726"/>
      <c r="E122" s="726"/>
      <c r="F122" s="727"/>
      <c r="G122" s="728"/>
      <c r="H122" s="729"/>
      <c r="I122" s="731"/>
      <c r="J122" s="202" t="str">
        <f ca="1">IF(MOD(ROW()-13,2)=0,IF(ISBLANK(OFFSET('11. SEGUIMIENTO 2026'!$N$14,INT((ROW()-13)/2),0)),"",OFFSET('11. SEGUIMIENTO 2026'!$N$14,INT((ROW()-13)/2),0)),IF(ISBLANK(OFFSET('9. METAS'!$Q$20,INT((ROW()-14)/2),0)),"",OFFSET('9. METAS'!$Q$20,INT((ROW()-14)/2),0)))</f>
        <v/>
      </c>
      <c r="K122" s="203" t="str">
        <f ca="1">IF(MOD(ROW()-13,2)=0,IF(ISBLANK(OFFSET('11. SEGUIMIENTO 2026'!$O$14,INT((ROW()-13)/2),0)),"",OFFSET('11. SEGUIMIENTO 2026'!$O$14,INT((ROW()-13)/2),0)),IF(ISBLANK(OFFSET('9. METAS'!$R$20,INT((ROW()-14)/2),0)),"",OFFSET('9. METAS'!$R$20,INT((ROW()-14)/2),0)))</f>
        <v/>
      </c>
      <c r="L122" s="203" t="str">
        <f ca="1">IF(MOD(ROW()-13,2)=0,IF(ISBLANK(OFFSET('11. SEGUIMIENTO 2026'!$P$14,INT((ROW()-13)/2),0)),"",OFFSET('11. SEGUIMIENTO 2026'!$P$14,INT((ROW()-13)/2),0)),IF(ISBLANK(OFFSET('9. METAS'!$S$20,INT((ROW()-14)/2),0)),"",OFFSET('9. METAS'!$S$20,INT((ROW()-14)/2),0)))</f>
        <v/>
      </c>
      <c r="M122" s="204" t="str">
        <f ca="1">IF(MOD(ROW()-13,2)=0,IF(ISBLANK(OFFSET('11. SEGUIMIENTO 2026'!$Q$14,INT((ROW()-13)/2),0)),"",OFFSET('11. SEGUIMIENTO 2026'!$Q$14,INT((ROW()-13)/2),0)),IF(ISBLANK(OFFSET('9. METAS'!$T$20,INT((ROW()-14)/2),0)),"",OFFSET('9. METAS'!$T$20,INT((ROW()-14)/2),0)))</f>
        <v/>
      </c>
      <c r="N122" s="719"/>
      <c r="O122" s="721"/>
      <c r="P122" s="723"/>
    </row>
    <row r="123" spans="3:16">
      <c r="C123" s="724" t="str">
        <f ca="1">IF(ISBLANK(OFFSET('5. Pp (3 años)'!$C$46,INT((ROW()-13)/2),0)),"",OFFSET('5. Pp (3 años)'!$C$46,INT((ROW()-13)/2),0))</f>
        <v/>
      </c>
      <c r="D123" s="726" t="str">
        <f ca="1">IF(ISBLANK(OFFSET('5. Pp (3 años)'!$D$46,INT((ROW()-13)/2),0)),"",OFFSET('5. Pp (3 años)'!$D$46,INT((ROW()-13)/2),0))</f>
        <v/>
      </c>
      <c r="E123" s="726" t="str">
        <f ca="1">IF(ISBLANK(OFFSET('5. Pp (3 años)'!$E$46,INT((ROW()-13)/2),0)),"",OFFSET('5. Pp (3 años)'!$E$46,INT((ROW()-13)/2),0))</f>
        <v/>
      </c>
      <c r="F123" s="727" t="str">
        <f ca="1">IF(ISBLANK(OFFSET('5. Pp (3 años)'!$K$46,INT((ROW()-13)/2),0)),"",OFFSET('5. Pp (3 años)'!$K$46,INT((ROW()-13)/2),0))</f>
        <v/>
      </c>
      <c r="G123" s="728" t="str">
        <f ca="1">IF(ISBLANK(OFFSET('5. Pp (3 años)'!$H$46,INT((ROW()-13)/2),0)),"",OFFSET('5. Pp (3 años)'!$H$46,INT((ROW()-13)/2),0))</f>
        <v/>
      </c>
      <c r="H123" s="729" t="str">
        <f ca="1">IF(ISBLANK(OFFSET('9. METAS'!$K$20,INT((ROW()-13)/2),0)),"",OFFSET('9. METAS'!$K$20,INT((ROW()-13)/2),0))</f>
        <v/>
      </c>
      <c r="I123" s="730"/>
      <c r="J123" s="202" t="str">
        <f ca="1">IF(MOD(ROW()-13,2)=0,IF(ISBLANK(OFFSET('11. SEGUIMIENTO 2026'!$N$14,INT((ROW()-13)/2),0)),"",OFFSET('11. SEGUIMIENTO 2026'!$N$14,INT((ROW()-13)/2),0)),IF(ISBLANK(OFFSET('9. METAS'!$Q$20,INT((ROW()-14)/2),0)),"",OFFSET('9. METAS'!$Q$20,INT((ROW()-14)/2),0)))</f>
        <v/>
      </c>
      <c r="K123" s="203" t="str">
        <f ca="1">IF(MOD(ROW()-13,2)=0,IF(ISBLANK(OFFSET('11. SEGUIMIENTO 2026'!$O$14,INT((ROW()-13)/2),0)),"",OFFSET('11. SEGUIMIENTO 2026'!$O$14,INT((ROW()-13)/2),0)),IF(ISBLANK(OFFSET('9. METAS'!$R$20,INT((ROW()-14)/2),0)),"",OFFSET('9. METAS'!$R$20,INT((ROW()-14)/2),0)))</f>
        <v/>
      </c>
      <c r="L123" s="203" t="str">
        <f ca="1">IF(MOD(ROW()-13,2)=0,IF(ISBLANK(OFFSET('11. SEGUIMIENTO 2026'!$P$14,INT((ROW()-13)/2),0)),"",OFFSET('11. SEGUIMIENTO 2026'!$P$14,INT((ROW()-13)/2),0)),IF(ISBLANK(OFFSET('9. METAS'!$S$20,INT((ROW()-14)/2),0)),"",OFFSET('9. METAS'!$S$20,INT((ROW()-14)/2),0)))</f>
        <v/>
      </c>
      <c r="M123" s="204" t="str">
        <f ca="1">IF(MOD(ROW()-13,2)=0,IF(ISBLANK(OFFSET('11. SEGUIMIENTO 2026'!$Q$14,INT((ROW()-13)/2),0)),"",OFFSET('11. SEGUIMIENTO 2026'!$Q$14,INT((ROW()-13)/2),0)),IF(ISBLANK(OFFSET('9. METAS'!$T$20,INT((ROW()-14)/2),0)),"",OFFSET('9. METAS'!$T$20,INT((ROW()-14)/2),0)))</f>
        <v/>
      </c>
      <c r="N123" s="718" t="str">
        <f t="shared" ref="N123" ca="1" si="106">IFERROR(J123/J124,"ND")</f>
        <v>ND</v>
      </c>
      <c r="O123" s="720" t="str">
        <f t="shared" ref="O123" ca="1" si="107">IFERROR(((J123+K123+L123)/H123),"ND")</f>
        <v>ND</v>
      </c>
      <c r="P123" s="732"/>
    </row>
    <row r="124" spans="3:16">
      <c r="C124" s="725"/>
      <c r="D124" s="726"/>
      <c r="E124" s="726"/>
      <c r="F124" s="727"/>
      <c r="G124" s="728"/>
      <c r="H124" s="729"/>
      <c r="I124" s="731"/>
      <c r="J124" s="202" t="str">
        <f ca="1">IF(MOD(ROW()-13,2)=0,IF(ISBLANK(OFFSET('11. SEGUIMIENTO 2026'!$N$14,INT((ROW()-13)/2),0)),"",OFFSET('11. SEGUIMIENTO 2026'!$N$14,INT((ROW()-13)/2),0)),IF(ISBLANK(OFFSET('9. METAS'!$Q$20,INT((ROW()-14)/2),0)),"",OFFSET('9. METAS'!$Q$20,INT((ROW()-14)/2),0)))</f>
        <v/>
      </c>
      <c r="K124" s="203" t="str">
        <f ca="1">IF(MOD(ROW()-13,2)=0,IF(ISBLANK(OFFSET('11. SEGUIMIENTO 2026'!$O$14,INT((ROW()-13)/2),0)),"",OFFSET('11. SEGUIMIENTO 2026'!$O$14,INT((ROW()-13)/2),0)),IF(ISBLANK(OFFSET('9. METAS'!$R$20,INT((ROW()-14)/2),0)),"",OFFSET('9. METAS'!$R$20,INT((ROW()-14)/2),0)))</f>
        <v/>
      </c>
      <c r="L124" s="203" t="str">
        <f ca="1">IF(MOD(ROW()-13,2)=0,IF(ISBLANK(OFFSET('11. SEGUIMIENTO 2026'!$P$14,INT((ROW()-13)/2),0)),"",OFFSET('11. SEGUIMIENTO 2026'!$P$14,INT((ROW()-13)/2),0)),IF(ISBLANK(OFFSET('9. METAS'!$S$20,INT((ROW()-14)/2),0)),"",OFFSET('9. METAS'!$S$20,INT((ROW()-14)/2),0)))</f>
        <v/>
      </c>
      <c r="M124" s="204" t="str">
        <f ca="1">IF(MOD(ROW()-13,2)=0,IF(ISBLANK(OFFSET('11. SEGUIMIENTO 2026'!$Q$14,INT((ROW()-13)/2),0)),"",OFFSET('11. SEGUIMIENTO 2026'!$Q$14,INT((ROW()-13)/2),0)),IF(ISBLANK(OFFSET('9. METAS'!$T$20,INT((ROW()-14)/2),0)),"",OFFSET('9. METAS'!$T$20,INT((ROW()-14)/2),0)))</f>
        <v/>
      </c>
      <c r="N124" s="719"/>
      <c r="O124" s="721"/>
      <c r="P124" s="723"/>
    </row>
    <row r="125" spans="3:16">
      <c r="C125" s="724" t="str">
        <f ca="1">IF(ISBLANK(OFFSET('5. Pp (3 años)'!$C$46,INT((ROW()-13)/2),0)),"",OFFSET('5. Pp (3 años)'!$C$46,INT((ROW()-13)/2),0))</f>
        <v/>
      </c>
      <c r="D125" s="726" t="str">
        <f ca="1">IF(ISBLANK(OFFSET('5. Pp (3 años)'!$D$46,INT((ROW()-13)/2),0)),"",OFFSET('5. Pp (3 años)'!$D$46,INT((ROW()-13)/2),0))</f>
        <v/>
      </c>
      <c r="E125" s="726" t="str">
        <f ca="1">IF(ISBLANK(OFFSET('5. Pp (3 años)'!$E$46,INT((ROW()-13)/2),0)),"",OFFSET('5. Pp (3 años)'!$E$46,INT((ROW()-13)/2),0))</f>
        <v/>
      </c>
      <c r="F125" s="727" t="str">
        <f ca="1">IF(ISBLANK(OFFSET('5. Pp (3 años)'!$K$46,INT((ROW()-13)/2),0)),"",OFFSET('5. Pp (3 años)'!$K$46,INT((ROW()-13)/2),0))</f>
        <v/>
      </c>
      <c r="G125" s="728" t="str">
        <f ca="1">IF(ISBLANK(OFFSET('5. Pp (3 años)'!$H$46,INT((ROW()-13)/2),0)),"",OFFSET('5. Pp (3 años)'!$H$46,INT((ROW()-13)/2),0))</f>
        <v/>
      </c>
      <c r="H125" s="729" t="str">
        <f ca="1">IF(ISBLANK(OFFSET('9. METAS'!$K$20,INT((ROW()-13)/2),0)),"",OFFSET('9. METAS'!$K$20,INT((ROW()-13)/2),0))</f>
        <v/>
      </c>
      <c r="I125" s="730"/>
      <c r="J125" s="202" t="str">
        <f ca="1">IF(MOD(ROW()-13,2)=0,IF(ISBLANK(OFFSET('11. SEGUIMIENTO 2026'!$N$14,INT((ROW()-13)/2),0)),"",OFFSET('11. SEGUIMIENTO 2026'!$N$14,INT((ROW()-13)/2),0)),IF(ISBLANK(OFFSET('9. METAS'!$Q$20,INT((ROW()-14)/2),0)),"",OFFSET('9. METAS'!$Q$20,INT((ROW()-14)/2),0)))</f>
        <v/>
      </c>
      <c r="K125" s="203" t="str">
        <f ca="1">IF(MOD(ROW()-13,2)=0,IF(ISBLANK(OFFSET('11. SEGUIMIENTO 2026'!$O$14,INT((ROW()-13)/2),0)),"",OFFSET('11. SEGUIMIENTO 2026'!$O$14,INT((ROW()-13)/2),0)),IF(ISBLANK(OFFSET('9. METAS'!$R$20,INT((ROW()-14)/2),0)),"",OFFSET('9. METAS'!$R$20,INT((ROW()-14)/2),0)))</f>
        <v/>
      </c>
      <c r="L125" s="203" t="str">
        <f ca="1">IF(MOD(ROW()-13,2)=0,IF(ISBLANK(OFFSET('11. SEGUIMIENTO 2026'!$P$14,INT((ROW()-13)/2),0)),"",OFFSET('11. SEGUIMIENTO 2026'!$P$14,INT((ROW()-13)/2),0)),IF(ISBLANK(OFFSET('9. METAS'!$S$20,INT((ROW()-14)/2),0)),"",OFFSET('9. METAS'!$S$20,INT((ROW()-14)/2),0)))</f>
        <v/>
      </c>
      <c r="M125" s="204" t="str">
        <f ca="1">IF(MOD(ROW()-13,2)=0,IF(ISBLANK(OFFSET('11. SEGUIMIENTO 2026'!$Q$14,INT((ROW()-13)/2),0)),"",OFFSET('11. SEGUIMIENTO 2026'!$Q$14,INT((ROW()-13)/2),0)),IF(ISBLANK(OFFSET('9. METAS'!$T$20,INT((ROW()-14)/2),0)),"",OFFSET('9. METAS'!$T$20,INT((ROW()-14)/2),0)))</f>
        <v/>
      </c>
      <c r="N125" s="718" t="str">
        <f t="shared" ref="N125" ca="1" si="108">IFERROR(J125/J126,"ND")</f>
        <v>ND</v>
      </c>
      <c r="O125" s="720" t="str">
        <f t="shared" ref="O125" ca="1" si="109">IFERROR(((J125+K125+L125)/H125),"ND")</f>
        <v>ND</v>
      </c>
      <c r="P125" s="732"/>
    </row>
    <row r="126" spans="3:16">
      <c r="C126" s="725"/>
      <c r="D126" s="726"/>
      <c r="E126" s="726"/>
      <c r="F126" s="727"/>
      <c r="G126" s="728"/>
      <c r="H126" s="729"/>
      <c r="I126" s="731"/>
      <c r="J126" s="202" t="str">
        <f ca="1">IF(MOD(ROW()-13,2)=0,IF(ISBLANK(OFFSET('11. SEGUIMIENTO 2026'!$N$14,INT((ROW()-13)/2),0)),"",OFFSET('11. SEGUIMIENTO 2026'!$N$14,INT((ROW()-13)/2),0)),IF(ISBLANK(OFFSET('9. METAS'!$Q$20,INT((ROW()-14)/2),0)),"",OFFSET('9. METAS'!$Q$20,INT((ROW()-14)/2),0)))</f>
        <v/>
      </c>
      <c r="K126" s="203" t="str">
        <f ca="1">IF(MOD(ROW()-13,2)=0,IF(ISBLANK(OFFSET('11. SEGUIMIENTO 2026'!$O$14,INT((ROW()-13)/2),0)),"",OFFSET('11. SEGUIMIENTO 2026'!$O$14,INT((ROW()-13)/2),0)),IF(ISBLANK(OFFSET('9. METAS'!$R$20,INT((ROW()-14)/2),0)),"",OFFSET('9. METAS'!$R$20,INT((ROW()-14)/2),0)))</f>
        <v/>
      </c>
      <c r="L126" s="203" t="str">
        <f ca="1">IF(MOD(ROW()-13,2)=0,IF(ISBLANK(OFFSET('11. SEGUIMIENTO 2026'!$P$14,INT((ROW()-13)/2),0)),"",OFFSET('11. SEGUIMIENTO 2026'!$P$14,INT((ROW()-13)/2),0)),IF(ISBLANK(OFFSET('9. METAS'!$S$20,INT((ROW()-14)/2),0)),"",OFFSET('9. METAS'!$S$20,INT((ROW()-14)/2),0)))</f>
        <v/>
      </c>
      <c r="M126" s="204" t="str">
        <f ca="1">IF(MOD(ROW()-13,2)=0,IF(ISBLANK(OFFSET('11. SEGUIMIENTO 2026'!$Q$14,INT((ROW()-13)/2),0)),"",OFFSET('11. SEGUIMIENTO 2026'!$Q$14,INT((ROW()-13)/2),0)),IF(ISBLANK(OFFSET('9. METAS'!$T$20,INT((ROW()-14)/2),0)),"",OFFSET('9. METAS'!$T$20,INT((ROW()-14)/2),0)))</f>
        <v/>
      </c>
      <c r="N126" s="719"/>
      <c r="O126" s="721"/>
      <c r="P126" s="723"/>
    </row>
    <row r="127" spans="3:16">
      <c r="C127" s="724" t="str">
        <f ca="1">IF(ISBLANK(OFFSET('5. Pp (3 años)'!$C$46,INT((ROW()-13)/2),0)),"",OFFSET('5. Pp (3 años)'!$C$46,INT((ROW()-13)/2),0))</f>
        <v/>
      </c>
      <c r="D127" s="726" t="str">
        <f ca="1">IF(ISBLANK(OFFSET('5. Pp (3 años)'!$D$46,INT((ROW()-13)/2),0)),"",OFFSET('5. Pp (3 años)'!$D$46,INT((ROW()-13)/2),0))</f>
        <v/>
      </c>
      <c r="E127" s="726" t="str">
        <f ca="1">IF(ISBLANK(OFFSET('5. Pp (3 años)'!$E$46,INT((ROW()-13)/2),0)),"",OFFSET('5. Pp (3 años)'!$E$46,INT((ROW()-13)/2),0))</f>
        <v/>
      </c>
      <c r="F127" s="727" t="str">
        <f ca="1">IF(ISBLANK(OFFSET('5. Pp (3 años)'!$K$46,INT((ROW()-13)/2),0)),"",OFFSET('5. Pp (3 años)'!$K$46,INT((ROW()-13)/2),0))</f>
        <v/>
      </c>
      <c r="G127" s="728" t="str">
        <f ca="1">IF(ISBLANK(OFFSET('5. Pp (3 años)'!$H$46,INT((ROW()-13)/2),0)),"",OFFSET('5. Pp (3 años)'!$H$46,INT((ROW()-13)/2),0))</f>
        <v/>
      </c>
      <c r="H127" s="729" t="str">
        <f ca="1">IF(ISBLANK(OFFSET('9. METAS'!$K$20,INT((ROW()-13)/2),0)),"",OFFSET('9. METAS'!$K$20,INT((ROW()-13)/2),0))</f>
        <v/>
      </c>
      <c r="I127" s="730"/>
      <c r="J127" s="202" t="str">
        <f ca="1">IF(MOD(ROW()-13,2)=0,IF(ISBLANK(OFFSET('11. SEGUIMIENTO 2026'!$N$14,INT((ROW()-13)/2),0)),"",OFFSET('11. SEGUIMIENTO 2026'!$N$14,INT((ROW()-13)/2),0)),IF(ISBLANK(OFFSET('9. METAS'!$Q$20,INT((ROW()-14)/2),0)),"",OFFSET('9. METAS'!$Q$20,INT((ROW()-14)/2),0)))</f>
        <v/>
      </c>
      <c r="K127" s="203" t="str">
        <f ca="1">IF(MOD(ROW()-13,2)=0,IF(ISBLANK(OFFSET('11. SEGUIMIENTO 2026'!$O$14,INT((ROW()-13)/2),0)),"",OFFSET('11. SEGUIMIENTO 2026'!$O$14,INT((ROW()-13)/2),0)),IF(ISBLANK(OFFSET('9. METAS'!$R$20,INT((ROW()-14)/2),0)),"",OFFSET('9. METAS'!$R$20,INT((ROW()-14)/2),0)))</f>
        <v/>
      </c>
      <c r="L127" s="203" t="str">
        <f ca="1">IF(MOD(ROW()-13,2)=0,IF(ISBLANK(OFFSET('11. SEGUIMIENTO 2026'!$P$14,INT((ROW()-13)/2),0)),"",OFFSET('11. SEGUIMIENTO 2026'!$P$14,INT((ROW()-13)/2),0)),IF(ISBLANK(OFFSET('9. METAS'!$S$20,INT((ROW()-14)/2),0)),"",OFFSET('9. METAS'!$S$20,INT((ROW()-14)/2),0)))</f>
        <v/>
      </c>
      <c r="M127" s="204" t="str">
        <f ca="1">IF(MOD(ROW()-13,2)=0,IF(ISBLANK(OFFSET('11. SEGUIMIENTO 2026'!$Q$14,INT((ROW()-13)/2),0)),"",OFFSET('11. SEGUIMIENTO 2026'!$Q$14,INT((ROW()-13)/2),0)),IF(ISBLANK(OFFSET('9. METAS'!$T$20,INT((ROW()-14)/2),0)),"",OFFSET('9. METAS'!$T$20,INT((ROW()-14)/2),0)))</f>
        <v/>
      </c>
      <c r="N127" s="718" t="str">
        <f t="shared" ref="N127" ca="1" si="110">IFERROR(J127/J128,"ND")</f>
        <v>ND</v>
      </c>
      <c r="O127" s="720" t="str">
        <f t="shared" ref="O127" ca="1" si="111">IFERROR(((J127+K127+L127)/H127),"ND")</f>
        <v>ND</v>
      </c>
      <c r="P127" s="732"/>
    </row>
    <row r="128" spans="3:16">
      <c r="C128" s="725"/>
      <c r="D128" s="726"/>
      <c r="E128" s="726"/>
      <c r="F128" s="727"/>
      <c r="G128" s="728"/>
      <c r="H128" s="729"/>
      <c r="I128" s="731"/>
      <c r="J128" s="202" t="str">
        <f ca="1">IF(MOD(ROW()-13,2)=0,IF(ISBLANK(OFFSET('11. SEGUIMIENTO 2026'!$N$14,INT((ROW()-13)/2),0)),"",OFFSET('11. SEGUIMIENTO 2026'!$N$14,INT((ROW()-13)/2),0)),IF(ISBLANK(OFFSET('9. METAS'!$Q$20,INT((ROW()-14)/2),0)),"",OFFSET('9. METAS'!$Q$20,INT((ROW()-14)/2),0)))</f>
        <v/>
      </c>
      <c r="K128" s="203" t="str">
        <f ca="1">IF(MOD(ROW()-13,2)=0,IF(ISBLANK(OFFSET('11. SEGUIMIENTO 2026'!$O$14,INT((ROW()-13)/2),0)),"",OFFSET('11. SEGUIMIENTO 2026'!$O$14,INT((ROW()-13)/2),0)),IF(ISBLANK(OFFSET('9. METAS'!$R$20,INT((ROW()-14)/2),0)),"",OFFSET('9. METAS'!$R$20,INT((ROW()-14)/2),0)))</f>
        <v/>
      </c>
      <c r="L128" s="203" t="str">
        <f ca="1">IF(MOD(ROW()-13,2)=0,IF(ISBLANK(OFFSET('11. SEGUIMIENTO 2026'!$P$14,INT((ROW()-13)/2),0)),"",OFFSET('11. SEGUIMIENTO 2026'!$P$14,INT((ROW()-13)/2),0)),IF(ISBLANK(OFFSET('9. METAS'!$S$20,INT((ROW()-14)/2),0)),"",OFFSET('9. METAS'!$S$20,INT((ROW()-14)/2),0)))</f>
        <v/>
      </c>
      <c r="M128" s="204" t="str">
        <f ca="1">IF(MOD(ROW()-13,2)=0,IF(ISBLANK(OFFSET('11. SEGUIMIENTO 2026'!$Q$14,INT((ROW()-13)/2),0)),"",OFFSET('11. SEGUIMIENTO 2026'!$Q$14,INT((ROW()-13)/2),0)),IF(ISBLANK(OFFSET('9. METAS'!$T$20,INT((ROW()-14)/2),0)),"",OFFSET('9. METAS'!$T$20,INT((ROW()-14)/2),0)))</f>
        <v/>
      </c>
      <c r="N128" s="719"/>
      <c r="O128" s="721"/>
      <c r="P128" s="723"/>
    </row>
    <row r="129" spans="3:16">
      <c r="C129" s="724" t="str">
        <f ca="1">IF(ISBLANK(OFFSET('5. Pp (3 años)'!$C$46,INT((ROW()-13)/2),0)),"",OFFSET('5. Pp (3 años)'!$C$46,INT((ROW()-13)/2),0))</f>
        <v/>
      </c>
      <c r="D129" s="726" t="str">
        <f ca="1">IF(ISBLANK(OFFSET('5. Pp (3 años)'!$D$46,INT((ROW()-13)/2),0)),"",OFFSET('5. Pp (3 años)'!$D$46,INT((ROW()-13)/2),0))</f>
        <v/>
      </c>
      <c r="E129" s="726" t="str">
        <f ca="1">IF(ISBLANK(OFFSET('5. Pp (3 años)'!$E$46,INT((ROW()-13)/2),0)),"",OFFSET('5. Pp (3 años)'!$E$46,INT((ROW()-13)/2),0))</f>
        <v/>
      </c>
      <c r="F129" s="727" t="str">
        <f ca="1">IF(ISBLANK(OFFSET('5. Pp (3 años)'!$K$46,INT((ROW()-13)/2),0)),"",OFFSET('5. Pp (3 años)'!$K$46,INT((ROW()-13)/2),0))</f>
        <v/>
      </c>
      <c r="G129" s="728" t="str">
        <f ca="1">IF(ISBLANK(OFFSET('5. Pp (3 años)'!$H$46,INT((ROW()-13)/2),0)),"",OFFSET('5. Pp (3 años)'!$H$46,INT((ROW()-13)/2),0))</f>
        <v/>
      </c>
      <c r="H129" s="729" t="str">
        <f ca="1">IF(ISBLANK(OFFSET('9. METAS'!$K$20,INT((ROW()-13)/2),0)),"",OFFSET('9. METAS'!$K$20,INT((ROW()-13)/2),0))</f>
        <v/>
      </c>
      <c r="I129" s="730"/>
      <c r="J129" s="202" t="str">
        <f ca="1">IF(MOD(ROW()-13,2)=0,IF(ISBLANK(OFFSET('11. SEGUIMIENTO 2026'!$N$14,INT((ROW()-13)/2),0)),"",OFFSET('11. SEGUIMIENTO 2026'!$N$14,INT((ROW()-13)/2),0)),IF(ISBLANK(OFFSET('9. METAS'!$Q$20,INT((ROW()-14)/2),0)),"",OFFSET('9. METAS'!$Q$20,INT((ROW()-14)/2),0)))</f>
        <v/>
      </c>
      <c r="K129" s="203" t="str">
        <f ca="1">IF(MOD(ROW()-13,2)=0,IF(ISBLANK(OFFSET('11. SEGUIMIENTO 2026'!$O$14,INT((ROW()-13)/2),0)),"",OFFSET('11. SEGUIMIENTO 2026'!$O$14,INT((ROW()-13)/2),0)),IF(ISBLANK(OFFSET('9. METAS'!$R$20,INT((ROW()-14)/2),0)),"",OFFSET('9. METAS'!$R$20,INT((ROW()-14)/2),0)))</f>
        <v/>
      </c>
      <c r="L129" s="203" t="str">
        <f ca="1">IF(MOD(ROW()-13,2)=0,IF(ISBLANK(OFFSET('11. SEGUIMIENTO 2026'!$P$14,INT((ROW()-13)/2),0)),"",OFFSET('11. SEGUIMIENTO 2026'!$P$14,INT((ROW()-13)/2),0)),IF(ISBLANK(OFFSET('9. METAS'!$S$20,INT((ROW()-14)/2),0)),"",OFFSET('9. METAS'!$S$20,INT((ROW()-14)/2),0)))</f>
        <v/>
      </c>
      <c r="M129" s="204" t="str">
        <f ca="1">IF(MOD(ROW()-13,2)=0,IF(ISBLANK(OFFSET('11. SEGUIMIENTO 2026'!$Q$14,INT((ROW()-13)/2),0)),"",OFFSET('11. SEGUIMIENTO 2026'!$Q$14,INT((ROW()-13)/2),0)),IF(ISBLANK(OFFSET('9. METAS'!$T$20,INT((ROW()-14)/2),0)),"",OFFSET('9. METAS'!$T$20,INT((ROW()-14)/2),0)))</f>
        <v/>
      </c>
      <c r="N129" s="718" t="str">
        <f t="shared" ref="N129" ca="1" si="112">IFERROR(J129/J130,"ND")</f>
        <v>ND</v>
      </c>
      <c r="O129" s="720" t="str">
        <f t="shared" ref="O129" ca="1" si="113">IFERROR(((J129+K129+L129)/H129),"ND")</f>
        <v>ND</v>
      </c>
      <c r="P129" s="732"/>
    </row>
    <row r="130" spans="3:16">
      <c r="C130" s="725"/>
      <c r="D130" s="726"/>
      <c r="E130" s="726"/>
      <c r="F130" s="727"/>
      <c r="G130" s="728"/>
      <c r="H130" s="729"/>
      <c r="I130" s="731"/>
      <c r="J130" s="202" t="str">
        <f ca="1">IF(MOD(ROW()-13,2)=0,IF(ISBLANK(OFFSET('11. SEGUIMIENTO 2026'!$N$14,INT((ROW()-13)/2),0)),"",OFFSET('11. SEGUIMIENTO 2026'!$N$14,INT((ROW()-13)/2),0)),IF(ISBLANK(OFFSET('9. METAS'!$Q$20,INT((ROW()-14)/2),0)),"",OFFSET('9. METAS'!$Q$20,INT((ROW()-14)/2),0)))</f>
        <v/>
      </c>
      <c r="K130" s="203" t="str">
        <f ca="1">IF(MOD(ROW()-13,2)=0,IF(ISBLANK(OFFSET('11. SEGUIMIENTO 2026'!$O$14,INT((ROW()-13)/2),0)),"",OFFSET('11. SEGUIMIENTO 2026'!$O$14,INT((ROW()-13)/2),0)),IF(ISBLANK(OFFSET('9. METAS'!$R$20,INT((ROW()-14)/2),0)),"",OFFSET('9. METAS'!$R$20,INT((ROW()-14)/2),0)))</f>
        <v/>
      </c>
      <c r="L130" s="203" t="str">
        <f ca="1">IF(MOD(ROW()-13,2)=0,IF(ISBLANK(OFFSET('11. SEGUIMIENTO 2026'!$P$14,INT((ROW()-13)/2),0)),"",OFFSET('11. SEGUIMIENTO 2026'!$P$14,INT((ROW()-13)/2),0)),IF(ISBLANK(OFFSET('9. METAS'!$S$20,INT((ROW()-14)/2),0)),"",OFFSET('9. METAS'!$S$20,INT((ROW()-14)/2),0)))</f>
        <v/>
      </c>
      <c r="M130" s="204" t="str">
        <f ca="1">IF(MOD(ROW()-13,2)=0,IF(ISBLANK(OFFSET('11. SEGUIMIENTO 2026'!$Q$14,INT((ROW()-13)/2),0)),"",OFFSET('11. SEGUIMIENTO 2026'!$Q$14,INT((ROW()-13)/2),0)),IF(ISBLANK(OFFSET('9. METAS'!$T$20,INT((ROW()-14)/2),0)),"",OFFSET('9. METAS'!$T$20,INT((ROW()-14)/2),0)))</f>
        <v/>
      </c>
      <c r="N130" s="719"/>
      <c r="O130" s="721"/>
      <c r="P130" s="723"/>
    </row>
    <row r="131" spans="3:16">
      <c r="C131" s="724" t="str">
        <f ca="1">IF(ISBLANK(OFFSET('5. Pp (3 años)'!$C$46,INT((ROW()-13)/2),0)),"",OFFSET('5. Pp (3 años)'!$C$46,INT((ROW()-13)/2),0))</f>
        <v/>
      </c>
      <c r="D131" s="726" t="str">
        <f ca="1">IF(ISBLANK(OFFSET('5. Pp (3 años)'!$D$46,INT((ROW()-13)/2),0)),"",OFFSET('5. Pp (3 años)'!$D$46,INT((ROW()-13)/2),0))</f>
        <v/>
      </c>
      <c r="E131" s="726" t="str">
        <f ca="1">IF(ISBLANK(OFFSET('5. Pp (3 años)'!$E$46,INT((ROW()-13)/2),0)),"",OFFSET('5. Pp (3 años)'!$E$46,INT((ROW()-13)/2),0))</f>
        <v/>
      </c>
      <c r="F131" s="727" t="str">
        <f ca="1">IF(ISBLANK(OFFSET('5. Pp (3 años)'!$K$46,INT((ROW()-13)/2),0)),"",OFFSET('5. Pp (3 años)'!$K$46,INT((ROW()-13)/2),0))</f>
        <v/>
      </c>
      <c r="G131" s="728" t="str">
        <f ca="1">IF(ISBLANK(OFFSET('5. Pp (3 años)'!$H$46,INT((ROW()-13)/2),0)),"",OFFSET('5. Pp (3 años)'!$H$46,INT((ROW()-13)/2),0))</f>
        <v/>
      </c>
      <c r="H131" s="729" t="str">
        <f ca="1">IF(ISBLANK(OFFSET('9. METAS'!$K$20,INT((ROW()-13)/2),0)),"",OFFSET('9. METAS'!$K$20,INT((ROW()-13)/2),0))</f>
        <v/>
      </c>
      <c r="I131" s="730"/>
      <c r="J131" s="202" t="str">
        <f ca="1">IF(MOD(ROW()-13,2)=0,IF(ISBLANK(OFFSET('11. SEGUIMIENTO 2026'!$N$14,INT((ROW()-13)/2),0)),"",OFFSET('11. SEGUIMIENTO 2026'!$N$14,INT((ROW()-13)/2),0)),IF(ISBLANK(OFFSET('9. METAS'!$Q$20,INT((ROW()-14)/2),0)),"",OFFSET('9. METAS'!$Q$20,INT((ROW()-14)/2),0)))</f>
        <v/>
      </c>
      <c r="K131" s="203" t="str">
        <f ca="1">IF(MOD(ROW()-13,2)=0,IF(ISBLANK(OFFSET('11. SEGUIMIENTO 2026'!$O$14,INT((ROW()-13)/2),0)),"",OFFSET('11. SEGUIMIENTO 2026'!$O$14,INT((ROW()-13)/2),0)),IF(ISBLANK(OFFSET('9. METAS'!$R$20,INT((ROW()-14)/2),0)),"",OFFSET('9. METAS'!$R$20,INT((ROW()-14)/2),0)))</f>
        <v/>
      </c>
      <c r="L131" s="203" t="str">
        <f ca="1">IF(MOD(ROW()-13,2)=0,IF(ISBLANK(OFFSET('11. SEGUIMIENTO 2026'!$P$14,INT((ROW()-13)/2),0)),"",OFFSET('11. SEGUIMIENTO 2026'!$P$14,INT((ROW()-13)/2),0)),IF(ISBLANK(OFFSET('9. METAS'!$S$20,INT((ROW()-14)/2),0)),"",OFFSET('9. METAS'!$S$20,INT((ROW()-14)/2),0)))</f>
        <v/>
      </c>
      <c r="M131" s="204" t="str">
        <f ca="1">IF(MOD(ROW()-13,2)=0,IF(ISBLANK(OFFSET('11. SEGUIMIENTO 2026'!$Q$14,INT((ROW()-13)/2),0)),"",OFFSET('11. SEGUIMIENTO 2026'!$Q$14,INT((ROW()-13)/2),0)),IF(ISBLANK(OFFSET('9. METAS'!$T$20,INT((ROW()-14)/2),0)),"",OFFSET('9. METAS'!$T$20,INT((ROW()-14)/2),0)))</f>
        <v/>
      </c>
      <c r="N131" s="718" t="str">
        <f t="shared" ref="N131" ca="1" si="114">IFERROR(J131/J132,"ND")</f>
        <v>ND</v>
      </c>
      <c r="O131" s="720" t="str">
        <f t="shared" ref="O131" ca="1" si="115">IFERROR(((J131+K131+L131)/H131),"ND")</f>
        <v>ND</v>
      </c>
      <c r="P131" s="732"/>
    </row>
    <row r="132" spans="3:16">
      <c r="C132" s="725"/>
      <c r="D132" s="726"/>
      <c r="E132" s="726"/>
      <c r="F132" s="727"/>
      <c r="G132" s="728"/>
      <c r="H132" s="729"/>
      <c r="I132" s="731"/>
      <c r="J132" s="202" t="str">
        <f ca="1">IF(MOD(ROW()-13,2)=0,IF(ISBLANK(OFFSET('11. SEGUIMIENTO 2026'!$N$14,INT((ROW()-13)/2),0)),"",OFFSET('11. SEGUIMIENTO 2026'!$N$14,INT((ROW()-13)/2),0)),IF(ISBLANK(OFFSET('9. METAS'!$Q$20,INT((ROW()-14)/2),0)),"",OFFSET('9. METAS'!$Q$20,INT((ROW()-14)/2),0)))</f>
        <v/>
      </c>
      <c r="K132" s="203" t="str">
        <f ca="1">IF(MOD(ROW()-13,2)=0,IF(ISBLANK(OFFSET('11. SEGUIMIENTO 2026'!$O$14,INT((ROW()-13)/2),0)),"",OFFSET('11. SEGUIMIENTO 2026'!$O$14,INT((ROW()-13)/2),0)),IF(ISBLANK(OFFSET('9. METAS'!$R$20,INT((ROW()-14)/2),0)),"",OFFSET('9. METAS'!$R$20,INT((ROW()-14)/2),0)))</f>
        <v/>
      </c>
      <c r="L132" s="203" t="str">
        <f ca="1">IF(MOD(ROW()-13,2)=0,IF(ISBLANK(OFFSET('11. SEGUIMIENTO 2026'!$P$14,INT((ROW()-13)/2),0)),"",OFFSET('11. SEGUIMIENTO 2026'!$P$14,INT((ROW()-13)/2),0)),IF(ISBLANK(OFFSET('9. METAS'!$S$20,INT((ROW()-14)/2),0)),"",OFFSET('9. METAS'!$S$20,INT((ROW()-14)/2),0)))</f>
        <v/>
      </c>
      <c r="M132" s="204" t="str">
        <f ca="1">IF(MOD(ROW()-13,2)=0,IF(ISBLANK(OFFSET('11. SEGUIMIENTO 2026'!$Q$14,INT((ROW()-13)/2),0)),"",OFFSET('11. SEGUIMIENTO 2026'!$Q$14,INT((ROW()-13)/2),0)),IF(ISBLANK(OFFSET('9. METAS'!$T$20,INT((ROW()-14)/2),0)),"",OFFSET('9. METAS'!$T$20,INT((ROW()-14)/2),0)))</f>
        <v/>
      </c>
      <c r="N132" s="719"/>
      <c r="O132" s="721"/>
      <c r="P132" s="723"/>
    </row>
    <row r="133" spans="3:16">
      <c r="C133" s="724" t="str">
        <f ca="1">IF(ISBLANK(OFFSET('5. Pp (3 años)'!$C$46,INT((ROW()-13)/2),0)),"",OFFSET('5. Pp (3 años)'!$C$46,INT((ROW()-13)/2),0))</f>
        <v/>
      </c>
      <c r="D133" s="726" t="str">
        <f ca="1">IF(ISBLANK(OFFSET('5. Pp (3 años)'!$D$46,INT((ROW()-13)/2),0)),"",OFFSET('5. Pp (3 años)'!$D$46,INT((ROW()-13)/2),0))</f>
        <v/>
      </c>
      <c r="E133" s="726" t="str">
        <f ca="1">IF(ISBLANK(OFFSET('5. Pp (3 años)'!$E$46,INT((ROW()-13)/2),0)),"",OFFSET('5. Pp (3 años)'!$E$46,INT((ROW()-13)/2),0))</f>
        <v/>
      </c>
      <c r="F133" s="727" t="str">
        <f ca="1">IF(ISBLANK(OFFSET('5. Pp (3 años)'!$K$46,INT((ROW()-13)/2),0)),"",OFFSET('5. Pp (3 años)'!$K$46,INT((ROW()-13)/2),0))</f>
        <v/>
      </c>
      <c r="G133" s="728" t="str">
        <f ca="1">IF(ISBLANK(OFFSET('5. Pp (3 años)'!$H$46,INT((ROW()-13)/2),0)),"",OFFSET('5. Pp (3 años)'!$H$46,INT((ROW()-13)/2),0))</f>
        <v/>
      </c>
      <c r="H133" s="729" t="str">
        <f ca="1">IF(ISBLANK(OFFSET('9. METAS'!$K$20,INT((ROW()-13)/2),0)),"",OFFSET('9. METAS'!$K$20,INT((ROW()-13)/2),0))</f>
        <v/>
      </c>
      <c r="I133" s="730"/>
      <c r="J133" s="202" t="str">
        <f ca="1">IF(MOD(ROW()-13,2)=0,IF(ISBLANK(OFFSET('11. SEGUIMIENTO 2026'!$N$14,INT((ROW()-13)/2),0)),"",OFFSET('11. SEGUIMIENTO 2026'!$N$14,INT((ROW()-13)/2),0)),IF(ISBLANK(OFFSET('9. METAS'!$Q$20,INT((ROW()-14)/2),0)),"",OFFSET('9. METAS'!$Q$20,INT((ROW()-14)/2),0)))</f>
        <v/>
      </c>
      <c r="K133" s="203" t="str">
        <f ca="1">IF(MOD(ROW()-13,2)=0,IF(ISBLANK(OFFSET('11. SEGUIMIENTO 2026'!$O$14,INT((ROW()-13)/2),0)),"",OFFSET('11. SEGUIMIENTO 2026'!$O$14,INT((ROW()-13)/2),0)),IF(ISBLANK(OFFSET('9. METAS'!$R$20,INT((ROW()-14)/2),0)),"",OFFSET('9. METAS'!$R$20,INT((ROW()-14)/2),0)))</f>
        <v/>
      </c>
      <c r="L133" s="203" t="str">
        <f ca="1">IF(MOD(ROW()-13,2)=0,IF(ISBLANK(OFFSET('11. SEGUIMIENTO 2026'!$P$14,INT((ROW()-13)/2),0)),"",OFFSET('11. SEGUIMIENTO 2026'!$P$14,INT((ROW()-13)/2),0)),IF(ISBLANK(OFFSET('9. METAS'!$S$20,INT((ROW()-14)/2),0)),"",OFFSET('9. METAS'!$S$20,INT((ROW()-14)/2),0)))</f>
        <v/>
      </c>
      <c r="M133" s="204" t="str">
        <f ca="1">IF(MOD(ROW()-13,2)=0,IF(ISBLANK(OFFSET('11. SEGUIMIENTO 2026'!$Q$14,INT((ROW()-13)/2),0)),"",OFFSET('11. SEGUIMIENTO 2026'!$Q$14,INT((ROW()-13)/2),0)),IF(ISBLANK(OFFSET('9. METAS'!$T$20,INT((ROW()-14)/2),0)),"",OFFSET('9. METAS'!$T$20,INT((ROW()-14)/2),0)))</f>
        <v/>
      </c>
      <c r="N133" s="718" t="str">
        <f t="shared" ref="N133" ca="1" si="116">IFERROR(J133/J134,"ND")</f>
        <v>ND</v>
      </c>
      <c r="O133" s="720" t="str">
        <f t="shared" ref="O133" ca="1" si="117">IFERROR(((J133+K133+L133)/H133),"ND")</f>
        <v>ND</v>
      </c>
      <c r="P133" s="732"/>
    </row>
    <row r="134" spans="3:16">
      <c r="C134" s="725"/>
      <c r="D134" s="726"/>
      <c r="E134" s="726"/>
      <c r="F134" s="727"/>
      <c r="G134" s="728"/>
      <c r="H134" s="729"/>
      <c r="I134" s="731"/>
      <c r="J134" s="202" t="str">
        <f ca="1">IF(MOD(ROW()-13,2)=0,IF(ISBLANK(OFFSET('11. SEGUIMIENTO 2026'!$N$14,INT((ROW()-13)/2),0)),"",OFFSET('11. SEGUIMIENTO 2026'!$N$14,INT((ROW()-13)/2),0)),IF(ISBLANK(OFFSET('9. METAS'!$Q$20,INT((ROW()-14)/2),0)),"",OFFSET('9. METAS'!$Q$20,INT((ROW()-14)/2),0)))</f>
        <v/>
      </c>
      <c r="K134" s="203" t="str">
        <f ca="1">IF(MOD(ROW()-13,2)=0,IF(ISBLANK(OFFSET('11. SEGUIMIENTO 2026'!$O$14,INT((ROW()-13)/2),0)),"",OFFSET('11. SEGUIMIENTO 2026'!$O$14,INT((ROW()-13)/2),0)),IF(ISBLANK(OFFSET('9. METAS'!$R$20,INT((ROW()-14)/2),0)),"",OFFSET('9. METAS'!$R$20,INT((ROW()-14)/2),0)))</f>
        <v/>
      </c>
      <c r="L134" s="203" t="str">
        <f ca="1">IF(MOD(ROW()-13,2)=0,IF(ISBLANK(OFFSET('11. SEGUIMIENTO 2026'!$P$14,INT((ROW()-13)/2),0)),"",OFFSET('11. SEGUIMIENTO 2026'!$P$14,INT((ROW()-13)/2),0)),IF(ISBLANK(OFFSET('9. METAS'!$S$20,INT((ROW()-14)/2),0)),"",OFFSET('9. METAS'!$S$20,INT((ROW()-14)/2),0)))</f>
        <v/>
      </c>
      <c r="M134" s="204" t="str">
        <f ca="1">IF(MOD(ROW()-13,2)=0,IF(ISBLANK(OFFSET('11. SEGUIMIENTO 2026'!$Q$14,INT((ROW()-13)/2),0)),"",OFFSET('11. SEGUIMIENTO 2026'!$Q$14,INT((ROW()-13)/2),0)),IF(ISBLANK(OFFSET('9. METAS'!$T$20,INT((ROW()-14)/2),0)),"",OFFSET('9. METAS'!$T$20,INT((ROW()-14)/2),0)))</f>
        <v/>
      </c>
      <c r="N134" s="719"/>
      <c r="O134" s="721"/>
      <c r="P134" s="723"/>
    </row>
    <row r="135" spans="3:16">
      <c r="C135" s="724" t="str">
        <f ca="1">IF(ISBLANK(OFFSET('5. Pp (3 años)'!$C$46,INT((ROW()-13)/2),0)),"",OFFSET('5. Pp (3 años)'!$C$46,INT((ROW()-13)/2),0))</f>
        <v/>
      </c>
      <c r="D135" s="726" t="str">
        <f ca="1">IF(ISBLANK(OFFSET('5. Pp (3 años)'!$D$46,INT((ROW()-13)/2),0)),"",OFFSET('5. Pp (3 años)'!$D$46,INT((ROW()-13)/2),0))</f>
        <v/>
      </c>
      <c r="E135" s="726" t="str">
        <f ca="1">IF(ISBLANK(OFFSET('5. Pp (3 años)'!$E$46,INT((ROW()-13)/2),0)),"",OFFSET('5. Pp (3 años)'!$E$46,INT((ROW()-13)/2),0))</f>
        <v/>
      </c>
      <c r="F135" s="727" t="str">
        <f ca="1">IF(ISBLANK(OFFSET('5. Pp (3 años)'!$K$46,INT((ROW()-13)/2),0)),"",OFFSET('5. Pp (3 años)'!$K$46,INT((ROW()-13)/2),0))</f>
        <v/>
      </c>
      <c r="G135" s="728" t="str">
        <f ca="1">IF(ISBLANK(OFFSET('5. Pp (3 años)'!$H$46,INT((ROW()-13)/2),0)),"",OFFSET('5. Pp (3 años)'!$H$46,INT((ROW()-13)/2),0))</f>
        <v/>
      </c>
      <c r="H135" s="729" t="str">
        <f ca="1">IF(ISBLANK(OFFSET('9. METAS'!$K$20,INT((ROW()-13)/2),0)),"",OFFSET('9. METAS'!$K$20,INT((ROW()-13)/2),0))</f>
        <v/>
      </c>
      <c r="I135" s="730"/>
      <c r="J135" s="202" t="str">
        <f ca="1">IF(MOD(ROW()-13,2)=0,IF(ISBLANK(OFFSET('11. SEGUIMIENTO 2026'!$N$14,INT((ROW()-13)/2),0)),"",OFFSET('11. SEGUIMIENTO 2026'!$N$14,INT((ROW()-13)/2),0)),IF(ISBLANK(OFFSET('9. METAS'!$Q$20,INT((ROW()-14)/2),0)),"",OFFSET('9. METAS'!$Q$20,INT((ROW()-14)/2),0)))</f>
        <v/>
      </c>
      <c r="K135" s="203" t="str">
        <f ca="1">IF(MOD(ROW()-13,2)=0,IF(ISBLANK(OFFSET('11. SEGUIMIENTO 2026'!$O$14,INT((ROW()-13)/2),0)),"",OFFSET('11. SEGUIMIENTO 2026'!$O$14,INT((ROW()-13)/2),0)),IF(ISBLANK(OFFSET('9. METAS'!$R$20,INT((ROW()-14)/2),0)),"",OFFSET('9. METAS'!$R$20,INT((ROW()-14)/2),0)))</f>
        <v/>
      </c>
      <c r="L135" s="203" t="str">
        <f ca="1">IF(MOD(ROW()-13,2)=0,IF(ISBLANK(OFFSET('11. SEGUIMIENTO 2026'!$P$14,INT((ROW()-13)/2),0)),"",OFFSET('11. SEGUIMIENTO 2026'!$P$14,INT((ROW()-13)/2),0)),IF(ISBLANK(OFFSET('9. METAS'!$S$20,INT((ROW()-14)/2),0)),"",OFFSET('9. METAS'!$S$20,INT((ROW()-14)/2),0)))</f>
        <v/>
      </c>
      <c r="M135" s="204" t="str">
        <f ca="1">IF(MOD(ROW()-13,2)=0,IF(ISBLANK(OFFSET('11. SEGUIMIENTO 2026'!$Q$14,INT((ROW()-13)/2),0)),"",OFFSET('11. SEGUIMIENTO 2026'!$Q$14,INT((ROW()-13)/2),0)),IF(ISBLANK(OFFSET('9. METAS'!$T$20,INT((ROW()-14)/2),0)),"",OFFSET('9. METAS'!$T$20,INT((ROW()-14)/2),0)))</f>
        <v/>
      </c>
      <c r="N135" s="718" t="str">
        <f t="shared" ref="N135" ca="1" si="118">IFERROR(J135/J136,"ND")</f>
        <v>ND</v>
      </c>
      <c r="O135" s="720" t="str">
        <f t="shared" ref="O135" ca="1" si="119">IFERROR(((J135+K135+L135)/H135),"ND")</f>
        <v>ND</v>
      </c>
      <c r="P135" s="732"/>
    </row>
    <row r="136" spans="3:16">
      <c r="C136" s="725"/>
      <c r="D136" s="726"/>
      <c r="E136" s="726"/>
      <c r="F136" s="727"/>
      <c r="G136" s="728"/>
      <c r="H136" s="729"/>
      <c r="I136" s="731"/>
      <c r="J136" s="202" t="str">
        <f ca="1">IF(MOD(ROW()-13,2)=0,IF(ISBLANK(OFFSET('11. SEGUIMIENTO 2026'!$N$14,INT((ROW()-13)/2),0)),"",OFFSET('11. SEGUIMIENTO 2026'!$N$14,INT((ROW()-13)/2),0)),IF(ISBLANK(OFFSET('9. METAS'!$Q$20,INT((ROW()-14)/2),0)),"",OFFSET('9. METAS'!$Q$20,INT((ROW()-14)/2),0)))</f>
        <v/>
      </c>
      <c r="K136" s="203" t="str">
        <f ca="1">IF(MOD(ROW()-13,2)=0,IF(ISBLANK(OFFSET('11. SEGUIMIENTO 2026'!$O$14,INT((ROW()-13)/2),0)),"",OFFSET('11. SEGUIMIENTO 2026'!$O$14,INT((ROW()-13)/2),0)),IF(ISBLANK(OFFSET('9. METAS'!$R$20,INT((ROW()-14)/2),0)),"",OFFSET('9. METAS'!$R$20,INT((ROW()-14)/2),0)))</f>
        <v/>
      </c>
      <c r="L136" s="203" t="str">
        <f ca="1">IF(MOD(ROW()-13,2)=0,IF(ISBLANK(OFFSET('11. SEGUIMIENTO 2026'!$P$14,INT((ROW()-13)/2),0)),"",OFFSET('11. SEGUIMIENTO 2026'!$P$14,INT((ROW()-13)/2),0)),IF(ISBLANK(OFFSET('9. METAS'!$S$20,INT((ROW()-14)/2),0)),"",OFFSET('9. METAS'!$S$20,INT((ROW()-14)/2),0)))</f>
        <v/>
      </c>
      <c r="M136" s="204" t="str">
        <f ca="1">IF(MOD(ROW()-13,2)=0,IF(ISBLANK(OFFSET('11. SEGUIMIENTO 2026'!$Q$14,INT((ROW()-13)/2),0)),"",OFFSET('11. SEGUIMIENTO 2026'!$Q$14,INT((ROW()-13)/2),0)),IF(ISBLANK(OFFSET('9. METAS'!$T$20,INT((ROW()-14)/2),0)),"",OFFSET('9. METAS'!$T$20,INT((ROW()-14)/2),0)))</f>
        <v/>
      </c>
      <c r="N136" s="719"/>
      <c r="O136" s="721"/>
      <c r="P136" s="723"/>
    </row>
    <row r="137" spans="3:16">
      <c r="C137" s="724" t="str">
        <f ca="1">IF(ISBLANK(OFFSET('5. Pp (3 años)'!$C$46,INT((ROW()-13)/2),0)),"",OFFSET('5. Pp (3 años)'!$C$46,INT((ROW()-13)/2),0))</f>
        <v/>
      </c>
      <c r="D137" s="726" t="str">
        <f ca="1">IF(ISBLANK(OFFSET('5. Pp (3 años)'!$D$46,INT((ROW()-13)/2),0)),"",OFFSET('5. Pp (3 años)'!$D$46,INT((ROW()-13)/2),0))</f>
        <v/>
      </c>
      <c r="E137" s="726" t="str">
        <f ca="1">IF(ISBLANK(OFFSET('5. Pp (3 años)'!$E$46,INT((ROW()-13)/2),0)),"",OFFSET('5. Pp (3 años)'!$E$46,INT((ROW()-13)/2),0))</f>
        <v/>
      </c>
      <c r="F137" s="727" t="str">
        <f ca="1">IF(ISBLANK(OFFSET('5. Pp (3 años)'!$K$46,INT((ROW()-13)/2),0)),"",OFFSET('5. Pp (3 años)'!$K$46,INT((ROW()-13)/2),0))</f>
        <v/>
      </c>
      <c r="G137" s="728" t="str">
        <f ca="1">IF(ISBLANK(OFFSET('5. Pp (3 años)'!$H$46,INT((ROW()-13)/2),0)),"",OFFSET('5. Pp (3 años)'!$H$46,INT((ROW()-13)/2),0))</f>
        <v/>
      </c>
      <c r="H137" s="729" t="str">
        <f ca="1">IF(ISBLANK(OFFSET('9. METAS'!$K$20,INT((ROW()-13)/2),0)),"",OFFSET('9. METAS'!$K$20,INT((ROW()-13)/2),0))</f>
        <v/>
      </c>
      <c r="I137" s="730"/>
      <c r="J137" s="202" t="str">
        <f ca="1">IF(MOD(ROW()-13,2)=0,IF(ISBLANK(OFFSET('11. SEGUIMIENTO 2026'!$N$14,INT((ROW()-13)/2),0)),"",OFFSET('11. SEGUIMIENTO 2026'!$N$14,INT((ROW()-13)/2),0)),IF(ISBLANK(OFFSET('9. METAS'!$Q$20,INT((ROW()-14)/2),0)),"",OFFSET('9. METAS'!$Q$20,INT((ROW()-14)/2),0)))</f>
        <v/>
      </c>
      <c r="K137" s="203" t="str">
        <f ca="1">IF(MOD(ROW()-13,2)=0,IF(ISBLANK(OFFSET('11. SEGUIMIENTO 2026'!$O$14,INT((ROW()-13)/2),0)),"",OFFSET('11. SEGUIMIENTO 2026'!$O$14,INT((ROW()-13)/2),0)),IF(ISBLANK(OFFSET('9. METAS'!$R$20,INT((ROW()-14)/2),0)),"",OFFSET('9. METAS'!$R$20,INT((ROW()-14)/2),0)))</f>
        <v/>
      </c>
      <c r="L137" s="203" t="str">
        <f ca="1">IF(MOD(ROW()-13,2)=0,IF(ISBLANK(OFFSET('11. SEGUIMIENTO 2026'!$P$14,INT((ROW()-13)/2),0)),"",OFFSET('11. SEGUIMIENTO 2026'!$P$14,INT((ROW()-13)/2),0)),IF(ISBLANK(OFFSET('9. METAS'!$S$20,INT((ROW()-14)/2),0)),"",OFFSET('9. METAS'!$S$20,INT((ROW()-14)/2),0)))</f>
        <v/>
      </c>
      <c r="M137" s="204" t="str">
        <f ca="1">IF(MOD(ROW()-13,2)=0,IF(ISBLANK(OFFSET('11. SEGUIMIENTO 2026'!$Q$14,INT((ROW()-13)/2),0)),"",OFFSET('11. SEGUIMIENTO 2026'!$Q$14,INT((ROW()-13)/2),0)),IF(ISBLANK(OFFSET('9. METAS'!$T$20,INT((ROW()-14)/2),0)),"",OFFSET('9. METAS'!$T$20,INT((ROW()-14)/2),0)))</f>
        <v/>
      </c>
      <c r="N137" s="718" t="str">
        <f t="shared" ref="N137" ca="1" si="120">IFERROR(J137/J138,"ND")</f>
        <v>ND</v>
      </c>
      <c r="O137" s="720" t="str">
        <f t="shared" ref="O137" ca="1" si="121">IFERROR(((J137+K137+L137)/H137),"ND")</f>
        <v>ND</v>
      </c>
      <c r="P137" s="732"/>
    </row>
    <row r="138" spans="3:16">
      <c r="C138" s="725"/>
      <c r="D138" s="726"/>
      <c r="E138" s="726"/>
      <c r="F138" s="727"/>
      <c r="G138" s="728"/>
      <c r="H138" s="729"/>
      <c r="I138" s="731"/>
      <c r="J138" s="202" t="str">
        <f ca="1">IF(MOD(ROW()-13,2)=0,IF(ISBLANK(OFFSET('11. SEGUIMIENTO 2026'!$N$14,INT((ROW()-13)/2),0)),"",OFFSET('11. SEGUIMIENTO 2026'!$N$14,INT((ROW()-13)/2),0)),IF(ISBLANK(OFFSET('9. METAS'!$Q$20,INT((ROW()-14)/2),0)),"",OFFSET('9. METAS'!$Q$20,INT((ROW()-14)/2),0)))</f>
        <v/>
      </c>
      <c r="K138" s="203" t="str">
        <f ca="1">IF(MOD(ROW()-13,2)=0,IF(ISBLANK(OFFSET('11. SEGUIMIENTO 2026'!$O$14,INT((ROW()-13)/2),0)),"",OFFSET('11. SEGUIMIENTO 2026'!$O$14,INT((ROW()-13)/2),0)),IF(ISBLANK(OFFSET('9. METAS'!$R$20,INT((ROW()-14)/2),0)),"",OFFSET('9. METAS'!$R$20,INT((ROW()-14)/2),0)))</f>
        <v/>
      </c>
      <c r="L138" s="203" t="str">
        <f ca="1">IF(MOD(ROW()-13,2)=0,IF(ISBLANK(OFFSET('11. SEGUIMIENTO 2026'!$P$14,INT((ROW()-13)/2),0)),"",OFFSET('11. SEGUIMIENTO 2026'!$P$14,INT((ROW()-13)/2),0)),IF(ISBLANK(OFFSET('9. METAS'!$S$20,INT((ROW()-14)/2),0)),"",OFFSET('9. METAS'!$S$20,INT((ROW()-14)/2),0)))</f>
        <v/>
      </c>
      <c r="M138" s="204" t="str">
        <f ca="1">IF(MOD(ROW()-13,2)=0,IF(ISBLANK(OFFSET('11. SEGUIMIENTO 2026'!$Q$14,INT((ROW()-13)/2),0)),"",OFFSET('11. SEGUIMIENTO 2026'!$Q$14,INT((ROW()-13)/2),0)),IF(ISBLANK(OFFSET('9. METAS'!$T$20,INT((ROW()-14)/2),0)),"",OFFSET('9. METAS'!$T$20,INT((ROW()-14)/2),0)))</f>
        <v/>
      </c>
      <c r="N138" s="719"/>
      <c r="O138" s="721"/>
      <c r="P138" s="723"/>
    </row>
    <row r="139" spans="3:16">
      <c r="C139" s="724" t="str">
        <f ca="1">IF(ISBLANK(OFFSET('5. Pp (3 años)'!$C$46,INT((ROW()-13)/2),0)),"",OFFSET('5. Pp (3 años)'!$C$46,INT((ROW()-13)/2),0))</f>
        <v/>
      </c>
      <c r="D139" s="726" t="str">
        <f ca="1">IF(ISBLANK(OFFSET('5. Pp (3 años)'!$D$46,INT((ROW()-13)/2),0)),"",OFFSET('5. Pp (3 años)'!$D$46,INT((ROW()-13)/2),0))</f>
        <v/>
      </c>
      <c r="E139" s="726" t="str">
        <f ca="1">IF(ISBLANK(OFFSET('5. Pp (3 años)'!$E$46,INT((ROW()-13)/2),0)),"",OFFSET('5. Pp (3 años)'!$E$46,INT((ROW()-13)/2),0))</f>
        <v/>
      </c>
      <c r="F139" s="727" t="str">
        <f ca="1">IF(ISBLANK(OFFSET('5. Pp (3 años)'!$K$46,INT((ROW()-13)/2),0)),"",OFFSET('5. Pp (3 años)'!$K$46,INT((ROW()-13)/2),0))</f>
        <v/>
      </c>
      <c r="G139" s="728" t="str">
        <f ca="1">IF(ISBLANK(OFFSET('5. Pp (3 años)'!$H$46,INT((ROW()-13)/2),0)),"",OFFSET('5. Pp (3 años)'!$H$46,INT((ROW()-13)/2),0))</f>
        <v/>
      </c>
      <c r="H139" s="729" t="str">
        <f ca="1">IF(ISBLANK(OFFSET('9. METAS'!$K$20,INT((ROW()-13)/2),0)),"",OFFSET('9. METAS'!$K$20,INT((ROW()-13)/2),0))</f>
        <v/>
      </c>
      <c r="I139" s="730"/>
      <c r="J139" s="202" t="str">
        <f ca="1">IF(MOD(ROW()-13,2)=0,IF(ISBLANK(OFFSET('11. SEGUIMIENTO 2026'!$N$14,INT((ROW()-13)/2),0)),"",OFFSET('11. SEGUIMIENTO 2026'!$N$14,INT((ROW()-13)/2),0)),IF(ISBLANK(OFFSET('9. METAS'!$Q$20,INT((ROW()-14)/2),0)),"",OFFSET('9. METAS'!$Q$20,INT((ROW()-14)/2),0)))</f>
        <v/>
      </c>
      <c r="K139" s="203" t="str">
        <f ca="1">IF(MOD(ROW()-13,2)=0,IF(ISBLANK(OFFSET('11. SEGUIMIENTO 2026'!$O$14,INT((ROW()-13)/2),0)),"",OFFSET('11. SEGUIMIENTO 2026'!$O$14,INT((ROW()-13)/2),0)),IF(ISBLANK(OFFSET('9. METAS'!$R$20,INT((ROW()-14)/2),0)),"",OFFSET('9. METAS'!$R$20,INT((ROW()-14)/2),0)))</f>
        <v/>
      </c>
      <c r="L139" s="203" t="str">
        <f ca="1">IF(MOD(ROW()-13,2)=0,IF(ISBLANK(OFFSET('11. SEGUIMIENTO 2026'!$P$14,INT((ROW()-13)/2),0)),"",OFFSET('11. SEGUIMIENTO 2026'!$P$14,INT((ROW()-13)/2),0)),IF(ISBLANK(OFFSET('9. METAS'!$S$20,INT((ROW()-14)/2),0)),"",OFFSET('9. METAS'!$S$20,INT((ROW()-14)/2),0)))</f>
        <v/>
      </c>
      <c r="M139" s="204" t="str">
        <f ca="1">IF(MOD(ROW()-13,2)=0,IF(ISBLANK(OFFSET('11. SEGUIMIENTO 2026'!$Q$14,INT((ROW()-13)/2),0)),"",OFFSET('11. SEGUIMIENTO 2026'!$Q$14,INT((ROW()-13)/2),0)),IF(ISBLANK(OFFSET('9. METAS'!$T$20,INT((ROW()-14)/2),0)),"",OFFSET('9. METAS'!$T$20,INT((ROW()-14)/2),0)))</f>
        <v/>
      </c>
      <c r="N139" s="718" t="str">
        <f t="shared" ref="N139" ca="1" si="122">IFERROR(J139/J140,"ND")</f>
        <v>ND</v>
      </c>
      <c r="O139" s="720" t="str">
        <f t="shared" ref="O139" ca="1" si="123">IFERROR(((J139+K139+L139)/H139),"ND")</f>
        <v>ND</v>
      </c>
      <c r="P139" s="732"/>
    </row>
    <row r="140" spans="3:16">
      <c r="C140" s="725"/>
      <c r="D140" s="726"/>
      <c r="E140" s="726"/>
      <c r="F140" s="727"/>
      <c r="G140" s="728"/>
      <c r="H140" s="729"/>
      <c r="I140" s="731"/>
      <c r="J140" s="202" t="str">
        <f ca="1">IF(MOD(ROW()-13,2)=0,IF(ISBLANK(OFFSET('11. SEGUIMIENTO 2026'!$N$14,INT((ROW()-13)/2),0)),"",OFFSET('11. SEGUIMIENTO 2026'!$N$14,INT((ROW()-13)/2),0)),IF(ISBLANK(OFFSET('9. METAS'!$Q$20,INT((ROW()-14)/2),0)),"",OFFSET('9. METAS'!$Q$20,INT((ROW()-14)/2),0)))</f>
        <v/>
      </c>
      <c r="K140" s="203" t="str">
        <f ca="1">IF(MOD(ROW()-13,2)=0,IF(ISBLANK(OFFSET('11. SEGUIMIENTO 2026'!$O$14,INT((ROW()-13)/2),0)),"",OFFSET('11. SEGUIMIENTO 2026'!$O$14,INT((ROW()-13)/2),0)),IF(ISBLANK(OFFSET('9. METAS'!$R$20,INT((ROW()-14)/2),0)),"",OFFSET('9. METAS'!$R$20,INT((ROW()-14)/2),0)))</f>
        <v/>
      </c>
      <c r="L140" s="203" t="str">
        <f ca="1">IF(MOD(ROW()-13,2)=0,IF(ISBLANK(OFFSET('11. SEGUIMIENTO 2026'!$P$14,INT((ROW()-13)/2),0)),"",OFFSET('11. SEGUIMIENTO 2026'!$P$14,INT((ROW()-13)/2),0)),IF(ISBLANK(OFFSET('9. METAS'!$S$20,INT((ROW()-14)/2),0)),"",OFFSET('9. METAS'!$S$20,INT((ROW()-14)/2),0)))</f>
        <v/>
      </c>
      <c r="M140" s="204" t="str">
        <f ca="1">IF(MOD(ROW()-13,2)=0,IF(ISBLANK(OFFSET('11. SEGUIMIENTO 2026'!$Q$14,INT((ROW()-13)/2),0)),"",OFFSET('11. SEGUIMIENTO 2026'!$Q$14,INT((ROW()-13)/2),0)),IF(ISBLANK(OFFSET('9. METAS'!$T$20,INT((ROW()-14)/2),0)),"",OFFSET('9. METAS'!$T$20,INT((ROW()-14)/2),0)))</f>
        <v/>
      </c>
      <c r="N140" s="719"/>
      <c r="O140" s="721"/>
      <c r="P140" s="723"/>
    </row>
    <row r="141" spans="3:16">
      <c r="C141" s="724" t="str">
        <f ca="1">IF(ISBLANK(OFFSET('5. Pp (3 años)'!$C$46,INT((ROW()-13)/2),0)),"",OFFSET('5. Pp (3 años)'!$C$46,INT((ROW()-13)/2),0))</f>
        <v/>
      </c>
      <c r="D141" s="726" t="str">
        <f ca="1">IF(ISBLANK(OFFSET('5. Pp (3 años)'!$D$46,INT((ROW()-13)/2),0)),"",OFFSET('5. Pp (3 años)'!$D$46,INT((ROW()-13)/2),0))</f>
        <v/>
      </c>
      <c r="E141" s="726" t="str">
        <f ca="1">IF(ISBLANK(OFFSET('5. Pp (3 años)'!$E$46,INT((ROW()-13)/2),0)),"",OFFSET('5. Pp (3 años)'!$E$46,INT((ROW()-13)/2),0))</f>
        <v/>
      </c>
      <c r="F141" s="727" t="str">
        <f ca="1">IF(ISBLANK(OFFSET('5. Pp (3 años)'!$K$46,INT((ROW()-13)/2),0)),"",OFFSET('5. Pp (3 años)'!$K$46,INT((ROW()-13)/2),0))</f>
        <v/>
      </c>
      <c r="G141" s="728" t="str">
        <f ca="1">IF(ISBLANK(OFFSET('5. Pp (3 años)'!$H$46,INT((ROW()-13)/2),0)),"",OFFSET('5. Pp (3 años)'!$H$46,INT((ROW()-13)/2),0))</f>
        <v/>
      </c>
      <c r="H141" s="729" t="str">
        <f ca="1">IF(ISBLANK(OFFSET('9. METAS'!$K$20,INT((ROW()-13)/2),0)),"",OFFSET('9. METAS'!$K$20,INT((ROW()-13)/2),0))</f>
        <v/>
      </c>
      <c r="I141" s="730"/>
      <c r="J141" s="202" t="str">
        <f ca="1">IF(MOD(ROW()-13,2)=0,IF(ISBLANK(OFFSET('11. SEGUIMIENTO 2026'!$N$14,INT((ROW()-13)/2),0)),"",OFFSET('11. SEGUIMIENTO 2026'!$N$14,INT((ROW()-13)/2),0)),IF(ISBLANK(OFFSET('9. METAS'!$Q$20,INT((ROW()-14)/2),0)),"",OFFSET('9. METAS'!$Q$20,INT((ROW()-14)/2),0)))</f>
        <v/>
      </c>
      <c r="K141" s="203" t="str">
        <f ca="1">IF(MOD(ROW()-13,2)=0,IF(ISBLANK(OFFSET('11. SEGUIMIENTO 2026'!$O$14,INT((ROW()-13)/2),0)),"",OFFSET('11. SEGUIMIENTO 2026'!$O$14,INT((ROW()-13)/2),0)),IF(ISBLANK(OFFSET('9. METAS'!$R$20,INT((ROW()-14)/2),0)),"",OFFSET('9. METAS'!$R$20,INT((ROW()-14)/2),0)))</f>
        <v/>
      </c>
      <c r="L141" s="203" t="str">
        <f ca="1">IF(MOD(ROW()-13,2)=0,IF(ISBLANK(OFFSET('11. SEGUIMIENTO 2026'!$P$14,INT((ROW()-13)/2),0)),"",OFFSET('11. SEGUIMIENTO 2026'!$P$14,INT((ROW()-13)/2),0)),IF(ISBLANK(OFFSET('9. METAS'!$S$20,INT((ROW()-14)/2),0)),"",OFFSET('9. METAS'!$S$20,INT((ROW()-14)/2),0)))</f>
        <v/>
      </c>
      <c r="M141" s="204" t="str">
        <f ca="1">IF(MOD(ROW()-13,2)=0,IF(ISBLANK(OFFSET('11. SEGUIMIENTO 2026'!$Q$14,INT((ROW()-13)/2),0)),"",OFFSET('11. SEGUIMIENTO 2026'!$Q$14,INT((ROW()-13)/2),0)),IF(ISBLANK(OFFSET('9. METAS'!$T$20,INT((ROW()-14)/2),0)),"",OFFSET('9. METAS'!$T$20,INT((ROW()-14)/2),0)))</f>
        <v/>
      </c>
      <c r="N141" s="718" t="str">
        <f t="shared" ref="N141" ca="1" si="124">IFERROR(J141/J142,"ND")</f>
        <v>ND</v>
      </c>
      <c r="O141" s="720" t="str">
        <f t="shared" ref="O141" ca="1" si="125">IFERROR(((J141+K141+L141)/H141),"ND")</f>
        <v>ND</v>
      </c>
      <c r="P141" s="732"/>
    </row>
    <row r="142" spans="3:16">
      <c r="C142" s="725"/>
      <c r="D142" s="726"/>
      <c r="E142" s="726"/>
      <c r="F142" s="727"/>
      <c r="G142" s="728"/>
      <c r="H142" s="729"/>
      <c r="I142" s="731"/>
      <c r="J142" s="202" t="str">
        <f ca="1">IF(MOD(ROW()-13,2)=0,IF(ISBLANK(OFFSET('11. SEGUIMIENTO 2026'!$N$14,INT((ROW()-13)/2),0)),"",OFFSET('11. SEGUIMIENTO 2026'!$N$14,INT((ROW()-13)/2),0)),IF(ISBLANK(OFFSET('9. METAS'!$Q$20,INT((ROW()-14)/2),0)),"",OFFSET('9. METAS'!$Q$20,INT((ROW()-14)/2),0)))</f>
        <v/>
      </c>
      <c r="K142" s="203" t="str">
        <f ca="1">IF(MOD(ROW()-13,2)=0,IF(ISBLANK(OFFSET('11. SEGUIMIENTO 2026'!$O$14,INT((ROW()-13)/2),0)),"",OFFSET('11. SEGUIMIENTO 2026'!$O$14,INT((ROW()-13)/2),0)),IF(ISBLANK(OFFSET('9. METAS'!$R$20,INT((ROW()-14)/2),0)),"",OFFSET('9. METAS'!$R$20,INT((ROW()-14)/2),0)))</f>
        <v/>
      </c>
      <c r="L142" s="203" t="str">
        <f ca="1">IF(MOD(ROW()-13,2)=0,IF(ISBLANK(OFFSET('11. SEGUIMIENTO 2026'!$P$14,INT((ROW()-13)/2),0)),"",OFFSET('11. SEGUIMIENTO 2026'!$P$14,INT((ROW()-13)/2),0)),IF(ISBLANK(OFFSET('9. METAS'!$S$20,INT((ROW()-14)/2),0)),"",OFFSET('9. METAS'!$S$20,INT((ROW()-14)/2),0)))</f>
        <v/>
      </c>
      <c r="M142" s="204" t="str">
        <f ca="1">IF(MOD(ROW()-13,2)=0,IF(ISBLANK(OFFSET('11. SEGUIMIENTO 2026'!$Q$14,INT((ROW()-13)/2),0)),"",OFFSET('11. SEGUIMIENTO 2026'!$Q$14,INT((ROW()-13)/2),0)),IF(ISBLANK(OFFSET('9. METAS'!$T$20,INT((ROW()-14)/2),0)),"",OFFSET('9. METAS'!$T$20,INT((ROW()-14)/2),0)))</f>
        <v/>
      </c>
      <c r="N142" s="719"/>
      <c r="O142" s="721"/>
      <c r="P142" s="723"/>
    </row>
    <row r="143" spans="3:16">
      <c r="C143" s="724" t="str">
        <f ca="1">IF(ISBLANK(OFFSET('5. Pp (3 años)'!$C$46,INT((ROW()-13)/2),0)),"",OFFSET('5. Pp (3 años)'!$C$46,INT((ROW()-13)/2),0))</f>
        <v/>
      </c>
      <c r="D143" s="726" t="str">
        <f ca="1">IF(ISBLANK(OFFSET('5. Pp (3 años)'!$D$46,INT((ROW()-13)/2),0)),"",OFFSET('5. Pp (3 años)'!$D$46,INT((ROW()-13)/2),0))</f>
        <v/>
      </c>
      <c r="E143" s="726" t="str">
        <f ca="1">IF(ISBLANK(OFFSET('5. Pp (3 años)'!$E$46,INT((ROW()-13)/2),0)),"",OFFSET('5. Pp (3 años)'!$E$46,INT((ROW()-13)/2),0))</f>
        <v/>
      </c>
      <c r="F143" s="727" t="str">
        <f ca="1">IF(ISBLANK(OFFSET('5. Pp (3 años)'!$K$46,INT((ROW()-13)/2),0)),"",OFFSET('5. Pp (3 años)'!$K$46,INT((ROW()-13)/2),0))</f>
        <v/>
      </c>
      <c r="G143" s="728" t="str">
        <f ca="1">IF(ISBLANK(OFFSET('5. Pp (3 años)'!$H$46,INT((ROW()-13)/2),0)),"",OFFSET('5. Pp (3 años)'!$H$46,INT((ROW()-13)/2),0))</f>
        <v/>
      </c>
      <c r="H143" s="729" t="str">
        <f ca="1">IF(ISBLANK(OFFSET('9. METAS'!$K$20,INT((ROW()-13)/2),0)),"",OFFSET('9. METAS'!$K$20,INT((ROW()-13)/2),0))</f>
        <v/>
      </c>
      <c r="I143" s="730"/>
      <c r="J143" s="202" t="str">
        <f ca="1">IF(MOD(ROW()-13,2)=0,IF(ISBLANK(OFFSET('11. SEGUIMIENTO 2026'!$N$14,INT((ROW()-13)/2),0)),"",OFFSET('11. SEGUIMIENTO 2026'!$N$14,INT((ROW()-13)/2),0)),IF(ISBLANK(OFFSET('9. METAS'!$Q$20,INT((ROW()-14)/2),0)),"",OFFSET('9. METAS'!$Q$20,INT((ROW()-14)/2),0)))</f>
        <v/>
      </c>
      <c r="K143" s="203" t="str">
        <f ca="1">IF(MOD(ROW()-13,2)=0,IF(ISBLANK(OFFSET('11. SEGUIMIENTO 2026'!$O$14,INT((ROW()-13)/2),0)),"",OFFSET('11. SEGUIMIENTO 2026'!$O$14,INT((ROW()-13)/2),0)),IF(ISBLANK(OFFSET('9. METAS'!$R$20,INT((ROW()-14)/2),0)),"",OFFSET('9. METAS'!$R$20,INT((ROW()-14)/2),0)))</f>
        <v/>
      </c>
      <c r="L143" s="203" t="str">
        <f ca="1">IF(MOD(ROW()-13,2)=0,IF(ISBLANK(OFFSET('11. SEGUIMIENTO 2026'!$P$14,INT((ROW()-13)/2),0)),"",OFFSET('11. SEGUIMIENTO 2026'!$P$14,INT((ROW()-13)/2),0)),IF(ISBLANK(OFFSET('9. METAS'!$S$20,INT((ROW()-14)/2),0)),"",OFFSET('9. METAS'!$S$20,INT((ROW()-14)/2),0)))</f>
        <v/>
      </c>
      <c r="M143" s="204" t="str">
        <f ca="1">IF(MOD(ROW()-13,2)=0,IF(ISBLANK(OFFSET('11. SEGUIMIENTO 2026'!$Q$14,INT((ROW()-13)/2),0)),"",OFFSET('11. SEGUIMIENTO 2026'!$Q$14,INT((ROW()-13)/2),0)),IF(ISBLANK(OFFSET('9. METAS'!$T$20,INT((ROW()-14)/2),0)),"",OFFSET('9. METAS'!$T$20,INT((ROW()-14)/2),0)))</f>
        <v/>
      </c>
      <c r="N143" s="718" t="str">
        <f t="shared" ref="N143" ca="1" si="126">IFERROR(J143/J144,"ND")</f>
        <v>ND</v>
      </c>
      <c r="O143" s="720" t="str">
        <f t="shared" ref="O143" ca="1" si="127">IFERROR(((J143+K143+L143)/H143),"ND")</f>
        <v>ND</v>
      </c>
      <c r="P143" s="732"/>
    </row>
    <row r="144" spans="3:16">
      <c r="C144" s="725"/>
      <c r="D144" s="726"/>
      <c r="E144" s="726"/>
      <c r="F144" s="727"/>
      <c r="G144" s="728"/>
      <c r="H144" s="729"/>
      <c r="I144" s="731"/>
      <c r="J144" s="202" t="str">
        <f ca="1">IF(MOD(ROW()-13,2)=0,IF(ISBLANK(OFFSET('11. SEGUIMIENTO 2026'!$N$14,INT((ROW()-13)/2),0)),"",OFFSET('11. SEGUIMIENTO 2026'!$N$14,INT((ROW()-13)/2),0)),IF(ISBLANK(OFFSET('9. METAS'!$Q$20,INT((ROW()-14)/2),0)),"",OFFSET('9. METAS'!$Q$20,INT((ROW()-14)/2),0)))</f>
        <v/>
      </c>
      <c r="K144" s="203" t="str">
        <f ca="1">IF(MOD(ROW()-13,2)=0,IF(ISBLANK(OFFSET('11. SEGUIMIENTO 2026'!$O$14,INT((ROW()-13)/2),0)),"",OFFSET('11. SEGUIMIENTO 2026'!$O$14,INT((ROW()-13)/2),0)),IF(ISBLANK(OFFSET('9. METAS'!$R$20,INT((ROW()-14)/2),0)),"",OFFSET('9. METAS'!$R$20,INT((ROW()-14)/2),0)))</f>
        <v/>
      </c>
      <c r="L144" s="203" t="str">
        <f ca="1">IF(MOD(ROW()-13,2)=0,IF(ISBLANK(OFFSET('11. SEGUIMIENTO 2026'!$P$14,INT((ROW()-13)/2),0)),"",OFFSET('11. SEGUIMIENTO 2026'!$P$14,INT((ROW()-13)/2),0)),IF(ISBLANK(OFFSET('9. METAS'!$S$20,INT((ROW()-14)/2),0)),"",OFFSET('9. METAS'!$S$20,INT((ROW()-14)/2),0)))</f>
        <v/>
      </c>
      <c r="M144" s="204" t="str">
        <f ca="1">IF(MOD(ROW()-13,2)=0,IF(ISBLANK(OFFSET('11. SEGUIMIENTO 2026'!$Q$14,INT((ROW()-13)/2),0)),"",OFFSET('11. SEGUIMIENTO 2026'!$Q$14,INT((ROW()-13)/2),0)),IF(ISBLANK(OFFSET('9. METAS'!$T$20,INT((ROW()-14)/2),0)),"",OFFSET('9. METAS'!$T$20,INT((ROW()-14)/2),0)))</f>
        <v/>
      </c>
      <c r="N144" s="719"/>
      <c r="O144" s="721"/>
      <c r="P144" s="723"/>
    </row>
    <row r="145" spans="3:16">
      <c r="C145" s="724" t="str">
        <f ca="1">IF(ISBLANK(OFFSET('5. Pp (3 años)'!$C$46,INT((ROW()-13)/2),0)),"",OFFSET('5. Pp (3 años)'!$C$46,INT((ROW()-13)/2),0))</f>
        <v/>
      </c>
      <c r="D145" s="726" t="str">
        <f ca="1">IF(ISBLANK(OFFSET('5. Pp (3 años)'!$D$46,INT((ROW()-13)/2),0)),"",OFFSET('5. Pp (3 años)'!$D$46,INT((ROW()-13)/2),0))</f>
        <v/>
      </c>
      <c r="E145" s="726" t="str">
        <f ca="1">IF(ISBLANK(OFFSET('5. Pp (3 años)'!$E$46,INT((ROW()-13)/2),0)),"",OFFSET('5. Pp (3 años)'!$E$46,INT((ROW()-13)/2),0))</f>
        <v/>
      </c>
      <c r="F145" s="727" t="str">
        <f ca="1">IF(ISBLANK(OFFSET('5. Pp (3 años)'!$K$46,INT((ROW()-13)/2),0)),"",OFFSET('5. Pp (3 años)'!$K$46,INT((ROW()-13)/2),0))</f>
        <v/>
      </c>
      <c r="G145" s="728" t="str">
        <f ca="1">IF(ISBLANK(OFFSET('5. Pp (3 años)'!$H$46,INT((ROW()-13)/2),0)),"",OFFSET('5. Pp (3 años)'!$H$46,INT((ROW()-13)/2),0))</f>
        <v/>
      </c>
      <c r="H145" s="729" t="str">
        <f ca="1">IF(ISBLANK(OFFSET('9. METAS'!$K$20,INT((ROW()-13)/2),0)),"",OFFSET('9. METAS'!$K$20,INT((ROW()-13)/2),0))</f>
        <v/>
      </c>
      <c r="I145" s="730"/>
      <c r="J145" s="202" t="str">
        <f ca="1">IF(MOD(ROW()-13,2)=0,IF(ISBLANK(OFFSET('11. SEGUIMIENTO 2026'!$N$14,INT((ROW()-13)/2),0)),"",OFFSET('11. SEGUIMIENTO 2026'!$N$14,INT((ROW()-13)/2),0)),IF(ISBLANK(OFFSET('9. METAS'!$Q$20,INT((ROW()-14)/2),0)),"",OFFSET('9. METAS'!$Q$20,INT((ROW()-14)/2),0)))</f>
        <v/>
      </c>
      <c r="K145" s="203" t="str">
        <f ca="1">IF(MOD(ROW()-13,2)=0,IF(ISBLANK(OFFSET('11. SEGUIMIENTO 2026'!$O$14,INT((ROW()-13)/2),0)),"",OFFSET('11. SEGUIMIENTO 2026'!$O$14,INT((ROW()-13)/2),0)),IF(ISBLANK(OFFSET('9. METAS'!$R$20,INT((ROW()-14)/2),0)),"",OFFSET('9. METAS'!$R$20,INT((ROW()-14)/2),0)))</f>
        <v/>
      </c>
      <c r="L145" s="203" t="str">
        <f ca="1">IF(MOD(ROW()-13,2)=0,IF(ISBLANK(OFFSET('11. SEGUIMIENTO 2026'!$P$14,INT((ROW()-13)/2),0)),"",OFFSET('11. SEGUIMIENTO 2026'!$P$14,INT((ROW()-13)/2),0)),IF(ISBLANK(OFFSET('9. METAS'!$S$20,INT((ROW()-14)/2),0)),"",OFFSET('9. METAS'!$S$20,INT((ROW()-14)/2),0)))</f>
        <v/>
      </c>
      <c r="M145" s="204" t="str">
        <f ca="1">IF(MOD(ROW()-13,2)=0,IF(ISBLANK(OFFSET('11. SEGUIMIENTO 2026'!$Q$14,INT((ROW()-13)/2),0)),"",OFFSET('11. SEGUIMIENTO 2026'!$Q$14,INT((ROW()-13)/2),0)),IF(ISBLANK(OFFSET('9. METAS'!$T$20,INT((ROW()-14)/2),0)),"",OFFSET('9. METAS'!$T$20,INT((ROW()-14)/2),0)))</f>
        <v/>
      </c>
      <c r="N145" s="718" t="str">
        <f t="shared" ref="N145" ca="1" si="128">IFERROR(J145/J146,"ND")</f>
        <v>ND</v>
      </c>
      <c r="O145" s="720" t="str">
        <f t="shared" ref="O145" ca="1" si="129">IFERROR(((J145+K145+L145)/H145),"ND")</f>
        <v>ND</v>
      </c>
      <c r="P145" s="732"/>
    </row>
    <row r="146" spans="3:16">
      <c r="C146" s="725"/>
      <c r="D146" s="726"/>
      <c r="E146" s="726"/>
      <c r="F146" s="727"/>
      <c r="G146" s="728"/>
      <c r="H146" s="729"/>
      <c r="I146" s="731"/>
      <c r="J146" s="202" t="str">
        <f ca="1">IF(MOD(ROW()-13,2)=0,IF(ISBLANK(OFFSET('11. SEGUIMIENTO 2026'!$N$14,INT((ROW()-13)/2),0)),"",OFFSET('11. SEGUIMIENTO 2026'!$N$14,INT((ROW()-13)/2),0)),IF(ISBLANK(OFFSET('9. METAS'!$Q$20,INT((ROW()-14)/2),0)),"",OFFSET('9. METAS'!$Q$20,INT((ROW()-14)/2),0)))</f>
        <v/>
      </c>
      <c r="K146" s="203" t="str">
        <f ca="1">IF(MOD(ROW()-13,2)=0,IF(ISBLANK(OFFSET('11. SEGUIMIENTO 2026'!$O$14,INT((ROW()-13)/2),0)),"",OFFSET('11. SEGUIMIENTO 2026'!$O$14,INT((ROW()-13)/2),0)),IF(ISBLANK(OFFSET('9. METAS'!$R$20,INT((ROW()-14)/2),0)),"",OFFSET('9. METAS'!$R$20,INT((ROW()-14)/2),0)))</f>
        <v/>
      </c>
      <c r="L146" s="203" t="str">
        <f ca="1">IF(MOD(ROW()-13,2)=0,IF(ISBLANK(OFFSET('11. SEGUIMIENTO 2026'!$P$14,INT((ROW()-13)/2),0)),"",OFFSET('11. SEGUIMIENTO 2026'!$P$14,INT((ROW()-13)/2),0)),IF(ISBLANK(OFFSET('9. METAS'!$S$20,INT((ROW()-14)/2),0)),"",OFFSET('9. METAS'!$S$20,INT((ROW()-14)/2),0)))</f>
        <v/>
      </c>
      <c r="M146" s="204" t="str">
        <f ca="1">IF(MOD(ROW()-13,2)=0,IF(ISBLANK(OFFSET('11. SEGUIMIENTO 2026'!$Q$14,INT((ROW()-13)/2),0)),"",OFFSET('11. SEGUIMIENTO 2026'!$Q$14,INT((ROW()-13)/2),0)),IF(ISBLANK(OFFSET('9. METAS'!$T$20,INT((ROW()-14)/2),0)),"",OFFSET('9. METAS'!$T$20,INT((ROW()-14)/2),0)))</f>
        <v/>
      </c>
      <c r="N146" s="719"/>
      <c r="O146" s="721"/>
      <c r="P146" s="723"/>
    </row>
    <row r="147" spans="3:16">
      <c r="C147" s="724" t="str">
        <f ca="1">IF(ISBLANK(OFFSET('5. Pp (3 años)'!$C$46,INT((ROW()-13)/2),0)),"",OFFSET('5. Pp (3 años)'!$C$46,INT((ROW()-13)/2),0))</f>
        <v/>
      </c>
      <c r="D147" s="726" t="str">
        <f ca="1">IF(ISBLANK(OFFSET('5. Pp (3 años)'!$D$46,INT((ROW()-13)/2),0)),"",OFFSET('5. Pp (3 años)'!$D$46,INT((ROW()-13)/2),0))</f>
        <v/>
      </c>
      <c r="E147" s="726" t="str">
        <f ca="1">IF(ISBLANK(OFFSET('5. Pp (3 años)'!$E$46,INT((ROW()-13)/2),0)),"",OFFSET('5. Pp (3 años)'!$E$46,INT((ROW()-13)/2),0))</f>
        <v/>
      </c>
      <c r="F147" s="727" t="str">
        <f ca="1">IF(ISBLANK(OFFSET('5. Pp (3 años)'!$K$46,INT((ROW()-13)/2),0)),"",OFFSET('5. Pp (3 años)'!$K$46,INT((ROW()-13)/2),0))</f>
        <v/>
      </c>
      <c r="G147" s="728" t="str">
        <f ca="1">IF(ISBLANK(OFFSET('5. Pp (3 años)'!$H$46,INT((ROW()-13)/2),0)),"",OFFSET('5. Pp (3 años)'!$H$46,INT((ROW()-13)/2),0))</f>
        <v/>
      </c>
      <c r="H147" s="729" t="str">
        <f ca="1">IF(ISBLANK(OFFSET('9. METAS'!$K$20,INT((ROW()-13)/2),0)),"",OFFSET('9. METAS'!$K$20,INT((ROW()-13)/2),0))</f>
        <v/>
      </c>
      <c r="I147" s="730"/>
      <c r="J147" s="202" t="str">
        <f ca="1">IF(MOD(ROW()-13,2)=0,IF(ISBLANK(OFFSET('11. SEGUIMIENTO 2026'!$N$14,INT((ROW()-13)/2),0)),"",OFFSET('11. SEGUIMIENTO 2026'!$N$14,INT((ROW()-13)/2),0)),IF(ISBLANK(OFFSET('9. METAS'!$Q$20,INT((ROW()-14)/2),0)),"",OFFSET('9. METAS'!$Q$20,INT((ROW()-14)/2),0)))</f>
        <v/>
      </c>
      <c r="K147" s="203" t="str">
        <f ca="1">IF(MOD(ROW()-13,2)=0,IF(ISBLANK(OFFSET('11. SEGUIMIENTO 2026'!$O$14,INT((ROW()-13)/2),0)),"",OFFSET('11. SEGUIMIENTO 2026'!$O$14,INT((ROW()-13)/2),0)),IF(ISBLANK(OFFSET('9. METAS'!$R$20,INT((ROW()-14)/2),0)),"",OFFSET('9. METAS'!$R$20,INT((ROW()-14)/2),0)))</f>
        <v/>
      </c>
      <c r="L147" s="203" t="str">
        <f ca="1">IF(MOD(ROW()-13,2)=0,IF(ISBLANK(OFFSET('11. SEGUIMIENTO 2026'!$P$14,INT((ROW()-13)/2),0)),"",OFFSET('11. SEGUIMIENTO 2026'!$P$14,INT((ROW()-13)/2),0)),IF(ISBLANK(OFFSET('9. METAS'!$S$20,INT((ROW()-14)/2),0)),"",OFFSET('9. METAS'!$S$20,INT((ROW()-14)/2),0)))</f>
        <v/>
      </c>
      <c r="M147" s="204" t="str">
        <f ca="1">IF(MOD(ROW()-13,2)=0,IF(ISBLANK(OFFSET('11. SEGUIMIENTO 2026'!$Q$14,INT((ROW()-13)/2),0)),"",OFFSET('11. SEGUIMIENTO 2026'!$Q$14,INT((ROW()-13)/2),0)),IF(ISBLANK(OFFSET('9. METAS'!$T$20,INT((ROW()-14)/2),0)),"",OFFSET('9. METAS'!$T$20,INT((ROW()-14)/2),0)))</f>
        <v/>
      </c>
      <c r="N147" s="718" t="str">
        <f t="shared" ref="N147" ca="1" si="130">IFERROR(J147/J148,"ND")</f>
        <v>ND</v>
      </c>
      <c r="O147" s="720" t="str">
        <f t="shared" ref="O147" ca="1" si="131">IFERROR(((J147+K147+L147)/H147),"ND")</f>
        <v>ND</v>
      </c>
      <c r="P147" s="732"/>
    </row>
    <row r="148" spans="3:16">
      <c r="C148" s="725"/>
      <c r="D148" s="726"/>
      <c r="E148" s="726"/>
      <c r="F148" s="727"/>
      <c r="G148" s="728"/>
      <c r="H148" s="729"/>
      <c r="I148" s="731"/>
      <c r="J148" s="202" t="str">
        <f ca="1">IF(MOD(ROW()-13,2)=0,IF(ISBLANK(OFFSET('11. SEGUIMIENTO 2026'!$N$14,INT((ROW()-13)/2),0)),"",OFFSET('11. SEGUIMIENTO 2026'!$N$14,INT((ROW()-13)/2),0)),IF(ISBLANK(OFFSET('9. METAS'!$Q$20,INT((ROW()-14)/2),0)),"",OFFSET('9. METAS'!$Q$20,INT((ROW()-14)/2),0)))</f>
        <v/>
      </c>
      <c r="K148" s="203" t="str">
        <f ca="1">IF(MOD(ROW()-13,2)=0,IF(ISBLANK(OFFSET('11. SEGUIMIENTO 2026'!$O$14,INT((ROW()-13)/2),0)),"",OFFSET('11. SEGUIMIENTO 2026'!$O$14,INT((ROW()-13)/2),0)),IF(ISBLANK(OFFSET('9. METAS'!$R$20,INT((ROW()-14)/2),0)),"",OFFSET('9. METAS'!$R$20,INT((ROW()-14)/2),0)))</f>
        <v/>
      </c>
      <c r="L148" s="203" t="str">
        <f ca="1">IF(MOD(ROW()-13,2)=0,IF(ISBLANK(OFFSET('11. SEGUIMIENTO 2026'!$P$14,INT((ROW()-13)/2),0)),"",OFFSET('11. SEGUIMIENTO 2026'!$P$14,INT((ROW()-13)/2),0)),IF(ISBLANK(OFFSET('9. METAS'!$S$20,INT((ROW()-14)/2),0)),"",OFFSET('9. METAS'!$S$20,INT((ROW()-14)/2),0)))</f>
        <v/>
      </c>
      <c r="M148" s="204" t="str">
        <f ca="1">IF(MOD(ROW()-13,2)=0,IF(ISBLANK(OFFSET('11. SEGUIMIENTO 2026'!$Q$14,INT((ROW()-13)/2),0)),"",OFFSET('11. SEGUIMIENTO 2026'!$Q$14,INT((ROW()-13)/2),0)),IF(ISBLANK(OFFSET('9. METAS'!$T$20,INT((ROW()-14)/2),0)),"",OFFSET('9. METAS'!$T$20,INT((ROW()-14)/2),0)))</f>
        <v/>
      </c>
      <c r="N148" s="719"/>
      <c r="O148" s="721"/>
      <c r="P148" s="723"/>
    </row>
    <row r="149" spans="3:16">
      <c r="C149" s="724" t="str">
        <f ca="1">IF(ISBLANK(OFFSET('5. Pp (3 años)'!$C$46,INT((ROW()-13)/2),0)),"",OFFSET('5. Pp (3 años)'!$C$46,INT((ROW()-13)/2),0))</f>
        <v/>
      </c>
      <c r="D149" s="726" t="str">
        <f ca="1">IF(ISBLANK(OFFSET('5. Pp (3 años)'!$D$46,INT((ROW()-13)/2),0)),"",OFFSET('5. Pp (3 años)'!$D$46,INT((ROW()-13)/2),0))</f>
        <v/>
      </c>
      <c r="E149" s="726" t="str">
        <f ca="1">IF(ISBLANK(OFFSET('5. Pp (3 años)'!$E$46,INT((ROW()-13)/2),0)),"",OFFSET('5. Pp (3 años)'!$E$46,INT((ROW()-13)/2),0))</f>
        <v/>
      </c>
      <c r="F149" s="727" t="str">
        <f ca="1">IF(ISBLANK(OFFSET('5. Pp (3 años)'!$K$46,INT((ROW()-13)/2),0)),"",OFFSET('5. Pp (3 años)'!$K$46,INT((ROW()-13)/2),0))</f>
        <v/>
      </c>
      <c r="G149" s="728" t="str">
        <f ca="1">IF(ISBLANK(OFFSET('5. Pp (3 años)'!$H$46,INT((ROW()-13)/2),0)),"",OFFSET('5. Pp (3 años)'!$H$46,INT((ROW()-13)/2),0))</f>
        <v/>
      </c>
      <c r="H149" s="729" t="str">
        <f ca="1">IF(ISBLANK(OFFSET('9. METAS'!$K$20,INT((ROW()-13)/2),0)),"",OFFSET('9. METAS'!$K$20,INT((ROW()-13)/2),0))</f>
        <v/>
      </c>
      <c r="I149" s="730"/>
      <c r="J149" s="202" t="str">
        <f ca="1">IF(MOD(ROW()-13,2)=0,IF(ISBLANK(OFFSET('11. SEGUIMIENTO 2026'!$N$14,INT((ROW()-13)/2),0)),"",OFFSET('11. SEGUIMIENTO 2026'!$N$14,INT((ROW()-13)/2),0)),IF(ISBLANK(OFFSET('9. METAS'!$Q$20,INT((ROW()-14)/2),0)),"",OFFSET('9. METAS'!$Q$20,INT((ROW()-14)/2),0)))</f>
        <v/>
      </c>
      <c r="K149" s="203" t="str">
        <f ca="1">IF(MOD(ROW()-13,2)=0,IF(ISBLANK(OFFSET('11. SEGUIMIENTO 2026'!$O$14,INT((ROW()-13)/2),0)),"",OFFSET('11. SEGUIMIENTO 2026'!$O$14,INT((ROW()-13)/2),0)),IF(ISBLANK(OFFSET('9. METAS'!$R$20,INT((ROW()-14)/2),0)),"",OFFSET('9. METAS'!$R$20,INT((ROW()-14)/2),0)))</f>
        <v/>
      </c>
      <c r="L149" s="203" t="str">
        <f ca="1">IF(MOD(ROW()-13,2)=0,IF(ISBLANK(OFFSET('11. SEGUIMIENTO 2026'!$P$14,INT((ROW()-13)/2),0)),"",OFFSET('11. SEGUIMIENTO 2026'!$P$14,INT((ROW()-13)/2),0)),IF(ISBLANK(OFFSET('9. METAS'!$S$20,INT((ROW()-14)/2),0)),"",OFFSET('9. METAS'!$S$20,INT((ROW()-14)/2),0)))</f>
        <v/>
      </c>
      <c r="M149" s="204" t="str">
        <f ca="1">IF(MOD(ROW()-13,2)=0,IF(ISBLANK(OFFSET('11. SEGUIMIENTO 2026'!$Q$14,INT((ROW()-13)/2),0)),"",OFFSET('11. SEGUIMIENTO 2026'!$Q$14,INT((ROW()-13)/2),0)),IF(ISBLANK(OFFSET('9. METAS'!$T$20,INT((ROW()-14)/2),0)),"",OFFSET('9. METAS'!$T$20,INT((ROW()-14)/2),0)))</f>
        <v/>
      </c>
      <c r="N149" s="718" t="str">
        <f t="shared" ref="N149" ca="1" si="132">IFERROR(J149/J150,"ND")</f>
        <v>ND</v>
      </c>
      <c r="O149" s="720" t="str">
        <f t="shared" ref="O149" ca="1" si="133">IFERROR(((J149+K149+L149)/H149),"ND")</f>
        <v>ND</v>
      </c>
      <c r="P149" s="732"/>
    </row>
    <row r="150" spans="3:16">
      <c r="C150" s="725"/>
      <c r="D150" s="726"/>
      <c r="E150" s="726"/>
      <c r="F150" s="727"/>
      <c r="G150" s="728"/>
      <c r="H150" s="729"/>
      <c r="I150" s="731"/>
      <c r="J150" s="202" t="str">
        <f ca="1">IF(MOD(ROW()-13,2)=0,IF(ISBLANK(OFFSET('11. SEGUIMIENTO 2026'!$N$14,INT((ROW()-13)/2),0)),"",OFFSET('11. SEGUIMIENTO 2026'!$N$14,INT((ROW()-13)/2),0)),IF(ISBLANK(OFFSET('9. METAS'!$Q$20,INT((ROW()-14)/2),0)),"",OFFSET('9. METAS'!$Q$20,INT((ROW()-14)/2),0)))</f>
        <v/>
      </c>
      <c r="K150" s="203" t="str">
        <f ca="1">IF(MOD(ROW()-13,2)=0,IF(ISBLANK(OFFSET('11. SEGUIMIENTO 2026'!$O$14,INT((ROW()-13)/2),0)),"",OFFSET('11. SEGUIMIENTO 2026'!$O$14,INT((ROW()-13)/2),0)),IF(ISBLANK(OFFSET('9. METAS'!$R$20,INT((ROW()-14)/2),0)),"",OFFSET('9. METAS'!$R$20,INT((ROW()-14)/2),0)))</f>
        <v/>
      </c>
      <c r="L150" s="203" t="str">
        <f ca="1">IF(MOD(ROW()-13,2)=0,IF(ISBLANK(OFFSET('11. SEGUIMIENTO 2026'!$P$14,INT((ROW()-13)/2),0)),"",OFFSET('11. SEGUIMIENTO 2026'!$P$14,INT((ROW()-13)/2),0)),IF(ISBLANK(OFFSET('9. METAS'!$S$20,INT((ROW()-14)/2),0)),"",OFFSET('9. METAS'!$S$20,INT((ROW()-14)/2),0)))</f>
        <v/>
      </c>
      <c r="M150" s="204" t="str">
        <f ca="1">IF(MOD(ROW()-13,2)=0,IF(ISBLANK(OFFSET('11. SEGUIMIENTO 2026'!$Q$14,INT((ROW()-13)/2),0)),"",OFFSET('11. SEGUIMIENTO 2026'!$Q$14,INT((ROW()-13)/2),0)),IF(ISBLANK(OFFSET('9. METAS'!$T$20,INT((ROW()-14)/2),0)),"",OFFSET('9. METAS'!$T$20,INT((ROW()-14)/2),0)))</f>
        <v/>
      </c>
      <c r="N150" s="719"/>
      <c r="O150" s="721"/>
      <c r="P150" s="723"/>
    </row>
    <row r="151" spans="3:16">
      <c r="C151" s="724" t="str">
        <f ca="1">IF(ISBLANK(OFFSET('5. Pp (3 años)'!$C$46,INT((ROW()-13)/2),0)),"",OFFSET('5. Pp (3 años)'!$C$46,INT((ROW()-13)/2),0))</f>
        <v/>
      </c>
      <c r="D151" s="726" t="str">
        <f ca="1">IF(ISBLANK(OFFSET('5. Pp (3 años)'!$D$46,INT((ROW()-13)/2),0)),"",OFFSET('5. Pp (3 años)'!$D$46,INT((ROW()-13)/2),0))</f>
        <v/>
      </c>
      <c r="E151" s="726" t="str">
        <f ca="1">IF(ISBLANK(OFFSET('5. Pp (3 años)'!$E$46,INT((ROW()-13)/2),0)),"",OFFSET('5. Pp (3 años)'!$E$46,INT((ROW()-13)/2),0))</f>
        <v/>
      </c>
      <c r="F151" s="727" t="str">
        <f ca="1">IF(ISBLANK(OFFSET('5. Pp (3 años)'!$K$46,INT((ROW()-13)/2),0)),"",OFFSET('5. Pp (3 años)'!$K$46,INT((ROW()-13)/2),0))</f>
        <v/>
      </c>
      <c r="G151" s="728" t="str">
        <f ca="1">IF(ISBLANK(OFFSET('5. Pp (3 años)'!$H$46,INT((ROW()-13)/2),0)),"",OFFSET('5. Pp (3 años)'!$H$46,INT((ROW()-13)/2),0))</f>
        <v/>
      </c>
      <c r="H151" s="729" t="str">
        <f ca="1">IF(ISBLANK(OFFSET('9. METAS'!$K$20,INT((ROW()-13)/2),0)),"",OFFSET('9. METAS'!$K$20,INT((ROW()-13)/2),0))</f>
        <v/>
      </c>
      <c r="I151" s="730"/>
      <c r="J151" s="202" t="str">
        <f ca="1">IF(MOD(ROW()-13,2)=0,IF(ISBLANK(OFFSET('11. SEGUIMIENTO 2026'!$N$14,INT((ROW()-13)/2),0)),"",OFFSET('11. SEGUIMIENTO 2026'!$N$14,INT((ROW()-13)/2),0)),IF(ISBLANK(OFFSET('9. METAS'!$Q$20,INT((ROW()-14)/2),0)),"",OFFSET('9. METAS'!$Q$20,INT((ROW()-14)/2),0)))</f>
        <v/>
      </c>
      <c r="K151" s="203" t="str">
        <f ca="1">IF(MOD(ROW()-13,2)=0,IF(ISBLANK(OFFSET('11. SEGUIMIENTO 2026'!$O$14,INT((ROW()-13)/2),0)),"",OFFSET('11. SEGUIMIENTO 2026'!$O$14,INT((ROW()-13)/2),0)),IF(ISBLANK(OFFSET('9. METAS'!$R$20,INT((ROW()-14)/2),0)),"",OFFSET('9. METAS'!$R$20,INT((ROW()-14)/2),0)))</f>
        <v/>
      </c>
      <c r="L151" s="203" t="str">
        <f ca="1">IF(MOD(ROW()-13,2)=0,IF(ISBLANK(OFFSET('11. SEGUIMIENTO 2026'!$P$14,INT((ROW()-13)/2),0)),"",OFFSET('11. SEGUIMIENTO 2026'!$P$14,INT((ROW()-13)/2),0)),IF(ISBLANK(OFFSET('9. METAS'!$S$20,INT((ROW()-14)/2),0)),"",OFFSET('9. METAS'!$S$20,INT((ROW()-14)/2),0)))</f>
        <v/>
      </c>
      <c r="M151" s="204" t="str">
        <f ca="1">IF(MOD(ROW()-13,2)=0,IF(ISBLANK(OFFSET('11. SEGUIMIENTO 2026'!$Q$14,INT((ROW()-13)/2),0)),"",OFFSET('11. SEGUIMIENTO 2026'!$Q$14,INT((ROW()-13)/2),0)),IF(ISBLANK(OFFSET('9. METAS'!$T$20,INT((ROW()-14)/2),0)),"",OFFSET('9. METAS'!$T$20,INT((ROW()-14)/2),0)))</f>
        <v/>
      </c>
      <c r="N151" s="718" t="str">
        <f t="shared" ref="N151" ca="1" si="134">IFERROR(J151/J152,"ND")</f>
        <v>ND</v>
      </c>
      <c r="O151" s="720" t="str">
        <f t="shared" ref="O151" ca="1" si="135">IFERROR(((J151+K151+L151)/H151),"ND")</f>
        <v>ND</v>
      </c>
      <c r="P151" s="732"/>
    </row>
    <row r="152" spans="3:16">
      <c r="C152" s="725"/>
      <c r="D152" s="726"/>
      <c r="E152" s="726"/>
      <c r="F152" s="727"/>
      <c r="G152" s="728"/>
      <c r="H152" s="729"/>
      <c r="I152" s="731"/>
      <c r="J152" s="202" t="str">
        <f ca="1">IF(MOD(ROW()-13,2)=0,IF(ISBLANK(OFFSET('11. SEGUIMIENTO 2026'!$N$14,INT((ROW()-13)/2),0)),"",OFFSET('11. SEGUIMIENTO 2026'!$N$14,INT((ROW()-13)/2),0)),IF(ISBLANK(OFFSET('9. METAS'!$Q$20,INT((ROW()-14)/2),0)),"",OFFSET('9. METAS'!$Q$20,INT((ROW()-14)/2),0)))</f>
        <v/>
      </c>
      <c r="K152" s="203" t="str">
        <f ca="1">IF(MOD(ROW()-13,2)=0,IF(ISBLANK(OFFSET('11. SEGUIMIENTO 2026'!$O$14,INT((ROW()-13)/2),0)),"",OFFSET('11. SEGUIMIENTO 2026'!$O$14,INT((ROW()-13)/2),0)),IF(ISBLANK(OFFSET('9. METAS'!$R$20,INT((ROW()-14)/2),0)),"",OFFSET('9. METAS'!$R$20,INT((ROW()-14)/2),0)))</f>
        <v/>
      </c>
      <c r="L152" s="203" t="str">
        <f ca="1">IF(MOD(ROW()-13,2)=0,IF(ISBLANK(OFFSET('11. SEGUIMIENTO 2026'!$P$14,INT((ROW()-13)/2),0)),"",OFFSET('11. SEGUIMIENTO 2026'!$P$14,INT((ROW()-13)/2),0)),IF(ISBLANK(OFFSET('9. METAS'!$S$20,INT((ROW()-14)/2),0)),"",OFFSET('9. METAS'!$S$20,INT((ROW()-14)/2),0)))</f>
        <v/>
      </c>
      <c r="M152" s="204" t="str">
        <f ca="1">IF(MOD(ROW()-13,2)=0,IF(ISBLANK(OFFSET('11. SEGUIMIENTO 2026'!$Q$14,INT((ROW()-13)/2),0)),"",OFFSET('11. SEGUIMIENTO 2026'!$Q$14,INT((ROW()-13)/2),0)),IF(ISBLANK(OFFSET('9. METAS'!$T$20,INT((ROW()-14)/2),0)),"",OFFSET('9. METAS'!$T$20,INT((ROW()-14)/2),0)))</f>
        <v/>
      </c>
      <c r="N152" s="719"/>
      <c r="O152" s="721"/>
      <c r="P152" s="723"/>
    </row>
    <row r="153" spans="3:16">
      <c r="C153" s="724" t="str">
        <f ca="1">IF(ISBLANK(OFFSET('5. Pp (3 años)'!$C$46,INT((ROW()-13)/2),0)),"",OFFSET('5. Pp (3 años)'!$C$46,INT((ROW()-13)/2),0))</f>
        <v/>
      </c>
      <c r="D153" s="726" t="str">
        <f ca="1">IF(ISBLANK(OFFSET('5. Pp (3 años)'!$D$46,INT((ROW()-13)/2),0)),"",OFFSET('5. Pp (3 años)'!$D$46,INT((ROW()-13)/2),0))</f>
        <v/>
      </c>
      <c r="E153" s="726" t="str">
        <f ca="1">IF(ISBLANK(OFFSET('5. Pp (3 años)'!$E$46,INT((ROW()-13)/2),0)),"",OFFSET('5. Pp (3 años)'!$E$46,INT((ROW()-13)/2),0))</f>
        <v/>
      </c>
      <c r="F153" s="727" t="str">
        <f ca="1">IF(ISBLANK(OFFSET('5. Pp (3 años)'!$K$46,INT((ROW()-13)/2),0)),"",OFFSET('5. Pp (3 años)'!$K$46,INT((ROW()-13)/2),0))</f>
        <v/>
      </c>
      <c r="G153" s="728" t="str">
        <f ca="1">IF(ISBLANK(OFFSET('5. Pp (3 años)'!$H$46,INT((ROW()-13)/2),0)),"",OFFSET('5. Pp (3 años)'!$H$46,INT((ROW()-13)/2),0))</f>
        <v/>
      </c>
      <c r="H153" s="729" t="str">
        <f ca="1">IF(ISBLANK(OFFSET('9. METAS'!$K$20,INT((ROW()-13)/2),0)),"",OFFSET('9. METAS'!$K$20,INT((ROW()-13)/2),0))</f>
        <v/>
      </c>
      <c r="I153" s="730"/>
      <c r="J153" s="202" t="str">
        <f ca="1">IF(MOD(ROW()-13,2)=0,IF(ISBLANK(OFFSET('11. SEGUIMIENTO 2026'!$N$14,INT((ROW()-13)/2),0)),"",OFFSET('11. SEGUIMIENTO 2026'!$N$14,INT((ROW()-13)/2),0)),IF(ISBLANK(OFFSET('9. METAS'!$Q$20,INT((ROW()-14)/2),0)),"",OFFSET('9. METAS'!$Q$20,INT((ROW()-14)/2),0)))</f>
        <v/>
      </c>
      <c r="K153" s="203" t="str">
        <f ca="1">IF(MOD(ROW()-13,2)=0,IF(ISBLANK(OFFSET('11. SEGUIMIENTO 2026'!$O$14,INT((ROW()-13)/2),0)),"",OFFSET('11. SEGUIMIENTO 2026'!$O$14,INT((ROW()-13)/2),0)),IF(ISBLANK(OFFSET('9. METAS'!$R$20,INT((ROW()-14)/2),0)),"",OFFSET('9. METAS'!$R$20,INT((ROW()-14)/2),0)))</f>
        <v/>
      </c>
      <c r="L153" s="203" t="str">
        <f ca="1">IF(MOD(ROW()-13,2)=0,IF(ISBLANK(OFFSET('11. SEGUIMIENTO 2026'!$P$14,INT((ROW()-13)/2),0)),"",OFFSET('11. SEGUIMIENTO 2026'!$P$14,INT((ROW()-13)/2),0)),IF(ISBLANK(OFFSET('9. METAS'!$S$20,INT((ROW()-14)/2),0)),"",OFFSET('9. METAS'!$S$20,INT((ROW()-14)/2),0)))</f>
        <v/>
      </c>
      <c r="M153" s="204" t="str">
        <f ca="1">IF(MOD(ROW()-13,2)=0,IF(ISBLANK(OFFSET('11. SEGUIMIENTO 2026'!$Q$14,INT((ROW()-13)/2),0)),"",OFFSET('11. SEGUIMIENTO 2026'!$Q$14,INT((ROW()-13)/2),0)),IF(ISBLANK(OFFSET('9. METAS'!$T$20,INT((ROW()-14)/2),0)),"",OFFSET('9. METAS'!$T$20,INT((ROW()-14)/2),0)))</f>
        <v/>
      </c>
      <c r="N153" s="718" t="str">
        <f t="shared" ref="N153" ca="1" si="136">IFERROR(J153/J154,"ND")</f>
        <v>ND</v>
      </c>
      <c r="O153" s="720" t="str">
        <f t="shared" ref="O153" ca="1" si="137">IFERROR(((J153+K153+L153)/H153),"ND")</f>
        <v>ND</v>
      </c>
      <c r="P153" s="732"/>
    </row>
    <row r="154" spans="3:16">
      <c r="C154" s="725"/>
      <c r="D154" s="726"/>
      <c r="E154" s="726"/>
      <c r="F154" s="727"/>
      <c r="G154" s="728"/>
      <c r="H154" s="729"/>
      <c r="I154" s="731"/>
      <c r="J154" s="202" t="str">
        <f ca="1">IF(MOD(ROW()-13,2)=0,IF(ISBLANK(OFFSET('11. SEGUIMIENTO 2026'!$N$14,INT((ROW()-13)/2),0)),"",OFFSET('11. SEGUIMIENTO 2026'!$N$14,INT((ROW()-13)/2),0)),IF(ISBLANK(OFFSET('9. METAS'!$Q$20,INT((ROW()-14)/2),0)),"",OFFSET('9. METAS'!$Q$20,INT((ROW()-14)/2),0)))</f>
        <v/>
      </c>
      <c r="K154" s="203" t="str">
        <f ca="1">IF(MOD(ROW()-13,2)=0,IF(ISBLANK(OFFSET('11. SEGUIMIENTO 2026'!$O$14,INT((ROW()-13)/2),0)),"",OFFSET('11. SEGUIMIENTO 2026'!$O$14,INT((ROW()-13)/2),0)),IF(ISBLANK(OFFSET('9. METAS'!$R$20,INT((ROW()-14)/2),0)),"",OFFSET('9. METAS'!$R$20,INT((ROW()-14)/2),0)))</f>
        <v/>
      </c>
      <c r="L154" s="203" t="str">
        <f ca="1">IF(MOD(ROW()-13,2)=0,IF(ISBLANK(OFFSET('11. SEGUIMIENTO 2026'!$P$14,INT((ROW()-13)/2),0)),"",OFFSET('11. SEGUIMIENTO 2026'!$P$14,INT((ROW()-13)/2),0)),IF(ISBLANK(OFFSET('9. METAS'!$S$20,INT((ROW()-14)/2),0)),"",OFFSET('9. METAS'!$S$20,INT((ROW()-14)/2),0)))</f>
        <v/>
      </c>
      <c r="M154" s="204" t="str">
        <f ca="1">IF(MOD(ROW()-13,2)=0,IF(ISBLANK(OFFSET('11. SEGUIMIENTO 2026'!$Q$14,INT((ROW()-13)/2),0)),"",OFFSET('11. SEGUIMIENTO 2026'!$Q$14,INT((ROW()-13)/2),0)),IF(ISBLANK(OFFSET('9. METAS'!$T$20,INT((ROW()-14)/2),0)),"",OFFSET('9. METAS'!$T$20,INT((ROW()-14)/2),0)))</f>
        <v/>
      </c>
      <c r="N154" s="719"/>
      <c r="O154" s="721"/>
      <c r="P154" s="723"/>
    </row>
    <row r="155" spans="3:16">
      <c r="C155" s="724" t="str">
        <f ca="1">IF(ISBLANK(OFFSET('5. Pp (3 años)'!$C$46,INT((ROW()-13)/2),0)),"",OFFSET('5. Pp (3 años)'!$C$46,INT((ROW()-13)/2),0))</f>
        <v/>
      </c>
      <c r="D155" s="726" t="str">
        <f ca="1">IF(ISBLANK(OFFSET('5. Pp (3 años)'!$D$46,INT((ROW()-13)/2),0)),"",OFFSET('5. Pp (3 años)'!$D$46,INT((ROW()-13)/2),0))</f>
        <v/>
      </c>
      <c r="E155" s="726" t="str">
        <f ca="1">IF(ISBLANK(OFFSET('5. Pp (3 años)'!$E$46,INT((ROW()-13)/2),0)),"",OFFSET('5. Pp (3 años)'!$E$46,INT((ROW()-13)/2),0))</f>
        <v/>
      </c>
      <c r="F155" s="727" t="str">
        <f ca="1">IF(ISBLANK(OFFSET('5. Pp (3 años)'!$K$46,INT((ROW()-13)/2),0)),"",OFFSET('5. Pp (3 años)'!$K$46,INT((ROW()-13)/2),0))</f>
        <v/>
      </c>
      <c r="G155" s="728" t="str">
        <f ca="1">IF(ISBLANK(OFFSET('5. Pp (3 años)'!$H$46,INT((ROW()-13)/2),0)),"",OFFSET('5. Pp (3 años)'!$H$46,INT((ROW()-13)/2),0))</f>
        <v/>
      </c>
      <c r="H155" s="729" t="str">
        <f ca="1">IF(ISBLANK(OFFSET('9. METAS'!$K$20,INT((ROW()-13)/2),0)),"",OFFSET('9. METAS'!$K$20,INT((ROW()-13)/2),0))</f>
        <v/>
      </c>
      <c r="I155" s="730"/>
      <c r="J155" s="202" t="str">
        <f ca="1">IF(MOD(ROW()-13,2)=0,IF(ISBLANK(OFFSET('11. SEGUIMIENTO 2026'!$N$14,INT((ROW()-13)/2),0)),"",OFFSET('11. SEGUIMIENTO 2026'!$N$14,INT((ROW()-13)/2),0)),IF(ISBLANK(OFFSET('9. METAS'!$Q$20,INT((ROW()-14)/2),0)),"",OFFSET('9. METAS'!$Q$20,INT((ROW()-14)/2),0)))</f>
        <v/>
      </c>
      <c r="K155" s="203" t="str">
        <f ca="1">IF(MOD(ROW()-13,2)=0,IF(ISBLANK(OFFSET('11. SEGUIMIENTO 2026'!$O$14,INT((ROW()-13)/2),0)),"",OFFSET('11. SEGUIMIENTO 2026'!$O$14,INT((ROW()-13)/2),0)),IF(ISBLANK(OFFSET('9. METAS'!$R$20,INT((ROW()-14)/2),0)),"",OFFSET('9. METAS'!$R$20,INT((ROW()-14)/2),0)))</f>
        <v/>
      </c>
      <c r="L155" s="203" t="str">
        <f ca="1">IF(MOD(ROW()-13,2)=0,IF(ISBLANK(OFFSET('11. SEGUIMIENTO 2026'!$P$14,INT((ROW()-13)/2),0)),"",OFFSET('11. SEGUIMIENTO 2026'!$P$14,INT((ROW()-13)/2),0)),IF(ISBLANK(OFFSET('9. METAS'!$S$20,INT((ROW()-14)/2),0)),"",OFFSET('9. METAS'!$S$20,INT((ROW()-14)/2),0)))</f>
        <v/>
      </c>
      <c r="M155" s="204" t="str">
        <f ca="1">IF(MOD(ROW()-13,2)=0,IF(ISBLANK(OFFSET('11. SEGUIMIENTO 2026'!$Q$14,INT((ROW()-13)/2),0)),"",OFFSET('11. SEGUIMIENTO 2026'!$Q$14,INT((ROW()-13)/2),0)),IF(ISBLANK(OFFSET('9. METAS'!$T$20,INT((ROW()-14)/2),0)),"",OFFSET('9. METAS'!$T$20,INT((ROW()-14)/2),0)))</f>
        <v/>
      </c>
      <c r="N155" s="718" t="str">
        <f t="shared" ref="N155" ca="1" si="138">IFERROR(J155/J156,"ND")</f>
        <v>ND</v>
      </c>
      <c r="O155" s="720" t="str">
        <f t="shared" ref="O155" ca="1" si="139">IFERROR(((J155+K155+L155)/H155),"ND")</f>
        <v>ND</v>
      </c>
      <c r="P155" s="732"/>
    </row>
    <row r="156" spans="3:16">
      <c r="C156" s="725"/>
      <c r="D156" s="726"/>
      <c r="E156" s="726"/>
      <c r="F156" s="727"/>
      <c r="G156" s="728"/>
      <c r="H156" s="729"/>
      <c r="I156" s="731"/>
      <c r="J156" s="202" t="str">
        <f ca="1">IF(MOD(ROW()-13,2)=0,IF(ISBLANK(OFFSET('11. SEGUIMIENTO 2026'!$N$14,INT((ROW()-13)/2),0)),"",OFFSET('11. SEGUIMIENTO 2026'!$N$14,INT((ROW()-13)/2),0)),IF(ISBLANK(OFFSET('9. METAS'!$Q$20,INT((ROW()-14)/2),0)),"",OFFSET('9. METAS'!$Q$20,INT((ROW()-14)/2),0)))</f>
        <v/>
      </c>
      <c r="K156" s="203" t="str">
        <f ca="1">IF(MOD(ROW()-13,2)=0,IF(ISBLANK(OFFSET('11. SEGUIMIENTO 2026'!$O$14,INT((ROW()-13)/2),0)),"",OFFSET('11. SEGUIMIENTO 2026'!$O$14,INT((ROW()-13)/2),0)),IF(ISBLANK(OFFSET('9. METAS'!$R$20,INT((ROW()-14)/2),0)),"",OFFSET('9. METAS'!$R$20,INT((ROW()-14)/2),0)))</f>
        <v/>
      </c>
      <c r="L156" s="203" t="str">
        <f ca="1">IF(MOD(ROW()-13,2)=0,IF(ISBLANK(OFFSET('11. SEGUIMIENTO 2026'!$P$14,INT((ROW()-13)/2),0)),"",OFFSET('11. SEGUIMIENTO 2026'!$P$14,INT((ROW()-13)/2),0)),IF(ISBLANK(OFFSET('9. METAS'!$S$20,INT((ROW()-14)/2),0)),"",OFFSET('9. METAS'!$S$20,INT((ROW()-14)/2),0)))</f>
        <v/>
      </c>
      <c r="M156" s="204" t="str">
        <f ca="1">IF(MOD(ROW()-13,2)=0,IF(ISBLANK(OFFSET('11. SEGUIMIENTO 2026'!$Q$14,INT((ROW()-13)/2),0)),"",OFFSET('11. SEGUIMIENTO 2026'!$Q$14,INT((ROW()-13)/2),0)),IF(ISBLANK(OFFSET('9. METAS'!$T$20,INT((ROW()-14)/2),0)),"",OFFSET('9. METAS'!$T$20,INT((ROW()-14)/2),0)))</f>
        <v/>
      </c>
      <c r="N156" s="719"/>
      <c r="O156" s="721"/>
      <c r="P156" s="723"/>
    </row>
    <row r="157" spans="3:16">
      <c r="C157" s="724" t="str">
        <f ca="1">IF(ISBLANK(OFFSET('5. Pp (3 años)'!$C$46,INT((ROW()-13)/2),0)),"",OFFSET('5. Pp (3 años)'!$C$46,INT((ROW()-13)/2),0))</f>
        <v/>
      </c>
      <c r="D157" s="726" t="str">
        <f ca="1">IF(ISBLANK(OFFSET('5. Pp (3 años)'!$D$46,INT((ROW()-13)/2),0)),"",OFFSET('5. Pp (3 años)'!$D$46,INT((ROW()-13)/2),0))</f>
        <v/>
      </c>
      <c r="E157" s="726" t="str">
        <f ca="1">IF(ISBLANK(OFFSET('5. Pp (3 años)'!$E$46,INT((ROW()-13)/2),0)),"",OFFSET('5. Pp (3 años)'!$E$46,INT((ROW()-13)/2),0))</f>
        <v/>
      </c>
      <c r="F157" s="727" t="str">
        <f ca="1">IF(ISBLANK(OFFSET('5. Pp (3 años)'!$K$46,INT((ROW()-13)/2),0)),"",OFFSET('5. Pp (3 años)'!$K$46,INT((ROW()-13)/2),0))</f>
        <v/>
      </c>
      <c r="G157" s="728" t="str">
        <f ca="1">IF(ISBLANK(OFFSET('5. Pp (3 años)'!$H$46,INT((ROW()-13)/2),0)),"",OFFSET('5. Pp (3 años)'!$H$46,INT((ROW()-13)/2),0))</f>
        <v/>
      </c>
      <c r="H157" s="729" t="str">
        <f ca="1">IF(ISBLANK(OFFSET('9. METAS'!$K$20,INT((ROW()-13)/2),0)),"",OFFSET('9. METAS'!$K$20,INT((ROW()-13)/2),0))</f>
        <v/>
      </c>
      <c r="I157" s="730"/>
      <c r="J157" s="202" t="str">
        <f ca="1">IF(MOD(ROW()-13,2)=0,IF(ISBLANK(OFFSET('11. SEGUIMIENTO 2026'!$N$14,INT((ROW()-13)/2),0)),"",OFFSET('11. SEGUIMIENTO 2026'!$N$14,INT((ROW()-13)/2),0)),IF(ISBLANK(OFFSET('9. METAS'!$Q$20,INT((ROW()-14)/2),0)),"",OFFSET('9. METAS'!$Q$20,INT((ROW()-14)/2),0)))</f>
        <v/>
      </c>
      <c r="K157" s="203" t="str">
        <f ca="1">IF(MOD(ROW()-13,2)=0,IF(ISBLANK(OFFSET('11. SEGUIMIENTO 2026'!$O$14,INT((ROW()-13)/2),0)),"",OFFSET('11. SEGUIMIENTO 2026'!$O$14,INT((ROW()-13)/2),0)),IF(ISBLANK(OFFSET('9. METAS'!$R$20,INT((ROW()-14)/2),0)),"",OFFSET('9. METAS'!$R$20,INT((ROW()-14)/2),0)))</f>
        <v/>
      </c>
      <c r="L157" s="203" t="str">
        <f ca="1">IF(MOD(ROW()-13,2)=0,IF(ISBLANK(OFFSET('11. SEGUIMIENTO 2026'!$P$14,INT((ROW()-13)/2),0)),"",OFFSET('11. SEGUIMIENTO 2026'!$P$14,INT((ROW()-13)/2),0)),IF(ISBLANK(OFFSET('9. METAS'!$S$20,INT((ROW()-14)/2),0)),"",OFFSET('9. METAS'!$S$20,INT((ROW()-14)/2),0)))</f>
        <v/>
      </c>
      <c r="M157" s="204" t="str">
        <f ca="1">IF(MOD(ROW()-13,2)=0,IF(ISBLANK(OFFSET('11. SEGUIMIENTO 2026'!$Q$14,INT((ROW()-13)/2),0)),"",OFFSET('11. SEGUIMIENTO 2026'!$Q$14,INT((ROW()-13)/2),0)),IF(ISBLANK(OFFSET('9. METAS'!$T$20,INT((ROW()-14)/2),0)),"",OFFSET('9. METAS'!$T$20,INT((ROW()-14)/2),0)))</f>
        <v/>
      </c>
      <c r="N157" s="718" t="str">
        <f t="shared" ref="N157" ca="1" si="140">IFERROR(J157/J158,"ND")</f>
        <v>ND</v>
      </c>
      <c r="O157" s="720" t="str">
        <f t="shared" ref="O157" ca="1" si="141">IFERROR(((J157+K157+L157)/H157),"ND")</f>
        <v>ND</v>
      </c>
      <c r="P157" s="732"/>
    </row>
    <row r="158" spans="3:16">
      <c r="C158" s="725"/>
      <c r="D158" s="726"/>
      <c r="E158" s="726"/>
      <c r="F158" s="727"/>
      <c r="G158" s="728"/>
      <c r="H158" s="729"/>
      <c r="I158" s="731"/>
      <c r="J158" s="202" t="str">
        <f ca="1">IF(MOD(ROW()-13,2)=0,IF(ISBLANK(OFFSET('11. SEGUIMIENTO 2026'!$N$14,INT((ROW()-13)/2),0)),"",OFFSET('11. SEGUIMIENTO 2026'!$N$14,INT((ROW()-13)/2),0)),IF(ISBLANK(OFFSET('9. METAS'!$Q$20,INT((ROW()-14)/2),0)),"",OFFSET('9. METAS'!$Q$20,INT((ROW()-14)/2),0)))</f>
        <v/>
      </c>
      <c r="K158" s="203" t="str">
        <f ca="1">IF(MOD(ROW()-13,2)=0,IF(ISBLANK(OFFSET('11. SEGUIMIENTO 2026'!$O$14,INT((ROW()-13)/2),0)),"",OFFSET('11. SEGUIMIENTO 2026'!$O$14,INT((ROW()-13)/2),0)),IF(ISBLANK(OFFSET('9. METAS'!$R$20,INT((ROW()-14)/2),0)),"",OFFSET('9. METAS'!$R$20,INT((ROW()-14)/2),0)))</f>
        <v/>
      </c>
      <c r="L158" s="203" t="str">
        <f ca="1">IF(MOD(ROW()-13,2)=0,IF(ISBLANK(OFFSET('11. SEGUIMIENTO 2026'!$P$14,INT((ROW()-13)/2),0)),"",OFFSET('11. SEGUIMIENTO 2026'!$P$14,INT((ROW()-13)/2),0)),IF(ISBLANK(OFFSET('9. METAS'!$S$20,INT((ROW()-14)/2),0)),"",OFFSET('9. METAS'!$S$20,INT((ROW()-14)/2),0)))</f>
        <v/>
      </c>
      <c r="M158" s="204" t="str">
        <f ca="1">IF(MOD(ROW()-13,2)=0,IF(ISBLANK(OFFSET('11. SEGUIMIENTO 2026'!$Q$14,INT((ROW()-13)/2),0)),"",OFFSET('11. SEGUIMIENTO 2026'!$Q$14,INT((ROW()-13)/2),0)),IF(ISBLANK(OFFSET('9. METAS'!$T$20,INT((ROW()-14)/2),0)),"",OFFSET('9. METAS'!$T$20,INT((ROW()-14)/2),0)))</f>
        <v/>
      </c>
      <c r="N158" s="719"/>
      <c r="O158" s="721"/>
      <c r="P158" s="723"/>
    </row>
    <row r="159" spans="3:16">
      <c r="C159" s="724" t="str">
        <f ca="1">IF(ISBLANK(OFFSET('5. Pp (3 años)'!$C$46,INT((ROW()-13)/2),0)),"",OFFSET('5. Pp (3 años)'!$C$46,INT((ROW()-13)/2),0))</f>
        <v/>
      </c>
      <c r="D159" s="726" t="str">
        <f ca="1">IF(ISBLANK(OFFSET('5. Pp (3 años)'!$D$46,INT((ROW()-13)/2),0)),"",OFFSET('5. Pp (3 años)'!$D$46,INT((ROW()-13)/2),0))</f>
        <v/>
      </c>
      <c r="E159" s="726" t="str">
        <f ca="1">IF(ISBLANK(OFFSET('5. Pp (3 años)'!$E$46,INT((ROW()-13)/2),0)),"",OFFSET('5. Pp (3 años)'!$E$46,INT((ROW()-13)/2),0))</f>
        <v/>
      </c>
      <c r="F159" s="727" t="str">
        <f ca="1">IF(ISBLANK(OFFSET('5. Pp (3 años)'!$K$46,INT((ROW()-13)/2),0)),"",OFFSET('5. Pp (3 años)'!$K$46,INT((ROW()-13)/2),0))</f>
        <v/>
      </c>
      <c r="G159" s="728" t="str">
        <f ca="1">IF(ISBLANK(OFFSET('5. Pp (3 años)'!$H$46,INT((ROW()-13)/2),0)),"",OFFSET('5. Pp (3 años)'!$H$46,INT((ROW()-13)/2),0))</f>
        <v/>
      </c>
      <c r="H159" s="729" t="str">
        <f ca="1">IF(ISBLANK(OFFSET('9. METAS'!$K$20,INT((ROW()-13)/2),0)),"",OFFSET('9. METAS'!$K$20,INT((ROW()-13)/2),0))</f>
        <v/>
      </c>
      <c r="I159" s="730"/>
      <c r="J159" s="202" t="str">
        <f ca="1">IF(MOD(ROW()-13,2)=0,IF(ISBLANK(OFFSET('11. SEGUIMIENTO 2026'!$N$14,INT((ROW()-13)/2),0)),"",OFFSET('11. SEGUIMIENTO 2026'!$N$14,INT((ROW()-13)/2),0)),IF(ISBLANK(OFFSET('9. METAS'!$Q$20,INT((ROW()-14)/2),0)),"",OFFSET('9. METAS'!$Q$20,INT((ROW()-14)/2),0)))</f>
        <v/>
      </c>
      <c r="K159" s="203" t="str">
        <f ca="1">IF(MOD(ROW()-13,2)=0,IF(ISBLANK(OFFSET('11. SEGUIMIENTO 2026'!$O$14,INT((ROW()-13)/2),0)),"",OFFSET('11. SEGUIMIENTO 2026'!$O$14,INT((ROW()-13)/2),0)),IF(ISBLANK(OFFSET('9. METAS'!$R$20,INT((ROW()-14)/2),0)),"",OFFSET('9. METAS'!$R$20,INT((ROW()-14)/2),0)))</f>
        <v/>
      </c>
      <c r="L159" s="203" t="str">
        <f ca="1">IF(MOD(ROW()-13,2)=0,IF(ISBLANK(OFFSET('11. SEGUIMIENTO 2026'!$P$14,INT((ROW()-13)/2),0)),"",OFFSET('11. SEGUIMIENTO 2026'!$P$14,INT((ROW()-13)/2),0)),IF(ISBLANK(OFFSET('9. METAS'!$S$20,INT((ROW()-14)/2),0)),"",OFFSET('9. METAS'!$S$20,INT((ROW()-14)/2),0)))</f>
        <v/>
      </c>
      <c r="M159" s="204" t="str">
        <f ca="1">IF(MOD(ROW()-13,2)=0,IF(ISBLANK(OFFSET('11. SEGUIMIENTO 2026'!$Q$14,INT((ROW()-13)/2),0)),"",OFFSET('11. SEGUIMIENTO 2026'!$Q$14,INT((ROW()-13)/2),0)),IF(ISBLANK(OFFSET('9. METAS'!$T$20,INT((ROW()-14)/2),0)),"",OFFSET('9. METAS'!$T$20,INT((ROW()-14)/2),0)))</f>
        <v/>
      </c>
      <c r="N159" s="718" t="str">
        <f t="shared" ref="N159" ca="1" si="142">IFERROR(J159/J160,"ND")</f>
        <v>ND</v>
      </c>
      <c r="O159" s="720" t="str">
        <f t="shared" ref="O159" ca="1" si="143">IFERROR(((J159+K159+L159)/H159),"ND")</f>
        <v>ND</v>
      </c>
      <c r="P159" s="732"/>
    </row>
    <row r="160" spans="3:16">
      <c r="C160" s="725"/>
      <c r="D160" s="726"/>
      <c r="E160" s="726"/>
      <c r="F160" s="727"/>
      <c r="G160" s="728"/>
      <c r="H160" s="729"/>
      <c r="I160" s="731"/>
      <c r="J160" s="202" t="str">
        <f ca="1">IF(MOD(ROW()-13,2)=0,IF(ISBLANK(OFFSET('11. SEGUIMIENTO 2026'!$N$14,INT((ROW()-13)/2),0)),"",OFFSET('11. SEGUIMIENTO 2026'!$N$14,INT((ROW()-13)/2),0)),IF(ISBLANK(OFFSET('9. METAS'!$Q$20,INT((ROW()-14)/2),0)),"",OFFSET('9. METAS'!$Q$20,INT((ROW()-14)/2),0)))</f>
        <v/>
      </c>
      <c r="K160" s="203" t="str">
        <f ca="1">IF(MOD(ROW()-13,2)=0,IF(ISBLANK(OFFSET('11. SEGUIMIENTO 2026'!$O$14,INT((ROW()-13)/2),0)),"",OFFSET('11. SEGUIMIENTO 2026'!$O$14,INT((ROW()-13)/2),0)),IF(ISBLANK(OFFSET('9. METAS'!$R$20,INT((ROW()-14)/2),0)),"",OFFSET('9. METAS'!$R$20,INT((ROW()-14)/2),0)))</f>
        <v/>
      </c>
      <c r="L160" s="203" t="str">
        <f ca="1">IF(MOD(ROW()-13,2)=0,IF(ISBLANK(OFFSET('11. SEGUIMIENTO 2026'!$P$14,INT((ROW()-13)/2),0)),"",OFFSET('11. SEGUIMIENTO 2026'!$P$14,INT((ROW()-13)/2),0)),IF(ISBLANK(OFFSET('9. METAS'!$S$20,INT((ROW()-14)/2),0)),"",OFFSET('9. METAS'!$S$20,INT((ROW()-14)/2),0)))</f>
        <v/>
      </c>
      <c r="M160" s="204" t="str">
        <f ca="1">IF(MOD(ROW()-13,2)=0,IF(ISBLANK(OFFSET('11. SEGUIMIENTO 2026'!$Q$14,INT((ROW()-13)/2),0)),"",OFFSET('11. SEGUIMIENTO 2026'!$Q$14,INT((ROW()-13)/2),0)),IF(ISBLANK(OFFSET('9. METAS'!$T$20,INT((ROW()-14)/2),0)),"",OFFSET('9. METAS'!$T$20,INT((ROW()-14)/2),0)))</f>
        <v/>
      </c>
      <c r="N160" s="719"/>
      <c r="O160" s="721"/>
      <c r="P160" s="723"/>
    </row>
    <row r="161" spans="3:16">
      <c r="C161" s="724" t="str">
        <f ca="1">IF(ISBLANK(OFFSET('5. Pp (3 años)'!$C$46,INT((ROW()-13)/2),0)),"",OFFSET('5. Pp (3 años)'!$C$46,INT((ROW()-13)/2),0))</f>
        <v/>
      </c>
      <c r="D161" s="726" t="str">
        <f ca="1">IF(ISBLANK(OFFSET('5. Pp (3 años)'!$D$46,INT((ROW()-13)/2),0)),"",OFFSET('5. Pp (3 años)'!$D$46,INT((ROW()-13)/2),0))</f>
        <v/>
      </c>
      <c r="E161" s="726" t="str">
        <f ca="1">IF(ISBLANK(OFFSET('5. Pp (3 años)'!$E$46,INT((ROW()-13)/2),0)),"",OFFSET('5. Pp (3 años)'!$E$46,INT((ROW()-13)/2),0))</f>
        <v/>
      </c>
      <c r="F161" s="727" t="str">
        <f ca="1">IF(ISBLANK(OFFSET('5. Pp (3 años)'!$K$46,INT((ROW()-13)/2),0)),"",OFFSET('5. Pp (3 años)'!$K$46,INT((ROW()-13)/2),0))</f>
        <v/>
      </c>
      <c r="G161" s="728" t="str">
        <f ca="1">IF(ISBLANK(OFFSET('5. Pp (3 años)'!$H$46,INT((ROW()-13)/2),0)),"",OFFSET('5. Pp (3 años)'!$H$46,INT((ROW()-13)/2),0))</f>
        <v/>
      </c>
      <c r="H161" s="729" t="str">
        <f ca="1">IF(ISBLANK(OFFSET('9. METAS'!$K$20,INT((ROW()-13)/2),0)),"",OFFSET('9. METAS'!$K$20,INT((ROW()-13)/2),0))</f>
        <v/>
      </c>
      <c r="I161" s="730"/>
      <c r="J161" s="202" t="str">
        <f ca="1">IF(MOD(ROW()-13,2)=0,IF(ISBLANK(OFFSET('11. SEGUIMIENTO 2026'!$N$14,INT((ROW()-13)/2),0)),"",OFFSET('11. SEGUIMIENTO 2026'!$N$14,INT((ROW()-13)/2),0)),IF(ISBLANK(OFFSET('9. METAS'!$Q$20,INT((ROW()-14)/2),0)),"",OFFSET('9. METAS'!$Q$20,INT((ROW()-14)/2),0)))</f>
        <v/>
      </c>
      <c r="K161" s="203" t="str">
        <f ca="1">IF(MOD(ROW()-13,2)=0,IF(ISBLANK(OFFSET('11. SEGUIMIENTO 2026'!$O$14,INT((ROW()-13)/2),0)),"",OFFSET('11. SEGUIMIENTO 2026'!$O$14,INT((ROW()-13)/2),0)),IF(ISBLANK(OFFSET('9. METAS'!$R$20,INT((ROW()-14)/2),0)),"",OFFSET('9. METAS'!$R$20,INT((ROW()-14)/2),0)))</f>
        <v/>
      </c>
      <c r="L161" s="203" t="str">
        <f ca="1">IF(MOD(ROW()-13,2)=0,IF(ISBLANK(OFFSET('11. SEGUIMIENTO 2026'!$P$14,INT((ROW()-13)/2),0)),"",OFFSET('11. SEGUIMIENTO 2026'!$P$14,INT((ROW()-13)/2),0)),IF(ISBLANK(OFFSET('9. METAS'!$S$20,INT((ROW()-14)/2),0)),"",OFFSET('9. METAS'!$S$20,INT((ROW()-14)/2),0)))</f>
        <v/>
      </c>
      <c r="M161" s="204" t="str">
        <f ca="1">IF(MOD(ROW()-13,2)=0,IF(ISBLANK(OFFSET('11. SEGUIMIENTO 2026'!$Q$14,INT((ROW()-13)/2),0)),"",OFFSET('11. SEGUIMIENTO 2026'!$Q$14,INT((ROW()-13)/2),0)),IF(ISBLANK(OFFSET('9. METAS'!$T$20,INT((ROW()-14)/2),0)),"",OFFSET('9. METAS'!$T$20,INT((ROW()-14)/2),0)))</f>
        <v/>
      </c>
      <c r="N161" s="718" t="str">
        <f t="shared" ref="N161" ca="1" si="144">IFERROR(J161/J162,"ND")</f>
        <v>ND</v>
      </c>
      <c r="O161" s="720" t="str">
        <f t="shared" ref="O161" ca="1" si="145">IFERROR(((J161+K161+L161)/H161),"ND")</f>
        <v>ND</v>
      </c>
      <c r="P161" s="732"/>
    </row>
    <row r="162" spans="3:16">
      <c r="C162" s="725"/>
      <c r="D162" s="726"/>
      <c r="E162" s="726"/>
      <c r="F162" s="727"/>
      <c r="G162" s="728"/>
      <c r="H162" s="729"/>
      <c r="I162" s="731"/>
      <c r="J162" s="202" t="str">
        <f ca="1">IF(MOD(ROW()-13,2)=0,IF(ISBLANK(OFFSET('11. SEGUIMIENTO 2026'!$N$14,INT((ROW()-13)/2),0)),"",OFFSET('11. SEGUIMIENTO 2026'!$N$14,INT((ROW()-13)/2),0)),IF(ISBLANK(OFFSET('9. METAS'!$Q$20,INT((ROW()-14)/2),0)),"",OFFSET('9. METAS'!$Q$20,INT((ROW()-14)/2),0)))</f>
        <v/>
      </c>
      <c r="K162" s="203" t="str">
        <f ca="1">IF(MOD(ROW()-13,2)=0,IF(ISBLANK(OFFSET('11. SEGUIMIENTO 2026'!$O$14,INT((ROW()-13)/2),0)),"",OFFSET('11. SEGUIMIENTO 2026'!$O$14,INT((ROW()-13)/2),0)),IF(ISBLANK(OFFSET('9. METAS'!$R$20,INT((ROW()-14)/2),0)),"",OFFSET('9. METAS'!$R$20,INT((ROW()-14)/2),0)))</f>
        <v/>
      </c>
      <c r="L162" s="203" t="str">
        <f ca="1">IF(MOD(ROW()-13,2)=0,IF(ISBLANK(OFFSET('11. SEGUIMIENTO 2026'!$P$14,INT((ROW()-13)/2),0)),"",OFFSET('11. SEGUIMIENTO 2026'!$P$14,INT((ROW()-13)/2),0)),IF(ISBLANK(OFFSET('9. METAS'!$S$20,INT((ROW()-14)/2),0)),"",OFFSET('9. METAS'!$S$20,INT((ROW()-14)/2),0)))</f>
        <v/>
      </c>
      <c r="M162" s="204" t="str">
        <f ca="1">IF(MOD(ROW()-13,2)=0,IF(ISBLANK(OFFSET('11. SEGUIMIENTO 2026'!$Q$14,INT((ROW()-13)/2),0)),"",OFFSET('11. SEGUIMIENTO 2026'!$Q$14,INT((ROW()-13)/2),0)),IF(ISBLANK(OFFSET('9. METAS'!$T$20,INT((ROW()-14)/2),0)),"",OFFSET('9. METAS'!$T$20,INT((ROW()-14)/2),0)))</f>
        <v/>
      </c>
      <c r="N162" s="719"/>
      <c r="O162" s="721"/>
      <c r="P162" s="723"/>
    </row>
    <row r="163" spans="3:16">
      <c r="C163" s="724" t="str">
        <f ca="1">IF(ISBLANK(OFFSET('5. Pp (3 años)'!$C$46,INT((ROW()-13)/2),0)),"",OFFSET('5. Pp (3 años)'!$C$46,INT((ROW()-13)/2),0))</f>
        <v/>
      </c>
      <c r="D163" s="726" t="str">
        <f ca="1">IF(ISBLANK(OFFSET('5. Pp (3 años)'!$D$46,INT((ROW()-13)/2),0)),"",OFFSET('5. Pp (3 años)'!$D$46,INT((ROW()-13)/2),0))</f>
        <v/>
      </c>
      <c r="E163" s="726" t="str">
        <f ca="1">IF(ISBLANK(OFFSET('5. Pp (3 años)'!$E$46,INT((ROW()-13)/2),0)),"",OFFSET('5. Pp (3 años)'!$E$46,INT((ROW()-13)/2),0))</f>
        <v/>
      </c>
      <c r="F163" s="727" t="str">
        <f ca="1">IF(ISBLANK(OFFSET('5. Pp (3 años)'!$K$46,INT((ROW()-13)/2),0)),"",OFFSET('5. Pp (3 años)'!$K$46,INT((ROW()-13)/2),0))</f>
        <v/>
      </c>
      <c r="G163" s="728" t="str">
        <f ca="1">IF(ISBLANK(OFFSET('5. Pp (3 años)'!$H$46,INT((ROW()-13)/2),0)),"",OFFSET('5. Pp (3 años)'!$H$46,INT((ROW()-13)/2),0))</f>
        <v/>
      </c>
      <c r="H163" s="729" t="str">
        <f ca="1">IF(ISBLANK(OFFSET('9. METAS'!$K$20,INT((ROW()-13)/2),0)),"",OFFSET('9. METAS'!$K$20,INT((ROW()-13)/2),0))</f>
        <v/>
      </c>
      <c r="I163" s="730"/>
      <c r="J163" s="202" t="str">
        <f ca="1">IF(MOD(ROW()-13,2)=0,IF(ISBLANK(OFFSET('11. SEGUIMIENTO 2026'!$N$14,INT((ROW()-13)/2),0)),"",OFFSET('11. SEGUIMIENTO 2026'!$N$14,INT((ROW()-13)/2),0)),IF(ISBLANK(OFFSET('9. METAS'!$Q$20,INT((ROW()-14)/2),0)),"",OFFSET('9. METAS'!$Q$20,INT((ROW()-14)/2),0)))</f>
        <v/>
      </c>
      <c r="K163" s="203" t="str">
        <f ca="1">IF(MOD(ROW()-13,2)=0,IF(ISBLANK(OFFSET('11. SEGUIMIENTO 2026'!$O$14,INT((ROW()-13)/2),0)),"",OFFSET('11. SEGUIMIENTO 2026'!$O$14,INT((ROW()-13)/2),0)),IF(ISBLANK(OFFSET('9. METAS'!$R$20,INT((ROW()-14)/2),0)),"",OFFSET('9. METAS'!$R$20,INT((ROW()-14)/2),0)))</f>
        <v/>
      </c>
      <c r="L163" s="203" t="str">
        <f ca="1">IF(MOD(ROW()-13,2)=0,IF(ISBLANK(OFFSET('11. SEGUIMIENTO 2026'!$P$14,INT((ROW()-13)/2),0)),"",OFFSET('11. SEGUIMIENTO 2026'!$P$14,INT((ROW()-13)/2),0)),IF(ISBLANK(OFFSET('9. METAS'!$S$20,INT((ROW()-14)/2),0)),"",OFFSET('9. METAS'!$S$20,INT((ROW()-14)/2),0)))</f>
        <v/>
      </c>
      <c r="M163" s="204" t="str">
        <f ca="1">IF(MOD(ROW()-13,2)=0,IF(ISBLANK(OFFSET('11. SEGUIMIENTO 2026'!$Q$14,INT((ROW()-13)/2),0)),"",OFFSET('11. SEGUIMIENTO 2026'!$Q$14,INT((ROW()-13)/2),0)),IF(ISBLANK(OFFSET('9. METAS'!$T$20,INT((ROW()-14)/2),0)),"",OFFSET('9. METAS'!$T$20,INT((ROW()-14)/2),0)))</f>
        <v/>
      </c>
      <c r="N163" s="718" t="str">
        <f t="shared" ref="N163" ca="1" si="146">IFERROR(J163/J164,"ND")</f>
        <v>ND</v>
      </c>
      <c r="O163" s="720" t="str">
        <f t="shared" ref="O163" ca="1" si="147">IFERROR(((J163+K163+L163)/H163),"ND")</f>
        <v>ND</v>
      </c>
      <c r="P163" s="732"/>
    </row>
    <row r="164" spans="3:16">
      <c r="C164" s="725"/>
      <c r="D164" s="726"/>
      <c r="E164" s="726"/>
      <c r="F164" s="727"/>
      <c r="G164" s="728"/>
      <c r="H164" s="729"/>
      <c r="I164" s="731"/>
      <c r="J164" s="202" t="str">
        <f ca="1">IF(MOD(ROW()-13,2)=0,IF(ISBLANK(OFFSET('11. SEGUIMIENTO 2026'!$N$14,INT((ROW()-13)/2),0)),"",OFFSET('11. SEGUIMIENTO 2026'!$N$14,INT((ROW()-13)/2),0)),IF(ISBLANK(OFFSET('9. METAS'!$Q$20,INT((ROW()-14)/2),0)),"",OFFSET('9. METAS'!$Q$20,INT((ROW()-14)/2),0)))</f>
        <v/>
      </c>
      <c r="K164" s="203" t="str">
        <f ca="1">IF(MOD(ROW()-13,2)=0,IF(ISBLANK(OFFSET('11. SEGUIMIENTO 2026'!$O$14,INT((ROW()-13)/2),0)),"",OFFSET('11. SEGUIMIENTO 2026'!$O$14,INT((ROW()-13)/2),0)),IF(ISBLANK(OFFSET('9. METAS'!$R$20,INT((ROW()-14)/2),0)),"",OFFSET('9. METAS'!$R$20,INT((ROW()-14)/2),0)))</f>
        <v/>
      </c>
      <c r="L164" s="203" t="str">
        <f ca="1">IF(MOD(ROW()-13,2)=0,IF(ISBLANK(OFFSET('11. SEGUIMIENTO 2026'!$P$14,INT((ROW()-13)/2),0)),"",OFFSET('11. SEGUIMIENTO 2026'!$P$14,INT((ROW()-13)/2),0)),IF(ISBLANK(OFFSET('9. METAS'!$S$20,INT((ROW()-14)/2),0)),"",OFFSET('9. METAS'!$S$20,INT((ROW()-14)/2),0)))</f>
        <v/>
      </c>
      <c r="M164" s="204" t="str">
        <f ca="1">IF(MOD(ROW()-13,2)=0,IF(ISBLANK(OFFSET('11. SEGUIMIENTO 2026'!$Q$14,INT((ROW()-13)/2),0)),"",OFFSET('11. SEGUIMIENTO 2026'!$Q$14,INT((ROW()-13)/2),0)),IF(ISBLANK(OFFSET('9. METAS'!$T$20,INT((ROW()-14)/2),0)),"",OFFSET('9. METAS'!$T$20,INT((ROW()-14)/2),0)))</f>
        <v/>
      </c>
      <c r="N164" s="719"/>
      <c r="O164" s="721"/>
      <c r="P164" s="723"/>
    </row>
    <row r="165" spans="3:16">
      <c r="C165" s="724" t="str">
        <f ca="1">IF(ISBLANK(OFFSET('5. Pp (3 años)'!$C$46,INT((ROW()-13)/2),0)),"",OFFSET('5. Pp (3 años)'!$C$46,INT((ROW()-13)/2),0))</f>
        <v/>
      </c>
      <c r="D165" s="726" t="str">
        <f ca="1">IF(ISBLANK(OFFSET('5. Pp (3 años)'!$D$46,INT((ROW()-13)/2),0)),"",OFFSET('5. Pp (3 años)'!$D$46,INT((ROW()-13)/2),0))</f>
        <v/>
      </c>
      <c r="E165" s="726" t="str">
        <f ca="1">IF(ISBLANK(OFFSET('5. Pp (3 años)'!$E$46,INT((ROW()-13)/2),0)),"",OFFSET('5. Pp (3 años)'!$E$46,INT((ROW()-13)/2),0))</f>
        <v/>
      </c>
      <c r="F165" s="727" t="str">
        <f ca="1">IF(ISBLANK(OFFSET('5. Pp (3 años)'!$K$46,INT((ROW()-13)/2),0)),"",OFFSET('5. Pp (3 años)'!$K$46,INT((ROW()-13)/2),0))</f>
        <v/>
      </c>
      <c r="G165" s="728" t="str">
        <f ca="1">IF(ISBLANK(OFFSET('5. Pp (3 años)'!$H$46,INT((ROW()-13)/2),0)),"",OFFSET('5. Pp (3 años)'!$H$46,INT((ROW()-13)/2),0))</f>
        <v/>
      </c>
      <c r="H165" s="729" t="str">
        <f ca="1">IF(ISBLANK(OFFSET('9. METAS'!$K$20,INT((ROW()-13)/2),0)),"",OFFSET('9. METAS'!$K$20,INT((ROW()-13)/2),0))</f>
        <v/>
      </c>
      <c r="I165" s="730"/>
      <c r="J165" s="202" t="str">
        <f ca="1">IF(MOD(ROW()-13,2)=0,IF(ISBLANK(OFFSET('11. SEGUIMIENTO 2026'!$N$14,INT((ROW()-13)/2),0)),"",OFFSET('11. SEGUIMIENTO 2026'!$N$14,INT((ROW()-13)/2),0)),IF(ISBLANK(OFFSET('9. METAS'!$Q$20,INT((ROW()-14)/2),0)),"",OFFSET('9. METAS'!$Q$20,INT((ROW()-14)/2),0)))</f>
        <v/>
      </c>
      <c r="K165" s="203" t="str">
        <f ca="1">IF(MOD(ROW()-13,2)=0,IF(ISBLANK(OFFSET('11. SEGUIMIENTO 2026'!$O$14,INT((ROW()-13)/2),0)),"",OFFSET('11. SEGUIMIENTO 2026'!$O$14,INT((ROW()-13)/2),0)),IF(ISBLANK(OFFSET('9. METAS'!$R$20,INT((ROW()-14)/2),0)),"",OFFSET('9. METAS'!$R$20,INT((ROW()-14)/2),0)))</f>
        <v/>
      </c>
      <c r="L165" s="203" t="str">
        <f ca="1">IF(MOD(ROW()-13,2)=0,IF(ISBLANK(OFFSET('11. SEGUIMIENTO 2026'!$P$14,INT((ROW()-13)/2),0)),"",OFFSET('11. SEGUIMIENTO 2026'!$P$14,INT((ROW()-13)/2),0)),IF(ISBLANK(OFFSET('9. METAS'!$S$20,INT((ROW()-14)/2),0)),"",OFFSET('9. METAS'!$S$20,INT((ROW()-14)/2),0)))</f>
        <v/>
      </c>
      <c r="M165" s="204" t="str">
        <f ca="1">IF(MOD(ROW()-13,2)=0,IF(ISBLANK(OFFSET('11. SEGUIMIENTO 2026'!$Q$14,INT((ROW()-13)/2),0)),"",OFFSET('11. SEGUIMIENTO 2026'!$Q$14,INT((ROW()-13)/2),0)),IF(ISBLANK(OFFSET('9. METAS'!$T$20,INT((ROW()-14)/2),0)),"",OFFSET('9. METAS'!$T$20,INT((ROW()-14)/2),0)))</f>
        <v/>
      </c>
      <c r="N165" s="718" t="str">
        <f t="shared" ref="N165" ca="1" si="148">IFERROR(J165/J166,"ND")</f>
        <v>ND</v>
      </c>
      <c r="O165" s="720" t="str">
        <f t="shared" ref="O165" ca="1" si="149">IFERROR(((J165+K165+L165)/H165),"ND")</f>
        <v>ND</v>
      </c>
      <c r="P165" s="732"/>
    </row>
    <row r="166" spans="3:16">
      <c r="C166" s="725"/>
      <c r="D166" s="726"/>
      <c r="E166" s="726"/>
      <c r="F166" s="727"/>
      <c r="G166" s="728"/>
      <c r="H166" s="729"/>
      <c r="I166" s="731"/>
      <c r="J166" s="202" t="str">
        <f ca="1">IF(MOD(ROW()-13,2)=0,IF(ISBLANK(OFFSET('11. SEGUIMIENTO 2026'!$N$14,INT((ROW()-13)/2),0)),"",OFFSET('11. SEGUIMIENTO 2026'!$N$14,INT((ROW()-13)/2),0)),IF(ISBLANK(OFFSET('9. METAS'!$Q$20,INT((ROW()-14)/2),0)),"",OFFSET('9. METAS'!$Q$20,INT((ROW()-14)/2),0)))</f>
        <v/>
      </c>
      <c r="K166" s="203" t="str">
        <f ca="1">IF(MOD(ROW()-13,2)=0,IF(ISBLANK(OFFSET('11. SEGUIMIENTO 2026'!$O$14,INT((ROW()-13)/2),0)),"",OFFSET('11. SEGUIMIENTO 2026'!$O$14,INT((ROW()-13)/2),0)),IF(ISBLANK(OFFSET('9. METAS'!$R$20,INT((ROW()-14)/2),0)),"",OFFSET('9. METAS'!$R$20,INT((ROW()-14)/2),0)))</f>
        <v/>
      </c>
      <c r="L166" s="203" t="str">
        <f ca="1">IF(MOD(ROW()-13,2)=0,IF(ISBLANK(OFFSET('11. SEGUIMIENTO 2026'!$P$14,INT((ROW()-13)/2),0)),"",OFFSET('11. SEGUIMIENTO 2026'!$P$14,INT((ROW()-13)/2),0)),IF(ISBLANK(OFFSET('9. METAS'!$S$20,INT((ROW()-14)/2),0)),"",OFFSET('9. METAS'!$S$20,INT((ROW()-14)/2),0)))</f>
        <v/>
      </c>
      <c r="M166" s="204" t="str">
        <f ca="1">IF(MOD(ROW()-13,2)=0,IF(ISBLANK(OFFSET('11. SEGUIMIENTO 2026'!$Q$14,INT((ROW()-13)/2),0)),"",OFFSET('11. SEGUIMIENTO 2026'!$Q$14,INT((ROW()-13)/2),0)),IF(ISBLANK(OFFSET('9. METAS'!$T$20,INT((ROW()-14)/2),0)),"",OFFSET('9. METAS'!$T$20,INT((ROW()-14)/2),0)))</f>
        <v/>
      </c>
      <c r="N166" s="719"/>
      <c r="O166" s="721"/>
      <c r="P166" s="723"/>
    </row>
    <row r="167" spans="3:16">
      <c r="C167" s="724" t="str">
        <f ca="1">IF(ISBLANK(OFFSET('5. Pp (3 años)'!$C$46,INT((ROW()-13)/2),0)),"",OFFSET('5. Pp (3 años)'!$C$46,INT((ROW()-13)/2),0))</f>
        <v/>
      </c>
      <c r="D167" s="726" t="str">
        <f ca="1">IF(ISBLANK(OFFSET('5. Pp (3 años)'!$D$46,INT((ROW()-13)/2),0)),"",OFFSET('5. Pp (3 años)'!$D$46,INT((ROW()-13)/2),0))</f>
        <v/>
      </c>
      <c r="E167" s="726" t="str">
        <f ca="1">IF(ISBLANK(OFFSET('5. Pp (3 años)'!$E$46,INT((ROW()-13)/2),0)),"",OFFSET('5. Pp (3 años)'!$E$46,INT((ROW()-13)/2),0))</f>
        <v/>
      </c>
      <c r="F167" s="727" t="str">
        <f ca="1">IF(ISBLANK(OFFSET('5. Pp (3 años)'!$K$46,INT((ROW()-13)/2),0)),"",OFFSET('5. Pp (3 años)'!$K$46,INT((ROW()-13)/2),0))</f>
        <v/>
      </c>
      <c r="G167" s="728" t="str">
        <f ca="1">IF(ISBLANK(OFFSET('5. Pp (3 años)'!$H$46,INT((ROW()-13)/2),0)),"",OFFSET('5. Pp (3 años)'!$H$46,INT((ROW()-13)/2),0))</f>
        <v/>
      </c>
      <c r="H167" s="729" t="str">
        <f ca="1">IF(ISBLANK(OFFSET('9. METAS'!$K$20,INT((ROW()-13)/2),0)),"",OFFSET('9. METAS'!$K$20,INT((ROW()-13)/2),0))</f>
        <v/>
      </c>
      <c r="I167" s="730"/>
      <c r="J167" s="202" t="str">
        <f ca="1">IF(MOD(ROW()-13,2)=0,IF(ISBLANK(OFFSET('11. SEGUIMIENTO 2026'!$N$14,INT((ROW()-13)/2),0)),"",OFFSET('11. SEGUIMIENTO 2026'!$N$14,INT((ROW()-13)/2),0)),IF(ISBLANK(OFFSET('9. METAS'!$Q$20,INT((ROW()-14)/2),0)),"",OFFSET('9. METAS'!$Q$20,INT((ROW()-14)/2),0)))</f>
        <v/>
      </c>
      <c r="K167" s="203" t="str">
        <f ca="1">IF(MOD(ROW()-13,2)=0,IF(ISBLANK(OFFSET('11. SEGUIMIENTO 2026'!$O$14,INT((ROW()-13)/2),0)),"",OFFSET('11. SEGUIMIENTO 2026'!$O$14,INT((ROW()-13)/2),0)),IF(ISBLANK(OFFSET('9. METAS'!$R$20,INT((ROW()-14)/2),0)),"",OFFSET('9. METAS'!$R$20,INT((ROW()-14)/2),0)))</f>
        <v/>
      </c>
      <c r="L167" s="203" t="str">
        <f ca="1">IF(MOD(ROW()-13,2)=0,IF(ISBLANK(OFFSET('11. SEGUIMIENTO 2026'!$P$14,INT((ROW()-13)/2),0)),"",OFFSET('11. SEGUIMIENTO 2026'!$P$14,INT((ROW()-13)/2),0)),IF(ISBLANK(OFFSET('9. METAS'!$S$20,INT((ROW()-14)/2),0)),"",OFFSET('9. METAS'!$S$20,INT((ROW()-14)/2),0)))</f>
        <v/>
      </c>
      <c r="M167" s="204" t="str">
        <f ca="1">IF(MOD(ROW()-13,2)=0,IF(ISBLANK(OFFSET('11. SEGUIMIENTO 2026'!$Q$14,INT((ROW()-13)/2),0)),"",OFFSET('11. SEGUIMIENTO 2026'!$Q$14,INT((ROW()-13)/2),0)),IF(ISBLANK(OFFSET('9. METAS'!$T$20,INT((ROW()-14)/2),0)),"",OFFSET('9. METAS'!$T$20,INT((ROW()-14)/2),0)))</f>
        <v/>
      </c>
      <c r="N167" s="718" t="str">
        <f t="shared" ref="N167" ca="1" si="150">IFERROR(J167/J168,"ND")</f>
        <v>ND</v>
      </c>
      <c r="O167" s="720" t="str">
        <f t="shared" ref="O167" ca="1" si="151">IFERROR(((J167+K167+L167)/H167),"ND")</f>
        <v>ND</v>
      </c>
      <c r="P167" s="732"/>
    </row>
    <row r="168" spans="3:16">
      <c r="C168" s="725"/>
      <c r="D168" s="726"/>
      <c r="E168" s="726"/>
      <c r="F168" s="727"/>
      <c r="G168" s="728"/>
      <c r="H168" s="729"/>
      <c r="I168" s="731"/>
      <c r="J168" s="202" t="str">
        <f ca="1">IF(MOD(ROW()-13,2)=0,IF(ISBLANK(OFFSET('11. SEGUIMIENTO 2026'!$N$14,INT((ROW()-13)/2),0)),"",OFFSET('11. SEGUIMIENTO 2026'!$N$14,INT((ROW()-13)/2),0)),IF(ISBLANK(OFFSET('9. METAS'!$Q$20,INT((ROW()-14)/2),0)),"",OFFSET('9. METAS'!$Q$20,INT((ROW()-14)/2),0)))</f>
        <v/>
      </c>
      <c r="K168" s="203" t="str">
        <f ca="1">IF(MOD(ROW()-13,2)=0,IF(ISBLANK(OFFSET('11. SEGUIMIENTO 2026'!$O$14,INT((ROW()-13)/2),0)),"",OFFSET('11. SEGUIMIENTO 2026'!$O$14,INT((ROW()-13)/2),0)),IF(ISBLANK(OFFSET('9. METAS'!$R$20,INT((ROW()-14)/2),0)),"",OFFSET('9. METAS'!$R$20,INT((ROW()-14)/2),0)))</f>
        <v/>
      </c>
      <c r="L168" s="203" t="str">
        <f ca="1">IF(MOD(ROW()-13,2)=0,IF(ISBLANK(OFFSET('11. SEGUIMIENTO 2026'!$P$14,INT((ROW()-13)/2),0)),"",OFFSET('11. SEGUIMIENTO 2026'!$P$14,INT((ROW()-13)/2),0)),IF(ISBLANK(OFFSET('9. METAS'!$S$20,INT((ROW()-14)/2),0)),"",OFFSET('9. METAS'!$S$20,INT((ROW()-14)/2),0)))</f>
        <v/>
      </c>
      <c r="M168" s="204" t="str">
        <f ca="1">IF(MOD(ROW()-13,2)=0,IF(ISBLANK(OFFSET('11. SEGUIMIENTO 2026'!$Q$14,INT((ROW()-13)/2),0)),"",OFFSET('11. SEGUIMIENTO 2026'!$Q$14,INT((ROW()-13)/2),0)),IF(ISBLANK(OFFSET('9. METAS'!$T$20,INT((ROW()-14)/2),0)),"",OFFSET('9. METAS'!$T$20,INT((ROW()-14)/2),0)))</f>
        <v/>
      </c>
      <c r="N168" s="719"/>
      <c r="O168" s="721"/>
      <c r="P168" s="723"/>
    </row>
    <row r="169" spans="3:16">
      <c r="C169" s="724" t="str">
        <f ca="1">IF(ISBLANK(OFFSET('5. Pp (3 años)'!$C$46,INT((ROW()-13)/2),0)),"",OFFSET('5. Pp (3 años)'!$C$46,INT((ROW()-13)/2),0))</f>
        <v/>
      </c>
      <c r="D169" s="726" t="str">
        <f ca="1">IF(ISBLANK(OFFSET('5. Pp (3 años)'!$D$46,INT((ROW()-13)/2),0)),"",OFFSET('5. Pp (3 años)'!$D$46,INT((ROW()-13)/2),0))</f>
        <v/>
      </c>
      <c r="E169" s="726" t="str">
        <f ca="1">IF(ISBLANK(OFFSET('5. Pp (3 años)'!$E$46,INT((ROW()-13)/2),0)),"",OFFSET('5. Pp (3 años)'!$E$46,INT((ROW()-13)/2),0))</f>
        <v/>
      </c>
      <c r="F169" s="727" t="str">
        <f ca="1">IF(ISBLANK(OFFSET('5. Pp (3 años)'!$K$46,INT((ROW()-13)/2),0)),"",OFFSET('5. Pp (3 años)'!$K$46,INT((ROW()-13)/2),0))</f>
        <v/>
      </c>
      <c r="G169" s="728" t="str">
        <f ca="1">IF(ISBLANK(OFFSET('5. Pp (3 años)'!$H$46,INT((ROW()-13)/2),0)),"",OFFSET('5. Pp (3 años)'!$H$46,INT((ROW()-13)/2),0))</f>
        <v/>
      </c>
      <c r="H169" s="729" t="str">
        <f ca="1">IF(ISBLANK(OFFSET('9. METAS'!$K$20,INT((ROW()-13)/2),0)),"",OFFSET('9. METAS'!$K$20,INT((ROW()-13)/2),0))</f>
        <v/>
      </c>
      <c r="I169" s="730"/>
      <c r="J169" s="202" t="str">
        <f ca="1">IF(MOD(ROW()-13,2)=0,IF(ISBLANK(OFFSET('11. SEGUIMIENTO 2026'!$N$14,INT((ROW()-13)/2),0)),"",OFFSET('11. SEGUIMIENTO 2026'!$N$14,INT((ROW()-13)/2),0)),IF(ISBLANK(OFFSET('9. METAS'!$Q$20,INT((ROW()-14)/2),0)),"",OFFSET('9. METAS'!$Q$20,INT((ROW()-14)/2),0)))</f>
        <v/>
      </c>
      <c r="K169" s="203" t="str">
        <f ca="1">IF(MOD(ROW()-13,2)=0,IF(ISBLANK(OFFSET('11. SEGUIMIENTO 2026'!$O$14,INT((ROW()-13)/2),0)),"",OFFSET('11. SEGUIMIENTO 2026'!$O$14,INT((ROW()-13)/2),0)),IF(ISBLANK(OFFSET('9. METAS'!$R$20,INT((ROW()-14)/2),0)),"",OFFSET('9. METAS'!$R$20,INT((ROW()-14)/2),0)))</f>
        <v/>
      </c>
      <c r="L169" s="203" t="str">
        <f ca="1">IF(MOD(ROW()-13,2)=0,IF(ISBLANK(OFFSET('11. SEGUIMIENTO 2026'!$P$14,INT((ROW()-13)/2),0)),"",OFFSET('11. SEGUIMIENTO 2026'!$P$14,INT((ROW()-13)/2),0)),IF(ISBLANK(OFFSET('9. METAS'!$S$20,INT((ROW()-14)/2),0)),"",OFFSET('9. METAS'!$S$20,INT((ROW()-14)/2),0)))</f>
        <v/>
      </c>
      <c r="M169" s="204" t="str">
        <f ca="1">IF(MOD(ROW()-13,2)=0,IF(ISBLANK(OFFSET('11. SEGUIMIENTO 2026'!$Q$14,INT((ROW()-13)/2),0)),"",OFFSET('11. SEGUIMIENTO 2026'!$Q$14,INT((ROW()-13)/2),0)),IF(ISBLANK(OFFSET('9. METAS'!$T$20,INT((ROW()-14)/2),0)),"",OFFSET('9. METAS'!$T$20,INT((ROW()-14)/2),0)))</f>
        <v/>
      </c>
      <c r="N169" s="718" t="str">
        <f t="shared" ref="N169" ca="1" si="152">IFERROR(J169/J170,"ND")</f>
        <v>ND</v>
      </c>
      <c r="O169" s="720" t="str">
        <f t="shared" ref="O169" ca="1" si="153">IFERROR(((J169+K169+L169)/H169),"ND")</f>
        <v>ND</v>
      </c>
      <c r="P169" s="732"/>
    </row>
    <row r="170" spans="3:16">
      <c r="C170" s="725"/>
      <c r="D170" s="726"/>
      <c r="E170" s="726"/>
      <c r="F170" s="727"/>
      <c r="G170" s="728"/>
      <c r="H170" s="729"/>
      <c r="I170" s="731"/>
      <c r="J170" s="202" t="str">
        <f ca="1">IF(MOD(ROW()-13,2)=0,IF(ISBLANK(OFFSET('11. SEGUIMIENTO 2026'!$N$14,INT((ROW()-13)/2),0)),"",OFFSET('11. SEGUIMIENTO 2026'!$N$14,INT((ROW()-13)/2),0)),IF(ISBLANK(OFFSET('9. METAS'!$Q$20,INT((ROW()-14)/2),0)),"",OFFSET('9. METAS'!$Q$20,INT((ROW()-14)/2),0)))</f>
        <v/>
      </c>
      <c r="K170" s="203" t="str">
        <f ca="1">IF(MOD(ROW()-13,2)=0,IF(ISBLANK(OFFSET('11. SEGUIMIENTO 2026'!$O$14,INT((ROW()-13)/2),0)),"",OFFSET('11. SEGUIMIENTO 2026'!$O$14,INT((ROW()-13)/2),0)),IF(ISBLANK(OFFSET('9. METAS'!$R$20,INT((ROW()-14)/2),0)),"",OFFSET('9. METAS'!$R$20,INT((ROW()-14)/2),0)))</f>
        <v/>
      </c>
      <c r="L170" s="203" t="str">
        <f ca="1">IF(MOD(ROW()-13,2)=0,IF(ISBLANK(OFFSET('11. SEGUIMIENTO 2026'!$P$14,INT((ROW()-13)/2),0)),"",OFFSET('11. SEGUIMIENTO 2026'!$P$14,INT((ROW()-13)/2),0)),IF(ISBLANK(OFFSET('9. METAS'!$S$20,INT((ROW()-14)/2),0)),"",OFFSET('9. METAS'!$S$20,INT((ROW()-14)/2),0)))</f>
        <v/>
      </c>
      <c r="M170" s="204" t="str">
        <f ca="1">IF(MOD(ROW()-13,2)=0,IF(ISBLANK(OFFSET('11. SEGUIMIENTO 2026'!$Q$14,INT((ROW()-13)/2),0)),"",OFFSET('11. SEGUIMIENTO 2026'!$Q$14,INT((ROW()-13)/2),0)),IF(ISBLANK(OFFSET('9. METAS'!$T$20,INT((ROW()-14)/2),0)),"",OFFSET('9. METAS'!$T$20,INT((ROW()-14)/2),0)))</f>
        <v/>
      </c>
      <c r="N170" s="719"/>
      <c r="O170" s="721"/>
      <c r="P170" s="723"/>
    </row>
    <row r="171" spans="3:16">
      <c r="C171" s="724" t="str">
        <f ca="1">IF(ISBLANK(OFFSET('5. Pp (3 años)'!$C$46,INT((ROW()-13)/2),0)),"",OFFSET('5. Pp (3 años)'!$C$46,INT((ROW()-13)/2),0))</f>
        <v/>
      </c>
      <c r="D171" s="726" t="str">
        <f ca="1">IF(ISBLANK(OFFSET('5. Pp (3 años)'!$D$46,INT((ROW()-13)/2),0)),"",OFFSET('5. Pp (3 años)'!$D$46,INT((ROW()-13)/2),0))</f>
        <v/>
      </c>
      <c r="E171" s="726" t="str">
        <f ca="1">IF(ISBLANK(OFFSET('5. Pp (3 años)'!$E$46,INT((ROW()-13)/2),0)),"",OFFSET('5. Pp (3 años)'!$E$46,INT((ROW()-13)/2),0))</f>
        <v/>
      </c>
      <c r="F171" s="727" t="str">
        <f ca="1">IF(ISBLANK(OFFSET('5. Pp (3 años)'!$K$46,INT((ROW()-13)/2),0)),"",OFFSET('5. Pp (3 años)'!$K$46,INT((ROW()-13)/2),0))</f>
        <v/>
      </c>
      <c r="G171" s="728" t="str">
        <f ca="1">IF(ISBLANK(OFFSET('5. Pp (3 años)'!$H$46,INT((ROW()-13)/2),0)),"",OFFSET('5. Pp (3 años)'!$H$46,INT((ROW()-13)/2),0))</f>
        <v/>
      </c>
      <c r="H171" s="729" t="str">
        <f ca="1">IF(ISBLANK(OFFSET('9. METAS'!$K$20,INT((ROW()-13)/2),0)),"",OFFSET('9. METAS'!$K$20,INT((ROW()-13)/2),0))</f>
        <v/>
      </c>
      <c r="I171" s="730"/>
      <c r="J171" s="202" t="str">
        <f ca="1">IF(MOD(ROW()-13,2)=0,IF(ISBLANK(OFFSET('11. SEGUIMIENTO 2026'!$N$14,INT((ROW()-13)/2),0)),"",OFFSET('11. SEGUIMIENTO 2026'!$N$14,INT((ROW()-13)/2),0)),IF(ISBLANK(OFFSET('9. METAS'!$Q$20,INT((ROW()-14)/2),0)),"",OFFSET('9. METAS'!$Q$20,INT((ROW()-14)/2),0)))</f>
        <v/>
      </c>
      <c r="K171" s="203" t="str">
        <f ca="1">IF(MOD(ROW()-13,2)=0,IF(ISBLANK(OFFSET('11. SEGUIMIENTO 2026'!$O$14,INT((ROW()-13)/2),0)),"",OFFSET('11. SEGUIMIENTO 2026'!$O$14,INT((ROW()-13)/2),0)),IF(ISBLANK(OFFSET('9. METAS'!$R$20,INT((ROW()-14)/2),0)),"",OFFSET('9. METAS'!$R$20,INT((ROW()-14)/2),0)))</f>
        <v/>
      </c>
      <c r="L171" s="203" t="str">
        <f ca="1">IF(MOD(ROW()-13,2)=0,IF(ISBLANK(OFFSET('11. SEGUIMIENTO 2026'!$P$14,INT((ROW()-13)/2),0)),"",OFFSET('11. SEGUIMIENTO 2026'!$P$14,INT((ROW()-13)/2),0)),IF(ISBLANK(OFFSET('9. METAS'!$S$20,INT((ROW()-14)/2),0)),"",OFFSET('9. METAS'!$S$20,INT((ROW()-14)/2),0)))</f>
        <v/>
      </c>
      <c r="M171" s="204" t="str">
        <f ca="1">IF(MOD(ROW()-13,2)=0,IF(ISBLANK(OFFSET('11. SEGUIMIENTO 2026'!$Q$14,INT((ROW()-13)/2),0)),"",OFFSET('11. SEGUIMIENTO 2026'!$Q$14,INT((ROW()-13)/2),0)),IF(ISBLANK(OFFSET('9. METAS'!$T$20,INT((ROW()-14)/2),0)),"",OFFSET('9. METAS'!$T$20,INT((ROW()-14)/2),0)))</f>
        <v/>
      </c>
      <c r="N171" s="718" t="str">
        <f t="shared" ref="N171" ca="1" si="154">IFERROR(J171/J172,"ND")</f>
        <v>ND</v>
      </c>
      <c r="O171" s="720" t="str">
        <f t="shared" ref="O171" ca="1" si="155">IFERROR(((J171+K171+L171)/H171),"ND")</f>
        <v>ND</v>
      </c>
      <c r="P171" s="732"/>
    </row>
    <row r="172" spans="3:16">
      <c r="C172" s="725"/>
      <c r="D172" s="726"/>
      <c r="E172" s="726"/>
      <c r="F172" s="727"/>
      <c r="G172" s="728"/>
      <c r="H172" s="729"/>
      <c r="I172" s="731"/>
      <c r="J172" s="202" t="str">
        <f ca="1">IF(MOD(ROW()-13,2)=0,IF(ISBLANK(OFFSET('11. SEGUIMIENTO 2026'!$N$14,INT((ROW()-13)/2),0)),"",OFFSET('11. SEGUIMIENTO 2026'!$N$14,INT((ROW()-13)/2),0)),IF(ISBLANK(OFFSET('9. METAS'!$Q$20,INT((ROW()-14)/2),0)),"",OFFSET('9. METAS'!$Q$20,INT((ROW()-14)/2),0)))</f>
        <v/>
      </c>
      <c r="K172" s="203" t="str">
        <f ca="1">IF(MOD(ROW()-13,2)=0,IF(ISBLANK(OFFSET('11. SEGUIMIENTO 2026'!$O$14,INT((ROW()-13)/2),0)),"",OFFSET('11. SEGUIMIENTO 2026'!$O$14,INT((ROW()-13)/2),0)),IF(ISBLANK(OFFSET('9. METAS'!$R$20,INT((ROW()-14)/2),0)),"",OFFSET('9. METAS'!$R$20,INT((ROW()-14)/2),0)))</f>
        <v/>
      </c>
      <c r="L172" s="203" t="str">
        <f ca="1">IF(MOD(ROW()-13,2)=0,IF(ISBLANK(OFFSET('11. SEGUIMIENTO 2026'!$P$14,INT((ROW()-13)/2),0)),"",OFFSET('11. SEGUIMIENTO 2026'!$P$14,INT((ROW()-13)/2),0)),IF(ISBLANK(OFFSET('9. METAS'!$S$20,INT((ROW()-14)/2),0)),"",OFFSET('9. METAS'!$S$20,INT((ROW()-14)/2),0)))</f>
        <v/>
      </c>
      <c r="M172" s="204" t="str">
        <f ca="1">IF(MOD(ROW()-13,2)=0,IF(ISBLANK(OFFSET('11. SEGUIMIENTO 2026'!$Q$14,INT((ROW()-13)/2),0)),"",OFFSET('11. SEGUIMIENTO 2026'!$Q$14,INT((ROW()-13)/2),0)),IF(ISBLANK(OFFSET('9. METAS'!$T$20,INT((ROW()-14)/2),0)),"",OFFSET('9. METAS'!$T$20,INT((ROW()-14)/2),0)))</f>
        <v/>
      </c>
      <c r="N172" s="719"/>
      <c r="O172" s="721"/>
      <c r="P172" s="723"/>
    </row>
    <row r="173" spans="3:16">
      <c r="C173" s="724" t="str">
        <f ca="1">IF(ISBLANK(OFFSET('5. Pp (3 años)'!$C$46,INT((ROW()-13)/2),0)),"",OFFSET('5. Pp (3 años)'!$C$46,INT((ROW()-13)/2),0))</f>
        <v/>
      </c>
      <c r="D173" s="726" t="str">
        <f ca="1">IF(ISBLANK(OFFSET('5. Pp (3 años)'!$D$46,INT((ROW()-13)/2),0)),"",OFFSET('5. Pp (3 años)'!$D$46,INT((ROW()-13)/2),0))</f>
        <v/>
      </c>
      <c r="E173" s="726" t="str">
        <f ca="1">IF(ISBLANK(OFFSET('5. Pp (3 años)'!$E$46,INT((ROW()-13)/2),0)),"",OFFSET('5. Pp (3 años)'!$E$46,INT((ROW()-13)/2),0))</f>
        <v/>
      </c>
      <c r="F173" s="727" t="str">
        <f ca="1">IF(ISBLANK(OFFSET('5. Pp (3 años)'!$K$46,INT((ROW()-13)/2),0)),"",OFFSET('5. Pp (3 años)'!$K$46,INT((ROW()-13)/2),0))</f>
        <v/>
      </c>
      <c r="G173" s="728" t="str">
        <f ca="1">IF(ISBLANK(OFFSET('5. Pp (3 años)'!$H$46,INT((ROW()-13)/2),0)),"",OFFSET('5. Pp (3 años)'!$H$46,INT((ROW()-13)/2),0))</f>
        <v/>
      </c>
      <c r="H173" s="729" t="str">
        <f ca="1">IF(ISBLANK(OFFSET('9. METAS'!$K$20,INT((ROW()-13)/2),0)),"",OFFSET('9. METAS'!$K$20,INT((ROW()-13)/2),0))</f>
        <v/>
      </c>
      <c r="I173" s="730"/>
      <c r="J173" s="202" t="str">
        <f ca="1">IF(MOD(ROW()-13,2)=0,IF(ISBLANK(OFFSET('11. SEGUIMIENTO 2026'!$N$14,INT((ROW()-13)/2),0)),"",OFFSET('11. SEGUIMIENTO 2026'!$N$14,INT((ROW()-13)/2),0)),IF(ISBLANK(OFFSET('9. METAS'!$Q$20,INT((ROW()-14)/2),0)),"",OFFSET('9. METAS'!$Q$20,INT((ROW()-14)/2),0)))</f>
        <v/>
      </c>
      <c r="K173" s="203" t="str">
        <f ca="1">IF(MOD(ROW()-13,2)=0,IF(ISBLANK(OFFSET('11. SEGUIMIENTO 2026'!$O$14,INT((ROW()-13)/2),0)),"",OFFSET('11. SEGUIMIENTO 2026'!$O$14,INT((ROW()-13)/2),0)),IF(ISBLANK(OFFSET('9. METAS'!$R$20,INT((ROW()-14)/2),0)),"",OFFSET('9. METAS'!$R$20,INT((ROW()-14)/2),0)))</f>
        <v/>
      </c>
      <c r="L173" s="203" t="str">
        <f ca="1">IF(MOD(ROW()-13,2)=0,IF(ISBLANK(OFFSET('11. SEGUIMIENTO 2026'!$P$14,INT((ROW()-13)/2),0)),"",OFFSET('11. SEGUIMIENTO 2026'!$P$14,INT((ROW()-13)/2),0)),IF(ISBLANK(OFFSET('9. METAS'!$S$20,INT((ROW()-14)/2),0)),"",OFFSET('9. METAS'!$S$20,INT((ROW()-14)/2),0)))</f>
        <v/>
      </c>
      <c r="M173" s="204" t="str">
        <f ca="1">IF(MOD(ROW()-13,2)=0,IF(ISBLANK(OFFSET('11. SEGUIMIENTO 2026'!$Q$14,INT((ROW()-13)/2),0)),"",OFFSET('11. SEGUIMIENTO 2026'!$Q$14,INT((ROW()-13)/2),0)),IF(ISBLANK(OFFSET('9. METAS'!$T$20,INT((ROW()-14)/2),0)),"",OFFSET('9. METAS'!$T$20,INT((ROW()-14)/2),0)))</f>
        <v/>
      </c>
      <c r="N173" s="718" t="str">
        <f t="shared" ref="N173" ca="1" si="156">IFERROR(J173/J174,"ND")</f>
        <v>ND</v>
      </c>
      <c r="O173" s="720" t="str">
        <f t="shared" ref="O173" ca="1" si="157">IFERROR(((J173+K173+L173)/H173),"ND")</f>
        <v>ND</v>
      </c>
      <c r="P173" s="732"/>
    </row>
    <row r="174" spans="3:16">
      <c r="C174" s="725"/>
      <c r="D174" s="726"/>
      <c r="E174" s="726"/>
      <c r="F174" s="727"/>
      <c r="G174" s="728"/>
      <c r="H174" s="729"/>
      <c r="I174" s="731"/>
      <c r="J174" s="202" t="str">
        <f ca="1">IF(MOD(ROW()-13,2)=0,IF(ISBLANK(OFFSET('11. SEGUIMIENTO 2026'!$N$14,INT((ROW()-13)/2),0)),"",OFFSET('11. SEGUIMIENTO 2026'!$N$14,INT((ROW()-13)/2),0)),IF(ISBLANK(OFFSET('9. METAS'!$Q$20,INT((ROW()-14)/2),0)),"",OFFSET('9. METAS'!$Q$20,INT((ROW()-14)/2),0)))</f>
        <v/>
      </c>
      <c r="K174" s="203" t="str">
        <f ca="1">IF(MOD(ROW()-13,2)=0,IF(ISBLANK(OFFSET('11. SEGUIMIENTO 2026'!$O$14,INT((ROW()-13)/2),0)),"",OFFSET('11. SEGUIMIENTO 2026'!$O$14,INT((ROW()-13)/2),0)),IF(ISBLANK(OFFSET('9. METAS'!$R$20,INT((ROW()-14)/2),0)),"",OFFSET('9. METAS'!$R$20,INT((ROW()-14)/2),0)))</f>
        <v/>
      </c>
      <c r="L174" s="203" t="str">
        <f ca="1">IF(MOD(ROW()-13,2)=0,IF(ISBLANK(OFFSET('11. SEGUIMIENTO 2026'!$P$14,INT((ROW()-13)/2),0)),"",OFFSET('11. SEGUIMIENTO 2026'!$P$14,INT((ROW()-13)/2),0)),IF(ISBLANK(OFFSET('9. METAS'!$S$20,INT((ROW()-14)/2),0)),"",OFFSET('9. METAS'!$S$20,INT((ROW()-14)/2),0)))</f>
        <v/>
      </c>
      <c r="M174" s="204" t="str">
        <f ca="1">IF(MOD(ROW()-13,2)=0,IF(ISBLANK(OFFSET('11. SEGUIMIENTO 2026'!$Q$14,INT((ROW()-13)/2),0)),"",OFFSET('11. SEGUIMIENTO 2026'!$Q$14,INT((ROW()-13)/2),0)),IF(ISBLANK(OFFSET('9. METAS'!$T$20,INT((ROW()-14)/2),0)),"",OFFSET('9. METAS'!$T$20,INT((ROW()-14)/2),0)))</f>
        <v/>
      </c>
      <c r="N174" s="719"/>
      <c r="O174" s="721"/>
      <c r="P174" s="723"/>
    </row>
    <row r="175" spans="3:16">
      <c r="C175" s="724" t="str">
        <f ca="1">IF(ISBLANK(OFFSET('5. Pp (3 años)'!$C$46,INT((ROW()-13)/2),0)),"",OFFSET('5. Pp (3 años)'!$C$46,INT((ROW()-13)/2),0))</f>
        <v/>
      </c>
      <c r="D175" s="726" t="str">
        <f ca="1">IF(ISBLANK(OFFSET('5. Pp (3 años)'!$D$46,INT((ROW()-13)/2),0)),"",OFFSET('5. Pp (3 años)'!$D$46,INT((ROW()-13)/2),0))</f>
        <v/>
      </c>
      <c r="E175" s="726" t="str">
        <f ca="1">IF(ISBLANK(OFFSET('5. Pp (3 años)'!$E$46,INT((ROW()-13)/2),0)),"",OFFSET('5. Pp (3 años)'!$E$46,INT((ROW()-13)/2),0))</f>
        <v/>
      </c>
      <c r="F175" s="727" t="str">
        <f ca="1">IF(ISBLANK(OFFSET('5. Pp (3 años)'!$K$46,INT((ROW()-13)/2),0)),"",OFFSET('5. Pp (3 años)'!$K$46,INT((ROW()-13)/2),0))</f>
        <v/>
      </c>
      <c r="G175" s="728" t="str">
        <f ca="1">IF(ISBLANK(OFFSET('5. Pp (3 años)'!$H$46,INT((ROW()-13)/2),0)),"",OFFSET('5. Pp (3 años)'!$H$46,INT((ROW()-13)/2),0))</f>
        <v/>
      </c>
      <c r="H175" s="729" t="str">
        <f ca="1">IF(ISBLANK(OFFSET('9. METAS'!$K$20,INT((ROW()-13)/2),0)),"",OFFSET('9. METAS'!$K$20,INT((ROW()-13)/2),0))</f>
        <v/>
      </c>
      <c r="I175" s="730"/>
      <c r="J175" s="202" t="str">
        <f ca="1">IF(MOD(ROW()-13,2)=0,IF(ISBLANK(OFFSET('11. SEGUIMIENTO 2026'!$N$14,INT((ROW()-13)/2),0)),"",OFFSET('11. SEGUIMIENTO 2026'!$N$14,INT((ROW()-13)/2),0)),IF(ISBLANK(OFFSET('9. METAS'!$Q$20,INT((ROW()-14)/2),0)),"",OFFSET('9. METAS'!$Q$20,INT((ROW()-14)/2),0)))</f>
        <v/>
      </c>
      <c r="K175" s="203" t="str">
        <f ca="1">IF(MOD(ROW()-13,2)=0,IF(ISBLANK(OFFSET('11. SEGUIMIENTO 2026'!$O$14,INT((ROW()-13)/2),0)),"",OFFSET('11. SEGUIMIENTO 2026'!$O$14,INT((ROW()-13)/2),0)),IF(ISBLANK(OFFSET('9. METAS'!$R$20,INT((ROW()-14)/2),0)),"",OFFSET('9. METAS'!$R$20,INT((ROW()-14)/2),0)))</f>
        <v/>
      </c>
      <c r="L175" s="203" t="str">
        <f ca="1">IF(MOD(ROW()-13,2)=0,IF(ISBLANK(OFFSET('11. SEGUIMIENTO 2026'!$P$14,INT((ROW()-13)/2),0)),"",OFFSET('11. SEGUIMIENTO 2026'!$P$14,INT((ROW()-13)/2),0)),IF(ISBLANK(OFFSET('9. METAS'!$S$20,INT((ROW()-14)/2),0)),"",OFFSET('9. METAS'!$S$20,INT((ROW()-14)/2),0)))</f>
        <v/>
      </c>
      <c r="M175" s="204" t="str">
        <f ca="1">IF(MOD(ROW()-13,2)=0,IF(ISBLANK(OFFSET('11. SEGUIMIENTO 2026'!$Q$14,INT((ROW()-13)/2),0)),"",OFFSET('11. SEGUIMIENTO 2026'!$Q$14,INT((ROW()-13)/2),0)),IF(ISBLANK(OFFSET('9. METAS'!$T$20,INT((ROW()-14)/2),0)),"",OFFSET('9. METAS'!$T$20,INT((ROW()-14)/2),0)))</f>
        <v/>
      </c>
      <c r="N175" s="718" t="str">
        <f t="shared" ref="N175" ca="1" si="158">IFERROR(J175/J176,"ND")</f>
        <v>ND</v>
      </c>
      <c r="O175" s="720" t="str">
        <f t="shared" ref="O175" ca="1" si="159">IFERROR(((J175+K175+L175)/H175),"ND")</f>
        <v>ND</v>
      </c>
      <c r="P175" s="732"/>
    </row>
    <row r="176" spans="3:16">
      <c r="C176" s="725"/>
      <c r="D176" s="726"/>
      <c r="E176" s="726"/>
      <c r="F176" s="727"/>
      <c r="G176" s="728"/>
      <c r="H176" s="729"/>
      <c r="I176" s="731"/>
      <c r="J176" s="202" t="str">
        <f ca="1">IF(MOD(ROW()-13,2)=0,IF(ISBLANK(OFFSET('11. SEGUIMIENTO 2026'!$N$14,INT((ROW()-13)/2),0)),"",OFFSET('11. SEGUIMIENTO 2026'!$N$14,INT((ROW()-13)/2),0)),IF(ISBLANK(OFFSET('9. METAS'!$Q$20,INT((ROW()-14)/2),0)),"",OFFSET('9. METAS'!$Q$20,INT((ROW()-14)/2),0)))</f>
        <v/>
      </c>
      <c r="K176" s="203" t="str">
        <f ca="1">IF(MOD(ROW()-13,2)=0,IF(ISBLANK(OFFSET('11. SEGUIMIENTO 2026'!$O$14,INT((ROW()-13)/2),0)),"",OFFSET('11. SEGUIMIENTO 2026'!$O$14,INT((ROW()-13)/2),0)),IF(ISBLANK(OFFSET('9. METAS'!$R$20,INT((ROW()-14)/2),0)),"",OFFSET('9. METAS'!$R$20,INT((ROW()-14)/2),0)))</f>
        <v/>
      </c>
      <c r="L176" s="203" t="str">
        <f ca="1">IF(MOD(ROW()-13,2)=0,IF(ISBLANK(OFFSET('11. SEGUIMIENTO 2026'!$P$14,INT((ROW()-13)/2),0)),"",OFFSET('11. SEGUIMIENTO 2026'!$P$14,INT((ROW()-13)/2),0)),IF(ISBLANK(OFFSET('9. METAS'!$S$20,INT((ROW()-14)/2),0)),"",OFFSET('9. METAS'!$S$20,INT((ROW()-14)/2),0)))</f>
        <v/>
      </c>
      <c r="M176" s="204" t="str">
        <f ca="1">IF(MOD(ROW()-13,2)=0,IF(ISBLANK(OFFSET('11. SEGUIMIENTO 2026'!$Q$14,INT((ROW()-13)/2),0)),"",OFFSET('11. SEGUIMIENTO 2026'!$Q$14,INT((ROW()-13)/2),0)),IF(ISBLANK(OFFSET('9. METAS'!$T$20,INT((ROW()-14)/2),0)),"",OFFSET('9. METAS'!$T$20,INT((ROW()-14)/2),0)))</f>
        <v/>
      </c>
      <c r="N176" s="719"/>
      <c r="O176" s="721"/>
      <c r="P176" s="723"/>
    </row>
    <row r="177" spans="3:16">
      <c r="C177" s="724" t="str">
        <f ca="1">IF(ISBLANK(OFFSET('5. Pp (3 años)'!$C$46,INT((ROW()-13)/2),0)),"",OFFSET('5. Pp (3 años)'!$C$46,INT((ROW()-13)/2),0))</f>
        <v/>
      </c>
      <c r="D177" s="726" t="str">
        <f ca="1">IF(ISBLANK(OFFSET('5. Pp (3 años)'!$D$46,INT((ROW()-13)/2),0)),"",OFFSET('5. Pp (3 años)'!$D$46,INT((ROW()-13)/2),0))</f>
        <v/>
      </c>
      <c r="E177" s="726" t="str">
        <f ca="1">IF(ISBLANK(OFFSET('5. Pp (3 años)'!$E$46,INT((ROW()-13)/2),0)),"",OFFSET('5. Pp (3 años)'!$E$46,INT((ROW()-13)/2),0))</f>
        <v/>
      </c>
      <c r="F177" s="727" t="str">
        <f ca="1">IF(ISBLANK(OFFSET('5. Pp (3 años)'!$K$46,INT((ROW()-13)/2),0)),"",OFFSET('5. Pp (3 años)'!$K$46,INT((ROW()-13)/2),0))</f>
        <v/>
      </c>
      <c r="G177" s="728" t="str">
        <f ca="1">IF(ISBLANK(OFFSET('5. Pp (3 años)'!$H$46,INT((ROW()-13)/2),0)),"",OFFSET('5. Pp (3 años)'!$H$46,INT((ROW()-13)/2),0))</f>
        <v/>
      </c>
      <c r="H177" s="729" t="str">
        <f ca="1">IF(ISBLANK(OFFSET('9. METAS'!$K$20,INT((ROW()-13)/2),0)),"",OFFSET('9. METAS'!$K$20,INT((ROW()-13)/2),0))</f>
        <v/>
      </c>
      <c r="I177" s="730"/>
      <c r="J177" s="202" t="str">
        <f ca="1">IF(MOD(ROW()-13,2)=0,IF(ISBLANK(OFFSET('11. SEGUIMIENTO 2026'!$N$14,INT((ROW()-13)/2),0)),"",OFFSET('11. SEGUIMIENTO 2026'!$N$14,INT((ROW()-13)/2),0)),IF(ISBLANK(OFFSET('9. METAS'!$Q$20,INT((ROW()-14)/2),0)),"",OFFSET('9. METAS'!$Q$20,INT((ROW()-14)/2),0)))</f>
        <v/>
      </c>
      <c r="K177" s="203" t="str">
        <f ca="1">IF(MOD(ROW()-13,2)=0,IF(ISBLANK(OFFSET('11. SEGUIMIENTO 2026'!$O$14,INT((ROW()-13)/2),0)),"",OFFSET('11. SEGUIMIENTO 2026'!$O$14,INT((ROW()-13)/2),0)),IF(ISBLANK(OFFSET('9. METAS'!$R$20,INT((ROW()-14)/2),0)),"",OFFSET('9. METAS'!$R$20,INT((ROW()-14)/2),0)))</f>
        <v/>
      </c>
      <c r="L177" s="203" t="str">
        <f ca="1">IF(MOD(ROW()-13,2)=0,IF(ISBLANK(OFFSET('11. SEGUIMIENTO 2026'!$P$14,INT((ROW()-13)/2),0)),"",OFFSET('11. SEGUIMIENTO 2026'!$P$14,INT((ROW()-13)/2),0)),IF(ISBLANK(OFFSET('9. METAS'!$S$20,INT((ROW()-14)/2),0)),"",OFFSET('9. METAS'!$S$20,INT((ROW()-14)/2),0)))</f>
        <v/>
      </c>
      <c r="M177" s="204" t="str">
        <f ca="1">IF(MOD(ROW()-13,2)=0,IF(ISBLANK(OFFSET('11. SEGUIMIENTO 2026'!$Q$14,INT((ROW()-13)/2),0)),"",OFFSET('11. SEGUIMIENTO 2026'!$Q$14,INT((ROW()-13)/2),0)),IF(ISBLANK(OFFSET('9. METAS'!$T$20,INT((ROW()-14)/2),0)),"",OFFSET('9. METAS'!$T$20,INT((ROW()-14)/2),0)))</f>
        <v/>
      </c>
      <c r="N177" s="718" t="str">
        <f t="shared" ref="N177" ca="1" si="160">IFERROR(J177/J178,"ND")</f>
        <v>ND</v>
      </c>
      <c r="O177" s="720" t="str">
        <f t="shared" ref="O177" ca="1" si="161">IFERROR(((J177+K177+L177)/H177),"ND")</f>
        <v>ND</v>
      </c>
      <c r="P177" s="732"/>
    </row>
    <row r="178" spans="3:16">
      <c r="C178" s="725"/>
      <c r="D178" s="726"/>
      <c r="E178" s="726"/>
      <c r="F178" s="727"/>
      <c r="G178" s="728"/>
      <c r="H178" s="729"/>
      <c r="I178" s="731"/>
      <c r="J178" s="202" t="str">
        <f ca="1">IF(MOD(ROW()-13,2)=0,IF(ISBLANK(OFFSET('11. SEGUIMIENTO 2026'!$N$14,INT((ROW()-13)/2),0)),"",OFFSET('11. SEGUIMIENTO 2026'!$N$14,INT((ROW()-13)/2),0)),IF(ISBLANK(OFFSET('9. METAS'!$Q$20,INT((ROW()-14)/2),0)),"",OFFSET('9. METAS'!$Q$20,INT((ROW()-14)/2),0)))</f>
        <v/>
      </c>
      <c r="K178" s="203" t="str">
        <f ca="1">IF(MOD(ROW()-13,2)=0,IF(ISBLANK(OFFSET('11. SEGUIMIENTO 2026'!$O$14,INT((ROW()-13)/2),0)),"",OFFSET('11. SEGUIMIENTO 2026'!$O$14,INT((ROW()-13)/2),0)),IF(ISBLANK(OFFSET('9. METAS'!$R$20,INT((ROW()-14)/2),0)),"",OFFSET('9. METAS'!$R$20,INT((ROW()-14)/2),0)))</f>
        <v/>
      </c>
      <c r="L178" s="203" t="str">
        <f ca="1">IF(MOD(ROW()-13,2)=0,IF(ISBLANK(OFFSET('11. SEGUIMIENTO 2026'!$P$14,INT((ROW()-13)/2),0)),"",OFFSET('11. SEGUIMIENTO 2026'!$P$14,INT((ROW()-13)/2),0)),IF(ISBLANK(OFFSET('9. METAS'!$S$20,INT((ROW()-14)/2),0)),"",OFFSET('9. METAS'!$S$20,INT((ROW()-14)/2),0)))</f>
        <v/>
      </c>
      <c r="M178" s="204" t="str">
        <f ca="1">IF(MOD(ROW()-13,2)=0,IF(ISBLANK(OFFSET('11. SEGUIMIENTO 2026'!$Q$14,INT((ROW()-13)/2),0)),"",OFFSET('11. SEGUIMIENTO 2026'!$Q$14,INT((ROW()-13)/2),0)),IF(ISBLANK(OFFSET('9. METAS'!$T$20,INT((ROW()-14)/2),0)),"",OFFSET('9. METAS'!$T$20,INT((ROW()-14)/2),0)))</f>
        <v/>
      </c>
      <c r="N178" s="719"/>
      <c r="O178" s="721"/>
      <c r="P178" s="723"/>
    </row>
    <row r="179" spans="3:16">
      <c r="C179" s="724" t="str">
        <f ca="1">IF(ISBLANK(OFFSET('5. Pp (3 años)'!$C$46,INT((ROW()-13)/2),0)),"",OFFSET('5. Pp (3 años)'!$C$46,INT((ROW()-13)/2),0))</f>
        <v/>
      </c>
      <c r="D179" s="726" t="str">
        <f ca="1">IF(ISBLANK(OFFSET('5. Pp (3 años)'!$D$46,INT((ROW()-13)/2),0)),"",OFFSET('5. Pp (3 años)'!$D$46,INT((ROW()-13)/2),0))</f>
        <v/>
      </c>
      <c r="E179" s="726" t="str">
        <f ca="1">IF(ISBLANK(OFFSET('5. Pp (3 años)'!$E$46,INT((ROW()-13)/2),0)),"",OFFSET('5. Pp (3 años)'!$E$46,INT((ROW()-13)/2),0))</f>
        <v/>
      </c>
      <c r="F179" s="727" t="str">
        <f ca="1">IF(ISBLANK(OFFSET('5. Pp (3 años)'!$K$46,INT((ROW()-13)/2),0)),"",OFFSET('5. Pp (3 años)'!$K$46,INT((ROW()-13)/2),0))</f>
        <v/>
      </c>
      <c r="G179" s="728" t="str">
        <f ca="1">IF(ISBLANK(OFFSET('5. Pp (3 años)'!$H$46,INT((ROW()-13)/2),0)),"",OFFSET('5. Pp (3 años)'!$H$46,INT((ROW()-13)/2),0))</f>
        <v/>
      </c>
      <c r="H179" s="729" t="str">
        <f ca="1">IF(ISBLANK(OFFSET('9. METAS'!$K$20,INT((ROW()-13)/2),0)),"",OFFSET('9. METAS'!$K$20,INT((ROW()-13)/2),0))</f>
        <v/>
      </c>
      <c r="I179" s="730"/>
      <c r="J179" s="202" t="str">
        <f ca="1">IF(MOD(ROW()-13,2)=0,IF(ISBLANK(OFFSET('11. SEGUIMIENTO 2026'!$N$14,INT((ROW()-13)/2),0)),"",OFFSET('11. SEGUIMIENTO 2026'!$N$14,INT((ROW()-13)/2),0)),IF(ISBLANK(OFFSET('9. METAS'!$Q$20,INT((ROW()-14)/2),0)),"",OFFSET('9. METAS'!$Q$20,INT((ROW()-14)/2),0)))</f>
        <v/>
      </c>
      <c r="K179" s="203" t="str">
        <f ca="1">IF(MOD(ROW()-13,2)=0,IF(ISBLANK(OFFSET('11. SEGUIMIENTO 2026'!$O$14,INT((ROW()-13)/2),0)),"",OFFSET('11. SEGUIMIENTO 2026'!$O$14,INT((ROW()-13)/2),0)),IF(ISBLANK(OFFSET('9. METAS'!$R$20,INT((ROW()-14)/2),0)),"",OFFSET('9. METAS'!$R$20,INT((ROW()-14)/2),0)))</f>
        <v/>
      </c>
      <c r="L179" s="203" t="str">
        <f ca="1">IF(MOD(ROW()-13,2)=0,IF(ISBLANK(OFFSET('11. SEGUIMIENTO 2026'!$P$14,INT((ROW()-13)/2),0)),"",OFFSET('11. SEGUIMIENTO 2026'!$P$14,INT((ROW()-13)/2),0)),IF(ISBLANK(OFFSET('9. METAS'!$S$20,INT((ROW()-14)/2),0)),"",OFFSET('9. METAS'!$S$20,INT((ROW()-14)/2),0)))</f>
        <v/>
      </c>
      <c r="M179" s="204" t="str">
        <f ca="1">IF(MOD(ROW()-13,2)=0,IF(ISBLANK(OFFSET('11. SEGUIMIENTO 2026'!$Q$14,INT((ROW()-13)/2),0)),"",OFFSET('11. SEGUIMIENTO 2026'!$Q$14,INT((ROW()-13)/2),0)),IF(ISBLANK(OFFSET('9. METAS'!$T$20,INT((ROW()-14)/2),0)),"",OFFSET('9. METAS'!$T$20,INT((ROW()-14)/2),0)))</f>
        <v/>
      </c>
      <c r="N179" s="718" t="str">
        <f t="shared" ref="N179" ca="1" si="162">IFERROR(J179/J180,"ND")</f>
        <v>ND</v>
      </c>
      <c r="O179" s="720" t="str">
        <f t="shared" ref="O179" ca="1" si="163">IFERROR(((J179+K179+L179)/H179),"ND")</f>
        <v>ND</v>
      </c>
      <c r="P179" s="732"/>
    </row>
    <row r="180" spans="3:16">
      <c r="C180" s="725"/>
      <c r="D180" s="726"/>
      <c r="E180" s="726"/>
      <c r="F180" s="727"/>
      <c r="G180" s="728"/>
      <c r="H180" s="729"/>
      <c r="I180" s="731"/>
      <c r="J180" s="202" t="str">
        <f ca="1">IF(MOD(ROW()-13,2)=0,IF(ISBLANK(OFFSET('11. SEGUIMIENTO 2026'!$N$14,INT((ROW()-13)/2),0)),"",OFFSET('11. SEGUIMIENTO 2026'!$N$14,INT((ROW()-13)/2),0)),IF(ISBLANK(OFFSET('9. METAS'!$Q$20,INT((ROW()-14)/2),0)),"",OFFSET('9. METAS'!$Q$20,INT((ROW()-14)/2),0)))</f>
        <v/>
      </c>
      <c r="K180" s="203" t="str">
        <f ca="1">IF(MOD(ROW()-13,2)=0,IF(ISBLANK(OFFSET('11. SEGUIMIENTO 2026'!$O$14,INT((ROW()-13)/2),0)),"",OFFSET('11. SEGUIMIENTO 2026'!$O$14,INT((ROW()-13)/2),0)),IF(ISBLANK(OFFSET('9. METAS'!$R$20,INT((ROW()-14)/2),0)),"",OFFSET('9. METAS'!$R$20,INT((ROW()-14)/2),0)))</f>
        <v/>
      </c>
      <c r="L180" s="203" t="str">
        <f ca="1">IF(MOD(ROW()-13,2)=0,IF(ISBLANK(OFFSET('11. SEGUIMIENTO 2026'!$P$14,INT((ROW()-13)/2),0)),"",OFFSET('11. SEGUIMIENTO 2026'!$P$14,INT((ROW()-13)/2),0)),IF(ISBLANK(OFFSET('9. METAS'!$S$20,INT((ROW()-14)/2),0)),"",OFFSET('9. METAS'!$S$20,INT((ROW()-14)/2),0)))</f>
        <v/>
      </c>
      <c r="M180" s="204" t="str">
        <f ca="1">IF(MOD(ROW()-13,2)=0,IF(ISBLANK(OFFSET('11. SEGUIMIENTO 2026'!$Q$14,INT((ROW()-13)/2),0)),"",OFFSET('11. SEGUIMIENTO 2026'!$Q$14,INT((ROW()-13)/2),0)),IF(ISBLANK(OFFSET('9. METAS'!$T$20,INT((ROW()-14)/2),0)),"",OFFSET('9. METAS'!$T$20,INT((ROW()-14)/2),0)))</f>
        <v/>
      </c>
      <c r="N180" s="719"/>
      <c r="O180" s="721"/>
      <c r="P180" s="723"/>
    </row>
    <row r="181" spans="3:16">
      <c r="C181" s="724" t="str">
        <f ca="1">IF(ISBLANK(OFFSET('5. Pp (3 años)'!$C$46,INT((ROW()-13)/2),0)),"",OFFSET('5. Pp (3 años)'!$C$46,INT((ROW()-13)/2),0))</f>
        <v/>
      </c>
      <c r="D181" s="726" t="str">
        <f ca="1">IF(ISBLANK(OFFSET('5. Pp (3 años)'!$D$46,INT((ROW()-13)/2),0)),"",OFFSET('5. Pp (3 años)'!$D$46,INT((ROW()-13)/2),0))</f>
        <v/>
      </c>
      <c r="E181" s="726" t="str">
        <f ca="1">IF(ISBLANK(OFFSET('5. Pp (3 años)'!$E$46,INT((ROW()-13)/2),0)),"",OFFSET('5. Pp (3 años)'!$E$46,INT((ROW()-13)/2),0))</f>
        <v/>
      </c>
      <c r="F181" s="727" t="str">
        <f ca="1">IF(ISBLANK(OFFSET('5. Pp (3 años)'!$K$46,INT((ROW()-13)/2),0)),"",OFFSET('5. Pp (3 años)'!$K$46,INT((ROW()-13)/2),0))</f>
        <v/>
      </c>
      <c r="G181" s="728" t="str">
        <f ca="1">IF(ISBLANK(OFFSET('5. Pp (3 años)'!$H$46,INT((ROW()-13)/2),0)),"",OFFSET('5. Pp (3 años)'!$H$46,INT((ROW()-13)/2),0))</f>
        <v/>
      </c>
      <c r="H181" s="729" t="str">
        <f ca="1">IF(ISBLANK(OFFSET('9. METAS'!$K$20,INT((ROW()-13)/2),0)),"",OFFSET('9. METAS'!$K$20,INT((ROW()-13)/2),0))</f>
        <v/>
      </c>
      <c r="I181" s="730"/>
      <c r="J181" s="202" t="str">
        <f ca="1">IF(MOD(ROW()-13,2)=0,IF(ISBLANK(OFFSET('11. SEGUIMIENTO 2026'!$N$14,INT((ROW()-13)/2),0)),"",OFFSET('11. SEGUIMIENTO 2026'!$N$14,INT((ROW()-13)/2),0)),IF(ISBLANK(OFFSET('9. METAS'!$Q$20,INT((ROW()-14)/2),0)),"",OFFSET('9. METAS'!$Q$20,INT((ROW()-14)/2),0)))</f>
        <v/>
      </c>
      <c r="K181" s="203" t="str">
        <f ca="1">IF(MOD(ROW()-13,2)=0,IF(ISBLANK(OFFSET('11. SEGUIMIENTO 2026'!$O$14,INT((ROW()-13)/2),0)),"",OFFSET('11. SEGUIMIENTO 2026'!$O$14,INT((ROW()-13)/2),0)),IF(ISBLANK(OFFSET('9. METAS'!$R$20,INT((ROW()-14)/2),0)),"",OFFSET('9. METAS'!$R$20,INT((ROW()-14)/2),0)))</f>
        <v/>
      </c>
      <c r="L181" s="203" t="str">
        <f ca="1">IF(MOD(ROW()-13,2)=0,IF(ISBLANK(OFFSET('11. SEGUIMIENTO 2026'!$P$14,INT((ROW()-13)/2),0)),"",OFFSET('11. SEGUIMIENTO 2026'!$P$14,INT((ROW()-13)/2),0)),IF(ISBLANK(OFFSET('9. METAS'!$S$20,INT((ROW()-14)/2),0)),"",OFFSET('9. METAS'!$S$20,INT((ROW()-14)/2),0)))</f>
        <v/>
      </c>
      <c r="M181" s="204" t="str">
        <f ca="1">IF(MOD(ROW()-13,2)=0,IF(ISBLANK(OFFSET('11. SEGUIMIENTO 2026'!$Q$14,INT((ROW()-13)/2),0)),"",OFFSET('11. SEGUIMIENTO 2026'!$Q$14,INT((ROW()-13)/2),0)),IF(ISBLANK(OFFSET('9. METAS'!$T$20,INT((ROW()-14)/2),0)),"",OFFSET('9. METAS'!$T$20,INT((ROW()-14)/2),0)))</f>
        <v/>
      </c>
      <c r="N181" s="718" t="str">
        <f t="shared" ref="N181" ca="1" si="164">IFERROR(J181/J182,"ND")</f>
        <v>ND</v>
      </c>
      <c r="O181" s="720" t="str">
        <f t="shared" ref="O181" ca="1" si="165">IFERROR(((J181+K181+L181)/H181),"ND")</f>
        <v>ND</v>
      </c>
      <c r="P181" s="732"/>
    </row>
    <row r="182" spans="3:16">
      <c r="C182" s="725"/>
      <c r="D182" s="726"/>
      <c r="E182" s="726"/>
      <c r="F182" s="727"/>
      <c r="G182" s="728"/>
      <c r="H182" s="729"/>
      <c r="I182" s="731"/>
      <c r="J182" s="202" t="str">
        <f ca="1">IF(MOD(ROW()-13,2)=0,IF(ISBLANK(OFFSET('11. SEGUIMIENTO 2026'!$N$14,INT((ROW()-13)/2),0)),"",OFFSET('11. SEGUIMIENTO 2026'!$N$14,INT((ROW()-13)/2),0)),IF(ISBLANK(OFFSET('9. METAS'!$Q$20,INT((ROW()-14)/2),0)),"",OFFSET('9. METAS'!$Q$20,INT((ROW()-14)/2),0)))</f>
        <v/>
      </c>
      <c r="K182" s="203" t="str">
        <f ca="1">IF(MOD(ROW()-13,2)=0,IF(ISBLANK(OFFSET('11. SEGUIMIENTO 2026'!$O$14,INT((ROW()-13)/2),0)),"",OFFSET('11. SEGUIMIENTO 2026'!$O$14,INT((ROW()-13)/2),0)),IF(ISBLANK(OFFSET('9. METAS'!$R$20,INT((ROW()-14)/2),0)),"",OFFSET('9. METAS'!$R$20,INT((ROW()-14)/2),0)))</f>
        <v/>
      </c>
      <c r="L182" s="203" t="str">
        <f ca="1">IF(MOD(ROW()-13,2)=0,IF(ISBLANK(OFFSET('11. SEGUIMIENTO 2026'!$P$14,INT((ROW()-13)/2),0)),"",OFFSET('11. SEGUIMIENTO 2026'!$P$14,INT((ROW()-13)/2),0)),IF(ISBLANK(OFFSET('9. METAS'!$S$20,INT((ROW()-14)/2),0)),"",OFFSET('9. METAS'!$S$20,INT((ROW()-14)/2),0)))</f>
        <v/>
      </c>
      <c r="M182" s="204" t="str">
        <f ca="1">IF(MOD(ROW()-13,2)=0,IF(ISBLANK(OFFSET('11. SEGUIMIENTO 2026'!$Q$14,INT((ROW()-13)/2),0)),"",OFFSET('11. SEGUIMIENTO 2026'!$Q$14,INT((ROW()-13)/2),0)),IF(ISBLANK(OFFSET('9. METAS'!$T$20,INT((ROW()-14)/2),0)),"",OFFSET('9. METAS'!$T$20,INT((ROW()-14)/2),0)))</f>
        <v/>
      </c>
      <c r="N182" s="719"/>
      <c r="O182" s="721"/>
      <c r="P182" s="723"/>
    </row>
    <row r="183" spans="3:16">
      <c r="C183" s="724" t="str">
        <f ca="1">IF(ISBLANK(OFFSET('5. Pp (3 años)'!$C$46,INT((ROW()-13)/2),0)),"",OFFSET('5. Pp (3 años)'!$C$46,INT((ROW()-13)/2),0))</f>
        <v/>
      </c>
      <c r="D183" s="726" t="str">
        <f ca="1">IF(ISBLANK(OFFSET('5. Pp (3 años)'!$D$46,INT((ROW()-13)/2),0)),"",OFFSET('5. Pp (3 años)'!$D$46,INT((ROW()-13)/2),0))</f>
        <v/>
      </c>
      <c r="E183" s="726" t="str">
        <f ca="1">IF(ISBLANK(OFFSET('5. Pp (3 años)'!$E$46,INT((ROW()-13)/2),0)),"",OFFSET('5. Pp (3 años)'!$E$46,INT((ROW()-13)/2),0))</f>
        <v/>
      </c>
      <c r="F183" s="727" t="str">
        <f ca="1">IF(ISBLANK(OFFSET('5. Pp (3 años)'!$K$46,INT((ROW()-13)/2),0)),"",OFFSET('5. Pp (3 años)'!$K$46,INT((ROW()-13)/2),0))</f>
        <v/>
      </c>
      <c r="G183" s="728" t="str">
        <f ca="1">IF(ISBLANK(OFFSET('5. Pp (3 años)'!$H$46,INT((ROW()-13)/2),0)),"",OFFSET('5. Pp (3 años)'!$H$46,INT((ROW()-13)/2),0))</f>
        <v/>
      </c>
      <c r="H183" s="729" t="str">
        <f ca="1">IF(ISBLANK(OFFSET('9. METAS'!$K$20,INT((ROW()-13)/2),0)),"",OFFSET('9. METAS'!$K$20,INT((ROW()-13)/2),0))</f>
        <v/>
      </c>
      <c r="I183" s="730"/>
      <c r="J183" s="202" t="str">
        <f ca="1">IF(MOD(ROW()-13,2)=0,IF(ISBLANK(OFFSET('11. SEGUIMIENTO 2026'!$N$14,INT((ROW()-13)/2),0)),"",OFFSET('11. SEGUIMIENTO 2026'!$N$14,INT((ROW()-13)/2),0)),IF(ISBLANK(OFFSET('9. METAS'!$Q$20,INT((ROW()-14)/2),0)),"",OFFSET('9. METAS'!$Q$20,INT((ROW()-14)/2),0)))</f>
        <v/>
      </c>
      <c r="K183" s="203" t="str">
        <f ca="1">IF(MOD(ROW()-13,2)=0,IF(ISBLANK(OFFSET('11. SEGUIMIENTO 2026'!$O$14,INT((ROW()-13)/2),0)),"",OFFSET('11. SEGUIMIENTO 2026'!$O$14,INT((ROW()-13)/2),0)),IF(ISBLANK(OFFSET('9. METAS'!$R$20,INT((ROW()-14)/2),0)),"",OFFSET('9. METAS'!$R$20,INT((ROW()-14)/2),0)))</f>
        <v/>
      </c>
      <c r="L183" s="203" t="str">
        <f ca="1">IF(MOD(ROW()-13,2)=0,IF(ISBLANK(OFFSET('11. SEGUIMIENTO 2026'!$P$14,INT((ROW()-13)/2),0)),"",OFFSET('11. SEGUIMIENTO 2026'!$P$14,INT((ROW()-13)/2),0)),IF(ISBLANK(OFFSET('9. METAS'!$S$20,INT((ROW()-14)/2),0)),"",OFFSET('9. METAS'!$S$20,INT((ROW()-14)/2),0)))</f>
        <v/>
      </c>
      <c r="M183" s="204" t="str">
        <f ca="1">IF(MOD(ROW()-13,2)=0,IF(ISBLANK(OFFSET('11. SEGUIMIENTO 2026'!$Q$14,INT((ROW()-13)/2),0)),"",OFFSET('11. SEGUIMIENTO 2026'!$Q$14,INT((ROW()-13)/2),0)),IF(ISBLANK(OFFSET('9. METAS'!$T$20,INT((ROW()-14)/2),0)),"",OFFSET('9. METAS'!$T$20,INT((ROW()-14)/2),0)))</f>
        <v/>
      </c>
      <c r="N183" s="718" t="str">
        <f t="shared" ref="N183" ca="1" si="166">IFERROR(J183/J184,"ND")</f>
        <v>ND</v>
      </c>
      <c r="O183" s="720" t="str">
        <f t="shared" ref="O183" ca="1" si="167">IFERROR(((J183+K183+L183)/H183),"ND")</f>
        <v>ND</v>
      </c>
      <c r="P183" s="732"/>
    </row>
    <row r="184" spans="3:16">
      <c r="C184" s="725"/>
      <c r="D184" s="726"/>
      <c r="E184" s="726"/>
      <c r="F184" s="727"/>
      <c r="G184" s="728"/>
      <c r="H184" s="729"/>
      <c r="I184" s="731"/>
      <c r="J184" s="202" t="str">
        <f ca="1">IF(MOD(ROW()-13,2)=0,IF(ISBLANK(OFFSET('11. SEGUIMIENTO 2026'!$N$14,INT((ROW()-13)/2),0)),"",OFFSET('11. SEGUIMIENTO 2026'!$N$14,INT((ROW()-13)/2),0)),IF(ISBLANK(OFFSET('9. METAS'!$Q$20,INT((ROW()-14)/2),0)),"",OFFSET('9. METAS'!$Q$20,INT((ROW()-14)/2),0)))</f>
        <v/>
      </c>
      <c r="K184" s="203" t="str">
        <f ca="1">IF(MOD(ROW()-13,2)=0,IF(ISBLANK(OFFSET('11. SEGUIMIENTO 2026'!$O$14,INT((ROW()-13)/2),0)),"",OFFSET('11. SEGUIMIENTO 2026'!$O$14,INT((ROW()-13)/2),0)),IF(ISBLANK(OFFSET('9. METAS'!$R$20,INT((ROW()-14)/2),0)),"",OFFSET('9. METAS'!$R$20,INT((ROW()-14)/2),0)))</f>
        <v/>
      </c>
      <c r="L184" s="203" t="str">
        <f ca="1">IF(MOD(ROW()-13,2)=0,IF(ISBLANK(OFFSET('11. SEGUIMIENTO 2026'!$P$14,INT((ROW()-13)/2),0)),"",OFFSET('11. SEGUIMIENTO 2026'!$P$14,INT((ROW()-13)/2),0)),IF(ISBLANK(OFFSET('9. METAS'!$S$20,INT((ROW()-14)/2),0)),"",OFFSET('9. METAS'!$S$20,INT((ROW()-14)/2),0)))</f>
        <v/>
      </c>
      <c r="M184" s="204" t="str">
        <f ca="1">IF(MOD(ROW()-13,2)=0,IF(ISBLANK(OFFSET('11. SEGUIMIENTO 2026'!$Q$14,INT((ROW()-13)/2),0)),"",OFFSET('11. SEGUIMIENTO 2026'!$Q$14,INT((ROW()-13)/2),0)),IF(ISBLANK(OFFSET('9. METAS'!$T$20,INT((ROW()-14)/2),0)),"",OFFSET('9. METAS'!$T$20,INT((ROW()-14)/2),0)))</f>
        <v/>
      </c>
      <c r="N184" s="719"/>
      <c r="O184" s="721"/>
      <c r="P184" s="723"/>
    </row>
    <row r="185" spans="3:16">
      <c r="C185" s="724" t="str">
        <f ca="1">IF(ISBLANK(OFFSET('5. Pp (3 años)'!$C$46,INT((ROW()-13)/2),0)),"",OFFSET('5. Pp (3 años)'!$C$46,INT((ROW()-13)/2),0))</f>
        <v/>
      </c>
      <c r="D185" s="726" t="str">
        <f ca="1">IF(ISBLANK(OFFSET('5. Pp (3 años)'!$D$46,INT((ROW()-13)/2),0)),"",OFFSET('5. Pp (3 años)'!$D$46,INT((ROW()-13)/2),0))</f>
        <v/>
      </c>
      <c r="E185" s="726" t="str">
        <f ca="1">IF(ISBLANK(OFFSET('5. Pp (3 años)'!$E$46,INT((ROW()-13)/2),0)),"",OFFSET('5. Pp (3 años)'!$E$46,INT((ROW()-13)/2),0))</f>
        <v/>
      </c>
      <c r="F185" s="727" t="str">
        <f ca="1">IF(ISBLANK(OFFSET('5. Pp (3 años)'!$K$46,INT((ROW()-13)/2),0)),"",OFFSET('5. Pp (3 años)'!$K$46,INT((ROW()-13)/2),0))</f>
        <v/>
      </c>
      <c r="G185" s="728" t="str">
        <f ca="1">IF(ISBLANK(OFFSET('5. Pp (3 años)'!$H$46,INT((ROW()-13)/2),0)),"",OFFSET('5. Pp (3 años)'!$H$46,INT((ROW()-13)/2),0))</f>
        <v/>
      </c>
      <c r="H185" s="729" t="str">
        <f ca="1">IF(ISBLANK(OFFSET('9. METAS'!$K$20,INT((ROW()-13)/2),0)),"",OFFSET('9. METAS'!$K$20,INT((ROW()-13)/2),0))</f>
        <v/>
      </c>
      <c r="I185" s="730"/>
      <c r="J185" s="202" t="str">
        <f ca="1">IF(MOD(ROW()-13,2)=0,IF(ISBLANK(OFFSET('11. SEGUIMIENTO 2026'!$N$14,INT((ROW()-13)/2),0)),"",OFFSET('11. SEGUIMIENTO 2026'!$N$14,INT((ROW()-13)/2),0)),IF(ISBLANK(OFFSET('9. METAS'!$Q$20,INT((ROW()-14)/2),0)),"",OFFSET('9. METAS'!$Q$20,INT((ROW()-14)/2),0)))</f>
        <v/>
      </c>
      <c r="K185" s="203" t="str">
        <f ca="1">IF(MOD(ROW()-13,2)=0,IF(ISBLANK(OFFSET('11. SEGUIMIENTO 2026'!$O$14,INT((ROW()-13)/2),0)),"",OFFSET('11. SEGUIMIENTO 2026'!$O$14,INT((ROW()-13)/2),0)),IF(ISBLANK(OFFSET('9. METAS'!$R$20,INT((ROW()-14)/2),0)),"",OFFSET('9. METAS'!$R$20,INT((ROW()-14)/2),0)))</f>
        <v/>
      </c>
      <c r="L185" s="203" t="str">
        <f ca="1">IF(MOD(ROW()-13,2)=0,IF(ISBLANK(OFFSET('11. SEGUIMIENTO 2026'!$P$14,INT((ROW()-13)/2),0)),"",OFFSET('11. SEGUIMIENTO 2026'!$P$14,INT((ROW()-13)/2),0)),IF(ISBLANK(OFFSET('9. METAS'!$S$20,INT((ROW()-14)/2),0)),"",OFFSET('9. METAS'!$S$20,INT((ROW()-14)/2),0)))</f>
        <v/>
      </c>
      <c r="M185" s="204" t="str">
        <f ca="1">IF(MOD(ROW()-13,2)=0,IF(ISBLANK(OFFSET('11. SEGUIMIENTO 2026'!$Q$14,INT((ROW()-13)/2),0)),"",OFFSET('11. SEGUIMIENTO 2026'!$Q$14,INT((ROW()-13)/2),0)),IF(ISBLANK(OFFSET('9. METAS'!$T$20,INT((ROW()-14)/2),0)),"",OFFSET('9. METAS'!$T$20,INT((ROW()-14)/2),0)))</f>
        <v/>
      </c>
      <c r="N185" s="718" t="str">
        <f t="shared" ref="N185" ca="1" si="168">IFERROR(J185/J186,"ND")</f>
        <v>ND</v>
      </c>
      <c r="O185" s="720" t="str">
        <f t="shared" ref="O185" ca="1" si="169">IFERROR(((J185+K185+L185)/H185),"ND")</f>
        <v>ND</v>
      </c>
      <c r="P185" s="732"/>
    </row>
    <row r="186" spans="3:16">
      <c r="C186" s="725"/>
      <c r="D186" s="726"/>
      <c r="E186" s="726"/>
      <c r="F186" s="727"/>
      <c r="G186" s="728"/>
      <c r="H186" s="729"/>
      <c r="I186" s="731"/>
      <c r="J186" s="202" t="str">
        <f ca="1">IF(MOD(ROW()-13,2)=0,IF(ISBLANK(OFFSET('11. SEGUIMIENTO 2026'!$N$14,INT((ROW()-13)/2),0)),"",OFFSET('11. SEGUIMIENTO 2026'!$N$14,INT((ROW()-13)/2),0)),IF(ISBLANK(OFFSET('9. METAS'!$Q$20,INT((ROW()-14)/2),0)),"",OFFSET('9. METAS'!$Q$20,INT((ROW()-14)/2),0)))</f>
        <v/>
      </c>
      <c r="K186" s="203" t="str">
        <f ca="1">IF(MOD(ROW()-13,2)=0,IF(ISBLANK(OFFSET('11. SEGUIMIENTO 2026'!$O$14,INT((ROW()-13)/2),0)),"",OFFSET('11. SEGUIMIENTO 2026'!$O$14,INT((ROW()-13)/2),0)),IF(ISBLANK(OFFSET('9. METAS'!$R$20,INT((ROW()-14)/2),0)),"",OFFSET('9. METAS'!$R$20,INT((ROW()-14)/2),0)))</f>
        <v/>
      </c>
      <c r="L186" s="203" t="str">
        <f ca="1">IF(MOD(ROW()-13,2)=0,IF(ISBLANK(OFFSET('11. SEGUIMIENTO 2026'!$P$14,INT((ROW()-13)/2),0)),"",OFFSET('11. SEGUIMIENTO 2026'!$P$14,INT((ROW()-13)/2),0)),IF(ISBLANK(OFFSET('9. METAS'!$S$20,INT((ROW()-14)/2),0)),"",OFFSET('9. METAS'!$S$20,INT((ROW()-14)/2),0)))</f>
        <v/>
      </c>
      <c r="M186" s="204" t="str">
        <f ca="1">IF(MOD(ROW()-13,2)=0,IF(ISBLANK(OFFSET('11. SEGUIMIENTO 2026'!$Q$14,INT((ROW()-13)/2),0)),"",OFFSET('11. SEGUIMIENTO 2026'!$Q$14,INT((ROW()-13)/2),0)),IF(ISBLANK(OFFSET('9. METAS'!$T$20,INT((ROW()-14)/2),0)),"",OFFSET('9. METAS'!$T$20,INT((ROW()-14)/2),0)))</f>
        <v/>
      </c>
      <c r="N186" s="719"/>
      <c r="O186" s="721"/>
      <c r="P186" s="723"/>
    </row>
    <row r="187" spans="3:16">
      <c r="C187" s="724" t="str">
        <f ca="1">IF(ISBLANK(OFFSET('5. Pp (3 años)'!$C$46,INT((ROW()-13)/2),0)),"",OFFSET('5. Pp (3 años)'!$C$46,INT((ROW()-13)/2),0))</f>
        <v/>
      </c>
      <c r="D187" s="726" t="str">
        <f ca="1">IF(ISBLANK(OFFSET('5. Pp (3 años)'!$D$46,INT((ROW()-13)/2),0)),"",OFFSET('5. Pp (3 años)'!$D$46,INT((ROW()-13)/2),0))</f>
        <v/>
      </c>
      <c r="E187" s="726" t="str">
        <f ca="1">IF(ISBLANK(OFFSET('5. Pp (3 años)'!$E$46,INT((ROW()-13)/2),0)),"",OFFSET('5. Pp (3 años)'!$E$46,INT((ROW()-13)/2),0))</f>
        <v/>
      </c>
      <c r="F187" s="727" t="str">
        <f ca="1">IF(ISBLANK(OFFSET('5. Pp (3 años)'!$K$46,INT((ROW()-13)/2),0)),"",OFFSET('5. Pp (3 años)'!$K$46,INT((ROW()-13)/2),0))</f>
        <v/>
      </c>
      <c r="G187" s="728" t="str">
        <f ca="1">IF(ISBLANK(OFFSET('5. Pp (3 años)'!$H$46,INT((ROW()-13)/2),0)),"",OFFSET('5. Pp (3 años)'!$H$46,INT((ROW()-13)/2),0))</f>
        <v/>
      </c>
      <c r="H187" s="729" t="str">
        <f ca="1">IF(ISBLANK(OFFSET('9. METAS'!$K$20,INT((ROW()-13)/2),0)),"",OFFSET('9. METAS'!$K$20,INT((ROW()-13)/2),0))</f>
        <v/>
      </c>
      <c r="I187" s="730"/>
      <c r="J187" s="202" t="str">
        <f ca="1">IF(MOD(ROW()-13,2)=0,IF(ISBLANK(OFFSET('11. SEGUIMIENTO 2026'!$N$14,INT((ROW()-13)/2),0)),"",OFFSET('11. SEGUIMIENTO 2026'!$N$14,INT((ROW()-13)/2),0)),IF(ISBLANK(OFFSET('9. METAS'!$Q$20,INT((ROW()-14)/2),0)),"",OFFSET('9. METAS'!$Q$20,INT((ROW()-14)/2),0)))</f>
        <v/>
      </c>
      <c r="K187" s="203" t="str">
        <f ca="1">IF(MOD(ROW()-13,2)=0,IF(ISBLANK(OFFSET('11. SEGUIMIENTO 2026'!$O$14,INT((ROW()-13)/2),0)),"",OFFSET('11. SEGUIMIENTO 2026'!$O$14,INT((ROW()-13)/2),0)),IF(ISBLANK(OFFSET('9. METAS'!$R$20,INT((ROW()-14)/2),0)),"",OFFSET('9. METAS'!$R$20,INT((ROW()-14)/2),0)))</f>
        <v/>
      </c>
      <c r="L187" s="203" t="str">
        <f ca="1">IF(MOD(ROW()-13,2)=0,IF(ISBLANK(OFFSET('11. SEGUIMIENTO 2026'!$P$14,INT((ROW()-13)/2),0)),"",OFFSET('11. SEGUIMIENTO 2026'!$P$14,INT((ROW()-13)/2),0)),IF(ISBLANK(OFFSET('9. METAS'!$S$20,INT((ROW()-14)/2),0)),"",OFFSET('9. METAS'!$S$20,INT((ROW()-14)/2),0)))</f>
        <v/>
      </c>
      <c r="M187" s="204" t="str">
        <f ca="1">IF(MOD(ROW()-13,2)=0,IF(ISBLANK(OFFSET('11. SEGUIMIENTO 2026'!$Q$14,INT((ROW()-13)/2),0)),"",OFFSET('11. SEGUIMIENTO 2026'!$Q$14,INT((ROW()-13)/2),0)),IF(ISBLANK(OFFSET('9. METAS'!$T$20,INT((ROW()-14)/2),0)),"",OFFSET('9. METAS'!$T$20,INT((ROW()-14)/2),0)))</f>
        <v/>
      </c>
      <c r="N187" s="718" t="str">
        <f t="shared" ref="N187" ca="1" si="170">IFERROR(J187/J188,"ND")</f>
        <v>ND</v>
      </c>
      <c r="O187" s="720" t="str">
        <f t="shared" ref="O187" ca="1" si="171">IFERROR(((J187+K187+L187)/H187),"ND")</f>
        <v>ND</v>
      </c>
      <c r="P187" s="732"/>
    </row>
    <row r="188" spans="3:16">
      <c r="C188" s="725"/>
      <c r="D188" s="726"/>
      <c r="E188" s="726"/>
      <c r="F188" s="727"/>
      <c r="G188" s="728"/>
      <c r="H188" s="729"/>
      <c r="I188" s="731"/>
      <c r="J188" s="202" t="str">
        <f ca="1">IF(MOD(ROW()-13,2)=0,IF(ISBLANK(OFFSET('11. SEGUIMIENTO 2026'!$N$14,INT((ROW()-13)/2),0)),"",OFFSET('11. SEGUIMIENTO 2026'!$N$14,INT((ROW()-13)/2),0)),IF(ISBLANK(OFFSET('9. METAS'!$Q$20,INT((ROW()-14)/2),0)),"",OFFSET('9. METAS'!$Q$20,INT((ROW()-14)/2),0)))</f>
        <v/>
      </c>
      <c r="K188" s="203" t="str">
        <f ca="1">IF(MOD(ROW()-13,2)=0,IF(ISBLANK(OFFSET('11. SEGUIMIENTO 2026'!$O$14,INT((ROW()-13)/2),0)),"",OFFSET('11. SEGUIMIENTO 2026'!$O$14,INT((ROW()-13)/2),0)),IF(ISBLANK(OFFSET('9. METAS'!$R$20,INT((ROW()-14)/2),0)),"",OFFSET('9. METAS'!$R$20,INT((ROW()-14)/2),0)))</f>
        <v/>
      </c>
      <c r="L188" s="203" t="str">
        <f ca="1">IF(MOD(ROW()-13,2)=0,IF(ISBLANK(OFFSET('11. SEGUIMIENTO 2026'!$P$14,INT((ROW()-13)/2),0)),"",OFFSET('11. SEGUIMIENTO 2026'!$P$14,INT((ROW()-13)/2),0)),IF(ISBLANK(OFFSET('9. METAS'!$S$20,INT((ROW()-14)/2),0)),"",OFFSET('9. METAS'!$S$20,INT((ROW()-14)/2),0)))</f>
        <v/>
      </c>
      <c r="M188" s="204" t="str">
        <f ca="1">IF(MOD(ROW()-13,2)=0,IF(ISBLANK(OFFSET('11. SEGUIMIENTO 2026'!$Q$14,INT((ROW()-13)/2),0)),"",OFFSET('11. SEGUIMIENTO 2026'!$Q$14,INT((ROW()-13)/2),0)),IF(ISBLANK(OFFSET('9. METAS'!$T$20,INT((ROW()-14)/2),0)),"",OFFSET('9. METAS'!$T$20,INT((ROW()-14)/2),0)))</f>
        <v/>
      </c>
      <c r="N188" s="719"/>
      <c r="O188" s="721"/>
      <c r="P188" s="723"/>
    </row>
    <row r="189" spans="3:16">
      <c r="C189" s="724" t="str">
        <f ca="1">IF(ISBLANK(OFFSET('5. Pp (3 años)'!$C$46,INT((ROW()-13)/2),0)),"",OFFSET('5. Pp (3 años)'!$C$46,INT((ROW()-13)/2),0))</f>
        <v/>
      </c>
      <c r="D189" s="726" t="str">
        <f ca="1">IF(ISBLANK(OFFSET('5. Pp (3 años)'!$D$46,INT((ROW()-13)/2),0)),"",OFFSET('5. Pp (3 años)'!$D$46,INT((ROW()-13)/2),0))</f>
        <v/>
      </c>
      <c r="E189" s="726" t="str">
        <f ca="1">IF(ISBLANK(OFFSET('5. Pp (3 años)'!$E$46,INT((ROW()-13)/2),0)),"",OFFSET('5. Pp (3 años)'!$E$46,INT((ROW()-13)/2),0))</f>
        <v/>
      </c>
      <c r="F189" s="727" t="str">
        <f ca="1">IF(ISBLANK(OFFSET('5. Pp (3 años)'!$K$46,INT((ROW()-13)/2),0)),"",OFFSET('5. Pp (3 años)'!$K$46,INT((ROW()-13)/2),0))</f>
        <v/>
      </c>
      <c r="G189" s="728" t="str">
        <f ca="1">IF(ISBLANK(OFFSET('5. Pp (3 años)'!$H$46,INT((ROW()-13)/2),0)),"",OFFSET('5. Pp (3 años)'!$H$46,INT((ROW()-13)/2),0))</f>
        <v/>
      </c>
      <c r="H189" s="729" t="str">
        <f ca="1">IF(ISBLANK(OFFSET('9. METAS'!$K$20,INT((ROW()-13)/2),0)),"",OFFSET('9. METAS'!$K$20,INT((ROW()-13)/2),0))</f>
        <v/>
      </c>
      <c r="I189" s="730"/>
      <c r="J189" s="202" t="str">
        <f ca="1">IF(MOD(ROW()-13,2)=0,IF(ISBLANK(OFFSET('11. SEGUIMIENTO 2026'!$N$14,INT((ROW()-13)/2),0)),"",OFFSET('11. SEGUIMIENTO 2026'!$N$14,INT((ROW()-13)/2),0)),IF(ISBLANK(OFFSET('9. METAS'!$Q$20,INT((ROW()-14)/2),0)),"",OFFSET('9. METAS'!$Q$20,INT((ROW()-14)/2),0)))</f>
        <v/>
      </c>
      <c r="K189" s="203" t="str">
        <f ca="1">IF(MOD(ROW()-13,2)=0,IF(ISBLANK(OFFSET('11. SEGUIMIENTO 2026'!$O$14,INT((ROW()-13)/2),0)),"",OFFSET('11. SEGUIMIENTO 2026'!$O$14,INT((ROW()-13)/2),0)),IF(ISBLANK(OFFSET('9. METAS'!$R$20,INT((ROW()-14)/2),0)),"",OFFSET('9. METAS'!$R$20,INT((ROW()-14)/2),0)))</f>
        <v/>
      </c>
      <c r="L189" s="203" t="str">
        <f ca="1">IF(MOD(ROW()-13,2)=0,IF(ISBLANK(OFFSET('11. SEGUIMIENTO 2026'!$P$14,INT((ROW()-13)/2),0)),"",OFFSET('11. SEGUIMIENTO 2026'!$P$14,INT((ROW()-13)/2),0)),IF(ISBLANK(OFFSET('9. METAS'!$S$20,INT((ROW()-14)/2),0)),"",OFFSET('9. METAS'!$S$20,INT((ROW()-14)/2),0)))</f>
        <v/>
      </c>
      <c r="M189" s="204" t="str">
        <f ca="1">IF(MOD(ROW()-13,2)=0,IF(ISBLANK(OFFSET('11. SEGUIMIENTO 2026'!$Q$14,INT((ROW()-13)/2),0)),"",OFFSET('11. SEGUIMIENTO 2026'!$Q$14,INT((ROW()-13)/2),0)),IF(ISBLANK(OFFSET('9. METAS'!$T$20,INT((ROW()-14)/2),0)),"",OFFSET('9. METAS'!$T$20,INT((ROW()-14)/2),0)))</f>
        <v/>
      </c>
      <c r="N189" s="718" t="str">
        <f t="shared" ref="N189" ca="1" si="172">IFERROR(J189/J190,"ND")</f>
        <v>ND</v>
      </c>
      <c r="O189" s="720" t="str">
        <f t="shared" ref="O189" ca="1" si="173">IFERROR(((J189+K189+L189)/H189),"ND")</f>
        <v>ND</v>
      </c>
      <c r="P189" s="732"/>
    </row>
    <row r="190" spans="3:16">
      <c r="C190" s="725"/>
      <c r="D190" s="726"/>
      <c r="E190" s="726"/>
      <c r="F190" s="727"/>
      <c r="G190" s="728"/>
      <c r="H190" s="729"/>
      <c r="I190" s="731"/>
      <c r="J190" s="202" t="str">
        <f ca="1">IF(MOD(ROW()-13,2)=0,IF(ISBLANK(OFFSET('11. SEGUIMIENTO 2026'!$N$14,INT((ROW()-13)/2),0)),"",OFFSET('11. SEGUIMIENTO 2026'!$N$14,INT((ROW()-13)/2),0)),IF(ISBLANK(OFFSET('9. METAS'!$Q$20,INT((ROW()-14)/2),0)),"",OFFSET('9. METAS'!$Q$20,INT((ROW()-14)/2),0)))</f>
        <v/>
      </c>
      <c r="K190" s="203" t="str">
        <f ca="1">IF(MOD(ROW()-13,2)=0,IF(ISBLANK(OFFSET('11. SEGUIMIENTO 2026'!$O$14,INT((ROW()-13)/2),0)),"",OFFSET('11. SEGUIMIENTO 2026'!$O$14,INT((ROW()-13)/2),0)),IF(ISBLANK(OFFSET('9. METAS'!$R$20,INT((ROW()-14)/2),0)),"",OFFSET('9. METAS'!$R$20,INT((ROW()-14)/2),0)))</f>
        <v/>
      </c>
      <c r="L190" s="203" t="str">
        <f ca="1">IF(MOD(ROW()-13,2)=0,IF(ISBLANK(OFFSET('11. SEGUIMIENTO 2026'!$P$14,INT((ROW()-13)/2),0)),"",OFFSET('11. SEGUIMIENTO 2026'!$P$14,INT((ROW()-13)/2),0)),IF(ISBLANK(OFFSET('9. METAS'!$S$20,INT((ROW()-14)/2),0)),"",OFFSET('9. METAS'!$S$20,INT((ROW()-14)/2),0)))</f>
        <v/>
      </c>
      <c r="M190" s="204" t="str">
        <f ca="1">IF(MOD(ROW()-13,2)=0,IF(ISBLANK(OFFSET('11. SEGUIMIENTO 2026'!$Q$14,INT((ROW()-13)/2),0)),"",OFFSET('11. SEGUIMIENTO 2026'!$Q$14,INT((ROW()-13)/2),0)),IF(ISBLANK(OFFSET('9. METAS'!$T$20,INT((ROW()-14)/2),0)),"",OFFSET('9. METAS'!$T$20,INT((ROW()-14)/2),0)))</f>
        <v/>
      </c>
      <c r="N190" s="719"/>
      <c r="O190" s="721"/>
      <c r="P190" s="723"/>
    </row>
    <row r="191" spans="3:16">
      <c r="C191" s="724" t="str">
        <f ca="1">IF(ISBLANK(OFFSET('5. Pp (3 años)'!$C$46,INT((ROW()-13)/2),0)),"",OFFSET('5. Pp (3 años)'!$C$46,INT((ROW()-13)/2),0))</f>
        <v/>
      </c>
      <c r="D191" s="726" t="str">
        <f ca="1">IF(ISBLANK(OFFSET('5. Pp (3 años)'!$D$46,INT((ROW()-13)/2),0)),"",OFFSET('5. Pp (3 años)'!$D$46,INT((ROW()-13)/2),0))</f>
        <v/>
      </c>
      <c r="E191" s="726" t="str">
        <f ca="1">IF(ISBLANK(OFFSET('5. Pp (3 años)'!$E$46,INT((ROW()-13)/2),0)),"",OFFSET('5. Pp (3 años)'!$E$46,INT((ROW()-13)/2),0))</f>
        <v/>
      </c>
      <c r="F191" s="727" t="str">
        <f ca="1">IF(ISBLANK(OFFSET('5. Pp (3 años)'!$K$46,INT((ROW()-13)/2),0)),"",OFFSET('5. Pp (3 años)'!$K$46,INT((ROW()-13)/2),0))</f>
        <v/>
      </c>
      <c r="G191" s="728" t="str">
        <f ca="1">IF(ISBLANK(OFFSET('5. Pp (3 años)'!$H$46,INT((ROW()-13)/2),0)),"",OFFSET('5. Pp (3 años)'!$H$46,INT((ROW()-13)/2),0))</f>
        <v/>
      </c>
      <c r="H191" s="729" t="str">
        <f ca="1">IF(ISBLANK(OFFSET('9. METAS'!$K$20,INT((ROW()-13)/2),0)),"",OFFSET('9. METAS'!$K$20,INT((ROW()-13)/2),0))</f>
        <v/>
      </c>
      <c r="I191" s="730"/>
      <c r="J191" s="202" t="str">
        <f ca="1">IF(MOD(ROW()-13,2)=0,IF(ISBLANK(OFFSET('11. SEGUIMIENTO 2026'!$N$14,INT((ROW()-13)/2),0)),"",OFFSET('11. SEGUIMIENTO 2026'!$N$14,INT((ROW()-13)/2),0)),IF(ISBLANK(OFFSET('9. METAS'!$Q$20,INT((ROW()-14)/2),0)),"",OFFSET('9. METAS'!$Q$20,INT((ROW()-14)/2),0)))</f>
        <v/>
      </c>
      <c r="K191" s="203" t="str">
        <f ca="1">IF(MOD(ROW()-13,2)=0,IF(ISBLANK(OFFSET('11. SEGUIMIENTO 2026'!$O$14,INT((ROW()-13)/2),0)),"",OFFSET('11. SEGUIMIENTO 2026'!$O$14,INT((ROW()-13)/2),0)),IF(ISBLANK(OFFSET('9. METAS'!$R$20,INT((ROW()-14)/2),0)),"",OFFSET('9. METAS'!$R$20,INT((ROW()-14)/2),0)))</f>
        <v/>
      </c>
      <c r="L191" s="203" t="str">
        <f ca="1">IF(MOD(ROW()-13,2)=0,IF(ISBLANK(OFFSET('11. SEGUIMIENTO 2026'!$P$14,INT((ROW()-13)/2),0)),"",OFFSET('11. SEGUIMIENTO 2026'!$P$14,INT((ROW()-13)/2),0)),IF(ISBLANK(OFFSET('9. METAS'!$S$20,INT((ROW()-14)/2),0)),"",OFFSET('9. METAS'!$S$20,INT((ROW()-14)/2),0)))</f>
        <v/>
      </c>
      <c r="M191" s="204" t="str">
        <f ca="1">IF(MOD(ROW()-13,2)=0,IF(ISBLANK(OFFSET('11. SEGUIMIENTO 2026'!$Q$14,INT((ROW()-13)/2),0)),"",OFFSET('11. SEGUIMIENTO 2026'!$Q$14,INT((ROW()-13)/2),0)),IF(ISBLANK(OFFSET('9. METAS'!$T$20,INT((ROW()-14)/2),0)),"",OFFSET('9. METAS'!$T$20,INT((ROW()-14)/2),0)))</f>
        <v/>
      </c>
      <c r="N191" s="718" t="str">
        <f t="shared" ref="N191" ca="1" si="174">IFERROR(J191/J192,"ND")</f>
        <v>ND</v>
      </c>
      <c r="O191" s="720" t="str">
        <f t="shared" ref="O191" ca="1" si="175">IFERROR(((J191+K191+L191)/H191),"ND")</f>
        <v>ND</v>
      </c>
      <c r="P191" s="732"/>
    </row>
    <row r="192" spans="3:16">
      <c r="C192" s="725"/>
      <c r="D192" s="726"/>
      <c r="E192" s="726"/>
      <c r="F192" s="727"/>
      <c r="G192" s="728"/>
      <c r="H192" s="729"/>
      <c r="I192" s="731"/>
      <c r="J192" s="202" t="str">
        <f ca="1">IF(MOD(ROW()-13,2)=0,IF(ISBLANK(OFFSET('11. SEGUIMIENTO 2026'!$N$14,INT((ROW()-13)/2),0)),"",OFFSET('11. SEGUIMIENTO 2026'!$N$14,INT((ROW()-13)/2),0)),IF(ISBLANK(OFFSET('9. METAS'!$Q$20,INT((ROW()-14)/2),0)),"",OFFSET('9. METAS'!$Q$20,INT((ROW()-14)/2),0)))</f>
        <v/>
      </c>
      <c r="K192" s="203" t="str">
        <f ca="1">IF(MOD(ROW()-13,2)=0,IF(ISBLANK(OFFSET('11. SEGUIMIENTO 2026'!$O$14,INT((ROW()-13)/2),0)),"",OFFSET('11. SEGUIMIENTO 2026'!$O$14,INT((ROW()-13)/2),0)),IF(ISBLANK(OFFSET('9. METAS'!$R$20,INT((ROW()-14)/2),0)),"",OFFSET('9. METAS'!$R$20,INT((ROW()-14)/2),0)))</f>
        <v/>
      </c>
      <c r="L192" s="203" t="str">
        <f ca="1">IF(MOD(ROW()-13,2)=0,IF(ISBLANK(OFFSET('11. SEGUIMIENTO 2026'!$P$14,INT((ROW()-13)/2),0)),"",OFFSET('11. SEGUIMIENTO 2026'!$P$14,INT((ROW()-13)/2),0)),IF(ISBLANK(OFFSET('9. METAS'!$S$20,INT((ROW()-14)/2),0)),"",OFFSET('9. METAS'!$S$20,INT((ROW()-14)/2),0)))</f>
        <v/>
      </c>
      <c r="M192" s="204" t="str">
        <f ca="1">IF(MOD(ROW()-13,2)=0,IF(ISBLANK(OFFSET('11. SEGUIMIENTO 2026'!$Q$14,INT((ROW()-13)/2),0)),"",OFFSET('11. SEGUIMIENTO 2026'!$Q$14,INT((ROW()-13)/2),0)),IF(ISBLANK(OFFSET('9. METAS'!$T$20,INT((ROW()-14)/2),0)),"",OFFSET('9. METAS'!$T$20,INT((ROW()-14)/2),0)))</f>
        <v/>
      </c>
      <c r="N192" s="719"/>
      <c r="O192" s="721"/>
      <c r="P192" s="723"/>
    </row>
    <row r="193" spans="3:16">
      <c r="C193" s="724" t="str">
        <f ca="1">IF(ISBLANK(OFFSET('5. Pp (3 años)'!$C$46,INT((ROW()-13)/2),0)),"",OFFSET('5. Pp (3 años)'!$C$46,INT((ROW()-13)/2),0))</f>
        <v/>
      </c>
      <c r="D193" s="726" t="str">
        <f ca="1">IF(ISBLANK(OFFSET('5. Pp (3 años)'!$D$46,INT((ROW()-13)/2),0)),"",OFFSET('5. Pp (3 años)'!$D$46,INT((ROW()-13)/2),0))</f>
        <v/>
      </c>
      <c r="E193" s="726" t="str">
        <f ca="1">IF(ISBLANK(OFFSET('5. Pp (3 años)'!$E$46,INT((ROW()-13)/2),0)),"",OFFSET('5. Pp (3 años)'!$E$46,INT((ROW()-13)/2),0))</f>
        <v/>
      </c>
      <c r="F193" s="727" t="str">
        <f ca="1">IF(ISBLANK(OFFSET('5. Pp (3 años)'!$K$46,INT((ROW()-13)/2),0)),"",OFFSET('5. Pp (3 años)'!$K$46,INT((ROW()-13)/2),0))</f>
        <v/>
      </c>
      <c r="G193" s="728" t="str">
        <f ca="1">IF(ISBLANK(OFFSET('5. Pp (3 años)'!$H$46,INT((ROW()-13)/2),0)),"",OFFSET('5. Pp (3 años)'!$H$46,INT((ROW()-13)/2),0))</f>
        <v/>
      </c>
      <c r="H193" s="729" t="str">
        <f ca="1">IF(ISBLANK(OFFSET('9. METAS'!$K$20,INT((ROW()-13)/2),0)),"",OFFSET('9. METAS'!$K$20,INT((ROW()-13)/2),0))</f>
        <v/>
      </c>
      <c r="I193" s="730"/>
      <c r="J193" s="202" t="str">
        <f ca="1">IF(MOD(ROW()-13,2)=0,IF(ISBLANK(OFFSET('11. SEGUIMIENTO 2026'!$N$14,INT((ROW()-13)/2),0)),"",OFFSET('11. SEGUIMIENTO 2026'!$N$14,INT((ROW()-13)/2),0)),IF(ISBLANK(OFFSET('9. METAS'!$Q$20,INT((ROW()-14)/2),0)),"",OFFSET('9. METAS'!$Q$20,INT((ROW()-14)/2),0)))</f>
        <v/>
      </c>
      <c r="K193" s="203" t="str">
        <f ca="1">IF(MOD(ROW()-13,2)=0,IF(ISBLANK(OFFSET('11. SEGUIMIENTO 2026'!$O$14,INT((ROW()-13)/2),0)),"",OFFSET('11. SEGUIMIENTO 2026'!$O$14,INT((ROW()-13)/2),0)),IF(ISBLANK(OFFSET('9. METAS'!$R$20,INT((ROW()-14)/2),0)),"",OFFSET('9. METAS'!$R$20,INT((ROW()-14)/2),0)))</f>
        <v/>
      </c>
      <c r="L193" s="203" t="str">
        <f ca="1">IF(MOD(ROW()-13,2)=0,IF(ISBLANK(OFFSET('11. SEGUIMIENTO 2026'!$P$14,INT((ROW()-13)/2),0)),"",OFFSET('11. SEGUIMIENTO 2026'!$P$14,INT((ROW()-13)/2),0)),IF(ISBLANK(OFFSET('9. METAS'!$S$20,INT((ROW()-14)/2),0)),"",OFFSET('9. METAS'!$S$20,INT((ROW()-14)/2),0)))</f>
        <v/>
      </c>
      <c r="M193" s="204" t="str">
        <f ca="1">IF(MOD(ROW()-13,2)=0,IF(ISBLANK(OFFSET('11. SEGUIMIENTO 2026'!$Q$14,INT((ROW()-13)/2),0)),"",OFFSET('11. SEGUIMIENTO 2026'!$Q$14,INT((ROW()-13)/2),0)),IF(ISBLANK(OFFSET('9. METAS'!$T$20,INT((ROW()-14)/2),0)),"",OFFSET('9. METAS'!$T$20,INT((ROW()-14)/2),0)))</f>
        <v/>
      </c>
      <c r="N193" s="718" t="str">
        <f t="shared" ref="N193" ca="1" si="176">IFERROR(J193/J194,"ND")</f>
        <v>ND</v>
      </c>
      <c r="O193" s="720" t="str">
        <f t="shared" ref="O193" ca="1" si="177">IFERROR(((J193+K193+L193)/H193),"ND")</f>
        <v>ND</v>
      </c>
      <c r="P193" s="732"/>
    </row>
    <row r="194" spans="3:16">
      <c r="C194" s="725"/>
      <c r="D194" s="726"/>
      <c r="E194" s="726"/>
      <c r="F194" s="727"/>
      <c r="G194" s="728"/>
      <c r="H194" s="729"/>
      <c r="I194" s="731"/>
      <c r="J194" s="202" t="str">
        <f ca="1">IF(MOD(ROW()-13,2)=0,IF(ISBLANK(OFFSET('11. SEGUIMIENTO 2026'!$N$14,INT((ROW()-13)/2),0)),"",OFFSET('11. SEGUIMIENTO 2026'!$N$14,INT((ROW()-13)/2),0)),IF(ISBLANK(OFFSET('9. METAS'!$Q$20,INT((ROW()-14)/2),0)),"",OFFSET('9. METAS'!$Q$20,INT((ROW()-14)/2),0)))</f>
        <v/>
      </c>
      <c r="K194" s="203" t="str">
        <f ca="1">IF(MOD(ROW()-13,2)=0,IF(ISBLANK(OFFSET('11. SEGUIMIENTO 2026'!$O$14,INT((ROW()-13)/2),0)),"",OFFSET('11. SEGUIMIENTO 2026'!$O$14,INT((ROW()-13)/2),0)),IF(ISBLANK(OFFSET('9. METAS'!$R$20,INT((ROW()-14)/2),0)),"",OFFSET('9. METAS'!$R$20,INT((ROW()-14)/2),0)))</f>
        <v/>
      </c>
      <c r="L194" s="203" t="str">
        <f ca="1">IF(MOD(ROW()-13,2)=0,IF(ISBLANK(OFFSET('11. SEGUIMIENTO 2026'!$P$14,INT((ROW()-13)/2),0)),"",OFFSET('11. SEGUIMIENTO 2026'!$P$14,INT((ROW()-13)/2),0)),IF(ISBLANK(OFFSET('9. METAS'!$S$20,INT((ROW()-14)/2),0)),"",OFFSET('9. METAS'!$S$20,INT((ROW()-14)/2),0)))</f>
        <v/>
      </c>
      <c r="M194" s="204" t="str">
        <f ca="1">IF(MOD(ROW()-13,2)=0,IF(ISBLANK(OFFSET('11. SEGUIMIENTO 2026'!$Q$14,INT((ROW()-13)/2),0)),"",OFFSET('11. SEGUIMIENTO 2026'!$Q$14,INT((ROW()-13)/2),0)),IF(ISBLANK(OFFSET('9. METAS'!$T$20,INT((ROW()-14)/2),0)),"",OFFSET('9. METAS'!$T$20,INT((ROW()-14)/2),0)))</f>
        <v/>
      </c>
      <c r="N194" s="719"/>
      <c r="O194" s="721"/>
      <c r="P194" s="723"/>
    </row>
    <row r="195" spans="3:16">
      <c r="C195" s="724" t="str">
        <f ca="1">IF(ISBLANK(OFFSET('5. Pp (3 años)'!$C$46,INT((ROW()-13)/2),0)),"",OFFSET('5. Pp (3 años)'!$C$46,INT((ROW()-13)/2),0))</f>
        <v/>
      </c>
      <c r="D195" s="726" t="str">
        <f ca="1">IF(ISBLANK(OFFSET('5. Pp (3 años)'!$D$46,INT((ROW()-13)/2),0)),"",OFFSET('5. Pp (3 años)'!$D$46,INT((ROW()-13)/2),0))</f>
        <v/>
      </c>
      <c r="E195" s="726" t="str">
        <f ca="1">IF(ISBLANK(OFFSET('5. Pp (3 años)'!$E$46,INT((ROW()-13)/2),0)),"",OFFSET('5. Pp (3 años)'!$E$46,INT((ROW()-13)/2),0))</f>
        <v/>
      </c>
      <c r="F195" s="727" t="str">
        <f ca="1">IF(ISBLANK(OFFSET('5. Pp (3 años)'!$K$46,INT((ROW()-13)/2),0)),"",OFFSET('5. Pp (3 años)'!$K$46,INT((ROW()-13)/2),0))</f>
        <v/>
      </c>
      <c r="G195" s="728" t="str">
        <f ca="1">IF(ISBLANK(OFFSET('5. Pp (3 años)'!$H$46,INT((ROW()-13)/2),0)),"",OFFSET('5. Pp (3 años)'!$H$46,INT((ROW()-13)/2),0))</f>
        <v/>
      </c>
      <c r="H195" s="729" t="str">
        <f ca="1">IF(ISBLANK(OFFSET('9. METAS'!$K$20,INT((ROW()-13)/2),0)),"",OFFSET('9. METAS'!$K$20,INT((ROW()-13)/2),0))</f>
        <v/>
      </c>
      <c r="I195" s="730"/>
      <c r="J195" s="202" t="str">
        <f ca="1">IF(MOD(ROW()-13,2)=0,IF(ISBLANK(OFFSET('11. SEGUIMIENTO 2026'!$N$14,INT((ROW()-13)/2),0)),"",OFFSET('11. SEGUIMIENTO 2026'!$N$14,INT((ROW()-13)/2),0)),IF(ISBLANK(OFFSET('9. METAS'!$Q$20,INT((ROW()-14)/2),0)),"",OFFSET('9. METAS'!$Q$20,INT((ROW()-14)/2),0)))</f>
        <v/>
      </c>
      <c r="K195" s="203" t="str">
        <f ca="1">IF(MOD(ROW()-13,2)=0,IF(ISBLANK(OFFSET('11. SEGUIMIENTO 2026'!$O$14,INT((ROW()-13)/2),0)),"",OFFSET('11. SEGUIMIENTO 2026'!$O$14,INT((ROW()-13)/2),0)),IF(ISBLANK(OFFSET('9. METAS'!$R$20,INT((ROW()-14)/2),0)),"",OFFSET('9. METAS'!$R$20,INT((ROW()-14)/2),0)))</f>
        <v/>
      </c>
      <c r="L195" s="203" t="str">
        <f ca="1">IF(MOD(ROW()-13,2)=0,IF(ISBLANK(OFFSET('11. SEGUIMIENTO 2026'!$P$14,INT((ROW()-13)/2),0)),"",OFFSET('11. SEGUIMIENTO 2026'!$P$14,INT((ROW()-13)/2),0)),IF(ISBLANK(OFFSET('9. METAS'!$S$20,INT((ROW()-14)/2),0)),"",OFFSET('9. METAS'!$S$20,INT((ROW()-14)/2),0)))</f>
        <v/>
      </c>
      <c r="M195" s="204" t="str">
        <f ca="1">IF(MOD(ROW()-13,2)=0,IF(ISBLANK(OFFSET('11. SEGUIMIENTO 2026'!$Q$14,INT((ROW()-13)/2),0)),"",OFFSET('11. SEGUIMIENTO 2026'!$Q$14,INT((ROW()-13)/2),0)),IF(ISBLANK(OFFSET('9. METAS'!$T$20,INT((ROW()-14)/2),0)),"",OFFSET('9. METAS'!$T$20,INT((ROW()-14)/2),0)))</f>
        <v/>
      </c>
      <c r="N195" s="718" t="str">
        <f t="shared" ref="N195" ca="1" si="178">IFERROR(J195/J196,"ND")</f>
        <v>ND</v>
      </c>
      <c r="O195" s="720" t="str">
        <f t="shared" ref="O195" ca="1" si="179">IFERROR(((J195+K195+L195)/H195),"ND")</f>
        <v>ND</v>
      </c>
      <c r="P195" s="732"/>
    </row>
    <row r="196" spans="3:16">
      <c r="C196" s="725"/>
      <c r="D196" s="726"/>
      <c r="E196" s="726"/>
      <c r="F196" s="727"/>
      <c r="G196" s="728"/>
      <c r="H196" s="729"/>
      <c r="I196" s="731"/>
      <c r="J196" s="202" t="str">
        <f ca="1">IF(MOD(ROW()-13,2)=0,IF(ISBLANK(OFFSET('11. SEGUIMIENTO 2026'!$N$14,INT((ROW()-13)/2),0)),"",OFFSET('11. SEGUIMIENTO 2026'!$N$14,INT((ROW()-13)/2),0)),IF(ISBLANK(OFFSET('9. METAS'!$Q$20,INT((ROW()-14)/2),0)),"",OFFSET('9. METAS'!$Q$20,INT((ROW()-14)/2),0)))</f>
        <v/>
      </c>
      <c r="K196" s="203" t="str">
        <f ca="1">IF(MOD(ROW()-13,2)=0,IF(ISBLANK(OFFSET('11. SEGUIMIENTO 2026'!$O$14,INT((ROW()-13)/2),0)),"",OFFSET('11. SEGUIMIENTO 2026'!$O$14,INT((ROW()-13)/2),0)),IF(ISBLANK(OFFSET('9. METAS'!$R$20,INT((ROW()-14)/2),0)),"",OFFSET('9. METAS'!$R$20,INT((ROW()-14)/2),0)))</f>
        <v/>
      </c>
      <c r="L196" s="203" t="str">
        <f ca="1">IF(MOD(ROW()-13,2)=0,IF(ISBLANK(OFFSET('11. SEGUIMIENTO 2026'!$P$14,INT((ROW()-13)/2),0)),"",OFFSET('11. SEGUIMIENTO 2026'!$P$14,INT((ROW()-13)/2),0)),IF(ISBLANK(OFFSET('9. METAS'!$S$20,INT((ROW()-14)/2),0)),"",OFFSET('9. METAS'!$S$20,INT((ROW()-14)/2),0)))</f>
        <v/>
      </c>
      <c r="M196" s="204" t="str">
        <f ca="1">IF(MOD(ROW()-13,2)=0,IF(ISBLANK(OFFSET('11. SEGUIMIENTO 2026'!$Q$14,INT((ROW()-13)/2),0)),"",OFFSET('11. SEGUIMIENTO 2026'!$Q$14,INT((ROW()-13)/2),0)),IF(ISBLANK(OFFSET('9. METAS'!$T$20,INT((ROW()-14)/2),0)),"",OFFSET('9. METAS'!$T$20,INT((ROW()-14)/2),0)))</f>
        <v/>
      </c>
      <c r="N196" s="719"/>
      <c r="O196" s="721"/>
      <c r="P196" s="723"/>
    </row>
    <row r="197" spans="3:16">
      <c r="C197" s="724" t="str">
        <f ca="1">IF(ISBLANK(OFFSET('5. Pp (3 años)'!$C$46,INT((ROW()-13)/2),0)),"",OFFSET('5. Pp (3 años)'!$C$46,INT((ROW()-13)/2),0))</f>
        <v/>
      </c>
      <c r="D197" s="726" t="str">
        <f ca="1">IF(ISBLANK(OFFSET('5. Pp (3 años)'!$D$46,INT((ROW()-13)/2),0)),"",OFFSET('5. Pp (3 años)'!$D$46,INT((ROW()-13)/2),0))</f>
        <v/>
      </c>
      <c r="E197" s="726" t="str">
        <f ca="1">IF(ISBLANK(OFFSET('5. Pp (3 años)'!$E$46,INT((ROW()-13)/2),0)),"",OFFSET('5. Pp (3 años)'!$E$46,INT((ROW()-13)/2),0))</f>
        <v/>
      </c>
      <c r="F197" s="727" t="str">
        <f ca="1">IF(ISBLANK(OFFSET('5. Pp (3 años)'!$K$46,INT((ROW()-13)/2),0)),"",OFFSET('5. Pp (3 años)'!$K$46,INT((ROW()-13)/2),0))</f>
        <v/>
      </c>
      <c r="G197" s="728" t="str">
        <f ca="1">IF(ISBLANK(OFFSET('5. Pp (3 años)'!$H$46,INT((ROW()-13)/2),0)),"",OFFSET('5. Pp (3 años)'!$H$46,INT((ROW()-13)/2),0))</f>
        <v/>
      </c>
      <c r="H197" s="729" t="str">
        <f ca="1">IF(ISBLANK(OFFSET('9. METAS'!$K$20,INT((ROW()-13)/2),0)),"",OFFSET('9. METAS'!$K$20,INT((ROW()-13)/2),0))</f>
        <v/>
      </c>
      <c r="I197" s="730"/>
      <c r="J197" s="202" t="str">
        <f ca="1">IF(MOD(ROW()-13,2)=0,IF(ISBLANK(OFFSET('11. SEGUIMIENTO 2026'!$N$14,INT((ROW()-13)/2),0)),"",OFFSET('11. SEGUIMIENTO 2026'!$N$14,INT((ROW()-13)/2),0)),IF(ISBLANK(OFFSET('9. METAS'!$Q$20,INT((ROW()-14)/2),0)),"",OFFSET('9. METAS'!$Q$20,INT((ROW()-14)/2),0)))</f>
        <v/>
      </c>
      <c r="K197" s="203" t="str">
        <f ca="1">IF(MOD(ROW()-13,2)=0,IF(ISBLANK(OFFSET('11. SEGUIMIENTO 2026'!$O$14,INT((ROW()-13)/2),0)),"",OFFSET('11. SEGUIMIENTO 2026'!$O$14,INT((ROW()-13)/2),0)),IF(ISBLANK(OFFSET('9. METAS'!$R$20,INT((ROW()-14)/2),0)),"",OFFSET('9. METAS'!$R$20,INT((ROW()-14)/2),0)))</f>
        <v/>
      </c>
      <c r="L197" s="203" t="str">
        <f ca="1">IF(MOD(ROW()-13,2)=0,IF(ISBLANK(OFFSET('11. SEGUIMIENTO 2026'!$P$14,INT((ROW()-13)/2),0)),"",OFFSET('11. SEGUIMIENTO 2026'!$P$14,INT((ROW()-13)/2),0)),IF(ISBLANK(OFFSET('9. METAS'!$S$20,INT((ROW()-14)/2),0)),"",OFFSET('9. METAS'!$S$20,INT((ROW()-14)/2),0)))</f>
        <v/>
      </c>
      <c r="M197" s="204" t="str">
        <f ca="1">IF(MOD(ROW()-13,2)=0,IF(ISBLANK(OFFSET('11. SEGUIMIENTO 2026'!$Q$14,INT((ROW()-13)/2),0)),"",OFFSET('11. SEGUIMIENTO 2026'!$Q$14,INT((ROW()-13)/2),0)),IF(ISBLANK(OFFSET('9. METAS'!$T$20,INT((ROW()-14)/2),0)),"",OFFSET('9. METAS'!$T$20,INT((ROW()-14)/2),0)))</f>
        <v/>
      </c>
      <c r="N197" s="718" t="str">
        <f t="shared" ref="N197" ca="1" si="180">IFERROR(J197/J198,"ND")</f>
        <v>ND</v>
      </c>
      <c r="O197" s="720" t="str">
        <f t="shared" ref="O197" ca="1" si="181">IFERROR(((J197+K197+L197)/H197),"ND")</f>
        <v>ND</v>
      </c>
      <c r="P197" s="732"/>
    </row>
    <row r="198" spans="3:16">
      <c r="C198" s="725"/>
      <c r="D198" s="726"/>
      <c r="E198" s="726"/>
      <c r="F198" s="727"/>
      <c r="G198" s="728"/>
      <c r="H198" s="729"/>
      <c r="I198" s="731"/>
      <c r="J198" s="202" t="str">
        <f ca="1">IF(MOD(ROW()-13,2)=0,IF(ISBLANK(OFFSET('11. SEGUIMIENTO 2026'!$N$14,INT((ROW()-13)/2),0)),"",OFFSET('11. SEGUIMIENTO 2026'!$N$14,INT((ROW()-13)/2),0)),IF(ISBLANK(OFFSET('9. METAS'!$Q$20,INT((ROW()-14)/2),0)),"",OFFSET('9. METAS'!$Q$20,INT((ROW()-14)/2),0)))</f>
        <v/>
      </c>
      <c r="K198" s="203" t="str">
        <f ca="1">IF(MOD(ROW()-13,2)=0,IF(ISBLANK(OFFSET('11. SEGUIMIENTO 2026'!$O$14,INT((ROW()-13)/2),0)),"",OFFSET('11. SEGUIMIENTO 2026'!$O$14,INT((ROW()-13)/2),0)),IF(ISBLANK(OFFSET('9. METAS'!$R$20,INT((ROW()-14)/2),0)),"",OFFSET('9. METAS'!$R$20,INT((ROW()-14)/2),0)))</f>
        <v/>
      </c>
      <c r="L198" s="203" t="str">
        <f ca="1">IF(MOD(ROW()-13,2)=0,IF(ISBLANK(OFFSET('11. SEGUIMIENTO 2026'!$P$14,INT((ROW()-13)/2),0)),"",OFFSET('11. SEGUIMIENTO 2026'!$P$14,INT((ROW()-13)/2),0)),IF(ISBLANK(OFFSET('9. METAS'!$S$20,INT((ROW()-14)/2),0)),"",OFFSET('9. METAS'!$S$20,INT((ROW()-14)/2),0)))</f>
        <v/>
      </c>
      <c r="M198" s="204" t="str">
        <f ca="1">IF(MOD(ROW()-13,2)=0,IF(ISBLANK(OFFSET('11. SEGUIMIENTO 2026'!$Q$14,INT((ROW()-13)/2),0)),"",OFFSET('11. SEGUIMIENTO 2026'!$Q$14,INT((ROW()-13)/2),0)),IF(ISBLANK(OFFSET('9. METAS'!$T$20,INT((ROW()-14)/2),0)),"",OFFSET('9. METAS'!$T$20,INT((ROW()-14)/2),0)))</f>
        <v/>
      </c>
      <c r="N198" s="719"/>
      <c r="O198" s="721"/>
      <c r="P198" s="723"/>
    </row>
    <row r="199" spans="3:16">
      <c r="C199" s="724" t="str">
        <f ca="1">IF(ISBLANK(OFFSET('5. Pp (3 años)'!$C$46,INT((ROW()-13)/2),0)),"",OFFSET('5. Pp (3 años)'!$C$46,INT((ROW()-13)/2),0))</f>
        <v/>
      </c>
      <c r="D199" s="726" t="str">
        <f ca="1">IF(ISBLANK(OFFSET('5. Pp (3 años)'!$D$46,INT((ROW()-13)/2),0)),"",OFFSET('5. Pp (3 años)'!$D$46,INT((ROW()-13)/2),0))</f>
        <v/>
      </c>
      <c r="E199" s="726" t="str">
        <f ca="1">IF(ISBLANK(OFFSET('5. Pp (3 años)'!$E$46,INT((ROW()-13)/2),0)),"",OFFSET('5. Pp (3 años)'!$E$46,INT((ROW()-13)/2),0))</f>
        <v/>
      </c>
      <c r="F199" s="727" t="str">
        <f ca="1">IF(ISBLANK(OFFSET('5. Pp (3 años)'!$K$46,INT((ROW()-13)/2),0)),"",OFFSET('5. Pp (3 años)'!$K$46,INT((ROW()-13)/2),0))</f>
        <v/>
      </c>
      <c r="G199" s="728" t="str">
        <f ca="1">IF(ISBLANK(OFFSET('5. Pp (3 años)'!$H$46,INT((ROW()-13)/2),0)),"",OFFSET('5. Pp (3 años)'!$H$46,INT((ROW()-13)/2),0))</f>
        <v/>
      </c>
      <c r="H199" s="729" t="str">
        <f ca="1">IF(ISBLANK(OFFSET('9. METAS'!$K$20,INT((ROW()-13)/2),0)),"",OFFSET('9. METAS'!$K$20,INT((ROW()-13)/2),0))</f>
        <v/>
      </c>
      <c r="I199" s="730"/>
      <c r="J199" s="202" t="str">
        <f ca="1">IF(MOD(ROW()-13,2)=0,IF(ISBLANK(OFFSET('11. SEGUIMIENTO 2026'!$N$14,INT((ROW()-13)/2),0)),"",OFFSET('11. SEGUIMIENTO 2026'!$N$14,INT((ROW()-13)/2),0)),IF(ISBLANK(OFFSET('9. METAS'!$Q$20,INT((ROW()-14)/2),0)),"",OFFSET('9. METAS'!$Q$20,INT((ROW()-14)/2),0)))</f>
        <v/>
      </c>
      <c r="K199" s="203" t="str">
        <f ca="1">IF(MOD(ROW()-13,2)=0,IF(ISBLANK(OFFSET('11. SEGUIMIENTO 2026'!$O$14,INT((ROW()-13)/2),0)),"",OFFSET('11. SEGUIMIENTO 2026'!$O$14,INT((ROW()-13)/2),0)),IF(ISBLANK(OFFSET('9. METAS'!$R$20,INT((ROW()-14)/2),0)),"",OFFSET('9. METAS'!$R$20,INT((ROW()-14)/2),0)))</f>
        <v/>
      </c>
      <c r="L199" s="203" t="str">
        <f ca="1">IF(MOD(ROW()-13,2)=0,IF(ISBLANK(OFFSET('11. SEGUIMIENTO 2026'!$P$14,INT((ROW()-13)/2),0)),"",OFFSET('11. SEGUIMIENTO 2026'!$P$14,INT((ROW()-13)/2),0)),IF(ISBLANK(OFFSET('9. METAS'!$S$20,INT((ROW()-14)/2),0)),"",OFFSET('9. METAS'!$S$20,INT((ROW()-14)/2),0)))</f>
        <v/>
      </c>
      <c r="M199" s="204" t="str">
        <f ca="1">IF(MOD(ROW()-13,2)=0,IF(ISBLANK(OFFSET('11. SEGUIMIENTO 2026'!$Q$14,INT((ROW()-13)/2),0)),"",OFFSET('11. SEGUIMIENTO 2026'!$Q$14,INT((ROW()-13)/2),0)),IF(ISBLANK(OFFSET('9. METAS'!$T$20,INT((ROW()-14)/2),0)),"",OFFSET('9. METAS'!$T$20,INT((ROW()-14)/2),0)))</f>
        <v/>
      </c>
      <c r="N199" s="718" t="str">
        <f t="shared" ref="N199" ca="1" si="182">IFERROR(J199/J200,"ND")</f>
        <v>ND</v>
      </c>
      <c r="O199" s="720" t="str">
        <f t="shared" ref="O199" ca="1" si="183">IFERROR(((J199+K199+L199)/H199),"ND")</f>
        <v>ND</v>
      </c>
      <c r="P199" s="732"/>
    </row>
    <row r="200" spans="3:16">
      <c r="C200" s="725"/>
      <c r="D200" s="726"/>
      <c r="E200" s="726"/>
      <c r="F200" s="727"/>
      <c r="G200" s="728"/>
      <c r="H200" s="729"/>
      <c r="I200" s="731"/>
      <c r="J200" s="202" t="str">
        <f ca="1">IF(MOD(ROW()-13,2)=0,IF(ISBLANK(OFFSET('11. SEGUIMIENTO 2026'!$N$14,INT((ROW()-13)/2),0)),"",OFFSET('11. SEGUIMIENTO 2026'!$N$14,INT((ROW()-13)/2),0)),IF(ISBLANK(OFFSET('9. METAS'!$Q$20,INT((ROW()-14)/2),0)),"",OFFSET('9. METAS'!$Q$20,INT((ROW()-14)/2),0)))</f>
        <v/>
      </c>
      <c r="K200" s="203" t="str">
        <f ca="1">IF(MOD(ROW()-13,2)=0,IF(ISBLANK(OFFSET('11. SEGUIMIENTO 2026'!$O$14,INT((ROW()-13)/2),0)),"",OFFSET('11. SEGUIMIENTO 2026'!$O$14,INT((ROW()-13)/2),0)),IF(ISBLANK(OFFSET('9. METAS'!$R$20,INT((ROW()-14)/2),0)),"",OFFSET('9. METAS'!$R$20,INT((ROW()-14)/2),0)))</f>
        <v/>
      </c>
      <c r="L200" s="203" t="str">
        <f ca="1">IF(MOD(ROW()-13,2)=0,IF(ISBLANK(OFFSET('11. SEGUIMIENTO 2026'!$P$14,INT((ROW()-13)/2),0)),"",OFFSET('11. SEGUIMIENTO 2026'!$P$14,INT((ROW()-13)/2),0)),IF(ISBLANK(OFFSET('9. METAS'!$S$20,INT((ROW()-14)/2),0)),"",OFFSET('9. METAS'!$S$20,INT((ROW()-14)/2),0)))</f>
        <v/>
      </c>
      <c r="M200" s="204" t="str">
        <f ca="1">IF(MOD(ROW()-13,2)=0,IF(ISBLANK(OFFSET('11. SEGUIMIENTO 2026'!$Q$14,INT((ROW()-13)/2),0)),"",OFFSET('11. SEGUIMIENTO 2026'!$Q$14,INT((ROW()-13)/2),0)),IF(ISBLANK(OFFSET('9. METAS'!$T$20,INT((ROW()-14)/2),0)),"",OFFSET('9. METAS'!$T$20,INT((ROW()-14)/2),0)))</f>
        <v/>
      </c>
      <c r="N200" s="719"/>
      <c r="O200" s="721"/>
      <c r="P200" s="723"/>
    </row>
    <row r="201" spans="3:16">
      <c r="C201" s="724" t="str">
        <f ca="1">IF(ISBLANK(OFFSET('5. Pp (3 años)'!$C$46,INT((ROW()-13)/2),0)),"",OFFSET('5. Pp (3 años)'!$C$46,INT((ROW()-13)/2),0))</f>
        <v/>
      </c>
      <c r="D201" s="726" t="str">
        <f ca="1">IF(ISBLANK(OFFSET('5. Pp (3 años)'!$D$46,INT((ROW()-13)/2),0)),"",OFFSET('5. Pp (3 años)'!$D$46,INT((ROW()-13)/2),0))</f>
        <v/>
      </c>
      <c r="E201" s="726" t="str">
        <f ca="1">IF(ISBLANK(OFFSET('5. Pp (3 años)'!$E$46,INT((ROW()-13)/2),0)),"",OFFSET('5. Pp (3 años)'!$E$46,INT((ROW()-13)/2),0))</f>
        <v/>
      </c>
      <c r="F201" s="727" t="str">
        <f ca="1">IF(ISBLANK(OFFSET('5. Pp (3 años)'!$K$46,INT((ROW()-13)/2),0)),"",OFFSET('5. Pp (3 años)'!$K$46,INT((ROW()-13)/2),0))</f>
        <v/>
      </c>
      <c r="G201" s="728" t="str">
        <f ca="1">IF(ISBLANK(OFFSET('5. Pp (3 años)'!$H$46,INT((ROW()-13)/2),0)),"",OFFSET('5. Pp (3 años)'!$H$46,INT((ROW()-13)/2),0))</f>
        <v/>
      </c>
      <c r="H201" s="729" t="str">
        <f ca="1">IF(ISBLANK(OFFSET('9. METAS'!$K$20,INT((ROW()-13)/2),0)),"",OFFSET('9. METAS'!$K$20,INT((ROW()-13)/2),0))</f>
        <v/>
      </c>
      <c r="I201" s="730"/>
      <c r="J201" s="202" t="str">
        <f ca="1">IF(MOD(ROW()-13,2)=0,IF(ISBLANK(OFFSET('11. SEGUIMIENTO 2026'!$N$14,INT((ROW()-13)/2),0)),"",OFFSET('11. SEGUIMIENTO 2026'!$N$14,INT((ROW()-13)/2),0)),IF(ISBLANK(OFFSET('9. METAS'!$Q$20,INT((ROW()-14)/2),0)),"",OFFSET('9. METAS'!$Q$20,INT((ROW()-14)/2),0)))</f>
        <v/>
      </c>
      <c r="K201" s="203" t="str">
        <f ca="1">IF(MOD(ROW()-13,2)=0,IF(ISBLANK(OFFSET('11. SEGUIMIENTO 2026'!$O$14,INT((ROW()-13)/2),0)),"",OFFSET('11. SEGUIMIENTO 2026'!$O$14,INT((ROW()-13)/2),0)),IF(ISBLANK(OFFSET('9. METAS'!$R$20,INT((ROW()-14)/2),0)),"",OFFSET('9. METAS'!$R$20,INT((ROW()-14)/2),0)))</f>
        <v/>
      </c>
      <c r="L201" s="203" t="str">
        <f ca="1">IF(MOD(ROW()-13,2)=0,IF(ISBLANK(OFFSET('11. SEGUIMIENTO 2026'!$P$14,INT((ROW()-13)/2),0)),"",OFFSET('11. SEGUIMIENTO 2026'!$P$14,INT((ROW()-13)/2),0)),IF(ISBLANK(OFFSET('9. METAS'!$S$20,INT((ROW()-14)/2),0)),"",OFFSET('9. METAS'!$S$20,INT((ROW()-14)/2),0)))</f>
        <v/>
      </c>
      <c r="M201" s="204" t="str">
        <f ca="1">IF(MOD(ROW()-13,2)=0,IF(ISBLANK(OFFSET('11. SEGUIMIENTO 2026'!$Q$14,INT((ROW()-13)/2),0)),"",OFFSET('11. SEGUIMIENTO 2026'!$Q$14,INT((ROW()-13)/2),0)),IF(ISBLANK(OFFSET('9. METAS'!$T$20,INT((ROW()-14)/2),0)),"",OFFSET('9. METAS'!$T$20,INT((ROW()-14)/2),0)))</f>
        <v/>
      </c>
      <c r="N201" s="718" t="str">
        <f t="shared" ref="N201" ca="1" si="184">IFERROR(J201/J202,"ND")</f>
        <v>ND</v>
      </c>
      <c r="O201" s="720" t="str">
        <f t="shared" ref="O201" ca="1" si="185">IFERROR(((J201+K201+L201)/H201),"ND")</f>
        <v>ND</v>
      </c>
      <c r="P201" s="732"/>
    </row>
    <row r="202" spans="3:16">
      <c r="C202" s="725"/>
      <c r="D202" s="726"/>
      <c r="E202" s="726"/>
      <c r="F202" s="727"/>
      <c r="G202" s="728"/>
      <c r="H202" s="729"/>
      <c r="I202" s="731"/>
      <c r="J202" s="202" t="str">
        <f ca="1">IF(MOD(ROW()-13,2)=0,IF(ISBLANK(OFFSET('11. SEGUIMIENTO 2026'!$N$14,INT((ROW()-13)/2),0)),"",OFFSET('11. SEGUIMIENTO 2026'!$N$14,INT((ROW()-13)/2),0)),IF(ISBLANK(OFFSET('9. METAS'!$Q$20,INT((ROW()-14)/2),0)),"",OFFSET('9. METAS'!$Q$20,INT((ROW()-14)/2),0)))</f>
        <v/>
      </c>
      <c r="K202" s="203" t="str">
        <f ca="1">IF(MOD(ROW()-13,2)=0,IF(ISBLANK(OFFSET('11. SEGUIMIENTO 2026'!$O$14,INT((ROW()-13)/2),0)),"",OFFSET('11. SEGUIMIENTO 2026'!$O$14,INT((ROW()-13)/2),0)),IF(ISBLANK(OFFSET('9. METAS'!$R$20,INT((ROW()-14)/2),0)),"",OFFSET('9. METAS'!$R$20,INT((ROW()-14)/2),0)))</f>
        <v/>
      </c>
      <c r="L202" s="203" t="str">
        <f ca="1">IF(MOD(ROW()-13,2)=0,IF(ISBLANK(OFFSET('11. SEGUIMIENTO 2026'!$P$14,INT((ROW()-13)/2),0)),"",OFFSET('11. SEGUIMIENTO 2026'!$P$14,INT((ROW()-13)/2),0)),IF(ISBLANK(OFFSET('9. METAS'!$S$20,INT((ROW()-14)/2),0)),"",OFFSET('9. METAS'!$S$20,INT((ROW()-14)/2),0)))</f>
        <v/>
      </c>
      <c r="M202" s="204" t="str">
        <f ca="1">IF(MOD(ROW()-13,2)=0,IF(ISBLANK(OFFSET('11. SEGUIMIENTO 2026'!$Q$14,INT((ROW()-13)/2),0)),"",OFFSET('11. SEGUIMIENTO 2026'!$Q$14,INT((ROW()-13)/2),0)),IF(ISBLANK(OFFSET('9. METAS'!$T$20,INT((ROW()-14)/2),0)),"",OFFSET('9. METAS'!$T$20,INT((ROW()-14)/2),0)))</f>
        <v/>
      </c>
      <c r="N202" s="719"/>
      <c r="O202" s="721"/>
      <c r="P202" s="723"/>
    </row>
    <row r="203" spans="3:16">
      <c r="C203" s="724" t="str">
        <f ca="1">IF(ISBLANK(OFFSET('5. Pp (3 años)'!$C$46,INT((ROW()-13)/2),0)),"",OFFSET('5. Pp (3 años)'!$C$46,INT((ROW()-13)/2),0))</f>
        <v/>
      </c>
      <c r="D203" s="726" t="str">
        <f ca="1">IF(ISBLANK(OFFSET('5. Pp (3 años)'!$D$46,INT((ROW()-13)/2),0)),"",OFFSET('5. Pp (3 años)'!$D$46,INT((ROW()-13)/2),0))</f>
        <v/>
      </c>
      <c r="E203" s="726" t="str">
        <f ca="1">IF(ISBLANK(OFFSET('5. Pp (3 años)'!$E$46,INT((ROW()-13)/2),0)),"",OFFSET('5. Pp (3 años)'!$E$46,INT((ROW()-13)/2),0))</f>
        <v/>
      </c>
      <c r="F203" s="727" t="str">
        <f ca="1">IF(ISBLANK(OFFSET('5. Pp (3 años)'!$K$46,INT((ROW()-13)/2),0)),"",OFFSET('5. Pp (3 años)'!$K$46,INT((ROW()-13)/2),0))</f>
        <v/>
      </c>
      <c r="G203" s="728" t="str">
        <f ca="1">IF(ISBLANK(OFFSET('5. Pp (3 años)'!$H$46,INT((ROW()-13)/2),0)),"",OFFSET('5. Pp (3 años)'!$H$46,INT((ROW()-13)/2),0))</f>
        <v/>
      </c>
      <c r="H203" s="729" t="str">
        <f ca="1">IF(ISBLANK(OFFSET('9. METAS'!$K$20,INT((ROW()-13)/2),0)),"",OFFSET('9. METAS'!$K$20,INT((ROW()-13)/2),0))</f>
        <v/>
      </c>
      <c r="I203" s="730"/>
      <c r="J203" s="202" t="str">
        <f ca="1">IF(MOD(ROW()-13,2)=0,IF(ISBLANK(OFFSET('11. SEGUIMIENTO 2026'!$N$14,INT((ROW()-13)/2),0)),"",OFFSET('11. SEGUIMIENTO 2026'!$N$14,INT((ROW()-13)/2),0)),IF(ISBLANK(OFFSET('9. METAS'!$Q$20,INT((ROW()-14)/2),0)),"",OFFSET('9. METAS'!$Q$20,INT((ROW()-14)/2),0)))</f>
        <v/>
      </c>
      <c r="K203" s="203" t="str">
        <f ca="1">IF(MOD(ROW()-13,2)=0,IF(ISBLANK(OFFSET('11. SEGUIMIENTO 2026'!$O$14,INT((ROW()-13)/2),0)),"",OFFSET('11. SEGUIMIENTO 2026'!$O$14,INT((ROW()-13)/2),0)),IF(ISBLANK(OFFSET('9. METAS'!$R$20,INT((ROW()-14)/2),0)),"",OFFSET('9. METAS'!$R$20,INT((ROW()-14)/2),0)))</f>
        <v/>
      </c>
      <c r="L203" s="203" t="str">
        <f ca="1">IF(MOD(ROW()-13,2)=0,IF(ISBLANK(OFFSET('11. SEGUIMIENTO 2026'!$P$14,INT((ROW()-13)/2),0)),"",OFFSET('11. SEGUIMIENTO 2026'!$P$14,INT((ROW()-13)/2),0)),IF(ISBLANK(OFFSET('9. METAS'!$S$20,INT((ROW()-14)/2),0)),"",OFFSET('9. METAS'!$S$20,INT((ROW()-14)/2),0)))</f>
        <v/>
      </c>
      <c r="M203" s="204" t="str">
        <f ca="1">IF(MOD(ROW()-13,2)=0,IF(ISBLANK(OFFSET('11. SEGUIMIENTO 2026'!$Q$14,INT((ROW()-13)/2),0)),"",OFFSET('11. SEGUIMIENTO 2026'!$Q$14,INT((ROW()-13)/2),0)),IF(ISBLANK(OFFSET('9. METAS'!$T$20,INT((ROW()-14)/2),0)),"",OFFSET('9. METAS'!$T$20,INT((ROW()-14)/2),0)))</f>
        <v/>
      </c>
      <c r="N203" s="718" t="str">
        <f t="shared" ref="N203" ca="1" si="186">IFERROR(J203/J204,"ND")</f>
        <v>ND</v>
      </c>
      <c r="O203" s="720" t="str">
        <f t="shared" ref="O203" ca="1" si="187">IFERROR(((J203+K203+L203)/H203),"ND")</f>
        <v>ND</v>
      </c>
      <c r="P203" s="732"/>
    </row>
    <row r="204" spans="3:16">
      <c r="C204" s="725"/>
      <c r="D204" s="726"/>
      <c r="E204" s="726"/>
      <c r="F204" s="727"/>
      <c r="G204" s="728"/>
      <c r="H204" s="729"/>
      <c r="I204" s="731"/>
      <c r="J204" s="202" t="str">
        <f ca="1">IF(MOD(ROW()-13,2)=0,IF(ISBLANK(OFFSET('11. SEGUIMIENTO 2026'!$N$14,INT((ROW()-13)/2),0)),"",OFFSET('11. SEGUIMIENTO 2026'!$N$14,INT((ROW()-13)/2),0)),IF(ISBLANK(OFFSET('9. METAS'!$Q$20,INT((ROW()-14)/2),0)),"",OFFSET('9. METAS'!$Q$20,INT((ROW()-14)/2),0)))</f>
        <v/>
      </c>
      <c r="K204" s="203" t="str">
        <f ca="1">IF(MOD(ROW()-13,2)=0,IF(ISBLANK(OFFSET('11. SEGUIMIENTO 2026'!$O$14,INT((ROW()-13)/2),0)),"",OFFSET('11. SEGUIMIENTO 2026'!$O$14,INT((ROW()-13)/2),0)),IF(ISBLANK(OFFSET('9. METAS'!$R$20,INT((ROW()-14)/2),0)),"",OFFSET('9. METAS'!$R$20,INT((ROW()-14)/2),0)))</f>
        <v/>
      </c>
      <c r="L204" s="203" t="str">
        <f ca="1">IF(MOD(ROW()-13,2)=0,IF(ISBLANK(OFFSET('11. SEGUIMIENTO 2026'!$P$14,INT((ROW()-13)/2),0)),"",OFFSET('11. SEGUIMIENTO 2026'!$P$14,INT((ROW()-13)/2),0)),IF(ISBLANK(OFFSET('9. METAS'!$S$20,INT((ROW()-14)/2),0)),"",OFFSET('9. METAS'!$S$20,INT((ROW()-14)/2),0)))</f>
        <v/>
      </c>
      <c r="M204" s="204" t="str">
        <f ca="1">IF(MOD(ROW()-13,2)=0,IF(ISBLANK(OFFSET('11. SEGUIMIENTO 2026'!$Q$14,INT((ROW()-13)/2),0)),"",OFFSET('11. SEGUIMIENTO 2026'!$Q$14,INT((ROW()-13)/2),0)),IF(ISBLANK(OFFSET('9. METAS'!$T$20,INT((ROW()-14)/2),0)),"",OFFSET('9. METAS'!$T$20,INT((ROW()-14)/2),0)))</f>
        <v/>
      </c>
      <c r="N204" s="719"/>
      <c r="O204" s="721"/>
      <c r="P204" s="723"/>
    </row>
    <row r="205" spans="3:16">
      <c r="C205" s="724" t="str">
        <f ca="1">IF(ISBLANK(OFFSET('5. Pp (3 años)'!$C$46,INT((ROW()-13)/2),0)),"",OFFSET('5. Pp (3 años)'!$C$46,INT((ROW()-13)/2),0))</f>
        <v/>
      </c>
      <c r="D205" s="726" t="str">
        <f ca="1">IF(ISBLANK(OFFSET('5. Pp (3 años)'!$D$46,INT((ROW()-13)/2),0)),"",OFFSET('5. Pp (3 años)'!$D$46,INT((ROW()-13)/2),0))</f>
        <v/>
      </c>
      <c r="E205" s="726" t="str">
        <f ca="1">IF(ISBLANK(OFFSET('5. Pp (3 años)'!$E$46,INT((ROW()-13)/2),0)),"",OFFSET('5. Pp (3 años)'!$E$46,INT((ROW()-13)/2),0))</f>
        <v/>
      </c>
      <c r="F205" s="727" t="str">
        <f ca="1">IF(ISBLANK(OFFSET('5. Pp (3 años)'!$K$46,INT((ROW()-13)/2),0)),"",OFFSET('5. Pp (3 años)'!$K$46,INT((ROW()-13)/2),0))</f>
        <v/>
      </c>
      <c r="G205" s="728" t="str">
        <f ca="1">IF(ISBLANK(OFFSET('5. Pp (3 años)'!$H$46,INT((ROW()-13)/2),0)),"",OFFSET('5. Pp (3 años)'!$H$46,INT((ROW()-13)/2),0))</f>
        <v/>
      </c>
      <c r="H205" s="729" t="str">
        <f ca="1">IF(ISBLANK(OFFSET('9. METAS'!$K$20,INT((ROW()-13)/2),0)),"",OFFSET('9. METAS'!$K$20,INT((ROW()-13)/2),0))</f>
        <v/>
      </c>
      <c r="I205" s="730"/>
      <c r="J205" s="202" t="str">
        <f ca="1">IF(MOD(ROW()-13,2)=0,IF(ISBLANK(OFFSET('11. SEGUIMIENTO 2026'!$N$14,INT((ROW()-13)/2),0)),"",OFFSET('11. SEGUIMIENTO 2026'!$N$14,INT((ROW()-13)/2),0)),IF(ISBLANK(OFFSET('9. METAS'!$Q$20,INT((ROW()-14)/2),0)),"",OFFSET('9. METAS'!$Q$20,INT((ROW()-14)/2),0)))</f>
        <v/>
      </c>
      <c r="K205" s="203" t="str">
        <f ca="1">IF(MOD(ROW()-13,2)=0,IF(ISBLANK(OFFSET('11. SEGUIMIENTO 2026'!$O$14,INT((ROW()-13)/2),0)),"",OFFSET('11. SEGUIMIENTO 2026'!$O$14,INT((ROW()-13)/2),0)),IF(ISBLANK(OFFSET('9. METAS'!$R$20,INT((ROW()-14)/2),0)),"",OFFSET('9. METAS'!$R$20,INT((ROW()-14)/2),0)))</f>
        <v/>
      </c>
      <c r="L205" s="203" t="str">
        <f ca="1">IF(MOD(ROW()-13,2)=0,IF(ISBLANK(OFFSET('11. SEGUIMIENTO 2026'!$P$14,INT((ROW()-13)/2),0)),"",OFFSET('11. SEGUIMIENTO 2026'!$P$14,INT((ROW()-13)/2),0)),IF(ISBLANK(OFFSET('9. METAS'!$S$20,INT((ROW()-14)/2),0)),"",OFFSET('9. METAS'!$S$20,INT((ROW()-14)/2),0)))</f>
        <v/>
      </c>
      <c r="M205" s="204" t="str">
        <f ca="1">IF(MOD(ROW()-13,2)=0,IF(ISBLANK(OFFSET('11. SEGUIMIENTO 2026'!$Q$14,INT((ROW()-13)/2),0)),"",OFFSET('11. SEGUIMIENTO 2026'!$Q$14,INT((ROW()-13)/2),0)),IF(ISBLANK(OFFSET('9. METAS'!$T$20,INT((ROW()-14)/2),0)),"",OFFSET('9. METAS'!$T$20,INT((ROW()-14)/2),0)))</f>
        <v/>
      </c>
      <c r="N205" s="718" t="str">
        <f t="shared" ref="N205" ca="1" si="188">IFERROR(J205/J206,"ND")</f>
        <v>ND</v>
      </c>
      <c r="O205" s="720" t="str">
        <f t="shared" ref="O205" ca="1" si="189">IFERROR(((J205+K205+L205)/H205),"ND")</f>
        <v>ND</v>
      </c>
      <c r="P205" s="732"/>
    </row>
    <row r="206" spans="3:16">
      <c r="C206" s="725"/>
      <c r="D206" s="726"/>
      <c r="E206" s="726"/>
      <c r="F206" s="727"/>
      <c r="G206" s="728"/>
      <c r="H206" s="729"/>
      <c r="I206" s="731"/>
      <c r="J206" s="202" t="str">
        <f ca="1">IF(MOD(ROW()-13,2)=0,IF(ISBLANK(OFFSET('11. SEGUIMIENTO 2026'!$N$14,INT((ROW()-13)/2),0)),"",OFFSET('11. SEGUIMIENTO 2026'!$N$14,INT((ROW()-13)/2),0)),IF(ISBLANK(OFFSET('9. METAS'!$Q$20,INT((ROW()-14)/2),0)),"",OFFSET('9. METAS'!$Q$20,INT((ROW()-14)/2),0)))</f>
        <v/>
      </c>
      <c r="K206" s="203" t="str">
        <f ca="1">IF(MOD(ROW()-13,2)=0,IF(ISBLANK(OFFSET('11. SEGUIMIENTO 2026'!$O$14,INT((ROW()-13)/2),0)),"",OFFSET('11. SEGUIMIENTO 2026'!$O$14,INT((ROW()-13)/2),0)),IF(ISBLANK(OFFSET('9. METAS'!$R$20,INT((ROW()-14)/2),0)),"",OFFSET('9. METAS'!$R$20,INT((ROW()-14)/2),0)))</f>
        <v/>
      </c>
      <c r="L206" s="203" t="str">
        <f ca="1">IF(MOD(ROW()-13,2)=0,IF(ISBLANK(OFFSET('11. SEGUIMIENTO 2026'!$P$14,INT((ROW()-13)/2),0)),"",OFFSET('11. SEGUIMIENTO 2026'!$P$14,INT((ROW()-13)/2),0)),IF(ISBLANK(OFFSET('9. METAS'!$S$20,INT((ROW()-14)/2),0)),"",OFFSET('9. METAS'!$S$20,INT((ROW()-14)/2),0)))</f>
        <v/>
      </c>
      <c r="M206" s="204" t="str">
        <f ca="1">IF(MOD(ROW()-13,2)=0,IF(ISBLANK(OFFSET('11. SEGUIMIENTO 2026'!$Q$14,INT((ROW()-13)/2),0)),"",OFFSET('11. SEGUIMIENTO 2026'!$Q$14,INT((ROW()-13)/2),0)),IF(ISBLANK(OFFSET('9. METAS'!$T$20,INT((ROW()-14)/2),0)),"",OFFSET('9. METAS'!$T$20,INT((ROW()-14)/2),0)))</f>
        <v/>
      </c>
      <c r="N206" s="719"/>
      <c r="O206" s="721"/>
      <c r="P206" s="723"/>
    </row>
    <row r="207" spans="3:16">
      <c r="C207" s="724" t="str">
        <f ca="1">IF(ISBLANK(OFFSET('5. Pp (3 años)'!$C$46,INT((ROW()-13)/2),0)),"",OFFSET('5. Pp (3 años)'!$C$46,INT((ROW()-13)/2),0))</f>
        <v/>
      </c>
      <c r="D207" s="726" t="str">
        <f ca="1">IF(ISBLANK(OFFSET('5. Pp (3 años)'!$D$46,INT((ROW()-13)/2),0)),"",OFFSET('5. Pp (3 años)'!$D$46,INT((ROW()-13)/2),0))</f>
        <v/>
      </c>
      <c r="E207" s="726" t="str">
        <f ca="1">IF(ISBLANK(OFFSET('5. Pp (3 años)'!$E$46,INT((ROW()-13)/2),0)),"",OFFSET('5. Pp (3 años)'!$E$46,INT((ROW()-13)/2),0))</f>
        <v/>
      </c>
      <c r="F207" s="727" t="str">
        <f ca="1">IF(ISBLANK(OFFSET('5. Pp (3 años)'!$K$46,INT((ROW()-13)/2),0)),"",OFFSET('5. Pp (3 años)'!$K$46,INT((ROW()-13)/2),0))</f>
        <v/>
      </c>
      <c r="G207" s="728" t="str">
        <f ca="1">IF(ISBLANK(OFFSET('5. Pp (3 años)'!$H$46,INT((ROW()-13)/2),0)),"",OFFSET('5. Pp (3 años)'!$H$46,INT((ROW()-13)/2),0))</f>
        <v/>
      </c>
      <c r="H207" s="729" t="str">
        <f ca="1">IF(ISBLANK(OFFSET('9. METAS'!$K$20,INT((ROW()-13)/2),0)),"",OFFSET('9. METAS'!$K$20,INT((ROW()-13)/2),0))</f>
        <v/>
      </c>
      <c r="I207" s="730"/>
      <c r="J207" s="202" t="str">
        <f ca="1">IF(MOD(ROW()-13,2)=0,IF(ISBLANK(OFFSET('11. SEGUIMIENTO 2026'!$N$14,INT((ROW()-13)/2),0)),"",OFFSET('11. SEGUIMIENTO 2026'!$N$14,INT((ROW()-13)/2),0)),IF(ISBLANK(OFFSET('9. METAS'!$Q$20,INT((ROW()-14)/2),0)),"",OFFSET('9. METAS'!$Q$20,INT((ROW()-14)/2),0)))</f>
        <v/>
      </c>
      <c r="K207" s="203" t="str">
        <f ca="1">IF(MOD(ROW()-13,2)=0,IF(ISBLANK(OFFSET('11. SEGUIMIENTO 2026'!$O$14,INT((ROW()-13)/2),0)),"",OFFSET('11. SEGUIMIENTO 2026'!$O$14,INT((ROW()-13)/2),0)),IF(ISBLANK(OFFSET('9. METAS'!$R$20,INT((ROW()-14)/2),0)),"",OFFSET('9. METAS'!$R$20,INT((ROW()-14)/2),0)))</f>
        <v/>
      </c>
      <c r="L207" s="203" t="str">
        <f ca="1">IF(MOD(ROW()-13,2)=0,IF(ISBLANK(OFFSET('11. SEGUIMIENTO 2026'!$P$14,INT((ROW()-13)/2),0)),"",OFFSET('11. SEGUIMIENTO 2026'!$P$14,INT((ROW()-13)/2),0)),IF(ISBLANK(OFFSET('9. METAS'!$S$20,INT((ROW()-14)/2),0)),"",OFFSET('9. METAS'!$S$20,INT((ROW()-14)/2),0)))</f>
        <v/>
      </c>
      <c r="M207" s="204" t="str">
        <f ca="1">IF(MOD(ROW()-13,2)=0,IF(ISBLANK(OFFSET('11. SEGUIMIENTO 2026'!$Q$14,INT((ROW()-13)/2),0)),"",OFFSET('11. SEGUIMIENTO 2026'!$Q$14,INT((ROW()-13)/2),0)),IF(ISBLANK(OFFSET('9. METAS'!$T$20,INT((ROW()-14)/2),0)),"",OFFSET('9. METAS'!$T$20,INT((ROW()-14)/2),0)))</f>
        <v/>
      </c>
      <c r="N207" s="718" t="str">
        <f t="shared" ref="N207" ca="1" si="190">IFERROR(J207/J208,"ND")</f>
        <v>ND</v>
      </c>
      <c r="O207" s="720" t="str">
        <f t="shared" ref="O207" ca="1" si="191">IFERROR(((J207+K207+L207)/H207),"ND")</f>
        <v>ND</v>
      </c>
      <c r="P207" s="732"/>
    </row>
    <row r="208" spans="3:16">
      <c r="C208" s="725"/>
      <c r="D208" s="726"/>
      <c r="E208" s="726"/>
      <c r="F208" s="727"/>
      <c r="G208" s="728"/>
      <c r="H208" s="729"/>
      <c r="I208" s="731"/>
      <c r="J208" s="202" t="str">
        <f ca="1">IF(MOD(ROW()-13,2)=0,IF(ISBLANK(OFFSET('11. SEGUIMIENTO 2026'!$N$14,INT((ROW()-13)/2),0)),"",OFFSET('11. SEGUIMIENTO 2026'!$N$14,INT((ROW()-13)/2),0)),IF(ISBLANK(OFFSET('9. METAS'!$Q$20,INT((ROW()-14)/2),0)),"",OFFSET('9. METAS'!$Q$20,INT((ROW()-14)/2),0)))</f>
        <v/>
      </c>
      <c r="K208" s="203" t="str">
        <f ca="1">IF(MOD(ROW()-13,2)=0,IF(ISBLANK(OFFSET('11. SEGUIMIENTO 2026'!$O$14,INT((ROW()-13)/2),0)),"",OFFSET('11. SEGUIMIENTO 2026'!$O$14,INT((ROW()-13)/2),0)),IF(ISBLANK(OFFSET('9. METAS'!$R$20,INT((ROW()-14)/2),0)),"",OFFSET('9. METAS'!$R$20,INT((ROW()-14)/2),0)))</f>
        <v/>
      </c>
      <c r="L208" s="203" t="str">
        <f ca="1">IF(MOD(ROW()-13,2)=0,IF(ISBLANK(OFFSET('11. SEGUIMIENTO 2026'!$P$14,INT((ROW()-13)/2),0)),"",OFFSET('11. SEGUIMIENTO 2026'!$P$14,INT((ROW()-13)/2),0)),IF(ISBLANK(OFFSET('9. METAS'!$S$20,INT((ROW()-14)/2),0)),"",OFFSET('9. METAS'!$S$20,INT((ROW()-14)/2),0)))</f>
        <v/>
      </c>
      <c r="M208" s="204" t="str">
        <f ca="1">IF(MOD(ROW()-13,2)=0,IF(ISBLANK(OFFSET('11. SEGUIMIENTO 2026'!$Q$14,INT((ROW()-13)/2),0)),"",OFFSET('11. SEGUIMIENTO 2026'!$Q$14,INT((ROW()-13)/2),0)),IF(ISBLANK(OFFSET('9. METAS'!$T$20,INT((ROW()-14)/2),0)),"",OFFSET('9. METAS'!$T$20,INT((ROW()-14)/2),0)))</f>
        <v/>
      </c>
      <c r="N208" s="719"/>
      <c r="O208" s="721"/>
      <c r="P208" s="723"/>
    </row>
    <row r="209" spans="3:16">
      <c r="C209" s="724" t="str">
        <f ca="1">IF(ISBLANK(OFFSET('5. Pp (3 años)'!$C$46,INT((ROW()-13)/2),0)),"",OFFSET('5. Pp (3 años)'!$C$46,INT((ROW()-13)/2),0))</f>
        <v/>
      </c>
      <c r="D209" s="726" t="str">
        <f ca="1">IF(ISBLANK(OFFSET('5. Pp (3 años)'!$D$46,INT((ROW()-13)/2),0)),"",OFFSET('5. Pp (3 años)'!$D$46,INT((ROW()-13)/2),0))</f>
        <v/>
      </c>
      <c r="E209" s="726" t="str">
        <f ca="1">IF(ISBLANK(OFFSET('5. Pp (3 años)'!$E$46,INT((ROW()-13)/2),0)),"",OFFSET('5. Pp (3 años)'!$E$46,INT((ROW()-13)/2),0))</f>
        <v/>
      </c>
      <c r="F209" s="727" t="str">
        <f ca="1">IF(ISBLANK(OFFSET('5. Pp (3 años)'!$K$46,INT((ROW()-13)/2),0)),"",OFFSET('5. Pp (3 años)'!$K$46,INT((ROW()-13)/2),0))</f>
        <v/>
      </c>
      <c r="G209" s="728" t="str">
        <f ca="1">IF(ISBLANK(OFFSET('5. Pp (3 años)'!$H$46,INT((ROW()-13)/2),0)),"",OFFSET('5. Pp (3 años)'!$H$46,INT((ROW()-13)/2),0))</f>
        <v/>
      </c>
      <c r="H209" s="729" t="str">
        <f ca="1">IF(ISBLANK(OFFSET('9. METAS'!$K$20,INT((ROW()-13)/2),0)),"",OFFSET('9. METAS'!$K$20,INT((ROW()-13)/2),0))</f>
        <v/>
      </c>
      <c r="I209" s="730"/>
      <c r="J209" s="202" t="str">
        <f ca="1">IF(MOD(ROW()-13,2)=0,IF(ISBLANK(OFFSET('11. SEGUIMIENTO 2026'!$N$14,INT((ROW()-13)/2),0)),"",OFFSET('11. SEGUIMIENTO 2026'!$N$14,INT((ROW()-13)/2),0)),IF(ISBLANK(OFFSET('9. METAS'!$Q$20,INT((ROW()-14)/2),0)),"",OFFSET('9. METAS'!$Q$20,INT((ROW()-14)/2),0)))</f>
        <v/>
      </c>
      <c r="K209" s="203" t="str">
        <f ca="1">IF(MOD(ROW()-13,2)=0,IF(ISBLANK(OFFSET('11. SEGUIMIENTO 2026'!$O$14,INT((ROW()-13)/2),0)),"",OFFSET('11. SEGUIMIENTO 2026'!$O$14,INT((ROW()-13)/2),0)),IF(ISBLANK(OFFSET('9. METAS'!$R$20,INT((ROW()-14)/2),0)),"",OFFSET('9. METAS'!$R$20,INT((ROW()-14)/2),0)))</f>
        <v/>
      </c>
      <c r="L209" s="203" t="str">
        <f ca="1">IF(MOD(ROW()-13,2)=0,IF(ISBLANK(OFFSET('11. SEGUIMIENTO 2026'!$P$14,INT((ROW()-13)/2),0)),"",OFFSET('11. SEGUIMIENTO 2026'!$P$14,INT((ROW()-13)/2),0)),IF(ISBLANK(OFFSET('9. METAS'!$S$20,INT((ROW()-14)/2),0)),"",OFFSET('9. METAS'!$S$20,INT((ROW()-14)/2),0)))</f>
        <v/>
      </c>
      <c r="M209" s="204" t="str">
        <f ca="1">IF(MOD(ROW()-13,2)=0,IF(ISBLANK(OFFSET('11. SEGUIMIENTO 2026'!$Q$14,INT((ROW()-13)/2),0)),"",OFFSET('11. SEGUIMIENTO 2026'!$Q$14,INT((ROW()-13)/2),0)),IF(ISBLANK(OFFSET('9. METAS'!$T$20,INT((ROW()-14)/2),0)),"",OFFSET('9. METAS'!$T$20,INT((ROW()-14)/2),0)))</f>
        <v/>
      </c>
      <c r="N209" s="718" t="str">
        <f t="shared" ref="N209" ca="1" si="192">IFERROR(J209/J210,"ND")</f>
        <v>ND</v>
      </c>
      <c r="O209" s="720" t="str">
        <f t="shared" ref="O209" ca="1" si="193">IFERROR(((J209+K209+L209)/H209),"ND")</f>
        <v>ND</v>
      </c>
      <c r="P209" s="732"/>
    </row>
    <row r="210" spans="3:16">
      <c r="C210" s="725"/>
      <c r="D210" s="726"/>
      <c r="E210" s="726"/>
      <c r="F210" s="727"/>
      <c r="G210" s="728"/>
      <c r="H210" s="729"/>
      <c r="I210" s="731"/>
      <c r="J210" s="202" t="str">
        <f ca="1">IF(MOD(ROW()-13,2)=0,IF(ISBLANK(OFFSET('11. SEGUIMIENTO 2026'!$N$14,INT((ROW()-13)/2),0)),"",OFFSET('11. SEGUIMIENTO 2026'!$N$14,INT((ROW()-13)/2),0)),IF(ISBLANK(OFFSET('9. METAS'!$Q$20,INT((ROW()-14)/2),0)),"",OFFSET('9. METAS'!$Q$20,INT((ROW()-14)/2),0)))</f>
        <v/>
      </c>
      <c r="K210" s="203" t="str">
        <f ca="1">IF(MOD(ROW()-13,2)=0,IF(ISBLANK(OFFSET('11. SEGUIMIENTO 2026'!$O$14,INT((ROW()-13)/2),0)),"",OFFSET('11. SEGUIMIENTO 2026'!$O$14,INT((ROW()-13)/2),0)),IF(ISBLANK(OFFSET('9. METAS'!$R$20,INT((ROW()-14)/2),0)),"",OFFSET('9. METAS'!$R$20,INT((ROW()-14)/2),0)))</f>
        <v/>
      </c>
      <c r="L210" s="203" t="str">
        <f ca="1">IF(MOD(ROW()-13,2)=0,IF(ISBLANK(OFFSET('11. SEGUIMIENTO 2026'!$P$14,INT((ROW()-13)/2),0)),"",OFFSET('11. SEGUIMIENTO 2026'!$P$14,INT((ROW()-13)/2),0)),IF(ISBLANK(OFFSET('9. METAS'!$S$20,INT((ROW()-14)/2),0)),"",OFFSET('9. METAS'!$S$20,INT((ROW()-14)/2),0)))</f>
        <v/>
      </c>
      <c r="M210" s="204" t="str">
        <f ca="1">IF(MOD(ROW()-13,2)=0,IF(ISBLANK(OFFSET('11. SEGUIMIENTO 2026'!$Q$14,INT((ROW()-13)/2),0)),"",OFFSET('11. SEGUIMIENTO 2026'!$Q$14,INT((ROW()-13)/2),0)),IF(ISBLANK(OFFSET('9. METAS'!$T$20,INT((ROW()-14)/2),0)),"",OFFSET('9. METAS'!$T$20,INT((ROW()-14)/2),0)))</f>
        <v/>
      </c>
      <c r="N210" s="719"/>
      <c r="O210" s="721"/>
      <c r="P210" s="723"/>
    </row>
    <row r="211" spans="3:16">
      <c r="C211" s="724" t="str">
        <f ca="1">IF(ISBLANK(OFFSET('5. Pp (3 años)'!$C$46,INT((ROW()-13)/2),0)),"",OFFSET('5. Pp (3 años)'!$C$46,INT((ROW()-13)/2),0))</f>
        <v/>
      </c>
      <c r="D211" s="726" t="str">
        <f ca="1">IF(ISBLANK(OFFSET('5. Pp (3 años)'!$D$46,INT((ROW()-13)/2),0)),"",OFFSET('5. Pp (3 años)'!$D$46,INT((ROW()-13)/2),0))</f>
        <v/>
      </c>
      <c r="E211" s="726" t="str">
        <f ca="1">IF(ISBLANK(OFFSET('5. Pp (3 años)'!$E$46,INT((ROW()-13)/2),0)),"",OFFSET('5. Pp (3 años)'!$E$46,INT((ROW()-13)/2),0))</f>
        <v/>
      </c>
      <c r="F211" s="727" t="str">
        <f ca="1">IF(ISBLANK(OFFSET('5. Pp (3 años)'!$K$46,INT((ROW()-13)/2),0)),"",OFFSET('5. Pp (3 años)'!$K$46,INT((ROW()-13)/2),0))</f>
        <v/>
      </c>
      <c r="G211" s="728" t="str">
        <f ca="1">IF(ISBLANK(OFFSET('5. Pp (3 años)'!$H$46,INT((ROW()-13)/2),0)),"",OFFSET('5. Pp (3 años)'!$H$46,INT((ROW()-13)/2),0))</f>
        <v/>
      </c>
      <c r="H211" s="729" t="str">
        <f ca="1">IF(ISBLANK(OFFSET('9. METAS'!$K$20,INT((ROW()-13)/2),0)),"",OFFSET('9. METAS'!$K$20,INT((ROW()-13)/2),0))</f>
        <v/>
      </c>
      <c r="I211" s="730"/>
      <c r="J211" s="202" t="str">
        <f ca="1">IF(MOD(ROW()-13,2)=0,IF(ISBLANK(OFFSET('11. SEGUIMIENTO 2026'!$N$14,INT((ROW()-13)/2),0)),"",OFFSET('11. SEGUIMIENTO 2026'!$N$14,INT((ROW()-13)/2),0)),IF(ISBLANK(OFFSET('9. METAS'!$Q$20,INT((ROW()-14)/2),0)),"",OFFSET('9. METAS'!$Q$20,INT((ROW()-14)/2),0)))</f>
        <v/>
      </c>
      <c r="K211" s="203" t="str">
        <f ca="1">IF(MOD(ROW()-13,2)=0,IF(ISBLANK(OFFSET('11. SEGUIMIENTO 2026'!$O$14,INT((ROW()-13)/2),0)),"",OFFSET('11. SEGUIMIENTO 2026'!$O$14,INT((ROW()-13)/2),0)),IF(ISBLANK(OFFSET('9. METAS'!$R$20,INT((ROW()-14)/2),0)),"",OFFSET('9. METAS'!$R$20,INT((ROW()-14)/2),0)))</f>
        <v/>
      </c>
      <c r="L211" s="203" t="str">
        <f ca="1">IF(MOD(ROW()-13,2)=0,IF(ISBLANK(OFFSET('11. SEGUIMIENTO 2026'!$P$14,INT((ROW()-13)/2),0)),"",OFFSET('11. SEGUIMIENTO 2026'!$P$14,INT((ROW()-13)/2),0)),IF(ISBLANK(OFFSET('9. METAS'!$S$20,INT((ROW()-14)/2),0)),"",OFFSET('9. METAS'!$S$20,INT((ROW()-14)/2),0)))</f>
        <v/>
      </c>
      <c r="M211" s="204" t="str">
        <f ca="1">IF(MOD(ROW()-13,2)=0,IF(ISBLANK(OFFSET('11. SEGUIMIENTO 2026'!$Q$14,INT((ROW()-13)/2),0)),"",OFFSET('11. SEGUIMIENTO 2026'!$Q$14,INT((ROW()-13)/2),0)),IF(ISBLANK(OFFSET('9. METAS'!$T$20,INT((ROW()-14)/2),0)),"",OFFSET('9. METAS'!$T$20,INT((ROW()-14)/2),0)))</f>
        <v/>
      </c>
      <c r="N211" s="718" t="str">
        <f t="shared" ref="N211" ca="1" si="194">IFERROR(J211/J212,"ND")</f>
        <v>ND</v>
      </c>
      <c r="O211" s="720" t="str">
        <f t="shared" ref="O211" ca="1" si="195">IFERROR(((J211+K211+L211)/H211),"ND")</f>
        <v>ND</v>
      </c>
      <c r="P211" s="732"/>
    </row>
    <row r="212" spans="3:16">
      <c r="C212" s="725"/>
      <c r="D212" s="726"/>
      <c r="E212" s="726"/>
      <c r="F212" s="727"/>
      <c r="G212" s="728"/>
      <c r="H212" s="729"/>
      <c r="I212" s="731"/>
      <c r="J212" s="202" t="str">
        <f ca="1">IF(MOD(ROW()-13,2)=0,IF(ISBLANK(OFFSET('11. SEGUIMIENTO 2026'!$N$14,INT((ROW()-13)/2),0)),"",OFFSET('11. SEGUIMIENTO 2026'!$N$14,INT((ROW()-13)/2),0)),IF(ISBLANK(OFFSET('9. METAS'!$Q$20,INT((ROW()-14)/2),0)),"",OFFSET('9. METAS'!$Q$20,INT((ROW()-14)/2),0)))</f>
        <v/>
      </c>
      <c r="K212" s="203" t="str">
        <f ca="1">IF(MOD(ROW()-13,2)=0,IF(ISBLANK(OFFSET('11. SEGUIMIENTO 2026'!$O$14,INT((ROW()-13)/2),0)),"",OFFSET('11. SEGUIMIENTO 2026'!$O$14,INT((ROW()-13)/2),0)),IF(ISBLANK(OFFSET('9. METAS'!$R$20,INT((ROW()-14)/2),0)),"",OFFSET('9. METAS'!$R$20,INT((ROW()-14)/2),0)))</f>
        <v/>
      </c>
      <c r="L212" s="203" t="str">
        <f ca="1">IF(MOD(ROW()-13,2)=0,IF(ISBLANK(OFFSET('11. SEGUIMIENTO 2026'!$P$14,INT((ROW()-13)/2),0)),"",OFFSET('11. SEGUIMIENTO 2026'!$P$14,INT((ROW()-13)/2),0)),IF(ISBLANK(OFFSET('9. METAS'!$S$20,INT((ROW()-14)/2),0)),"",OFFSET('9. METAS'!$S$20,INT((ROW()-14)/2),0)))</f>
        <v/>
      </c>
      <c r="M212" s="204" t="str">
        <f ca="1">IF(MOD(ROW()-13,2)=0,IF(ISBLANK(OFFSET('11. SEGUIMIENTO 2026'!$Q$14,INT((ROW()-13)/2),0)),"",OFFSET('11. SEGUIMIENTO 2026'!$Q$14,INT((ROW()-13)/2),0)),IF(ISBLANK(OFFSET('9. METAS'!$T$20,INT((ROW()-14)/2),0)),"",OFFSET('9. METAS'!$T$20,INT((ROW()-14)/2),0)))</f>
        <v/>
      </c>
      <c r="N212" s="719"/>
      <c r="O212" s="721"/>
      <c r="P212" s="723"/>
    </row>
    <row r="213" spans="3:16">
      <c r="C213" s="724" t="str">
        <f ca="1">IF(ISBLANK(OFFSET('5. Pp (3 años)'!$C$46,INT((ROW()-13)/2),0)),"",OFFSET('5. Pp (3 años)'!$C$46,INT((ROW()-13)/2),0))</f>
        <v/>
      </c>
      <c r="D213" s="726" t="str">
        <f ca="1">IF(ISBLANK(OFFSET('5. Pp (3 años)'!$D$46,INT((ROW()-13)/2),0)),"",OFFSET('5. Pp (3 años)'!$D$46,INT((ROW()-13)/2),0))</f>
        <v/>
      </c>
      <c r="E213" s="726" t="str">
        <f ca="1">IF(ISBLANK(OFFSET('5. Pp (3 años)'!$E$46,INT((ROW()-13)/2),0)),"",OFFSET('5. Pp (3 años)'!$E$46,INT((ROW()-13)/2),0))</f>
        <v/>
      </c>
      <c r="F213" s="727" t="str">
        <f ca="1">IF(ISBLANK(OFFSET('5. Pp (3 años)'!$K$46,INT((ROW()-13)/2),0)),"",OFFSET('5. Pp (3 años)'!$K$46,INT((ROW()-13)/2),0))</f>
        <v/>
      </c>
      <c r="G213" s="728" t="str">
        <f ca="1">IF(ISBLANK(OFFSET('5. Pp (3 años)'!$H$46,INT((ROW()-13)/2),0)),"",OFFSET('5. Pp (3 años)'!$H$46,INT((ROW()-13)/2),0))</f>
        <v/>
      </c>
      <c r="H213" s="729" t="str">
        <f ca="1">IF(ISBLANK(OFFSET('9. METAS'!$K$20,INT((ROW()-13)/2),0)),"",OFFSET('9. METAS'!$K$20,INT((ROW()-13)/2),0))</f>
        <v/>
      </c>
      <c r="I213" s="730"/>
      <c r="J213" s="202" t="str">
        <f ca="1">IF(MOD(ROW()-13,2)=0,IF(ISBLANK(OFFSET('11. SEGUIMIENTO 2026'!$N$14,INT((ROW()-13)/2),0)),"",OFFSET('11. SEGUIMIENTO 2026'!$N$14,INT((ROW()-13)/2),0)),IF(ISBLANK(OFFSET('9. METAS'!$Q$20,INT((ROW()-14)/2),0)),"",OFFSET('9. METAS'!$Q$20,INT((ROW()-14)/2),0)))</f>
        <v/>
      </c>
      <c r="K213" s="203" t="str">
        <f ca="1">IF(MOD(ROW()-13,2)=0,IF(ISBLANK(OFFSET('11. SEGUIMIENTO 2026'!$O$14,INT((ROW()-13)/2),0)),"",OFFSET('11. SEGUIMIENTO 2026'!$O$14,INT((ROW()-13)/2),0)),IF(ISBLANK(OFFSET('9. METAS'!$R$20,INT((ROW()-14)/2),0)),"",OFFSET('9. METAS'!$R$20,INT((ROW()-14)/2),0)))</f>
        <v/>
      </c>
      <c r="L213" s="203" t="str">
        <f ca="1">IF(MOD(ROW()-13,2)=0,IF(ISBLANK(OFFSET('11. SEGUIMIENTO 2026'!$P$14,INT((ROW()-13)/2),0)),"",OFFSET('11. SEGUIMIENTO 2026'!$P$14,INT((ROW()-13)/2),0)),IF(ISBLANK(OFFSET('9. METAS'!$S$20,INT((ROW()-14)/2),0)),"",OFFSET('9. METAS'!$S$20,INT((ROW()-14)/2),0)))</f>
        <v/>
      </c>
      <c r="M213" s="204" t="str">
        <f ca="1">IF(MOD(ROW()-13,2)=0,IF(ISBLANK(OFFSET('11. SEGUIMIENTO 2026'!$Q$14,INT((ROW()-13)/2),0)),"",OFFSET('11. SEGUIMIENTO 2026'!$Q$14,INT((ROW()-13)/2),0)),IF(ISBLANK(OFFSET('9. METAS'!$T$20,INT((ROW()-14)/2),0)),"",OFFSET('9. METAS'!$T$20,INT((ROW()-14)/2),0)))</f>
        <v/>
      </c>
      <c r="N213" s="718" t="str">
        <f t="shared" ref="N213" ca="1" si="196">IFERROR(J213/J214,"ND")</f>
        <v>ND</v>
      </c>
      <c r="O213" s="720" t="str">
        <f t="shared" ref="O213" ca="1" si="197">IFERROR(((J213+K213+L213)/H213),"ND")</f>
        <v>ND</v>
      </c>
      <c r="P213" s="732"/>
    </row>
    <row r="214" spans="3:16">
      <c r="C214" s="725"/>
      <c r="D214" s="726"/>
      <c r="E214" s="726"/>
      <c r="F214" s="727"/>
      <c r="G214" s="728"/>
      <c r="H214" s="729"/>
      <c r="I214" s="731"/>
      <c r="J214" s="202" t="str">
        <f ca="1">IF(MOD(ROW()-13,2)=0,IF(ISBLANK(OFFSET('11. SEGUIMIENTO 2026'!$N$14,INT((ROW()-13)/2),0)),"",OFFSET('11. SEGUIMIENTO 2026'!$N$14,INT((ROW()-13)/2),0)),IF(ISBLANK(OFFSET('9. METAS'!$Q$20,INT((ROW()-14)/2),0)),"",OFFSET('9. METAS'!$Q$20,INT((ROW()-14)/2),0)))</f>
        <v/>
      </c>
      <c r="K214" s="203" t="str">
        <f ca="1">IF(MOD(ROW()-13,2)=0,IF(ISBLANK(OFFSET('11. SEGUIMIENTO 2026'!$O$14,INT((ROW()-13)/2),0)),"",OFFSET('11. SEGUIMIENTO 2026'!$O$14,INT((ROW()-13)/2),0)),IF(ISBLANK(OFFSET('9. METAS'!$R$20,INT((ROW()-14)/2),0)),"",OFFSET('9. METAS'!$R$20,INT((ROW()-14)/2),0)))</f>
        <v/>
      </c>
      <c r="L214" s="203" t="str">
        <f ca="1">IF(MOD(ROW()-13,2)=0,IF(ISBLANK(OFFSET('11. SEGUIMIENTO 2026'!$P$14,INT((ROW()-13)/2),0)),"",OFFSET('11. SEGUIMIENTO 2026'!$P$14,INT((ROW()-13)/2),0)),IF(ISBLANK(OFFSET('9. METAS'!$S$20,INT((ROW()-14)/2),0)),"",OFFSET('9. METAS'!$S$20,INT((ROW()-14)/2),0)))</f>
        <v/>
      </c>
      <c r="M214" s="204" t="str">
        <f ca="1">IF(MOD(ROW()-13,2)=0,IF(ISBLANK(OFFSET('11. SEGUIMIENTO 2026'!$Q$14,INT((ROW()-13)/2),0)),"",OFFSET('11. SEGUIMIENTO 2026'!$Q$14,INT((ROW()-13)/2),0)),IF(ISBLANK(OFFSET('9. METAS'!$T$20,INT((ROW()-14)/2),0)),"",OFFSET('9. METAS'!$T$20,INT((ROW()-14)/2),0)))</f>
        <v/>
      </c>
      <c r="N214" s="719"/>
      <c r="O214" s="721"/>
      <c r="P214" s="723"/>
    </row>
    <row r="215" spans="3:16">
      <c r="C215" s="724" t="str">
        <f ca="1">IF(ISBLANK(OFFSET('5. Pp (3 años)'!$C$46,INT((ROW()-13)/2),0)),"",OFFSET('5. Pp (3 años)'!$C$46,INT((ROW()-13)/2),0))</f>
        <v/>
      </c>
      <c r="D215" s="726" t="str">
        <f ca="1">IF(ISBLANK(OFFSET('5. Pp (3 años)'!$D$46,INT((ROW()-13)/2),0)),"",OFFSET('5. Pp (3 años)'!$D$46,INT((ROW()-13)/2),0))</f>
        <v/>
      </c>
      <c r="E215" s="726" t="str">
        <f ca="1">IF(ISBLANK(OFFSET('5. Pp (3 años)'!$E$46,INT((ROW()-13)/2),0)),"",OFFSET('5. Pp (3 años)'!$E$46,INT((ROW()-13)/2),0))</f>
        <v/>
      </c>
      <c r="F215" s="727" t="str">
        <f ca="1">IF(ISBLANK(OFFSET('5. Pp (3 años)'!$K$46,INT((ROW()-13)/2),0)),"",OFFSET('5. Pp (3 años)'!$K$46,INT((ROW()-13)/2),0))</f>
        <v/>
      </c>
      <c r="G215" s="728" t="str">
        <f ca="1">IF(ISBLANK(OFFSET('5. Pp (3 años)'!$H$46,INT((ROW()-13)/2),0)),"",OFFSET('5. Pp (3 años)'!$H$46,INT((ROW()-13)/2),0))</f>
        <v/>
      </c>
      <c r="H215" s="729" t="str">
        <f ca="1">IF(ISBLANK(OFFSET('9. METAS'!$K$20,INT((ROW()-13)/2),0)),"",OFFSET('9. METAS'!$K$20,INT((ROW()-13)/2),0))</f>
        <v/>
      </c>
      <c r="I215" s="730"/>
      <c r="J215" s="202" t="str">
        <f ca="1">IF(MOD(ROW()-13,2)=0,IF(ISBLANK(OFFSET('11. SEGUIMIENTO 2026'!$N$14,INT((ROW()-13)/2),0)),"",OFFSET('11. SEGUIMIENTO 2026'!$N$14,INT((ROW()-13)/2),0)),IF(ISBLANK(OFFSET('9. METAS'!$Q$20,INT((ROW()-14)/2),0)),"",OFFSET('9. METAS'!$Q$20,INT((ROW()-14)/2),0)))</f>
        <v/>
      </c>
      <c r="K215" s="203" t="str">
        <f ca="1">IF(MOD(ROW()-13,2)=0,IF(ISBLANK(OFFSET('11. SEGUIMIENTO 2026'!$O$14,INT((ROW()-13)/2),0)),"",OFFSET('11. SEGUIMIENTO 2026'!$O$14,INT((ROW()-13)/2),0)),IF(ISBLANK(OFFSET('9. METAS'!$R$20,INT((ROW()-14)/2),0)),"",OFFSET('9. METAS'!$R$20,INT((ROW()-14)/2),0)))</f>
        <v/>
      </c>
      <c r="L215" s="203" t="str">
        <f ca="1">IF(MOD(ROW()-13,2)=0,IF(ISBLANK(OFFSET('11. SEGUIMIENTO 2026'!$P$14,INT((ROW()-13)/2),0)),"",OFFSET('11. SEGUIMIENTO 2026'!$P$14,INT((ROW()-13)/2),0)),IF(ISBLANK(OFFSET('9. METAS'!$S$20,INT((ROW()-14)/2),0)),"",OFFSET('9. METAS'!$S$20,INT((ROW()-14)/2),0)))</f>
        <v/>
      </c>
      <c r="M215" s="204" t="str">
        <f ca="1">IF(MOD(ROW()-13,2)=0,IF(ISBLANK(OFFSET('11. SEGUIMIENTO 2026'!$Q$14,INT((ROW()-13)/2),0)),"",OFFSET('11. SEGUIMIENTO 2026'!$Q$14,INT((ROW()-13)/2),0)),IF(ISBLANK(OFFSET('9. METAS'!$T$20,INT((ROW()-14)/2),0)),"",OFFSET('9. METAS'!$T$20,INT((ROW()-14)/2),0)))</f>
        <v/>
      </c>
      <c r="N215" s="718" t="str">
        <f t="shared" ref="N215" ca="1" si="198">IFERROR(J215/J216,"ND")</f>
        <v>ND</v>
      </c>
      <c r="O215" s="720" t="str">
        <f t="shared" ref="O215" ca="1" si="199">IFERROR(((J215+K215+L215)/H215),"ND")</f>
        <v>ND</v>
      </c>
      <c r="P215" s="732"/>
    </row>
    <row r="216" spans="3:16">
      <c r="C216" s="725"/>
      <c r="D216" s="726"/>
      <c r="E216" s="726"/>
      <c r="F216" s="727"/>
      <c r="G216" s="728"/>
      <c r="H216" s="729"/>
      <c r="I216" s="731"/>
      <c r="J216" s="202" t="str">
        <f ca="1">IF(MOD(ROW()-13,2)=0,IF(ISBLANK(OFFSET('11. SEGUIMIENTO 2026'!$N$14,INT((ROW()-13)/2),0)),"",OFFSET('11. SEGUIMIENTO 2026'!$N$14,INT((ROW()-13)/2),0)),IF(ISBLANK(OFFSET('9. METAS'!$Q$20,INT((ROW()-14)/2),0)),"",OFFSET('9. METAS'!$Q$20,INT((ROW()-14)/2),0)))</f>
        <v/>
      </c>
      <c r="K216" s="203" t="str">
        <f ca="1">IF(MOD(ROW()-13,2)=0,IF(ISBLANK(OFFSET('11. SEGUIMIENTO 2026'!$O$14,INT((ROW()-13)/2),0)),"",OFFSET('11. SEGUIMIENTO 2026'!$O$14,INT((ROW()-13)/2),0)),IF(ISBLANK(OFFSET('9. METAS'!$R$20,INT((ROW()-14)/2),0)),"",OFFSET('9. METAS'!$R$20,INT((ROW()-14)/2),0)))</f>
        <v/>
      </c>
      <c r="L216" s="203" t="str">
        <f ca="1">IF(MOD(ROW()-13,2)=0,IF(ISBLANK(OFFSET('11. SEGUIMIENTO 2026'!$P$14,INT((ROW()-13)/2),0)),"",OFFSET('11. SEGUIMIENTO 2026'!$P$14,INT((ROW()-13)/2),0)),IF(ISBLANK(OFFSET('9. METAS'!$S$20,INT((ROW()-14)/2),0)),"",OFFSET('9. METAS'!$S$20,INT((ROW()-14)/2),0)))</f>
        <v/>
      </c>
      <c r="M216" s="204" t="str">
        <f ca="1">IF(MOD(ROW()-13,2)=0,IF(ISBLANK(OFFSET('11. SEGUIMIENTO 2026'!$Q$14,INT((ROW()-13)/2),0)),"",OFFSET('11. SEGUIMIENTO 2026'!$Q$14,INT((ROW()-13)/2),0)),IF(ISBLANK(OFFSET('9. METAS'!$T$20,INT((ROW()-14)/2),0)),"",OFFSET('9. METAS'!$T$20,INT((ROW()-14)/2),0)))</f>
        <v/>
      </c>
      <c r="N216" s="719"/>
      <c r="O216" s="721"/>
      <c r="P216" s="723"/>
    </row>
    <row r="217" spans="3:16">
      <c r="C217" s="724" t="str">
        <f ca="1">IF(ISBLANK(OFFSET('5. Pp (3 años)'!$C$46,INT((ROW()-13)/2),0)),"",OFFSET('5. Pp (3 años)'!$C$46,INT((ROW()-13)/2),0))</f>
        <v/>
      </c>
      <c r="D217" s="726" t="str">
        <f ca="1">IF(ISBLANK(OFFSET('5. Pp (3 años)'!$D$46,INT((ROW()-13)/2),0)),"",OFFSET('5. Pp (3 años)'!$D$46,INT((ROW()-13)/2),0))</f>
        <v/>
      </c>
      <c r="E217" s="726" t="str">
        <f ca="1">IF(ISBLANK(OFFSET('5. Pp (3 años)'!$E$46,INT((ROW()-13)/2),0)),"",OFFSET('5. Pp (3 años)'!$E$46,INT((ROW()-13)/2),0))</f>
        <v/>
      </c>
      <c r="F217" s="727" t="str">
        <f ca="1">IF(ISBLANK(OFFSET('5. Pp (3 años)'!$K$46,INT((ROW()-13)/2),0)),"",OFFSET('5. Pp (3 años)'!$K$46,INT((ROW()-13)/2),0))</f>
        <v/>
      </c>
      <c r="G217" s="728" t="str">
        <f ca="1">IF(ISBLANK(OFFSET('5. Pp (3 años)'!$H$46,INT((ROW()-13)/2),0)),"",OFFSET('5. Pp (3 años)'!$H$46,INT((ROW()-13)/2),0))</f>
        <v/>
      </c>
      <c r="H217" s="729" t="str">
        <f ca="1">IF(ISBLANK(OFFSET('9. METAS'!$K$20,INT((ROW()-13)/2),0)),"",OFFSET('9. METAS'!$K$20,INT((ROW()-13)/2),0))</f>
        <v/>
      </c>
      <c r="I217" s="730"/>
      <c r="J217" s="202" t="str">
        <f ca="1">IF(MOD(ROW()-13,2)=0,IF(ISBLANK(OFFSET('11. SEGUIMIENTO 2026'!$N$14,INT((ROW()-13)/2),0)),"",OFFSET('11. SEGUIMIENTO 2026'!$N$14,INT((ROW()-13)/2),0)),IF(ISBLANK(OFFSET('9. METAS'!$Q$20,INT((ROW()-14)/2),0)),"",OFFSET('9. METAS'!$Q$20,INT((ROW()-14)/2),0)))</f>
        <v/>
      </c>
      <c r="K217" s="203" t="str">
        <f ca="1">IF(MOD(ROW()-13,2)=0,IF(ISBLANK(OFFSET('11. SEGUIMIENTO 2026'!$O$14,INT((ROW()-13)/2),0)),"",OFFSET('11. SEGUIMIENTO 2026'!$O$14,INT((ROW()-13)/2),0)),IF(ISBLANK(OFFSET('9. METAS'!$R$20,INT((ROW()-14)/2),0)),"",OFFSET('9. METAS'!$R$20,INT((ROW()-14)/2),0)))</f>
        <v/>
      </c>
      <c r="L217" s="203" t="str">
        <f ca="1">IF(MOD(ROW()-13,2)=0,IF(ISBLANK(OFFSET('11. SEGUIMIENTO 2026'!$P$14,INT((ROW()-13)/2),0)),"",OFFSET('11. SEGUIMIENTO 2026'!$P$14,INT((ROW()-13)/2),0)),IF(ISBLANK(OFFSET('9. METAS'!$S$20,INT((ROW()-14)/2),0)),"",OFFSET('9. METAS'!$S$20,INT((ROW()-14)/2),0)))</f>
        <v/>
      </c>
      <c r="M217" s="204" t="str">
        <f ca="1">IF(MOD(ROW()-13,2)=0,IF(ISBLANK(OFFSET('11. SEGUIMIENTO 2026'!$Q$14,INT((ROW()-13)/2),0)),"",OFFSET('11. SEGUIMIENTO 2026'!$Q$14,INT((ROW()-13)/2),0)),IF(ISBLANK(OFFSET('9. METAS'!$T$20,INT((ROW()-14)/2),0)),"",OFFSET('9. METAS'!$T$20,INT((ROW()-14)/2),0)))</f>
        <v/>
      </c>
      <c r="N217" s="718" t="str">
        <f t="shared" ref="N217" ca="1" si="200">IFERROR(J217/J218,"ND")</f>
        <v>ND</v>
      </c>
      <c r="O217" s="720" t="str">
        <f t="shared" ref="O217" ca="1" si="201">IFERROR(((J217+K217+L217)/H217),"ND")</f>
        <v>ND</v>
      </c>
      <c r="P217" s="732"/>
    </row>
    <row r="218" spans="3:16">
      <c r="C218" s="725"/>
      <c r="D218" s="726"/>
      <c r="E218" s="726"/>
      <c r="F218" s="727"/>
      <c r="G218" s="728"/>
      <c r="H218" s="729"/>
      <c r="I218" s="731"/>
      <c r="J218" s="202" t="str">
        <f ca="1">IF(MOD(ROW()-13,2)=0,IF(ISBLANK(OFFSET('11. SEGUIMIENTO 2026'!$N$14,INT((ROW()-13)/2),0)),"",OFFSET('11. SEGUIMIENTO 2026'!$N$14,INT((ROW()-13)/2),0)),IF(ISBLANK(OFFSET('9. METAS'!$Q$20,INT((ROW()-14)/2),0)),"",OFFSET('9. METAS'!$Q$20,INT((ROW()-14)/2),0)))</f>
        <v/>
      </c>
      <c r="K218" s="203" t="str">
        <f ca="1">IF(MOD(ROW()-13,2)=0,IF(ISBLANK(OFFSET('11. SEGUIMIENTO 2026'!$O$14,INT((ROW()-13)/2),0)),"",OFFSET('11. SEGUIMIENTO 2026'!$O$14,INT((ROW()-13)/2),0)),IF(ISBLANK(OFFSET('9. METAS'!$R$20,INT((ROW()-14)/2),0)),"",OFFSET('9. METAS'!$R$20,INT((ROW()-14)/2),0)))</f>
        <v/>
      </c>
      <c r="L218" s="203" t="str">
        <f ca="1">IF(MOD(ROW()-13,2)=0,IF(ISBLANK(OFFSET('11. SEGUIMIENTO 2026'!$P$14,INT((ROW()-13)/2),0)),"",OFFSET('11. SEGUIMIENTO 2026'!$P$14,INT((ROW()-13)/2),0)),IF(ISBLANK(OFFSET('9. METAS'!$S$20,INT((ROW()-14)/2),0)),"",OFFSET('9. METAS'!$S$20,INT((ROW()-14)/2),0)))</f>
        <v/>
      </c>
      <c r="M218" s="204" t="str">
        <f ca="1">IF(MOD(ROW()-13,2)=0,IF(ISBLANK(OFFSET('11. SEGUIMIENTO 2026'!$Q$14,INT((ROW()-13)/2),0)),"",OFFSET('11. SEGUIMIENTO 2026'!$Q$14,INT((ROW()-13)/2),0)),IF(ISBLANK(OFFSET('9. METAS'!$T$20,INT((ROW()-14)/2),0)),"",OFFSET('9. METAS'!$T$20,INT((ROW()-14)/2),0)))</f>
        <v/>
      </c>
      <c r="N218" s="719"/>
      <c r="O218" s="721"/>
      <c r="P218" s="723"/>
    </row>
    <row r="219" spans="3:16">
      <c r="C219" s="724" t="str">
        <f ca="1">IF(ISBLANK(OFFSET('5. Pp (3 años)'!$C$46,INT((ROW()-13)/2),0)),"",OFFSET('5. Pp (3 años)'!$C$46,INT((ROW()-13)/2),0))</f>
        <v/>
      </c>
      <c r="D219" s="726" t="str">
        <f ca="1">IF(ISBLANK(OFFSET('5. Pp (3 años)'!$D$46,INT((ROW()-13)/2),0)),"",OFFSET('5. Pp (3 años)'!$D$46,INT((ROW()-13)/2),0))</f>
        <v/>
      </c>
      <c r="E219" s="726" t="str">
        <f ca="1">IF(ISBLANK(OFFSET('5. Pp (3 años)'!$E$46,INT((ROW()-13)/2),0)),"",OFFSET('5. Pp (3 años)'!$E$46,INT((ROW()-13)/2),0))</f>
        <v/>
      </c>
      <c r="F219" s="727" t="str">
        <f ca="1">IF(ISBLANK(OFFSET('5. Pp (3 años)'!$K$46,INT((ROW()-13)/2),0)),"",OFFSET('5. Pp (3 años)'!$K$46,INT((ROW()-13)/2),0))</f>
        <v/>
      </c>
      <c r="G219" s="728" t="str">
        <f ca="1">IF(ISBLANK(OFFSET('5. Pp (3 años)'!$H$46,INT((ROW()-13)/2),0)),"",OFFSET('5. Pp (3 años)'!$H$46,INT((ROW()-13)/2),0))</f>
        <v/>
      </c>
      <c r="H219" s="729" t="str">
        <f ca="1">IF(ISBLANK(OFFSET('9. METAS'!$K$20,INT((ROW()-13)/2),0)),"",OFFSET('9. METAS'!$K$20,INT((ROW()-13)/2),0))</f>
        <v/>
      </c>
      <c r="I219" s="730"/>
      <c r="J219" s="202" t="str">
        <f ca="1">IF(MOD(ROW()-13,2)=0,IF(ISBLANK(OFFSET('11. SEGUIMIENTO 2026'!$N$14,INT((ROW()-13)/2),0)),"",OFFSET('11. SEGUIMIENTO 2026'!$N$14,INT((ROW()-13)/2),0)),IF(ISBLANK(OFFSET('9. METAS'!$Q$20,INT((ROW()-14)/2),0)),"",OFFSET('9. METAS'!$Q$20,INT((ROW()-14)/2),0)))</f>
        <v/>
      </c>
      <c r="K219" s="203" t="str">
        <f ca="1">IF(MOD(ROW()-13,2)=0,IF(ISBLANK(OFFSET('11. SEGUIMIENTO 2026'!$O$14,INT((ROW()-13)/2),0)),"",OFFSET('11. SEGUIMIENTO 2026'!$O$14,INT((ROW()-13)/2),0)),IF(ISBLANK(OFFSET('9. METAS'!$R$20,INT((ROW()-14)/2),0)),"",OFFSET('9. METAS'!$R$20,INT((ROW()-14)/2),0)))</f>
        <v/>
      </c>
      <c r="L219" s="203" t="str">
        <f ca="1">IF(MOD(ROW()-13,2)=0,IF(ISBLANK(OFFSET('11. SEGUIMIENTO 2026'!$P$14,INT((ROW()-13)/2),0)),"",OFFSET('11. SEGUIMIENTO 2026'!$P$14,INT((ROW()-13)/2),0)),IF(ISBLANK(OFFSET('9. METAS'!$S$20,INT((ROW()-14)/2),0)),"",OFFSET('9. METAS'!$S$20,INT((ROW()-14)/2),0)))</f>
        <v/>
      </c>
      <c r="M219" s="204" t="str">
        <f ca="1">IF(MOD(ROW()-13,2)=0,IF(ISBLANK(OFFSET('11. SEGUIMIENTO 2026'!$Q$14,INT((ROW()-13)/2),0)),"",OFFSET('11. SEGUIMIENTO 2026'!$Q$14,INT((ROW()-13)/2),0)),IF(ISBLANK(OFFSET('9. METAS'!$T$20,INT((ROW()-14)/2),0)),"",OFFSET('9. METAS'!$T$20,INT((ROW()-14)/2),0)))</f>
        <v/>
      </c>
      <c r="N219" s="718" t="str">
        <f t="shared" ref="N219" ca="1" si="202">IFERROR(J219/J220,"ND")</f>
        <v>ND</v>
      </c>
      <c r="O219" s="720" t="str">
        <f t="shared" ref="O219" ca="1" si="203">IFERROR(((J219+K219+L219)/H219),"ND")</f>
        <v>ND</v>
      </c>
      <c r="P219" s="732"/>
    </row>
    <row r="220" spans="3:16">
      <c r="C220" s="725"/>
      <c r="D220" s="726"/>
      <c r="E220" s="726"/>
      <c r="F220" s="727"/>
      <c r="G220" s="728"/>
      <c r="H220" s="729"/>
      <c r="I220" s="731"/>
      <c r="J220" s="202" t="str">
        <f ca="1">IF(MOD(ROW()-13,2)=0,IF(ISBLANK(OFFSET('11. SEGUIMIENTO 2026'!$N$14,INT((ROW()-13)/2),0)),"",OFFSET('11. SEGUIMIENTO 2026'!$N$14,INT((ROW()-13)/2),0)),IF(ISBLANK(OFFSET('9. METAS'!$Q$20,INT((ROW()-14)/2),0)),"",OFFSET('9. METAS'!$Q$20,INT((ROW()-14)/2),0)))</f>
        <v/>
      </c>
      <c r="K220" s="203" t="str">
        <f ca="1">IF(MOD(ROW()-13,2)=0,IF(ISBLANK(OFFSET('11. SEGUIMIENTO 2026'!$O$14,INT((ROW()-13)/2),0)),"",OFFSET('11. SEGUIMIENTO 2026'!$O$14,INT((ROW()-13)/2),0)),IF(ISBLANK(OFFSET('9. METAS'!$R$20,INT((ROW()-14)/2),0)),"",OFFSET('9. METAS'!$R$20,INT((ROW()-14)/2),0)))</f>
        <v/>
      </c>
      <c r="L220" s="203" t="str">
        <f ca="1">IF(MOD(ROW()-13,2)=0,IF(ISBLANK(OFFSET('11. SEGUIMIENTO 2026'!$P$14,INT((ROW()-13)/2),0)),"",OFFSET('11. SEGUIMIENTO 2026'!$P$14,INT((ROW()-13)/2),0)),IF(ISBLANK(OFFSET('9. METAS'!$S$20,INT((ROW()-14)/2),0)),"",OFFSET('9. METAS'!$S$20,INT((ROW()-14)/2),0)))</f>
        <v/>
      </c>
      <c r="M220" s="204" t="str">
        <f ca="1">IF(MOD(ROW()-13,2)=0,IF(ISBLANK(OFFSET('11. SEGUIMIENTO 2026'!$Q$14,INT((ROW()-13)/2),0)),"",OFFSET('11. SEGUIMIENTO 2026'!$Q$14,INT((ROW()-13)/2),0)),IF(ISBLANK(OFFSET('9. METAS'!$T$20,INT((ROW()-14)/2),0)),"",OFFSET('9. METAS'!$T$20,INT((ROW()-14)/2),0)))</f>
        <v/>
      </c>
      <c r="N220" s="719"/>
      <c r="O220" s="721"/>
      <c r="P220" s="723"/>
    </row>
    <row r="221" spans="3:16">
      <c r="C221" s="724" t="str">
        <f ca="1">IF(ISBLANK(OFFSET('5. Pp (3 años)'!$C$46,INT((ROW()-13)/2),0)),"",OFFSET('5. Pp (3 años)'!$C$46,INT((ROW()-13)/2),0))</f>
        <v/>
      </c>
      <c r="D221" s="726" t="str">
        <f ca="1">IF(ISBLANK(OFFSET('5. Pp (3 años)'!$D$46,INT((ROW()-13)/2),0)),"",OFFSET('5. Pp (3 años)'!$D$46,INT((ROW()-13)/2),0))</f>
        <v/>
      </c>
      <c r="E221" s="726" t="str">
        <f ca="1">IF(ISBLANK(OFFSET('5. Pp (3 años)'!$E$46,INT((ROW()-13)/2),0)),"",OFFSET('5. Pp (3 años)'!$E$46,INT((ROW()-13)/2),0))</f>
        <v/>
      </c>
      <c r="F221" s="727" t="str">
        <f ca="1">IF(ISBLANK(OFFSET('5. Pp (3 años)'!$K$46,INT((ROW()-13)/2),0)),"",OFFSET('5. Pp (3 años)'!$K$46,INT((ROW()-13)/2),0))</f>
        <v/>
      </c>
      <c r="G221" s="728" t="str">
        <f ca="1">IF(ISBLANK(OFFSET('5. Pp (3 años)'!$H$46,INT((ROW()-13)/2),0)),"",OFFSET('5. Pp (3 años)'!$H$46,INT((ROW()-13)/2),0))</f>
        <v/>
      </c>
      <c r="H221" s="729" t="str">
        <f ca="1">IF(ISBLANK(OFFSET('9. METAS'!$K$20,INT((ROW()-13)/2),0)),"",OFFSET('9. METAS'!$K$20,INT((ROW()-13)/2),0))</f>
        <v/>
      </c>
      <c r="I221" s="730"/>
      <c r="J221" s="202" t="str">
        <f ca="1">IF(MOD(ROW()-13,2)=0,IF(ISBLANK(OFFSET('11. SEGUIMIENTO 2026'!$N$14,INT((ROW()-13)/2),0)),"",OFFSET('11. SEGUIMIENTO 2026'!$N$14,INT((ROW()-13)/2),0)),IF(ISBLANK(OFFSET('9. METAS'!$Q$20,INT((ROW()-14)/2),0)),"",OFFSET('9. METAS'!$Q$20,INT((ROW()-14)/2),0)))</f>
        <v/>
      </c>
      <c r="K221" s="203" t="str">
        <f ca="1">IF(MOD(ROW()-13,2)=0,IF(ISBLANK(OFFSET('11. SEGUIMIENTO 2026'!$O$14,INT((ROW()-13)/2),0)),"",OFFSET('11. SEGUIMIENTO 2026'!$O$14,INT((ROW()-13)/2),0)),IF(ISBLANK(OFFSET('9. METAS'!$R$20,INT((ROW()-14)/2),0)),"",OFFSET('9. METAS'!$R$20,INT((ROW()-14)/2),0)))</f>
        <v/>
      </c>
      <c r="L221" s="203" t="str">
        <f ca="1">IF(MOD(ROW()-13,2)=0,IF(ISBLANK(OFFSET('11. SEGUIMIENTO 2026'!$P$14,INT((ROW()-13)/2),0)),"",OFFSET('11. SEGUIMIENTO 2026'!$P$14,INT((ROW()-13)/2),0)),IF(ISBLANK(OFFSET('9. METAS'!$S$20,INT((ROW()-14)/2),0)),"",OFFSET('9. METAS'!$S$20,INT((ROW()-14)/2),0)))</f>
        <v/>
      </c>
      <c r="M221" s="204" t="str">
        <f ca="1">IF(MOD(ROW()-13,2)=0,IF(ISBLANK(OFFSET('11. SEGUIMIENTO 2026'!$Q$14,INT((ROW()-13)/2),0)),"",OFFSET('11. SEGUIMIENTO 2026'!$Q$14,INT((ROW()-13)/2),0)),IF(ISBLANK(OFFSET('9. METAS'!$T$20,INT((ROW()-14)/2),0)),"",OFFSET('9. METAS'!$T$20,INT((ROW()-14)/2),0)))</f>
        <v/>
      </c>
      <c r="N221" s="718" t="str">
        <f t="shared" ref="N221" ca="1" si="204">IFERROR(J221/J222,"ND")</f>
        <v>ND</v>
      </c>
      <c r="O221" s="720" t="str">
        <f t="shared" ref="O221" ca="1" si="205">IFERROR(((J221+K221+L221)/H221),"ND")</f>
        <v>ND</v>
      </c>
      <c r="P221" s="732"/>
    </row>
    <row r="222" spans="3:16">
      <c r="C222" s="725"/>
      <c r="D222" s="726"/>
      <c r="E222" s="726"/>
      <c r="F222" s="727"/>
      <c r="G222" s="728"/>
      <c r="H222" s="729"/>
      <c r="I222" s="731"/>
      <c r="J222" s="202" t="str">
        <f ca="1">IF(MOD(ROW()-13,2)=0,IF(ISBLANK(OFFSET('11. SEGUIMIENTO 2026'!$N$14,INT((ROW()-13)/2),0)),"",OFFSET('11. SEGUIMIENTO 2026'!$N$14,INT((ROW()-13)/2),0)),IF(ISBLANK(OFFSET('9. METAS'!$Q$20,INT((ROW()-14)/2),0)),"",OFFSET('9. METAS'!$Q$20,INT((ROW()-14)/2),0)))</f>
        <v/>
      </c>
      <c r="K222" s="203" t="str">
        <f ca="1">IF(MOD(ROW()-13,2)=0,IF(ISBLANK(OFFSET('11. SEGUIMIENTO 2026'!$O$14,INT((ROW()-13)/2),0)),"",OFFSET('11. SEGUIMIENTO 2026'!$O$14,INT((ROW()-13)/2),0)),IF(ISBLANK(OFFSET('9. METAS'!$R$20,INT((ROW()-14)/2),0)),"",OFFSET('9. METAS'!$R$20,INT((ROW()-14)/2),0)))</f>
        <v/>
      </c>
      <c r="L222" s="203" t="str">
        <f ca="1">IF(MOD(ROW()-13,2)=0,IF(ISBLANK(OFFSET('11. SEGUIMIENTO 2026'!$P$14,INT((ROW()-13)/2),0)),"",OFFSET('11. SEGUIMIENTO 2026'!$P$14,INT((ROW()-13)/2),0)),IF(ISBLANK(OFFSET('9. METAS'!$S$20,INT((ROW()-14)/2),0)),"",OFFSET('9. METAS'!$S$20,INT((ROW()-14)/2),0)))</f>
        <v/>
      </c>
      <c r="M222" s="204" t="str">
        <f ca="1">IF(MOD(ROW()-13,2)=0,IF(ISBLANK(OFFSET('11. SEGUIMIENTO 2026'!$Q$14,INT((ROW()-13)/2),0)),"",OFFSET('11. SEGUIMIENTO 2026'!$Q$14,INT((ROW()-13)/2),0)),IF(ISBLANK(OFFSET('9. METAS'!$T$20,INT((ROW()-14)/2),0)),"",OFFSET('9. METAS'!$T$20,INT((ROW()-14)/2),0)))</f>
        <v/>
      </c>
      <c r="N222" s="719"/>
      <c r="O222" s="721"/>
      <c r="P222" s="723"/>
    </row>
    <row r="223" spans="3:16">
      <c r="C223" s="724" t="str">
        <f ca="1">IF(ISBLANK(OFFSET('5. Pp (3 años)'!$C$46,INT((ROW()-13)/2),0)),"",OFFSET('5. Pp (3 años)'!$C$46,INT((ROW()-13)/2),0))</f>
        <v/>
      </c>
      <c r="D223" s="726" t="str">
        <f ca="1">IF(ISBLANK(OFFSET('5. Pp (3 años)'!$D$46,INT((ROW()-13)/2),0)),"",OFFSET('5. Pp (3 años)'!$D$46,INT((ROW()-13)/2),0))</f>
        <v/>
      </c>
      <c r="E223" s="726" t="str">
        <f ca="1">IF(ISBLANK(OFFSET('5. Pp (3 años)'!$E$46,INT((ROW()-13)/2),0)),"",OFFSET('5. Pp (3 años)'!$E$46,INT((ROW()-13)/2),0))</f>
        <v/>
      </c>
      <c r="F223" s="727" t="str">
        <f ca="1">IF(ISBLANK(OFFSET('5. Pp (3 años)'!$K$46,INT((ROW()-13)/2),0)),"",OFFSET('5. Pp (3 años)'!$K$46,INT((ROW()-13)/2),0))</f>
        <v/>
      </c>
      <c r="G223" s="728" t="str">
        <f ca="1">IF(ISBLANK(OFFSET('5. Pp (3 años)'!$H$46,INT((ROW()-13)/2),0)),"",OFFSET('5. Pp (3 años)'!$H$46,INT((ROW()-13)/2),0))</f>
        <v/>
      </c>
      <c r="H223" s="729" t="str">
        <f ca="1">IF(ISBLANK(OFFSET('9. METAS'!$K$20,INT((ROW()-13)/2),0)),"",OFFSET('9. METAS'!$K$20,INT((ROW()-13)/2),0))</f>
        <v/>
      </c>
      <c r="I223" s="730"/>
      <c r="J223" s="202" t="str">
        <f ca="1">IF(MOD(ROW()-13,2)=0,IF(ISBLANK(OFFSET('11. SEGUIMIENTO 2026'!$N$14,INT((ROW()-13)/2),0)),"",OFFSET('11. SEGUIMIENTO 2026'!$N$14,INT((ROW()-13)/2),0)),IF(ISBLANK(OFFSET('9. METAS'!$Q$20,INT((ROW()-14)/2),0)),"",OFFSET('9. METAS'!$Q$20,INT((ROW()-14)/2),0)))</f>
        <v/>
      </c>
      <c r="K223" s="203" t="str">
        <f ca="1">IF(MOD(ROW()-13,2)=0,IF(ISBLANK(OFFSET('11. SEGUIMIENTO 2026'!$O$14,INT((ROW()-13)/2),0)),"",OFFSET('11. SEGUIMIENTO 2026'!$O$14,INT((ROW()-13)/2),0)),IF(ISBLANK(OFFSET('9. METAS'!$R$20,INT((ROW()-14)/2),0)),"",OFFSET('9. METAS'!$R$20,INT((ROW()-14)/2),0)))</f>
        <v/>
      </c>
      <c r="L223" s="203" t="str">
        <f ca="1">IF(MOD(ROW()-13,2)=0,IF(ISBLANK(OFFSET('11. SEGUIMIENTO 2026'!$P$14,INT((ROW()-13)/2),0)),"",OFFSET('11. SEGUIMIENTO 2026'!$P$14,INT((ROW()-13)/2),0)),IF(ISBLANK(OFFSET('9. METAS'!$S$20,INT((ROW()-14)/2),0)),"",OFFSET('9. METAS'!$S$20,INT((ROW()-14)/2),0)))</f>
        <v/>
      </c>
      <c r="M223" s="204" t="str">
        <f ca="1">IF(MOD(ROW()-13,2)=0,IF(ISBLANK(OFFSET('11. SEGUIMIENTO 2026'!$Q$14,INT((ROW()-13)/2),0)),"",OFFSET('11. SEGUIMIENTO 2026'!$Q$14,INT((ROW()-13)/2),0)),IF(ISBLANK(OFFSET('9. METAS'!$T$20,INT((ROW()-14)/2),0)),"",OFFSET('9. METAS'!$T$20,INT((ROW()-14)/2),0)))</f>
        <v/>
      </c>
      <c r="N223" s="718" t="str">
        <f t="shared" ref="N223" ca="1" si="206">IFERROR(J223/J224,"ND")</f>
        <v>ND</v>
      </c>
      <c r="O223" s="720" t="str">
        <f t="shared" ref="O223" ca="1" si="207">IFERROR(((J223+K223+L223)/H223),"ND")</f>
        <v>ND</v>
      </c>
      <c r="P223" s="732"/>
    </row>
    <row r="224" spans="3:16">
      <c r="C224" s="725"/>
      <c r="D224" s="726"/>
      <c r="E224" s="726"/>
      <c r="F224" s="727"/>
      <c r="G224" s="728"/>
      <c r="H224" s="729"/>
      <c r="I224" s="731"/>
      <c r="J224" s="202" t="str">
        <f ca="1">IF(MOD(ROW()-13,2)=0,IF(ISBLANK(OFFSET('11. SEGUIMIENTO 2026'!$N$14,INT((ROW()-13)/2),0)),"",OFFSET('11. SEGUIMIENTO 2026'!$N$14,INT((ROW()-13)/2),0)),IF(ISBLANK(OFFSET('9. METAS'!$Q$20,INT((ROW()-14)/2),0)),"",OFFSET('9. METAS'!$Q$20,INT((ROW()-14)/2),0)))</f>
        <v/>
      </c>
      <c r="K224" s="203" t="str">
        <f ca="1">IF(MOD(ROW()-13,2)=0,IF(ISBLANK(OFFSET('11. SEGUIMIENTO 2026'!$O$14,INT((ROW()-13)/2),0)),"",OFFSET('11. SEGUIMIENTO 2026'!$O$14,INT((ROW()-13)/2),0)),IF(ISBLANK(OFFSET('9. METAS'!$R$20,INT((ROW()-14)/2),0)),"",OFFSET('9. METAS'!$R$20,INT((ROW()-14)/2),0)))</f>
        <v/>
      </c>
      <c r="L224" s="203" t="str">
        <f ca="1">IF(MOD(ROW()-13,2)=0,IF(ISBLANK(OFFSET('11. SEGUIMIENTO 2026'!$P$14,INT((ROW()-13)/2),0)),"",OFFSET('11. SEGUIMIENTO 2026'!$P$14,INT((ROW()-13)/2),0)),IF(ISBLANK(OFFSET('9. METAS'!$S$20,INT((ROW()-14)/2),0)),"",OFFSET('9. METAS'!$S$20,INT((ROW()-14)/2),0)))</f>
        <v/>
      </c>
      <c r="M224" s="204" t="str">
        <f ca="1">IF(MOD(ROW()-13,2)=0,IF(ISBLANK(OFFSET('11. SEGUIMIENTO 2026'!$Q$14,INT((ROW()-13)/2),0)),"",OFFSET('11. SEGUIMIENTO 2026'!$Q$14,INT((ROW()-13)/2),0)),IF(ISBLANK(OFFSET('9. METAS'!$T$20,INT((ROW()-14)/2),0)),"",OFFSET('9. METAS'!$T$20,INT((ROW()-14)/2),0)))</f>
        <v/>
      </c>
      <c r="N224" s="719"/>
      <c r="O224" s="721"/>
      <c r="P224" s="723"/>
    </row>
    <row r="225" spans="3:16">
      <c r="C225" s="724" t="str">
        <f ca="1">IF(ISBLANK(OFFSET('5. Pp (3 años)'!$C$46,INT((ROW()-13)/2),0)),"",OFFSET('5. Pp (3 años)'!$C$46,INT((ROW()-13)/2),0))</f>
        <v/>
      </c>
      <c r="D225" s="726" t="str">
        <f ca="1">IF(ISBLANK(OFFSET('5. Pp (3 años)'!$D$46,INT((ROW()-13)/2),0)),"",OFFSET('5. Pp (3 años)'!$D$46,INT((ROW()-13)/2),0))</f>
        <v/>
      </c>
      <c r="E225" s="726" t="str">
        <f ca="1">IF(ISBLANK(OFFSET('5. Pp (3 años)'!$E$46,INT((ROW()-13)/2),0)),"",OFFSET('5. Pp (3 años)'!$E$46,INT((ROW()-13)/2),0))</f>
        <v/>
      </c>
      <c r="F225" s="727" t="str">
        <f ca="1">IF(ISBLANK(OFFSET('5. Pp (3 años)'!$K$46,INT((ROW()-13)/2),0)),"",OFFSET('5. Pp (3 años)'!$K$46,INT((ROW()-13)/2),0))</f>
        <v/>
      </c>
      <c r="G225" s="728" t="str">
        <f ca="1">IF(ISBLANK(OFFSET('5. Pp (3 años)'!$H$46,INT((ROW()-13)/2),0)),"",OFFSET('5. Pp (3 años)'!$H$46,INT((ROW()-13)/2),0))</f>
        <v/>
      </c>
      <c r="H225" s="729" t="str">
        <f ca="1">IF(ISBLANK(OFFSET('9. METAS'!$K$20,INT((ROW()-13)/2),0)),"",OFFSET('9. METAS'!$K$20,INT((ROW()-13)/2),0))</f>
        <v/>
      </c>
      <c r="I225" s="730"/>
      <c r="J225" s="202" t="str">
        <f ca="1">IF(MOD(ROW()-13,2)=0,IF(ISBLANK(OFFSET('11. SEGUIMIENTO 2026'!$N$14,INT((ROW()-13)/2),0)),"",OFFSET('11. SEGUIMIENTO 2026'!$N$14,INT((ROW()-13)/2),0)),IF(ISBLANK(OFFSET('9. METAS'!$Q$20,INT((ROW()-14)/2),0)),"",OFFSET('9. METAS'!$Q$20,INT((ROW()-14)/2),0)))</f>
        <v/>
      </c>
      <c r="K225" s="203" t="str">
        <f ca="1">IF(MOD(ROW()-13,2)=0,IF(ISBLANK(OFFSET('11. SEGUIMIENTO 2026'!$O$14,INT((ROW()-13)/2),0)),"",OFFSET('11. SEGUIMIENTO 2026'!$O$14,INT((ROW()-13)/2),0)),IF(ISBLANK(OFFSET('9. METAS'!$R$20,INT((ROW()-14)/2),0)),"",OFFSET('9. METAS'!$R$20,INT((ROW()-14)/2),0)))</f>
        <v/>
      </c>
      <c r="L225" s="203" t="str">
        <f ca="1">IF(MOD(ROW()-13,2)=0,IF(ISBLANK(OFFSET('11. SEGUIMIENTO 2026'!$P$14,INT((ROW()-13)/2),0)),"",OFFSET('11. SEGUIMIENTO 2026'!$P$14,INT((ROW()-13)/2),0)),IF(ISBLANK(OFFSET('9. METAS'!$S$20,INT((ROW()-14)/2),0)),"",OFFSET('9. METAS'!$S$20,INT((ROW()-14)/2),0)))</f>
        <v/>
      </c>
      <c r="M225" s="204" t="str">
        <f ca="1">IF(MOD(ROW()-13,2)=0,IF(ISBLANK(OFFSET('11. SEGUIMIENTO 2026'!$Q$14,INT((ROW()-13)/2),0)),"",OFFSET('11. SEGUIMIENTO 2026'!$Q$14,INT((ROW()-13)/2),0)),IF(ISBLANK(OFFSET('9. METAS'!$T$20,INT((ROW()-14)/2),0)),"",OFFSET('9. METAS'!$T$20,INT((ROW()-14)/2),0)))</f>
        <v/>
      </c>
      <c r="N225" s="718" t="str">
        <f t="shared" ref="N225" ca="1" si="208">IFERROR(J225/J226,"ND")</f>
        <v>ND</v>
      </c>
      <c r="O225" s="720" t="str">
        <f t="shared" ref="O225" ca="1" si="209">IFERROR(((J225+K225+L225)/H225),"ND")</f>
        <v>ND</v>
      </c>
      <c r="P225" s="732"/>
    </row>
    <row r="226" spans="3:16">
      <c r="C226" s="725"/>
      <c r="D226" s="726"/>
      <c r="E226" s="726"/>
      <c r="F226" s="727"/>
      <c r="G226" s="728"/>
      <c r="H226" s="729"/>
      <c r="I226" s="731"/>
      <c r="J226" s="202" t="str">
        <f ca="1">IF(MOD(ROW()-13,2)=0,IF(ISBLANK(OFFSET('11. SEGUIMIENTO 2026'!$N$14,INT((ROW()-13)/2),0)),"",OFFSET('11. SEGUIMIENTO 2026'!$N$14,INT((ROW()-13)/2),0)),IF(ISBLANK(OFFSET('9. METAS'!$Q$20,INT((ROW()-14)/2),0)),"",OFFSET('9. METAS'!$Q$20,INT((ROW()-14)/2),0)))</f>
        <v/>
      </c>
      <c r="K226" s="203" t="str">
        <f ca="1">IF(MOD(ROW()-13,2)=0,IF(ISBLANK(OFFSET('11. SEGUIMIENTO 2026'!$O$14,INT((ROW()-13)/2),0)),"",OFFSET('11. SEGUIMIENTO 2026'!$O$14,INT((ROW()-13)/2),0)),IF(ISBLANK(OFFSET('9. METAS'!$R$20,INT((ROW()-14)/2),0)),"",OFFSET('9. METAS'!$R$20,INT((ROW()-14)/2),0)))</f>
        <v/>
      </c>
      <c r="L226" s="203" t="str">
        <f ca="1">IF(MOD(ROW()-13,2)=0,IF(ISBLANK(OFFSET('11. SEGUIMIENTO 2026'!$P$14,INT((ROW()-13)/2),0)),"",OFFSET('11. SEGUIMIENTO 2026'!$P$14,INT((ROW()-13)/2),0)),IF(ISBLANK(OFFSET('9. METAS'!$S$20,INT((ROW()-14)/2),0)),"",OFFSET('9. METAS'!$S$20,INT((ROW()-14)/2),0)))</f>
        <v/>
      </c>
      <c r="M226" s="204" t="str">
        <f ca="1">IF(MOD(ROW()-13,2)=0,IF(ISBLANK(OFFSET('11. SEGUIMIENTO 2026'!$Q$14,INT((ROW()-13)/2),0)),"",OFFSET('11. SEGUIMIENTO 2026'!$Q$14,INT((ROW()-13)/2),0)),IF(ISBLANK(OFFSET('9. METAS'!$T$20,INT((ROW()-14)/2),0)),"",OFFSET('9. METAS'!$T$20,INT((ROW()-14)/2),0)))</f>
        <v/>
      </c>
      <c r="N226" s="719"/>
      <c r="O226" s="721"/>
      <c r="P226" s="723"/>
    </row>
    <row r="227" spans="3:16">
      <c r="C227" s="724" t="str">
        <f ca="1">IF(ISBLANK(OFFSET('5. Pp (3 años)'!$C$46,INT((ROW()-13)/2),0)),"",OFFSET('5. Pp (3 años)'!$C$46,INT((ROW()-13)/2),0))</f>
        <v/>
      </c>
      <c r="D227" s="726" t="str">
        <f ca="1">IF(ISBLANK(OFFSET('5. Pp (3 años)'!$D$46,INT((ROW()-13)/2),0)),"",OFFSET('5. Pp (3 años)'!$D$46,INT((ROW()-13)/2),0))</f>
        <v/>
      </c>
      <c r="E227" s="726" t="str">
        <f ca="1">IF(ISBLANK(OFFSET('5. Pp (3 años)'!$E$46,INT((ROW()-13)/2),0)),"",OFFSET('5. Pp (3 años)'!$E$46,INT((ROW()-13)/2),0))</f>
        <v/>
      </c>
      <c r="F227" s="727" t="str">
        <f ca="1">IF(ISBLANK(OFFSET('5. Pp (3 años)'!$K$46,INT((ROW()-13)/2),0)),"",OFFSET('5. Pp (3 años)'!$K$46,INT((ROW()-13)/2),0))</f>
        <v/>
      </c>
      <c r="G227" s="728" t="str">
        <f ca="1">IF(ISBLANK(OFFSET('5. Pp (3 años)'!$H$46,INT((ROW()-13)/2),0)),"",OFFSET('5. Pp (3 años)'!$H$46,INT((ROW()-13)/2),0))</f>
        <v/>
      </c>
      <c r="H227" s="729" t="str">
        <f ca="1">IF(ISBLANK(OFFSET('9. METAS'!$K$20,INT((ROW()-13)/2),0)),"",OFFSET('9. METAS'!$K$20,INT((ROW()-13)/2),0))</f>
        <v/>
      </c>
      <c r="I227" s="730"/>
      <c r="J227" s="202" t="str">
        <f ca="1">IF(MOD(ROW()-13,2)=0,IF(ISBLANK(OFFSET('11. SEGUIMIENTO 2026'!$N$14,INT((ROW()-13)/2),0)),"",OFFSET('11. SEGUIMIENTO 2026'!$N$14,INT((ROW()-13)/2),0)),IF(ISBLANK(OFFSET('9. METAS'!$Q$20,INT((ROW()-14)/2),0)),"",OFFSET('9. METAS'!$Q$20,INT((ROW()-14)/2),0)))</f>
        <v/>
      </c>
      <c r="K227" s="203" t="str">
        <f ca="1">IF(MOD(ROW()-13,2)=0,IF(ISBLANK(OFFSET('11. SEGUIMIENTO 2026'!$O$14,INT((ROW()-13)/2),0)),"",OFFSET('11. SEGUIMIENTO 2026'!$O$14,INT((ROW()-13)/2),0)),IF(ISBLANK(OFFSET('9. METAS'!$R$20,INT((ROW()-14)/2),0)),"",OFFSET('9. METAS'!$R$20,INT((ROW()-14)/2),0)))</f>
        <v/>
      </c>
      <c r="L227" s="203" t="str">
        <f ca="1">IF(MOD(ROW()-13,2)=0,IF(ISBLANK(OFFSET('11. SEGUIMIENTO 2026'!$P$14,INT((ROW()-13)/2),0)),"",OFFSET('11. SEGUIMIENTO 2026'!$P$14,INT((ROW()-13)/2),0)),IF(ISBLANK(OFFSET('9. METAS'!$S$20,INT((ROW()-14)/2),0)),"",OFFSET('9. METAS'!$S$20,INT((ROW()-14)/2),0)))</f>
        <v/>
      </c>
      <c r="M227" s="204" t="str">
        <f ca="1">IF(MOD(ROW()-13,2)=0,IF(ISBLANK(OFFSET('11. SEGUIMIENTO 2026'!$Q$14,INT((ROW()-13)/2),0)),"",OFFSET('11. SEGUIMIENTO 2026'!$Q$14,INT((ROW()-13)/2),0)),IF(ISBLANK(OFFSET('9. METAS'!$T$20,INT((ROW()-14)/2),0)),"",OFFSET('9. METAS'!$T$20,INT((ROW()-14)/2),0)))</f>
        <v/>
      </c>
      <c r="N227" s="718" t="str">
        <f t="shared" ref="N227" ca="1" si="210">IFERROR(J227/J228,"ND")</f>
        <v>ND</v>
      </c>
      <c r="O227" s="720" t="str">
        <f t="shared" ref="O227" ca="1" si="211">IFERROR(((J227+K227+L227)/H227),"ND")</f>
        <v>ND</v>
      </c>
      <c r="P227" s="732"/>
    </row>
    <row r="228" spans="3:16">
      <c r="C228" s="725"/>
      <c r="D228" s="726"/>
      <c r="E228" s="726"/>
      <c r="F228" s="727"/>
      <c r="G228" s="728"/>
      <c r="H228" s="729"/>
      <c r="I228" s="731"/>
      <c r="J228" s="202" t="str">
        <f ca="1">IF(MOD(ROW()-13,2)=0,IF(ISBLANK(OFFSET('11. SEGUIMIENTO 2026'!$N$14,INT((ROW()-13)/2),0)),"",OFFSET('11. SEGUIMIENTO 2026'!$N$14,INT((ROW()-13)/2),0)),IF(ISBLANK(OFFSET('9. METAS'!$Q$20,INT((ROW()-14)/2),0)),"",OFFSET('9. METAS'!$Q$20,INT((ROW()-14)/2),0)))</f>
        <v/>
      </c>
      <c r="K228" s="203" t="str">
        <f ca="1">IF(MOD(ROW()-13,2)=0,IF(ISBLANK(OFFSET('11. SEGUIMIENTO 2026'!$O$14,INT((ROW()-13)/2),0)),"",OFFSET('11. SEGUIMIENTO 2026'!$O$14,INT((ROW()-13)/2),0)),IF(ISBLANK(OFFSET('9. METAS'!$R$20,INT((ROW()-14)/2),0)),"",OFFSET('9. METAS'!$R$20,INT((ROW()-14)/2),0)))</f>
        <v/>
      </c>
      <c r="L228" s="203" t="str">
        <f ca="1">IF(MOD(ROW()-13,2)=0,IF(ISBLANK(OFFSET('11. SEGUIMIENTO 2026'!$P$14,INT((ROW()-13)/2),0)),"",OFFSET('11. SEGUIMIENTO 2026'!$P$14,INT((ROW()-13)/2),0)),IF(ISBLANK(OFFSET('9. METAS'!$S$20,INT((ROW()-14)/2),0)),"",OFFSET('9. METAS'!$S$20,INT((ROW()-14)/2),0)))</f>
        <v/>
      </c>
      <c r="M228" s="204" t="str">
        <f ca="1">IF(MOD(ROW()-13,2)=0,IF(ISBLANK(OFFSET('11. SEGUIMIENTO 2026'!$Q$14,INT((ROW()-13)/2),0)),"",OFFSET('11. SEGUIMIENTO 2026'!$Q$14,INT((ROW()-13)/2),0)),IF(ISBLANK(OFFSET('9. METAS'!$T$20,INT((ROW()-14)/2),0)),"",OFFSET('9. METAS'!$T$20,INT((ROW()-14)/2),0)))</f>
        <v/>
      </c>
      <c r="N228" s="719"/>
      <c r="O228" s="721"/>
      <c r="P228" s="723"/>
    </row>
    <row r="229" spans="3:16">
      <c r="C229" s="724" t="str">
        <f ca="1">IF(ISBLANK(OFFSET('5. Pp (3 años)'!$C$46,INT((ROW()-13)/2),0)),"",OFFSET('5. Pp (3 años)'!$C$46,INT((ROW()-13)/2),0))</f>
        <v/>
      </c>
      <c r="D229" s="726" t="str">
        <f ca="1">IF(ISBLANK(OFFSET('5. Pp (3 años)'!$D$46,INT((ROW()-13)/2),0)),"",OFFSET('5. Pp (3 años)'!$D$46,INT((ROW()-13)/2),0))</f>
        <v/>
      </c>
      <c r="E229" s="726" t="str">
        <f ca="1">IF(ISBLANK(OFFSET('5. Pp (3 años)'!$E$46,INT((ROW()-13)/2),0)),"",OFFSET('5. Pp (3 años)'!$E$46,INT((ROW()-13)/2),0))</f>
        <v/>
      </c>
      <c r="F229" s="727" t="str">
        <f ca="1">IF(ISBLANK(OFFSET('5. Pp (3 años)'!$K$46,INT((ROW()-13)/2),0)),"",OFFSET('5. Pp (3 años)'!$K$46,INT((ROW()-13)/2),0))</f>
        <v/>
      </c>
      <c r="G229" s="728" t="str">
        <f ca="1">IF(ISBLANK(OFFSET('5. Pp (3 años)'!$H$46,INT((ROW()-13)/2),0)),"",OFFSET('5. Pp (3 años)'!$H$46,INT((ROW()-13)/2),0))</f>
        <v/>
      </c>
      <c r="H229" s="729" t="str">
        <f ca="1">IF(ISBLANK(OFFSET('9. METAS'!$K$20,INT((ROW()-13)/2),0)),"",OFFSET('9. METAS'!$K$20,INT((ROW()-13)/2),0))</f>
        <v/>
      </c>
      <c r="I229" s="730"/>
      <c r="J229" s="202" t="str">
        <f ca="1">IF(MOD(ROW()-13,2)=0,IF(ISBLANK(OFFSET('11. SEGUIMIENTO 2026'!$N$14,INT((ROW()-13)/2),0)),"",OFFSET('11. SEGUIMIENTO 2026'!$N$14,INT((ROW()-13)/2),0)),IF(ISBLANK(OFFSET('9. METAS'!$Q$20,INT((ROW()-14)/2),0)),"",OFFSET('9. METAS'!$Q$20,INT((ROW()-14)/2),0)))</f>
        <v/>
      </c>
      <c r="K229" s="203" t="str">
        <f ca="1">IF(MOD(ROW()-13,2)=0,IF(ISBLANK(OFFSET('11. SEGUIMIENTO 2026'!$O$14,INT((ROW()-13)/2),0)),"",OFFSET('11. SEGUIMIENTO 2026'!$O$14,INT((ROW()-13)/2),0)),IF(ISBLANK(OFFSET('9. METAS'!$R$20,INT((ROW()-14)/2),0)),"",OFFSET('9. METAS'!$R$20,INT((ROW()-14)/2),0)))</f>
        <v/>
      </c>
      <c r="L229" s="203" t="str">
        <f ca="1">IF(MOD(ROW()-13,2)=0,IF(ISBLANK(OFFSET('11. SEGUIMIENTO 2026'!$P$14,INT((ROW()-13)/2),0)),"",OFFSET('11. SEGUIMIENTO 2026'!$P$14,INT((ROW()-13)/2),0)),IF(ISBLANK(OFFSET('9. METAS'!$S$20,INT((ROW()-14)/2),0)),"",OFFSET('9. METAS'!$S$20,INT((ROW()-14)/2),0)))</f>
        <v/>
      </c>
      <c r="M229" s="204" t="str">
        <f ca="1">IF(MOD(ROW()-13,2)=0,IF(ISBLANK(OFFSET('11. SEGUIMIENTO 2026'!$Q$14,INT((ROW()-13)/2),0)),"",OFFSET('11. SEGUIMIENTO 2026'!$Q$14,INT((ROW()-13)/2),0)),IF(ISBLANK(OFFSET('9. METAS'!$T$20,INT((ROW()-14)/2),0)),"",OFFSET('9. METAS'!$T$20,INT((ROW()-14)/2),0)))</f>
        <v/>
      </c>
      <c r="N229" s="718" t="str">
        <f t="shared" ref="N229" ca="1" si="212">IFERROR(J229/J230,"ND")</f>
        <v>ND</v>
      </c>
      <c r="O229" s="720" t="str">
        <f t="shared" ref="O229" ca="1" si="213">IFERROR(((J229+K229+L229)/H229),"ND")</f>
        <v>ND</v>
      </c>
      <c r="P229" s="732"/>
    </row>
    <row r="230" spans="3:16">
      <c r="C230" s="725"/>
      <c r="D230" s="726"/>
      <c r="E230" s="726"/>
      <c r="F230" s="727"/>
      <c r="G230" s="728"/>
      <c r="H230" s="729"/>
      <c r="I230" s="731"/>
      <c r="J230" s="202" t="str">
        <f ca="1">IF(MOD(ROW()-13,2)=0,IF(ISBLANK(OFFSET('11. SEGUIMIENTO 2026'!$N$14,INT((ROW()-13)/2),0)),"",OFFSET('11. SEGUIMIENTO 2026'!$N$14,INT((ROW()-13)/2),0)),IF(ISBLANK(OFFSET('9. METAS'!$Q$20,INT((ROW()-14)/2),0)),"",OFFSET('9. METAS'!$Q$20,INT((ROW()-14)/2),0)))</f>
        <v/>
      </c>
      <c r="K230" s="203" t="str">
        <f ca="1">IF(MOD(ROW()-13,2)=0,IF(ISBLANK(OFFSET('11. SEGUIMIENTO 2026'!$O$14,INT((ROW()-13)/2),0)),"",OFFSET('11. SEGUIMIENTO 2026'!$O$14,INT((ROW()-13)/2),0)),IF(ISBLANK(OFFSET('9. METAS'!$R$20,INT((ROW()-14)/2),0)),"",OFFSET('9. METAS'!$R$20,INT((ROW()-14)/2),0)))</f>
        <v/>
      </c>
      <c r="L230" s="203" t="str">
        <f ca="1">IF(MOD(ROW()-13,2)=0,IF(ISBLANK(OFFSET('11. SEGUIMIENTO 2026'!$P$14,INT((ROW()-13)/2),0)),"",OFFSET('11. SEGUIMIENTO 2026'!$P$14,INT((ROW()-13)/2),0)),IF(ISBLANK(OFFSET('9. METAS'!$S$20,INT((ROW()-14)/2),0)),"",OFFSET('9. METAS'!$S$20,INT((ROW()-14)/2),0)))</f>
        <v/>
      </c>
      <c r="M230" s="204" t="str">
        <f ca="1">IF(MOD(ROW()-13,2)=0,IF(ISBLANK(OFFSET('11. SEGUIMIENTO 2026'!$Q$14,INT((ROW()-13)/2),0)),"",OFFSET('11. SEGUIMIENTO 2026'!$Q$14,INT((ROW()-13)/2),0)),IF(ISBLANK(OFFSET('9. METAS'!$T$20,INT((ROW()-14)/2),0)),"",OFFSET('9. METAS'!$T$20,INT((ROW()-14)/2),0)))</f>
        <v/>
      </c>
      <c r="N230" s="719"/>
      <c r="O230" s="721"/>
      <c r="P230" s="723"/>
    </row>
    <row r="231" spans="3:16">
      <c r="C231" s="724" t="str">
        <f ca="1">IF(ISBLANK(OFFSET('5. Pp (3 años)'!$C$46,INT((ROW()-13)/2),0)),"",OFFSET('5. Pp (3 años)'!$C$46,INT((ROW()-13)/2),0))</f>
        <v/>
      </c>
      <c r="D231" s="726" t="str">
        <f ca="1">IF(ISBLANK(OFFSET('5. Pp (3 años)'!$D$46,INT((ROW()-13)/2),0)),"",OFFSET('5. Pp (3 años)'!$D$46,INT((ROW()-13)/2),0))</f>
        <v/>
      </c>
      <c r="E231" s="726" t="str">
        <f ca="1">IF(ISBLANK(OFFSET('5. Pp (3 años)'!$E$46,INT((ROW()-13)/2),0)),"",OFFSET('5. Pp (3 años)'!$E$46,INT((ROW()-13)/2),0))</f>
        <v/>
      </c>
      <c r="F231" s="727" t="str">
        <f ca="1">IF(ISBLANK(OFFSET('5. Pp (3 años)'!$K$46,INT((ROW()-13)/2),0)),"",OFFSET('5. Pp (3 años)'!$K$46,INT((ROW()-13)/2),0))</f>
        <v/>
      </c>
      <c r="G231" s="728" t="str">
        <f ca="1">IF(ISBLANK(OFFSET('5. Pp (3 años)'!$H$46,INT((ROW()-13)/2),0)),"",OFFSET('5. Pp (3 años)'!$H$46,INT((ROW()-13)/2),0))</f>
        <v/>
      </c>
      <c r="H231" s="729" t="str">
        <f ca="1">IF(ISBLANK(OFFSET('9. METAS'!$K$20,INT((ROW()-13)/2),0)),"",OFFSET('9. METAS'!$K$20,INT((ROW()-13)/2),0))</f>
        <v/>
      </c>
      <c r="I231" s="730"/>
      <c r="J231" s="202" t="str">
        <f ca="1">IF(MOD(ROW()-13,2)=0,IF(ISBLANK(OFFSET('11. SEGUIMIENTO 2026'!$N$14,INT((ROW()-13)/2),0)),"",OFFSET('11. SEGUIMIENTO 2026'!$N$14,INT((ROW()-13)/2),0)),IF(ISBLANK(OFFSET('9. METAS'!$Q$20,INT((ROW()-14)/2),0)),"",OFFSET('9. METAS'!$Q$20,INT((ROW()-14)/2),0)))</f>
        <v/>
      </c>
      <c r="K231" s="203" t="str">
        <f ca="1">IF(MOD(ROW()-13,2)=0,IF(ISBLANK(OFFSET('11. SEGUIMIENTO 2026'!$O$14,INT((ROW()-13)/2),0)),"",OFFSET('11. SEGUIMIENTO 2026'!$O$14,INT((ROW()-13)/2),0)),IF(ISBLANK(OFFSET('9. METAS'!$R$20,INT((ROW()-14)/2),0)),"",OFFSET('9. METAS'!$R$20,INT((ROW()-14)/2),0)))</f>
        <v/>
      </c>
      <c r="L231" s="203" t="str">
        <f ca="1">IF(MOD(ROW()-13,2)=0,IF(ISBLANK(OFFSET('11. SEGUIMIENTO 2026'!$P$14,INT((ROW()-13)/2),0)),"",OFFSET('11. SEGUIMIENTO 2026'!$P$14,INT((ROW()-13)/2),0)),IF(ISBLANK(OFFSET('9. METAS'!$S$20,INT((ROW()-14)/2),0)),"",OFFSET('9. METAS'!$S$20,INT((ROW()-14)/2),0)))</f>
        <v/>
      </c>
      <c r="M231" s="204" t="str">
        <f ca="1">IF(MOD(ROW()-13,2)=0,IF(ISBLANK(OFFSET('11. SEGUIMIENTO 2026'!$Q$14,INT((ROW()-13)/2),0)),"",OFFSET('11. SEGUIMIENTO 2026'!$Q$14,INT((ROW()-13)/2),0)),IF(ISBLANK(OFFSET('9. METAS'!$T$20,INT((ROW()-14)/2),0)),"",OFFSET('9. METAS'!$T$20,INT((ROW()-14)/2),0)))</f>
        <v/>
      </c>
      <c r="N231" s="718" t="str">
        <f t="shared" ref="N231" ca="1" si="214">IFERROR(J231/J232,"ND")</f>
        <v>ND</v>
      </c>
      <c r="O231" s="720" t="str">
        <f t="shared" ref="O231" ca="1" si="215">IFERROR(((J231+K231+L231)/H231),"ND")</f>
        <v>ND</v>
      </c>
      <c r="P231" s="732"/>
    </row>
    <row r="232" spans="3:16">
      <c r="C232" s="725"/>
      <c r="D232" s="726"/>
      <c r="E232" s="726"/>
      <c r="F232" s="727"/>
      <c r="G232" s="728"/>
      <c r="H232" s="729"/>
      <c r="I232" s="731"/>
      <c r="J232" s="202" t="str">
        <f ca="1">IF(MOD(ROW()-13,2)=0,IF(ISBLANK(OFFSET('11. SEGUIMIENTO 2026'!$N$14,INT((ROW()-13)/2),0)),"",OFFSET('11. SEGUIMIENTO 2026'!$N$14,INT((ROW()-13)/2),0)),IF(ISBLANK(OFFSET('9. METAS'!$Q$20,INT((ROW()-14)/2),0)),"",OFFSET('9. METAS'!$Q$20,INT((ROW()-14)/2),0)))</f>
        <v/>
      </c>
      <c r="K232" s="203" t="str">
        <f ca="1">IF(MOD(ROW()-13,2)=0,IF(ISBLANK(OFFSET('11. SEGUIMIENTO 2026'!$O$14,INT((ROW()-13)/2),0)),"",OFFSET('11. SEGUIMIENTO 2026'!$O$14,INT((ROW()-13)/2),0)),IF(ISBLANK(OFFSET('9. METAS'!$R$20,INT((ROW()-14)/2),0)),"",OFFSET('9. METAS'!$R$20,INT((ROW()-14)/2),0)))</f>
        <v/>
      </c>
      <c r="L232" s="203" t="str">
        <f ca="1">IF(MOD(ROW()-13,2)=0,IF(ISBLANK(OFFSET('11. SEGUIMIENTO 2026'!$P$14,INT((ROW()-13)/2),0)),"",OFFSET('11. SEGUIMIENTO 2026'!$P$14,INT((ROW()-13)/2),0)),IF(ISBLANK(OFFSET('9. METAS'!$S$20,INT((ROW()-14)/2),0)),"",OFFSET('9. METAS'!$S$20,INT((ROW()-14)/2),0)))</f>
        <v/>
      </c>
      <c r="M232" s="204" t="str">
        <f ca="1">IF(MOD(ROW()-13,2)=0,IF(ISBLANK(OFFSET('11. SEGUIMIENTO 2026'!$Q$14,INT((ROW()-13)/2),0)),"",OFFSET('11. SEGUIMIENTO 2026'!$Q$14,INT((ROW()-13)/2),0)),IF(ISBLANK(OFFSET('9. METAS'!$T$20,INT((ROW()-14)/2),0)),"",OFFSET('9. METAS'!$T$20,INT((ROW()-14)/2),0)))</f>
        <v/>
      </c>
      <c r="N232" s="719"/>
      <c r="O232" s="721"/>
      <c r="P232" s="723"/>
    </row>
    <row r="233" spans="3:16">
      <c r="C233" s="724" t="str">
        <f ca="1">IF(ISBLANK(OFFSET('5. Pp (3 años)'!$C$46,INT((ROW()-13)/2),0)),"",OFFSET('5. Pp (3 años)'!$C$46,INT((ROW()-13)/2),0))</f>
        <v/>
      </c>
      <c r="D233" s="726" t="str">
        <f ca="1">IF(ISBLANK(OFFSET('5. Pp (3 años)'!$D$46,INT((ROW()-13)/2),0)),"",OFFSET('5. Pp (3 años)'!$D$46,INT((ROW()-13)/2),0))</f>
        <v/>
      </c>
      <c r="E233" s="726" t="str">
        <f ca="1">IF(ISBLANK(OFFSET('5. Pp (3 años)'!$E$46,INT((ROW()-13)/2),0)),"",OFFSET('5. Pp (3 años)'!$E$46,INT((ROW()-13)/2),0))</f>
        <v/>
      </c>
      <c r="F233" s="727" t="str">
        <f ca="1">IF(ISBLANK(OFFSET('5. Pp (3 años)'!$K$46,INT((ROW()-13)/2),0)),"",OFFSET('5. Pp (3 años)'!$K$46,INT((ROW()-13)/2),0))</f>
        <v/>
      </c>
      <c r="G233" s="728" t="str">
        <f ca="1">IF(ISBLANK(OFFSET('5. Pp (3 años)'!$H$46,INT((ROW()-13)/2),0)),"",OFFSET('5. Pp (3 años)'!$H$46,INT((ROW()-13)/2),0))</f>
        <v/>
      </c>
      <c r="H233" s="729" t="str">
        <f ca="1">IF(ISBLANK(OFFSET('9. METAS'!$K$20,INT((ROW()-13)/2),0)),"",OFFSET('9. METAS'!$K$20,INT((ROW()-13)/2),0))</f>
        <v/>
      </c>
      <c r="I233" s="730"/>
      <c r="J233" s="202" t="str">
        <f ca="1">IF(MOD(ROW()-13,2)=0,IF(ISBLANK(OFFSET('11. SEGUIMIENTO 2026'!$N$14,INT((ROW()-13)/2),0)),"",OFFSET('11. SEGUIMIENTO 2026'!$N$14,INT((ROW()-13)/2),0)),IF(ISBLANK(OFFSET('9. METAS'!$Q$20,INT((ROW()-14)/2),0)),"",OFFSET('9. METAS'!$Q$20,INT((ROW()-14)/2),0)))</f>
        <v/>
      </c>
      <c r="K233" s="203" t="str">
        <f ca="1">IF(MOD(ROW()-13,2)=0,IF(ISBLANK(OFFSET('11. SEGUIMIENTO 2026'!$O$14,INT((ROW()-13)/2),0)),"",OFFSET('11. SEGUIMIENTO 2026'!$O$14,INT((ROW()-13)/2),0)),IF(ISBLANK(OFFSET('9. METAS'!$R$20,INT((ROW()-14)/2),0)),"",OFFSET('9. METAS'!$R$20,INT((ROW()-14)/2),0)))</f>
        <v/>
      </c>
      <c r="L233" s="203" t="str">
        <f ca="1">IF(MOD(ROW()-13,2)=0,IF(ISBLANK(OFFSET('11. SEGUIMIENTO 2026'!$P$14,INT((ROW()-13)/2),0)),"",OFFSET('11. SEGUIMIENTO 2026'!$P$14,INT((ROW()-13)/2),0)),IF(ISBLANK(OFFSET('9. METAS'!$S$20,INT((ROW()-14)/2),0)),"",OFFSET('9. METAS'!$S$20,INT((ROW()-14)/2),0)))</f>
        <v/>
      </c>
      <c r="M233" s="204" t="str">
        <f ca="1">IF(MOD(ROW()-13,2)=0,IF(ISBLANK(OFFSET('11. SEGUIMIENTO 2026'!$Q$14,INT((ROW()-13)/2),0)),"",OFFSET('11. SEGUIMIENTO 2026'!$Q$14,INT((ROW()-13)/2),0)),IF(ISBLANK(OFFSET('9. METAS'!$T$20,INT((ROW()-14)/2),0)),"",OFFSET('9. METAS'!$T$20,INT((ROW()-14)/2),0)))</f>
        <v/>
      </c>
      <c r="N233" s="718" t="str">
        <f t="shared" ref="N233" ca="1" si="216">IFERROR(J233/J234,"ND")</f>
        <v>ND</v>
      </c>
      <c r="O233" s="720" t="str">
        <f t="shared" ref="O233" ca="1" si="217">IFERROR(((J233+K233+L233)/H233),"ND")</f>
        <v>ND</v>
      </c>
      <c r="P233" s="732"/>
    </row>
    <row r="234" spans="3:16">
      <c r="C234" s="725"/>
      <c r="D234" s="726"/>
      <c r="E234" s="726"/>
      <c r="F234" s="727"/>
      <c r="G234" s="728"/>
      <c r="H234" s="729"/>
      <c r="I234" s="731"/>
      <c r="J234" s="202" t="str">
        <f ca="1">IF(MOD(ROW()-13,2)=0,IF(ISBLANK(OFFSET('11. SEGUIMIENTO 2026'!$N$14,INT((ROW()-13)/2),0)),"",OFFSET('11. SEGUIMIENTO 2026'!$N$14,INT((ROW()-13)/2),0)),IF(ISBLANK(OFFSET('9. METAS'!$Q$20,INT((ROW()-14)/2),0)),"",OFFSET('9. METAS'!$Q$20,INT((ROW()-14)/2),0)))</f>
        <v/>
      </c>
      <c r="K234" s="203" t="str">
        <f ca="1">IF(MOD(ROW()-13,2)=0,IF(ISBLANK(OFFSET('11. SEGUIMIENTO 2026'!$O$14,INT((ROW()-13)/2),0)),"",OFFSET('11. SEGUIMIENTO 2026'!$O$14,INT((ROW()-13)/2),0)),IF(ISBLANK(OFFSET('9. METAS'!$R$20,INT((ROW()-14)/2),0)),"",OFFSET('9. METAS'!$R$20,INT((ROW()-14)/2),0)))</f>
        <v/>
      </c>
      <c r="L234" s="203" t="str">
        <f ca="1">IF(MOD(ROW()-13,2)=0,IF(ISBLANK(OFFSET('11. SEGUIMIENTO 2026'!$P$14,INT((ROW()-13)/2),0)),"",OFFSET('11. SEGUIMIENTO 2026'!$P$14,INT((ROW()-13)/2),0)),IF(ISBLANK(OFFSET('9. METAS'!$S$20,INT((ROW()-14)/2),0)),"",OFFSET('9. METAS'!$S$20,INT((ROW()-14)/2),0)))</f>
        <v/>
      </c>
      <c r="M234" s="204" t="str">
        <f ca="1">IF(MOD(ROW()-13,2)=0,IF(ISBLANK(OFFSET('11. SEGUIMIENTO 2026'!$Q$14,INT((ROW()-13)/2),0)),"",OFFSET('11. SEGUIMIENTO 2026'!$Q$14,INT((ROW()-13)/2),0)),IF(ISBLANK(OFFSET('9. METAS'!$T$20,INT((ROW()-14)/2),0)),"",OFFSET('9. METAS'!$T$20,INT((ROW()-14)/2),0)))</f>
        <v/>
      </c>
      <c r="N234" s="719"/>
      <c r="O234" s="721"/>
      <c r="P234" s="723"/>
    </row>
    <row r="235" spans="3:16">
      <c r="C235" s="724" t="str">
        <f ca="1">IF(ISBLANK(OFFSET('5. Pp (3 años)'!$C$46,INT((ROW()-13)/2),0)),"",OFFSET('5. Pp (3 años)'!$C$46,INT((ROW()-13)/2),0))</f>
        <v/>
      </c>
      <c r="D235" s="726" t="str">
        <f ca="1">IF(ISBLANK(OFFSET('5. Pp (3 años)'!$D$46,INT((ROW()-13)/2),0)),"",OFFSET('5. Pp (3 años)'!$D$46,INT((ROW()-13)/2),0))</f>
        <v/>
      </c>
      <c r="E235" s="726" t="str">
        <f ca="1">IF(ISBLANK(OFFSET('5. Pp (3 años)'!$E$46,INT((ROW()-13)/2),0)),"",OFFSET('5. Pp (3 años)'!$E$46,INT((ROW()-13)/2),0))</f>
        <v/>
      </c>
      <c r="F235" s="727" t="str">
        <f ca="1">IF(ISBLANK(OFFSET('5. Pp (3 años)'!$K$46,INT((ROW()-13)/2),0)),"",OFFSET('5. Pp (3 años)'!$K$46,INT((ROW()-13)/2),0))</f>
        <v/>
      </c>
      <c r="G235" s="728" t="str">
        <f ca="1">IF(ISBLANK(OFFSET('5. Pp (3 años)'!$H$46,INT((ROW()-13)/2),0)),"",OFFSET('5. Pp (3 años)'!$H$46,INT((ROW()-13)/2),0))</f>
        <v/>
      </c>
      <c r="H235" s="729" t="str">
        <f ca="1">IF(ISBLANK(OFFSET('9. METAS'!$K$20,INT((ROW()-13)/2),0)),"",OFFSET('9. METAS'!$K$20,INT((ROW()-13)/2),0))</f>
        <v/>
      </c>
      <c r="I235" s="730"/>
      <c r="J235" s="202" t="str">
        <f ca="1">IF(MOD(ROW()-13,2)=0,IF(ISBLANK(OFFSET('11. SEGUIMIENTO 2026'!$N$14,INT((ROW()-13)/2),0)),"",OFFSET('11. SEGUIMIENTO 2026'!$N$14,INT((ROW()-13)/2),0)),IF(ISBLANK(OFFSET('9. METAS'!$Q$20,INT((ROW()-14)/2),0)),"",OFFSET('9. METAS'!$Q$20,INT((ROW()-14)/2),0)))</f>
        <v/>
      </c>
      <c r="K235" s="203" t="str">
        <f ca="1">IF(MOD(ROW()-13,2)=0,IF(ISBLANK(OFFSET('11. SEGUIMIENTO 2026'!$O$14,INT((ROW()-13)/2),0)),"",OFFSET('11. SEGUIMIENTO 2026'!$O$14,INT((ROW()-13)/2),0)),IF(ISBLANK(OFFSET('9. METAS'!$R$20,INT((ROW()-14)/2),0)),"",OFFSET('9. METAS'!$R$20,INT((ROW()-14)/2),0)))</f>
        <v/>
      </c>
      <c r="L235" s="203" t="str">
        <f ca="1">IF(MOD(ROW()-13,2)=0,IF(ISBLANK(OFFSET('11. SEGUIMIENTO 2026'!$P$14,INT((ROW()-13)/2),0)),"",OFFSET('11. SEGUIMIENTO 2026'!$P$14,INT((ROW()-13)/2),0)),IF(ISBLANK(OFFSET('9. METAS'!$S$20,INT((ROW()-14)/2),0)),"",OFFSET('9. METAS'!$S$20,INT((ROW()-14)/2),0)))</f>
        <v/>
      </c>
      <c r="M235" s="204" t="str">
        <f ca="1">IF(MOD(ROW()-13,2)=0,IF(ISBLANK(OFFSET('11. SEGUIMIENTO 2026'!$Q$14,INT((ROW()-13)/2),0)),"",OFFSET('11. SEGUIMIENTO 2026'!$Q$14,INT((ROW()-13)/2),0)),IF(ISBLANK(OFFSET('9. METAS'!$T$20,INT((ROW()-14)/2),0)),"",OFFSET('9. METAS'!$T$20,INT((ROW()-14)/2),0)))</f>
        <v/>
      </c>
      <c r="N235" s="718" t="str">
        <f t="shared" ref="N235" ca="1" si="218">IFERROR(J235/J236,"ND")</f>
        <v>ND</v>
      </c>
      <c r="O235" s="720" t="str">
        <f t="shared" ref="O235" ca="1" si="219">IFERROR(((J235+K235+L235)/H235),"ND")</f>
        <v>ND</v>
      </c>
      <c r="P235" s="732"/>
    </row>
    <row r="236" spans="3:16">
      <c r="C236" s="725"/>
      <c r="D236" s="726"/>
      <c r="E236" s="726"/>
      <c r="F236" s="727"/>
      <c r="G236" s="728"/>
      <c r="H236" s="729"/>
      <c r="I236" s="731"/>
      <c r="J236" s="202" t="str">
        <f ca="1">IF(MOD(ROW()-13,2)=0,IF(ISBLANK(OFFSET('11. SEGUIMIENTO 2026'!$N$14,INT((ROW()-13)/2),0)),"",OFFSET('11. SEGUIMIENTO 2026'!$N$14,INT((ROW()-13)/2),0)),IF(ISBLANK(OFFSET('9. METAS'!$Q$20,INT((ROW()-14)/2),0)),"",OFFSET('9. METAS'!$Q$20,INT((ROW()-14)/2),0)))</f>
        <v/>
      </c>
      <c r="K236" s="203" t="str">
        <f ca="1">IF(MOD(ROW()-13,2)=0,IF(ISBLANK(OFFSET('11. SEGUIMIENTO 2026'!$O$14,INT((ROW()-13)/2),0)),"",OFFSET('11. SEGUIMIENTO 2026'!$O$14,INT((ROW()-13)/2),0)),IF(ISBLANK(OFFSET('9. METAS'!$R$20,INT((ROW()-14)/2),0)),"",OFFSET('9. METAS'!$R$20,INT((ROW()-14)/2),0)))</f>
        <v/>
      </c>
      <c r="L236" s="203" t="str">
        <f ca="1">IF(MOD(ROW()-13,2)=0,IF(ISBLANK(OFFSET('11. SEGUIMIENTO 2026'!$P$14,INT((ROW()-13)/2),0)),"",OFFSET('11. SEGUIMIENTO 2026'!$P$14,INT((ROW()-13)/2),0)),IF(ISBLANK(OFFSET('9. METAS'!$S$20,INT((ROW()-14)/2),0)),"",OFFSET('9. METAS'!$S$20,INT((ROW()-14)/2),0)))</f>
        <v/>
      </c>
      <c r="M236" s="204" t="str">
        <f ca="1">IF(MOD(ROW()-13,2)=0,IF(ISBLANK(OFFSET('11. SEGUIMIENTO 2026'!$Q$14,INT((ROW()-13)/2),0)),"",OFFSET('11. SEGUIMIENTO 2026'!$Q$14,INT((ROW()-13)/2),0)),IF(ISBLANK(OFFSET('9. METAS'!$T$20,INT((ROW()-14)/2),0)),"",OFFSET('9. METAS'!$T$20,INT((ROW()-14)/2),0)))</f>
        <v/>
      </c>
      <c r="N236" s="719"/>
      <c r="O236" s="721"/>
      <c r="P236" s="723"/>
    </row>
    <row r="237" spans="3:16">
      <c r="C237" s="724" t="str">
        <f ca="1">IF(ISBLANK(OFFSET('5. Pp (3 años)'!$C$46,INT((ROW()-13)/2),0)),"",OFFSET('5. Pp (3 años)'!$C$46,INT((ROW()-13)/2),0))</f>
        <v/>
      </c>
      <c r="D237" s="726" t="str">
        <f ca="1">IF(ISBLANK(OFFSET('5. Pp (3 años)'!$D$46,INT((ROW()-13)/2),0)),"",OFFSET('5. Pp (3 años)'!$D$46,INT((ROW()-13)/2),0))</f>
        <v/>
      </c>
      <c r="E237" s="726" t="str">
        <f ca="1">IF(ISBLANK(OFFSET('5. Pp (3 años)'!$E$46,INT((ROW()-13)/2),0)),"",OFFSET('5. Pp (3 años)'!$E$46,INT((ROW()-13)/2),0))</f>
        <v/>
      </c>
      <c r="F237" s="727" t="str">
        <f ca="1">IF(ISBLANK(OFFSET('5. Pp (3 años)'!$K$46,INT((ROW()-13)/2),0)),"",OFFSET('5. Pp (3 años)'!$K$46,INT((ROW()-13)/2),0))</f>
        <v/>
      </c>
      <c r="G237" s="728" t="str">
        <f ca="1">IF(ISBLANK(OFFSET('5. Pp (3 años)'!$H$46,INT((ROW()-13)/2),0)),"",OFFSET('5. Pp (3 años)'!$H$46,INT((ROW()-13)/2),0))</f>
        <v/>
      </c>
      <c r="H237" s="729" t="str">
        <f ca="1">IF(ISBLANK(OFFSET('9. METAS'!$K$20,INT((ROW()-13)/2),0)),"",OFFSET('9. METAS'!$K$20,INT((ROW()-13)/2),0))</f>
        <v/>
      </c>
      <c r="I237" s="730"/>
      <c r="J237" s="202" t="str">
        <f ca="1">IF(MOD(ROW()-13,2)=0,IF(ISBLANK(OFFSET('11. SEGUIMIENTO 2026'!$N$14,INT((ROW()-13)/2),0)),"",OFFSET('11. SEGUIMIENTO 2026'!$N$14,INT((ROW()-13)/2),0)),IF(ISBLANK(OFFSET('9. METAS'!$Q$20,INT((ROW()-14)/2),0)),"",OFFSET('9. METAS'!$Q$20,INT((ROW()-14)/2),0)))</f>
        <v/>
      </c>
      <c r="K237" s="203" t="str">
        <f ca="1">IF(MOD(ROW()-13,2)=0,IF(ISBLANK(OFFSET('11. SEGUIMIENTO 2026'!$O$14,INT((ROW()-13)/2),0)),"",OFFSET('11. SEGUIMIENTO 2026'!$O$14,INT((ROW()-13)/2),0)),IF(ISBLANK(OFFSET('9. METAS'!$R$20,INT((ROW()-14)/2),0)),"",OFFSET('9. METAS'!$R$20,INT((ROW()-14)/2),0)))</f>
        <v/>
      </c>
      <c r="L237" s="203" t="str">
        <f ca="1">IF(MOD(ROW()-13,2)=0,IF(ISBLANK(OFFSET('11. SEGUIMIENTO 2026'!$P$14,INT((ROW()-13)/2),0)),"",OFFSET('11. SEGUIMIENTO 2026'!$P$14,INT((ROW()-13)/2),0)),IF(ISBLANK(OFFSET('9. METAS'!$S$20,INT((ROW()-14)/2),0)),"",OFFSET('9. METAS'!$S$20,INT((ROW()-14)/2),0)))</f>
        <v/>
      </c>
      <c r="M237" s="204" t="str">
        <f ca="1">IF(MOD(ROW()-13,2)=0,IF(ISBLANK(OFFSET('11. SEGUIMIENTO 2026'!$Q$14,INT((ROW()-13)/2),0)),"",OFFSET('11. SEGUIMIENTO 2026'!$Q$14,INT((ROW()-13)/2),0)),IF(ISBLANK(OFFSET('9. METAS'!$T$20,INT((ROW()-14)/2),0)),"",OFFSET('9. METAS'!$T$20,INT((ROW()-14)/2),0)))</f>
        <v/>
      </c>
      <c r="N237" s="718" t="str">
        <f t="shared" ref="N237" ca="1" si="220">IFERROR(J237/J238,"ND")</f>
        <v>ND</v>
      </c>
      <c r="O237" s="720" t="str">
        <f t="shared" ref="O237" ca="1" si="221">IFERROR(((J237+K237+L237)/H237),"ND")</f>
        <v>ND</v>
      </c>
      <c r="P237" s="732"/>
    </row>
    <row r="238" spans="3:16">
      <c r="C238" s="725"/>
      <c r="D238" s="726"/>
      <c r="E238" s="726"/>
      <c r="F238" s="727"/>
      <c r="G238" s="728"/>
      <c r="H238" s="729"/>
      <c r="I238" s="731"/>
      <c r="J238" s="202" t="str">
        <f ca="1">IF(MOD(ROW()-13,2)=0,IF(ISBLANK(OFFSET('11. SEGUIMIENTO 2026'!$N$14,INT((ROW()-13)/2),0)),"",OFFSET('11. SEGUIMIENTO 2026'!$N$14,INT((ROW()-13)/2),0)),IF(ISBLANK(OFFSET('9. METAS'!$Q$20,INT((ROW()-14)/2),0)),"",OFFSET('9. METAS'!$Q$20,INT((ROW()-14)/2),0)))</f>
        <v/>
      </c>
      <c r="K238" s="203" t="str">
        <f ca="1">IF(MOD(ROW()-13,2)=0,IF(ISBLANK(OFFSET('11. SEGUIMIENTO 2026'!$O$14,INT((ROW()-13)/2),0)),"",OFFSET('11. SEGUIMIENTO 2026'!$O$14,INT((ROW()-13)/2),0)),IF(ISBLANK(OFFSET('9. METAS'!$R$20,INT((ROW()-14)/2),0)),"",OFFSET('9. METAS'!$R$20,INT((ROW()-14)/2),0)))</f>
        <v/>
      </c>
      <c r="L238" s="203" t="str">
        <f ca="1">IF(MOD(ROW()-13,2)=0,IF(ISBLANK(OFFSET('11. SEGUIMIENTO 2026'!$P$14,INT((ROW()-13)/2),0)),"",OFFSET('11. SEGUIMIENTO 2026'!$P$14,INT((ROW()-13)/2),0)),IF(ISBLANK(OFFSET('9. METAS'!$S$20,INT((ROW()-14)/2),0)),"",OFFSET('9. METAS'!$S$20,INT((ROW()-14)/2),0)))</f>
        <v/>
      </c>
      <c r="M238" s="204" t="str">
        <f ca="1">IF(MOD(ROW()-13,2)=0,IF(ISBLANK(OFFSET('11. SEGUIMIENTO 2026'!$Q$14,INT((ROW()-13)/2),0)),"",OFFSET('11. SEGUIMIENTO 2026'!$Q$14,INT((ROW()-13)/2),0)),IF(ISBLANK(OFFSET('9. METAS'!$T$20,INT((ROW()-14)/2),0)),"",OFFSET('9. METAS'!$T$20,INT((ROW()-14)/2),0)))</f>
        <v/>
      </c>
      <c r="N238" s="719"/>
      <c r="O238" s="721"/>
      <c r="P238" s="723"/>
    </row>
    <row r="239" spans="3:16">
      <c r="C239" s="724" t="str">
        <f ca="1">IF(ISBLANK(OFFSET('5. Pp (3 años)'!$C$46,INT((ROW()-13)/2),0)),"",OFFSET('5. Pp (3 años)'!$C$46,INT((ROW()-13)/2),0))</f>
        <v/>
      </c>
      <c r="D239" s="726" t="str">
        <f ca="1">IF(ISBLANK(OFFSET('5. Pp (3 años)'!$D$46,INT((ROW()-13)/2),0)),"",OFFSET('5. Pp (3 años)'!$D$46,INT((ROW()-13)/2),0))</f>
        <v/>
      </c>
      <c r="E239" s="726" t="str">
        <f ca="1">IF(ISBLANK(OFFSET('5. Pp (3 años)'!$E$46,INT((ROW()-13)/2),0)),"",OFFSET('5. Pp (3 años)'!$E$46,INT((ROW()-13)/2),0))</f>
        <v/>
      </c>
      <c r="F239" s="727" t="str">
        <f ca="1">IF(ISBLANK(OFFSET('5. Pp (3 años)'!$K$46,INT((ROW()-13)/2),0)),"",OFFSET('5. Pp (3 años)'!$K$46,INT((ROW()-13)/2),0))</f>
        <v/>
      </c>
      <c r="G239" s="728" t="str">
        <f ca="1">IF(ISBLANK(OFFSET('5. Pp (3 años)'!$H$46,INT((ROW()-13)/2),0)),"",OFFSET('5. Pp (3 años)'!$H$46,INT((ROW()-13)/2),0))</f>
        <v/>
      </c>
      <c r="H239" s="729" t="str">
        <f ca="1">IF(ISBLANK(OFFSET('9. METAS'!$K$20,INT((ROW()-13)/2),0)),"",OFFSET('9. METAS'!$K$20,INT((ROW()-13)/2),0))</f>
        <v/>
      </c>
      <c r="I239" s="730"/>
      <c r="J239" s="202" t="str">
        <f ca="1">IF(MOD(ROW()-13,2)=0,IF(ISBLANK(OFFSET('11. SEGUIMIENTO 2026'!$N$14,INT((ROW()-13)/2),0)),"",OFFSET('11. SEGUIMIENTO 2026'!$N$14,INT((ROW()-13)/2),0)),IF(ISBLANK(OFFSET('9. METAS'!$Q$20,INT((ROW()-14)/2),0)),"",OFFSET('9. METAS'!$Q$20,INT((ROW()-14)/2),0)))</f>
        <v/>
      </c>
      <c r="K239" s="203" t="str">
        <f ca="1">IF(MOD(ROW()-13,2)=0,IF(ISBLANK(OFFSET('11. SEGUIMIENTO 2026'!$O$14,INT((ROW()-13)/2),0)),"",OFFSET('11. SEGUIMIENTO 2026'!$O$14,INT((ROW()-13)/2),0)),IF(ISBLANK(OFFSET('9. METAS'!$R$20,INT((ROW()-14)/2),0)),"",OFFSET('9. METAS'!$R$20,INT((ROW()-14)/2),0)))</f>
        <v/>
      </c>
      <c r="L239" s="203" t="str">
        <f ca="1">IF(MOD(ROW()-13,2)=0,IF(ISBLANK(OFFSET('11. SEGUIMIENTO 2026'!$P$14,INT((ROW()-13)/2),0)),"",OFFSET('11. SEGUIMIENTO 2026'!$P$14,INT((ROW()-13)/2),0)),IF(ISBLANK(OFFSET('9. METAS'!$S$20,INT((ROW()-14)/2),0)),"",OFFSET('9. METAS'!$S$20,INT((ROW()-14)/2),0)))</f>
        <v/>
      </c>
      <c r="M239" s="204" t="str">
        <f ca="1">IF(MOD(ROW()-13,2)=0,IF(ISBLANK(OFFSET('11. SEGUIMIENTO 2026'!$Q$14,INT((ROW()-13)/2),0)),"",OFFSET('11. SEGUIMIENTO 2026'!$Q$14,INT((ROW()-13)/2),0)),IF(ISBLANK(OFFSET('9. METAS'!$T$20,INT((ROW()-14)/2),0)),"",OFFSET('9. METAS'!$T$20,INT((ROW()-14)/2),0)))</f>
        <v/>
      </c>
      <c r="N239" s="718" t="str">
        <f t="shared" ref="N239" ca="1" si="222">IFERROR(J239/J240,"ND")</f>
        <v>ND</v>
      </c>
      <c r="O239" s="720" t="str">
        <f t="shared" ref="O239" ca="1" si="223">IFERROR(((J239+K239+L239)/H239),"ND")</f>
        <v>ND</v>
      </c>
      <c r="P239" s="732"/>
    </row>
    <row r="240" spans="3:16">
      <c r="C240" s="725"/>
      <c r="D240" s="726"/>
      <c r="E240" s="726"/>
      <c r="F240" s="727"/>
      <c r="G240" s="728"/>
      <c r="H240" s="729"/>
      <c r="I240" s="731"/>
      <c r="J240" s="202" t="str">
        <f ca="1">IF(MOD(ROW()-13,2)=0,IF(ISBLANK(OFFSET('11. SEGUIMIENTO 2026'!$N$14,INT((ROW()-13)/2),0)),"",OFFSET('11. SEGUIMIENTO 2026'!$N$14,INT((ROW()-13)/2),0)),IF(ISBLANK(OFFSET('9. METAS'!$Q$20,INT((ROW()-14)/2),0)),"",OFFSET('9. METAS'!$Q$20,INT((ROW()-14)/2),0)))</f>
        <v/>
      </c>
      <c r="K240" s="203" t="str">
        <f ca="1">IF(MOD(ROW()-13,2)=0,IF(ISBLANK(OFFSET('11. SEGUIMIENTO 2026'!$O$14,INT((ROW()-13)/2),0)),"",OFFSET('11. SEGUIMIENTO 2026'!$O$14,INT((ROW()-13)/2),0)),IF(ISBLANK(OFFSET('9. METAS'!$R$20,INT((ROW()-14)/2),0)),"",OFFSET('9. METAS'!$R$20,INT((ROW()-14)/2),0)))</f>
        <v/>
      </c>
      <c r="L240" s="203" t="str">
        <f ca="1">IF(MOD(ROW()-13,2)=0,IF(ISBLANK(OFFSET('11. SEGUIMIENTO 2026'!$P$14,INT((ROW()-13)/2),0)),"",OFFSET('11. SEGUIMIENTO 2026'!$P$14,INT((ROW()-13)/2),0)),IF(ISBLANK(OFFSET('9. METAS'!$S$20,INT((ROW()-14)/2),0)),"",OFFSET('9. METAS'!$S$20,INT((ROW()-14)/2),0)))</f>
        <v/>
      </c>
      <c r="M240" s="204" t="str">
        <f ca="1">IF(MOD(ROW()-13,2)=0,IF(ISBLANK(OFFSET('11. SEGUIMIENTO 2026'!$Q$14,INT((ROW()-13)/2),0)),"",OFFSET('11. SEGUIMIENTO 2026'!$Q$14,INT((ROW()-13)/2),0)),IF(ISBLANK(OFFSET('9. METAS'!$T$20,INT((ROW()-14)/2),0)),"",OFFSET('9. METAS'!$T$20,INT((ROW()-14)/2),0)))</f>
        <v/>
      </c>
      <c r="N240" s="719"/>
      <c r="O240" s="721"/>
      <c r="P240" s="723"/>
    </row>
    <row r="241" spans="3:16">
      <c r="C241" s="724" t="str">
        <f ca="1">IF(ISBLANK(OFFSET('5. Pp (3 años)'!$C$46,INT((ROW()-13)/2),0)),"",OFFSET('5. Pp (3 años)'!$C$46,INT((ROW()-13)/2),0))</f>
        <v/>
      </c>
      <c r="D241" s="726" t="str">
        <f ca="1">IF(ISBLANK(OFFSET('5. Pp (3 años)'!$D$46,INT((ROW()-13)/2),0)),"",OFFSET('5. Pp (3 años)'!$D$46,INT((ROW()-13)/2),0))</f>
        <v/>
      </c>
      <c r="E241" s="726" t="str">
        <f ca="1">IF(ISBLANK(OFFSET('5. Pp (3 años)'!$E$46,INT((ROW()-13)/2),0)),"",OFFSET('5. Pp (3 años)'!$E$46,INT((ROW()-13)/2),0))</f>
        <v/>
      </c>
      <c r="F241" s="727" t="str">
        <f ca="1">IF(ISBLANK(OFFSET('5. Pp (3 años)'!$K$46,INT((ROW()-13)/2),0)),"",OFFSET('5. Pp (3 años)'!$K$46,INT((ROW()-13)/2),0))</f>
        <v/>
      </c>
      <c r="G241" s="728" t="str">
        <f ca="1">IF(ISBLANK(OFFSET('5. Pp (3 años)'!$H$46,INT((ROW()-13)/2),0)),"",OFFSET('5. Pp (3 años)'!$H$46,INT((ROW()-13)/2),0))</f>
        <v/>
      </c>
      <c r="H241" s="729" t="str">
        <f ca="1">IF(ISBLANK(OFFSET('9. METAS'!$K$20,INT((ROW()-13)/2),0)),"",OFFSET('9. METAS'!$K$20,INT((ROW()-13)/2),0))</f>
        <v/>
      </c>
      <c r="I241" s="730"/>
      <c r="J241" s="202" t="str">
        <f ca="1">IF(MOD(ROW()-13,2)=0,IF(ISBLANK(OFFSET('11. SEGUIMIENTO 2026'!$N$14,INT((ROW()-13)/2),0)),"",OFFSET('11. SEGUIMIENTO 2026'!$N$14,INT((ROW()-13)/2),0)),IF(ISBLANK(OFFSET('9. METAS'!$Q$20,INT((ROW()-14)/2),0)),"",OFFSET('9. METAS'!$Q$20,INT((ROW()-14)/2),0)))</f>
        <v/>
      </c>
      <c r="K241" s="203" t="str">
        <f ca="1">IF(MOD(ROW()-13,2)=0,IF(ISBLANK(OFFSET('11. SEGUIMIENTO 2026'!$O$14,INT((ROW()-13)/2),0)),"",OFFSET('11. SEGUIMIENTO 2026'!$O$14,INT((ROW()-13)/2),0)),IF(ISBLANK(OFFSET('9. METAS'!$R$20,INT((ROW()-14)/2),0)),"",OFFSET('9. METAS'!$R$20,INT((ROW()-14)/2),0)))</f>
        <v/>
      </c>
      <c r="L241" s="203" t="str">
        <f ca="1">IF(MOD(ROW()-13,2)=0,IF(ISBLANK(OFFSET('11. SEGUIMIENTO 2026'!$P$14,INT((ROW()-13)/2),0)),"",OFFSET('11. SEGUIMIENTO 2026'!$P$14,INT((ROW()-13)/2),0)),IF(ISBLANK(OFFSET('9. METAS'!$S$20,INT((ROW()-14)/2),0)),"",OFFSET('9. METAS'!$S$20,INT((ROW()-14)/2),0)))</f>
        <v/>
      </c>
      <c r="M241" s="204" t="str">
        <f ca="1">IF(MOD(ROW()-13,2)=0,IF(ISBLANK(OFFSET('11. SEGUIMIENTO 2026'!$Q$14,INT((ROW()-13)/2),0)),"",OFFSET('11. SEGUIMIENTO 2026'!$Q$14,INT((ROW()-13)/2),0)),IF(ISBLANK(OFFSET('9. METAS'!$T$20,INT((ROW()-14)/2),0)),"",OFFSET('9. METAS'!$T$20,INT((ROW()-14)/2),0)))</f>
        <v/>
      </c>
      <c r="N241" s="718" t="str">
        <f t="shared" ref="N241" ca="1" si="224">IFERROR(J241/J242,"ND")</f>
        <v>ND</v>
      </c>
      <c r="O241" s="720" t="str">
        <f t="shared" ref="O241" ca="1" si="225">IFERROR(((J241+K241+L241)/H241),"ND")</f>
        <v>ND</v>
      </c>
      <c r="P241" s="732"/>
    </row>
    <row r="242" spans="3:16">
      <c r="C242" s="725"/>
      <c r="D242" s="726"/>
      <c r="E242" s="726"/>
      <c r="F242" s="727"/>
      <c r="G242" s="728"/>
      <c r="H242" s="729"/>
      <c r="I242" s="731"/>
      <c r="J242" s="202" t="str">
        <f ca="1">IF(MOD(ROW()-13,2)=0,IF(ISBLANK(OFFSET('11. SEGUIMIENTO 2026'!$N$14,INT((ROW()-13)/2),0)),"",OFFSET('11. SEGUIMIENTO 2026'!$N$14,INT((ROW()-13)/2),0)),IF(ISBLANK(OFFSET('9. METAS'!$Q$20,INT((ROW()-14)/2),0)),"",OFFSET('9. METAS'!$Q$20,INT((ROW()-14)/2),0)))</f>
        <v/>
      </c>
      <c r="K242" s="203" t="str">
        <f ca="1">IF(MOD(ROW()-13,2)=0,IF(ISBLANK(OFFSET('11. SEGUIMIENTO 2026'!$O$14,INT((ROW()-13)/2),0)),"",OFFSET('11. SEGUIMIENTO 2026'!$O$14,INT((ROW()-13)/2),0)),IF(ISBLANK(OFFSET('9. METAS'!$R$20,INT((ROW()-14)/2),0)),"",OFFSET('9. METAS'!$R$20,INT((ROW()-14)/2),0)))</f>
        <v/>
      </c>
      <c r="L242" s="203" t="str">
        <f ca="1">IF(MOD(ROW()-13,2)=0,IF(ISBLANK(OFFSET('11. SEGUIMIENTO 2026'!$P$14,INT((ROW()-13)/2),0)),"",OFFSET('11. SEGUIMIENTO 2026'!$P$14,INT((ROW()-13)/2),0)),IF(ISBLANK(OFFSET('9. METAS'!$S$20,INT((ROW()-14)/2),0)),"",OFFSET('9. METAS'!$S$20,INT((ROW()-14)/2),0)))</f>
        <v/>
      </c>
      <c r="M242" s="204" t="str">
        <f ca="1">IF(MOD(ROW()-13,2)=0,IF(ISBLANK(OFFSET('11. SEGUIMIENTO 2026'!$Q$14,INT((ROW()-13)/2),0)),"",OFFSET('11. SEGUIMIENTO 2026'!$Q$14,INT((ROW()-13)/2),0)),IF(ISBLANK(OFFSET('9. METAS'!$T$20,INT((ROW()-14)/2),0)),"",OFFSET('9. METAS'!$T$20,INT((ROW()-14)/2),0)))</f>
        <v/>
      </c>
      <c r="N242" s="719"/>
      <c r="O242" s="721"/>
      <c r="P242" s="723"/>
    </row>
    <row r="243" spans="3:16">
      <c r="C243" s="724" t="str">
        <f ca="1">IF(ISBLANK(OFFSET('5. Pp (3 años)'!$C$46,INT((ROW()-13)/2),0)),"",OFFSET('5. Pp (3 años)'!$C$46,INT((ROW()-13)/2),0))</f>
        <v/>
      </c>
      <c r="D243" s="726" t="str">
        <f ca="1">IF(ISBLANK(OFFSET('5. Pp (3 años)'!$D$46,INT((ROW()-13)/2),0)),"",OFFSET('5. Pp (3 años)'!$D$46,INT((ROW()-13)/2),0))</f>
        <v/>
      </c>
      <c r="E243" s="726" t="str">
        <f ca="1">IF(ISBLANK(OFFSET('5. Pp (3 años)'!$E$46,INT((ROW()-13)/2),0)),"",OFFSET('5. Pp (3 años)'!$E$46,INT((ROW()-13)/2),0))</f>
        <v/>
      </c>
      <c r="F243" s="727" t="str">
        <f ca="1">IF(ISBLANK(OFFSET('5. Pp (3 años)'!$K$46,INT((ROW()-13)/2),0)),"",OFFSET('5. Pp (3 años)'!$K$46,INT((ROW()-13)/2),0))</f>
        <v/>
      </c>
      <c r="G243" s="728" t="str">
        <f ca="1">IF(ISBLANK(OFFSET('5. Pp (3 años)'!$H$46,INT((ROW()-13)/2),0)),"",OFFSET('5. Pp (3 años)'!$H$46,INT((ROW()-13)/2),0))</f>
        <v/>
      </c>
      <c r="H243" s="729" t="str">
        <f ca="1">IF(ISBLANK(OFFSET('9. METAS'!$K$20,INT((ROW()-13)/2),0)),"",OFFSET('9. METAS'!$K$20,INT((ROW()-13)/2),0))</f>
        <v/>
      </c>
      <c r="I243" s="730"/>
      <c r="J243" s="202" t="str">
        <f ca="1">IF(MOD(ROW()-13,2)=0,IF(ISBLANK(OFFSET('11. SEGUIMIENTO 2026'!$N$14,INT((ROW()-13)/2),0)),"",OFFSET('11. SEGUIMIENTO 2026'!$N$14,INT((ROW()-13)/2),0)),IF(ISBLANK(OFFSET('9. METAS'!$Q$20,INT((ROW()-14)/2),0)),"",OFFSET('9. METAS'!$Q$20,INT((ROW()-14)/2),0)))</f>
        <v/>
      </c>
      <c r="K243" s="203" t="str">
        <f ca="1">IF(MOD(ROW()-13,2)=0,IF(ISBLANK(OFFSET('11. SEGUIMIENTO 2026'!$O$14,INT((ROW()-13)/2),0)),"",OFFSET('11. SEGUIMIENTO 2026'!$O$14,INT((ROW()-13)/2),0)),IF(ISBLANK(OFFSET('9. METAS'!$R$20,INT((ROW()-14)/2),0)),"",OFFSET('9. METAS'!$R$20,INT((ROW()-14)/2),0)))</f>
        <v/>
      </c>
      <c r="L243" s="203" t="str">
        <f ca="1">IF(MOD(ROW()-13,2)=0,IF(ISBLANK(OFFSET('11. SEGUIMIENTO 2026'!$P$14,INT((ROW()-13)/2),0)),"",OFFSET('11. SEGUIMIENTO 2026'!$P$14,INT((ROW()-13)/2),0)),IF(ISBLANK(OFFSET('9. METAS'!$S$20,INT((ROW()-14)/2),0)),"",OFFSET('9. METAS'!$S$20,INT((ROW()-14)/2),0)))</f>
        <v/>
      </c>
      <c r="M243" s="204" t="str">
        <f ca="1">IF(MOD(ROW()-13,2)=0,IF(ISBLANK(OFFSET('11. SEGUIMIENTO 2026'!$Q$14,INT((ROW()-13)/2),0)),"",OFFSET('11. SEGUIMIENTO 2026'!$Q$14,INT((ROW()-13)/2),0)),IF(ISBLANK(OFFSET('9. METAS'!$T$20,INT((ROW()-14)/2),0)),"",OFFSET('9. METAS'!$T$20,INT((ROW()-14)/2),0)))</f>
        <v/>
      </c>
      <c r="N243" s="718" t="str">
        <f t="shared" ref="N243" ca="1" si="226">IFERROR(J243/J244,"ND")</f>
        <v>ND</v>
      </c>
      <c r="O243" s="720" t="str">
        <f t="shared" ref="O243" ca="1" si="227">IFERROR(((J243+K243+L243)/H243),"ND")</f>
        <v>ND</v>
      </c>
      <c r="P243" s="732"/>
    </row>
    <row r="244" spans="3:16">
      <c r="C244" s="725"/>
      <c r="D244" s="726"/>
      <c r="E244" s="726"/>
      <c r="F244" s="727"/>
      <c r="G244" s="728"/>
      <c r="H244" s="729"/>
      <c r="I244" s="731"/>
      <c r="J244" s="202" t="str">
        <f ca="1">IF(MOD(ROW()-13,2)=0,IF(ISBLANK(OFFSET('11. SEGUIMIENTO 2026'!$N$14,INT((ROW()-13)/2),0)),"",OFFSET('11. SEGUIMIENTO 2026'!$N$14,INT((ROW()-13)/2),0)),IF(ISBLANK(OFFSET('9. METAS'!$Q$20,INT((ROW()-14)/2),0)),"",OFFSET('9. METAS'!$Q$20,INT((ROW()-14)/2),0)))</f>
        <v/>
      </c>
      <c r="K244" s="203" t="str">
        <f ca="1">IF(MOD(ROW()-13,2)=0,IF(ISBLANK(OFFSET('11. SEGUIMIENTO 2026'!$O$14,INT((ROW()-13)/2),0)),"",OFFSET('11. SEGUIMIENTO 2026'!$O$14,INT((ROW()-13)/2),0)),IF(ISBLANK(OFFSET('9. METAS'!$R$20,INT((ROW()-14)/2),0)),"",OFFSET('9. METAS'!$R$20,INT((ROW()-14)/2),0)))</f>
        <v/>
      </c>
      <c r="L244" s="203" t="str">
        <f ca="1">IF(MOD(ROW()-13,2)=0,IF(ISBLANK(OFFSET('11. SEGUIMIENTO 2026'!$P$14,INT((ROW()-13)/2),0)),"",OFFSET('11. SEGUIMIENTO 2026'!$P$14,INT((ROW()-13)/2),0)),IF(ISBLANK(OFFSET('9. METAS'!$S$20,INT((ROW()-14)/2),0)),"",OFFSET('9. METAS'!$S$20,INT((ROW()-14)/2),0)))</f>
        <v/>
      </c>
      <c r="M244" s="204" t="str">
        <f ca="1">IF(MOD(ROW()-13,2)=0,IF(ISBLANK(OFFSET('11. SEGUIMIENTO 2026'!$Q$14,INT((ROW()-13)/2),0)),"",OFFSET('11. SEGUIMIENTO 2026'!$Q$14,INT((ROW()-13)/2),0)),IF(ISBLANK(OFFSET('9. METAS'!$T$20,INT((ROW()-14)/2),0)),"",OFFSET('9. METAS'!$T$20,INT((ROW()-14)/2),0)))</f>
        <v/>
      </c>
      <c r="N244" s="719"/>
      <c r="O244" s="721"/>
      <c r="P244" s="723"/>
    </row>
    <row r="245" spans="3:16">
      <c r="C245" s="724" t="str">
        <f ca="1">IF(ISBLANK(OFFSET('5. Pp (3 años)'!$C$46,INT((ROW()-13)/2),0)),"",OFFSET('5. Pp (3 años)'!$C$46,INT((ROW()-13)/2),0))</f>
        <v/>
      </c>
      <c r="D245" s="726" t="str">
        <f ca="1">IF(ISBLANK(OFFSET('5. Pp (3 años)'!$D$46,INT((ROW()-13)/2),0)),"",OFFSET('5. Pp (3 años)'!$D$46,INT((ROW()-13)/2),0))</f>
        <v/>
      </c>
      <c r="E245" s="726" t="str">
        <f ca="1">IF(ISBLANK(OFFSET('5. Pp (3 años)'!$E$46,INT((ROW()-13)/2),0)),"",OFFSET('5. Pp (3 años)'!$E$46,INT((ROW()-13)/2),0))</f>
        <v/>
      </c>
      <c r="F245" s="727" t="str">
        <f ca="1">IF(ISBLANK(OFFSET('5. Pp (3 años)'!$K$46,INT((ROW()-13)/2),0)),"",OFFSET('5. Pp (3 años)'!$K$46,INT((ROW()-13)/2),0))</f>
        <v/>
      </c>
      <c r="G245" s="728" t="str">
        <f ca="1">IF(ISBLANK(OFFSET('5. Pp (3 años)'!$H$46,INT((ROW()-13)/2),0)),"",OFFSET('5. Pp (3 años)'!$H$46,INT((ROW()-13)/2),0))</f>
        <v/>
      </c>
      <c r="H245" s="729" t="str">
        <f ca="1">IF(ISBLANK(OFFSET('9. METAS'!$K$20,INT((ROW()-13)/2),0)),"",OFFSET('9. METAS'!$K$20,INT((ROW()-13)/2),0))</f>
        <v/>
      </c>
      <c r="I245" s="730"/>
      <c r="J245" s="202" t="str">
        <f ca="1">IF(MOD(ROW()-13,2)=0,IF(ISBLANK(OFFSET('11. SEGUIMIENTO 2026'!$N$14,INT((ROW()-13)/2),0)),"",OFFSET('11. SEGUIMIENTO 2026'!$N$14,INT((ROW()-13)/2),0)),IF(ISBLANK(OFFSET('9. METAS'!$Q$20,INT((ROW()-14)/2),0)),"",OFFSET('9. METAS'!$Q$20,INT((ROW()-14)/2),0)))</f>
        <v/>
      </c>
      <c r="K245" s="203" t="str">
        <f ca="1">IF(MOD(ROW()-13,2)=0,IF(ISBLANK(OFFSET('11. SEGUIMIENTO 2026'!$O$14,INT((ROW()-13)/2),0)),"",OFFSET('11. SEGUIMIENTO 2026'!$O$14,INT((ROW()-13)/2),0)),IF(ISBLANK(OFFSET('9. METAS'!$R$20,INT((ROW()-14)/2),0)),"",OFFSET('9. METAS'!$R$20,INT((ROW()-14)/2),0)))</f>
        <v/>
      </c>
      <c r="L245" s="203" t="str">
        <f ca="1">IF(MOD(ROW()-13,2)=0,IF(ISBLANK(OFFSET('11. SEGUIMIENTO 2026'!$P$14,INT((ROW()-13)/2),0)),"",OFFSET('11. SEGUIMIENTO 2026'!$P$14,INT((ROW()-13)/2),0)),IF(ISBLANK(OFFSET('9. METAS'!$S$20,INT((ROW()-14)/2),0)),"",OFFSET('9. METAS'!$S$20,INT((ROW()-14)/2),0)))</f>
        <v/>
      </c>
      <c r="M245" s="204" t="str">
        <f ca="1">IF(MOD(ROW()-13,2)=0,IF(ISBLANK(OFFSET('11. SEGUIMIENTO 2026'!$Q$14,INT((ROW()-13)/2),0)),"",OFFSET('11. SEGUIMIENTO 2026'!$Q$14,INT((ROW()-13)/2),0)),IF(ISBLANK(OFFSET('9. METAS'!$T$20,INT((ROW()-14)/2),0)),"",OFFSET('9. METAS'!$T$20,INT((ROW()-14)/2),0)))</f>
        <v/>
      </c>
      <c r="N245" s="718" t="str">
        <f t="shared" ref="N245" ca="1" si="228">IFERROR(J245/J246,"ND")</f>
        <v>ND</v>
      </c>
      <c r="O245" s="720" t="str">
        <f t="shared" ref="O245" ca="1" si="229">IFERROR(((J245+K245+L245)/H245),"ND")</f>
        <v>ND</v>
      </c>
      <c r="P245" s="732"/>
    </row>
    <row r="246" spans="3:16">
      <c r="C246" s="725"/>
      <c r="D246" s="726"/>
      <c r="E246" s="726"/>
      <c r="F246" s="727"/>
      <c r="G246" s="728"/>
      <c r="H246" s="729"/>
      <c r="I246" s="731"/>
      <c r="J246" s="202" t="str">
        <f ca="1">IF(MOD(ROW()-13,2)=0,IF(ISBLANK(OFFSET('11. SEGUIMIENTO 2026'!$N$14,INT((ROW()-13)/2),0)),"",OFFSET('11. SEGUIMIENTO 2026'!$N$14,INT((ROW()-13)/2),0)),IF(ISBLANK(OFFSET('9. METAS'!$Q$20,INT((ROW()-14)/2),0)),"",OFFSET('9. METAS'!$Q$20,INT((ROW()-14)/2),0)))</f>
        <v/>
      </c>
      <c r="K246" s="203" t="str">
        <f ca="1">IF(MOD(ROW()-13,2)=0,IF(ISBLANK(OFFSET('11. SEGUIMIENTO 2026'!$O$14,INT((ROW()-13)/2),0)),"",OFFSET('11. SEGUIMIENTO 2026'!$O$14,INT((ROW()-13)/2),0)),IF(ISBLANK(OFFSET('9. METAS'!$R$20,INT((ROW()-14)/2),0)),"",OFFSET('9. METAS'!$R$20,INT((ROW()-14)/2),0)))</f>
        <v/>
      </c>
      <c r="L246" s="203" t="str">
        <f ca="1">IF(MOD(ROW()-13,2)=0,IF(ISBLANK(OFFSET('11. SEGUIMIENTO 2026'!$P$14,INT((ROW()-13)/2),0)),"",OFFSET('11. SEGUIMIENTO 2026'!$P$14,INT((ROW()-13)/2),0)),IF(ISBLANK(OFFSET('9. METAS'!$S$20,INT((ROW()-14)/2),0)),"",OFFSET('9. METAS'!$S$20,INT((ROW()-14)/2),0)))</f>
        <v/>
      </c>
      <c r="M246" s="204" t="str">
        <f ca="1">IF(MOD(ROW()-13,2)=0,IF(ISBLANK(OFFSET('11. SEGUIMIENTO 2026'!$Q$14,INT((ROW()-13)/2),0)),"",OFFSET('11. SEGUIMIENTO 2026'!$Q$14,INT((ROW()-13)/2),0)),IF(ISBLANK(OFFSET('9. METAS'!$T$20,INT((ROW()-14)/2),0)),"",OFFSET('9. METAS'!$T$20,INT((ROW()-14)/2),0)))</f>
        <v/>
      </c>
      <c r="N246" s="719"/>
      <c r="O246" s="721"/>
      <c r="P246" s="723"/>
    </row>
    <row r="247" spans="3:16">
      <c r="C247" s="724" t="str">
        <f ca="1">IF(ISBLANK(OFFSET('5. Pp (3 años)'!$C$46,INT((ROW()-13)/2),0)),"",OFFSET('5. Pp (3 años)'!$C$46,INT((ROW()-13)/2),0))</f>
        <v/>
      </c>
      <c r="D247" s="726" t="str">
        <f ca="1">IF(ISBLANK(OFFSET('5. Pp (3 años)'!$D$46,INT((ROW()-13)/2),0)),"",OFFSET('5. Pp (3 años)'!$D$46,INT((ROW()-13)/2),0))</f>
        <v/>
      </c>
      <c r="E247" s="726" t="str">
        <f ca="1">IF(ISBLANK(OFFSET('5. Pp (3 años)'!$E$46,INT((ROW()-13)/2),0)),"",OFFSET('5. Pp (3 años)'!$E$46,INT((ROW()-13)/2),0))</f>
        <v/>
      </c>
      <c r="F247" s="727" t="str">
        <f ca="1">IF(ISBLANK(OFFSET('5. Pp (3 años)'!$K$46,INT((ROW()-13)/2),0)),"",OFFSET('5. Pp (3 años)'!$K$46,INT((ROW()-13)/2),0))</f>
        <v/>
      </c>
      <c r="G247" s="728" t="str">
        <f ca="1">IF(ISBLANK(OFFSET('5. Pp (3 años)'!$H$46,INT((ROW()-13)/2),0)),"",OFFSET('5. Pp (3 años)'!$H$46,INT((ROW()-13)/2),0))</f>
        <v/>
      </c>
      <c r="H247" s="729" t="str">
        <f ca="1">IF(ISBLANK(OFFSET('9. METAS'!$K$20,INT((ROW()-13)/2),0)),"",OFFSET('9. METAS'!$K$20,INT((ROW()-13)/2),0))</f>
        <v/>
      </c>
      <c r="I247" s="730"/>
      <c r="J247" s="202" t="str">
        <f ca="1">IF(MOD(ROW()-13,2)=0,IF(ISBLANK(OFFSET('11. SEGUIMIENTO 2026'!$N$14,INT((ROW()-13)/2),0)),"",OFFSET('11. SEGUIMIENTO 2026'!$N$14,INT((ROW()-13)/2),0)),IF(ISBLANK(OFFSET('9. METAS'!$Q$20,INT((ROW()-14)/2),0)),"",OFFSET('9. METAS'!$Q$20,INT((ROW()-14)/2),0)))</f>
        <v/>
      </c>
      <c r="K247" s="203" t="str">
        <f ca="1">IF(MOD(ROW()-13,2)=0,IF(ISBLANK(OFFSET('11. SEGUIMIENTO 2026'!$O$14,INT((ROW()-13)/2),0)),"",OFFSET('11. SEGUIMIENTO 2026'!$O$14,INT((ROW()-13)/2),0)),IF(ISBLANK(OFFSET('9. METAS'!$R$20,INT((ROW()-14)/2),0)),"",OFFSET('9. METAS'!$R$20,INT((ROW()-14)/2),0)))</f>
        <v/>
      </c>
      <c r="L247" s="203" t="str">
        <f ca="1">IF(MOD(ROW()-13,2)=0,IF(ISBLANK(OFFSET('11. SEGUIMIENTO 2026'!$P$14,INT((ROW()-13)/2),0)),"",OFFSET('11. SEGUIMIENTO 2026'!$P$14,INT((ROW()-13)/2),0)),IF(ISBLANK(OFFSET('9. METAS'!$S$20,INT((ROW()-14)/2),0)),"",OFFSET('9. METAS'!$S$20,INT((ROW()-14)/2),0)))</f>
        <v/>
      </c>
      <c r="M247" s="204" t="str">
        <f ca="1">IF(MOD(ROW()-13,2)=0,IF(ISBLANK(OFFSET('11. SEGUIMIENTO 2026'!$Q$14,INT((ROW()-13)/2),0)),"",OFFSET('11. SEGUIMIENTO 2026'!$Q$14,INT((ROW()-13)/2),0)),IF(ISBLANK(OFFSET('9. METAS'!$T$20,INT((ROW()-14)/2),0)),"",OFFSET('9. METAS'!$T$20,INT((ROW()-14)/2),0)))</f>
        <v/>
      </c>
      <c r="N247" s="718" t="str">
        <f t="shared" ref="N247" ca="1" si="230">IFERROR(J247/J248,"ND")</f>
        <v>ND</v>
      </c>
      <c r="O247" s="720" t="str">
        <f t="shared" ref="O247" ca="1" si="231">IFERROR(((J247+K247+L247)/H247),"ND")</f>
        <v>ND</v>
      </c>
      <c r="P247" s="732"/>
    </row>
    <row r="248" spans="3:16">
      <c r="C248" s="725"/>
      <c r="D248" s="726"/>
      <c r="E248" s="726"/>
      <c r="F248" s="727"/>
      <c r="G248" s="728"/>
      <c r="H248" s="729"/>
      <c r="I248" s="731"/>
      <c r="J248" s="202" t="str">
        <f ca="1">IF(MOD(ROW()-13,2)=0,IF(ISBLANK(OFFSET('11. SEGUIMIENTO 2026'!$N$14,INT((ROW()-13)/2),0)),"",OFFSET('11. SEGUIMIENTO 2026'!$N$14,INT((ROW()-13)/2),0)),IF(ISBLANK(OFFSET('9. METAS'!$Q$20,INT((ROW()-14)/2),0)),"",OFFSET('9. METAS'!$Q$20,INT((ROW()-14)/2),0)))</f>
        <v/>
      </c>
      <c r="K248" s="203" t="str">
        <f ca="1">IF(MOD(ROW()-13,2)=0,IF(ISBLANK(OFFSET('11. SEGUIMIENTO 2026'!$O$14,INT((ROW()-13)/2),0)),"",OFFSET('11. SEGUIMIENTO 2026'!$O$14,INT((ROW()-13)/2),0)),IF(ISBLANK(OFFSET('9. METAS'!$R$20,INT((ROW()-14)/2),0)),"",OFFSET('9. METAS'!$R$20,INT((ROW()-14)/2),0)))</f>
        <v/>
      </c>
      <c r="L248" s="203" t="str">
        <f ca="1">IF(MOD(ROW()-13,2)=0,IF(ISBLANK(OFFSET('11. SEGUIMIENTO 2026'!$P$14,INT((ROW()-13)/2),0)),"",OFFSET('11. SEGUIMIENTO 2026'!$P$14,INT((ROW()-13)/2),0)),IF(ISBLANK(OFFSET('9. METAS'!$S$20,INT((ROW()-14)/2),0)),"",OFFSET('9. METAS'!$S$20,INT((ROW()-14)/2),0)))</f>
        <v/>
      </c>
      <c r="M248" s="204" t="str">
        <f ca="1">IF(MOD(ROW()-13,2)=0,IF(ISBLANK(OFFSET('11. SEGUIMIENTO 2026'!$Q$14,INT((ROW()-13)/2),0)),"",OFFSET('11. SEGUIMIENTO 2026'!$Q$14,INT((ROW()-13)/2),0)),IF(ISBLANK(OFFSET('9. METAS'!$T$20,INT((ROW()-14)/2),0)),"",OFFSET('9. METAS'!$T$20,INT((ROW()-14)/2),0)))</f>
        <v/>
      </c>
      <c r="N248" s="719"/>
      <c r="O248" s="721"/>
      <c r="P248" s="723"/>
    </row>
    <row r="249" spans="3:16">
      <c r="C249" s="724" t="str">
        <f ca="1">IF(ISBLANK(OFFSET('5. Pp (3 años)'!$C$46,INT((ROW()-13)/2),0)),"",OFFSET('5. Pp (3 años)'!$C$46,INT((ROW()-13)/2),0))</f>
        <v/>
      </c>
      <c r="D249" s="726" t="str">
        <f ca="1">IF(ISBLANK(OFFSET('5. Pp (3 años)'!$D$46,INT((ROW()-13)/2),0)),"",OFFSET('5. Pp (3 años)'!$D$46,INT((ROW()-13)/2),0))</f>
        <v/>
      </c>
      <c r="E249" s="726" t="str">
        <f ca="1">IF(ISBLANK(OFFSET('5. Pp (3 años)'!$E$46,INT((ROW()-13)/2),0)),"",OFFSET('5. Pp (3 años)'!$E$46,INT((ROW()-13)/2),0))</f>
        <v/>
      </c>
      <c r="F249" s="727" t="str">
        <f ca="1">IF(ISBLANK(OFFSET('5. Pp (3 años)'!$K$46,INT((ROW()-13)/2),0)),"",OFFSET('5. Pp (3 años)'!$K$46,INT((ROW()-13)/2),0))</f>
        <v/>
      </c>
      <c r="G249" s="728" t="str">
        <f ca="1">IF(ISBLANK(OFFSET('5. Pp (3 años)'!$H$46,INT((ROW()-13)/2),0)),"",OFFSET('5. Pp (3 años)'!$H$46,INT((ROW()-13)/2),0))</f>
        <v/>
      </c>
      <c r="H249" s="729" t="str">
        <f ca="1">IF(ISBLANK(OFFSET('9. METAS'!$K$20,INT((ROW()-13)/2),0)),"",OFFSET('9. METAS'!$K$20,INT((ROW()-13)/2),0))</f>
        <v/>
      </c>
      <c r="I249" s="730"/>
      <c r="J249" s="202" t="str">
        <f ca="1">IF(MOD(ROW()-13,2)=0,IF(ISBLANK(OFFSET('11. SEGUIMIENTO 2026'!$N$14,INT((ROW()-13)/2),0)),"",OFFSET('11. SEGUIMIENTO 2026'!$N$14,INT((ROW()-13)/2),0)),IF(ISBLANK(OFFSET('9. METAS'!$Q$20,INT((ROW()-14)/2),0)),"",OFFSET('9. METAS'!$Q$20,INT((ROW()-14)/2),0)))</f>
        <v/>
      </c>
      <c r="K249" s="203" t="str">
        <f ca="1">IF(MOD(ROW()-13,2)=0,IF(ISBLANK(OFFSET('11. SEGUIMIENTO 2026'!$O$14,INT((ROW()-13)/2),0)),"",OFFSET('11. SEGUIMIENTO 2026'!$O$14,INT((ROW()-13)/2),0)),IF(ISBLANK(OFFSET('9. METAS'!$R$20,INT((ROW()-14)/2),0)),"",OFFSET('9. METAS'!$R$20,INT((ROW()-14)/2),0)))</f>
        <v/>
      </c>
      <c r="L249" s="203" t="str">
        <f ca="1">IF(MOD(ROW()-13,2)=0,IF(ISBLANK(OFFSET('11. SEGUIMIENTO 2026'!$P$14,INT((ROW()-13)/2),0)),"",OFFSET('11. SEGUIMIENTO 2026'!$P$14,INT((ROW()-13)/2),0)),IF(ISBLANK(OFFSET('9. METAS'!$S$20,INT((ROW()-14)/2),0)),"",OFFSET('9. METAS'!$S$20,INT((ROW()-14)/2),0)))</f>
        <v/>
      </c>
      <c r="M249" s="204" t="str">
        <f ca="1">IF(MOD(ROW()-13,2)=0,IF(ISBLANK(OFFSET('11. SEGUIMIENTO 2026'!$Q$14,INT((ROW()-13)/2),0)),"",OFFSET('11. SEGUIMIENTO 2026'!$Q$14,INT((ROW()-13)/2),0)),IF(ISBLANK(OFFSET('9. METAS'!$T$20,INT((ROW()-14)/2),0)),"",OFFSET('9. METAS'!$T$20,INT((ROW()-14)/2),0)))</f>
        <v/>
      </c>
      <c r="N249" s="718" t="str">
        <f t="shared" ref="N249" ca="1" si="232">IFERROR(J249/J250,"ND")</f>
        <v>ND</v>
      </c>
      <c r="O249" s="720" t="str">
        <f t="shared" ref="O249" ca="1" si="233">IFERROR(((J249+K249+L249)/H249),"ND")</f>
        <v>ND</v>
      </c>
      <c r="P249" s="732"/>
    </row>
    <row r="250" spans="3:16">
      <c r="C250" s="725"/>
      <c r="D250" s="726"/>
      <c r="E250" s="726"/>
      <c r="F250" s="727"/>
      <c r="G250" s="728"/>
      <c r="H250" s="729"/>
      <c r="I250" s="731"/>
      <c r="J250" s="202" t="str">
        <f ca="1">IF(MOD(ROW()-13,2)=0,IF(ISBLANK(OFFSET('11. SEGUIMIENTO 2026'!$N$14,INT((ROW()-13)/2),0)),"",OFFSET('11. SEGUIMIENTO 2026'!$N$14,INT((ROW()-13)/2),0)),IF(ISBLANK(OFFSET('9. METAS'!$Q$20,INT((ROW()-14)/2),0)),"",OFFSET('9. METAS'!$Q$20,INT((ROW()-14)/2),0)))</f>
        <v/>
      </c>
      <c r="K250" s="203" t="str">
        <f ca="1">IF(MOD(ROW()-13,2)=0,IF(ISBLANK(OFFSET('11. SEGUIMIENTO 2026'!$O$14,INT((ROW()-13)/2),0)),"",OFFSET('11. SEGUIMIENTO 2026'!$O$14,INT((ROW()-13)/2),0)),IF(ISBLANK(OFFSET('9. METAS'!$R$20,INT((ROW()-14)/2),0)),"",OFFSET('9. METAS'!$R$20,INT((ROW()-14)/2),0)))</f>
        <v/>
      </c>
      <c r="L250" s="203" t="str">
        <f ca="1">IF(MOD(ROW()-13,2)=0,IF(ISBLANK(OFFSET('11. SEGUIMIENTO 2026'!$P$14,INT((ROW()-13)/2),0)),"",OFFSET('11. SEGUIMIENTO 2026'!$P$14,INT((ROW()-13)/2),0)),IF(ISBLANK(OFFSET('9. METAS'!$S$20,INT((ROW()-14)/2),0)),"",OFFSET('9. METAS'!$S$20,INT((ROW()-14)/2),0)))</f>
        <v/>
      </c>
      <c r="M250" s="204" t="str">
        <f ca="1">IF(MOD(ROW()-13,2)=0,IF(ISBLANK(OFFSET('11. SEGUIMIENTO 2026'!$Q$14,INT((ROW()-13)/2),0)),"",OFFSET('11. SEGUIMIENTO 2026'!$Q$14,INT((ROW()-13)/2),0)),IF(ISBLANK(OFFSET('9. METAS'!$T$20,INT((ROW()-14)/2),0)),"",OFFSET('9. METAS'!$T$20,INT((ROW()-14)/2),0)))</f>
        <v/>
      </c>
      <c r="N250" s="719"/>
      <c r="O250" s="721"/>
      <c r="P250" s="723"/>
    </row>
    <row r="251" spans="3:16">
      <c r="C251" s="724" t="str">
        <f ca="1">IF(ISBLANK(OFFSET('5. Pp (3 años)'!$C$46,INT((ROW()-13)/2),0)),"",OFFSET('5. Pp (3 años)'!$C$46,INT((ROW()-13)/2),0))</f>
        <v/>
      </c>
      <c r="D251" s="726" t="str">
        <f ca="1">IF(ISBLANK(OFFSET('5. Pp (3 años)'!$D$46,INT((ROW()-13)/2),0)),"",OFFSET('5. Pp (3 años)'!$D$46,INT((ROW()-13)/2),0))</f>
        <v/>
      </c>
      <c r="E251" s="726" t="str">
        <f ca="1">IF(ISBLANK(OFFSET('5. Pp (3 años)'!$E$46,INT((ROW()-13)/2),0)),"",OFFSET('5. Pp (3 años)'!$E$46,INT((ROW()-13)/2),0))</f>
        <v/>
      </c>
      <c r="F251" s="727" t="str">
        <f ca="1">IF(ISBLANK(OFFSET('5. Pp (3 años)'!$K$46,INT((ROW()-13)/2),0)),"",OFFSET('5. Pp (3 años)'!$K$46,INT((ROW()-13)/2),0))</f>
        <v/>
      </c>
      <c r="G251" s="728" t="str">
        <f ca="1">IF(ISBLANK(OFFSET('5. Pp (3 años)'!$H$46,INT((ROW()-13)/2),0)),"",OFFSET('5. Pp (3 años)'!$H$46,INT((ROW()-13)/2),0))</f>
        <v/>
      </c>
      <c r="H251" s="729" t="str">
        <f ca="1">IF(ISBLANK(OFFSET('9. METAS'!$K$20,INT((ROW()-13)/2),0)),"",OFFSET('9. METAS'!$K$20,INT((ROW()-13)/2),0))</f>
        <v/>
      </c>
      <c r="I251" s="730"/>
      <c r="J251" s="202" t="str">
        <f ca="1">IF(MOD(ROW()-13,2)=0,IF(ISBLANK(OFFSET('11. SEGUIMIENTO 2026'!$N$14,INT((ROW()-13)/2),0)),"",OFFSET('11. SEGUIMIENTO 2026'!$N$14,INT((ROW()-13)/2),0)),IF(ISBLANK(OFFSET('9. METAS'!$Q$20,INT((ROW()-14)/2),0)),"",OFFSET('9. METAS'!$Q$20,INT((ROW()-14)/2),0)))</f>
        <v/>
      </c>
      <c r="K251" s="203" t="str">
        <f ca="1">IF(MOD(ROW()-13,2)=0,IF(ISBLANK(OFFSET('11. SEGUIMIENTO 2026'!$O$14,INT((ROW()-13)/2),0)),"",OFFSET('11. SEGUIMIENTO 2026'!$O$14,INT((ROW()-13)/2),0)),IF(ISBLANK(OFFSET('9. METAS'!$R$20,INT((ROW()-14)/2),0)),"",OFFSET('9. METAS'!$R$20,INT((ROW()-14)/2),0)))</f>
        <v/>
      </c>
      <c r="L251" s="203" t="str">
        <f ca="1">IF(MOD(ROW()-13,2)=0,IF(ISBLANK(OFFSET('11. SEGUIMIENTO 2026'!$P$14,INT((ROW()-13)/2),0)),"",OFFSET('11. SEGUIMIENTO 2026'!$P$14,INT((ROW()-13)/2),0)),IF(ISBLANK(OFFSET('9. METAS'!$S$20,INT((ROW()-14)/2),0)),"",OFFSET('9. METAS'!$S$20,INT((ROW()-14)/2),0)))</f>
        <v/>
      </c>
      <c r="M251" s="204" t="str">
        <f ca="1">IF(MOD(ROW()-13,2)=0,IF(ISBLANK(OFFSET('11. SEGUIMIENTO 2026'!$Q$14,INT((ROW()-13)/2),0)),"",OFFSET('11. SEGUIMIENTO 2026'!$Q$14,INT((ROW()-13)/2),0)),IF(ISBLANK(OFFSET('9. METAS'!$T$20,INT((ROW()-14)/2),0)),"",OFFSET('9. METAS'!$T$20,INT((ROW()-14)/2),0)))</f>
        <v/>
      </c>
      <c r="N251" s="718" t="str">
        <f t="shared" ref="N251" ca="1" si="234">IFERROR(J251/J252,"ND")</f>
        <v>ND</v>
      </c>
      <c r="O251" s="720" t="str">
        <f t="shared" ref="O251" ca="1" si="235">IFERROR(((J251+K251+L251)/H251),"ND")</f>
        <v>ND</v>
      </c>
      <c r="P251" s="732"/>
    </row>
    <row r="252" spans="3:16">
      <c r="C252" s="725"/>
      <c r="D252" s="726"/>
      <c r="E252" s="726"/>
      <c r="F252" s="727"/>
      <c r="G252" s="728"/>
      <c r="H252" s="729"/>
      <c r="I252" s="731"/>
      <c r="J252" s="202" t="str">
        <f ca="1">IF(MOD(ROW()-13,2)=0,IF(ISBLANK(OFFSET('11. SEGUIMIENTO 2026'!$N$14,INT((ROW()-13)/2),0)),"",OFFSET('11. SEGUIMIENTO 2026'!$N$14,INT((ROW()-13)/2),0)),IF(ISBLANK(OFFSET('9. METAS'!$Q$20,INT((ROW()-14)/2),0)),"",OFFSET('9. METAS'!$Q$20,INT((ROW()-14)/2),0)))</f>
        <v/>
      </c>
      <c r="K252" s="203" t="str">
        <f ca="1">IF(MOD(ROW()-13,2)=0,IF(ISBLANK(OFFSET('11. SEGUIMIENTO 2026'!$O$14,INT((ROW()-13)/2),0)),"",OFFSET('11. SEGUIMIENTO 2026'!$O$14,INT((ROW()-13)/2),0)),IF(ISBLANK(OFFSET('9. METAS'!$R$20,INT((ROW()-14)/2),0)),"",OFFSET('9. METAS'!$R$20,INT((ROW()-14)/2),0)))</f>
        <v/>
      </c>
      <c r="L252" s="203" t="str">
        <f ca="1">IF(MOD(ROW()-13,2)=0,IF(ISBLANK(OFFSET('11. SEGUIMIENTO 2026'!$P$14,INT((ROW()-13)/2),0)),"",OFFSET('11. SEGUIMIENTO 2026'!$P$14,INT((ROW()-13)/2),0)),IF(ISBLANK(OFFSET('9. METAS'!$S$20,INT((ROW()-14)/2),0)),"",OFFSET('9. METAS'!$S$20,INT((ROW()-14)/2),0)))</f>
        <v/>
      </c>
      <c r="M252" s="204" t="str">
        <f ca="1">IF(MOD(ROW()-13,2)=0,IF(ISBLANK(OFFSET('11. SEGUIMIENTO 2026'!$Q$14,INT((ROW()-13)/2),0)),"",OFFSET('11. SEGUIMIENTO 2026'!$Q$14,INT((ROW()-13)/2),0)),IF(ISBLANK(OFFSET('9. METAS'!$T$20,INT((ROW()-14)/2),0)),"",OFFSET('9. METAS'!$T$20,INT((ROW()-14)/2),0)))</f>
        <v/>
      </c>
      <c r="N252" s="719"/>
      <c r="O252" s="721"/>
      <c r="P252" s="723"/>
    </row>
    <row r="253" spans="3:16">
      <c r="C253" s="724" t="str">
        <f ca="1">IF(ISBLANK(OFFSET('5. Pp (3 años)'!$C$46,INT((ROW()-13)/2),0)),"",OFFSET('5. Pp (3 años)'!$C$46,INT((ROW()-13)/2),0))</f>
        <v/>
      </c>
      <c r="D253" s="726" t="str">
        <f ca="1">IF(ISBLANK(OFFSET('5. Pp (3 años)'!$D$46,INT((ROW()-13)/2),0)),"",OFFSET('5. Pp (3 años)'!$D$46,INT((ROW()-13)/2),0))</f>
        <v/>
      </c>
      <c r="E253" s="726" t="str">
        <f ca="1">IF(ISBLANK(OFFSET('5. Pp (3 años)'!$E$46,INT((ROW()-13)/2),0)),"",OFFSET('5. Pp (3 años)'!$E$46,INT((ROW()-13)/2),0))</f>
        <v/>
      </c>
      <c r="F253" s="727" t="str">
        <f ca="1">IF(ISBLANK(OFFSET('5. Pp (3 años)'!$K$46,INT((ROW()-13)/2),0)),"",OFFSET('5. Pp (3 años)'!$K$46,INT((ROW()-13)/2),0))</f>
        <v/>
      </c>
      <c r="G253" s="728" t="str">
        <f ca="1">IF(ISBLANK(OFFSET('5. Pp (3 años)'!$H$46,INT((ROW()-13)/2),0)),"",OFFSET('5. Pp (3 años)'!$H$46,INT((ROW()-13)/2),0))</f>
        <v/>
      </c>
      <c r="H253" s="729" t="str">
        <f ca="1">IF(ISBLANK(OFFSET('9. METAS'!$K$20,INT((ROW()-13)/2),0)),"",OFFSET('9. METAS'!$K$20,INT((ROW()-13)/2),0))</f>
        <v/>
      </c>
      <c r="I253" s="730"/>
      <c r="J253" s="202" t="str">
        <f ca="1">IF(MOD(ROW()-13,2)=0,IF(ISBLANK(OFFSET('11. SEGUIMIENTO 2026'!$N$14,INT((ROW()-13)/2),0)),"",OFFSET('11. SEGUIMIENTO 2026'!$N$14,INT((ROW()-13)/2),0)),IF(ISBLANK(OFFSET('9. METAS'!$Q$20,INT((ROW()-14)/2),0)),"",OFFSET('9. METAS'!$Q$20,INT((ROW()-14)/2),0)))</f>
        <v/>
      </c>
      <c r="K253" s="203" t="str">
        <f ca="1">IF(MOD(ROW()-13,2)=0,IF(ISBLANK(OFFSET('11. SEGUIMIENTO 2026'!$O$14,INT((ROW()-13)/2),0)),"",OFFSET('11. SEGUIMIENTO 2026'!$O$14,INT((ROW()-13)/2),0)),IF(ISBLANK(OFFSET('9. METAS'!$R$20,INT((ROW()-14)/2),0)),"",OFFSET('9. METAS'!$R$20,INT((ROW()-14)/2),0)))</f>
        <v/>
      </c>
      <c r="L253" s="203" t="str">
        <f ca="1">IF(MOD(ROW()-13,2)=0,IF(ISBLANK(OFFSET('11. SEGUIMIENTO 2026'!$P$14,INT((ROW()-13)/2),0)),"",OFFSET('11. SEGUIMIENTO 2026'!$P$14,INT((ROW()-13)/2),0)),IF(ISBLANK(OFFSET('9. METAS'!$S$20,INT((ROW()-14)/2),0)),"",OFFSET('9. METAS'!$S$20,INT((ROW()-14)/2),0)))</f>
        <v/>
      </c>
      <c r="M253" s="204" t="str">
        <f ca="1">IF(MOD(ROW()-13,2)=0,IF(ISBLANK(OFFSET('11. SEGUIMIENTO 2026'!$Q$14,INT((ROW()-13)/2),0)),"",OFFSET('11. SEGUIMIENTO 2026'!$Q$14,INT((ROW()-13)/2),0)),IF(ISBLANK(OFFSET('9. METAS'!$T$20,INT((ROW()-14)/2),0)),"",OFFSET('9. METAS'!$T$20,INT((ROW()-14)/2),0)))</f>
        <v/>
      </c>
      <c r="N253" s="718" t="str">
        <f t="shared" ref="N253" ca="1" si="236">IFERROR(J253/J254,"ND")</f>
        <v>ND</v>
      </c>
      <c r="O253" s="720" t="str">
        <f t="shared" ref="O253" ca="1" si="237">IFERROR(((J253+K253+L253)/H253),"ND")</f>
        <v>ND</v>
      </c>
      <c r="P253" s="732"/>
    </row>
    <row r="254" spans="3:16">
      <c r="C254" s="725"/>
      <c r="D254" s="726"/>
      <c r="E254" s="726"/>
      <c r="F254" s="727"/>
      <c r="G254" s="728"/>
      <c r="H254" s="729"/>
      <c r="I254" s="731"/>
      <c r="J254" s="202" t="str">
        <f ca="1">IF(MOD(ROW()-13,2)=0,IF(ISBLANK(OFFSET('11. SEGUIMIENTO 2026'!$N$14,INT((ROW()-13)/2),0)),"",OFFSET('11. SEGUIMIENTO 2026'!$N$14,INT((ROW()-13)/2),0)),IF(ISBLANK(OFFSET('9. METAS'!$Q$20,INT((ROW()-14)/2),0)),"",OFFSET('9. METAS'!$Q$20,INT((ROW()-14)/2),0)))</f>
        <v/>
      </c>
      <c r="K254" s="203" t="str">
        <f ca="1">IF(MOD(ROW()-13,2)=0,IF(ISBLANK(OFFSET('11. SEGUIMIENTO 2026'!$O$14,INT((ROW()-13)/2),0)),"",OFFSET('11. SEGUIMIENTO 2026'!$O$14,INT((ROW()-13)/2),0)),IF(ISBLANK(OFFSET('9. METAS'!$R$20,INT((ROW()-14)/2),0)),"",OFFSET('9. METAS'!$R$20,INT((ROW()-14)/2),0)))</f>
        <v/>
      </c>
      <c r="L254" s="203" t="str">
        <f ca="1">IF(MOD(ROW()-13,2)=0,IF(ISBLANK(OFFSET('11. SEGUIMIENTO 2026'!$P$14,INT((ROW()-13)/2),0)),"",OFFSET('11. SEGUIMIENTO 2026'!$P$14,INT((ROW()-13)/2),0)),IF(ISBLANK(OFFSET('9. METAS'!$S$20,INT((ROW()-14)/2),0)),"",OFFSET('9. METAS'!$S$20,INT((ROW()-14)/2),0)))</f>
        <v/>
      </c>
      <c r="M254" s="204" t="str">
        <f ca="1">IF(MOD(ROW()-13,2)=0,IF(ISBLANK(OFFSET('11. SEGUIMIENTO 2026'!$Q$14,INT((ROW()-13)/2),0)),"",OFFSET('11. SEGUIMIENTO 2026'!$Q$14,INT((ROW()-13)/2),0)),IF(ISBLANK(OFFSET('9. METAS'!$T$20,INT((ROW()-14)/2),0)),"",OFFSET('9. METAS'!$T$20,INT((ROW()-14)/2),0)))</f>
        <v/>
      </c>
      <c r="N254" s="719"/>
      <c r="O254" s="721"/>
      <c r="P254" s="723"/>
    </row>
    <row r="255" spans="3:16">
      <c r="C255" s="724" t="str">
        <f ca="1">IF(ISBLANK(OFFSET('5. Pp (3 años)'!$C$46,INT((ROW()-13)/2),0)),"",OFFSET('5. Pp (3 años)'!$C$46,INT((ROW()-13)/2),0))</f>
        <v/>
      </c>
      <c r="D255" s="726" t="str">
        <f ca="1">IF(ISBLANK(OFFSET('5. Pp (3 años)'!$D$46,INT((ROW()-13)/2),0)),"",OFFSET('5. Pp (3 años)'!$D$46,INT((ROW()-13)/2),0))</f>
        <v/>
      </c>
      <c r="E255" s="726" t="str">
        <f ca="1">IF(ISBLANK(OFFSET('5. Pp (3 años)'!$E$46,INT((ROW()-13)/2),0)),"",OFFSET('5. Pp (3 años)'!$E$46,INT((ROW()-13)/2),0))</f>
        <v/>
      </c>
      <c r="F255" s="727" t="str">
        <f ca="1">IF(ISBLANK(OFFSET('5. Pp (3 años)'!$K$46,INT((ROW()-13)/2),0)),"",OFFSET('5. Pp (3 años)'!$K$46,INT((ROW()-13)/2),0))</f>
        <v/>
      </c>
      <c r="G255" s="728" t="str">
        <f ca="1">IF(ISBLANK(OFFSET('5. Pp (3 años)'!$H$46,INT((ROW()-13)/2),0)),"",OFFSET('5. Pp (3 años)'!$H$46,INT((ROW()-13)/2),0))</f>
        <v/>
      </c>
      <c r="H255" s="729" t="str">
        <f ca="1">IF(ISBLANK(OFFSET('9. METAS'!$K$20,INT((ROW()-13)/2),0)),"",OFFSET('9. METAS'!$K$20,INT((ROW()-13)/2),0))</f>
        <v/>
      </c>
      <c r="I255" s="730"/>
      <c r="J255" s="202" t="str">
        <f ca="1">IF(MOD(ROW()-13,2)=0,IF(ISBLANK(OFFSET('11. SEGUIMIENTO 2026'!$N$14,INT((ROW()-13)/2),0)),"",OFFSET('11. SEGUIMIENTO 2026'!$N$14,INT((ROW()-13)/2),0)),IF(ISBLANK(OFFSET('9. METAS'!$Q$20,INT((ROW()-14)/2),0)),"",OFFSET('9. METAS'!$Q$20,INT((ROW()-14)/2),0)))</f>
        <v/>
      </c>
      <c r="K255" s="203" t="str">
        <f ca="1">IF(MOD(ROW()-13,2)=0,IF(ISBLANK(OFFSET('11. SEGUIMIENTO 2026'!$O$14,INT((ROW()-13)/2),0)),"",OFFSET('11. SEGUIMIENTO 2026'!$O$14,INT((ROW()-13)/2),0)),IF(ISBLANK(OFFSET('9. METAS'!$R$20,INT((ROW()-14)/2),0)),"",OFFSET('9. METAS'!$R$20,INT((ROW()-14)/2),0)))</f>
        <v/>
      </c>
      <c r="L255" s="203" t="str">
        <f ca="1">IF(MOD(ROW()-13,2)=0,IF(ISBLANK(OFFSET('11. SEGUIMIENTO 2026'!$P$14,INT((ROW()-13)/2),0)),"",OFFSET('11. SEGUIMIENTO 2026'!$P$14,INT((ROW()-13)/2),0)),IF(ISBLANK(OFFSET('9. METAS'!$S$20,INT((ROW()-14)/2),0)),"",OFFSET('9. METAS'!$S$20,INT((ROW()-14)/2),0)))</f>
        <v/>
      </c>
      <c r="M255" s="204" t="str">
        <f ca="1">IF(MOD(ROW()-13,2)=0,IF(ISBLANK(OFFSET('11. SEGUIMIENTO 2026'!$Q$14,INT((ROW()-13)/2),0)),"",OFFSET('11. SEGUIMIENTO 2026'!$Q$14,INT((ROW()-13)/2),0)),IF(ISBLANK(OFFSET('9. METAS'!$T$20,INT((ROW()-14)/2),0)),"",OFFSET('9. METAS'!$T$20,INT((ROW()-14)/2),0)))</f>
        <v/>
      </c>
      <c r="N255" s="718" t="str">
        <f t="shared" ref="N255" ca="1" si="238">IFERROR(J255/J256,"ND")</f>
        <v>ND</v>
      </c>
      <c r="O255" s="720" t="str">
        <f t="shared" ref="O255" ca="1" si="239">IFERROR(((J255+K255+L255)/H255),"ND")</f>
        <v>ND</v>
      </c>
      <c r="P255" s="732"/>
    </row>
    <row r="256" spans="3:16">
      <c r="C256" s="725"/>
      <c r="D256" s="726"/>
      <c r="E256" s="726"/>
      <c r="F256" s="727"/>
      <c r="G256" s="728"/>
      <c r="H256" s="729"/>
      <c r="I256" s="731"/>
      <c r="J256" s="202" t="str">
        <f ca="1">IF(MOD(ROW()-13,2)=0,IF(ISBLANK(OFFSET('11. SEGUIMIENTO 2026'!$N$14,INT((ROW()-13)/2),0)),"",OFFSET('11. SEGUIMIENTO 2026'!$N$14,INT((ROW()-13)/2),0)),IF(ISBLANK(OFFSET('9. METAS'!$Q$20,INT((ROW()-14)/2),0)),"",OFFSET('9. METAS'!$Q$20,INT((ROW()-14)/2),0)))</f>
        <v/>
      </c>
      <c r="K256" s="203" t="str">
        <f ca="1">IF(MOD(ROW()-13,2)=0,IF(ISBLANK(OFFSET('11. SEGUIMIENTO 2026'!$O$14,INT((ROW()-13)/2),0)),"",OFFSET('11. SEGUIMIENTO 2026'!$O$14,INT((ROW()-13)/2),0)),IF(ISBLANK(OFFSET('9. METAS'!$R$20,INT((ROW()-14)/2),0)),"",OFFSET('9. METAS'!$R$20,INT((ROW()-14)/2),0)))</f>
        <v/>
      </c>
      <c r="L256" s="203" t="str">
        <f ca="1">IF(MOD(ROW()-13,2)=0,IF(ISBLANK(OFFSET('11. SEGUIMIENTO 2026'!$P$14,INT((ROW()-13)/2),0)),"",OFFSET('11. SEGUIMIENTO 2026'!$P$14,INT((ROW()-13)/2),0)),IF(ISBLANK(OFFSET('9. METAS'!$S$20,INT((ROW()-14)/2),0)),"",OFFSET('9. METAS'!$S$20,INT((ROW()-14)/2),0)))</f>
        <v/>
      </c>
      <c r="M256" s="204" t="str">
        <f ca="1">IF(MOD(ROW()-13,2)=0,IF(ISBLANK(OFFSET('11. SEGUIMIENTO 2026'!$Q$14,INT((ROW()-13)/2),0)),"",OFFSET('11. SEGUIMIENTO 2026'!$Q$14,INT((ROW()-13)/2),0)),IF(ISBLANK(OFFSET('9. METAS'!$T$20,INT((ROW()-14)/2),0)),"",OFFSET('9. METAS'!$T$20,INT((ROW()-14)/2),0)))</f>
        <v/>
      </c>
      <c r="N256" s="719"/>
      <c r="O256" s="721"/>
      <c r="P256" s="723"/>
    </row>
    <row r="257" spans="3:16">
      <c r="C257" s="724" t="str">
        <f ca="1">IF(ISBLANK(OFFSET('5. Pp (3 años)'!$C$46,INT((ROW()-13)/2),0)),"",OFFSET('5. Pp (3 años)'!$C$46,INT((ROW()-13)/2),0))</f>
        <v/>
      </c>
      <c r="D257" s="726" t="str">
        <f ca="1">IF(ISBLANK(OFFSET('5. Pp (3 años)'!$D$46,INT((ROW()-13)/2),0)),"",OFFSET('5. Pp (3 años)'!$D$46,INT((ROW()-13)/2),0))</f>
        <v/>
      </c>
      <c r="E257" s="726" t="str">
        <f ca="1">IF(ISBLANK(OFFSET('5. Pp (3 años)'!$E$46,INT((ROW()-13)/2),0)),"",OFFSET('5. Pp (3 años)'!$E$46,INT((ROW()-13)/2),0))</f>
        <v/>
      </c>
      <c r="F257" s="727" t="str">
        <f ca="1">IF(ISBLANK(OFFSET('5. Pp (3 años)'!$K$46,INT((ROW()-13)/2),0)),"",OFFSET('5. Pp (3 años)'!$K$46,INT((ROW()-13)/2),0))</f>
        <v/>
      </c>
      <c r="G257" s="728" t="str">
        <f ca="1">IF(ISBLANK(OFFSET('5. Pp (3 años)'!$H$46,INT((ROW()-13)/2),0)),"",OFFSET('5. Pp (3 años)'!$H$46,INT((ROW()-13)/2),0))</f>
        <v/>
      </c>
      <c r="H257" s="729" t="str">
        <f ca="1">IF(ISBLANK(OFFSET('9. METAS'!$K$20,INT((ROW()-13)/2),0)),"",OFFSET('9. METAS'!$K$20,INT((ROW()-13)/2),0))</f>
        <v/>
      </c>
      <c r="I257" s="730"/>
      <c r="J257" s="202" t="str">
        <f ca="1">IF(MOD(ROW()-13,2)=0,IF(ISBLANK(OFFSET('11. SEGUIMIENTO 2026'!$N$14,INT((ROW()-13)/2),0)),"",OFFSET('11. SEGUIMIENTO 2026'!$N$14,INT((ROW()-13)/2),0)),IF(ISBLANK(OFFSET('9. METAS'!$Q$20,INT((ROW()-14)/2),0)),"",OFFSET('9. METAS'!$Q$20,INT((ROW()-14)/2),0)))</f>
        <v/>
      </c>
      <c r="K257" s="203" t="str">
        <f ca="1">IF(MOD(ROW()-13,2)=0,IF(ISBLANK(OFFSET('11. SEGUIMIENTO 2026'!$O$14,INT((ROW()-13)/2),0)),"",OFFSET('11. SEGUIMIENTO 2026'!$O$14,INT((ROW()-13)/2),0)),IF(ISBLANK(OFFSET('9. METAS'!$R$20,INT((ROW()-14)/2),0)),"",OFFSET('9. METAS'!$R$20,INT((ROW()-14)/2),0)))</f>
        <v/>
      </c>
      <c r="L257" s="203" t="str">
        <f ca="1">IF(MOD(ROW()-13,2)=0,IF(ISBLANK(OFFSET('11. SEGUIMIENTO 2026'!$P$14,INT((ROW()-13)/2),0)),"",OFFSET('11. SEGUIMIENTO 2026'!$P$14,INT((ROW()-13)/2),0)),IF(ISBLANK(OFFSET('9. METAS'!$S$20,INT((ROW()-14)/2),0)),"",OFFSET('9. METAS'!$S$20,INT((ROW()-14)/2),0)))</f>
        <v/>
      </c>
      <c r="M257" s="204" t="str">
        <f ca="1">IF(MOD(ROW()-13,2)=0,IF(ISBLANK(OFFSET('11. SEGUIMIENTO 2026'!$Q$14,INT((ROW()-13)/2),0)),"",OFFSET('11. SEGUIMIENTO 2026'!$Q$14,INT((ROW()-13)/2),0)),IF(ISBLANK(OFFSET('9. METAS'!$T$20,INT((ROW()-14)/2),0)),"",OFFSET('9. METAS'!$T$20,INT((ROW()-14)/2),0)))</f>
        <v/>
      </c>
      <c r="N257" s="718" t="str">
        <f t="shared" ref="N257" ca="1" si="240">IFERROR(J257/J258,"ND")</f>
        <v>ND</v>
      </c>
      <c r="O257" s="720" t="str">
        <f t="shared" ref="O257" ca="1" si="241">IFERROR(((J257+K257+L257)/H257),"ND")</f>
        <v>ND</v>
      </c>
      <c r="P257" s="732"/>
    </row>
    <row r="258" spans="3:16">
      <c r="C258" s="725"/>
      <c r="D258" s="726"/>
      <c r="E258" s="726"/>
      <c r="F258" s="727"/>
      <c r="G258" s="728"/>
      <c r="H258" s="729"/>
      <c r="I258" s="731"/>
      <c r="J258" s="202" t="str">
        <f ca="1">IF(MOD(ROW()-13,2)=0,IF(ISBLANK(OFFSET('11. SEGUIMIENTO 2026'!$N$14,INT((ROW()-13)/2),0)),"",OFFSET('11. SEGUIMIENTO 2026'!$N$14,INT((ROW()-13)/2),0)),IF(ISBLANK(OFFSET('9. METAS'!$Q$20,INT((ROW()-14)/2),0)),"",OFFSET('9. METAS'!$Q$20,INT((ROW()-14)/2),0)))</f>
        <v/>
      </c>
      <c r="K258" s="203" t="str">
        <f ca="1">IF(MOD(ROW()-13,2)=0,IF(ISBLANK(OFFSET('11. SEGUIMIENTO 2026'!$O$14,INT((ROW()-13)/2),0)),"",OFFSET('11. SEGUIMIENTO 2026'!$O$14,INT((ROW()-13)/2),0)),IF(ISBLANK(OFFSET('9. METAS'!$R$20,INT((ROW()-14)/2),0)),"",OFFSET('9. METAS'!$R$20,INT((ROW()-14)/2),0)))</f>
        <v/>
      </c>
      <c r="L258" s="203" t="str">
        <f ca="1">IF(MOD(ROW()-13,2)=0,IF(ISBLANK(OFFSET('11. SEGUIMIENTO 2026'!$P$14,INT((ROW()-13)/2),0)),"",OFFSET('11. SEGUIMIENTO 2026'!$P$14,INT((ROW()-13)/2),0)),IF(ISBLANK(OFFSET('9. METAS'!$S$20,INT((ROW()-14)/2),0)),"",OFFSET('9. METAS'!$S$20,INT((ROW()-14)/2),0)))</f>
        <v/>
      </c>
      <c r="M258" s="204" t="str">
        <f ca="1">IF(MOD(ROW()-13,2)=0,IF(ISBLANK(OFFSET('11. SEGUIMIENTO 2026'!$Q$14,INT((ROW()-13)/2),0)),"",OFFSET('11. SEGUIMIENTO 2026'!$Q$14,INT((ROW()-13)/2),0)),IF(ISBLANK(OFFSET('9. METAS'!$T$20,INT((ROW()-14)/2),0)),"",OFFSET('9. METAS'!$T$20,INT((ROW()-14)/2),0)))</f>
        <v/>
      </c>
      <c r="N258" s="719"/>
      <c r="O258" s="721"/>
      <c r="P258" s="723"/>
    </row>
    <row r="259" spans="3:16">
      <c r="C259" s="724" t="str">
        <f ca="1">IF(ISBLANK(OFFSET('5. Pp (3 años)'!$C$46,INT((ROW()-13)/2),0)),"",OFFSET('5. Pp (3 años)'!$C$46,INT((ROW()-13)/2),0))</f>
        <v/>
      </c>
      <c r="D259" s="726" t="str">
        <f ca="1">IF(ISBLANK(OFFSET('5. Pp (3 años)'!$D$46,INT((ROW()-13)/2),0)),"",OFFSET('5. Pp (3 años)'!$D$46,INT((ROW()-13)/2),0))</f>
        <v/>
      </c>
      <c r="E259" s="726" t="str">
        <f ca="1">IF(ISBLANK(OFFSET('5. Pp (3 años)'!$E$46,INT((ROW()-13)/2),0)),"",OFFSET('5. Pp (3 años)'!$E$46,INT((ROW()-13)/2),0))</f>
        <v/>
      </c>
      <c r="F259" s="727" t="str">
        <f ca="1">IF(ISBLANK(OFFSET('5. Pp (3 años)'!$K$46,INT((ROW()-13)/2),0)),"",OFFSET('5. Pp (3 años)'!$K$46,INT((ROW()-13)/2),0))</f>
        <v/>
      </c>
      <c r="G259" s="728" t="str">
        <f ca="1">IF(ISBLANK(OFFSET('5. Pp (3 años)'!$H$46,INT((ROW()-13)/2),0)),"",OFFSET('5. Pp (3 años)'!$H$46,INT((ROW()-13)/2),0))</f>
        <v/>
      </c>
      <c r="H259" s="729" t="str">
        <f ca="1">IF(ISBLANK(OFFSET('9. METAS'!$K$20,INT((ROW()-13)/2),0)),"",OFFSET('9. METAS'!$K$20,INT((ROW()-13)/2),0))</f>
        <v/>
      </c>
      <c r="I259" s="730"/>
      <c r="J259" s="202" t="str">
        <f ca="1">IF(MOD(ROW()-13,2)=0,IF(ISBLANK(OFFSET('11. SEGUIMIENTO 2026'!$N$14,INT((ROW()-13)/2),0)),"",OFFSET('11. SEGUIMIENTO 2026'!$N$14,INT((ROW()-13)/2),0)),IF(ISBLANK(OFFSET('9. METAS'!$Q$20,INT((ROW()-14)/2),0)),"",OFFSET('9. METAS'!$Q$20,INT((ROW()-14)/2),0)))</f>
        <v/>
      </c>
      <c r="K259" s="203" t="str">
        <f ca="1">IF(MOD(ROW()-13,2)=0,IF(ISBLANK(OFFSET('11. SEGUIMIENTO 2026'!$O$14,INT((ROW()-13)/2),0)),"",OFFSET('11. SEGUIMIENTO 2026'!$O$14,INT((ROW()-13)/2),0)),IF(ISBLANK(OFFSET('9. METAS'!$R$20,INT((ROW()-14)/2),0)),"",OFFSET('9. METAS'!$R$20,INT((ROW()-14)/2),0)))</f>
        <v/>
      </c>
      <c r="L259" s="203" t="str">
        <f ca="1">IF(MOD(ROW()-13,2)=0,IF(ISBLANK(OFFSET('11. SEGUIMIENTO 2026'!$P$14,INT((ROW()-13)/2),0)),"",OFFSET('11. SEGUIMIENTO 2026'!$P$14,INT((ROW()-13)/2),0)),IF(ISBLANK(OFFSET('9. METAS'!$S$20,INT((ROW()-14)/2),0)),"",OFFSET('9. METAS'!$S$20,INT((ROW()-14)/2),0)))</f>
        <v/>
      </c>
      <c r="M259" s="204" t="str">
        <f ca="1">IF(MOD(ROW()-13,2)=0,IF(ISBLANK(OFFSET('11. SEGUIMIENTO 2026'!$Q$14,INT((ROW()-13)/2),0)),"",OFFSET('11. SEGUIMIENTO 2026'!$Q$14,INT((ROW()-13)/2),0)),IF(ISBLANK(OFFSET('9. METAS'!$T$20,INT((ROW()-14)/2),0)),"",OFFSET('9. METAS'!$T$20,INT((ROW()-14)/2),0)))</f>
        <v/>
      </c>
      <c r="N259" s="718" t="str">
        <f t="shared" ref="N259" ca="1" si="242">IFERROR(J259/J260,"ND")</f>
        <v>ND</v>
      </c>
      <c r="O259" s="720" t="str">
        <f t="shared" ref="O259" ca="1" si="243">IFERROR(((J259+K259+L259)/H259),"ND")</f>
        <v>ND</v>
      </c>
      <c r="P259" s="732"/>
    </row>
    <row r="260" spans="3:16">
      <c r="C260" s="725"/>
      <c r="D260" s="726"/>
      <c r="E260" s="726"/>
      <c r="F260" s="727"/>
      <c r="G260" s="728"/>
      <c r="H260" s="729"/>
      <c r="I260" s="731"/>
      <c r="J260" s="202" t="str">
        <f ca="1">IF(MOD(ROW()-13,2)=0,IF(ISBLANK(OFFSET('11. SEGUIMIENTO 2026'!$N$14,INT((ROW()-13)/2),0)),"",OFFSET('11. SEGUIMIENTO 2026'!$N$14,INT((ROW()-13)/2),0)),IF(ISBLANK(OFFSET('9. METAS'!$Q$20,INT((ROW()-14)/2),0)),"",OFFSET('9. METAS'!$Q$20,INT((ROW()-14)/2),0)))</f>
        <v/>
      </c>
      <c r="K260" s="203" t="str">
        <f ca="1">IF(MOD(ROW()-13,2)=0,IF(ISBLANK(OFFSET('11. SEGUIMIENTO 2026'!$O$14,INT((ROW()-13)/2),0)),"",OFFSET('11. SEGUIMIENTO 2026'!$O$14,INT((ROW()-13)/2),0)),IF(ISBLANK(OFFSET('9. METAS'!$R$20,INT((ROW()-14)/2),0)),"",OFFSET('9. METAS'!$R$20,INT((ROW()-14)/2),0)))</f>
        <v/>
      </c>
      <c r="L260" s="203" t="str">
        <f ca="1">IF(MOD(ROW()-13,2)=0,IF(ISBLANK(OFFSET('11. SEGUIMIENTO 2026'!$P$14,INT((ROW()-13)/2),0)),"",OFFSET('11. SEGUIMIENTO 2026'!$P$14,INT((ROW()-13)/2),0)),IF(ISBLANK(OFFSET('9. METAS'!$S$20,INT((ROW()-14)/2),0)),"",OFFSET('9. METAS'!$S$20,INT((ROW()-14)/2),0)))</f>
        <v/>
      </c>
      <c r="M260" s="204" t="str">
        <f ca="1">IF(MOD(ROW()-13,2)=0,IF(ISBLANK(OFFSET('11. SEGUIMIENTO 2026'!$Q$14,INT((ROW()-13)/2),0)),"",OFFSET('11. SEGUIMIENTO 2026'!$Q$14,INT((ROW()-13)/2),0)),IF(ISBLANK(OFFSET('9. METAS'!$T$20,INT((ROW()-14)/2),0)),"",OFFSET('9. METAS'!$T$20,INT((ROW()-14)/2),0)))</f>
        <v/>
      </c>
      <c r="N260" s="719"/>
      <c r="O260" s="721"/>
      <c r="P260" s="723"/>
    </row>
    <row r="261" spans="3:16">
      <c r="C261" s="724" t="str">
        <f ca="1">IF(ISBLANK(OFFSET('5. Pp (3 años)'!$C$46,INT((ROW()-13)/2),0)),"",OFFSET('5. Pp (3 años)'!$C$46,INT((ROW()-13)/2),0))</f>
        <v/>
      </c>
      <c r="D261" s="726" t="str">
        <f ca="1">IF(ISBLANK(OFFSET('5. Pp (3 años)'!$D$46,INT((ROW()-13)/2),0)),"",OFFSET('5. Pp (3 años)'!$D$46,INT((ROW()-13)/2),0))</f>
        <v/>
      </c>
      <c r="E261" s="726" t="str">
        <f ca="1">IF(ISBLANK(OFFSET('5. Pp (3 años)'!$E$46,INT((ROW()-13)/2),0)),"",OFFSET('5. Pp (3 años)'!$E$46,INT((ROW()-13)/2),0))</f>
        <v/>
      </c>
      <c r="F261" s="727" t="str">
        <f ca="1">IF(ISBLANK(OFFSET('5. Pp (3 años)'!$K$46,INT((ROW()-13)/2),0)),"",OFFSET('5. Pp (3 años)'!$K$46,INT((ROW()-13)/2),0))</f>
        <v/>
      </c>
      <c r="G261" s="728" t="str">
        <f ca="1">IF(ISBLANK(OFFSET('5. Pp (3 años)'!$H$46,INT((ROW()-13)/2),0)),"",OFFSET('5. Pp (3 años)'!$H$46,INT((ROW()-13)/2),0))</f>
        <v/>
      </c>
      <c r="H261" s="729" t="str">
        <f ca="1">IF(ISBLANK(OFFSET('9. METAS'!$K$20,INT((ROW()-13)/2),0)),"",OFFSET('9. METAS'!$K$20,INT((ROW()-13)/2),0))</f>
        <v/>
      </c>
      <c r="I261" s="730"/>
      <c r="J261" s="202" t="str">
        <f ca="1">IF(MOD(ROW()-13,2)=0,IF(ISBLANK(OFFSET('11. SEGUIMIENTO 2026'!$N$14,INT((ROW()-13)/2),0)),"",OFFSET('11. SEGUIMIENTO 2026'!$N$14,INT((ROW()-13)/2),0)),IF(ISBLANK(OFFSET('9. METAS'!$Q$20,INT((ROW()-14)/2),0)),"",OFFSET('9. METAS'!$Q$20,INT((ROW()-14)/2),0)))</f>
        <v/>
      </c>
      <c r="K261" s="203" t="str">
        <f ca="1">IF(MOD(ROW()-13,2)=0,IF(ISBLANK(OFFSET('11. SEGUIMIENTO 2026'!$O$14,INT((ROW()-13)/2),0)),"",OFFSET('11. SEGUIMIENTO 2026'!$O$14,INT((ROW()-13)/2),0)),IF(ISBLANK(OFFSET('9. METAS'!$R$20,INT((ROW()-14)/2),0)),"",OFFSET('9. METAS'!$R$20,INT((ROW()-14)/2),0)))</f>
        <v/>
      </c>
      <c r="L261" s="203" t="str">
        <f ca="1">IF(MOD(ROW()-13,2)=0,IF(ISBLANK(OFFSET('11. SEGUIMIENTO 2026'!$P$14,INT((ROW()-13)/2),0)),"",OFFSET('11. SEGUIMIENTO 2026'!$P$14,INT((ROW()-13)/2),0)),IF(ISBLANK(OFFSET('9. METAS'!$S$20,INT((ROW()-14)/2),0)),"",OFFSET('9. METAS'!$S$20,INT((ROW()-14)/2),0)))</f>
        <v/>
      </c>
      <c r="M261" s="204" t="str">
        <f ca="1">IF(MOD(ROW()-13,2)=0,IF(ISBLANK(OFFSET('11. SEGUIMIENTO 2026'!$Q$14,INT((ROW()-13)/2),0)),"",OFFSET('11. SEGUIMIENTO 2026'!$Q$14,INT((ROW()-13)/2),0)),IF(ISBLANK(OFFSET('9. METAS'!$T$20,INT((ROW()-14)/2),0)),"",OFFSET('9. METAS'!$T$20,INT((ROW()-14)/2),0)))</f>
        <v/>
      </c>
      <c r="N261" s="718" t="str">
        <f t="shared" ref="N261" ca="1" si="244">IFERROR(J261/J262,"ND")</f>
        <v>ND</v>
      </c>
      <c r="O261" s="720" t="str">
        <f t="shared" ref="O261" ca="1" si="245">IFERROR(((J261+K261+L261)/H261),"ND")</f>
        <v>ND</v>
      </c>
      <c r="P261" s="732"/>
    </row>
    <row r="262" spans="3:16">
      <c r="C262" s="725"/>
      <c r="D262" s="726"/>
      <c r="E262" s="726"/>
      <c r="F262" s="727"/>
      <c r="G262" s="728"/>
      <c r="H262" s="729"/>
      <c r="I262" s="731"/>
      <c r="J262" s="202" t="str">
        <f ca="1">IF(MOD(ROW()-13,2)=0,IF(ISBLANK(OFFSET('11. SEGUIMIENTO 2026'!$N$14,INT((ROW()-13)/2),0)),"",OFFSET('11. SEGUIMIENTO 2026'!$N$14,INT((ROW()-13)/2),0)),IF(ISBLANK(OFFSET('9. METAS'!$Q$20,INT((ROW()-14)/2),0)),"",OFFSET('9. METAS'!$Q$20,INT((ROW()-14)/2),0)))</f>
        <v/>
      </c>
      <c r="K262" s="203" t="str">
        <f ca="1">IF(MOD(ROW()-13,2)=0,IF(ISBLANK(OFFSET('11. SEGUIMIENTO 2026'!$O$14,INT((ROW()-13)/2),0)),"",OFFSET('11. SEGUIMIENTO 2026'!$O$14,INT((ROW()-13)/2),0)),IF(ISBLANK(OFFSET('9. METAS'!$R$20,INT((ROW()-14)/2),0)),"",OFFSET('9. METAS'!$R$20,INT((ROW()-14)/2),0)))</f>
        <v/>
      </c>
      <c r="L262" s="203" t="str">
        <f ca="1">IF(MOD(ROW()-13,2)=0,IF(ISBLANK(OFFSET('11. SEGUIMIENTO 2026'!$P$14,INT((ROW()-13)/2),0)),"",OFFSET('11. SEGUIMIENTO 2026'!$P$14,INT((ROW()-13)/2),0)),IF(ISBLANK(OFFSET('9. METAS'!$S$20,INT((ROW()-14)/2),0)),"",OFFSET('9. METAS'!$S$20,INT((ROW()-14)/2),0)))</f>
        <v/>
      </c>
      <c r="M262" s="204" t="str">
        <f ca="1">IF(MOD(ROW()-13,2)=0,IF(ISBLANK(OFFSET('11. SEGUIMIENTO 2026'!$Q$14,INT((ROW()-13)/2),0)),"",OFFSET('11. SEGUIMIENTO 2026'!$Q$14,INT((ROW()-13)/2),0)),IF(ISBLANK(OFFSET('9. METAS'!$T$20,INT((ROW()-14)/2),0)),"",OFFSET('9. METAS'!$T$20,INT((ROW()-14)/2),0)))</f>
        <v/>
      </c>
      <c r="N262" s="719"/>
      <c r="O262" s="721"/>
      <c r="P262" s="723"/>
    </row>
    <row r="263" spans="3:16">
      <c r="C263" s="724" t="str">
        <f ca="1">IF(ISBLANK(OFFSET('5. Pp (3 años)'!$C$46,INT((ROW()-13)/2),0)),"",OFFSET('5. Pp (3 años)'!$C$46,INT((ROW()-13)/2),0))</f>
        <v/>
      </c>
      <c r="D263" s="726" t="str">
        <f ca="1">IF(ISBLANK(OFFSET('5. Pp (3 años)'!$D$46,INT((ROW()-13)/2),0)),"",OFFSET('5. Pp (3 años)'!$D$46,INT((ROW()-13)/2),0))</f>
        <v/>
      </c>
      <c r="E263" s="726" t="str">
        <f ca="1">IF(ISBLANK(OFFSET('5. Pp (3 años)'!$E$46,INT((ROW()-13)/2),0)),"",OFFSET('5. Pp (3 años)'!$E$46,INT((ROW()-13)/2),0))</f>
        <v/>
      </c>
      <c r="F263" s="727" t="str">
        <f ca="1">IF(ISBLANK(OFFSET('5. Pp (3 años)'!$K$46,INT((ROW()-13)/2),0)),"",OFFSET('5. Pp (3 años)'!$K$46,INT((ROW()-13)/2),0))</f>
        <v/>
      </c>
      <c r="G263" s="728" t="str">
        <f ca="1">IF(ISBLANK(OFFSET('5. Pp (3 años)'!$H$46,INT((ROW()-13)/2),0)),"",OFFSET('5. Pp (3 años)'!$H$46,INT((ROW()-13)/2),0))</f>
        <v/>
      </c>
      <c r="H263" s="729" t="str">
        <f ca="1">IF(ISBLANK(OFFSET('9. METAS'!$K$20,INT((ROW()-13)/2),0)),"",OFFSET('9. METAS'!$K$20,INT((ROW()-13)/2),0))</f>
        <v/>
      </c>
      <c r="I263" s="730"/>
      <c r="J263" s="202" t="str">
        <f ca="1">IF(MOD(ROW()-13,2)=0,IF(ISBLANK(OFFSET('11. SEGUIMIENTO 2026'!$N$14,INT((ROW()-13)/2),0)),"",OFFSET('11. SEGUIMIENTO 2026'!$N$14,INT((ROW()-13)/2),0)),IF(ISBLANK(OFFSET('9. METAS'!$Q$20,INT((ROW()-14)/2),0)),"",OFFSET('9. METAS'!$Q$20,INT((ROW()-14)/2),0)))</f>
        <v/>
      </c>
      <c r="K263" s="203" t="str">
        <f ca="1">IF(MOD(ROW()-13,2)=0,IF(ISBLANK(OFFSET('11. SEGUIMIENTO 2026'!$O$14,INT((ROW()-13)/2),0)),"",OFFSET('11. SEGUIMIENTO 2026'!$O$14,INT((ROW()-13)/2),0)),IF(ISBLANK(OFFSET('9. METAS'!$R$20,INT((ROW()-14)/2),0)),"",OFFSET('9. METAS'!$R$20,INT((ROW()-14)/2),0)))</f>
        <v/>
      </c>
      <c r="L263" s="203" t="str">
        <f ca="1">IF(MOD(ROW()-13,2)=0,IF(ISBLANK(OFFSET('11. SEGUIMIENTO 2026'!$P$14,INT((ROW()-13)/2),0)),"",OFFSET('11. SEGUIMIENTO 2026'!$P$14,INT((ROW()-13)/2),0)),IF(ISBLANK(OFFSET('9. METAS'!$S$20,INT((ROW()-14)/2),0)),"",OFFSET('9. METAS'!$S$20,INT((ROW()-14)/2),0)))</f>
        <v/>
      </c>
      <c r="M263" s="204" t="str">
        <f ca="1">IF(MOD(ROW()-13,2)=0,IF(ISBLANK(OFFSET('11. SEGUIMIENTO 2026'!$Q$14,INT((ROW()-13)/2),0)),"",OFFSET('11. SEGUIMIENTO 2026'!$Q$14,INT((ROW()-13)/2),0)),IF(ISBLANK(OFFSET('9. METAS'!$T$20,INT((ROW()-14)/2),0)),"",OFFSET('9. METAS'!$T$20,INT((ROW()-14)/2),0)))</f>
        <v/>
      </c>
      <c r="N263" s="718" t="str">
        <f t="shared" ref="N263" ca="1" si="246">IFERROR(J263/J264,"ND")</f>
        <v>ND</v>
      </c>
      <c r="O263" s="720" t="str">
        <f t="shared" ref="O263" ca="1" si="247">IFERROR(((J263+K263+L263)/H263),"ND")</f>
        <v>ND</v>
      </c>
      <c r="P263" s="732"/>
    </row>
    <row r="264" spans="3:16">
      <c r="C264" s="725"/>
      <c r="D264" s="726"/>
      <c r="E264" s="726"/>
      <c r="F264" s="727"/>
      <c r="G264" s="728"/>
      <c r="H264" s="729"/>
      <c r="I264" s="731"/>
      <c r="J264" s="202" t="str">
        <f ca="1">IF(MOD(ROW()-13,2)=0,IF(ISBLANK(OFFSET('11. SEGUIMIENTO 2026'!$N$14,INT((ROW()-13)/2),0)),"",OFFSET('11. SEGUIMIENTO 2026'!$N$14,INT((ROW()-13)/2),0)),IF(ISBLANK(OFFSET('9. METAS'!$Q$20,INT((ROW()-14)/2),0)),"",OFFSET('9. METAS'!$Q$20,INT((ROW()-14)/2),0)))</f>
        <v/>
      </c>
      <c r="K264" s="203" t="str">
        <f ca="1">IF(MOD(ROW()-13,2)=0,IF(ISBLANK(OFFSET('11. SEGUIMIENTO 2026'!$O$14,INT((ROW()-13)/2),0)),"",OFFSET('11. SEGUIMIENTO 2026'!$O$14,INT((ROW()-13)/2),0)),IF(ISBLANK(OFFSET('9. METAS'!$R$20,INT((ROW()-14)/2),0)),"",OFFSET('9. METAS'!$R$20,INT((ROW()-14)/2),0)))</f>
        <v/>
      </c>
      <c r="L264" s="203" t="str">
        <f ca="1">IF(MOD(ROW()-13,2)=0,IF(ISBLANK(OFFSET('11. SEGUIMIENTO 2026'!$P$14,INT((ROW()-13)/2),0)),"",OFFSET('11. SEGUIMIENTO 2026'!$P$14,INT((ROW()-13)/2),0)),IF(ISBLANK(OFFSET('9. METAS'!$S$20,INT((ROW()-14)/2),0)),"",OFFSET('9. METAS'!$S$20,INT((ROW()-14)/2),0)))</f>
        <v/>
      </c>
      <c r="M264" s="204" t="str">
        <f ca="1">IF(MOD(ROW()-13,2)=0,IF(ISBLANK(OFFSET('11. SEGUIMIENTO 2026'!$Q$14,INT((ROW()-13)/2),0)),"",OFFSET('11. SEGUIMIENTO 2026'!$Q$14,INT((ROW()-13)/2),0)),IF(ISBLANK(OFFSET('9. METAS'!$T$20,INT((ROW()-14)/2),0)),"",OFFSET('9. METAS'!$T$20,INT((ROW()-14)/2),0)))</f>
        <v/>
      </c>
      <c r="N264" s="719"/>
      <c r="O264" s="721"/>
      <c r="P264" s="723"/>
    </row>
    <row r="265" spans="3:16">
      <c r="C265" s="724" t="str">
        <f ca="1">IF(ISBLANK(OFFSET('5. Pp (3 años)'!$C$46,INT((ROW()-13)/2),0)),"",OFFSET('5. Pp (3 años)'!$C$46,INT((ROW()-13)/2),0))</f>
        <v/>
      </c>
      <c r="D265" s="726" t="str">
        <f ca="1">IF(ISBLANK(OFFSET('5. Pp (3 años)'!$D$46,INT((ROW()-13)/2),0)),"",OFFSET('5. Pp (3 años)'!$D$46,INT((ROW()-13)/2),0))</f>
        <v/>
      </c>
      <c r="E265" s="726" t="str">
        <f ca="1">IF(ISBLANK(OFFSET('5. Pp (3 años)'!$E$46,INT((ROW()-13)/2),0)),"",OFFSET('5. Pp (3 años)'!$E$46,INT((ROW()-13)/2),0))</f>
        <v/>
      </c>
      <c r="F265" s="727" t="str">
        <f ca="1">IF(ISBLANK(OFFSET('5. Pp (3 años)'!$K$46,INT((ROW()-13)/2),0)),"",OFFSET('5. Pp (3 años)'!$K$46,INT((ROW()-13)/2),0))</f>
        <v/>
      </c>
      <c r="G265" s="728" t="str">
        <f ca="1">IF(ISBLANK(OFFSET('5. Pp (3 años)'!$H$46,INT((ROW()-13)/2),0)),"",OFFSET('5. Pp (3 años)'!$H$46,INT((ROW()-13)/2),0))</f>
        <v/>
      </c>
      <c r="H265" s="729" t="str">
        <f ca="1">IF(ISBLANK(OFFSET('9. METAS'!$K$20,INT((ROW()-13)/2),0)),"",OFFSET('9. METAS'!$K$20,INT((ROW()-13)/2),0))</f>
        <v/>
      </c>
      <c r="I265" s="730"/>
      <c r="J265" s="202" t="str">
        <f ca="1">IF(MOD(ROW()-13,2)=0,IF(ISBLANK(OFFSET('11. SEGUIMIENTO 2026'!$N$14,INT((ROW()-13)/2),0)),"",OFFSET('11. SEGUIMIENTO 2026'!$N$14,INT((ROW()-13)/2),0)),IF(ISBLANK(OFFSET('9. METAS'!$Q$20,INT((ROW()-14)/2),0)),"",OFFSET('9. METAS'!$Q$20,INT((ROW()-14)/2),0)))</f>
        <v/>
      </c>
      <c r="K265" s="203" t="str">
        <f ca="1">IF(MOD(ROW()-13,2)=0,IF(ISBLANK(OFFSET('11. SEGUIMIENTO 2026'!$O$14,INT((ROW()-13)/2),0)),"",OFFSET('11. SEGUIMIENTO 2026'!$O$14,INT((ROW()-13)/2),0)),IF(ISBLANK(OFFSET('9. METAS'!$R$20,INT((ROW()-14)/2),0)),"",OFFSET('9. METAS'!$R$20,INT((ROW()-14)/2),0)))</f>
        <v/>
      </c>
      <c r="L265" s="203" t="str">
        <f ca="1">IF(MOD(ROW()-13,2)=0,IF(ISBLANK(OFFSET('11. SEGUIMIENTO 2026'!$P$14,INT((ROW()-13)/2),0)),"",OFFSET('11. SEGUIMIENTO 2026'!$P$14,INT((ROW()-13)/2),0)),IF(ISBLANK(OFFSET('9. METAS'!$S$20,INT((ROW()-14)/2),0)),"",OFFSET('9. METAS'!$S$20,INT((ROW()-14)/2),0)))</f>
        <v/>
      </c>
      <c r="M265" s="204" t="str">
        <f ca="1">IF(MOD(ROW()-13,2)=0,IF(ISBLANK(OFFSET('11. SEGUIMIENTO 2026'!$Q$14,INT((ROW()-13)/2),0)),"",OFFSET('11. SEGUIMIENTO 2026'!$Q$14,INT((ROW()-13)/2),0)),IF(ISBLANK(OFFSET('9. METAS'!$T$20,INT((ROW()-14)/2),0)),"",OFFSET('9. METAS'!$T$20,INT((ROW()-14)/2),0)))</f>
        <v/>
      </c>
      <c r="N265" s="718" t="str">
        <f t="shared" ref="N265" ca="1" si="248">IFERROR(J265/J266,"ND")</f>
        <v>ND</v>
      </c>
      <c r="O265" s="720" t="str">
        <f t="shared" ref="O265" ca="1" si="249">IFERROR(((J265+K265+L265)/H265),"ND")</f>
        <v>ND</v>
      </c>
      <c r="P265" s="732"/>
    </row>
    <row r="266" spans="3:16">
      <c r="C266" s="725"/>
      <c r="D266" s="726"/>
      <c r="E266" s="726"/>
      <c r="F266" s="727"/>
      <c r="G266" s="728"/>
      <c r="H266" s="729"/>
      <c r="I266" s="731"/>
      <c r="J266" s="202" t="str">
        <f ca="1">IF(MOD(ROW()-13,2)=0,IF(ISBLANK(OFFSET('11. SEGUIMIENTO 2026'!$N$14,INT((ROW()-13)/2),0)),"",OFFSET('11. SEGUIMIENTO 2026'!$N$14,INT((ROW()-13)/2),0)),IF(ISBLANK(OFFSET('9. METAS'!$Q$20,INT((ROW()-14)/2),0)),"",OFFSET('9. METAS'!$Q$20,INT((ROW()-14)/2),0)))</f>
        <v/>
      </c>
      <c r="K266" s="203" t="str">
        <f ca="1">IF(MOD(ROW()-13,2)=0,IF(ISBLANK(OFFSET('11. SEGUIMIENTO 2026'!$O$14,INT((ROW()-13)/2),0)),"",OFFSET('11. SEGUIMIENTO 2026'!$O$14,INT((ROW()-13)/2),0)),IF(ISBLANK(OFFSET('9. METAS'!$R$20,INT((ROW()-14)/2),0)),"",OFFSET('9. METAS'!$R$20,INT((ROW()-14)/2),0)))</f>
        <v/>
      </c>
      <c r="L266" s="203" t="str">
        <f ca="1">IF(MOD(ROW()-13,2)=0,IF(ISBLANK(OFFSET('11. SEGUIMIENTO 2026'!$P$14,INT((ROW()-13)/2),0)),"",OFFSET('11. SEGUIMIENTO 2026'!$P$14,INT((ROW()-13)/2),0)),IF(ISBLANK(OFFSET('9. METAS'!$S$20,INT((ROW()-14)/2),0)),"",OFFSET('9. METAS'!$S$20,INT((ROW()-14)/2),0)))</f>
        <v/>
      </c>
      <c r="M266" s="204" t="str">
        <f ca="1">IF(MOD(ROW()-13,2)=0,IF(ISBLANK(OFFSET('11. SEGUIMIENTO 2026'!$Q$14,INT((ROW()-13)/2),0)),"",OFFSET('11. SEGUIMIENTO 2026'!$Q$14,INT((ROW()-13)/2),0)),IF(ISBLANK(OFFSET('9. METAS'!$T$20,INT((ROW()-14)/2),0)),"",OFFSET('9. METAS'!$T$20,INT((ROW()-14)/2),0)))</f>
        <v/>
      </c>
      <c r="N266" s="719"/>
      <c r="O266" s="721"/>
      <c r="P266" s="723"/>
    </row>
    <row r="267" spans="3:16">
      <c r="C267" s="724" t="str">
        <f ca="1">IF(ISBLANK(OFFSET('5. Pp (3 años)'!$C$46,INT((ROW()-13)/2),0)),"",OFFSET('5. Pp (3 años)'!$C$46,INT((ROW()-13)/2),0))</f>
        <v/>
      </c>
      <c r="D267" s="726" t="str">
        <f ca="1">IF(ISBLANK(OFFSET('5. Pp (3 años)'!$D$46,INT((ROW()-13)/2),0)),"",OFFSET('5. Pp (3 años)'!$D$46,INT((ROW()-13)/2),0))</f>
        <v/>
      </c>
      <c r="E267" s="726" t="str">
        <f ca="1">IF(ISBLANK(OFFSET('5. Pp (3 años)'!$E$46,INT((ROW()-13)/2),0)),"",OFFSET('5. Pp (3 años)'!$E$46,INT((ROW()-13)/2),0))</f>
        <v/>
      </c>
      <c r="F267" s="727" t="str">
        <f ca="1">IF(ISBLANK(OFFSET('5. Pp (3 años)'!$K$46,INT((ROW()-13)/2),0)),"",OFFSET('5. Pp (3 años)'!$K$46,INT((ROW()-13)/2),0))</f>
        <v/>
      </c>
      <c r="G267" s="728" t="str">
        <f ca="1">IF(ISBLANK(OFFSET('5. Pp (3 años)'!$H$46,INT((ROW()-13)/2),0)),"",OFFSET('5. Pp (3 años)'!$H$46,INT((ROW()-13)/2),0))</f>
        <v/>
      </c>
      <c r="H267" s="729" t="str">
        <f ca="1">IF(ISBLANK(OFFSET('9. METAS'!$K$20,INT((ROW()-13)/2),0)),"",OFFSET('9. METAS'!$K$20,INT((ROW()-13)/2),0))</f>
        <v/>
      </c>
      <c r="I267" s="730"/>
      <c r="J267" s="202" t="str">
        <f ca="1">IF(MOD(ROW()-13,2)=0,IF(ISBLANK(OFFSET('11. SEGUIMIENTO 2026'!$N$14,INT((ROW()-13)/2),0)),"",OFFSET('11. SEGUIMIENTO 2026'!$N$14,INT((ROW()-13)/2),0)),IF(ISBLANK(OFFSET('9. METAS'!$Q$20,INT((ROW()-14)/2),0)),"",OFFSET('9. METAS'!$Q$20,INT((ROW()-14)/2),0)))</f>
        <v/>
      </c>
      <c r="K267" s="203" t="str">
        <f ca="1">IF(MOD(ROW()-13,2)=0,IF(ISBLANK(OFFSET('11. SEGUIMIENTO 2026'!$O$14,INT((ROW()-13)/2),0)),"",OFFSET('11. SEGUIMIENTO 2026'!$O$14,INT((ROW()-13)/2),0)),IF(ISBLANK(OFFSET('9. METAS'!$R$20,INT((ROW()-14)/2),0)),"",OFFSET('9. METAS'!$R$20,INT((ROW()-14)/2),0)))</f>
        <v/>
      </c>
      <c r="L267" s="203" t="str">
        <f ca="1">IF(MOD(ROW()-13,2)=0,IF(ISBLANK(OFFSET('11. SEGUIMIENTO 2026'!$P$14,INT((ROW()-13)/2),0)),"",OFFSET('11. SEGUIMIENTO 2026'!$P$14,INT((ROW()-13)/2),0)),IF(ISBLANK(OFFSET('9. METAS'!$S$20,INT((ROW()-14)/2),0)),"",OFFSET('9. METAS'!$S$20,INT((ROW()-14)/2),0)))</f>
        <v/>
      </c>
      <c r="M267" s="204" t="str">
        <f ca="1">IF(MOD(ROW()-13,2)=0,IF(ISBLANK(OFFSET('11. SEGUIMIENTO 2026'!$Q$14,INT((ROW()-13)/2),0)),"",OFFSET('11. SEGUIMIENTO 2026'!$Q$14,INT((ROW()-13)/2),0)),IF(ISBLANK(OFFSET('9. METAS'!$T$20,INT((ROW()-14)/2),0)),"",OFFSET('9. METAS'!$T$20,INT((ROW()-14)/2),0)))</f>
        <v/>
      </c>
      <c r="N267" s="718" t="str">
        <f t="shared" ref="N267" ca="1" si="250">IFERROR(J267/J268,"ND")</f>
        <v>ND</v>
      </c>
      <c r="O267" s="720" t="str">
        <f t="shared" ref="O267" ca="1" si="251">IFERROR(((J267+K267+L267)/H267),"ND")</f>
        <v>ND</v>
      </c>
      <c r="P267" s="732"/>
    </row>
    <row r="268" spans="3:16">
      <c r="C268" s="725"/>
      <c r="D268" s="726"/>
      <c r="E268" s="726"/>
      <c r="F268" s="727"/>
      <c r="G268" s="728"/>
      <c r="H268" s="729"/>
      <c r="I268" s="731"/>
      <c r="J268" s="202" t="str">
        <f ca="1">IF(MOD(ROW()-13,2)=0,IF(ISBLANK(OFFSET('11. SEGUIMIENTO 2026'!$N$14,INT((ROW()-13)/2),0)),"",OFFSET('11. SEGUIMIENTO 2026'!$N$14,INT((ROW()-13)/2),0)),IF(ISBLANK(OFFSET('9. METAS'!$Q$20,INT((ROW()-14)/2),0)),"",OFFSET('9. METAS'!$Q$20,INT((ROW()-14)/2),0)))</f>
        <v/>
      </c>
      <c r="K268" s="203" t="str">
        <f ca="1">IF(MOD(ROW()-13,2)=0,IF(ISBLANK(OFFSET('11. SEGUIMIENTO 2026'!$O$14,INT((ROW()-13)/2),0)),"",OFFSET('11. SEGUIMIENTO 2026'!$O$14,INT((ROW()-13)/2),0)),IF(ISBLANK(OFFSET('9. METAS'!$R$20,INT((ROW()-14)/2),0)),"",OFFSET('9. METAS'!$R$20,INT((ROW()-14)/2),0)))</f>
        <v/>
      </c>
      <c r="L268" s="203" t="str">
        <f ca="1">IF(MOD(ROW()-13,2)=0,IF(ISBLANK(OFFSET('11. SEGUIMIENTO 2026'!$P$14,INT((ROW()-13)/2),0)),"",OFFSET('11. SEGUIMIENTO 2026'!$P$14,INT((ROW()-13)/2),0)),IF(ISBLANK(OFFSET('9. METAS'!$S$20,INT((ROW()-14)/2),0)),"",OFFSET('9. METAS'!$S$20,INT((ROW()-14)/2),0)))</f>
        <v/>
      </c>
      <c r="M268" s="204" t="str">
        <f ca="1">IF(MOD(ROW()-13,2)=0,IF(ISBLANK(OFFSET('11. SEGUIMIENTO 2026'!$Q$14,INT((ROW()-13)/2),0)),"",OFFSET('11. SEGUIMIENTO 2026'!$Q$14,INT((ROW()-13)/2),0)),IF(ISBLANK(OFFSET('9. METAS'!$T$20,INT((ROW()-14)/2),0)),"",OFFSET('9. METAS'!$T$20,INT((ROW()-14)/2),0)))</f>
        <v/>
      </c>
      <c r="N268" s="719"/>
      <c r="O268" s="721"/>
      <c r="P268" s="723"/>
    </row>
    <row r="269" spans="3:16">
      <c r="C269" s="724" t="str">
        <f ca="1">IF(ISBLANK(OFFSET('5. Pp (3 años)'!$C$46,INT((ROW()-13)/2),0)),"",OFFSET('5. Pp (3 años)'!$C$46,INT((ROW()-13)/2),0))</f>
        <v/>
      </c>
      <c r="D269" s="726" t="str">
        <f ca="1">IF(ISBLANK(OFFSET('5. Pp (3 años)'!$D$46,INT((ROW()-13)/2),0)),"",OFFSET('5. Pp (3 años)'!$D$46,INT((ROW()-13)/2),0))</f>
        <v/>
      </c>
      <c r="E269" s="726" t="str">
        <f ca="1">IF(ISBLANK(OFFSET('5. Pp (3 años)'!$E$46,INT((ROW()-13)/2),0)),"",OFFSET('5. Pp (3 años)'!$E$46,INT((ROW()-13)/2),0))</f>
        <v/>
      </c>
      <c r="F269" s="727" t="str">
        <f ca="1">IF(ISBLANK(OFFSET('5. Pp (3 años)'!$K$46,INT((ROW()-13)/2),0)),"",OFFSET('5. Pp (3 años)'!$K$46,INT((ROW()-13)/2),0))</f>
        <v/>
      </c>
      <c r="G269" s="728" t="str">
        <f ca="1">IF(ISBLANK(OFFSET('5. Pp (3 años)'!$H$46,INT((ROW()-13)/2),0)),"",OFFSET('5. Pp (3 años)'!$H$46,INT((ROW()-13)/2),0))</f>
        <v/>
      </c>
      <c r="H269" s="729" t="str">
        <f ca="1">IF(ISBLANK(OFFSET('9. METAS'!$K$20,INT((ROW()-13)/2),0)),"",OFFSET('9. METAS'!$K$20,INT((ROW()-13)/2),0))</f>
        <v/>
      </c>
      <c r="I269" s="730"/>
      <c r="J269" s="202" t="str">
        <f ca="1">IF(MOD(ROW()-13,2)=0,IF(ISBLANK(OFFSET('11. SEGUIMIENTO 2026'!$N$14,INT((ROW()-13)/2),0)),"",OFFSET('11. SEGUIMIENTO 2026'!$N$14,INT((ROW()-13)/2),0)),IF(ISBLANK(OFFSET('9. METAS'!$Q$20,INT((ROW()-14)/2),0)),"",OFFSET('9. METAS'!$Q$20,INT((ROW()-14)/2),0)))</f>
        <v/>
      </c>
      <c r="K269" s="203" t="str">
        <f ca="1">IF(MOD(ROW()-13,2)=0,IF(ISBLANK(OFFSET('11. SEGUIMIENTO 2026'!$O$14,INT((ROW()-13)/2),0)),"",OFFSET('11. SEGUIMIENTO 2026'!$O$14,INT((ROW()-13)/2),0)),IF(ISBLANK(OFFSET('9. METAS'!$R$20,INT((ROW()-14)/2),0)),"",OFFSET('9. METAS'!$R$20,INT((ROW()-14)/2),0)))</f>
        <v/>
      </c>
      <c r="L269" s="203" t="str">
        <f ca="1">IF(MOD(ROW()-13,2)=0,IF(ISBLANK(OFFSET('11. SEGUIMIENTO 2026'!$P$14,INT((ROW()-13)/2),0)),"",OFFSET('11. SEGUIMIENTO 2026'!$P$14,INT((ROW()-13)/2),0)),IF(ISBLANK(OFFSET('9. METAS'!$S$20,INT((ROW()-14)/2),0)),"",OFFSET('9. METAS'!$S$20,INT((ROW()-14)/2),0)))</f>
        <v/>
      </c>
      <c r="M269" s="204" t="str">
        <f ca="1">IF(MOD(ROW()-13,2)=0,IF(ISBLANK(OFFSET('11. SEGUIMIENTO 2026'!$Q$14,INT((ROW()-13)/2),0)),"",OFFSET('11. SEGUIMIENTO 2026'!$Q$14,INT((ROW()-13)/2),0)),IF(ISBLANK(OFFSET('9. METAS'!$T$20,INT((ROW()-14)/2),0)),"",OFFSET('9. METAS'!$T$20,INT((ROW()-14)/2),0)))</f>
        <v/>
      </c>
      <c r="N269" s="718" t="str">
        <f t="shared" ref="N269" ca="1" si="252">IFERROR(J269/J270,"ND")</f>
        <v>ND</v>
      </c>
      <c r="O269" s="720" t="str">
        <f t="shared" ref="O269" ca="1" si="253">IFERROR(((J269+K269+L269)/H269),"ND")</f>
        <v>ND</v>
      </c>
      <c r="P269" s="732"/>
    </row>
    <row r="270" spans="3:16">
      <c r="C270" s="725"/>
      <c r="D270" s="726"/>
      <c r="E270" s="726"/>
      <c r="F270" s="727"/>
      <c r="G270" s="728"/>
      <c r="H270" s="729"/>
      <c r="I270" s="731"/>
      <c r="J270" s="202" t="str">
        <f ca="1">IF(MOD(ROW()-13,2)=0,IF(ISBLANK(OFFSET('11. SEGUIMIENTO 2026'!$N$14,INT((ROW()-13)/2),0)),"",OFFSET('11. SEGUIMIENTO 2026'!$N$14,INT((ROW()-13)/2),0)),IF(ISBLANK(OFFSET('9. METAS'!$Q$20,INT((ROW()-14)/2),0)),"",OFFSET('9. METAS'!$Q$20,INT((ROW()-14)/2),0)))</f>
        <v/>
      </c>
      <c r="K270" s="203" t="str">
        <f ca="1">IF(MOD(ROW()-13,2)=0,IF(ISBLANK(OFFSET('11. SEGUIMIENTO 2026'!$O$14,INT((ROW()-13)/2),0)),"",OFFSET('11. SEGUIMIENTO 2026'!$O$14,INT((ROW()-13)/2),0)),IF(ISBLANK(OFFSET('9. METAS'!$R$20,INT((ROW()-14)/2),0)),"",OFFSET('9. METAS'!$R$20,INT((ROW()-14)/2),0)))</f>
        <v/>
      </c>
      <c r="L270" s="203" t="str">
        <f ca="1">IF(MOD(ROW()-13,2)=0,IF(ISBLANK(OFFSET('11. SEGUIMIENTO 2026'!$P$14,INT((ROW()-13)/2),0)),"",OFFSET('11. SEGUIMIENTO 2026'!$P$14,INT((ROW()-13)/2),0)),IF(ISBLANK(OFFSET('9. METAS'!$S$20,INT((ROW()-14)/2),0)),"",OFFSET('9. METAS'!$S$20,INT((ROW()-14)/2),0)))</f>
        <v/>
      </c>
      <c r="M270" s="204" t="str">
        <f ca="1">IF(MOD(ROW()-13,2)=0,IF(ISBLANK(OFFSET('11. SEGUIMIENTO 2026'!$Q$14,INT((ROW()-13)/2),0)),"",OFFSET('11. SEGUIMIENTO 2026'!$Q$14,INT((ROW()-13)/2),0)),IF(ISBLANK(OFFSET('9. METAS'!$T$20,INT((ROW()-14)/2),0)),"",OFFSET('9. METAS'!$T$20,INT((ROW()-14)/2),0)))</f>
        <v/>
      </c>
      <c r="N270" s="719"/>
      <c r="O270" s="721"/>
      <c r="P270" s="723"/>
    </row>
    <row r="271" spans="3:16">
      <c r="C271" s="724" t="str">
        <f ca="1">IF(ISBLANK(OFFSET('5. Pp (3 años)'!$C$46,INT((ROW()-13)/2),0)),"",OFFSET('5. Pp (3 años)'!$C$46,INT((ROW()-13)/2),0))</f>
        <v/>
      </c>
      <c r="D271" s="726" t="str">
        <f ca="1">IF(ISBLANK(OFFSET('5. Pp (3 años)'!$D$46,INT((ROW()-13)/2),0)),"",OFFSET('5. Pp (3 años)'!$D$46,INT((ROW()-13)/2),0))</f>
        <v/>
      </c>
      <c r="E271" s="726" t="str">
        <f ca="1">IF(ISBLANK(OFFSET('5. Pp (3 años)'!$E$46,INT((ROW()-13)/2),0)),"",OFFSET('5. Pp (3 años)'!$E$46,INT((ROW()-13)/2),0))</f>
        <v/>
      </c>
      <c r="F271" s="727" t="str">
        <f ca="1">IF(ISBLANK(OFFSET('5. Pp (3 años)'!$K$46,INT((ROW()-13)/2),0)),"",OFFSET('5. Pp (3 años)'!$K$46,INT((ROW()-13)/2),0))</f>
        <v/>
      </c>
      <c r="G271" s="728" t="str">
        <f ca="1">IF(ISBLANK(OFFSET('5. Pp (3 años)'!$H$46,INT((ROW()-13)/2),0)),"",OFFSET('5. Pp (3 años)'!$H$46,INT((ROW()-13)/2),0))</f>
        <v/>
      </c>
      <c r="H271" s="729" t="str">
        <f ca="1">IF(ISBLANK(OFFSET('9. METAS'!$K$20,INT((ROW()-13)/2),0)),"",OFFSET('9. METAS'!$K$20,INT((ROW()-13)/2),0))</f>
        <v/>
      </c>
      <c r="I271" s="730"/>
      <c r="J271" s="202" t="str">
        <f ca="1">IF(MOD(ROW()-13,2)=0,IF(ISBLANK(OFFSET('11. SEGUIMIENTO 2026'!$N$14,INT((ROW()-13)/2),0)),"",OFFSET('11. SEGUIMIENTO 2026'!$N$14,INT((ROW()-13)/2),0)),IF(ISBLANK(OFFSET('9. METAS'!$Q$20,INT((ROW()-14)/2),0)),"",OFFSET('9. METAS'!$Q$20,INT((ROW()-14)/2),0)))</f>
        <v/>
      </c>
      <c r="K271" s="203" t="str">
        <f ca="1">IF(MOD(ROW()-13,2)=0,IF(ISBLANK(OFFSET('11. SEGUIMIENTO 2026'!$O$14,INT((ROW()-13)/2),0)),"",OFFSET('11. SEGUIMIENTO 2026'!$O$14,INT((ROW()-13)/2),0)),IF(ISBLANK(OFFSET('9. METAS'!$R$20,INT((ROW()-14)/2),0)),"",OFFSET('9. METAS'!$R$20,INT((ROW()-14)/2),0)))</f>
        <v/>
      </c>
      <c r="L271" s="203" t="str">
        <f ca="1">IF(MOD(ROW()-13,2)=0,IF(ISBLANK(OFFSET('11. SEGUIMIENTO 2026'!$P$14,INT((ROW()-13)/2),0)),"",OFFSET('11. SEGUIMIENTO 2026'!$P$14,INT((ROW()-13)/2),0)),IF(ISBLANK(OFFSET('9. METAS'!$S$20,INT((ROW()-14)/2),0)),"",OFFSET('9. METAS'!$S$20,INT((ROW()-14)/2),0)))</f>
        <v/>
      </c>
      <c r="M271" s="204" t="str">
        <f ca="1">IF(MOD(ROW()-13,2)=0,IF(ISBLANK(OFFSET('11. SEGUIMIENTO 2026'!$Q$14,INT((ROW()-13)/2),0)),"",OFFSET('11. SEGUIMIENTO 2026'!$Q$14,INT((ROW()-13)/2),0)),IF(ISBLANK(OFFSET('9. METAS'!$T$20,INT((ROW()-14)/2),0)),"",OFFSET('9. METAS'!$T$20,INT((ROW()-14)/2),0)))</f>
        <v/>
      </c>
      <c r="N271" s="718" t="str">
        <f t="shared" ref="N271" ca="1" si="254">IFERROR(J271/J272,"ND")</f>
        <v>ND</v>
      </c>
      <c r="O271" s="720" t="str">
        <f t="shared" ref="O271" ca="1" si="255">IFERROR(((J271+K271+L271)/H271),"ND")</f>
        <v>ND</v>
      </c>
      <c r="P271" s="732"/>
    </row>
    <row r="272" spans="3:16">
      <c r="C272" s="725"/>
      <c r="D272" s="726"/>
      <c r="E272" s="726"/>
      <c r="F272" s="727"/>
      <c r="G272" s="728"/>
      <c r="H272" s="729"/>
      <c r="I272" s="731"/>
      <c r="J272" s="202" t="str">
        <f ca="1">IF(MOD(ROW()-13,2)=0,IF(ISBLANK(OFFSET('11. SEGUIMIENTO 2026'!$N$14,INT((ROW()-13)/2),0)),"",OFFSET('11. SEGUIMIENTO 2026'!$N$14,INT((ROW()-13)/2),0)),IF(ISBLANK(OFFSET('9. METAS'!$Q$20,INT((ROW()-14)/2),0)),"",OFFSET('9. METAS'!$Q$20,INT((ROW()-14)/2),0)))</f>
        <v/>
      </c>
      <c r="K272" s="203" t="str">
        <f ca="1">IF(MOD(ROW()-13,2)=0,IF(ISBLANK(OFFSET('11. SEGUIMIENTO 2026'!$O$14,INT((ROW()-13)/2),0)),"",OFFSET('11. SEGUIMIENTO 2026'!$O$14,INT((ROW()-13)/2),0)),IF(ISBLANK(OFFSET('9. METAS'!$R$20,INT((ROW()-14)/2),0)),"",OFFSET('9. METAS'!$R$20,INT((ROW()-14)/2),0)))</f>
        <v/>
      </c>
      <c r="L272" s="203" t="str">
        <f ca="1">IF(MOD(ROW()-13,2)=0,IF(ISBLANK(OFFSET('11. SEGUIMIENTO 2026'!$P$14,INT((ROW()-13)/2),0)),"",OFFSET('11. SEGUIMIENTO 2026'!$P$14,INT((ROW()-13)/2),0)),IF(ISBLANK(OFFSET('9. METAS'!$S$20,INT((ROW()-14)/2),0)),"",OFFSET('9. METAS'!$S$20,INT((ROW()-14)/2),0)))</f>
        <v/>
      </c>
      <c r="M272" s="204" t="str">
        <f ca="1">IF(MOD(ROW()-13,2)=0,IF(ISBLANK(OFFSET('11. SEGUIMIENTO 2026'!$Q$14,INT((ROW()-13)/2),0)),"",OFFSET('11. SEGUIMIENTO 2026'!$Q$14,INT((ROW()-13)/2),0)),IF(ISBLANK(OFFSET('9. METAS'!$T$20,INT((ROW()-14)/2),0)),"",OFFSET('9. METAS'!$T$20,INT((ROW()-14)/2),0)))</f>
        <v/>
      </c>
      <c r="N272" s="719"/>
      <c r="O272" s="721"/>
      <c r="P272" s="723"/>
    </row>
    <row r="273" spans="3:16">
      <c r="C273" s="724" t="str">
        <f ca="1">IF(ISBLANK(OFFSET('5. Pp (3 años)'!$C$46,INT((ROW()-13)/2),0)),"",OFFSET('5. Pp (3 años)'!$C$46,INT((ROW()-13)/2),0))</f>
        <v/>
      </c>
      <c r="D273" s="726" t="str">
        <f ca="1">IF(ISBLANK(OFFSET('5. Pp (3 años)'!$D$46,INT((ROW()-13)/2),0)),"",OFFSET('5. Pp (3 años)'!$D$46,INT((ROW()-13)/2),0))</f>
        <v/>
      </c>
      <c r="E273" s="726" t="str">
        <f ca="1">IF(ISBLANK(OFFSET('5. Pp (3 años)'!$E$46,INT((ROW()-13)/2),0)),"",OFFSET('5. Pp (3 años)'!$E$46,INT((ROW()-13)/2),0))</f>
        <v/>
      </c>
      <c r="F273" s="727" t="str">
        <f ca="1">IF(ISBLANK(OFFSET('5. Pp (3 años)'!$K$46,INT((ROW()-13)/2),0)),"",OFFSET('5. Pp (3 años)'!$K$46,INT((ROW()-13)/2),0))</f>
        <v/>
      </c>
      <c r="G273" s="728" t="str">
        <f ca="1">IF(ISBLANK(OFFSET('5. Pp (3 años)'!$H$46,INT((ROW()-13)/2),0)),"",OFFSET('5. Pp (3 años)'!$H$46,INT((ROW()-13)/2),0))</f>
        <v/>
      </c>
      <c r="H273" s="729" t="str">
        <f ca="1">IF(ISBLANK(OFFSET('9. METAS'!$K$20,INT((ROW()-13)/2),0)),"",OFFSET('9. METAS'!$K$20,INT((ROW()-13)/2),0))</f>
        <v/>
      </c>
      <c r="I273" s="730"/>
      <c r="J273" s="202" t="str">
        <f ca="1">IF(MOD(ROW()-13,2)=0,IF(ISBLANK(OFFSET('11. SEGUIMIENTO 2026'!$N$14,INT((ROW()-13)/2),0)),"",OFFSET('11. SEGUIMIENTO 2026'!$N$14,INT((ROW()-13)/2),0)),IF(ISBLANK(OFFSET('9. METAS'!$Q$20,INT((ROW()-14)/2),0)),"",OFFSET('9. METAS'!$Q$20,INT((ROW()-14)/2),0)))</f>
        <v/>
      </c>
      <c r="K273" s="203" t="str">
        <f ca="1">IF(MOD(ROW()-13,2)=0,IF(ISBLANK(OFFSET('11. SEGUIMIENTO 2026'!$O$14,INT((ROW()-13)/2),0)),"",OFFSET('11. SEGUIMIENTO 2026'!$O$14,INT((ROW()-13)/2),0)),IF(ISBLANK(OFFSET('9. METAS'!$R$20,INT((ROW()-14)/2),0)),"",OFFSET('9. METAS'!$R$20,INT((ROW()-14)/2),0)))</f>
        <v/>
      </c>
      <c r="L273" s="203" t="str">
        <f ca="1">IF(MOD(ROW()-13,2)=0,IF(ISBLANK(OFFSET('11. SEGUIMIENTO 2026'!$P$14,INT((ROW()-13)/2),0)),"",OFFSET('11. SEGUIMIENTO 2026'!$P$14,INT((ROW()-13)/2),0)),IF(ISBLANK(OFFSET('9. METAS'!$S$20,INT((ROW()-14)/2),0)),"",OFFSET('9. METAS'!$S$20,INT((ROW()-14)/2),0)))</f>
        <v/>
      </c>
      <c r="M273" s="204" t="str">
        <f ca="1">IF(MOD(ROW()-13,2)=0,IF(ISBLANK(OFFSET('11. SEGUIMIENTO 2026'!$Q$14,INT((ROW()-13)/2),0)),"",OFFSET('11. SEGUIMIENTO 2026'!$Q$14,INT((ROW()-13)/2),0)),IF(ISBLANK(OFFSET('9. METAS'!$T$20,INT((ROW()-14)/2),0)),"",OFFSET('9. METAS'!$T$20,INT((ROW()-14)/2),0)))</f>
        <v/>
      </c>
      <c r="N273" s="718" t="str">
        <f t="shared" ref="N273" ca="1" si="256">IFERROR(J273/J274,"ND")</f>
        <v>ND</v>
      </c>
      <c r="O273" s="720" t="str">
        <f t="shared" ref="O273" ca="1" si="257">IFERROR(((J273+K273+L273)/H273),"ND")</f>
        <v>ND</v>
      </c>
      <c r="P273" s="732"/>
    </row>
    <row r="274" spans="3:16">
      <c r="C274" s="725"/>
      <c r="D274" s="726"/>
      <c r="E274" s="726"/>
      <c r="F274" s="727"/>
      <c r="G274" s="728"/>
      <c r="H274" s="729"/>
      <c r="I274" s="731"/>
      <c r="J274" s="202" t="str">
        <f ca="1">IF(MOD(ROW()-13,2)=0,IF(ISBLANK(OFFSET('11. SEGUIMIENTO 2026'!$N$14,INT((ROW()-13)/2),0)),"",OFFSET('11. SEGUIMIENTO 2026'!$N$14,INT((ROW()-13)/2),0)),IF(ISBLANK(OFFSET('9. METAS'!$Q$20,INT((ROW()-14)/2),0)),"",OFFSET('9. METAS'!$Q$20,INT((ROW()-14)/2),0)))</f>
        <v/>
      </c>
      <c r="K274" s="203" t="str">
        <f ca="1">IF(MOD(ROW()-13,2)=0,IF(ISBLANK(OFFSET('11. SEGUIMIENTO 2026'!$O$14,INT((ROW()-13)/2),0)),"",OFFSET('11. SEGUIMIENTO 2026'!$O$14,INT((ROW()-13)/2),0)),IF(ISBLANK(OFFSET('9. METAS'!$R$20,INT((ROW()-14)/2),0)),"",OFFSET('9. METAS'!$R$20,INT((ROW()-14)/2),0)))</f>
        <v/>
      </c>
      <c r="L274" s="203" t="str">
        <f ca="1">IF(MOD(ROW()-13,2)=0,IF(ISBLANK(OFFSET('11. SEGUIMIENTO 2026'!$P$14,INT((ROW()-13)/2),0)),"",OFFSET('11. SEGUIMIENTO 2026'!$P$14,INT((ROW()-13)/2),0)),IF(ISBLANK(OFFSET('9. METAS'!$S$20,INT((ROW()-14)/2),0)),"",OFFSET('9. METAS'!$S$20,INT((ROW()-14)/2),0)))</f>
        <v/>
      </c>
      <c r="M274" s="204" t="str">
        <f ca="1">IF(MOD(ROW()-13,2)=0,IF(ISBLANK(OFFSET('11. SEGUIMIENTO 2026'!$Q$14,INT((ROW()-13)/2),0)),"",OFFSET('11. SEGUIMIENTO 2026'!$Q$14,INT((ROW()-13)/2),0)),IF(ISBLANK(OFFSET('9. METAS'!$T$20,INT((ROW()-14)/2),0)),"",OFFSET('9. METAS'!$T$20,INT((ROW()-14)/2),0)))</f>
        <v/>
      </c>
      <c r="N274" s="719"/>
      <c r="O274" s="721"/>
      <c r="P274" s="723"/>
    </row>
    <row r="275" spans="3:16">
      <c r="C275" s="724" t="str">
        <f ca="1">IF(ISBLANK(OFFSET('5. Pp (3 años)'!$C$46,INT((ROW()-13)/2),0)),"",OFFSET('5. Pp (3 años)'!$C$46,INT((ROW()-13)/2),0))</f>
        <v/>
      </c>
      <c r="D275" s="726" t="str">
        <f ca="1">IF(ISBLANK(OFFSET('5. Pp (3 años)'!$D$46,INT((ROW()-13)/2),0)),"",OFFSET('5. Pp (3 años)'!$D$46,INT((ROW()-13)/2),0))</f>
        <v/>
      </c>
      <c r="E275" s="726" t="str">
        <f ca="1">IF(ISBLANK(OFFSET('5. Pp (3 años)'!$E$46,INT((ROW()-13)/2),0)),"",OFFSET('5. Pp (3 años)'!$E$46,INT((ROW()-13)/2),0))</f>
        <v/>
      </c>
      <c r="F275" s="727" t="str">
        <f ca="1">IF(ISBLANK(OFFSET('5. Pp (3 años)'!$K$46,INT((ROW()-13)/2),0)),"",OFFSET('5. Pp (3 años)'!$K$46,INT((ROW()-13)/2),0))</f>
        <v/>
      </c>
      <c r="G275" s="728" t="str">
        <f ca="1">IF(ISBLANK(OFFSET('5. Pp (3 años)'!$H$46,INT((ROW()-13)/2),0)),"",OFFSET('5. Pp (3 años)'!$H$46,INT((ROW()-13)/2),0))</f>
        <v/>
      </c>
      <c r="H275" s="729" t="str">
        <f ca="1">IF(ISBLANK(OFFSET('9. METAS'!$K$20,INT((ROW()-13)/2),0)),"",OFFSET('9. METAS'!$K$20,INT((ROW()-13)/2),0))</f>
        <v/>
      </c>
      <c r="I275" s="730"/>
      <c r="J275" s="202" t="str">
        <f ca="1">IF(MOD(ROW()-13,2)=0,IF(ISBLANK(OFFSET('11. SEGUIMIENTO 2026'!$N$14,INT((ROW()-13)/2),0)),"",OFFSET('11. SEGUIMIENTO 2026'!$N$14,INT((ROW()-13)/2),0)),IF(ISBLANK(OFFSET('9. METAS'!$Q$20,INT((ROW()-14)/2),0)),"",OFFSET('9. METAS'!$Q$20,INT((ROW()-14)/2),0)))</f>
        <v/>
      </c>
      <c r="K275" s="203" t="str">
        <f ca="1">IF(MOD(ROW()-13,2)=0,IF(ISBLANK(OFFSET('11. SEGUIMIENTO 2026'!$O$14,INT((ROW()-13)/2),0)),"",OFFSET('11. SEGUIMIENTO 2026'!$O$14,INT((ROW()-13)/2),0)),IF(ISBLANK(OFFSET('9. METAS'!$R$20,INT((ROW()-14)/2),0)),"",OFFSET('9. METAS'!$R$20,INT((ROW()-14)/2),0)))</f>
        <v/>
      </c>
      <c r="L275" s="203" t="str">
        <f ca="1">IF(MOD(ROW()-13,2)=0,IF(ISBLANK(OFFSET('11. SEGUIMIENTO 2026'!$P$14,INT((ROW()-13)/2),0)),"",OFFSET('11. SEGUIMIENTO 2026'!$P$14,INT((ROW()-13)/2),0)),IF(ISBLANK(OFFSET('9. METAS'!$S$20,INT((ROW()-14)/2),0)),"",OFFSET('9. METAS'!$S$20,INT((ROW()-14)/2),0)))</f>
        <v/>
      </c>
      <c r="M275" s="204" t="str">
        <f ca="1">IF(MOD(ROW()-13,2)=0,IF(ISBLANK(OFFSET('11. SEGUIMIENTO 2026'!$Q$14,INT((ROW()-13)/2),0)),"",OFFSET('11. SEGUIMIENTO 2026'!$Q$14,INT((ROW()-13)/2),0)),IF(ISBLANK(OFFSET('9. METAS'!$T$20,INT((ROW()-14)/2),0)),"",OFFSET('9. METAS'!$T$20,INT((ROW()-14)/2),0)))</f>
        <v/>
      </c>
      <c r="N275" s="718" t="str">
        <f t="shared" ref="N275" ca="1" si="258">IFERROR(J275/J276,"ND")</f>
        <v>ND</v>
      </c>
      <c r="O275" s="720" t="str">
        <f t="shared" ref="O275" ca="1" si="259">IFERROR(((J275+K275+L275)/H275),"ND")</f>
        <v>ND</v>
      </c>
      <c r="P275" s="732"/>
    </row>
    <row r="276" spans="3:16">
      <c r="C276" s="725"/>
      <c r="D276" s="726"/>
      <c r="E276" s="726"/>
      <c r="F276" s="727"/>
      <c r="G276" s="728"/>
      <c r="H276" s="729"/>
      <c r="I276" s="731"/>
      <c r="J276" s="202" t="str">
        <f ca="1">IF(MOD(ROW()-13,2)=0,IF(ISBLANK(OFFSET('11. SEGUIMIENTO 2026'!$N$14,INT((ROW()-13)/2),0)),"",OFFSET('11. SEGUIMIENTO 2026'!$N$14,INT((ROW()-13)/2),0)),IF(ISBLANK(OFFSET('9. METAS'!$Q$20,INT((ROW()-14)/2),0)),"",OFFSET('9. METAS'!$Q$20,INT((ROW()-14)/2),0)))</f>
        <v/>
      </c>
      <c r="K276" s="203" t="str">
        <f ca="1">IF(MOD(ROW()-13,2)=0,IF(ISBLANK(OFFSET('11. SEGUIMIENTO 2026'!$O$14,INT((ROW()-13)/2),0)),"",OFFSET('11. SEGUIMIENTO 2026'!$O$14,INT((ROW()-13)/2),0)),IF(ISBLANK(OFFSET('9. METAS'!$R$20,INT((ROW()-14)/2),0)),"",OFFSET('9. METAS'!$R$20,INT((ROW()-14)/2),0)))</f>
        <v/>
      </c>
      <c r="L276" s="203" t="str">
        <f ca="1">IF(MOD(ROW()-13,2)=0,IF(ISBLANK(OFFSET('11. SEGUIMIENTO 2026'!$P$14,INT((ROW()-13)/2),0)),"",OFFSET('11. SEGUIMIENTO 2026'!$P$14,INT((ROW()-13)/2),0)),IF(ISBLANK(OFFSET('9. METAS'!$S$20,INT((ROW()-14)/2),0)),"",OFFSET('9. METAS'!$S$20,INT((ROW()-14)/2),0)))</f>
        <v/>
      </c>
      <c r="M276" s="204" t="str">
        <f ca="1">IF(MOD(ROW()-13,2)=0,IF(ISBLANK(OFFSET('11. SEGUIMIENTO 2026'!$Q$14,INT((ROW()-13)/2),0)),"",OFFSET('11. SEGUIMIENTO 2026'!$Q$14,INT((ROW()-13)/2),0)),IF(ISBLANK(OFFSET('9. METAS'!$T$20,INT((ROW()-14)/2),0)),"",OFFSET('9. METAS'!$T$20,INT((ROW()-14)/2),0)))</f>
        <v/>
      </c>
      <c r="N276" s="719"/>
      <c r="O276" s="721"/>
      <c r="P276" s="723"/>
    </row>
    <row r="277" spans="3:16">
      <c r="C277" s="724" t="str">
        <f ca="1">IF(ISBLANK(OFFSET('5. Pp (3 años)'!$C$46,INT((ROW()-13)/2),0)),"",OFFSET('5. Pp (3 años)'!$C$46,INT((ROW()-13)/2),0))</f>
        <v/>
      </c>
      <c r="D277" s="726" t="str">
        <f ca="1">IF(ISBLANK(OFFSET('5. Pp (3 años)'!$D$46,INT((ROW()-13)/2),0)),"",OFFSET('5. Pp (3 años)'!$D$46,INT((ROW()-13)/2),0))</f>
        <v/>
      </c>
      <c r="E277" s="726" t="str">
        <f ca="1">IF(ISBLANK(OFFSET('5. Pp (3 años)'!$E$46,INT((ROW()-13)/2),0)),"",OFFSET('5. Pp (3 años)'!$E$46,INT((ROW()-13)/2),0))</f>
        <v/>
      </c>
      <c r="F277" s="727" t="str">
        <f ca="1">IF(ISBLANK(OFFSET('5. Pp (3 años)'!$K$46,INT((ROW()-13)/2),0)),"",OFFSET('5. Pp (3 años)'!$K$46,INT((ROW()-13)/2),0))</f>
        <v/>
      </c>
      <c r="G277" s="728" t="str">
        <f ca="1">IF(ISBLANK(OFFSET('5. Pp (3 años)'!$H$46,INT((ROW()-13)/2),0)),"",OFFSET('5. Pp (3 años)'!$H$46,INT((ROW()-13)/2),0))</f>
        <v/>
      </c>
      <c r="H277" s="729" t="str">
        <f ca="1">IF(ISBLANK(OFFSET('9. METAS'!$K$20,INT((ROW()-13)/2),0)),"",OFFSET('9. METAS'!$K$20,INT((ROW()-13)/2),0))</f>
        <v/>
      </c>
      <c r="I277" s="730"/>
      <c r="J277" s="202" t="str">
        <f ca="1">IF(MOD(ROW()-13,2)=0,IF(ISBLANK(OFFSET('11. SEGUIMIENTO 2026'!$N$14,INT((ROW()-13)/2),0)),"",OFFSET('11. SEGUIMIENTO 2026'!$N$14,INT((ROW()-13)/2),0)),IF(ISBLANK(OFFSET('9. METAS'!$Q$20,INT((ROW()-14)/2),0)),"",OFFSET('9. METAS'!$Q$20,INT((ROW()-14)/2),0)))</f>
        <v/>
      </c>
      <c r="K277" s="203" t="str">
        <f ca="1">IF(MOD(ROW()-13,2)=0,IF(ISBLANK(OFFSET('11. SEGUIMIENTO 2026'!$O$14,INT((ROW()-13)/2),0)),"",OFFSET('11. SEGUIMIENTO 2026'!$O$14,INT((ROW()-13)/2),0)),IF(ISBLANK(OFFSET('9. METAS'!$R$20,INT((ROW()-14)/2),0)),"",OFFSET('9. METAS'!$R$20,INT((ROW()-14)/2),0)))</f>
        <v/>
      </c>
      <c r="L277" s="203" t="str">
        <f ca="1">IF(MOD(ROW()-13,2)=0,IF(ISBLANK(OFFSET('11. SEGUIMIENTO 2026'!$P$14,INT((ROW()-13)/2),0)),"",OFFSET('11. SEGUIMIENTO 2026'!$P$14,INT((ROW()-13)/2),0)),IF(ISBLANK(OFFSET('9. METAS'!$S$20,INT((ROW()-14)/2),0)),"",OFFSET('9. METAS'!$S$20,INT((ROW()-14)/2),0)))</f>
        <v/>
      </c>
      <c r="M277" s="204" t="str">
        <f ca="1">IF(MOD(ROW()-13,2)=0,IF(ISBLANK(OFFSET('11. SEGUIMIENTO 2026'!$Q$14,INT((ROW()-13)/2),0)),"",OFFSET('11. SEGUIMIENTO 2026'!$Q$14,INT((ROW()-13)/2),0)),IF(ISBLANK(OFFSET('9. METAS'!$T$20,INT((ROW()-14)/2),0)),"",OFFSET('9. METAS'!$T$20,INT((ROW()-14)/2),0)))</f>
        <v/>
      </c>
      <c r="N277" s="718" t="str">
        <f t="shared" ref="N277" ca="1" si="260">IFERROR(J277/J278,"ND")</f>
        <v>ND</v>
      </c>
      <c r="O277" s="720" t="str">
        <f t="shared" ref="O277" ca="1" si="261">IFERROR(((J277+K277+L277)/H277),"ND")</f>
        <v>ND</v>
      </c>
      <c r="P277" s="732"/>
    </row>
    <row r="278" spans="3:16">
      <c r="C278" s="725"/>
      <c r="D278" s="726"/>
      <c r="E278" s="726"/>
      <c r="F278" s="727"/>
      <c r="G278" s="728"/>
      <c r="H278" s="729"/>
      <c r="I278" s="731"/>
      <c r="J278" s="202" t="str">
        <f ca="1">IF(MOD(ROW()-13,2)=0,IF(ISBLANK(OFFSET('11. SEGUIMIENTO 2026'!$N$14,INT((ROW()-13)/2),0)),"",OFFSET('11. SEGUIMIENTO 2026'!$N$14,INT((ROW()-13)/2),0)),IF(ISBLANK(OFFSET('9. METAS'!$Q$20,INT((ROW()-14)/2),0)),"",OFFSET('9. METAS'!$Q$20,INT((ROW()-14)/2),0)))</f>
        <v/>
      </c>
      <c r="K278" s="203" t="str">
        <f ca="1">IF(MOD(ROW()-13,2)=0,IF(ISBLANK(OFFSET('11. SEGUIMIENTO 2026'!$O$14,INT((ROW()-13)/2),0)),"",OFFSET('11. SEGUIMIENTO 2026'!$O$14,INT((ROW()-13)/2),0)),IF(ISBLANK(OFFSET('9. METAS'!$R$20,INT((ROW()-14)/2),0)),"",OFFSET('9. METAS'!$R$20,INT((ROW()-14)/2),0)))</f>
        <v/>
      </c>
      <c r="L278" s="203" t="str">
        <f ca="1">IF(MOD(ROW()-13,2)=0,IF(ISBLANK(OFFSET('11. SEGUIMIENTO 2026'!$P$14,INT((ROW()-13)/2),0)),"",OFFSET('11. SEGUIMIENTO 2026'!$P$14,INT((ROW()-13)/2),0)),IF(ISBLANK(OFFSET('9. METAS'!$S$20,INT((ROW()-14)/2),0)),"",OFFSET('9. METAS'!$S$20,INT((ROW()-14)/2),0)))</f>
        <v/>
      </c>
      <c r="M278" s="204" t="str">
        <f ca="1">IF(MOD(ROW()-13,2)=0,IF(ISBLANK(OFFSET('11. SEGUIMIENTO 2026'!$Q$14,INT((ROW()-13)/2),0)),"",OFFSET('11. SEGUIMIENTO 2026'!$Q$14,INT((ROW()-13)/2),0)),IF(ISBLANK(OFFSET('9. METAS'!$T$20,INT((ROW()-14)/2),0)),"",OFFSET('9. METAS'!$T$20,INT((ROW()-14)/2),0)))</f>
        <v/>
      </c>
      <c r="N278" s="719"/>
      <c r="O278" s="721"/>
      <c r="P278" s="723"/>
    </row>
    <row r="279" spans="3:16">
      <c r="C279" s="724" t="str">
        <f ca="1">IF(ISBLANK(OFFSET('5. Pp (3 años)'!$C$46,INT((ROW()-13)/2),0)),"",OFFSET('5. Pp (3 años)'!$C$46,INT((ROW()-13)/2),0))</f>
        <v/>
      </c>
      <c r="D279" s="726" t="str">
        <f ca="1">IF(ISBLANK(OFFSET('5. Pp (3 años)'!$D$46,INT((ROW()-13)/2),0)),"",OFFSET('5. Pp (3 años)'!$D$46,INT((ROW()-13)/2),0))</f>
        <v/>
      </c>
      <c r="E279" s="726" t="str">
        <f ca="1">IF(ISBLANK(OFFSET('5. Pp (3 años)'!$E$46,INT((ROW()-13)/2),0)),"",OFFSET('5. Pp (3 años)'!$E$46,INT((ROW()-13)/2),0))</f>
        <v/>
      </c>
      <c r="F279" s="727" t="str">
        <f ca="1">IF(ISBLANK(OFFSET('5. Pp (3 años)'!$K$46,INT((ROW()-13)/2),0)),"",OFFSET('5. Pp (3 años)'!$K$46,INT((ROW()-13)/2),0))</f>
        <v/>
      </c>
      <c r="G279" s="728" t="str">
        <f ca="1">IF(ISBLANK(OFFSET('5. Pp (3 años)'!$H$46,INT((ROW()-13)/2),0)),"",OFFSET('5. Pp (3 años)'!$H$46,INT((ROW()-13)/2),0))</f>
        <v/>
      </c>
      <c r="H279" s="729" t="str">
        <f ca="1">IF(ISBLANK(OFFSET('9. METAS'!$K$20,INT((ROW()-13)/2),0)),"",OFFSET('9. METAS'!$K$20,INT((ROW()-13)/2),0))</f>
        <v/>
      </c>
      <c r="I279" s="730"/>
      <c r="J279" s="202" t="str">
        <f ca="1">IF(MOD(ROW()-13,2)=0,IF(ISBLANK(OFFSET('11. SEGUIMIENTO 2026'!$N$14,INT((ROW()-13)/2),0)),"",OFFSET('11. SEGUIMIENTO 2026'!$N$14,INT((ROW()-13)/2),0)),IF(ISBLANK(OFFSET('9. METAS'!$Q$20,INT((ROW()-14)/2),0)),"",OFFSET('9. METAS'!$Q$20,INT((ROW()-14)/2),0)))</f>
        <v/>
      </c>
      <c r="K279" s="203" t="str">
        <f ca="1">IF(MOD(ROW()-13,2)=0,IF(ISBLANK(OFFSET('11. SEGUIMIENTO 2026'!$O$14,INT((ROW()-13)/2),0)),"",OFFSET('11. SEGUIMIENTO 2026'!$O$14,INT((ROW()-13)/2),0)),IF(ISBLANK(OFFSET('9. METAS'!$R$20,INT((ROW()-14)/2),0)),"",OFFSET('9. METAS'!$R$20,INT((ROW()-14)/2),0)))</f>
        <v/>
      </c>
      <c r="L279" s="203" t="str">
        <f ca="1">IF(MOD(ROW()-13,2)=0,IF(ISBLANK(OFFSET('11. SEGUIMIENTO 2026'!$P$14,INT((ROW()-13)/2),0)),"",OFFSET('11. SEGUIMIENTO 2026'!$P$14,INT((ROW()-13)/2),0)),IF(ISBLANK(OFFSET('9. METAS'!$S$20,INT((ROW()-14)/2),0)),"",OFFSET('9. METAS'!$S$20,INT((ROW()-14)/2),0)))</f>
        <v/>
      </c>
      <c r="M279" s="204" t="str">
        <f ca="1">IF(MOD(ROW()-13,2)=0,IF(ISBLANK(OFFSET('11. SEGUIMIENTO 2026'!$Q$14,INT((ROW()-13)/2),0)),"",OFFSET('11. SEGUIMIENTO 2026'!$Q$14,INT((ROW()-13)/2),0)),IF(ISBLANK(OFFSET('9. METAS'!$T$20,INT((ROW()-14)/2),0)),"",OFFSET('9. METAS'!$T$20,INT((ROW()-14)/2),0)))</f>
        <v/>
      </c>
      <c r="N279" s="718" t="str">
        <f t="shared" ref="N279" ca="1" si="262">IFERROR(J279/J280,"ND")</f>
        <v>ND</v>
      </c>
      <c r="O279" s="720" t="str">
        <f t="shared" ref="O279" ca="1" si="263">IFERROR(((J279+K279+L279)/H279),"ND")</f>
        <v>ND</v>
      </c>
      <c r="P279" s="732"/>
    </row>
    <row r="280" spans="3:16">
      <c r="C280" s="725"/>
      <c r="D280" s="726"/>
      <c r="E280" s="726"/>
      <c r="F280" s="727"/>
      <c r="G280" s="728"/>
      <c r="H280" s="729"/>
      <c r="I280" s="731"/>
      <c r="J280" s="202" t="str">
        <f ca="1">IF(MOD(ROW()-13,2)=0,IF(ISBLANK(OFFSET('11. SEGUIMIENTO 2026'!$N$14,INT((ROW()-13)/2),0)),"",OFFSET('11. SEGUIMIENTO 2026'!$N$14,INT((ROW()-13)/2),0)),IF(ISBLANK(OFFSET('9. METAS'!$Q$20,INT((ROW()-14)/2),0)),"",OFFSET('9. METAS'!$Q$20,INT((ROW()-14)/2),0)))</f>
        <v/>
      </c>
      <c r="K280" s="203" t="str">
        <f ca="1">IF(MOD(ROW()-13,2)=0,IF(ISBLANK(OFFSET('11. SEGUIMIENTO 2026'!$O$14,INT((ROW()-13)/2),0)),"",OFFSET('11. SEGUIMIENTO 2026'!$O$14,INT((ROW()-13)/2),0)),IF(ISBLANK(OFFSET('9. METAS'!$R$20,INT((ROW()-14)/2),0)),"",OFFSET('9. METAS'!$R$20,INT((ROW()-14)/2),0)))</f>
        <v/>
      </c>
      <c r="L280" s="203" t="str">
        <f ca="1">IF(MOD(ROW()-13,2)=0,IF(ISBLANK(OFFSET('11. SEGUIMIENTO 2026'!$P$14,INT((ROW()-13)/2),0)),"",OFFSET('11. SEGUIMIENTO 2026'!$P$14,INT((ROW()-13)/2),0)),IF(ISBLANK(OFFSET('9. METAS'!$S$20,INT((ROW()-14)/2),0)),"",OFFSET('9. METAS'!$S$20,INT((ROW()-14)/2),0)))</f>
        <v/>
      </c>
      <c r="M280" s="204" t="str">
        <f ca="1">IF(MOD(ROW()-13,2)=0,IF(ISBLANK(OFFSET('11. SEGUIMIENTO 2026'!$Q$14,INT((ROW()-13)/2),0)),"",OFFSET('11. SEGUIMIENTO 2026'!$Q$14,INT((ROW()-13)/2),0)),IF(ISBLANK(OFFSET('9. METAS'!$T$20,INT((ROW()-14)/2),0)),"",OFFSET('9. METAS'!$T$20,INT((ROW()-14)/2),0)))</f>
        <v/>
      </c>
      <c r="N280" s="719"/>
      <c r="O280" s="721"/>
      <c r="P280" s="723"/>
    </row>
    <row r="281" spans="3:16">
      <c r="C281" s="724" t="str">
        <f ca="1">IF(ISBLANK(OFFSET('5. Pp (3 años)'!$C$46,INT((ROW()-13)/2),0)),"",OFFSET('5. Pp (3 años)'!$C$46,INT((ROW()-13)/2),0))</f>
        <v/>
      </c>
      <c r="D281" s="726" t="str">
        <f ca="1">IF(ISBLANK(OFFSET('5. Pp (3 años)'!$D$46,INT((ROW()-13)/2),0)),"",OFFSET('5. Pp (3 años)'!$D$46,INT((ROW()-13)/2),0))</f>
        <v/>
      </c>
      <c r="E281" s="726" t="str">
        <f ca="1">IF(ISBLANK(OFFSET('5. Pp (3 años)'!$E$46,INT((ROW()-13)/2),0)),"",OFFSET('5. Pp (3 años)'!$E$46,INT((ROW()-13)/2),0))</f>
        <v/>
      </c>
      <c r="F281" s="727" t="str">
        <f ca="1">IF(ISBLANK(OFFSET('5. Pp (3 años)'!$K$46,INT((ROW()-13)/2),0)),"",OFFSET('5. Pp (3 años)'!$K$46,INT((ROW()-13)/2),0))</f>
        <v/>
      </c>
      <c r="G281" s="728" t="str">
        <f ca="1">IF(ISBLANK(OFFSET('5. Pp (3 años)'!$H$46,INT((ROW()-13)/2),0)),"",OFFSET('5. Pp (3 años)'!$H$46,INT((ROW()-13)/2),0))</f>
        <v/>
      </c>
      <c r="H281" s="729" t="str">
        <f ca="1">IF(ISBLANK(OFFSET('9. METAS'!$K$20,INT((ROW()-13)/2),0)),"",OFFSET('9. METAS'!$K$20,INT((ROW()-13)/2),0))</f>
        <v/>
      </c>
      <c r="I281" s="730"/>
      <c r="J281" s="202" t="str">
        <f ca="1">IF(MOD(ROW()-13,2)=0,IF(ISBLANK(OFFSET('11. SEGUIMIENTO 2026'!$N$14,INT((ROW()-13)/2),0)),"",OFFSET('11. SEGUIMIENTO 2026'!$N$14,INT((ROW()-13)/2),0)),IF(ISBLANK(OFFSET('9. METAS'!$Q$20,INT((ROW()-14)/2),0)),"",OFFSET('9. METAS'!$Q$20,INT((ROW()-14)/2),0)))</f>
        <v/>
      </c>
      <c r="K281" s="203" t="str">
        <f ca="1">IF(MOD(ROW()-13,2)=0,IF(ISBLANK(OFFSET('11. SEGUIMIENTO 2026'!$O$14,INT((ROW()-13)/2),0)),"",OFFSET('11. SEGUIMIENTO 2026'!$O$14,INT((ROW()-13)/2),0)),IF(ISBLANK(OFFSET('9. METAS'!$R$20,INT((ROW()-14)/2),0)),"",OFFSET('9. METAS'!$R$20,INT((ROW()-14)/2),0)))</f>
        <v/>
      </c>
      <c r="L281" s="203" t="str">
        <f ca="1">IF(MOD(ROW()-13,2)=0,IF(ISBLANK(OFFSET('11. SEGUIMIENTO 2026'!$P$14,INT((ROW()-13)/2),0)),"",OFFSET('11. SEGUIMIENTO 2026'!$P$14,INT((ROW()-13)/2),0)),IF(ISBLANK(OFFSET('9. METAS'!$S$20,INT((ROW()-14)/2),0)),"",OFFSET('9. METAS'!$S$20,INT((ROW()-14)/2),0)))</f>
        <v/>
      </c>
      <c r="M281" s="204" t="str">
        <f ca="1">IF(MOD(ROW()-13,2)=0,IF(ISBLANK(OFFSET('11. SEGUIMIENTO 2026'!$Q$14,INT((ROW()-13)/2),0)),"",OFFSET('11. SEGUIMIENTO 2026'!$Q$14,INT((ROW()-13)/2),0)),IF(ISBLANK(OFFSET('9. METAS'!$T$20,INT((ROW()-14)/2),0)),"",OFFSET('9. METAS'!$T$20,INT((ROW()-14)/2),0)))</f>
        <v/>
      </c>
      <c r="N281" s="718" t="str">
        <f t="shared" ref="N281" ca="1" si="264">IFERROR(J281/J282,"ND")</f>
        <v>ND</v>
      </c>
      <c r="O281" s="720" t="str">
        <f t="shared" ref="O281" ca="1" si="265">IFERROR(((J281+K281+L281)/H281),"ND")</f>
        <v>ND</v>
      </c>
      <c r="P281" s="732"/>
    </row>
    <row r="282" spans="3:16">
      <c r="C282" s="725"/>
      <c r="D282" s="726"/>
      <c r="E282" s="726"/>
      <c r="F282" s="727"/>
      <c r="G282" s="728"/>
      <c r="H282" s="729"/>
      <c r="I282" s="731"/>
      <c r="J282" s="202" t="str">
        <f ca="1">IF(MOD(ROW()-13,2)=0,IF(ISBLANK(OFFSET('11. SEGUIMIENTO 2026'!$N$14,INT((ROW()-13)/2),0)),"",OFFSET('11. SEGUIMIENTO 2026'!$N$14,INT((ROW()-13)/2),0)),IF(ISBLANK(OFFSET('9. METAS'!$Q$20,INT((ROW()-14)/2),0)),"",OFFSET('9. METAS'!$Q$20,INT((ROW()-14)/2),0)))</f>
        <v/>
      </c>
      <c r="K282" s="203" t="str">
        <f ca="1">IF(MOD(ROW()-13,2)=0,IF(ISBLANK(OFFSET('11. SEGUIMIENTO 2026'!$O$14,INT((ROW()-13)/2),0)),"",OFFSET('11. SEGUIMIENTO 2026'!$O$14,INT((ROW()-13)/2),0)),IF(ISBLANK(OFFSET('9. METAS'!$R$20,INT((ROW()-14)/2),0)),"",OFFSET('9. METAS'!$R$20,INT((ROW()-14)/2),0)))</f>
        <v/>
      </c>
      <c r="L282" s="203" t="str">
        <f ca="1">IF(MOD(ROW()-13,2)=0,IF(ISBLANK(OFFSET('11. SEGUIMIENTO 2026'!$P$14,INT((ROW()-13)/2),0)),"",OFFSET('11. SEGUIMIENTO 2026'!$P$14,INT((ROW()-13)/2),0)),IF(ISBLANK(OFFSET('9. METAS'!$S$20,INT((ROW()-14)/2),0)),"",OFFSET('9. METAS'!$S$20,INT((ROW()-14)/2),0)))</f>
        <v/>
      </c>
      <c r="M282" s="204" t="str">
        <f ca="1">IF(MOD(ROW()-13,2)=0,IF(ISBLANK(OFFSET('11. SEGUIMIENTO 2026'!$Q$14,INT((ROW()-13)/2),0)),"",OFFSET('11. SEGUIMIENTO 2026'!$Q$14,INT((ROW()-13)/2),0)),IF(ISBLANK(OFFSET('9. METAS'!$T$20,INT((ROW()-14)/2),0)),"",OFFSET('9. METAS'!$T$20,INT((ROW()-14)/2),0)))</f>
        <v/>
      </c>
      <c r="N282" s="719"/>
      <c r="O282" s="721"/>
      <c r="P282" s="723"/>
    </row>
    <row r="283" spans="3:16">
      <c r="C283" s="724" t="str">
        <f ca="1">IF(ISBLANK(OFFSET('5. Pp (3 años)'!$C$46,INT((ROW()-13)/2),0)),"",OFFSET('5. Pp (3 años)'!$C$46,INT((ROW()-13)/2),0))</f>
        <v/>
      </c>
      <c r="D283" s="726" t="str">
        <f ca="1">IF(ISBLANK(OFFSET('5. Pp (3 años)'!$D$46,INT((ROW()-13)/2),0)),"",OFFSET('5. Pp (3 años)'!$D$46,INT((ROW()-13)/2),0))</f>
        <v/>
      </c>
      <c r="E283" s="726" t="str">
        <f ca="1">IF(ISBLANK(OFFSET('5. Pp (3 años)'!$E$46,INT((ROW()-13)/2),0)),"",OFFSET('5. Pp (3 años)'!$E$46,INT((ROW()-13)/2),0))</f>
        <v/>
      </c>
      <c r="F283" s="727" t="str">
        <f ca="1">IF(ISBLANK(OFFSET('5. Pp (3 años)'!$K$46,INT((ROW()-13)/2),0)),"",OFFSET('5. Pp (3 años)'!$K$46,INT((ROW()-13)/2),0))</f>
        <v/>
      </c>
      <c r="G283" s="728" t="str">
        <f ca="1">IF(ISBLANK(OFFSET('5. Pp (3 años)'!$H$46,INT((ROW()-13)/2),0)),"",OFFSET('5. Pp (3 años)'!$H$46,INT((ROW()-13)/2),0))</f>
        <v/>
      </c>
      <c r="H283" s="729" t="str">
        <f ca="1">IF(ISBLANK(OFFSET('9. METAS'!$K$20,INT((ROW()-13)/2),0)),"",OFFSET('9. METAS'!$K$20,INT((ROW()-13)/2),0))</f>
        <v/>
      </c>
      <c r="I283" s="730"/>
      <c r="J283" s="202" t="str">
        <f ca="1">IF(MOD(ROW()-13,2)=0,IF(ISBLANK(OFFSET('11. SEGUIMIENTO 2026'!$N$14,INT((ROW()-13)/2),0)),"",OFFSET('11. SEGUIMIENTO 2026'!$N$14,INT((ROW()-13)/2),0)),IF(ISBLANK(OFFSET('9. METAS'!$Q$20,INT((ROW()-14)/2),0)),"",OFFSET('9. METAS'!$Q$20,INT((ROW()-14)/2),0)))</f>
        <v/>
      </c>
      <c r="K283" s="203" t="str">
        <f ca="1">IF(MOD(ROW()-13,2)=0,IF(ISBLANK(OFFSET('11. SEGUIMIENTO 2026'!$O$14,INT((ROW()-13)/2),0)),"",OFFSET('11. SEGUIMIENTO 2026'!$O$14,INT((ROW()-13)/2),0)),IF(ISBLANK(OFFSET('9. METAS'!$R$20,INT((ROW()-14)/2),0)),"",OFFSET('9. METAS'!$R$20,INT((ROW()-14)/2),0)))</f>
        <v/>
      </c>
      <c r="L283" s="203" t="str">
        <f ca="1">IF(MOD(ROW()-13,2)=0,IF(ISBLANK(OFFSET('11. SEGUIMIENTO 2026'!$P$14,INT((ROW()-13)/2),0)),"",OFFSET('11. SEGUIMIENTO 2026'!$P$14,INT((ROW()-13)/2),0)),IF(ISBLANK(OFFSET('9. METAS'!$S$20,INT((ROW()-14)/2),0)),"",OFFSET('9. METAS'!$S$20,INT((ROW()-14)/2),0)))</f>
        <v/>
      </c>
      <c r="M283" s="204" t="str">
        <f ca="1">IF(MOD(ROW()-13,2)=0,IF(ISBLANK(OFFSET('11. SEGUIMIENTO 2026'!$Q$14,INT((ROW()-13)/2),0)),"",OFFSET('11. SEGUIMIENTO 2026'!$Q$14,INT((ROW()-13)/2),0)),IF(ISBLANK(OFFSET('9. METAS'!$T$20,INT((ROW()-14)/2),0)),"",OFFSET('9. METAS'!$T$20,INT((ROW()-14)/2),0)))</f>
        <v/>
      </c>
      <c r="N283" s="718" t="str">
        <f t="shared" ref="N283" ca="1" si="266">IFERROR(J283/J284,"ND")</f>
        <v>ND</v>
      </c>
      <c r="O283" s="720" t="str">
        <f t="shared" ref="O283" ca="1" si="267">IFERROR(((J283+K283+L283)/H283),"ND")</f>
        <v>ND</v>
      </c>
      <c r="P283" s="732"/>
    </row>
    <row r="284" spans="3:16">
      <c r="C284" s="725"/>
      <c r="D284" s="726"/>
      <c r="E284" s="726"/>
      <c r="F284" s="727"/>
      <c r="G284" s="728"/>
      <c r="H284" s="729"/>
      <c r="I284" s="731"/>
      <c r="J284" s="202" t="str">
        <f ca="1">IF(MOD(ROW()-13,2)=0,IF(ISBLANK(OFFSET('11. SEGUIMIENTO 2026'!$N$14,INT((ROW()-13)/2),0)),"",OFFSET('11. SEGUIMIENTO 2026'!$N$14,INT((ROW()-13)/2),0)),IF(ISBLANK(OFFSET('9. METAS'!$Q$20,INT((ROW()-14)/2),0)),"",OFFSET('9. METAS'!$Q$20,INT((ROW()-14)/2),0)))</f>
        <v/>
      </c>
      <c r="K284" s="203" t="str">
        <f ca="1">IF(MOD(ROW()-13,2)=0,IF(ISBLANK(OFFSET('11. SEGUIMIENTO 2026'!$O$14,INT((ROW()-13)/2),0)),"",OFFSET('11. SEGUIMIENTO 2026'!$O$14,INT((ROW()-13)/2),0)),IF(ISBLANK(OFFSET('9. METAS'!$R$20,INT((ROW()-14)/2),0)),"",OFFSET('9. METAS'!$R$20,INT((ROW()-14)/2),0)))</f>
        <v/>
      </c>
      <c r="L284" s="203" t="str">
        <f ca="1">IF(MOD(ROW()-13,2)=0,IF(ISBLANK(OFFSET('11. SEGUIMIENTO 2026'!$P$14,INT((ROW()-13)/2),0)),"",OFFSET('11. SEGUIMIENTO 2026'!$P$14,INT((ROW()-13)/2),0)),IF(ISBLANK(OFFSET('9. METAS'!$S$20,INT((ROW()-14)/2),0)),"",OFFSET('9. METAS'!$S$20,INT((ROW()-14)/2),0)))</f>
        <v/>
      </c>
      <c r="M284" s="204" t="str">
        <f ca="1">IF(MOD(ROW()-13,2)=0,IF(ISBLANK(OFFSET('11. SEGUIMIENTO 2026'!$Q$14,INT((ROW()-13)/2),0)),"",OFFSET('11. SEGUIMIENTO 2026'!$Q$14,INT((ROW()-13)/2),0)),IF(ISBLANK(OFFSET('9. METAS'!$T$20,INT((ROW()-14)/2),0)),"",OFFSET('9. METAS'!$T$20,INT((ROW()-14)/2),0)))</f>
        <v/>
      </c>
      <c r="N284" s="719"/>
      <c r="O284" s="721"/>
      <c r="P284" s="723"/>
    </row>
    <row r="285" spans="3:16">
      <c r="C285" s="724" t="str">
        <f ca="1">IF(ISBLANK(OFFSET('5. Pp (3 años)'!$C$46,INT((ROW()-13)/2),0)),"",OFFSET('5. Pp (3 años)'!$C$46,INT((ROW()-13)/2),0))</f>
        <v/>
      </c>
      <c r="D285" s="726" t="str">
        <f ca="1">IF(ISBLANK(OFFSET('5. Pp (3 años)'!$D$46,INT((ROW()-13)/2),0)),"",OFFSET('5. Pp (3 años)'!$D$46,INT((ROW()-13)/2),0))</f>
        <v/>
      </c>
      <c r="E285" s="726" t="str">
        <f ca="1">IF(ISBLANK(OFFSET('5. Pp (3 años)'!$E$46,INT((ROW()-13)/2),0)),"",OFFSET('5. Pp (3 años)'!$E$46,INT((ROW()-13)/2),0))</f>
        <v/>
      </c>
      <c r="F285" s="727" t="str">
        <f ca="1">IF(ISBLANK(OFFSET('5. Pp (3 años)'!$K$46,INT((ROW()-13)/2),0)),"",OFFSET('5. Pp (3 años)'!$K$46,INT((ROW()-13)/2),0))</f>
        <v/>
      </c>
      <c r="G285" s="728" t="str">
        <f ca="1">IF(ISBLANK(OFFSET('5. Pp (3 años)'!$H$46,INT((ROW()-13)/2),0)),"",OFFSET('5. Pp (3 años)'!$H$46,INT((ROW()-13)/2),0))</f>
        <v/>
      </c>
      <c r="H285" s="729" t="str">
        <f ca="1">IF(ISBLANK(OFFSET('9. METAS'!$K$20,INT((ROW()-13)/2),0)),"",OFFSET('9. METAS'!$K$20,INT((ROW()-13)/2),0))</f>
        <v/>
      </c>
      <c r="I285" s="730"/>
      <c r="J285" s="202" t="str">
        <f ca="1">IF(MOD(ROW()-13,2)=0,IF(ISBLANK(OFFSET('11. SEGUIMIENTO 2026'!$N$14,INT((ROW()-13)/2),0)),"",OFFSET('11. SEGUIMIENTO 2026'!$N$14,INT((ROW()-13)/2),0)),IF(ISBLANK(OFFSET('9. METAS'!$Q$20,INT((ROW()-14)/2),0)),"",OFFSET('9. METAS'!$Q$20,INT((ROW()-14)/2),0)))</f>
        <v/>
      </c>
      <c r="K285" s="203" t="str">
        <f ca="1">IF(MOD(ROW()-13,2)=0,IF(ISBLANK(OFFSET('11. SEGUIMIENTO 2026'!$O$14,INT((ROW()-13)/2),0)),"",OFFSET('11. SEGUIMIENTO 2026'!$O$14,INT((ROW()-13)/2),0)),IF(ISBLANK(OFFSET('9. METAS'!$R$20,INT((ROW()-14)/2),0)),"",OFFSET('9. METAS'!$R$20,INT((ROW()-14)/2),0)))</f>
        <v/>
      </c>
      <c r="L285" s="203" t="str">
        <f ca="1">IF(MOD(ROW()-13,2)=0,IF(ISBLANK(OFFSET('11. SEGUIMIENTO 2026'!$P$14,INT((ROW()-13)/2),0)),"",OFFSET('11. SEGUIMIENTO 2026'!$P$14,INT((ROW()-13)/2),0)),IF(ISBLANK(OFFSET('9. METAS'!$S$20,INT((ROW()-14)/2),0)),"",OFFSET('9. METAS'!$S$20,INT((ROW()-14)/2),0)))</f>
        <v/>
      </c>
      <c r="M285" s="204" t="str">
        <f ca="1">IF(MOD(ROW()-13,2)=0,IF(ISBLANK(OFFSET('11. SEGUIMIENTO 2026'!$Q$14,INT((ROW()-13)/2),0)),"",OFFSET('11. SEGUIMIENTO 2026'!$Q$14,INT((ROW()-13)/2),0)),IF(ISBLANK(OFFSET('9. METAS'!$T$20,INT((ROW()-14)/2),0)),"",OFFSET('9. METAS'!$T$20,INT((ROW()-14)/2),0)))</f>
        <v/>
      </c>
      <c r="N285" s="718" t="str">
        <f t="shared" ref="N285" ca="1" si="268">IFERROR(J285/J286,"ND")</f>
        <v>ND</v>
      </c>
      <c r="O285" s="720" t="str">
        <f t="shared" ref="O285" ca="1" si="269">IFERROR(((J285+K285+L285)/H285),"ND")</f>
        <v>ND</v>
      </c>
      <c r="P285" s="732"/>
    </row>
    <row r="286" spans="3:16">
      <c r="C286" s="725"/>
      <c r="D286" s="726"/>
      <c r="E286" s="726"/>
      <c r="F286" s="727"/>
      <c r="G286" s="728"/>
      <c r="H286" s="729"/>
      <c r="I286" s="731"/>
      <c r="J286" s="202" t="str">
        <f ca="1">IF(MOD(ROW()-13,2)=0,IF(ISBLANK(OFFSET('11. SEGUIMIENTO 2026'!$N$14,INT((ROW()-13)/2),0)),"",OFFSET('11. SEGUIMIENTO 2026'!$N$14,INT((ROW()-13)/2),0)),IF(ISBLANK(OFFSET('9. METAS'!$Q$20,INT((ROW()-14)/2),0)),"",OFFSET('9. METAS'!$Q$20,INT((ROW()-14)/2),0)))</f>
        <v/>
      </c>
      <c r="K286" s="203" t="str">
        <f ca="1">IF(MOD(ROW()-13,2)=0,IF(ISBLANK(OFFSET('11. SEGUIMIENTO 2026'!$O$14,INT((ROW()-13)/2),0)),"",OFFSET('11. SEGUIMIENTO 2026'!$O$14,INT((ROW()-13)/2),0)),IF(ISBLANK(OFFSET('9. METAS'!$R$20,INT((ROW()-14)/2),0)),"",OFFSET('9. METAS'!$R$20,INT((ROW()-14)/2),0)))</f>
        <v/>
      </c>
      <c r="L286" s="203" t="str">
        <f ca="1">IF(MOD(ROW()-13,2)=0,IF(ISBLANK(OFFSET('11. SEGUIMIENTO 2026'!$P$14,INT((ROW()-13)/2),0)),"",OFFSET('11. SEGUIMIENTO 2026'!$P$14,INT((ROW()-13)/2),0)),IF(ISBLANK(OFFSET('9. METAS'!$S$20,INT((ROW()-14)/2),0)),"",OFFSET('9. METAS'!$S$20,INT((ROW()-14)/2),0)))</f>
        <v/>
      </c>
      <c r="M286" s="204" t="str">
        <f ca="1">IF(MOD(ROW()-13,2)=0,IF(ISBLANK(OFFSET('11. SEGUIMIENTO 2026'!$Q$14,INT((ROW()-13)/2),0)),"",OFFSET('11. SEGUIMIENTO 2026'!$Q$14,INT((ROW()-13)/2),0)),IF(ISBLANK(OFFSET('9. METAS'!$T$20,INT((ROW()-14)/2),0)),"",OFFSET('9. METAS'!$T$20,INT((ROW()-14)/2),0)))</f>
        <v/>
      </c>
      <c r="N286" s="719"/>
      <c r="O286" s="721"/>
      <c r="P286" s="723"/>
    </row>
    <row r="287" spans="3:16">
      <c r="C287" s="724" t="str">
        <f ca="1">IF(ISBLANK(OFFSET('5. Pp (3 años)'!$C$46,INT((ROW()-13)/2),0)),"",OFFSET('5. Pp (3 años)'!$C$46,INT((ROW()-13)/2),0))</f>
        <v/>
      </c>
      <c r="D287" s="726" t="str">
        <f ca="1">IF(ISBLANK(OFFSET('5. Pp (3 años)'!$D$46,INT((ROW()-13)/2),0)),"",OFFSET('5. Pp (3 años)'!$D$46,INT((ROW()-13)/2),0))</f>
        <v/>
      </c>
      <c r="E287" s="726" t="str">
        <f ca="1">IF(ISBLANK(OFFSET('5. Pp (3 años)'!$E$46,INT((ROW()-13)/2),0)),"",OFFSET('5. Pp (3 años)'!$E$46,INT((ROW()-13)/2),0))</f>
        <v/>
      </c>
      <c r="F287" s="727" t="str">
        <f ca="1">IF(ISBLANK(OFFSET('5. Pp (3 años)'!$K$46,INT((ROW()-13)/2),0)),"",OFFSET('5. Pp (3 años)'!$K$46,INT((ROW()-13)/2),0))</f>
        <v/>
      </c>
      <c r="G287" s="728" t="str">
        <f ca="1">IF(ISBLANK(OFFSET('5. Pp (3 años)'!$H$46,INT((ROW()-13)/2),0)),"",OFFSET('5. Pp (3 años)'!$H$46,INT((ROW()-13)/2),0))</f>
        <v/>
      </c>
      <c r="H287" s="729" t="str">
        <f ca="1">IF(ISBLANK(OFFSET('9. METAS'!$K$20,INT((ROW()-13)/2),0)),"",OFFSET('9. METAS'!$K$20,INT((ROW()-13)/2),0))</f>
        <v/>
      </c>
      <c r="I287" s="730"/>
      <c r="J287" s="202" t="str">
        <f ca="1">IF(MOD(ROW()-13,2)=0,IF(ISBLANK(OFFSET('11. SEGUIMIENTO 2026'!$N$14,INT((ROW()-13)/2),0)),"",OFFSET('11. SEGUIMIENTO 2026'!$N$14,INT((ROW()-13)/2),0)),IF(ISBLANK(OFFSET('9. METAS'!$Q$20,INT((ROW()-14)/2),0)),"",OFFSET('9. METAS'!$Q$20,INT((ROW()-14)/2),0)))</f>
        <v/>
      </c>
      <c r="K287" s="203" t="str">
        <f ca="1">IF(MOD(ROW()-13,2)=0,IF(ISBLANK(OFFSET('11. SEGUIMIENTO 2026'!$O$14,INT((ROW()-13)/2),0)),"",OFFSET('11. SEGUIMIENTO 2026'!$O$14,INT((ROW()-13)/2),0)),IF(ISBLANK(OFFSET('9. METAS'!$R$20,INT((ROW()-14)/2),0)),"",OFFSET('9. METAS'!$R$20,INT((ROW()-14)/2),0)))</f>
        <v/>
      </c>
      <c r="L287" s="203" t="str">
        <f ca="1">IF(MOD(ROW()-13,2)=0,IF(ISBLANK(OFFSET('11. SEGUIMIENTO 2026'!$P$14,INT((ROW()-13)/2),0)),"",OFFSET('11. SEGUIMIENTO 2026'!$P$14,INT((ROW()-13)/2),0)),IF(ISBLANK(OFFSET('9. METAS'!$S$20,INT((ROW()-14)/2),0)),"",OFFSET('9. METAS'!$S$20,INT((ROW()-14)/2),0)))</f>
        <v/>
      </c>
      <c r="M287" s="204" t="str">
        <f ca="1">IF(MOD(ROW()-13,2)=0,IF(ISBLANK(OFFSET('11. SEGUIMIENTO 2026'!$Q$14,INT((ROW()-13)/2),0)),"",OFFSET('11. SEGUIMIENTO 2026'!$Q$14,INT((ROW()-13)/2),0)),IF(ISBLANK(OFFSET('9. METAS'!$T$20,INT((ROW()-14)/2),0)),"",OFFSET('9. METAS'!$T$20,INT((ROW()-14)/2),0)))</f>
        <v/>
      </c>
      <c r="N287" s="718" t="str">
        <f t="shared" ref="N287" ca="1" si="270">IFERROR(J287/J288,"ND")</f>
        <v>ND</v>
      </c>
      <c r="O287" s="720" t="str">
        <f t="shared" ref="O287" ca="1" si="271">IFERROR(((J287+K287+L287)/H287),"ND")</f>
        <v>ND</v>
      </c>
      <c r="P287" s="732"/>
    </row>
    <row r="288" spans="3:16">
      <c r="C288" s="725"/>
      <c r="D288" s="726"/>
      <c r="E288" s="726"/>
      <c r="F288" s="727"/>
      <c r="G288" s="728"/>
      <c r="H288" s="729"/>
      <c r="I288" s="731"/>
      <c r="J288" s="202" t="str">
        <f ca="1">IF(MOD(ROW()-13,2)=0,IF(ISBLANK(OFFSET('11. SEGUIMIENTO 2026'!$N$14,INT((ROW()-13)/2),0)),"",OFFSET('11. SEGUIMIENTO 2026'!$N$14,INT((ROW()-13)/2),0)),IF(ISBLANK(OFFSET('9. METAS'!$Q$20,INT((ROW()-14)/2),0)),"",OFFSET('9. METAS'!$Q$20,INT((ROW()-14)/2),0)))</f>
        <v/>
      </c>
      <c r="K288" s="203" t="str">
        <f ca="1">IF(MOD(ROW()-13,2)=0,IF(ISBLANK(OFFSET('11. SEGUIMIENTO 2026'!$O$14,INT((ROW()-13)/2),0)),"",OFFSET('11. SEGUIMIENTO 2026'!$O$14,INT((ROW()-13)/2),0)),IF(ISBLANK(OFFSET('9. METAS'!$R$20,INT((ROW()-14)/2),0)),"",OFFSET('9. METAS'!$R$20,INT((ROW()-14)/2),0)))</f>
        <v/>
      </c>
      <c r="L288" s="203" t="str">
        <f ca="1">IF(MOD(ROW()-13,2)=0,IF(ISBLANK(OFFSET('11. SEGUIMIENTO 2026'!$P$14,INT((ROW()-13)/2),0)),"",OFFSET('11. SEGUIMIENTO 2026'!$P$14,INT((ROW()-13)/2),0)),IF(ISBLANK(OFFSET('9. METAS'!$S$20,INT((ROW()-14)/2),0)),"",OFFSET('9. METAS'!$S$20,INT((ROW()-14)/2),0)))</f>
        <v/>
      </c>
      <c r="M288" s="204" t="str">
        <f ca="1">IF(MOD(ROW()-13,2)=0,IF(ISBLANK(OFFSET('11. SEGUIMIENTO 2026'!$Q$14,INT((ROW()-13)/2),0)),"",OFFSET('11. SEGUIMIENTO 2026'!$Q$14,INT((ROW()-13)/2),0)),IF(ISBLANK(OFFSET('9. METAS'!$T$20,INT((ROW()-14)/2),0)),"",OFFSET('9. METAS'!$T$20,INT((ROW()-14)/2),0)))</f>
        <v/>
      </c>
      <c r="N288" s="719"/>
      <c r="O288" s="721"/>
      <c r="P288" s="723"/>
    </row>
    <row r="289" spans="3:16">
      <c r="C289" s="724" t="str">
        <f ca="1">IF(ISBLANK(OFFSET('5. Pp (3 años)'!$C$46,INT((ROW()-13)/2),0)),"",OFFSET('5. Pp (3 años)'!$C$46,INT((ROW()-13)/2),0))</f>
        <v/>
      </c>
      <c r="D289" s="726" t="str">
        <f ca="1">IF(ISBLANK(OFFSET('5. Pp (3 años)'!$D$46,INT((ROW()-13)/2),0)),"",OFFSET('5. Pp (3 años)'!$D$46,INT((ROW()-13)/2),0))</f>
        <v/>
      </c>
      <c r="E289" s="726" t="str">
        <f ca="1">IF(ISBLANK(OFFSET('5. Pp (3 años)'!$E$46,INT((ROW()-13)/2),0)),"",OFFSET('5. Pp (3 años)'!$E$46,INT((ROW()-13)/2),0))</f>
        <v/>
      </c>
      <c r="F289" s="727" t="str">
        <f ca="1">IF(ISBLANK(OFFSET('5. Pp (3 años)'!$K$46,INT((ROW()-13)/2),0)),"",OFFSET('5. Pp (3 años)'!$K$46,INT((ROW()-13)/2),0))</f>
        <v/>
      </c>
      <c r="G289" s="728" t="str">
        <f ca="1">IF(ISBLANK(OFFSET('5. Pp (3 años)'!$H$46,INT((ROW()-13)/2),0)),"",OFFSET('5. Pp (3 años)'!$H$46,INT((ROW()-13)/2),0))</f>
        <v/>
      </c>
      <c r="H289" s="729" t="str">
        <f ca="1">IF(ISBLANK(OFFSET('9. METAS'!$K$20,INT((ROW()-13)/2),0)),"",OFFSET('9. METAS'!$K$20,INT((ROW()-13)/2),0))</f>
        <v/>
      </c>
      <c r="I289" s="730"/>
      <c r="J289" s="202" t="str">
        <f ca="1">IF(MOD(ROW()-13,2)=0,IF(ISBLANK(OFFSET('11. SEGUIMIENTO 2026'!$N$14,INT((ROW()-13)/2),0)),"",OFFSET('11. SEGUIMIENTO 2026'!$N$14,INT((ROW()-13)/2),0)),IF(ISBLANK(OFFSET('9. METAS'!$Q$20,INT((ROW()-14)/2),0)),"",OFFSET('9. METAS'!$Q$20,INT((ROW()-14)/2),0)))</f>
        <v/>
      </c>
      <c r="K289" s="203" t="str">
        <f ca="1">IF(MOD(ROW()-13,2)=0,IF(ISBLANK(OFFSET('11. SEGUIMIENTO 2026'!$O$14,INT((ROW()-13)/2),0)),"",OFFSET('11. SEGUIMIENTO 2026'!$O$14,INT((ROW()-13)/2),0)),IF(ISBLANK(OFFSET('9. METAS'!$R$20,INT((ROW()-14)/2),0)),"",OFFSET('9. METAS'!$R$20,INT((ROW()-14)/2),0)))</f>
        <v/>
      </c>
      <c r="L289" s="203" t="str">
        <f ca="1">IF(MOD(ROW()-13,2)=0,IF(ISBLANK(OFFSET('11. SEGUIMIENTO 2026'!$P$14,INT((ROW()-13)/2),0)),"",OFFSET('11. SEGUIMIENTO 2026'!$P$14,INT((ROW()-13)/2),0)),IF(ISBLANK(OFFSET('9. METAS'!$S$20,INT((ROW()-14)/2),0)),"",OFFSET('9. METAS'!$S$20,INT((ROW()-14)/2),0)))</f>
        <v/>
      </c>
      <c r="M289" s="204" t="str">
        <f ca="1">IF(MOD(ROW()-13,2)=0,IF(ISBLANK(OFFSET('11. SEGUIMIENTO 2026'!$Q$14,INT((ROW()-13)/2),0)),"",OFFSET('11. SEGUIMIENTO 2026'!$Q$14,INT((ROW()-13)/2),0)),IF(ISBLANK(OFFSET('9. METAS'!$T$20,INT((ROW()-14)/2),0)),"",OFFSET('9. METAS'!$T$20,INT((ROW()-14)/2),0)))</f>
        <v/>
      </c>
      <c r="N289" s="718" t="str">
        <f t="shared" ref="N289" ca="1" si="272">IFERROR(J289/J290,"ND")</f>
        <v>ND</v>
      </c>
      <c r="O289" s="720" t="str">
        <f t="shared" ref="O289" ca="1" si="273">IFERROR(((J289+K289+L289)/H289),"ND")</f>
        <v>ND</v>
      </c>
      <c r="P289" s="732"/>
    </row>
    <row r="290" spans="3:16">
      <c r="C290" s="725"/>
      <c r="D290" s="726"/>
      <c r="E290" s="726"/>
      <c r="F290" s="727"/>
      <c r="G290" s="728"/>
      <c r="H290" s="729"/>
      <c r="I290" s="731"/>
      <c r="J290" s="202" t="str">
        <f ca="1">IF(MOD(ROW()-13,2)=0,IF(ISBLANK(OFFSET('11. SEGUIMIENTO 2026'!$N$14,INT((ROW()-13)/2),0)),"",OFFSET('11. SEGUIMIENTO 2026'!$N$14,INT((ROW()-13)/2),0)),IF(ISBLANK(OFFSET('9. METAS'!$Q$20,INT((ROW()-14)/2),0)),"",OFFSET('9. METAS'!$Q$20,INT((ROW()-14)/2),0)))</f>
        <v/>
      </c>
      <c r="K290" s="203" t="str">
        <f ca="1">IF(MOD(ROW()-13,2)=0,IF(ISBLANK(OFFSET('11. SEGUIMIENTO 2026'!$O$14,INT((ROW()-13)/2),0)),"",OFFSET('11. SEGUIMIENTO 2026'!$O$14,INT((ROW()-13)/2),0)),IF(ISBLANK(OFFSET('9. METAS'!$R$20,INT((ROW()-14)/2),0)),"",OFFSET('9. METAS'!$R$20,INT((ROW()-14)/2),0)))</f>
        <v/>
      </c>
      <c r="L290" s="203" t="str">
        <f ca="1">IF(MOD(ROW()-13,2)=0,IF(ISBLANK(OFFSET('11. SEGUIMIENTO 2026'!$P$14,INT((ROW()-13)/2),0)),"",OFFSET('11. SEGUIMIENTO 2026'!$P$14,INT((ROW()-13)/2),0)),IF(ISBLANK(OFFSET('9. METAS'!$S$20,INT((ROW()-14)/2),0)),"",OFFSET('9. METAS'!$S$20,INT((ROW()-14)/2),0)))</f>
        <v/>
      </c>
      <c r="M290" s="204" t="str">
        <f ca="1">IF(MOD(ROW()-13,2)=0,IF(ISBLANK(OFFSET('11. SEGUIMIENTO 2026'!$Q$14,INT((ROW()-13)/2),0)),"",OFFSET('11. SEGUIMIENTO 2026'!$Q$14,INT((ROW()-13)/2),0)),IF(ISBLANK(OFFSET('9. METAS'!$T$20,INT((ROW()-14)/2),0)),"",OFFSET('9. METAS'!$T$20,INT((ROW()-14)/2),0)))</f>
        <v/>
      </c>
      <c r="N290" s="719"/>
      <c r="O290" s="721"/>
      <c r="P290" s="723"/>
    </row>
    <row r="291" spans="3:16">
      <c r="C291" s="724" t="str">
        <f ca="1">IF(ISBLANK(OFFSET('5. Pp (3 años)'!$C$46,INT((ROW()-13)/2),0)),"",OFFSET('5. Pp (3 años)'!$C$46,INT((ROW()-13)/2),0))</f>
        <v/>
      </c>
      <c r="D291" s="726" t="str">
        <f ca="1">IF(ISBLANK(OFFSET('5. Pp (3 años)'!$D$46,INT((ROW()-13)/2),0)),"",OFFSET('5. Pp (3 años)'!$D$46,INT((ROW()-13)/2),0))</f>
        <v/>
      </c>
      <c r="E291" s="726" t="str">
        <f ca="1">IF(ISBLANK(OFFSET('5. Pp (3 años)'!$E$46,INT((ROW()-13)/2),0)),"",OFFSET('5. Pp (3 años)'!$E$46,INT((ROW()-13)/2),0))</f>
        <v/>
      </c>
      <c r="F291" s="727" t="str">
        <f ca="1">IF(ISBLANK(OFFSET('5. Pp (3 años)'!$K$46,INT((ROW()-13)/2),0)),"",OFFSET('5. Pp (3 años)'!$K$46,INT((ROW()-13)/2),0))</f>
        <v/>
      </c>
      <c r="G291" s="728" t="str">
        <f ca="1">IF(ISBLANK(OFFSET('5. Pp (3 años)'!$H$46,INT((ROW()-13)/2),0)),"",OFFSET('5. Pp (3 años)'!$H$46,INT((ROW()-13)/2),0))</f>
        <v/>
      </c>
      <c r="H291" s="729" t="str">
        <f ca="1">IF(ISBLANK(OFFSET('9. METAS'!$K$20,INT((ROW()-13)/2),0)),"",OFFSET('9. METAS'!$K$20,INT((ROW()-13)/2),0))</f>
        <v/>
      </c>
      <c r="I291" s="730"/>
      <c r="J291" s="202" t="str">
        <f ca="1">IF(MOD(ROW()-13,2)=0,IF(ISBLANK(OFFSET('11. SEGUIMIENTO 2026'!$N$14,INT((ROW()-13)/2),0)),"",OFFSET('11. SEGUIMIENTO 2026'!$N$14,INT((ROW()-13)/2),0)),IF(ISBLANK(OFFSET('9. METAS'!$Q$20,INT((ROW()-14)/2),0)),"",OFFSET('9. METAS'!$Q$20,INT((ROW()-14)/2),0)))</f>
        <v/>
      </c>
      <c r="K291" s="203" t="str">
        <f ca="1">IF(MOD(ROW()-13,2)=0,IF(ISBLANK(OFFSET('11. SEGUIMIENTO 2026'!$O$14,INT((ROW()-13)/2),0)),"",OFFSET('11. SEGUIMIENTO 2026'!$O$14,INT((ROW()-13)/2),0)),IF(ISBLANK(OFFSET('9. METAS'!$R$20,INT((ROW()-14)/2),0)),"",OFFSET('9. METAS'!$R$20,INT((ROW()-14)/2),0)))</f>
        <v/>
      </c>
      <c r="L291" s="203" t="str">
        <f ca="1">IF(MOD(ROW()-13,2)=0,IF(ISBLANK(OFFSET('11. SEGUIMIENTO 2026'!$P$14,INT((ROW()-13)/2),0)),"",OFFSET('11. SEGUIMIENTO 2026'!$P$14,INT((ROW()-13)/2),0)),IF(ISBLANK(OFFSET('9. METAS'!$S$20,INT((ROW()-14)/2),0)),"",OFFSET('9. METAS'!$S$20,INT((ROW()-14)/2),0)))</f>
        <v/>
      </c>
      <c r="M291" s="204" t="str">
        <f ca="1">IF(MOD(ROW()-13,2)=0,IF(ISBLANK(OFFSET('11. SEGUIMIENTO 2026'!$Q$14,INT((ROW()-13)/2),0)),"",OFFSET('11. SEGUIMIENTO 2026'!$Q$14,INT((ROW()-13)/2),0)),IF(ISBLANK(OFFSET('9. METAS'!$T$20,INT((ROW()-14)/2),0)),"",OFFSET('9. METAS'!$T$20,INT((ROW()-14)/2),0)))</f>
        <v/>
      </c>
      <c r="N291" s="718" t="str">
        <f t="shared" ref="N291" ca="1" si="274">IFERROR(J291/J292,"ND")</f>
        <v>ND</v>
      </c>
      <c r="O291" s="720" t="str">
        <f t="shared" ref="O291" ca="1" si="275">IFERROR(((J291+K291+L291)/H291),"ND")</f>
        <v>ND</v>
      </c>
      <c r="P291" s="732"/>
    </row>
    <row r="292" spans="3:16">
      <c r="C292" s="725"/>
      <c r="D292" s="726"/>
      <c r="E292" s="726"/>
      <c r="F292" s="727"/>
      <c r="G292" s="728"/>
      <c r="H292" s="729"/>
      <c r="I292" s="731"/>
      <c r="J292" s="202" t="str">
        <f ca="1">IF(MOD(ROW()-13,2)=0,IF(ISBLANK(OFFSET('11. SEGUIMIENTO 2026'!$N$14,INT((ROW()-13)/2),0)),"",OFFSET('11. SEGUIMIENTO 2026'!$N$14,INT((ROW()-13)/2),0)),IF(ISBLANK(OFFSET('9. METAS'!$Q$20,INT((ROW()-14)/2),0)),"",OFFSET('9. METAS'!$Q$20,INT((ROW()-14)/2),0)))</f>
        <v/>
      </c>
      <c r="K292" s="203" t="str">
        <f ca="1">IF(MOD(ROW()-13,2)=0,IF(ISBLANK(OFFSET('11. SEGUIMIENTO 2026'!$O$14,INT((ROW()-13)/2),0)),"",OFFSET('11. SEGUIMIENTO 2026'!$O$14,INT((ROW()-13)/2),0)),IF(ISBLANK(OFFSET('9. METAS'!$R$20,INT((ROW()-14)/2),0)),"",OFFSET('9. METAS'!$R$20,INT((ROW()-14)/2),0)))</f>
        <v/>
      </c>
      <c r="L292" s="203" t="str">
        <f ca="1">IF(MOD(ROW()-13,2)=0,IF(ISBLANK(OFFSET('11. SEGUIMIENTO 2026'!$P$14,INT((ROW()-13)/2),0)),"",OFFSET('11. SEGUIMIENTO 2026'!$P$14,INT((ROW()-13)/2),0)),IF(ISBLANK(OFFSET('9. METAS'!$S$20,INT((ROW()-14)/2),0)),"",OFFSET('9. METAS'!$S$20,INT((ROW()-14)/2),0)))</f>
        <v/>
      </c>
      <c r="M292" s="204" t="str">
        <f ca="1">IF(MOD(ROW()-13,2)=0,IF(ISBLANK(OFFSET('11. SEGUIMIENTO 2026'!$Q$14,INT((ROW()-13)/2),0)),"",OFFSET('11. SEGUIMIENTO 2026'!$Q$14,INT((ROW()-13)/2),0)),IF(ISBLANK(OFFSET('9. METAS'!$T$20,INT((ROW()-14)/2),0)),"",OFFSET('9. METAS'!$T$20,INT((ROW()-14)/2),0)))</f>
        <v/>
      </c>
      <c r="N292" s="719"/>
      <c r="O292" s="721"/>
      <c r="P292" s="723"/>
    </row>
    <row r="293" spans="3:16">
      <c r="C293" s="724" t="str">
        <f ca="1">IF(ISBLANK(OFFSET('5. Pp (3 años)'!$C$46,INT((ROW()-13)/2),0)),"",OFFSET('5. Pp (3 años)'!$C$46,INT((ROW()-13)/2),0))</f>
        <v/>
      </c>
      <c r="D293" s="726" t="str">
        <f ca="1">IF(ISBLANK(OFFSET('5. Pp (3 años)'!$D$46,INT((ROW()-13)/2),0)),"",OFFSET('5. Pp (3 años)'!$D$46,INT((ROW()-13)/2),0))</f>
        <v/>
      </c>
      <c r="E293" s="726" t="str">
        <f ca="1">IF(ISBLANK(OFFSET('5. Pp (3 años)'!$E$46,INT((ROW()-13)/2),0)),"",OFFSET('5. Pp (3 años)'!$E$46,INT((ROW()-13)/2),0))</f>
        <v/>
      </c>
      <c r="F293" s="727" t="str">
        <f ca="1">IF(ISBLANK(OFFSET('5. Pp (3 años)'!$K$46,INT((ROW()-13)/2),0)),"",OFFSET('5. Pp (3 años)'!$K$46,INT((ROW()-13)/2),0))</f>
        <v/>
      </c>
      <c r="G293" s="728" t="str">
        <f ca="1">IF(ISBLANK(OFFSET('5. Pp (3 años)'!$H$46,INT((ROW()-13)/2),0)),"",OFFSET('5. Pp (3 años)'!$H$46,INT((ROW()-13)/2),0))</f>
        <v/>
      </c>
      <c r="H293" s="729" t="str">
        <f ca="1">IF(ISBLANK(OFFSET('9. METAS'!$K$20,INT((ROW()-13)/2),0)),"",OFFSET('9. METAS'!$K$20,INT((ROW()-13)/2),0))</f>
        <v/>
      </c>
      <c r="I293" s="730"/>
      <c r="J293" s="202" t="str">
        <f ca="1">IF(MOD(ROW()-13,2)=0,IF(ISBLANK(OFFSET('11. SEGUIMIENTO 2026'!$N$14,INT((ROW()-13)/2),0)),"",OFFSET('11. SEGUIMIENTO 2026'!$N$14,INT((ROW()-13)/2),0)),IF(ISBLANK(OFFSET('9. METAS'!$Q$20,INT((ROW()-14)/2),0)),"",OFFSET('9. METAS'!$Q$20,INT((ROW()-14)/2),0)))</f>
        <v/>
      </c>
      <c r="K293" s="203" t="str">
        <f ca="1">IF(MOD(ROW()-13,2)=0,IF(ISBLANK(OFFSET('11. SEGUIMIENTO 2026'!$O$14,INT((ROW()-13)/2),0)),"",OFFSET('11. SEGUIMIENTO 2026'!$O$14,INT((ROW()-13)/2),0)),IF(ISBLANK(OFFSET('9. METAS'!$R$20,INT((ROW()-14)/2),0)),"",OFFSET('9. METAS'!$R$20,INT((ROW()-14)/2),0)))</f>
        <v/>
      </c>
      <c r="L293" s="203" t="str">
        <f ca="1">IF(MOD(ROW()-13,2)=0,IF(ISBLANK(OFFSET('11. SEGUIMIENTO 2026'!$P$14,INT((ROW()-13)/2),0)),"",OFFSET('11. SEGUIMIENTO 2026'!$P$14,INT((ROW()-13)/2),0)),IF(ISBLANK(OFFSET('9. METAS'!$S$20,INT((ROW()-14)/2),0)),"",OFFSET('9. METAS'!$S$20,INT((ROW()-14)/2),0)))</f>
        <v/>
      </c>
      <c r="M293" s="204" t="str">
        <f ca="1">IF(MOD(ROW()-13,2)=0,IF(ISBLANK(OFFSET('11. SEGUIMIENTO 2026'!$Q$14,INT((ROW()-13)/2),0)),"",OFFSET('11. SEGUIMIENTO 2026'!$Q$14,INT((ROW()-13)/2),0)),IF(ISBLANK(OFFSET('9. METAS'!$T$20,INT((ROW()-14)/2),0)),"",OFFSET('9. METAS'!$T$20,INT((ROW()-14)/2),0)))</f>
        <v/>
      </c>
      <c r="N293" s="718" t="str">
        <f t="shared" ref="N293" ca="1" si="276">IFERROR(J293/J294,"ND")</f>
        <v>ND</v>
      </c>
      <c r="O293" s="720" t="str">
        <f t="shared" ref="O293" ca="1" si="277">IFERROR(((J293+K293+L293)/H293),"ND")</f>
        <v>ND</v>
      </c>
      <c r="P293" s="732"/>
    </row>
    <row r="294" spans="3:16">
      <c r="C294" s="725"/>
      <c r="D294" s="726"/>
      <c r="E294" s="726"/>
      <c r="F294" s="727"/>
      <c r="G294" s="728"/>
      <c r="H294" s="729"/>
      <c r="I294" s="731"/>
      <c r="J294" s="202" t="str">
        <f ca="1">IF(MOD(ROW()-13,2)=0,IF(ISBLANK(OFFSET('11. SEGUIMIENTO 2026'!$N$14,INT((ROW()-13)/2),0)),"",OFFSET('11. SEGUIMIENTO 2026'!$N$14,INT((ROW()-13)/2),0)),IF(ISBLANK(OFFSET('9. METAS'!$Q$20,INT((ROW()-14)/2),0)),"",OFFSET('9. METAS'!$Q$20,INT((ROW()-14)/2),0)))</f>
        <v/>
      </c>
      <c r="K294" s="203" t="str">
        <f ca="1">IF(MOD(ROW()-13,2)=0,IF(ISBLANK(OFFSET('11. SEGUIMIENTO 2026'!$O$14,INT((ROW()-13)/2),0)),"",OFFSET('11. SEGUIMIENTO 2026'!$O$14,INT((ROW()-13)/2),0)),IF(ISBLANK(OFFSET('9. METAS'!$R$20,INT((ROW()-14)/2),0)),"",OFFSET('9. METAS'!$R$20,INT((ROW()-14)/2),0)))</f>
        <v/>
      </c>
      <c r="L294" s="203" t="str">
        <f ca="1">IF(MOD(ROW()-13,2)=0,IF(ISBLANK(OFFSET('11. SEGUIMIENTO 2026'!$P$14,INT((ROW()-13)/2),0)),"",OFFSET('11. SEGUIMIENTO 2026'!$P$14,INT((ROW()-13)/2),0)),IF(ISBLANK(OFFSET('9. METAS'!$S$20,INT((ROW()-14)/2),0)),"",OFFSET('9. METAS'!$S$20,INT((ROW()-14)/2),0)))</f>
        <v/>
      </c>
      <c r="M294" s="204" t="str">
        <f ca="1">IF(MOD(ROW()-13,2)=0,IF(ISBLANK(OFFSET('11. SEGUIMIENTO 2026'!$Q$14,INT((ROW()-13)/2),0)),"",OFFSET('11. SEGUIMIENTO 2026'!$Q$14,INT((ROW()-13)/2),0)),IF(ISBLANK(OFFSET('9. METAS'!$T$20,INT((ROW()-14)/2),0)),"",OFFSET('9. METAS'!$T$20,INT((ROW()-14)/2),0)))</f>
        <v/>
      </c>
      <c r="N294" s="719"/>
      <c r="O294" s="721"/>
      <c r="P294" s="723"/>
    </row>
    <row r="295" spans="3:16">
      <c r="C295" s="724" t="str">
        <f ca="1">IF(ISBLANK(OFFSET('5. Pp (3 años)'!$C$46,INT((ROW()-13)/2),0)),"",OFFSET('5. Pp (3 años)'!$C$46,INT((ROW()-13)/2),0))</f>
        <v/>
      </c>
      <c r="D295" s="726" t="str">
        <f ca="1">IF(ISBLANK(OFFSET('5. Pp (3 años)'!$D$46,INT((ROW()-13)/2),0)),"",OFFSET('5. Pp (3 años)'!$D$46,INT((ROW()-13)/2),0))</f>
        <v/>
      </c>
      <c r="E295" s="726" t="str">
        <f ca="1">IF(ISBLANK(OFFSET('5. Pp (3 años)'!$E$46,INT((ROW()-13)/2),0)),"",OFFSET('5. Pp (3 años)'!$E$46,INT((ROW()-13)/2),0))</f>
        <v/>
      </c>
      <c r="F295" s="727" t="str">
        <f ca="1">IF(ISBLANK(OFFSET('5. Pp (3 años)'!$K$46,INT((ROW()-13)/2),0)),"",OFFSET('5. Pp (3 años)'!$K$46,INT((ROW()-13)/2),0))</f>
        <v/>
      </c>
      <c r="G295" s="728" t="str">
        <f ca="1">IF(ISBLANK(OFFSET('5. Pp (3 años)'!$H$46,INT((ROW()-13)/2),0)),"",OFFSET('5. Pp (3 años)'!$H$46,INT((ROW()-13)/2),0))</f>
        <v/>
      </c>
      <c r="H295" s="729" t="str">
        <f ca="1">IF(ISBLANK(OFFSET('9. METAS'!$K$20,INT((ROW()-13)/2),0)),"",OFFSET('9. METAS'!$K$20,INT((ROW()-13)/2),0))</f>
        <v/>
      </c>
      <c r="I295" s="730"/>
      <c r="J295" s="202" t="str">
        <f ca="1">IF(MOD(ROW()-13,2)=0,IF(ISBLANK(OFFSET('11. SEGUIMIENTO 2026'!$N$14,INT((ROW()-13)/2),0)),"",OFFSET('11. SEGUIMIENTO 2026'!$N$14,INT((ROW()-13)/2),0)),IF(ISBLANK(OFFSET('9. METAS'!$Q$20,INT((ROW()-14)/2),0)),"",OFFSET('9. METAS'!$Q$20,INT((ROW()-14)/2),0)))</f>
        <v/>
      </c>
      <c r="K295" s="203" t="str">
        <f ca="1">IF(MOD(ROW()-13,2)=0,IF(ISBLANK(OFFSET('11. SEGUIMIENTO 2026'!$O$14,INT((ROW()-13)/2),0)),"",OFFSET('11. SEGUIMIENTO 2026'!$O$14,INT((ROW()-13)/2),0)),IF(ISBLANK(OFFSET('9. METAS'!$R$20,INT((ROW()-14)/2),0)),"",OFFSET('9. METAS'!$R$20,INT((ROW()-14)/2),0)))</f>
        <v/>
      </c>
      <c r="L295" s="203" t="str">
        <f ca="1">IF(MOD(ROW()-13,2)=0,IF(ISBLANK(OFFSET('11. SEGUIMIENTO 2026'!$P$14,INT((ROW()-13)/2),0)),"",OFFSET('11. SEGUIMIENTO 2026'!$P$14,INT((ROW()-13)/2),0)),IF(ISBLANK(OFFSET('9. METAS'!$S$20,INT((ROW()-14)/2),0)),"",OFFSET('9. METAS'!$S$20,INT((ROW()-14)/2),0)))</f>
        <v/>
      </c>
      <c r="M295" s="204" t="str">
        <f ca="1">IF(MOD(ROW()-13,2)=0,IF(ISBLANK(OFFSET('11. SEGUIMIENTO 2026'!$Q$14,INT((ROW()-13)/2),0)),"",OFFSET('11. SEGUIMIENTO 2026'!$Q$14,INT((ROW()-13)/2),0)),IF(ISBLANK(OFFSET('9. METAS'!$T$20,INT((ROW()-14)/2),0)),"",OFFSET('9. METAS'!$T$20,INT((ROW()-14)/2),0)))</f>
        <v/>
      </c>
      <c r="N295" s="718" t="str">
        <f t="shared" ref="N295" ca="1" si="278">IFERROR(J295/J296,"ND")</f>
        <v>ND</v>
      </c>
      <c r="O295" s="720" t="str">
        <f t="shared" ref="O295" ca="1" si="279">IFERROR(((J295+K295+L295)/H295),"ND")</f>
        <v>ND</v>
      </c>
      <c r="P295" s="732"/>
    </row>
    <row r="296" spans="3:16">
      <c r="C296" s="725"/>
      <c r="D296" s="726"/>
      <c r="E296" s="726"/>
      <c r="F296" s="727"/>
      <c r="G296" s="728"/>
      <c r="H296" s="729"/>
      <c r="I296" s="731"/>
      <c r="J296" s="202" t="str">
        <f ca="1">IF(MOD(ROW()-13,2)=0,IF(ISBLANK(OFFSET('11. SEGUIMIENTO 2026'!$N$14,INT((ROW()-13)/2),0)),"",OFFSET('11. SEGUIMIENTO 2026'!$N$14,INT((ROW()-13)/2),0)),IF(ISBLANK(OFFSET('9. METAS'!$Q$20,INT((ROW()-14)/2),0)),"",OFFSET('9. METAS'!$Q$20,INT((ROW()-14)/2),0)))</f>
        <v/>
      </c>
      <c r="K296" s="203" t="str">
        <f ca="1">IF(MOD(ROW()-13,2)=0,IF(ISBLANK(OFFSET('11. SEGUIMIENTO 2026'!$O$14,INT((ROW()-13)/2),0)),"",OFFSET('11. SEGUIMIENTO 2026'!$O$14,INT((ROW()-13)/2),0)),IF(ISBLANK(OFFSET('9. METAS'!$R$20,INT((ROW()-14)/2),0)),"",OFFSET('9. METAS'!$R$20,INT((ROW()-14)/2),0)))</f>
        <v/>
      </c>
      <c r="L296" s="203" t="str">
        <f ca="1">IF(MOD(ROW()-13,2)=0,IF(ISBLANK(OFFSET('11. SEGUIMIENTO 2026'!$P$14,INT((ROW()-13)/2),0)),"",OFFSET('11. SEGUIMIENTO 2026'!$P$14,INT((ROW()-13)/2),0)),IF(ISBLANK(OFFSET('9. METAS'!$S$20,INT((ROW()-14)/2),0)),"",OFFSET('9. METAS'!$S$20,INT((ROW()-14)/2),0)))</f>
        <v/>
      </c>
      <c r="M296" s="204" t="str">
        <f ca="1">IF(MOD(ROW()-13,2)=0,IF(ISBLANK(OFFSET('11. SEGUIMIENTO 2026'!$Q$14,INT((ROW()-13)/2),0)),"",OFFSET('11. SEGUIMIENTO 2026'!$Q$14,INT((ROW()-13)/2),0)),IF(ISBLANK(OFFSET('9. METAS'!$T$20,INT((ROW()-14)/2),0)),"",OFFSET('9. METAS'!$T$20,INT((ROW()-14)/2),0)))</f>
        <v/>
      </c>
      <c r="N296" s="719"/>
      <c r="O296" s="721"/>
      <c r="P296" s="723"/>
    </row>
    <row r="297" spans="3:16">
      <c r="C297" s="724" t="str">
        <f ca="1">IF(ISBLANK(OFFSET('5. Pp (3 años)'!$C$46,INT((ROW()-13)/2),0)),"",OFFSET('5. Pp (3 años)'!$C$46,INT((ROW()-13)/2),0))</f>
        <v/>
      </c>
      <c r="D297" s="726" t="str">
        <f ca="1">IF(ISBLANK(OFFSET('5. Pp (3 años)'!$D$46,INT((ROW()-13)/2),0)),"",OFFSET('5. Pp (3 años)'!$D$46,INT((ROW()-13)/2),0))</f>
        <v/>
      </c>
      <c r="E297" s="726" t="str">
        <f ca="1">IF(ISBLANK(OFFSET('5. Pp (3 años)'!$E$46,INT((ROW()-13)/2),0)),"",OFFSET('5. Pp (3 años)'!$E$46,INT((ROW()-13)/2),0))</f>
        <v/>
      </c>
      <c r="F297" s="727" t="str">
        <f ca="1">IF(ISBLANK(OFFSET('5. Pp (3 años)'!$K$46,INT((ROW()-13)/2),0)),"",OFFSET('5. Pp (3 años)'!$K$46,INT((ROW()-13)/2),0))</f>
        <v/>
      </c>
      <c r="G297" s="728" t="str">
        <f ca="1">IF(ISBLANK(OFFSET('5. Pp (3 años)'!$H$46,INT((ROW()-13)/2),0)),"",OFFSET('5. Pp (3 años)'!$H$46,INT((ROW()-13)/2),0))</f>
        <v/>
      </c>
      <c r="H297" s="729" t="str">
        <f ca="1">IF(ISBLANK(OFFSET('9. METAS'!$K$20,INT((ROW()-13)/2),0)),"",OFFSET('9. METAS'!$K$20,INT((ROW()-13)/2),0))</f>
        <v/>
      </c>
      <c r="I297" s="730"/>
      <c r="J297" s="202" t="str">
        <f ca="1">IF(MOD(ROW()-13,2)=0,IF(ISBLANK(OFFSET('11. SEGUIMIENTO 2026'!$N$14,INT((ROW()-13)/2),0)),"",OFFSET('11. SEGUIMIENTO 2026'!$N$14,INT((ROW()-13)/2),0)),IF(ISBLANK(OFFSET('9. METAS'!$Q$20,INT((ROW()-14)/2),0)),"",OFFSET('9. METAS'!$Q$20,INT((ROW()-14)/2),0)))</f>
        <v/>
      </c>
      <c r="K297" s="203" t="str">
        <f ca="1">IF(MOD(ROW()-13,2)=0,IF(ISBLANK(OFFSET('11. SEGUIMIENTO 2026'!$O$14,INT((ROW()-13)/2),0)),"",OFFSET('11. SEGUIMIENTO 2026'!$O$14,INT((ROW()-13)/2),0)),IF(ISBLANK(OFFSET('9. METAS'!$R$20,INT((ROW()-14)/2),0)),"",OFFSET('9. METAS'!$R$20,INT((ROW()-14)/2),0)))</f>
        <v/>
      </c>
      <c r="L297" s="203" t="str">
        <f ca="1">IF(MOD(ROW()-13,2)=0,IF(ISBLANK(OFFSET('11. SEGUIMIENTO 2026'!$P$14,INT((ROW()-13)/2),0)),"",OFFSET('11. SEGUIMIENTO 2026'!$P$14,INT((ROW()-13)/2),0)),IF(ISBLANK(OFFSET('9. METAS'!$S$20,INT((ROW()-14)/2),0)),"",OFFSET('9. METAS'!$S$20,INT((ROW()-14)/2),0)))</f>
        <v/>
      </c>
      <c r="M297" s="204" t="str">
        <f ca="1">IF(MOD(ROW()-13,2)=0,IF(ISBLANK(OFFSET('11. SEGUIMIENTO 2026'!$Q$14,INT((ROW()-13)/2),0)),"",OFFSET('11. SEGUIMIENTO 2026'!$Q$14,INT((ROW()-13)/2),0)),IF(ISBLANK(OFFSET('9. METAS'!$T$20,INT((ROW()-14)/2),0)),"",OFFSET('9. METAS'!$T$20,INT((ROW()-14)/2),0)))</f>
        <v/>
      </c>
      <c r="N297" s="718" t="str">
        <f t="shared" ref="N297" ca="1" si="280">IFERROR(J297/J298,"ND")</f>
        <v>ND</v>
      </c>
      <c r="O297" s="720" t="str">
        <f t="shared" ref="O297" ca="1" si="281">IFERROR(((J297+K297+L297)/H297),"ND")</f>
        <v>ND</v>
      </c>
      <c r="P297" s="732"/>
    </row>
    <row r="298" spans="3:16">
      <c r="C298" s="725"/>
      <c r="D298" s="726"/>
      <c r="E298" s="726"/>
      <c r="F298" s="727"/>
      <c r="G298" s="728"/>
      <c r="H298" s="729"/>
      <c r="I298" s="731"/>
      <c r="J298" s="202" t="str">
        <f ca="1">IF(MOD(ROW()-13,2)=0,IF(ISBLANK(OFFSET('11. SEGUIMIENTO 2026'!$N$14,INT((ROW()-13)/2),0)),"",OFFSET('11. SEGUIMIENTO 2026'!$N$14,INT((ROW()-13)/2),0)),IF(ISBLANK(OFFSET('9. METAS'!$Q$20,INT((ROW()-14)/2),0)),"",OFFSET('9. METAS'!$Q$20,INT((ROW()-14)/2),0)))</f>
        <v/>
      </c>
      <c r="K298" s="203" t="str">
        <f ca="1">IF(MOD(ROW()-13,2)=0,IF(ISBLANK(OFFSET('11. SEGUIMIENTO 2026'!$O$14,INT((ROW()-13)/2),0)),"",OFFSET('11. SEGUIMIENTO 2026'!$O$14,INT((ROW()-13)/2),0)),IF(ISBLANK(OFFSET('9. METAS'!$R$20,INT((ROW()-14)/2),0)),"",OFFSET('9. METAS'!$R$20,INT((ROW()-14)/2),0)))</f>
        <v/>
      </c>
      <c r="L298" s="203" t="str">
        <f ca="1">IF(MOD(ROW()-13,2)=0,IF(ISBLANK(OFFSET('11. SEGUIMIENTO 2026'!$P$14,INT((ROW()-13)/2),0)),"",OFFSET('11. SEGUIMIENTO 2026'!$P$14,INT((ROW()-13)/2),0)),IF(ISBLANK(OFFSET('9. METAS'!$S$20,INT((ROW()-14)/2),0)),"",OFFSET('9. METAS'!$S$20,INT((ROW()-14)/2),0)))</f>
        <v/>
      </c>
      <c r="M298" s="204" t="str">
        <f ca="1">IF(MOD(ROW()-13,2)=0,IF(ISBLANK(OFFSET('11. SEGUIMIENTO 2026'!$Q$14,INT((ROW()-13)/2),0)),"",OFFSET('11. SEGUIMIENTO 2026'!$Q$14,INT((ROW()-13)/2),0)),IF(ISBLANK(OFFSET('9. METAS'!$T$20,INT((ROW()-14)/2),0)),"",OFFSET('9. METAS'!$T$20,INT((ROW()-14)/2),0)))</f>
        <v/>
      </c>
      <c r="N298" s="719"/>
      <c r="O298" s="721"/>
      <c r="P298" s="723"/>
    </row>
    <row r="299" spans="3:16">
      <c r="C299" s="724" t="str">
        <f ca="1">IF(ISBLANK(OFFSET('5. Pp (3 años)'!$C$46,INT((ROW()-13)/2),0)),"",OFFSET('5. Pp (3 años)'!$C$46,INT((ROW()-13)/2),0))</f>
        <v/>
      </c>
      <c r="D299" s="726" t="str">
        <f ca="1">IF(ISBLANK(OFFSET('5. Pp (3 años)'!$D$46,INT((ROW()-13)/2),0)),"",OFFSET('5. Pp (3 años)'!$D$46,INT((ROW()-13)/2),0))</f>
        <v/>
      </c>
      <c r="E299" s="726" t="str">
        <f ca="1">IF(ISBLANK(OFFSET('5. Pp (3 años)'!$E$46,INT((ROW()-13)/2),0)),"",OFFSET('5. Pp (3 años)'!$E$46,INT((ROW()-13)/2),0))</f>
        <v/>
      </c>
      <c r="F299" s="727" t="str">
        <f ca="1">IF(ISBLANK(OFFSET('5. Pp (3 años)'!$K$46,INT((ROW()-13)/2),0)),"",OFFSET('5. Pp (3 años)'!$K$46,INT((ROW()-13)/2),0))</f>
        <v/>
      </c>
      <c r="G299" s="728" t="str">
        <f ca="1">IF(ISBLANK(OFFSET('5. Pp (3 años)'!$H$46,INT((ROW()-13)/2),0)),"",OFFSET('5. Pp (3 años)'!$H$46,INT((ROW()-13)/2),0))</f>
        <v/>
      </c>
      <c r="H299" s="729" t="str">
        <f ca="1">IF(ISBLANK(OFFSET('9. METAS'!$K$20,INT((ROW()-13)/2),0)),"",OFFSET('9. METAS'!$K$20,INT((ROW()-13)/2),0))</f>
        <v/>
      </c>
      <c r="I299" s="730"/>
      <c r="J299" s="202" t="str">
        <f ca="1">IF(MOD(ROW()-13,2)=0,IF(ISBLANK(OFFSET('11. SEGUIMIENTO 2026'!$N$14,INT((ROW()-13)/2),0)),"",OFFSET('11. SEGUIMIENTO 2026'!$N$14,INT((ROW()-13)/2),0)),IF(ISBLANK(OFFSET('9. METAS'!$Q$20,INT((ROW()-14)/2),0)),"",OFFSET('9. METAS'!$Q$20,INT((ROW()-14)/2),0)))</f>
        <v/>
      </c>
      <c r="K299" s="203" t="str">
        <f ca="1">IF(MOD(ROW()-13,2)=0,IF(ISBLANK(OFFSET('11. SEGUIMIENTO 2026'!$O$14,INT((ROW()-13)/2),0)),"",OFFSET('11. SEGUIMIENTO 2026'!$O$14,INT((ROW()-13)/2),0)),IF(ISBLANK(OFFSET('9. METAS'!$R$20,INT((ROW()-14)/2),0)),"",OFFSET('9. METAS'!$R$20,INT((ROW()-14)/2),0)))</f>
        <v/>
      </c>
      <c r="L299" s="203" t="str">
        <f ca="1">IF(MOD(ROW()-13,2)=0,IF(ISBLANK(OFFSET('11. SEGUIMIENTO 2026'!$P$14,INT((ROW()-13)/2),0)),"",OFFSET('11. SEGUIMIENTO 2026'!$P$14,INT((ROW()-13)/2),0)),IF(ISBLANK(OFFSET('9. METAS'!$S$20,INT((ROW()-14)/2),0)),"",OFFSET('9. METAS'!$S$20,INT((ROW()-14)/2),0)))</f>
        <v/>
      </c>
      <c r="M299" s="204" t="str">
        <f ca="1">IF(MOD(ROW()-13,2)=0,IF(ISBLANK(OFFSET('11. SEGUIMIENTO 2026'!$Q$14,INT((ROW()-13)/2),0)),"",OFFSET('11. SEGUIMIENTO 2026'!$Q$14,INT((ROW()-13)/2),0)),IF(ISBLANK(OFFSET('9. METAS'!$T$20,INT((ROW()-14)/2),0)),"",OFFSET('9. METAS'!$T$20,INT((ROW()-14)/2),0)))</f>
        <v/>
      </c>
      <c r="N299" s="718" t="str">
        <f t="shared" ref="N299" ca="1" si="282">IFERROR(J299/J300,"ND")</f>
        <v>ND</v>
      </c>
      <c r="O299" s="720" t="str">
        <f t="shared" ref="O299" ca="1" si="283">IFERROR(((J299+K299+L299)/H299),"ND")</f>
        <v>ND</v>
      </c>
      <c r="P299" s="732"/>
    </row>
    <row r="300" spans="3:16">
      <c r="C300" s="725"/>
      <c r="D300" s="726"/>
      <c r="E300" s="726"/>
      <c r="F300" s="727"/>
      <c r="G300" s="728"/>
      <c r="H300" s="729"/>
      <c r="I300" s="731"/>
      <c r="J300" s="202" t="str">
        <f ca="1">IF(MOD(ROW()-13,2)=0,IF(ISBLANK(OFFSET('11. SEGUIMIENTO 2026'!$N$14,INT((ROW()-13)/2),0)),"",OFFSET('11. SEGUIMIENTO 2026'!$N$14,INT((ROW()-13)/2),0)),IF(ISBLANK(OFFSET('9. METAS'!$Q$20,INT((ROW()-14)/2),0)),"",OFFSET('9. METAS'!$Q$20,INT((ROW()-14)/2),0)))</f>
        <v/>
      </c>
      <c r="K300" s="203" t="str">
        <f ca="1">IF(MOD(ROW()-13,2)=0,IF(ISBLANK(OFFSET('11. SEGUIMIENTO 2026'!$O$14,INT((ROW()-13)/2),0)),"",OFFSET('11. SEGUIMIENTO 2026'!$O$14,INT((ROW()-13)/2),0)),IF(ISBLANK(OFFSET('9. METAS'!$R$20,INT((ROW()-14)/2),0)),"",OFFSET('9. METAS'!$R$20,INT((ROW()-14)/2),0)))</f>
        <v/>
      </c>
      <c r="L300" s="203" t="str">
        <f ca="1">IF(MOD(ROW()-13,2)=0,IF(ISBLANK(OFFSET('11. SEGUIMIENTO 2026'!$P$14,INT((ROW()-13)/2),0)),"",OFFSET('11. SEGUIMIENTO 2026'!$P$14,INT((ROW()-13)/2),0)),IF(ISBLANK(OFFSET('9. METAS'!$S$20,INT((ROW()-14)/2),0)),"",OFFSET('9. METAS'!$S$20,INT((ROW()-14)/2),0)))</f>
        <v/>
      </c>
      <c r="M300" s="204" t="str">
        <f ca="1">IF(MOD(ROW()-13,2)=0,IF(ISBLANK(OFFSET('11. SEGUIMIENTO 2026'!$Q$14,INT((ROW()-13)/2),0)),"",OFFSET('11. SEGUIMIENTO 2026'!$Q$14,INT((ROW()-13)/2),0)),IF(ISBLANK(OFFSET('9. METAS'!$T$20,INT((ROW()-14)/2),0)),"",OFFSET('9. METAS'!$T$20,INT((ROW()-14)/2),0)))</f>
        <v/>
      </c>
      <c r="N300" s="719"/>
      <c r="O300" s="721"/>
      <c r="P300" s="723"/>
    </row>
    <row r="301" spans="3:16">
      <c r="C301" s="724" t="str">
        <f ca="1">IF(ISBLANK(OFFSET('5. Pp (3 años)'!$C$46,INT((ROW()-13)/2),0)),"",OFFSET('5. Pp (3 años)'!$C$46,INT((ROW()-13)/2),0))</f>
        <v/>
      </c>
      <c r="D301" s="726" t="str">
        <f ca="1">IF(ISBLANK(OFFSET('5. Pp (3 años)'!$D$46,INT((ROW()-13)/2),0)),"",OFFSET('5. Pp (3 años)'!$D$46,INT((ROW()-13)/2),0))</f>
        <v/>
      </c>
      <c r="E301" s="726" t="str">
        <f ca="1">IF(ISBLANK(OFFSET('5. Pp (3 años)'!$E$46,INT((ROW()-13)/2),0)),"",OFFSET('5. Pp (3 años)'!$E$46,INT((ROW()-13)/2),0))</f>
        <v/>
      </c>
      <c r="F301" s="727" t="str">
        <f ca="1">IF(ISBLANK(OFFSET('5. Pp (3 años)'!$K$46,INT((ROW()-13)/2),0)),"",OFFSET('5. Pp (3 años)'!$K$46,INT((ROW()-13)/2),0))</f>
        <v/>
      </c>
      <c r="G301" s="728" t="str">
        <f ca="1">IF(ISBLANK(OFFSET('5. Pp (3 años)'!$H$46,INT((ROW()-13)/2),0)),"",OFFSET('5. Pp (3 años)'!$H$46,INT((ROW()-13)/2),0))</f>
        <v/>
      </c>
      <c r="H301" s="729" t="str">
        <f ca="1">IF(ISBLANK(OFFSET('9. METAS'!$K$20,INT((ROW()-13)/2),0)),"",OFFSET('9. METAS'!$K$20,INT((ROW()-13)/2),0))</f>
        <v/>
      </c>
      <c r="I301" s="730"/>
      <c r="J301" s="202" t="str">
        <f ca="1">IF(MOD(ROW()-13,2)=0,IF(ISBLANK(OFFSET('11. SEGUIMIENTO 2026'!$N$14,INT((ROW()-13)/2),0)),"",OFFSET('11. SEGUIMIENTO 2026'!$N$14,INT((ROW()-13)/2),0)),IF(ISBLANK(OFFSET('9. METAS'!$Q$20,INT((ROW()-14)/2),0)),"",OFFSET('9. METAS'!$Q$20,INT((ROW()-14)/2),0)))</f>
        <v/>
      </c>
      <c r="K301" s="203" t="str">
        <f ca="1">IF(MOD(ROW()-13,2)=0,IF(ISBLANK(OFFSET('11. SEGUIMIENTO 2026'!$O$14,INT((ROW()-13)/2),0)),"",OFFSET('11. SEGUIMIENTO 2026'!$O$14,INT((ROW()-13)/2),0)),IF(ISBLANK(OFFSET('9. METAS'!$R$20,INT((ROW()-14)/2),0)),"",OFFSET('9. METAS'!$R$20,INT((ROW()-14)/2),0)))</f>
        <v/>
      </c>
      <c r="L301" s="203" t="str">
        <f ca="1">IF(MOD(ROW()-13,2)=0,IF(ISBLANK(OFFSET('11. SEGUIMIENTO 2026'!$P$14,INT((ROW()-13)/2),0)),"",OFFSET('11. SEGUIMIENTO 2026'!$P$14,INT((ROW()-13)/2),0)),IF(ISBLANK(OFFSET('9. METAS'!$S$20,INT((ROW()-14)/2),0)),"",OFFSET('9. METAS'!$S$20,INT((ROW()-14)/2),0)))</f>
        <v/>
      </c>
      <c r="M301" s="204" t="str">
        <f ca="1">IF(MOD(ROW()-13,2)=0,IF(ISBLANK(OFFSET('11. SEGUIMIENTO 2026'!$Q$14,INT((ROW()-13)/2),0)),"",OFFSET('11. SEGUIMIENTO 2026'!$Q$14,INT((ROW()-13)/2),0)),IF(ISBLANK(OFFSET('9. METAS'!$T$20,INT((ROW()-14)/2),0)),"",OFFSET('9. METAS'!$T$20,INT((ROW()-14)/2),0)))</f>
        <v/>
      </c>
      <c r="N301" s="718" t="str">
        <f t="shared" ref="N301" ca="1" si="284">IFERROR(J301/J302,"ND")</f>
        <v>ND</v>
      </c>
      <c r="O301" s="720" t="str">
        <f t="shared" ref="O301" ca="1" si="285">IFERROR(((J301+K301+L301)/H301),"ND")</f>
        <v>ND</v>
      </c>
      <c r="P301" s="732"/>
    </row>
    <row r="302" spans="3:16">
      <c r="C302" s="725"/>
      <c r="D302" s="726"/>
      <c r="E302" s="726"/>
      <c r="F302" s="727"/>
      <c r="G302" s="728"/>
      <c r="H302" s="729"/>
      <c r="I302" s="731"/>
      <c r="J302" s="202" t="str">
        <f ca="1">IF(MOD(ROW()-13,2)=0,IF(ISBLANK(OFFSET('11. SEGUIMIENTO 2026'!$N$14,INT((ROW()-13)/2),0)),"",OFFSET('11. SEGUIMIENTO 2026'!$N$14,INT((ROW()-13)/2),0)),IF(ISBLANK(OFFSET('9. METAS'!$Q$20,INT((ROW()-14)/2),0)),"",OFFSET('9. METAS'!$Q$20,INT((ROW()-14)/2),0)))</f>
        <v/>
      </c>
      <c r="K302" s="203" t="str">
        <f ca="1">IF(MOD(ROW()-13,2)=0,IF(ISBLANK(OFFSET('11. SEGUIMIENTO 2026'!$O$14,INT((ROW()-13)/2),0)),"",OFFSET('11. SEGUIMIENTO 2026'!$O$14,INT((ROW()-13)/2),0)),IF(ISBLANK(OFFSET('9. METAS'!$R$20,INT((ROW()-14)/2),0)),"",OFFSET('9. METAS'!$R$20,INT((ROW()-14)/2),0)))</f>
        <v/>
      </c>
      <c r="L302" s="203" t="str">
        <f ca="1">IF(MOD(ROW()-13,2)=0,IF(ISBLANK(OFFSET('11. SEGUIMIENTO 2026'!$P$14,INT((ROW()-13)/2),0)),"",OFFSET('11. SEGUIMIENTO 2026'!$P$14,INT((ROW()-13)/2),0)),IF(ISBLANK(OFFSET('9. METAS'!$S$20,INT((ROW()-14)/2),0)),"",OFFSET('9. METAS'!$S$20,INT((ROW()-14)/2),0)))</f>
        <v/>
      </c>
      <c r="M302" s="204" t="str">
        <f ca="1">IF(MOD(ROW()-13,2)=0,IF(ISBLANK(OFFSET('11. SEGUIMIENTO 2026'!$Q$14,INT((ROW()-13)/2),0)),"",OFFSET('11. SEGUIMIENTO 2026'!$Q$14,INT((ROW()-13)/2),0)),IF(ISBLANK(OFFSET('9. METAS'!$T$20,INT((ROW()-14)/2),0)),"",OFFSET('9. METAS'!$T$20,INT((ROW()-14)/2),0)))</f>
        <v/>
      </c>
      <c r="N302" s="719"/>
      <c r="O302" s="721"/>
      <c r="P302" s="723"/>
    </row>
    <row r="303" spans="3:16">
      <c r="C303" s="724" t="str">
        <f ca="1">IF(ISBLANK(OFFSET('5. Pp (3 años)'!$C$46,INT((ROW()-13)/2),0)),"",OFFSET('5. Pp (3 años)'!$C$46,INT((ROW()-13)/2),0))</f>
        <v/>
      </c>
      <c r="D303" s="726" t="str">
        <f ca="1">IF(ISBLANK(OFFSET('5. Pp (3 años)'!$D$46,INT((ROW()-13)/2),0)),"",OFFSET('5. Pp (3 años)'!$D$46,INT((ROW()-13)/2),0))</f>
        <v/>
      </c>
      <c r="E303" s="726" t="str">
        <f ca="1">IF(ISBLANK(OFFSET('5. Pp (3 años)'!$E$46,INT((ROW()-13)/2),0)),"",OFFSET('5. Pp (3 años)'!$E$46,INT((ROW()-13)/2),0))</f>
        <v/>
      </c>
      <c r="F303" s="727" t="str">
        <f ca="1">IF(ISBLANK(OFFSET('5. Pp (3 años)'!$K$46,INT((ROW()-13)/2),0)),"",OFFSET('5. Pp (3 años)'!$K$46,INT((ROW()-13)/2),0))</f>
        <v/>
      </c>
      <c r="G303" s="728" t="str">
        <f ca="1">IF(ISBLANK(OFFSET('5. Pp (3 años)'!$H$46,INT((ROW()-13)/2),0)),"",OFFSET('5. Pp (3 años)'!$H$46,INT((ROW()-13)/2),0))</f>
        <v/>
      </c>
      <c r="H303" s="729" t="str">
        <f ca="1">IF(ISBLANK(OFFSET('9. METAS'!$K$20,INT((ROW()-13)/2),0)),"",OFFSET('9. METAS'!$K$20,INT((ROW()-13)/2),0))</f>
        <v/>
      </c>
      <c r="I303" s="730"/>
      <c r="J303" s="202" t="str">
        <f ca="1">IF(MOD(ROW()-13,2)=0,IF(ISBLANK(OFFSET('11. SEGUIMIENTO 2026'!$N$14,INT((ROW()-13)/2),0)),"",OFFSET('11. SEGUIMIENTO 2026'!$N$14,INT((ROW()-13)/2),0)),IF(ISBLANK(OFFSET('9. METAS'!$Q$20,INT((ROW()-14)/2),0)),"",OFFSET('9. METAS'!$Q$20,INT((ROW()-14)/2),0)))</f>
        <v/>
      </c>
      <c r="K303" s="203" t="str">
        <f ca="1">IF(MOD(ROW()-13,2)=0,IF(ISBLANK(OFFSET('11. SEGUIMIENTO 2026'!$O$14,INT((ROW()-13)/2),0)),"",OFFSET('11. SEGUIMIENTO 2026'!$O$14,INT((ROW()-13)/2),0)),IF(ISBLANK(OFFSET('9. METAS'!$R$20,INT((ROW()-14)/2),0)),"",OFFSET('9. METAS'!$R$20,INT((ROW()-14)/2),0)))</f>
        <v/>
      </c>
      <c r="L303" s="203" t="str">
        <f ca="1">IF(MOD(ROW()-13,2)=0,IF(ISBLANK(OFFSET('11. SEGUIMIENTO 2026'!$P$14,INT((ROW()-13)/2),0)),"",OFFSET('11. SEGUIMIENTO 2026'!$P$14,INT((ROW()-13)/2),0)),IF(ISBLANK(OFFSET('9. METAS'!$S$20,INT((ROW()-14)/2),0)),"",OFFSET('9. METAS'!$S$20,INT((ROW()-14)/2),0)))</f>
        <v/>
      </c>
      <c r="M303" s="204" t="str">
        <f ca="1">IF(MOD(ROW()-13,2)=0,IF(ISBLANK(OFFSET('11. SEGUIMIENTO 2026'!$Q$14,INT((ROW()-13)/2),0)),"",OFFSET('11. SEGUIMIENTO 2026'!$Q$14,INT((ROW()-13)/2),0)),IF(ISBLANK(OFFSET('9. METAS'!$T$20,INT((ROW()-14)/2),0)),"",OFFSET('9. METAS'!$T$20,INT((ROW()-14)/2),0)))</f>
        <v/>
      </c>
      <c r="N303" s="718" t="str">
        <f t="shared" ref="N303" ca="1" si="286">IFERROR(J303/J304,"ND")</f>
        <v>ND</v>
      </c>
      <c r="O303" s="720" t="str">
        <f t="shared" ref="O303" ca="1" si="287">IFERROR(((J303+K303+L303)/H303),"ND")</f>
        <v>ND</v>
      </c>
      <c r="P303" s="732"/>
    </row>
    <row r="304" spans="3:16">
      <c r="C304" s="725"/>
      <c r="D304" s="726"/>
      <c r="E304" s="726"/>
      <c r="F304" s="727"/>
      <c r="G304" s="728"/>
      <c r="H304" s="729"/>
      <c r="I304" s="731"/>
      <c r="J304" s="202" t="str">
        <f ca="1">IF(MOD(ROW()-13,2)=0,IF(ISBLANK(OFFSET('11. SEGUIMIENTO 2026'!$N$14,INT((ROW()-13)/2),0)),"",OFFSET('11. SEGUIMIENTO 2026'!$N$14,INT((ROW()-13)/2),0)),IF(ISBLANK(OFFSET('9. METAS'!$Q$20,INT((ROW()-14)/2),0)),"",OFFSET('9. METAS'!$Q$20,INT((ROW()-14)/2),0)))</f>
        <v/>
      </c>
      <c r="K304" s="203" t="str">
        <f ca="1">IF(MOD(ROW()-13,2)=0,IF(ISBLANK(OFFSET('11. SEGUIMIENTO 2026'!$O$14,INT((ROW()-13)/2),0)),"",OFFSET('11. SEGUIMIENTO 2026'!$O$14,INT((ROW()-13)/2),0)),IF(ISBLANK(OFFSET('9. METAS'!$R$20,INT((ROW()-14)/2),0)),"",OFFSET('9. METAS'!$R$20,INT((ROW()-14)/2),0)))</f>
        <v/>
      </c>
      <c r="L304" s="203" t="str">
        <f ca="1">IF(MOD(ROW()-13,2)=0,IF(ISBLANK(OFFSET('11. SEGUIMIENTO 2026'!$P$14,INT((ROW()-13)/2),0)),"",OFFSET('11. SEGUIMIENTO 2026'!$P$14,INT((ROW()-13)/2),0)),IF(ISBLANK(OFFSET('9. METAS'!$S$20,INT((ROW()-14)/2),0)),"",OFFSET('9. METAS'!$S$20,INT((ROW()-14)/2),0)))</f>
        <v/>
      </c>
      <c r="M304" s="204" t="str">
        <f ca="1">IF(MOD(ROW()-13,2)=0,IF(ISBLANK(OFFSET('11. SEGUIMIENTO 2026'!$Q$14,INT((ROW()-13)/2),0)),"",OFFSET('11. SEGUIMIENTO 2026'!$Q$14,INT((ROW()-13)/2),0)),IF(ISBLANK(OFFSET('9. METAS'!$T$20,INT((ROW()-14)/2),0)),"",OFFSET('9. METAS'!$T$20,INT((ROW()-14)/2),0)))</f>
        <v/>
      </c>
      <c r="N304" s="719"/>
      <c r="O304" s="721"/>
      <c r="P304" s="723"/>
    </row>
    <row r="305" spans="3:16">
      <c r="C305" s="724" t="str">
        <f ca="1">IF(ISBLANK(OFFSET('5. Pp (3 años)'!$C$46,INT((ROW()-13)/2),0)),"",OFFSET('5. Pp (3 años)'!$C$46,INT((ROW()-13)/2),0))</f>
        <v/>
      </c>
      <c r="D305" s="726" t="str">
        <f ca="1">IF(ISBLANK(OFFSET('5. Pp (3 años)'!$D$46,INT((ROW()-13)/2),0)),"",OFFSET('5. Pp (3 años)'!$D$46,INT((ROW()-13)/2),0))</f>
        <v/>
      </c>
      <c r="E305" s="726" t="str">
        <f ca="1">IF(ISBLANK(OFFSET('5. Pp (3 años)'!$E$46,INT((ROW()-13)/2),0)),"",OFFSET('5. Pp (3 años)'!$E$46,INT((ROW()-13)/2),0))</f>
        <v/>
      </c>
      <c r="F305" s="727" t="str">
        <f ca="1">IF(ISBLANK(OFFSET('5. Pp (3 años)'!$K$46,INT((ROW()-13)/2),0)),"",OFFSET('5. Pp (3 años)'!$K$46,INT((ROW()-13)/2),0))</f>
        <v/>
      </c>
      <c r="G305" s="728" t="str">
        <f ca="1">IF(ISBLANK(OFFSET('5. Pp (3 años)'!$H$46,INT((ROW()-13)/2),0)),"",OFFSET('5. Pp (3 años)'!$H$46,INT((ROW()-13)/2),0))</f>
        <v/>
      </c>
      <c r="H305" s="729" t="str">
        <f ca="1">IF(ISBLANK(OFFSET('9. METAS'!$K$20,INT((ROW()-13)/2),0)),"",OFFSET('9. METAS'!$K$20,INT((ROW()-13)/2),0))</f>
        <v/>
      </c>
      <c r="I305" s="730"/>
      <c r="J305" s="202" t="str">
        <f ca="1">IF(MOD(ROW()-13,2)=0,IF(ISBLANK(OFFSET('11. SEGUIMIENTO 2026'!$N$14,INT((ROW()-13)/2),0)),"",OFFSET('11. SEGUIMIENTO 2026'!$N$14,INT((ROW()-13)/2),0)),IF(ISBLANK(OFFSET('9. METAS'!$Q$20,INT((ROW()-14)/2),0)),"",OFFSET('9. METAS'!$Q$20,INT((ROW()-14)/2),0)))</f>
        <v/>
      </c>
      <c r="K305" s="203" t="str">
        <f ca="1">IF(MOD(ROW()-13,2)=0,IF(ISBLANK(OFFSET('11. SEGUIMIENTO 2026'!$O$14,INT((ROW()-13)/2),0)),"",OFFSET('11. SEGUIMIENTO 2026'!$O$14,INT((ROW()-13)/2),0)),IF(ISBLANK(OFFSET('9. METAS'!$R$20,INT((ROW()-14)/2),0)),"",OFFSET('9. METAS'!$R$20,INT((ROW()-14)/2),0)))</f>
        <v/>
      </c>
      <c r="L305" s="203" t="str">
        <f ca="1">IF(MOD(ROW()-13,2)=0,IF(ISBLANK(OFFSET('11. SEGUIMIENTO 2026'!$P$14,INT((ROW()-13)/2),0)),"",OFFSET('11. SEGUIMIENTO 2026'!$P$14,INT((ROW()-13)/2),0)),IF(ISBLANK(OFFSET('9. METAS'!$S$20,INT((ROW()-14)/2),0)),"",OFFSET('9. METAS'!$S$20,INT((ROW()-14)/2),0)))</f>
        <v/>
      </c>
      <c r="M305" s="204" t="str">
        <f ca="1">IF(MOD(ROW()-13,2)=0,IF(ISBLANK(OFFSET('11. SEGUIMIENTO 2026'!$Q$14,INT((ROW()-13)/2),0)),"",OFFSET('11. SEGUIMIENTO 2026'!$Q$14,INT((ROW()-13)/2),0)),IF(ISBLANK(OFFSET('9. METAS'!$T$20,INT((ROW()-14)/2),0)),"",OFFSET('9. METAS'!$T$20,INT((ROW()-14)/2),0)))</f>
        <v/>
      </c>
      <c r="N305" s="718" t="str">
        <f t="shared" ref="N305" ca="1" si="288">IFERROR(J305/J306,"ND")</f>
        <v>ND</v>
      </c>
      <c r="O305" s="720" t="str">
        <f t="shared" ref="O305" ca="1" si="289">IFERROR(((J305+K305+L305)/H305),"ND")</f>
        <v>ND</v>
      </c>
      <c r="P305" s="732"/>
    </row>
    <row r="306" spans="3:16">
      <c r="C306" s="725"/>
      <c r="D306" s="726"/>
      <c r="E306" s="726"/>
      <c r="F306" s="727"/>
      <c r="G306" s="728"/>
      <c r="H306" s="729"/>
      <c r="I306" s="731"/>
      <c r="J306" s="202" t="str">
        <f ca="1">IF(MOD(ROW()-13,2)=0,IF(ISBLANK(OFFSET('11. SEGUIMIENTO 2026'!$N$14,INT((ROW()-13)/2),0)),"",OFFSET('11. SEGUIMIENTO 2026'!$N$14,INT((ROW()-13)/2),0)),IF(ISBLANK(OFFSET('9. METAS'!$Q$20,INT((ROW()-14)/2),0)),"",OFFSET('9. METAS'!$Q$20,INT((ROW()-14)/2),0)))</f>
        <v/>
      </c>
      <c r="K306" s="203" t="str">
        <f ca="1">IF(MOD(ROW()-13,2)=0,IF(ISBLANK(OFFSET('11. SEGUIMIENTO 2026'!$O$14,INT((ROW()-13)/2),0)),"",OFFSET('11. SEGUIMIENTO 2026'!$O$14,INT((ROW()-13)/2),0)),IF(ISBLANK(OFFSET('9. METAS'!$R$20,INT((ROW()-14)/2),0)),"",OFFSET('9. METAS'!$R$20,INT((ROW()-14)/2),0)))</f>
        <v/>
      </c>
      <c r="L306" s="203" t="str">
        <f ca="1">IF(MOD(ROW()-13,2)=0,IF(ISBLANK(OFFSET('11. SEGUIMIENTO 2026'!$P$14,INT((ROW()-13)/2),0)),"",OFFSET('11. SEGUIMIENTO 2026'!$P$14,INT((ROW()-13)/2),0)),IF(ISBLANK(OFFSET('9. METAS'!$S$20,INT((ROW()-14)/2),0)),"",OFFSET('9. METAS'!$S$20,INT((ROW()-14)/2),0)))</f>
        <v/>
      </c>
      <c r="M306" s="204" t="str">
        <f ca="1">IF(MOD(ROW()-13,2)=0,IF(ISBLANK(OFFSET('11. SEGUIMIENTO 2026'!$Q$14,INT((ROW()-13)/2),0)),"",OFFSET('11. SEGUIMIENTO 2026'!$Q$14,INT((ROW()-13)/2),0)),IF(ISBLANK(OFFSET('9. METAS'!$T$20,INT((ROW()-14)/2),0)),"",OFFSET('9. METAS'!$T$20,INT((ROW()-14)/2),0)))</f>
        <v/>
      </c>
      <c r="N306" s="719"/>
      <c r="O306" s="721"/>
      <c r="P306" s="723"/>
    </row>
    <row r="307" spans="3:16">
      <c r="C307" s="724" t="str">
        <f ca="1">IF(ISBLANK(OFFSET('5. Pp (3 años)'!$C$46,INT((ROW()-13)/2),0)),"",OFFSET('5. Pp (3 años)'!$C$46,INT((ROW()-13)/2),0))</f>
        <v/>
      </c>
      <c r="D307" s="726" t="str">
        <f ca="1">IF(ISBLANK(OFFSET('5. Pp (3 años)'!$D$46,INT((ROW()-13)/2),0)),"",OFFSET('5. Pp (3 años)'!$D$46,INT((ROW()-13)/2),0))</f>
        <v/>
      </c>
      <c r="E307" s="726" t="str">
        <f ca="1">IF(ISBLANK(OFFSET('5. Pp (3 años)'!$E$46,INT((ROW()-13)/2),0)),"",OFFSET('5. Pp (3 años)'!$E$46,INT((ROW()-13)/2),0))</f>
        <v/>
      </c>
      <c r="F307" s="727" t="str">
        <f ca="1">IF(ISBLANK(OFFSET('5. Pp (3 años)'!$K$46,INT((ROW()-13)/2),0)),"",OFFSET('5. Pp (3 años)'!$K$46,INT((ROW()-13)/2),0))</f>
        <v/>
      </c>
      <c r="G307" s="728" t="str">
        <f ca="1">IF(ISBLANK(OFFSET('5. Pp (3 años)'!$H$46,INT((ROW()-13)/2),0)),"",OFFSET('5. Pp (3 años)'!$H$46,INT((ROW()-13)/2),0))</f>
        <v/>
      </c>
      <c r="H307" s="729" t="str">
        <f ca="1">IF(ISBLANK(OFFSET('9. METAS'!$K$20,INT((ROW()-13)/2),0)),"",OFFSET('9. METAS'!$K$20,INT((ROW()-13)/2),0))</f>
        <v/>
      </c>
      <c r="I307" s="730"/>
      <c r="J307" s="202" t="str">
        <f ca="1">IF(MOD(ROW()-13,2)=0,IF(ISBLANK(OFFSET('11. SEGUIMIENTO 2026'!$N$14,INT((ROW()-13)/2),0)),"",OFFSET('11. SEGUIMIENTO 2026'!$N$14,INT((ROW()-13)/2),0)),IF(ISBLANK(OFFSET('9. METAS'!$Q$20,INT((ROW()-14)/2),0)),"",OFFSET('9. METAS'!$Q$20,INT((ROW()-14)/2),0)))</f>
        <v/>
      </c>
      <c r="K307" s="203" t="str">
        <f ca="1">IF(MOD(ROW()-13,2)=0,IF(ISBLANK(OFFSET('11. SEGUIMIENTO 2026'!$O$14,INT((ROW()-13)/2),0)),"",OFFSET('11. SEGUIMIENTO 2026'!$O$14,INT((ROW()-13)/2),0)),IF(ISBLANK(OFFSET('9. METAS'!$R$20,INT((ROW()-14)/2),0)),"",OFFSET('9. METAS'!$R$20,INT((ROW()-14)/2),0)))</f>
        <v/>
      </c>
      <c r="L307" s="203" t="str">
        <f ca="1">IF(MOD(ROW()-13,2)=0,IF(ISBLANK(OFFSET('11. SEGUIMIENTO 2026'!$P$14,INT((ROW()-13)/2),0)),"",OFFSET('11. SEGUIMIENTO 2026'!$P$14,INT((ROW()-13)/2),0)),IF(ISBLANK(OFFSET('9. METAS'!$S$20,INT((ROW()-14)/2),0)),"",OFFSET('9. METAS'!$S$20,INT((ROW()-14)/2),0)))</f>
        <v/>
      </c>
      <c r="M307" s="204" t="str">
        <f ca="1">IF(MOD(ROW()-13,2)=0,IF(ISBLANK(OFFSET('11. SEGUIMIENTO 2026'!$Q$14,INT((ROW()-13)/2),0)),"",OFFSET('11. SEGUIMIENTO 2026'!$Q$14,INT((ROW()-13)/2),0)),IF(ISBLANK(OFFSET('9. METAS'!$T$20,INT((ROW()-14)/2),0)),"",OFFSET('9. METAS'!$T$20,INT((ROW()-14)/2),0)))</f>
        <v/>
      </c>
      <c r="N307" s="718" t="str">
        <f t="shared" ref="N307" ca="1" si="290">IFERROR(J307/J308,"ND")</f>
        <v>ND</v>
      </c>
      <c r="O307" s="720" t="str">
        <f t="shared" ref="O307" ca="1" si="291">IFERROR(((J307+K307+L307)/H307),"ND")</f>
        <v>ND</v>
      </c>
      <c r="P307" s="732"/>
    </row>
    <row r="308" spans="3:16">
      <c r="C308" s="725"/>
      <c r="D308" s="726"/>
      <c r="E308" s="726"/>
      <c r="F308" s="727"/>
      <c r="G308" s="728"/>
      <c r="H308" s="729"/>
      <c r="I308" s="731"/>
      <c r="J308" s="202" t="str">
        <f ca="1">IF(MOD(ROW()-13,2)=0,IF(ISBLANK(OFFSET('11. SEGUIMIENTO 2026'!$N$14,INT((ROW()-13)/2),0)),"",OFFSET('11. SEGUIMIENTO 2026'!$N$14,INT((ROW()-13)/2),0)),IF(ISBLANK(OFFSET('9. METAS'!$Q$20,INT((ROW()-14)/2),0)),"",OFFSET('9. METAS'!$Q$20,INT((ROW()-14)/2),0)))</f>
        <v/>
      </c>
      <c r="K308" s="203" t="str">
        <f ca="1">IF(MOD(ROW()-13,2)=0,IF(ISBLANK(OFFSET('11. SEGUIMIENTO 2026'!$O$14,INT((ROW()-13)/2),0)),"",OFFSET('11. SEGUIMIENTO 2026'!$O$14,INT((ROW()-13)/2),0)),IF(ISBLANK(OFFSET('9. METAS'!$R$20,INT((ROW()-14)/2),0)),"",OFFSET('9. METAS'!$R$20,INT((ROW()-14)/2),0)))</f>
        <v/>
      </c>
      <c r="L308" s="203" t="str">
        <f ca="1">IF(MOD(ROW()-13,2)=0,IF(ISBLANK(OFFSET('11. SEGUIMIENTO 2026'!$P$14,INT((ROW()-13)/2),0)),"",OFFSET('11. SEGUIMIENTO 2026'!$P$14,INT((ROW()-13)/2),0)),IF(ISBLANK(OFFSET('9. METAS'!$S$20,INT((ROW()-14)/2),0)),"",OFFSET('9. METAS'!$S$20,INT((ROW()-14)/2),0)))</f>
        <v/>
      </c>
      <c r="M308" s="204" t="str">
        <f ca="1">IF(MOD(ROW()-13,2)=0,IF(ISBLANK(OFFSET('11. SEGUIMIENTO 2026'!$Q$14,INT((ROW()-13)/2),0)),"",OFFSET('11. SEGUIMIENTO 2026'!$Q$14,INT((ROW()-13)/2),0)),IF(ISBLANK(OFFSET('9. METAS'!$T$20,INT((ROW()-14)/2),0)),"",OFFSET('9. METAS'!$T$20,INT((ROW()-14)/2),0)))</f>
        <v/>
      </c>
      <c r="N308" s="719"/>
      <c r="O308" s="721"/>
      <c r="P308" s="723"/>
    </row>
    <row r="309" spans="3:16">
      <c r="C309" s="724" t="str">
        <f ca="1">IF(ISBLANK(OFFSET('5. Pp (3 años)'!$C$46,INT((ROW()-13)/2),0)),"",OFFSET('5. Pp (3 años)'!$C$46,INT((ROW()-13)/2),0))</f>
        <v/>
      </c>
      <c r="D309" s="726" t="str">
        <f ca="1">IF(ISBLANK(OFFSET('5. Pp (3 años)'!$D$46,INT((ROW()-13)/2),0)),"",OFFSET('5. Pp (3 años)'!$D$46,INT((ROW()-13)/2),0))</f>
        <v/>
      </c>
      <c r="E309" s="726" t="str">
        <f ca="1">IF(ISBLANK(OFFSET('5. Pp (3 años)'!$E$46,INT((ROW()-13)/2),0)),"",OFFSET('5. Pp (3 años)'!$E$46,INT((ROW()-13)/2),0))</f>
        <v/>
      </c>
      <c r="F309" s="727" t="str">
        <f ca="1">IF(ISBLANK(OFFSET('5. Pp (3 años)'!$K$46,INT((ROW()-13)/2),0)),"",OFFSET('5. Pp (3 años)'!$K$46,INT((ROW()-13)/2),0))</f>
        <v/>
      </c>
      <c r="G309" s="728" t="str">
        <f ca="1">IF(ISBLANK(OFFSET('5. Pp (3 años)'!$H$46,INT((ROW()-13)/2),0)),"",OFFSET('5. Pp (3 años)'!$H$46,INT((ROW()-13)/2),0))</f>
        <v/>
      </c>
      <c r="H309" s="729" t="str">
        <f ca="1">IF(ISBLANK(OFFSET('9. METAS'!$K$20,INT((ROW()-13)/2),0)),"",OFFSET('9. METAS'!$K$20,INT((ROW()-13)/2),0))</f>
        <v/>
      </c>
      <c r="I309" s="730"/>
      <c r="J309" s="202" t="str">
        <f ca="1">IF(MOD(ROW()-13,2)=0,IF(ISBLANK(OFFSET('11. SEGUIMIENTO 2026'!$N$14,INT((ROW()-13)/2),0)),"",OFFSET('11. SEGUIMIENTO 2026'!$N$14,INT((ROW()-13)/2),0)),IF(ISBLANK(OFFSET('9. METAS'!$Q$20,INT((ROW()-14)/2),0)),"",OFFSET('9. METAS'!$Q$20,INT((ROW()-14)/2),0)))</f>
        <v/>
      </c>
      <c r="K309" s="203" t="str">
        <f ca="1">IF(MOD(ROW()-13,2)=0,IF(ISBLANK(OFFSET('11. SEGUIMIENTO 2026'!$O$14,INT((ROW()-13)/2),0)),"",OFFSET('11. SEGUIMIENTO 2026'!$O$14,INT((ROW()-13)/2),0)),IF(ISBLANK(OFFSET('9. METAS'!$R$20,INT((ROW()-14)/2),0)),"",OFFSET('9. METAS'!$R$20,INT((ROW()-14)/2),0)))</f>
        <v/>
      </c>
      <c r="L309" s="203" t="str">
        <f ca="1">IF(MOD(ROW()-13,2)=0,IF(ISBLANK(OFFSET('11. SEGUIMIENTO 2026'!$P$14,INT((ROW()-13)/2),0)),"",OFFSET('11. SEGUIMIENTO 2026'!$P$14,INT((ROW()-13)/2),0)),IF(ISBLANK(OFFSET('9. METAS'!$S$20,INT((ROW()-14)/2),0)),"",OFFSET('9. METAS'!$S$20,INT((ROW()-14)/2),0)))</f>
        <v/>
      </c>
      <c r="M309" s="204" t="str">
        <f ca="1">IF(MOD(ROW()-13,2)=0,IF(ISBLANK(OFFSET('11. SEGUIMIENTO 2026'!$Q$14,INT((ROW()-13)/2),0)),"",OFFSET('11. SEGUIMIENTO 2026'!$Q$14,INT((ROW()-13)/2),0)),IF(ISBLANK(OFFSET('9. METAS'!$T$20,INT((ROW()-14)/2),0)),"",OFFSET('9. METAS'!$T$20,INT((ROW()-14)/2),0)))</f>
        <v/>
      </c>
      <c r="N309" s="718" t="str">
        <f t="shared" ref="N309" ca="1" si="292">IFERROR(J309/J310,"ND")</f>
        <v>ND</v>
      </c>
      <c r="O309" s="720" t="str">
        <f t="shared" ref="O309" ca="1" si="293">IFERROR(((J309+K309+L309)/H309),"ND")</f>
        <v>ND</v>
      </c>
      <c r="P309" s="732"/>
    </row>
    <row r="310" spans="3:16">
      <c r="C310" s="725"/>
      <c r="D310" s="726"/>
      <c r="E310" s="726"/>
      <c r="F310" s="727"/>
      <c r="G310" s="728"/>
      <c r="H310" s="729"/>
      <c r="I310" s="731"/>
      <c r="J310" s="202" t="str">
        <f ca="1">IF(MOD(ROW()-13,2)=0,IF(ISBLANK(OFFSET('11. SEGUIMIENTO 2026'!$N$14,INT((ROW()-13)/2),0)),"",OFFSET('11. SEGUIMIENTO 2026'!$N$14,INT((ROW()-13)/2),0)),IF(ISBLANK(OFFSET('9. METAS'!$Q$20,INT((ROW()-14)/2),0)),"",OFFSET('9. METAS'!$Q$20,INT((ROW()-14)/2),0)))</f>
        <v/>
      </c>
      <c r="K310" s="203" t="str">
        <f ca="1">IF(MOD(ROW()-13,2)=0,IF(ISBLANK(OFFSET('11. SEGUIMIENTO 2026'!$O$14,INT((ROW()-13)/2),0)),"",OFFSET('11. SEGUIMIENTO 2026'!$O$14,INT((ROW()-13)/2),0)),IF(ISBLANK(OFFSET('9. METAS'!$R$20,INT((ROW()-14)/2),0)),"",OFFSET('9. METAS'!$R$20,INT((ROW()-14)/2),0)))</f>
        <v/>
      </c>
      <c r="L310" s="203" t="str">
        <f ca="1">IF(MOD(ROW()-13,2)=0,IF(ISBLANK(OFFSET('11. SEGUIMIENTO 2026'!$P$14,INT((ROW()-13)/2),0)),"",OFFSET('11. SEGUIMIENTO 2026'!$P$14,INT((ROW()-13)/2),0)),IF(ISBLANK(OFFSET('9. METAS'!$S$20,INT((ROW()-14)/2),0)),"",OFFSET('9. METAS'!$S$20,INT((ROW()-14)/2),0)))</f>
        <v/>
      </c>
      <c r="M310" s="204" t="str">
        <f ca="1">IF(MOD(ROW()-13,2)=0,IF(ISBLANK(OFFSET('11. SEGUIMIENTO 2026'!$Q$14,INT((ROW()-13)/2),0)),"",OFFSET('11. SEGUIMIENTO 2026'!$Q$14,INT((ROW()-13)/2),0)),IF(ISBLANK(OFFSET('9. METAS'!$T$20,INT((ROW()-14)/2),0)),"",OFFSET('9. METAS'!$T$20,INT((ROW()-14)/2),0)))</f>
        <v/>
      </c>
      <c r="N310" s="719"/>
      <c r="O310" s="721"/>
      <c r="P310" s="723"/>
    </row>
    <row r="311" spans="3:16">
      <c r="C311" s="724" t="str">
        <f ca="1">IF(ISBLANK(OFFSET('5. Pp (3 años)'!$C$46,INT((ROW()-13)/2),0)),"",OFFSET('5. Pp (3 años)'!$C$46,INT((ROW()-13)/2),0))</f>
        <v/>
      </c>
      <c r="D311" s="726" t="str">
        <f ca="1">IF(ISBLANK(OFFSET('5. Pp (3 años)'!$D$46,INT((ROW()-13)/2),0)),"",OFFSET('5. Pp (3 años)'!$D$46,INT((ROW()-13)/2),0))</f>
        <v/>
      </c>
      <c r="E311" s="726" t="str">
        <f ca="1">IF(ISBLANK(OFFSET('5. Pp (3 años)'!$E$46,INT((ROW()-13)/2),0)),"",OFFSET('5. Pp (3 años)'!$E$46,INT((ROW()-13)/2),0))</f>
        <v/>
      </c>
      <c r="F311" s="727" t="str">
        <f ca="1">IF(ISBLANK(OFFSET('5. Pp (3 años)'!$K$46,INT((ROW()-13)/2),0)),"",OFFSET('5. Pp (3 años)'!$K$46,INT((ROW()-13)/2),0))</f>
        <v/>
      </c>
      <c r="G311" s="728" t="str">
        <f ca="1">IF(ISBLANK(OFFSET('5. Pp (3 años)'!$H$46,INT((ROW()-13)/2),0)),"",OFFSET('5. Pp (3 años)'!$H$46,INT((ROW()-13)/2),0))</f>
        <v/>
      </c>
      <c r="H311" s="729" t="str">
        <f ca="1">IF(ISBLANK(OFFSET('9. METAS'!$K$20,INT((ROW()-13)/2),0)),"",OFFSET('9. METAS'!$K$20,INT((ROW()-13)/2),0))</f>
        <v/>
      </c>
      <c r="I311" s="730"/>
      <c r="J311" s="202" t="str">
        <f ca="1">IF(MOD(ROW()-13,2)=0,IF(ISBLANK(OFFSET('11. SEGUIMIENTO 2026'!$N$14,INT((ROW()-13)/2),0)),"",OFFSET('11. SEGUIMIENTO 2026'!$N$14,INT((ROW()-13)/2),0)),IF(ISBLANK(OFFSET('9. METAS'!$Q$20,INT((ROW()-14)/2),0)),"",OFFSET('9. METAS'!$Q$20,INT((ROW()-14)/2),0)))</f>
        <v/>
      </c>
      <c r="K311" s="203" t="str">
        <f ca="1">IF(MOD(ROW()-13,2)=0,IF(ISBLANK(OFFSET('11. SEGUIMIENTO 2026'!$O$14,INT((ROW()-13)/2),0)),"",OFFSET('11. SEGUIMIENTO 2026'!$O$14,INT((ROW()-13)/2),0)),IF(ISBLANK(OFFSET('9. METAS'!$R$20,INT((ROW()-14)/2),0)),"",OFFSET('9. METAS'!$R$20,INT((ROW()-14)/2),0)))</f>
        <v/>
      </c>
      <c r="L311" s="203" t="str">
        <f ca="1">IF(MOD(ROW()-13,2)=0,IF(ISBLANK(OFFSET('11. SEGUIMIENTO 2026'!$P$14,INT((ROW()-13)/2),0)),"",OFFSET('11. SEGUIMIENTO 2026'!$P$14,INT((ROW()-13)/2),0)),IF(ISBLANK(OFFSET('9. METAS'!$S$20,INT((ROW()-14)/2),0)),"",OFFSET('9. METAS'!$S$20,INT((ROW()-14)/2),0)))</f>
        <v/>
      </c>
      <c r="M311" s="204" t="str">
        <f ca="1">IF(MOD(ROW()-13,2)=0,IF(ISBLANK(OFFSET('11. SEGUIMIENTO 2026'!$Q$14,INT((ROW()-13)/2),0)),"",OFFSET('11. SEGUIMIENTO 2026'!$Q$14,INT((ROW()-13)/2),0)),IF(ISBLANK(OFFSET('9. METAS'!$T$20,INT((ROW()-14)/2),0)),"",OFFSET('9. METAS'!$T$20,INT((ROW()-14)/2),0)))</f>
        <v/>
      </c>
      <c r="N311" s="718" t="str">
        <f t="shared" ref="N311" ca="1" si="294">IFERROR(J311/J312,"ND")</f>
        <v>ND</v>
      </c>
      <c r="O311" s="720" t="str">
        <f t="shared" ref="O311" ca="1" si="295">IFERROR(((J311+K311+L311)/H311),"ND")</f>
        <v>ND</v>
      </c>
      <c r="P311" s="732"/>
    </row>
    <row r="312" spans="3:16">
      <c r="C312" s="725"/>
      <c r="D312" s="726"/>
      <c r="E312" s="726"/>
      <c r="F312" s="727"/>
      <c r="G312" s="728"/>
      <c r="H312" s="729"/>
      <c r="I312" s="731"/>
      <c r="J312" s="202" t="str">
        <f ca="1">IF(MOD(ROW()-13,2)=0,IF(ISBLANK(OFFSET('11. SEGUIMIENTO 2026'!$N$14,INT((ROW()-13)/2),0)),"",OFFSET('11. SEGUIMIENTO 2026'!$N$14,INT((ROW()-13)/2),0)),IF(ISBLANK(OFFSET('9. METAS'!$Q$20,INT((ROW()-14)/2),0)),"",OFFSET('9. METAS'!$Q$20,INT((ROW()-14)/2),0)))</f>
        <v/>
      </c>
      <c r="K312" s="203" t="str">
        <f ca="1">IF(MOD(ROW()-13,2)=0,IF(ISBLANK(OFFSET('11. SEGUIMIENTO 2026'!$O$14,INT((ROW()-13)/2),0)),"",OFFSET('11. SEGUIMIENTO 2026'!$O$14,INT((ROW()-13)/2),0)),IF(ISBLANK(OFFSET('9. METAS'!$R$20,INT((ROW()-14)/2),0)),"",OFFSET('9. METAS'!$R$20,INT((ROW()-14)/2),0)))</f>
        <v/>
      </c>
      <c r="L312" s="203" t="str">
        <f ca="1">IF(MOD(ROW()-13,2)=0,IF(ISBLANK(OFFSET('11. SEGUIMIENTO 2026'!$P$14,INT((ROW()-13)/2),0)),"",OFFSET('11. SEGUIMIENTO 2026'!$P$14,INT((ROW()-13)/2),0)),IF(ISBLANK(OFFSET('9. METAS'!$S$20,INT((ROW()-14)/2),0)),"",OFFSET('9. METAS'!$S$20,INT((ROW()-14)/2),0)))</f>
        <v/>
      </c>
      <c r="M312" s="204" t="str">
        <f ca="1">IF(MOD(ROW()-13,2)=0,IF(ISBLANK(OFFSET('11. SEGUIMIENTO 2026'!$Q$14,INT((ROW()-13)/2),0)),"",OFFSET('11. SEGUIMIENTO 2026'!$Q$14,INT((ROW()-13)/2),0)),IF(ISBLANK(OFFSET('9. METAS'!$T$20,INT((ROW()-14)/2),0)),"",OFFSET('9. METAS'!$T$20,INT((ROW()-14)/2),0)))</f>
        <v/>
      </c>
      <c r="N312" s="719"/>
      <c r="O312" s="721"/>
      <c r="P312" s="723"/>
    </row>
    <row r="313" spans="3:16">
      <c r="C313" s="724" t="str">
        <f ca="1">IF(ISBLANK(OFFSET('5. Pp (3 años)'!$C$46,INT((ROW()-13)/2),0)),"",OFFSET('5. Pp (3 años)'!$C$46,INT((ROW()-13)/2),0))</f>
        <v/>
      </c>
      <c r="D313" s="726" t="str">
        <f ca="1">IF(ISBLANK(OFFSET('5. Pp (3 años)'!$D$46,INT((ROW()-13)/2),0)),"",OFFSET('5. Pp (3 años)'!$D$46,INT((ROW()-13)/2),0))</f>
        <v/>
      </c>
      <c r="E313" s="726" t="str">
        <f ca="1">IF(ISBLANK(OFFSET('5. Pp (3 años)'!$E$46,INT((ROW()-13)/2),0)),"",OFFSET('5. Pp (3 años)'!$E$46,INT((ROW()-13)/2),0))</f>
        <v/>
      </c>
      <c r="F313" s="727" t="str">
        <f ca="1">IF(ISBLANK(OFFSET('5. Pp (3 años)'!$K$46,INT((ROW()-13)/2),0)),"",OFFSET('5. Pp (3 años)'!$K$46,INT((ROW()-13)/2),0))</f>
        <v/>
      </c>
      <c r="G313" s="728" t="str">
        <f ca="1">IF(ISBLANK(OFFSET('5. Pp (3 años)'!$H$46,INT((ROW()-13)/2),0)),"",OFFSET('5. Pp (3 años)'!$H$46,INT((ROW()-13)/2),0))</f>
        <v/>
      </c>
      <c r="H313" s="729" t="str">
        <f ca="1">IF(ISBLANK(OFFSET('9. METAS'!$K$20,INT((ROW()-13)/2),0)),"",OFFSET('9. METAS'!$K$20,INT((ROW()-13)/2),0))</f>
        <v/>
      </c>
      <c r="I313" s="730"/>
      <c r="J313" s="202" t="str">
        <f ca="1">IF(MOD(ROW()-13,2)=0,IF(ISBLANK(OFFSET('11. SEGUIMIENTO 2026'!$N$14,INT((ROW()-13)/2),0)),"",OFFSET('11. SEGUIMIENTO 2026'!$N$14,INT((ROW()-13)/2),0)),IF(ISBLANK(OFFSET('9. METAS'!$Q$20,INT((ROW()-14)/2),0)),"",OFFSET('9. METAS'!$Q$20,INT((ROW()-14)/2),0)))</f>
        <v/>
      </c>
      <c r="K313" s="203" t="str">
        <f ca="1">IF(MOD(ROW()-13,2)=0,IF(ISBLANK(OFFSET('11. SEGUIMIENTO 2026'!$O$14,INT((ROW()-13)/2),0)),"",OFFSET('11. SEGUIMIENTO 2026'!$O$14,INT((ROW()-13)/2),0)),IF(ISBLANK(OFFSET('9. METAS'!$R$20,INT((ROW()-14)/2),0)),"",OFFSET('9. METAS'!$R$20,INT((ROW()-14)/2),0)))</f>
        <v/>
      </c>
      <c r="L313" s="203" t="str">
        <f ca="1">IF(MOD(ROW()-13,2)=0,IF(ISBLANK(OFFSET('11. SEGUIMIENTO 2026'!$P$14,INT((ROW()-13)/2),0)),"",OFFSET('11. SEGUIMIENTO 2026'!$P$14,INT((ROW()-13)/2),0)),IF(ISBLANK(OFFSET('9. METAS'!$S$20,INT((ROW()-14)/2),0)),"",OFFSET('9. METAS'!$S$20,INT((ROW()-14)/2),0)))</f>
        <v/>
      </c>
      <c r="M313" s="204" t="str">
        <f ca="1">IF(MOD(ROW()-13,2)=0,IF(ISBLANK(OFFSET('11. SEGUIMIENTO 2026'!$Q$14,INT((ROW()-13)/2),0)),"",OFFSET('11. SEGUIMIENTO 2026'!$Q$14,INT((ROW()-13)/2),0)),IF(ISBLANK(OFFSET('9. METAS'!$T$20,INT((ROW()-14)/2),0)),"",OFFSET('9. METAS'!$T$20,INT((ROW()-14)/2),0)))</f>
        <v/>
      </c>
      <c r="N313" s="718" t="str">
        <f t="shared" ref="N313" ca="1" si="296">IFERROR(J313/J314,"ND")</f>
        <v>ND</v>
      </c>
      <c r="O313" s="720" t="str">
        <f t="shared" ref="O313" ca="1" si="297">IFERROR(((J313+K313+L313)/H313),"ND")</f>
        <v>ND</v>
      </c>
      <c r="P313" s="732"/>
    </row>
    <row r="314" spans="3:16">
      <c r="C314" s="725"/>
      <c r="D314" s="726"/>
      <c r="E314" s="726"/>
      <c r="F314" s="727"/>
      <c r="G314" s="728"/>
      <c r="H314" s="729"/>
      <c r="I314" s="731"/>
      <c r="J314" s="202" t="str">
        <f ca="1">IF(MOD(ROW()-13,2)=0,IF(ISBLANK(OFFSET('11. SEGUIMIENTO 2026'!$N$14,INT((ROW()-13)/2),0)),"",OFFSET('11. SEGUIMIENTO 2026'!$N$14,INT((ROW()-13)/2),0)),IF(ISBLANK(OFFSET('9. METAS'!$Q$20,INT((ROW()-14)/2),0)),"",OFFSET('9. METAS'!$Q$20,INT((ROW()-14)/2),0)))</f>
        <v/>
      </c>
      <c r="K314" s="203" t="str">
        <f ca="1">IF(MOD(ROW()-13,2)=0,IF(ISBLANK(OFFSET('11. SEGUIMIENTO 2026'!$O$14,INT((ROW()-13)/2),0)),"",OFFSET('11. SEGUIMIENTO 2026'!$O$14,INT((ROW()-13)/2),0)),IF(ISBLANK(OFFSET('9. METAS'!$R$20,INT((ROW()-14)/2),0)),"",OFFSET('9. METAS'!$R$20,INT((ROW()-14)/2),0)))</f>
        <v/>
      </c>
      <c r="L314" s="203" t="str">
        <f ca="1">IF(MOD(ROW()-13,2)=0,IF(ISBLANK(OFFSET('11. SEGUIMIENTO 2026'!$P$14,INT((ROW()-13)/2),0)),"",OFFSET('11. SEGUIMIENTO 2026'!$P$14,INT((ROW()-13)/2),0)),IF(ISBLANK(OFFSET('9. METAS'!$S$20,INT((ROW()-14)/2),0)),"",OFFSET('9. METAS'!$S$20,INT((ROW()-14)/2),0)))</f>
        <v/>
      </c>
      <c r="M314" s="204" t="str">
        <f ca="1">IF(MOD(ROW()-13,2)=0,IF(ISBLANK(OFFSET('11. SEGUIMIENTO 2026'!$Q$14,INT((ROW()-13)/2),0)),"",OFFSET('11. SEGUIMIENTO 2026'!$Q$14,INT((ROW()-13)/2),0)),IF(ISBLANK(OFFSET('9. METAS'!$T$20,INT((ROW()-14)/2),0)),"",OFFSET('9. METAS'!$T$20,INT((ROW()-14)/2),0)))</f>
        <v/>
      </c>
      <c r="N314" s="719"/>
      <c r="O314" s="721"/>
      <c r="P314" s="723"/>
    </row>
    <row r="315" spans="3:16">
      <c r="C315" s="724" t="str">
        <f ca="1">IF(ISBLANK(OFFSET('5. Pp (3 años)'!$C$46,INT((ROW()-13)/2),0)),"",OFFSET('5. Pp (3 años)'!$C$46,INT((ROW()-13)/2),0))</f>
        <v/>
      </c>
      <c r="D315" s="726" t="str">
        <f ca="1">IF(ISBLANK(OFFSET('5. Pp (3 años)'!$D$46,INT((ROW()-13)/2),0)),"",OFFSET('5. Pp (3 años)'!$D$46,INT((ROW()-13)/2),0))</f>
        <v/>
      </c>
      <c r="E315" s="726" t="str">
        <f ca="1">IF(ISBLANK(OFFSET('5. Pp (3 años)'!$E$46,INT((ROW()-13)/2),0)),"",OFFSET('5. Pp (3 años)'!$E$46,INT((ROW()-13)/2),0))</f>
        <v/>
      </c>
      <c r="F315" s="727" t="str">
        <f ca="1">IF(ISBLANK(OFFSET('5. Pp (3 años)'!$K$46,INT((ROW()-13)/2),0)),"",OFFSET('5. Pp (3 años)'!$K$46,INT((ROW()-13)/2),0))</f>
        <v/>
      </c>
      <c r="G315" s="728" t="str">
        <f ca="1">IF(ISBLANK(OFFSET('5. Pp (3 años)'!$H$46,INT((ROW()-13)/2),0)),"",OFFSET('5. Pp (3 años)'!$H$46,INT((ROW()-13)/2),0))</f>
        <v/>
      </c>
      <c r="H315" s="729" t="str">
        <f ca="1">IF(ISBLANK(OFFSET('9. METAS'!$K$20,INT((ROW()-13)/2),0)),"",OFFSET('9. METAS'!$K$20,INT((ROW()-13)/2),0))</f>
        <v/>
      </c>
      <c r="I315" s="730"/>
      <c r="J315" s="202" t="str">
        <f ca="1">IF(MOD(ROW()-13,2)=0,IF(ISBLANK(OFFSET('11. SEGUIMIENTO 2026'!$N$14,INT((ROW()-13)/2),0)),"",OFFSET('11. SEGUIMIENTO 2026'!$N$14,INT((ROW()-13)/2),0)),IF(ISBLANK(OFFSET('9. METAS'!$Q$20,INT((ROW()-14)/2),0)),"",OFFSET('9. METAS'!$Q$20,INT((ROW()-14)/2),0)))</f>
        <v/>
      </c>
      <c r="K315" s="203" t="str">
        <f ca="1">IF(MOD(ROW()-13,2)=0,IF(ISBLANK(OFFSET('11. SEGUIMIENTO 2026'!$O$14,INT((ROW()-13)/2),0)),"",OFFSET('11. SEGUIMIENTO 2026'!$O$14,INT((ROW()-13)/2),0)),IF(ISBLANK(OFFSET('9. METAS'!$R$20,INT((ROW()-14)/2),0)),"",OFFSET('9. METAS'!$R$20,INT((ROW()-14)/2),0)))</f>
        <v/>
      </c>
      <c r="L315" s="203" t="str">
        <f ca="1">IF(MOD(ROW()-13,2)=0,IF(ISBLANK(OFFSET('11. SEGUIMIENTO 2026'!$P$14,INT((ROW()-13)/2),0)),"",OFFSET('11. SEGUIMIENTO 2026'!$P$14,INT((ROW()-13)/2),0)),IF(ISBLANK(OFFSET('9. METAS'!$S$20,INT((ROW()-14)/2),0)),"",OFFSET('9. METAS'!$S$20,INT((ROW()-14)/2),0)))</f>
        <v/>
      </c>
      <c r="M315" s="204" t="str">
        <f ca="1">IF(MOD(ROW()-13,2)=0,IF(ISBLANK(OFFSET('11. SEGUIMIENTO 2026'!$Q$14,INT((ROW()-13)/2),0)),"",OFFSET('11. SEGUIMIENTO 2026'!$Q$14,INT((ROW()-13)/2),0)),IF(ISBLANK(OFFSET('9. METAS'!$T$20,INT((ROW()-14)/2),0)),"",OFFSET('9. METAS'!$T$20,INT((ROW()-14)/2),0)))</f>
        <v/>
      </c>
      <c r="N315" s="718" t="str">
        <f t="shared" ref="N315" ca="1" si="298">IFERROR(J315/J316,"ND")</f>
        <v>ND</v>
      </c>
      <c r="O315" s="720" t="str">
        <f t="shared" ref="O315" ca="1" si="299">IFERROR(((J315+K315+L315)/H315),"ND")</f>
        <v>ND</v>
      </c>
      <c r="P315" s="732"/>
    </row>
    <row r="316" spans="3:16">
      <c r="C316" s="725"/>
      <c r="D316" s="726"/>
      <c r="E316" s="726"/>
      <c r="F316" s="727"/>
      <c r="G316" s="728"/>
      <c r="H316" s="729"/>
      <c r="I316" s="731"/>
      <c r="J316" s="202" t="str">
        <f ca="1">IF(MOD(ROW()-13,2)=0,IF(ISBLANK(OFFSET('11. SEGUIMIENTO 2026'!$N$14,INT((ROW()-13)/2),0)),"",OFFSET('11. SEGUIMIENTO 2026'!$N$14,INT((ROW()-13)/2),0)),IF(ISBLANK(OFFSET('9. METAS'!$Q$20,INT((ROW()-14)/2),0)),"",OFFSET('9. METAS'!$Q$20,INT((ROW()-14)/2),0)))</f>
        <v/>
      </c>
      <c r="K316" s="203" t="str">
        <f ca="1">IF(MOD(ROW()-13,2)=0,IF(ISBLANK(OFFSET('11. SEGUIMIENTO 2026'!$O$14,INT((ROW()-13)/2),0)),"",OFFSET('11. SEGUIMIENTO 2026'!$O$14,INT((ROW()-13)/2),0)),IF(ISBLANK(OFFSET('9. METAS'!$R$20,INT((ROW()-14)/2),0)),"",OFFSET('9. METAS'!$R$20,INT((ROW()-14)/2),0)))</f>
        <v/>
      </c>
      <c r="L316" s="203" t="str">
        <f ca="1">IF(MOD(ROW()-13,2)=0,IF(ISBLANK(OFFSET('11. SEGUIMIENTO 2026'!$P$14,INT((ROW()-13)/2),0)),"",OFFSET('11. SEGUIMIENTO 2026'!$P$14,INT((ROW()-13)/2),0)),IF(ISBLANK(OFFSET('9. METAS'!$S$20,INT((ROW()-14)/2),0)),"",OFFSET('9. METAS'!$S$20,INT((ROW()-14)/2),0)))</f>
        <v/>
      </c>
      <c r="M316" s="204" t="str">
        <f ca="1">IF(MOD(ROW()-13,2)=0,IF(ISBLANK(OFFSET('11. SEGUIMIENTO 2026'!$Q$14,INT((ROW()-13)/2),0)),"",OFFSET('11. SEGUIMIENTO 2026'!$Q$14,INT((ROW()-13)/2),0)),IF(ISBLANK(OFFSET('9. METAS'!$T$20,INT((ROW()-14)/2),0)),"",OFFSET('9. METAS'!$T$20,INT((ROW()-14)/2),0)))</f>
        <v/>
      </c>
      <c r="N316" s="719"/>
      <c r="O316" s="721"/>
      <c r="P316" s="723"/>
    </row>
    <row r="317" spans="3:16">
      <c r="C317" s="724" t="str">
        <f ca="1">IF(ISBLANK(OFFSET('5. Pp (3 años)'!$C$46,INT((ROW()-13)/2),0)),"",OFFSET('5. Pp (3 años)'!$C$46,INT((ROW()-13)/2),0))</f>
        <v/>
      </c>
      <c r="D317" s="726" t="str">
        <f ca="1">IF(ISBLANK(OFFSET('5. Pp (3 años)'!$D$46,INT((ROW()-13)/2),0)),"",OFFSET('5. Pp (3 años)'!$D$46,INT((ROW()-13)/2),0))</f>
        <v/>
      </c>
      <c r="E317" s="726" t="str">
        <f ca="1">IF(ISBLANK(OFFSET('5. Pp (3 años)'!$E$46,INT((ROW()-13)/2),0)),"",OFFSET('5. Pp (3 años)'!$E$46,INT((ROW()-13)/2),0))</f>
        <v/>
      </c>
      <c r="F317" s="727" t="str">
        <f ca="1">IF(ISBLANK(OFFSET('5. Pp (3 años)'!$K$46,INT((ROW()-13)/2),0)),"",OFFSET('5. Pp (3 años)'!$K$46,INT((ROW()-13)/2),0))</f>
        <v/>
      </c>
      <c r="G317" s="728" t="str">
        <f ca="1">IF(ISBLANK(OFFSET('5. Pp (3 años)'!$H$46,INT((ROW()-13)/2),0)),"",OFFSET('5. Pp (3 años)'!$H$46,INT((ROW()-13)/2),0))</f>
        <v/>
      </c>
      <c r="H317" s="729" t="str">
        <f ca="1">IF(ISBLANK(OFFSET('9. METAS'!$K$20,INT((ROW()-13)/2),0)),"",OFFSET('9. METAS'!$K$20,INT((ROW()-13)/2),0))</f>
        <v/>
      </c>
      <c r="I317" s="730"/>
      <c r="J317" s="202" t="str">
        <f ca="1">IF(MOD(ROW()-13,2)=0,IF(ISBLANK(OFFSET('11. SEGUIMIENTO 2026'!$N$14,INT((ROW()-13)/2),0)),"",OFFSET('11. SEGUIMIENTO 2026'!$N$14,INT((ROW()-13)/2),0)),IF(ISBLANK(OFFSET('9. METAS'!$Q$20,INT((ROW()-14)/2),0)),"",OFFSET('9. METAS'!$Q$20,INT((ROW()-14)/2),0)))</f>
        <v/>
      </c>
      <c r="K317" s="203" t="str">
        <f ca="1">IF(MOD(ROW()-13,2)=0,IF(ISBLANK(OFFSET('11. SEGUIMIENTO 2026'!$O$14,INT((ROW()-13)/2),0)),"",OFFSET('11. SEGUIMIENTO 2026'!$O$14,INT((ROW()-13)/2),0)),IF(ISBLANK(OFFSET('9. METAS'!$R$20,INT((ROW()-14)/2),0)),"",OFFSET('9. METAS'!$R$20,INT((ROW()-14)/2),0)))</f>
        <v/>
      </c>
      <c r="L317" s="203" t="str">
        <f ca="1">IF(MOD(ROW()-13,2)=0,IF(ISBLANK(OFFSET('11. SEGUIMIENTO 2026'!$P$14,INT((ROW()-13)/2),0)),"",OFFSET('11. SEGUIMIENTO 2026'!$P$14,INT((ROW()-13)/2),0)),IF(ISBLANK(OFFSET('9. METAS'!$S$20,INT((ROW()-14)/2),0)),"",OFFSET('9. METAS'!$S$20,INT((ROW()-14)/2),0)))</f>
        <v/>
      </c>
      <c r="M317" s="204" t="str">
        <f ca="1">IF(MOD(ROW()-13,2)=0,IF(ISBLANK(OFFSET('11. SEGUIMIENTO 2026'!$Q$14,INT((ROW()-13)/2),0)),"",OFFSET('11. SEGUIMIENTO 2026'!$Q$14,INT((ROW()-13)/2),0)),IF(ISBLANK(OFFSET('9. METAS'!$T$20,INT((ROW()-14)/2),0)),"",OFFSET('9. METAS'!$T$20,INT((ROW()-14)/2),0)))</f>
        <v/>
      </c>
      <c r="N317" s="718" t="str">
        <f t="shared" ref="N317" ca="1" si="300">IFERROR(J317/J318,"ND")</f>
        <v>ND</v>
      </c>
      <c r="O317" s="720" t="str">
        <f t="shared" ref="O317" ca="1" si="301">IFERROR(((J317+K317+L317)/H317),"ND")</f>
        <v>ND</v>
      </c>
      <c r="P317" s="732"/>
    </row>
    <row r="318" spans="3:16">
      <c r="C318" s="725"/>
      <c r="D318" s="726"/>
      <c r="E318" s="726"/>
      <c r="F318" s="727"/>
      <c r="G318" s="728"/>
      <c r="H318" s="729"/>
      <c r="I318" s="731"/>
      <c r="J318" s="202" t="str">
        <f ca="1">IF(MOD(ROW()-13,2)=0,IF(ISBLANK(OFFSET('11. SEGUIMIENTO 2026'!$N$14,INT((ROW()-13)/2),0)),"",OFFSET('11. SEGUIMIENTO 2026'!$N$14,INT((ROW()-13)/2),0)),IF(ISBLANK(OFFSET('9. METAS'!$Q$20,INT((ROW()-14)/2),0)),"",OFFSET('9. METAS'!$Q$20,INT((ROW()-14)/2),0)))</f>
        <v/>
      </c>
      <c r="K318" s="203" t="str">
        <f ca="1">IF(MOD(ROW()-13,2)=0,IF(ISBLANK(OFFSET('11. SEGUIMIENTO 2026'!$O$14,INT((ROW()-13)/2),0)),"",OFFSET('11. SEGUIMIENTO 2026'!$O$14,INT((ROW()-13)/2),0)),IF(ISBLANK(OFFSET('9. METAS'!$R$20,INT((ROW()-14)/2),0)),"",OFFSET('9. METAS'!$R$20,INT((ROW()-14)/2),0)))</f>
        <v/>
      </c>
      <c r="L318" s="203" t="str">
        <f ca="1">IF(MOD(ROW()-13,2)=0,IF(ISBLANK(OFFSET('11. SEGUIMIENTO 2026'!$P$14,INT((ROW()-13)/2),0)),"",OFFSET('11. SEGUIMIENTO 2026'!$P$14,INT((ROW()-13)/2),0)),IF(ISBLANK(OFFSET('9. METAS'!$S$20,INT((ROW()-14)/2),0)),"",OFFSET('9. METAS'!$S$20,INT((ROW()-14)/2),0)))</f>
        <v/>
      </c>
      <c r="M318" s="204" t="str">
        <f ca="1">IF(MOD(ROW()-13,2)=0,IF(ISBLANK(OFFSET('11. SEGUIMIENTO 2026'!$Q$14,INT((ROW()-13)/2),0)),"",OFFSET('11. SEGUIMIENTO 2026'!$Q$14,INT((ROW()-13)/2),0)),IF(ISBLANK(OFFSET('9. METAS'!$T$20,INT((ROW()-14)/2),0)),"",OFFSET('9. METAS'!$T$20,INT((ROW()-14)/2),0)))</f>
        <v/>
      </c>
      <c r="N318" s="719"/>
      <c r="O318" s="721"/>
      <c r="P318" s="723"/>
    </row>
    <row r="319" spans="3:16">
      <c r="C319" s="724" t="str">
        <f ca="1">IF(ISBLANK(OFFSET('5. Pp (3 años)'!$C$46,INT((ROW()-13)/2),0)),"",OFFSET('5. Pp (3 años)'!$C$46,INT((ROW()-13)/2),0))</f>
        <v/>
      </c>
      <c r="D319" s="726" t="str">
        <f ca="1">IF(ISBLANK(OFFSET('5. Pp (3 años)'!$D$46,INT((ROW()-13)/2),0)),"",OFFSET('5. Pp (3 años)'!$D$46,INT((ROW()-13)/2),0))</f>
        <v/>
      </c>
      <c r="E319" s="726" t="str">
        <f ca="1">IF(ISBLANK(OFFSET('5. Pp (3 años)'!$E$46,INT((ROW()-13)/2),0)),"",OFFSET('5. Pp (3 años)'!$E$46,INT((ROW()-13)/2),0))</f>
        <v/>
      </c>
      <c r="F319" s="727" t="str">
        <f ca="1">IF(ISBLANK(OFFSET('5. Pp (3 años)'!$K$46,INT((ROW()-13)/2),0)),"",OFFSET('5. Pp (3 años)'!$K$46,INT((ROW()-13)/2),0))</f>
        <v/>
      </c>
      <c r="G319" s="728" t="str">
        <f ca="1">IF(ISBLANK(OFFSET('5. Pp (3 años)'!$H$46,INT((ROW()-13)/2),0)),"",OFFSET('5. Pp (3 años)'!$H$46,INT((ROW()-13)/2),0))</f>
        <v/>
      </c>
      <c r="H319" s="729" t="str">
        <f ca="1">IF(ISBLANK(OFFSET('9. METAS'!$K$20,INT((ROW()-13)/2),0)),"",OFFSET('9. METAS'!$K$20,INT((ROW()-13)/2),0))</f>
        <v/>
      </c>
      <c r="I319" s="730"/>
      <c r="J319" s="202" t="str">
        <f ca="1">IF(MOD(ROW()-13,2)=0,IF(ISBLANK(OFFSET('11. SEGUIMIENTO 2026'!$N$14,INT((ROW()-13)/2),0)),"",OFFSET('11. SEGUIMIENTO 2026'!$N$14,INT((ROW()-13)/2),0)),IF(ISBLANK(OFFSET('9. METAS'!$Q$20,INT((ROW()-14)/2),0)),"",OFFSET('9. METAS'!$Q$20,INT((ROW()-14)/2),0)))</f>
        <v/>
      </c>
      <c r="K319" s="203" t="str">
        <f ca="1">IF(MOD(ROW()-13,2)=0,IF(ISBLANK(OFFSET('11. SEGUIMIENTO 2026'!$O$14,INT((ROW()-13)/2),0)),"",OFFSET('11. SEGUIMIENTO 2026'!$O$14,INT((ROW()-13)/2),0)),IF(ISBLANK(OFFSET('9. METAS'!$R$20,INT((ROW()-14)/2),0)),"",OFFSET('9. METAS'!$R$20,INT((ROW()-14)/2),0)))</f>
        <v/>
      </c>
      <c r="L319" s="203" t="str">
        <f ca="1">IF(MOD(ROW()-13,2)=0,IF(ISBLANK(OFFSET('11. SEGUIMIENTO 2026'!$P$14,INT((ROW()-13)/2),0)),"",OFFSET('11. SEGUIMIENTO 2026'!$P$14,INT((ROW()-13)/2),0)),IF(ISBLANK(OFFSET('9. METAS'!$S$20,INT((ROW()-14)/2),0)),"",OFFSET('9. METAS'!$S$20,INT((ROW()-14)/2),0)))</f>
        <v/>
      </c>
      <c r="M319" s="204" t="str">
        <f ca="1">IF(MOD(ROW()-13,2)=0,IF(ISBLANK(OFFSET('11. SEGUIMIENTO 2026'!$Q$14,INT((ROW()-13)/2),0)),"",OFFSET('11. SEGUIMIENTO 2026'!$Q$14,INT((ROW()-13)/2),0)),IF(ISBLANK(OFFSET('9. METAS'!$T$20,INT((ROW()-14)/2),0)),"",OFFSET('9. METAS'!$T$20,INT((ROW()-14)/2),0)))</f>
        <v/>
      </c>
      <c r="N319" s="718" t="str">
        <f t="shared" ref="N319" ca="1" si="302">IFERROR(J319/J320,"ND")</f>
        <v>ND</v>
      </c>
      <c r="O319" s="720" t="str">
        <f t="shared" ref="O319" ca="1" si="303">IFERROR(((J319+K319+L319)/H319),"ND")</f>
        <v>ND</v>
      </c>
      <c r="P319" s="732"/>
    </row>
    <row r="320" spans="3:16">
      <c r="C320" s="725"/>
      <c r="D320" s="726"/>
      <c r="E320" s="726"/>
      <c r="F320" s="727"/>
      <c r="G320" s="728"/>
      <c r="H320" s="729"/>
      <c r="I320" s="731"/>
      <c r="J320" s="202" t="str">
        <f ca="1">IF(MOD(ROW()-13,2)=0,IF(ISBLANK(OFFSET('11. SEGUIMIENTO 2026'!$N$14,INT((ROW()-13)/2),0)),"",OFFSET('11. SEGUIMIENTO 2026'!$N$14,INT((ROW()-13)/2),0)),IF(ISBLANK(OFFSET('9. METAS'!$Q$20,INT((ROW()-14)/2),0)),"",OFFSET('9. METAS'!$Q$20,INT((ROW()-14)/2),0)))</f>
        <v/>
      </c>
      <c r="K320" s="203" t="str">
        <f ca="1">IF(MOD(ROW()-13,2)=0,IF(ISBLANK(OFFSET('11. SEGUIMIENTO 2026'!$O$14,INT((ROW()-13)/2),0)),"",OFFSET('11. SEGUIMIENTO 2026'!$O$14,INT((ROW()-13)/2),0)),IF(ISBLANK(OFFSET('9. METAS'!$R$20,INT((ROW()-14)/2),0)),"",OFFSET('9. METAS'!$R$20,INT((ROW()-14)/2),0)))</f>
        <v/>
      </c>
      <c r="L320" s="203" t="str">
        <f ca="1">IF(MOD(ROW()-13,2)=0,IF(ISBLANK(OFFSET('11. SEGUIMIENTO 2026'!$P$14,INT((ROW()-13)/2),0)),"",OFFSET('11. SEGUIMIENTO 2026'!$P$14,INT((ROW()-13)/2),0)),IF(ISBLANK(OFFSET('9. METAS'!$S$20,INT((ROW()-14)/2),0)),"",OFFSET('9. METAS'!$S$20,INT((ROW()-14)/2),0)))</f>
        <v/>
      </c>
      <c r="M320" s="204" t="str">
        <f ca="1">IF(MOD(ROW()-13,2)=0,IF(ISBLANK(OFFSET('11. SEGUIMIENTO 2026'!$Q$14,INT((ROW()-13)/2),0)),"",OFFSET('11. SEGUIMIENTO 2026'!$Q$14,INT((ROW()-13)/2),0)),IF(ISBLANK(OFFSET('9. METAS'!$T$20,INT((ROW()-14)/2),0)),"",OFFSET('9. METAS'!$T$20,INT((ROW()-14)/2),0)))</f>
        <v/>
      </c>
      <c r="N320" s="719"/>
      <c r="O320" s="721"/>
      <c r="P320" s="723"/>
    </row>
    <row r="321" spans="3:16">
      <c r="C321" s="724" t="str">
        <f ca="1">IF(ISBLANK(OFFSET('5. Pp (3 años)'!$C$46,INT((ROW()-13)/2),0)),"",OFFSET('5. Pp (3 años)'!$C$46,INT((ROW()-13)/2),0))</f>
        <v/>
      </c>
      <c r="D321" s="726" t="str">
        <f ca="1">IF(ISBLANK(OFFSET('5. Pp (3 años)'!$D$46,INT((ROW()-13)/2),0)),"",OFFSET('5. Pp (3 años)'!$D$46,INT((ROW()-13)/2),0))</f>
        <v/>
      </c>
      <c r="E321" s="726" t="str">
        <f ca="1">IF(ISBLANK(OFFSET('5. Pp (3 años)'!$E$46,INT((ROW()-13)/2),0)),"",OFFSET('5. Pp (3 años)'!$E$46,INT((ROW()-13)/2),0))</f>
        <v/>
      </c>
      <c r="F321" s="727" t="str">
        <f ca="1">IF(ISBLANK(OFFSET('5. Pp (3 años)'!$K$46,INT((ROW()-13)/2),0)),"",OFFSET('5. Pp (3 años)'!$K$46,INT((ROW()-13)/2),0))</f>
        <v/>
      </c>
      <c r="G321" s="728" t="str">
        <f ca="1">IF(ISBLANK(OFFSET('5. Pp (3 años)'!$H$46,INT((ROW()-13)/2),0)),"",OFFSET('5. Pp (3 años)'!$H$46,INT((ROW()-13)/2),0))</f>
        <v/>
      </c>
      <c r="H321" s="729" t="str">
        <f ca="1">IF(ISBLANK(OFFSET('9. METAS'!$K$20,INT((ROW()-13)/2),0)),"",OFFSET('9. METAS'!$K$20,INT((ROW()-13)/2),0))</f>
        <v/>
      </c>
      <c r="I321" s="730"/>
      <c r="J321" s="202" t="str">
        <f ca="1">IF(MOD(ROW()-13,2)=0,IF(ISBLANK(OFFSET('11. SEGUIMIENTO 2026'!$N$14,INT((ROW()-13)/2),0)),"",OFFSET('11. SEGUIMIENTO 2026'!$N$14,INT((ROW()-13)/2),0)),IF(ISBLANK(OFFSET('9. METAS'!$Q$20,INT((ROW()-14)/2),0)),"",OFFSET('9. METAS'!$Q$20,INT((ROW()-14)/2),0)))</f>
        <v/>
      </c>
      <c r="K321" s="203" t="str">
        <f ca="1">IF(MOD(ROW()-13,2)=0,IF(ISBLANK(OFFSET('11. SEGUIMIENTO 2026'!$O$14,INT((ROW()-13)/2),0)),"",OFFSET('11. SEGUIMIENTO 2026'!$O$14,INT((ROW()-13)/2),0)),IF(ISBLANK(OFFSET('9. METAS'!$R$20,INT((ROW()-14)/2),0)),"",OFFSET('9. METAS'!$R$20,INT((ROW()-14)/2),0)))</f>
        <v/>
      </c>
      <c r="L321" s="203" t="str">
        <f ca="1">IF(MOD(ROW()-13,2)=0,IF(ISBLANK(OFFSET('11. SEGUIMIENTO 2026'!$P$14,INT((ROW()-13)/2),0)),"",OFFSET('11. SEGUIMIENTO 2026'!$P$14,INT((ROW()-13)/2),0)),IF(ISBLANK(OFFSET('9. METAS'!$S$20,INT((ROW()-14)/2),0)),"",OFFSET('9. METAS'!$S$20,INT((ROW()-14)/2),0)))</f>
        <v/>
      </c>
      <c r="M321" s="204" t="str">
        <f ca="1">IF(MOD(ROW()-13,2)=0,IF(ISBLANK(OFFSET('11. SEGUIMIENTO 2026'!$Q$14,INT((ROW()-13)/2),0)),"",OFFSET('11. SEGUIMIENTO 2026'!$Q$14,INT((ROW()-13)/2),0)),IF(ISBLANK(OFFSET('9. METAS'!$T$20,INT((ROW()-14)/2),0)),"",OFFSET('9. METAS'!$T$20,INT((ROW()-14)/2),0)))</f>
        <v/>
      </c>
      <c r="N321" s="718" t="str">
        <f t="shared" ref="N321" ca="1" si="304">IFERROR(J321/J322,"ND")</f>
        <v>ND</v>
      </c>
      <c r="O321" s="720" t="str">
        <f t="shared" ref="O321" ca="1" si="305">IFERROR(((J321+K321+L321)/H321),"ND")</f>
        <v>ND</v>
      </c>
      <c r="P321" s="732"/>
    </row>
    <row r="322" spans="3:16">
      <c r="C322" s="725"/>
      <c r="D322" s="726"/>
      <c r="E322" s="726"/>
      <c r="F322" s="727"/>
      <c r="G322" s="728"/>
      <c r="H322" s="729"/>
      <c r="I322" s="731"/>
      <c r="J322" s="202" t="str">
        <f ca="1">IF(MOD(ROW()-13,2)=0,IF(ISBLANK(OFFSET('11. SEGUIMIENTO 2026'!$N$14,INT((ROW()-13)/2),0)),"",OFFSET('11. SEGUIMIENTO 2026'!$N$14,INT((ROW()-13)/2),0)),IF(ISBLANK(OFFSET('9. METAS'!$Q$20,INT((ROW()-14)/2),0)),"",OFFSET('9. METAS'!$Q$20,INT((ROW()-14)/2),0)))</f>
        <v/>
      </c>
      <c r="K322" s="203" t="str">
        <f ca="1">IF(MOD(ROW()-13,2)=0,IF(ISBLANK(OFFSET('11. SEGUIMIENTO 2026'!$O$14,INT((ROW()-13)/2),0)),"",OFFSET('11. SEGUIMIENTO 2026'!$O$14,INT((ROW()-13)/2),0)),IF(ISBLANK(OFFSET('9. METAS'!$R$20,INT((ROW()-14)/2),0)),"",OFFSET('9. METAS'!$R$20,INT((ROW()-14)/2),0)))</f>
        <v/>
      </c>
      <c r="L322" s="203" t="str">
        <f ca="1">IF(MOD(ROW()-13,2)=0,IF(ISBLANK(OFFSET('11. SEGUIMIENTO 2026'!$P$14,INT((ROW()-13)/2),0)),"",OFFSET('11. SEGUIMIENTO 2026'!$P$14,INT((ROW()-13)/2),0)),IF(ISBLANK(OFFSET('9. METAS'!$S$20,INT((ROW()-14)/2),0)),"",OFFSET('9. METAS'!$S$20,INT((ROW()-14)/2),0)))</f>
        <v/>
      </c>
      <c r="M322" s="204" t="str">
        <f ca="1">IF(MOD(ROW()-13,2)=0,IF(ISBLANK(OFFSET('11. SEGUIMIENTO 2026'!$Q$14,INT((ROW()-13)/2),0)),"",OFFSET('11. SEGUIMIENTO 2026'!$Q$14,INT((ROW()-13)/2),0)),IF(ISBLANK(OFFSET('9. METAS'!$T$20,INT((ROW()-14)/2),0)),"",OFFSET('9. METAS'!$T$20,INT((ROW()-14)/2),0)))</f>
        <v/>
      </c>
      <c r="N322" s="719"/>
      <c r="O322" s="721"/>
      <c r="P322" s="723"/>
    </row>
    <row r="323" spans="3:16">
      <c r="C323" s="724" t="str">
        <f ca="1">IF(ISBLANK(OFFSET('5. Pp (3 años)'!$C$46,INT((ROW()-13)/2),0)),"",OFFSET('5. Pp (3 años)'!$C$46,INT((ROW()-13)/2),0))</f>
        <v/>
      </c>
      <c r="D323" s="726" t="str">
        <f ca="1">IF(ISBLANK(OFFSET('5. Pp (3 años)'!$D$46,INT((ROW()-13)/2),0)),"",OFFSET('5. Pp (3 años)'!$D$46,INT((ROW()-13)/2),0))</f>
        <v/>
      </c>
      <c r="E323" s="726" t="str">
        <f ca="1">IF(ISBLANK(OFFSET('5. Pp (3 años)'!$E$46,INT((ROW()-13)/2),0)),"",OFFSET('5. Pp (3 años)'!$E$46,INT((ROW()-13)/2),0))</f>
        <v/>
      </c>
      <c r="F323" s="727" t="str">
        <f ca="1">IF(ISBLANK(OFFSET('5. Pp (3 años)'!$K$46,INT((ROW()-13)/2),0)),"",OFFSET('5. Pp (3 años)'!$K$46,INT((ROW()-13)/2),0))</f>
        <v/>
      </c>
      <c r="G323" s="728" t="str">
        <f ca="1">IF(ISBLANK(OFFSET('5. Pp (3 años)'!$H$46,INT((ROW()-13)/2),0)),"",OFFSET('5. Pp (3 años)'!$H$46,INT((ROW()-13)/2),0))</f>
        <v/>
      </c>
      <c r="H323" s="729" t="str">
        <f ca="1">IF(ISBLANK(OFFSET('9. METAS'!$K$20,INT((ROW()-13)/2),0)),"",OFFSET('9. METAS'!$K$20,INT((ROW()-13)/2),0))</f>
        <v/>
      </c>
      <c r="I323" s="730"/>
      <c r="J323" s="202" t="str">
        <f ca="1">IF(MOD(ROW()-13,2)=0,IF(ISBLANK(OFFSET('11. SEGUIMIENTO 2026'!$N$14,INT((ROW()-13)/2),0)),"",OFFSET('11. SEGUIMIENTO 2026'!$N$14,INT((ROW()-13)/2),0)),IF(ISBLANK(OFFSET('9. METAS'!$Q$20,INT((ROW()-14)/2),0)),"",OFFSET('9. METAS'!$Q$20,INT((ROW()-14)/2),0)))</f>
        <v/>
      </c>
      <c r="K323" s="203" t="str">
        <f ca="1">IF(MOD(ROW()-13,2)=0,IF(ISBLANK(OFFSET('11. SEGUIMIENTO 2026'!$O$14,INT((ROW()-13)/2),0)),"",OFFSET('11. SEGUIMIENTO 2026'!$O$14,INT((ROW()-13)/2),0)),IF(ISBLANK(OFFSET('9. METAS'!$R$20,INT((ROW()-14)/2),0)),"",OFFSET('9. METAS'!$R$20,INT((ROW()-14)/2),0)))</f>
        <v/>
      </c>
      <c r="L323" s="203" t="str">
        <f ca="1">IF(MOD(ROW()-13,2)=0,IF(ISBLANK(OFFSET('11. SEGUIMIENTO 2026'!$P$14,INT((ROW()-13)/2),0)),"",OFFSET('11. SEGUIMIENTO 2026'!$P$14,INT((ROW()-13)/2),0)),IF(ISBLANK(OFFSET('9. METAS'!$S$20,INT((ROW()-14)/2),0)),"",OFFSET('9. METAS'!$S$20,INT((ROW()-14)/2),0)))</f>
        <v/>
      </c>
      <c r="M323" s="204" t="str">
        <f ca="1">IF(MOD(ROW()-13,2)=0,IF(ISBLANK(OFFSET('11. SEGUIMIENTO 2026'!$Q$14,INT((ROW()-13)/2),0)),"",OFFSET('11. SEGUIMIENTO 2026'!$Q$14,INT((ROW()-13)/2),0)),IF(ISBLANK(OFFSET('9. METAS'!$T$20,INT((ROW()-14)/2),0)),"",OFFSET('9. METAS'!$T$20,INT((ROW()-14)/2),0)))</f>
        <v/>
      </c>
      <c r="N323" s="718" t="str">
        <f t="shared" ref="N323" ca="1" si="306">IFERROR(J323/J324,"ND")</f>
        <v>ND</v>
      </c>
      <c r="O323" s="720" t="str">
        <f t="shared" ref="O323" ca="1" si="307">IFERROR(((J323+K323+L323)/H323),"ND")</f>
        <v>ND</v>
      </c>
      <c r="P323" s="732"/>
    </row>
    <row r="324" spans="3:16">
      <c r="C324" s="725"/>
      <c r="D324" s="726"/>
      <c r="E324" s="726"/>
      <c r="F324" s="727"/>
      <c r="G324" s="728"/>
      <c r="H324" s="729"/>
      <c r="I324" s="731"/>
      <c r="J324" s="202" t="str">
        <f ca="1">IF(MOD(ROW()-13,2)=0,IF(ISBLANK(OFFSET('11. SEGUIMIENTO 2026'!$N$14,INT((ROW()-13)/2),0)),"",OFFSET('11. SEGUIMIENTO 2026'!$N$14,INT((ROW()-13)/2),0)),IF(ISBLANK(OFFSET('9. METAS'!$Q$20,INT((ROW()-14)/2),0)),"",OFFSET('9. METAS'!$Q$20,INT((ROW()-14)/2),0)))</f>
        <v/>
      </c>
      <c r="K324" s="203" t="str">
        <f ca="1">IF(MOD(ROW()-13,2)=0,IF(ISBLANK(OFFSET('11. SEGUIMIENTO 2026'!$O$14,INT((ROW()-13)/2),0)),"",OFFSET('11. SEGUIMIENTO 2026'!$O$14,INT((ROW()-13)/2),0)),IF(ISBLANK(OFFSET('9. METAS'!$R$20,INT((ROW()-14)/2),0)),"",OFFSET('9. METAS'!$R$20,INT((ROW()-14)/2),0)))</f>
        <v/>
      </c>
      <c r="L324" s="203" t="str">
        <f ca="1">IF(MOD(ROW()-13,2)=0,IF(ISBLANK(OFFSET('11. SEGUIMIENTO 2026'!$P$14,INT((ROW()-13)/2),0)),"",OFFSET('11. SEGUIMIENTO 2026'!$P$14,INT((ROW()-13)/2),0)),IF(ISBLANK(OFFSET('9. METAS'!$S$20,INT((ROW()-14)/2),0)),"",OFFSET('9. METAS'!$S$20,INT((ROW()-14)/2),0)))</f>
        <v/>
      </c>
      <c r="M324" s="204" t="str">
        <f ca="1">IF(MOD(ROW()-13,2)=0,IF(ISBLANK(OFFSET('11. SEGUIMIENTO 2026'!$Q$14,INT((ROW()-13)/2),0)),"",OFFSET('11. SEGUIMIENTO 2026'!$Q$14,INT((ROW()-13)/2),0)),IF(ISBLANK(OFFSET('9. METAS'!$T$20,INT((ROW()-14)/2),0)),"",OFFSET('9. METAS'!$T$20,INT((ROW()-14)/2),0)))</f>
        <v/>
      </c>
      <c r="N324" s="719"/>
      <c r="O324" s="721"/>
      <c r="P324" s="723"/>
    </row>
    <row r="325" spans="3:16">
      <c r="C325" s="724" t="str">
        <f ca="1">IF(ISBLANK(OFFSET('5. Pp (3 años)'!$C$46,INT((ROW()-13)/2),0)),"",OFFSET('5. Pp (3 años)'!$C$46,INT((ROW()-13)/2),0))</f>
        <v/>
      </c>
      <c r="D325" s="726" t="str">
        <f ca="1">IF(ISBLANK(OFFSET('5. Pp (3 años)'!$D$46,INT((ROW()-13)/2),0)),"",OFFSET('5. Pp (3 años)'!$D$46,INT((ROW()-13)/2),0))</f>
        <v/>
      </c>
      <c r="E325" s="726" t="str">
        <f ca="1">IF(ISBLANK(OFFSET('5. Pp (3 años)'!$E$46,INT((ROW()-13)/2),0)),"",OFFSET('5. Pp (3 años)'!$E$46,INT((ROW()-13)/2),0))</f>
        <v/>
      </c>
      <c r="F325" s="727" t="str">
        <f ca="1">IF(ISBLANK(OFFSET('5. Pp (3 años)'!$K$46,INT((ROW()-13)/2),0)),"",OFFSET('5. Pp (3 años)'!$K$46,INT((ROW()-13)/2),0))</f>
        <v/>
      </c>
      <c r="G325" s="728" t="str">
        <f ca="1">IF(ISBLANK(OFFSET('5. Pp (3 años)'!$H$46,INT((ROW()-13)/2),0)),"",OFFSET('5. Pp (3 años)'!$H$46,INT((ROW()-13)/2),0))</f>
        <v/>
      </c>
      <c r="H325" s="729" t="str">
        <f ca="1">IF(ISBLANK(OFFSET('9. METAS'!$K$20,INT((ROW()-13)/2),0)),"",OFFSET('9. METAS'!$K$20,INT((ROW()-13)/2),0))</f>
        <v/>
      </c>
      <c r="I325" s="730"/>
      <c r="J325" s="202" t="str">
        <f ca="1">IF(MOD(ROW()-13,2)=0,IF(ISBLANK(OFFSET('11. SEGUIMIENTO 2026'!$N$14,INT((ROW()-13)/2),0)),"",OFFSET('11. SEGUIMIENTO 2026'!$N$14,INT((ROW()-13)/2),0)),IF(ISBLANK(OFFSET('9. METAS'!$Q$20,INT((ROW()-14)/2),0)),"",OFFSET('9. METAS'!$Q$20,INT((ROW()-14)/2),0)))</f>
        <v/>
      </c>
      <c r="K325" s="203" t="str">
        <f ca="1">IF(MOD(ROW()-13,2)=0,IF(ISBLANK(OFFSET('11. SEGUIMIENTO 2026'!$O$14,INT((ROW()-13)/2),0)),"",OFFSET('11. SEGUIMIENTO 2026'!$O$14,INT((ROW()-13)/2),0)),IF(ISBLANK(OFFSET('9. METAS'!$R$20,INT((ROW()-14)/2),0)),"",OFFSET('9. METAS'!$R$20,INT((ROW()-14)/2),0)))</f>
        <v/>
      </c>
      <c r="L325" s="203" t="str">
        <f ca="1">IF(MOD(ROW()-13,2)=0,IF(ISBLANK(OFFSET('11. SEGUIMIENTO 2026'!$P$14,INT((ROW()-13)/2),0)),"",OFFSET('11. SEGUIMIENTO 2026'!$P$14,INT((ROW()-13)/2),0)),IF(ISBLANK(OFFSET('9. METAS'!$S$20,INT((ROW()-14)/2),0)),"",OFFSET('9. METAS'!$S$20,INT((ROW()-14)/2),0)))</f>
        <v/>
      </c>
      <c r="M325" s="204" t="str">
        <f ca="1">IF(MOD(ROW()-13,2)=0,IF(ISBLANK(OFFSET('11. SEGUIMIENTO 2026'!$Q$14,INT((ROW()-13)/2),0)),"",OFFSET('11. SEGUIMIENTO 2026'!$Q$14,INT((ROW()-13)/2),0)),IF(ISBLANK(OFFSET('9. METAS'!$T$20,INT((ROW()-14)/2),0)),"",OFFSET('9. METAS'!$T$20,INT((ROW()-14)/2),0)))</f>
        <v/>
      </c>
      <c r="N325" s="718" t="str">
        <f t="shared" ref="N325" ca="1" si="308">IFERROR(J325/J326,"ND")</f>
        <v>ND</v>
      </c>
      <c r="O325" s="720" t="str">
        <f t="shared" ref="O325" ca="1" si="309">IFERROR(((J325+K325+L325)/H325),"ND")</f>
        <v>ND</v>
      </c>
      <c r="P325" s="732"/>
    </row>
    <row r="326" spans="3:16">
      <c r="C326" s="725"/>
      <c r="D326" s="726"/>
      <c r="E326" s="726"/>
      <c r="F326" s="727"/>
      <c r="G326" s="728"/>
      <c r="H326" s="729"/>
      <c r="I326" s="731"/>
      <c r="J326" s="202" t="str">
        <f ca="1">IF(MOD(ROW()-13,2)=0,IF(ISBLANK(OFFSET('11. SEGUIMIENTO 2026'!$N$14,INT((ROW()-13)/2),0)),"",OFFSET('11. SEGUIMIENTO 2026'!$N$14,INT((ROW()-13)/2),0)),IF(ISBLANK(OFFSET('9. METAS'!$Q$20,INT((ROW()-14)/2),0)),"",OFFSET('9. METAS'!$Q$20,INT((ROW()-14)/2),0)))</f>
        <v/>
      </c>
      <c r="K326" s="203" t="str">
        <f ca="1">IF(MOD(ROW()-13,2)=0,IF(ISBLANK(OFFSET('11. SEGUIMIENTO 2026'!$O$14,INT((ROW()-13)/2),0)),"",OFFSET('11. SEGUIMIENTO 2026'!$O$14,INT((ROW()-13)/2),0)),IF(ISBLANK(OFFSET('9. METAS'!$R$20,INT((ROW()-14)/2),0)),"",OFFSET('9. METAS'!$R$20,INT((ROW()-14)/2),0)))</f>
        <v/>
      </c>
      <c r="L326" s="203" t="str">
        <f ca="1">IF(MOD(ROW()-13,2)=0,IF(ISBLANK(OFFSET('11. SEGUIMIENTO 2026'!$P$14,INT((ROW()-13)/2),0)),"",OFFSET('11. SEGUIMIENTO 2026'!$P$14,INT((ROW()-13)/2),0)),IF(ISBLANK(OFFSET('9. METAS'!$S$20,INT((ROW()-14)/2),0)),"",OFFSET('9. METAS'!$S$20,INT((ROW()-14)/2),0)))</f>
        <v/>
      </c>
      <c r="M326" s="204" t="str">
        <f ca="1">IF(MOD(ROW()-13,2)=0,IF(ISBLANK(OFFSET('11. SEGUIMIENTO 2026'!$Q$14,INT((ROW()-13)/2),0)),"",OFFSET('11. SEGUIMIENTO 2026'!$Q$14,INT((ROW()-13)/2),0)),IF(ISBLANK(OFFSET('9. METAS'!$T$20,INT((ROW()-14)/2),0)),"",OFFSET('9. METAS'!$T$20,INT((ROW()-14)/2),0)))</f>
        <v/>
      </c>
      <c r="N326" s="719"/>
      <c r="O326" s="721"/>
      <c r="P326" s="723"/>
    </row>
    <row r="327" spans="3:16">
      <c r="C327" s="724" t="str">
        <f ca="1">IF(ISBLANK(OFFSET('5. Pp (3 años)'!$C$46,INT((ROW()-13)/2),0)),"",OFFSET('5. Pp (3 años)'!$C$46,INT((ROW()-13)/2),0))</f>
        <v/>
      </c>
      <c r="D327" s="726" t="str">
        <f ca="1">IF(ISBLANK(OFFSET('5. Pp (3 años)'!$D$46,INT((ROW()-13)/2),0)),"",OFFSET('5. Pp (3 años)'!$D$46,INT((ROW()-13)/2),0))</f>
        <v/>
      </c>
      <c r="E327" s="726" t="str">
        <f ca="1">IF(ISBLANK(OFFSET('5. Pp (3 años)'!$E$46,INT((ROW()-13)/2),0)),"",OFFSET('5. Pp (3 años)'!$E$46,INT((ROW()-13)/2),0))</f>
        <v/>
      </c>
      <c r="F327" s="727" t="str">
        <f ca="1">IF(ISBLANK(OFFSET('5. Pp (3 años)'!$K$46,INT((ROW()-13)/2),0)),"",OFFSET('5. Pp (3 años)'!$K$46,INT((ROW()-13)/2),0))</f>
        <v/>
      </c>
      <c r="G327" s="728" t="str">
        <f ca="1">IF(ISBLANK(OFFSET('5. Pp (3 años)'!$H$46,INT((ROW()-13)/2),0)),"",OFFSET('5. Pp (3 años)'!$H$46,INT((ROW()-13)/2),0))</f>
        <v/>
      </c>
      <c r="H327" s="729" t="str">
        <f ca="1">IF(ISBLANK(OFFSET('9. METAS'!$K$20,INT((ROW()-13)/2),0)),"",OFFSET('9. METAS'!$K$20,INT((ROW()-13)/2),0))</f>
        <v/>
      </c>
      <c r="I327" s="730"/>
      <c r="J327" s="202" t="str">
        <f ca="1">IF(MOD(ROW()-13,2)=0,IF(ISBLANK(OFFSET('11. SEGUIMIENTO 2026'!$N$14,INT((ROW()-13)/2),0)),"",OFFSET('11. SEGUIMIENTO 2026'!$N$14,INT((ROW()-13)/2),0)),IF(ISBLANK(OFFSET('9. METAS'!$Q$20,INT((ROW()-14)/2),0)),"",OFFSET('9. METAS'!$Q$20,INT((ROW()-14)/2),0)))</f>
        <v/>
      </c>
      <c r="K327" s="203" t="str">
        <f ca="1">IF(MOD(ROW()-13,2)=0,IF(ISBLANK(OFFSET('11. SEGUIMIENTO 2026'!$O$14,INT((ROW()-13)/2),0)),"",OFFSET('11. SEGUIMIENTO 2026'!$O$14,INT((ROW()-13)/2),0)),IF(ISBLANK(OFFSET('9. METAS'!$R$20,INT((ROW()-14)/2),0)),"",OFFSET('9. METAS'!$R$20,INT((ROW()-14)/2),0)))</f>
        <v/>
      </c>
      <c r="L327" s="203" t="str">
        <f ca="1">IF(MOD(ROW()-13,2)=0,IF(ISBLANK(OFFSET('11. SEGUIMIENTO 2026'!$P$14,INT((ROW()-13)/2),0)),"",OFFSET('11. SEGUIMIENTO 2026'!$P$14,INT((ROW()-13)/2),0)),IF(ISBLANK(OFFSET('9. METAS'!$S$20,INT((ROW()-14)/2),0)),"",OFFSET('9. METAS'!$S$20,INT((ROW()-14)/2),0)))</f>
        <v/>
      </c>
      <c r="M327" s="204" t="str">
        <f ca="1">IF(MOD(ROW()-13,2)=0,IF(ISBLANK(OFFSET('11. SEGUIMIENTO 2026'!$Q$14,INT((ROW()-13)/2),0)),"",OFFSET('11. SEGUIMIENTO 2026'!$Q$14,INT((ROW()-13)/2),0)),IF(ISBLANK(OFFSET('9. METAS'!$T$20,INT((ROW()-14)/2),0)),"",OFFSET('9. METAS'!$T$20,INT((ROW()-14)/2),0)))</f>
        <v/>
      </c>
      <c r="N327" s="718" t="str">
        <f t="shared" ref="N327" ca="1" si="310">IFERROR(J327/J328,"ND")</f>
        <v>ND</v>
      </c>
      <c r="O327" s="720" t="str">
        <f t="shared" ref="O327" ca="1" si="311">IFERROR(((J327+K327+L327)/H327),"ND")</f>
        <v>ND</v>
      </c>
      <c r="P327" s="732"/>
    </row>
    <row r="328" spans="3:16">
      <c r="C328" s="725"/>
      <c r="D328" s="726"/>
      <c r="E328" s="726"/>
      <c r="F328" s="727"/>
      <c r="G328" s="728"/>
      <c r="H328" s="729"/>
      <c r="I328" s="731"/>
      <c r="J328" s="202" t="str">
        <f ca="1">IF(MOD(ROW()-13,2)=0,IF(ISBLANK(OFFSET('11. SEGUIMIENTO 2026'!$N$14,INT((ROW()-13)/2),0)),"",OFFSET('11. SEGUIMIENTO 2026'!$N$14,INT((ROW()-13)/2),0)),IF(ISBLANK(OFFSET('9. METAS'!$Q$20,INT((ROW()-14)/2),0)),"",OFFSET('9. METAS'!$Q$20,INT((ROW()-14)/2),0)))</f>
        <v/>
      </c>
      <c r="K328" s="203" t="str">
        <f ca="1">IF(MOD(ROW()-13,2)=0,IF(ISBLANK(OFFSET('11. SEGUIMIENTO 2026'!$O$14,INT((ROW()-13)/2),0)),"",OFFSET('11. SEGUIMIENTO 2026'!$O$14,INT((ROW()-13)/2),0)),IF(ISBLANK(OFFSET('9. METAS'!$R$20,INT((ROW()-14)/2),0)),"",OFFSET('9. METAS'!$R$20,INT((ROW()-14)/2),0)))</f>
        <v/>
      </c>
      <c r="L328" s="203" t="str">
        <f ca="1">IF(MOD(ROW()-13,2)=0,IF(ISBLANK(OFFSET('11. SEGUIMIENTO 2026'!$P$14,INT((ROW()-13)/2),0)),"",OFFSET('11. SEGUIMIENTO 2026'!$P$14,INT((ROW()-13)/2),0)),IF(ISBLANK(OFFSET('9. METAS'!$S$20,INT((ROW()-14)/2),0)),"",OFFSET('9. METAS'!$S$20,INT((ROW()-14)/2),0)))</f>
        <v/>
      </c>
      <c r="M328" s="204" t="str">
        <f ca="1">IF(MOD(ROW()-13,2)=0,IF(ISBLANK(OFFSET('11. SEGUIMIENTO 2026'!$Q$14,INT((ROW()-13)/2),0)),"",OFFSET('11. SEGUIMIENTO 2026'!$Q$14,INT((ROW()-13)/2),0)),IF(ISBLANK(OFFSET('9. METAS'!$T$20,INT((ROW()-14)/2),0)),"",OFFSET('9. METAS'!$T$20,INT((ROW()-14)/2),0)))</f>
        <v/>
      </c>
      <c r="N328" s="719"/>
      <c r="O328" s="721"/>
      <c r="P328" s="723"/>
    </row>
    <row r="329" spans="3:16">
      <c r="C329" s="724" t="str">
        <f ca="1">IF(ISBLANK(OFFSET('5. Pp (3 años)'!$C$46,INT((ROW()-13)/2),0)),"",OFFSET('5. Pp (3 años)'!$C$46,INT((ROW()-13)/2),0))</f>
        <v/>
      </c>
      <c r="D329" s="726" t="str">
        <f ca="1">IF(ISBLANK(OFFSET('5. Pp (3 años)'!$D$46,INT((ROW()-13)/2),0)),"",OFFSET('5. Pp (3 años)'!$D$46,INT((ROW()-13)/2),0))</f>
        <v/>
      </c>
      <c r="E329" s="726" t="str">
        <f ca="1">IF(ISBLANK(OFFSET('5. Pp (3 años)'!$E$46,INT((ROW()-13)/2),0)),"",OFFSET('5. Pp (3 años)'!$E$46,INT((ROW()-13)/2),0))</f>
        <v/>
      </c>
      <c r="F329" s="727" t="str">
        <f ca="1">IF(ISBLANK(OFFSET('5. Pp (3 años)'!$K$46,INT((ROW()-13)/2),0)),"",OFFSET('5. Pp (3 años)'!$K$46,INT((ROW()-13)/2),0))</f>
        <v/>
      </c>
      <c r="G329" s="728" t="str">
        <f ca="1">IF(ISBLANK(OFFSET('5. Pp (3 años)'!$H$46,INT((ROW()-13)/2),0)),"",OFFSET('5. Pp (3 años)'!$H$46,INT((ROW()-13)/2),0))</f>
        <v/>
      </c>
      <c r="H329" s="729" t="str">
        <f ca="1">IF(ISBLANK(OFFSET('9. METAS'!$K$20,INT((ROW()-13)/2),0)),"",OFFSET('9. METAS'!$K$20,INT((ROW()-13)/2),0))</f>
        <v/>
      </c>
      <c r="I329" s="730"/>
      <c r="J329" s="202" t="str">
        <f ca="1">IF(MOD(ROW()-13,2)=0,IF(ISBLANK(OFFSET('11. SEGUIMIENTO 2026'!$N$14,INT((ROW()-13)/2),0)),"",OFFSET('11. SEGUIMIENTO 2026'!$N$14,INT((ROW()-13)/2),0)),IF(ISBLANK(OFFSET('9. METAS'!$Q$20,INT((ROW()-14)/2),0)),"",OFFSET('9. METAS'!$Q$20,INT((ROW()-14)/2),0)))</f>
        <v/>
      </c>
      <c r="K329" s="203" t="str">
        <f ca="1">IF(MOD(ROW()-13,2)=0,IF(ISBLANK(OFFSET('11. SEGUIMIENTO 2026'!$O$14,INT((ROW()-13)/2),0)),"",OFFSET('11. SEGUIMIENTO 2026'!$O$14,INT((ROW()-13)/2),0)),IF(ISBLANK(OFFSET('9. METAS'!$R$20,INT((ROW()-14)/2),0)),"",OFFSET('9. METAS'!$R$20,INT((ROW()-14)/2),0)))</f>
        <v/>
      </c>
      <c r="L329" s="203" t="str">
        <f ca="1">IF(MOD(ROW()-13,2)=0,IF(ISBLANK(OFFSET('11. SEGUIMIENTO 2026'!$P$14,INT((ROW()-13)/2),0)),"",OFFSET('11. SEGUIMIENTO 2026'!$P$14,INT((ROW()-13)/2),0)),IF(ISBLANK(OFFSET('9. METAS'!$S$20,INT((ROW()-14)/2),0)),"",OFFSET('9. METAS'!$S$20,INT((ROW()-14)/2),0)))</f>
        <v/>
      </c>
      <c r="M329" s="204" t="str">
        <f ca="1">IF(MOD(ROW()-13,2)=0,IF(ISBLANK(OFFSET('11. SEGUIMIENTO 2026'!$Q$14,INT((ROW()-13)/2),0)),"",OFFSET('11. SEGUIMIENTO 2026'!$Q$14,INT((ROW()-13)/2),0)),IF(ISBLANK(OFFSET('9. METAS'!$T$20,INT((ROW()-14)/2),0)),"",OFFSET('9. METAS'!$T$20,INT((ROW()-14)/2),0)))</f>
        <v/>
      </c>
      <c r="N329" s="718" t="str">
        <f t="shared" ref="N329" ca="1" si="312">IFERROR(J329/J330,"ND")</f>
        <v>ND</v>
      </c>
      <c r="O329" s="720" t="str">
        <f t="shared" ref="O329" ca="1" si="313">IFERROR(((J329+K329+L329)/H329),"ND")</f>
        <v>ND</v>
      </c>
      <c r="P329" s="732"/>
    </row>
    <row r="330" spans="3:16">
      <c r="C330" s="725"/>
      <c r="D330" s="726"/>
      <c r="E330" s="726"/>
      <c r="F330" s="727"/>
      <c r="G330" s="728"/>
      <c r="H330" s="729"/>
      <c r="I330" s="731"/>
      <c r="J330" s="202" t="str">
        <f ca="1">IF(MOD(ROW()-13,2)=0,IF(ISBLANK(OFFSET('11. SEGUIMIENTO 2026'!$N$14,INT((ROW()-13)/2),0)),"",OFFSET('11. SEGUIMIENTO 2026'!$N$14,INT((ROW()-13)/2),0)),IF(ISBLANK(OFFSET('9. METAS'!$Q$20,INT((ROW()-14)/2),0)),"",OFFSET('9. METAS'!$Q$20,INT((ROW()-14)/2),0)))</f>
        <v/>
      </c>
      <c r="K330" s="203" t="str">
        <f ca="1">IF(MOD(ROW()-13,2)=0,IF(ISBLANK(OFFSET('11. SEGUIMIENTO 2026'!$O$14,INT((ROW()-13)/2),0)),"",OFFSET('11. SEGUIMIENTO 2026'!$O$14,INT((ROW()-13)/2),0)),IF(ISBLANK(OFFSET('9. METAS'!$R$20,INT((ROW()-14)/2),0)),"",OFFSET('9. METAS'!$R$20,INT((ROW()-14)/2),0)))</f>
        <v/>
      </c>
      <c r="L330" s="203" t="str">
        <f ca="1">IF(MOD(ROW()-13,2)=0,IF(ISBLANK(OFFSET('11. SEGUIMIENTO 2026'!$P$14,INT((ROW()-13)/2),0)),"",OFFSET('11. SEGUIMIENTO 2026'!$P$14,INT((ROW()-13)/2),0)),IF(ISBLANK(OFFSET('9. METAS'!$S$20,INT((ROW()-14)/2),0)),"",OFFSET('9. METAS'!$S$20,INT((ROW()-14)/2),0)))</f>
        <v/>
      </c>
      <c r="M330" s="204" t="str">
        <f ca="1">IF(MOD(ROW()-13,2)=0,IF(ISBLANK(OFFSET('11. SEGUIMIENTO 2026'!$Q$14,INT((ROW()-13)/2),0)),"",OFFSET('11. SEGUIMIENTO 2026'!$Q$14,INT((ROW()-13)/2),0)),IF(ISBLANK(OFFSET('9. METAS'!$T$20,INT((ROW()-14)/2),0)),"",OFFSET('9. METAS'!$T$20,INT((ROW()-14)/2),0)))</f>
        <v/>
      </c>
      <c r="N330" s="719"/>
      <c r="O330" s="721"/>
      <c r="P330" s="723"/>
    </row>
    <row r="331" spans="3:16">
      <c r="C331" s="724" t="str">
        <f ca="1">IF(ISBLANK(OFFSET('5. Pp (3 años)'!$C$46,INT((ROW()-13)/2),0)),"",OFFSET('5. Pp (3 años)'!$C$46,INT((ROW()-13)/2),0))</f>
        <v/>
      </c>
      <c r="D331" s="726" t="str">
        <f ca="1">IF(ISBLANK(OFFSET('5. Pp (3 años)'!$D$46,INT((ROW()-13)/2),0)),"",OFFSET('5. Pp (3 años)'!$D$46,INT((ROW()-13)/2),0))</f>
        <v/>
      </c>
      <c r="E331" s="726" t="str">
        <f ca="1">IF(ISBLANK(OFFSET('5. Pp (3 años)'!$E$46,INT((ROW()-13)/2),0)),"",OFFSET('5. Pp (3 años)'!$E$46,INT((ROW()-13)/2),0))</f>
        <v/>
      </c>
      <c r="F331" s="727" t="str">
        <f ca="1">IF(ISBLANK(OFFSET('5. Pp (3 años)'!$K$46,INT((ROW()-13)/2),0)),"",OFFSET('5. Pp (3 años)'!$K$46,INT((ROW()-13)/2),0))</f>
        <v/>
      </c>
      <c r="G331" s="728" t="str">
        <f ca="1">IF(ISBLANK(OFFSET('5. Pp (3 años)'!$H$46,INT((ROW()-13)/2),0)),"",OFFSET('5. Pp (3 años)'!$H$46,INT((ROW()-13)/2),0))</f>
        <v/>
      </c>
      <c r="H331" s="729" t="str">
        <f ca="1">IF(ISBLANK(OFFSET('9. METAS'!$K$20,INT((ROW()-13)/2),0)),"",OFFSET('9. METAS'!$K$20,INT((ROW()-13)/2),0))</f>
        <v/>
      </c>
      <c r="I331" s="730"/>
      <c r="J331" s="202" t="str">
        <f ca="1">IF(MOD(ROW()-13,2)=0,IF(ISBLANK(OFFSET('11. SEGUIMIENTO 2026'!$N$14,INT((ROW()-13)/2),0)),"",OFFSET('11. SEGUIMIENTO 2026'!$N$14,INT((ROW()-13)/2),0)),IF(ISBLANK(OFFSET('9. METAS'!$Q$20,INT((ROW()-14)/2),0)),"",OFFSET('9. METAS'!$Q$20,INT((ROW()-14)/2),0)))</f>
        <v/>
      </c>
      <c r="K331" s="203" t="str">
        <f ca="1">IF(MOD(ROW()-13,2)=0,IF(ISBLANK(OFFSET('11. SEGUIMIENTO 2026'!$O$14,INT((ROW()-13)/2),0)),"",OFFSET('11. SEGUIMIENTO 2026'!$O$14,INT((ROW()-13)/2),0)),IF(ISBLANK(OFFSET('9. METAS'!$R$20,INT((ROW()-14)/2),0)),"",OFFSET('9. METAS'!$R$20,INT((ROW()-14)/2),0)))</f>
        <v/>
      </c>
      <c r="L331" s="203" t="str">
        <f ca="1">IF(MOD(ROW()-13,2)=0,IF(ISBLANK(OFFSET('11. SEGUIMIENTO 2026'!$P$14,INT((ROW()-13)/2),0)),"",OFFSET('11. SEGUIMIENTO 2026'!$P$14,INT((ROW()-13)/2),0)),IF(ISBLANK(OFFSET('9. METAS'!$S$20,INT((ROW()-14)/2),0)),"",OFFSET('9. METAS'!$S$20,INT((ROW()-14)/2),0)))</f>
        <v/>
      </c>
      <c r="M331" s="204" t="str">
        <f ca="1">IF(MOD(ROW()-13,2)=0,IF(ISBLANK(OFFSET('11. SEGUIMIENTO 2026'!$Q$14,INT((ROW()-13)/2),0)),"",OFFSET('11. SEGUIMIENTO 2026'!$Q$14,INT((ROW()-13)/2),0)),IF(ISBLANK(OFFSET('9. METAS'!$T$20,INT((ROW()-14)/2),0)),"",OFFSET('9. METAS'!$T$20,INT((ROW()-14)/2),0)))</f>
        <v/>
      </c>
      <c r="N331" s="718" t="str">
        <f t="shared" ref="N331" ca="1" si="314">IFERROR(J331/J332,"ND")</f>
        <v>ND</v>
      </c>
      <c r="O331" s="720" t="str">
        <f t="shared" ref="O331" ca="1" si="315">IFERROR(((J331+K331+L331)/H331),"ND")</f>
        <v>ND</v>
      </c>
      <c r="P331" s="732"/>
    </row>
    <row r="332" spans="3:16">
      <c r="C332" s="725"/>
      <c r="D332" s="726"/>
      <c r="E332" s="726"/>
      <c r="F332" s="727"/>
      <c r="G332" s="728"/>
      <c r="H332" s="729"/>
      <c r="I332" s="731"/>
      <c r="J332" s="202" t="str">
        <f ca="1">IF(MOD(ROW()-13,2)=0,IF(ISBLANK(OFFSET('11. SEGUIMIENTO 2026'!$N$14,INT((ROW()-13)/2),0)),"",OFFSET('11. SEGUIMIENTO 2026'!$N$14,INT((ROW()-13)/2),0)),IF(ISBLANK(OFFSET('9. METAS'!$Q$20,INT((ROW()-14)/2),0)),"",OFFSET('9. METAS'!$Q$20,INT((ROW()-14)/2),0)))</f>
        <v/>
      </c>
      <c r="K332" s="203" t="str">
        <f ca="1">IF(MOD(ROW()-13,2)=0,IF(ISBLANK(OFFSET('11. SEGUIMIENTO 2026'!$O$14,INT((ROW()-13)/2),0)),"",OFFSET('11. SEGUIMIENTO 2026'!$O$14,INT((ROW()-13)/2),0)),IF(ISBLANK(OFFSET('9. METAS'!$R$20,INT((ROW()-14)/2),0)),"",OFFSET('9. METAS'!$R$20,INT((ROW()-14)/2),0)))</f>
        <v/>
      </c>
      <c r="L332" s="203" t="str">
        <f ca="1">IF(MOD(ROW()-13,2)=0,IF(ISBLANK(OFFSET('11. SEGUIMIENTO 2026'!$P$14,INT((ROW()-13)/2),0)),"",OFFSET('11. SEGUIMIENTO 2026'!$P$14,INT((ROW()-13)/2),0)),IF(ISBLANK(OFFSET('9. METAS'!$S$20,INT((ROW()-14)/2),0)),"",OFFSET('9. METAS'!$S$20,INT((ROW()-14)/2),0)))</f>
        <v/>
      </c>
      <c r="M332" s="204" t="str">
        <f ca="1">IF(MOD(ROW()-13,2)=0,IF(ISBLANK(OFFSET('11. SEGUIMIENTO 2026'!$Q$14,INT((ROW()-13)/2),0)),"",OFFSET('11. SEGUIMIENTO 2026'!$Q$14,INT((ROW()-13)/2),0)),IF(ISBLANK(OFFSET('9. METAS'!$T$20,INT((ROW()-14)/2),0)),"",OFFSET('9. METAS'!$T$20,INT((ROW()-14)/2),0)))</f>
        <v/>
      </c>
      <c r="N332" s="719"/>
      <c r="O332" s="721"/>
      <c r="P332" s="723"/>
    </row>
    <row r="333" spans="3:16">
      <c r="C333" s="724" t="str">
        <f ca="1">IF(ISBLANK(OFFSET('5. Pp (3 años)'!$C$46,INT((ROW()-13)/2),0)),"",OFFSET('5. Pp (3 años)'!$C$46,INT((ROW()-13)/2),0))</f>
        <v/>
      </c>
      <c r="D333" s="726" t="str">
        <f ca="1">IF(ISBLANK(OFFSET('5. Pp (3 años)'!$D$46,INT((ROW()-13)/2),0)),"",OFFSET('5. Pp (3 años)'!$D$46,INT((ROW()-13)/2),0))</f>
        <v/>
      </c>
      <c r="E333" s="726" t="str">
        <f ca="1">IF(ISBLANK(OFFSET('5. Pp (3 años)'!$E$46,INT((ROW()-13)/2),0)),"",OFFSET('5. Pp (3 años)'!$E$46,INT((ROW()-13)/2),0))</f>
        <v/>
      </c>
      <c r="F333" s="727" t="str">
        <f ca="1">IF(ISBLANK(OFFSET('5. Pp (3 años)'!$K$46,INT((ROW()-13)/2),0)),"",OFFSET('5. Pp (3 años)'!$K$46,INT((ROW()-13)/2),0))</f>
        <v/>
      </c>
      <c r="G333" s="728" t="str">
        <f ca="1">IF(ISBLANK(OFFSET('5. Pp (3 años)'!$H$46,INT((ROW()-13)/2),0)),"",OFFSET('5. Pp (3 años)'!$H$46,INT((ROW()-13)/2),0))</f>
        <v/>
      </c>
      <c r="H333" s="729" t="str">
        <f ca="1">IF(ISBLANK(OFFSET('9. METAS'!$K$20,INT((ROW()-13)/2),0)),"",OFFSET('9. METAS'!$K$20,INT((ROW()-13)/2),0))</f>
        <v/>
      </c>
      <c r="I333" s="730"/>
      <c r="J333" s="202" t="str">
        <f ca="1">IF(MOD(ROW()-13,2)=0,IF(ISBLANK(OFFSET('11. SEGUIMIENTO 2026'!$N$14,INT((ROW()-13)/2),0)),"",OFFSET('11. SEGUIMIENTO 2026'!$N$14,INT((ROW()-13)/2),0)),IF(ISBLANK(OFFSET('9. METAS'!$Q$20,INT((ROW()-14)/2),0)),"",OFFSET('9. METAS'!$Q$20,INT((ROW()-14)/2),0)))</f>
        <v/>
      </c>
      <c r="K333" s="203" t="str">
        <f ca="1">IF(MOD(ROW()-13,2)=0,IF(ISBLANK(OFFSET('11. SEGUIMIENTO 2026'!$O$14,INT((ROW()-13)/2),0)),"",OFFSET('11. SEGUIMIENTO 2026'!$O$14,INT((ROW()-13)/2),0)),IF(ISBLANK(OFFSET('9. METAS'!$R$20,INT((ROW()-14)/2),0)),"",OFFSET('9. METAS'!$R$20,INT((ROW()-14)/2),0)))</f>
        <v/>
      </c>
      <c r="L333" s="203" t="str">
        <f ca="1">IF(MOD(ROW()-13,2)=0,IF(ISBLANK(OFFSET('11. SEGUIMIENTO 2026'!$P$14,INT((ROW()-13)/2),0)),"",OFFSET('11. SEGUIMIENTO 2026'!$P$14,INT((ROW()-13)/2),0)),IF(ISBLANK(OFFSET('9. METAS'!$S$20,INT((ROW()-14)/2),0)),"",OFFSET('9. METAS'!$S$20,INT((ROW()-14)/2),0)))</f>
        <v/>
      </c>
      <c r="M333" s="204" t="str">
        <f ca="1">IF(MOD(ROW()-13,2)=0,IF(ISBLANK(OFFSET('11. SEGUIMIENTO 2026'!$Q$14,INT((ROW()-13)/2),0)),"",OFFSET('11. SEGUIMIENTO 2026'!$Q$14,INT((ROW()-13)/2),0)),IF(ISBLANK(OFFSET('9. METAS'!$T$20,INT((ROW()-14)/2),0)),"",OFFSET('9. METAS'!$T$20,INT((ROW()-14)/2),0)))</f>
        <v/>
      </c>
      <c r="N333" s="718" t="str">
        <f t="shared" ref="N333" ca="1" si="316">IFERROR(J333/J334,"ND")</f>
        <v>ND</v>
      </c>
      <c r="O333" s="720" t="str">
        <f t="shared" ref="O333" ca="1" si="317">IFERROR(((J333+K333+L333)/H333),"ND")</f>
        <v>ND</v>
      </c>
      <c r="P333" s="732"/>
    </row>
    <row r="334" spans="3:16">
      <c r="C334" s="725"/>
      <c r="D334" s="726"/>
      <c r="E334" s="726"/>
      <c r="F334" s="727"/>
      <c r="G334" s="728"/>
      <c r="H334" s="729"/>
      <c r="I334" s="731"/>
      <c r="J334" s="202" t="str">
        <f ca="1">IF(MOD(ROW()-13,2)=0,IF(ISBLANK(OFFSET('11. SEGUIMIENTO 2026'!$N$14,INT((ROW()-13)/2),0)),"",OFFSET('11. SEGUIMIENTO 2026'!$N$14,INT((ROW()-13)/2),0)),IF(ISBLANK(OFFSET('9. METAS'!$Q$20,INT((ROW()-14)/2),0)),"",OFFSET('9. METAS'!$Q$20,INT((ROW()-14)/2),0)))</f>
        <v/>
      </c>
      <c r="K334" s="203" t="str">
        <f ca="1">IF(MOD(ROW()-13,2)=0,IF(ISBLANK(OFFSET('11. SEGUIMIENTO 2026'!$O$14,INT((ROW()-13)/2),0)),"",OFFSET('11. SEGUIMIENTO 2026'!$O$14,INT((ROW()-13)/2),0)),IF(ISBLANK(OFFSET('9. METAS'!$R$20,INT((ROW()-14)/2),0)),"",OFFSET('9. METAS'!$R$20,INT((ROW()-14)/2),0)))</f>
        <v/>
      </c>
      <c r="L334" s="203" t="str">
        <f ca="1">IF(MOD(ROW()-13,2)=0,IF(ISBLANK(OFFSET('11. SEGUIMIENTO 2026'!$P$14,INT((ROW()-13)/2),0)),"",OFFSET('11. SEGUIMIENTO 2026'!$P$14,INT((ROW()-13)/2),0)),IF(ISBLANK(OFFSET('9. METAS'!$S$20,INT((ROW()-14)/2),0)),"",OFFSET('9. METAS'!$S$20,INT((ROW()-14)/2),0)))</f>
        <v/>
      </c>
      <c r="M334" s="204" t="str">
        <f ca="1">IF(MOD(ROW()-13,2)=0,IF(ISBLANK(OFFSET('11. SEGUIMIENTO 2026'!$Q$14,INT((ROW()-13)/2),0)),"",OFFSET('11. SEGUIMIENTO 2026'!$Q$14,INT((ROW()-13)/2),0)),IF(ISBLANK(OFFSET('9. METAS'!$T$20,INT((ROW()-14)/2),0)),"",OFFSET('9. METAS'!$T$20,INT((ROW()-14)/2),0)))</f>
        <v/>
      </c>
      <c r="N334" s="719"/>
      <c r="O334" s="721"/>
      <c r="P334" s="723"/>
    </row>
    <row r="335" spans="3:16">
      <c r="C335" s="724" t="str">
        <f ca="1">IF(ISBLANK(OFFSET('5. Pp (3 años)'!$C$46,INT((ROW()-13)/2),0)),"",OFFSET('5. Pp (3 años)'!$C$46,INT((ROW()-13)/2),0))</f>
        <v/>
      </c>
      <c r="D335" s="726" t="str">
        <f ca="1">IF(ISBLANK(OFFSET('5. Pp (3 años)'!$D$46,INT((ROW()-13)/2),0)),"",OFFSET('5. Pp (3 años)'!$D$46,INT((ROW()-13)/2),0))</f>
        <v/>
      </c>
      <c r="E335" s="726" t="str">
        <f ca="1">IF(ISBLANK(OFFSET('5. Pp (3 años)'!$E$46,INT((ROW()-13)/2),0)),"",OFFSET('5. Pp (3 años)'!$E$46,INT((ROW()-13)/2),0))</f>
        <v/>
      </c>
      <c r="F335" s="727" t="str">
        <f ca="1">IF(ISBLANK(OFFSET('5. Pp (3 años)'!$K$46,INT((ROW()-13)/2),0)),"",OFFSET('5. Pp (3 años)'!$K$46,INT((ROW()-13)/2),0))</f>
        <v/>
      </c>
      <c r="G335" s="728" t="str">
        <f ca="1">IF(ISBLANK(OFFSET('5. Pp (3 años)'!$H$46,INT((ROW()-13)/2),0)),"",OFFSET('5. Pp (3 años)'!$H$46,INT((ROW()-13)/2),0))</f>
        <v/>
      </c>
      <c r="H335" s="729" t="str">
        <f ca="1">IF(ISBLANK(OFFSET('9. METAS'!$K$20,INT((ROW()-13)/2),0)),"",OFFSET('9. METAS'!$K$20,INT((ROW()-13)/2),0))</f>
        <v/>
      </c>
      <c r="I335" s="730"/>
      <c r="J335" s="202" t="str">
        <f ca="1">IF(MOD(ROW()-13,2)=0,IF(ISBLANK(OFFSET('11. SEGUIMIENTO 2026'!$N$14,INT((ROW()-13)/2),0)),"",OFFSET('11. SEGUIMIENTO 2026'!$N$14,INT((ROW()-13)/2),0)),IF(ISBLANK(OFFSET('9. METAS'!$Q$20,INT((ROW()-14)/2),0)),"",OFFSET('9. METAS'!$Q$20,INT((ROW()-14)/2),0)))</f>
        <v/>
      </c>
      <c r="K335" s="203" t="str">
        <f ca="1">IF(MOD(ROW()-13,2)=0,IF(ISBLANK(OFFSET('11. SEGUIMIENTO 2026'!$O$14,INT((ROW()-13)/2),0)),"",OFFSET('11. SEGUIMIENTO 2026'!$O$14,INT((ROW()-13)/2),0)),IF(ISBLANK(OFFSET('9. METAS'!$R$20,INT((ROW()-14)/2),0)),"",OFFSET('9. METAS'!$R$20,INT((ROW()-14)/2),0)))</f>
        <v/>
      </c>
      <c r="L335" s="203" t="str">
        <f ca="1">IF(MOD(ROW()-13,2)=0,IF(ISBLANK(OFFSET('11. SEGUIMIENTO 2026'!$P$14,INT((ROW()-13)/2),0)),"",OFFSET('11. SEGUIMIENTO 2026'!$P$14,INT((ROW()-13)/2),0)),IF(ISBLANK(OFFSET('9. METAS'!$S$20,INT((ROW()-14)/2),0)),"",OFFSET('9. METAS'!$S$20,INT((ROW()-14)/2),0)))</f>
        <v/>
      </c>
      <c r="M335" s="204" t="str">
        <f ca="1">IF(MOD(ROW()-13,2)=0,IF(ISBLANK(OFFSET('11. SEGUIMIENTO 2026'!$Q$14,INT((ROW()-13)/2),0)),"",OFFSET('11. SEGUIMIENTO 2026'!$Q$14,INT((ROW()-13)/2),0)),IF(ISBLANK(OFFSET('9. METAS'!$T$20,INT((ROW()-14)/2),0)),"",OFFSET('9. METAS'!$T$20,INT((ROW()-14)/2),0)))</f>
        <v/>
      </c>
      <c r="N335" s="718" t="str">
        <f t="shared" ref="N335" ca="1" si="318">IFERROR(J335/J336,"ND")</f>
        <v>ND</v>
      </c>
      <c r="O335" s="720" t="str">
        <f t="shared" ref="O335" ca="1" si="319">IFERROR(((J335+K335+L335)/H335),"ND")</f>
        <v>ND</v>
      </c>
      <c r="P335" s="732"/>
    </row>
    <row r="336" spans="3:16">
      <c r="C336" s="725"/>
      <c r="D336" s="726"/>
      <c r="E336" s="726"/>
      <c r="F336" s="727"/>
      <c r="G336" s="728"/>
      <c r="H336" s="729"/>
      <c r="I336" s="731"/>
      <c r="J336" s="202" t="str">
        <f ca="1">IF(MOD(ROW()-13,2)=0,IF(ISBLANK(OFFSET('11. SEGUIMIENTO 2026'!$N$14,INT((ROW()-13)/2),0)),"",OFFSET('11. SEGUIMIENTO 2026'!$N$14,INT((ROW()-13)/2),0)),IF(ISBLANK(OFFSET('9. METAS'!$Q$20,INT((ROW()-14)/2),0)),"",OFFSET('9. METAS'!$Q$20,INT((ROW()-14)/2),0)))</f>
        <v/>
      </c>
      <c r="K336" s="203" t="str">
        <f ca="1">IF(MOD(ROW()-13,2)=0,IF(ISBLANK(OFFSET('11. SEGUIMIENTO 2026'!$O$14,INT((ROW()-13)/2),0)),"",OFFSET('11. SEGUIMIENTO 2026'!$O$14,INT((ROW()-13)/2),0)),IF(ISBLANK(OFFSET('9. METAS'!$R$20,INT((ROW()-14)/2),0)),"",OFFSET('9. METAS'!$R$20,INT((ROW()-14)/2),0)))</f>
        <v/>
      </c>
      <c r="L336" s="203" t="str">
        <f ca="1">IF(MOD(ROW()-13,2)=0,IF(ISBLANK(OFFSET('11. SEGUIMIENTO 2026'!$P$14,INT((ROW()-13)/2),0)),"",OFFSET('11. SEGUIMIENTO 2026'!$P$14,INT((ROW()-13)/2),0)),IF(ISBLANK(OFFSET('9. METAS'!$S$20,INT((ROW()-14)/2),0)),"",OFFSET('9. METAS'!$S$20,INT((ROW()-14)/2),0)))</f>
        <v/>
      </c>
      <c r="M336" s="204" t="str">
        <f ca="1">IF(MOD(ROW()-13,2)=0,IF(ISBLANK(OFFSET('11. SEGUIMIENTO 2026'!$Q$14,INT((ROW()-13)/2),0)),"",OFFSET('11. SEGUIMIENTO 2026'!$Q$14,INT((ROW()-13)/2),0)),IF(ISBLANK(OFFSET('9. METAS'!$T$20,INT((ROW()-14)/2),0)),"",OFFSET('9. METAS'!$T$20,INT((ROW()-14)/2),0)))</f>
        <v/>
      </c>
      <c r="N336" s="719"/>
      <c r="O336" s="721"/>
      <c r="P336" s="723"/>
    </row>
    <row r="337" spans="3:16">
      <c r="C337" s="724" t="str">
        <f ca="1">IF(ISBLANK(OFFSET('5. Pp (3 años)'!$C$46,INT((ROW()-13)/2),0)),"",OFFSET('5. Pp (3 años)'!$C$46,INT((ROW()-13)/2),0))</f>
        <v/>
      </c>
      <c r="D337" s="726" t="str">
        <f ca="1">IF(ISBLANK(OFFSET('5. Pp (3 años)'!$D$46,INT((ROW()-13)/2),0)),"",OFFSET('5. Pp (3 años)'!$D$46,INT((ROW()-13)/2),0))</f>
        <v/>
      </c>
      <c r="E337" s="726" t="str">
        <f ca="1">IF(ISBLANK(OFFSET('5. Pp (3 años)'!$E$46,INT((ROW()-13)/2),0)),"",OFFSET('5. Pp (3 años)'!$E$46,INT((ROW()-13)/2),0))</f>
        <v/>
      </c>
      <c r="F337" s="727" t="str">
        <f ca="1">IF(ISBLANK(OFFSET('5. Pp (3 años)'!$K$46,INT((ROW()-13)/2),0)),"",OFFSET('5. Pp (3 años)'!$K$46,INT((ROW()-13)/2),0))</f>
        <v/>
      </c>
      <c r="G337" s="728" t="str">
        <f ca="1">IF(ISBLANK(OFFSET('5. Pp (3 años)'!$H$46,INT((ROW()-13)/2),0)),"",OFFSET('5. Pp (3 años)'!$H$46,INT((ROW()-13)/2),0))</f>
        <v/>
      </c>
      <c r="H337" s="729" t="str">
        <f ca="1">IF(ISBLANK(OFFSET('9. METAS'!$K$20,INT((ROW()-13)/2),0)),"",OFFSET('9. METAS'!$K$20,INT((ROW()-13)/2),0))</f>
        <v/>
      </c>
      <c r="I337" s="730"/>
      <c r="J337" s="202" t="str">
        <f ca="1">IF(MOD(ROW()-13,2)=0,IF(ISBLANK(OFFSET('11. SEGUIMIENTO 2026'!$N$14,INT((ROW()-13)/2),0)),"",OFFSET('11. SEGUIMIENTO 2026'!$N$14,INT((ROW()-13)/2),0)),IF(ISBLANK(OFFSET('9. METAS'!$Q$20,INT((ROW()-14)/2),0)),"",OFFSET('9. METAS'!$Q$20,INT((ROW()-14)/2),0)))</f>
        <v/>
      </c>
      <c r="K337" s="203" t="str">
        <f ca="1">IF(MOD(ROW()-13,2)=0,IF(ISBLANK(OFFSET('11. SEGUIMIENTO 2026'!$O$14,INT((ROW()-13)/2),0)),"",OFFSET('11. SEGUIMIENTO 2026'!$O$14,INT((ROW()-13)/2),0)),IF(ISBLANK(OFFSET('9. METAS'!$R$20,INT((ROW()-14)/2),0)),"",OFFSET('9. METAS'!$R$20,INT((ROW()-14)/2),0)))</f>
        <v/>
      </c>
      <c r="L337" s="203" t="str">
        <f ca="1">IF(MOD(ROW()-13,2)=0,IF(ISBLANK(OFFSET('11. SEGUIMIENTO 2026'!$P$14,INT((ROW()-13)/2),0)),"",OFFSET('11. SEGUIMIENTO 2026'!$P$14,INT((ROW()-13)/2),0)),IF(ISBLANK(OFFSET('9. METAS'!$S$20,INT((ROW()-14)/2),0)),"",OFFSET('9. METAS'!$S$20,INT((ROW()-14)/2),0)))</f>
        <v/>
      </c>
      <c r="M337" s="204" t="str">
        <f ca="1">IF(MOD(ROW()-13,2)=0,IF(ISBLANK(OFFSET('11. SEGUIMIENTO 2026'!$Q$14,INT((ROW()-13)/2),0)),"",OFFSET('11. SEGUIMIENTO 2026'!$Q$14,INT((ROW()-13)/2),0)),IF(ISBLANK(OFFSET('9. METAS'!$T$20,INT((ROW()-14)/2),0)),"",OFFSET('9. METAS'!$T$20,INT((ROW()-14)/2),0)))</f>
        <v/>
      </c>
      <c r="N337" s="718" t="str">
        <f t="shared" ref="N337" ca="1" si="320">IFERROR(J337/J338,"ND")</f>
        <v>ND</v>
      </c>
      <c r="O337" s="720" t="str">
        <f t="shared" ref="O337" ca="1" si="321">IFERROR(((J337+K337+L337)/H337),"ND")</f>
        <v>ND</v>
      </c>
      <c r="P337" s="732"/>
    </row>
    <row r="338" spans="3:16">
      <c r="C338" s="725"/>
      <c r="D338" s="726"/>
      <c r="E338" s="726"/>
      <c r="F338" s="727"/>
      <c r="G338" s="728"/>
      <c r="H338" s="729"/>
      <c r="I338" s="731"/>
      <c r="J338" s="202" t="str">
        <f ca="1">IF(MOD(ROW()-13,2)=0,IF(ISBLANK(OFFSET('11. SEGUIMIENTO 2026'!$N$14,INT((ROW()-13)/2),0)),"",OFFSET('11. SEGUIMIENTO 2026'!$N$14,INT((ROW()-13)/2),0)),IF(ISBLANK(OFFSET('9. METAS'!$Q$20,INT((ROW()-14)/2),0)),"",OFFSET('9. METAS'!$Q$20,INT((ROW()-14)/2),0)))</f>
        <v/>
      </c>
      <c r="K338" s="203" t="str">
        <f ca="1">IF(MOD(ROW()-13,2)=0,IF(ISBLANK(OFFSET('11. SEGUIMIENTO 2026'!$O$14,INT((ROW()-13)/2),0)),"",OFFSET('11. SEGUIMIENTO 2026'!$O$14,INT((ROW()-13)/2),0)),IF(ISBLANK(OFFSET('9. METAS'!$R$20,INT((ROW()-14)/2),0)),"",OFFSET('9. METAS'!$R$20,INT((ROW()-14)/2),0)))</f>
        <v/>
      </c>
      <c r="L338" s="203" t="str">
        <f ca="1">IF(MOD(ROW()-13,2)=0,IF(ISBLANK(OFFSET('11. SEGUIMIENTO 2026'!$P$14,INT((ROW()-13)/2),0)),"",OFFSET('11. SEGUIMIENTO 2026'!$P$14,INT((ROW()-13)/2),0)),IF(ISBLANK(OFFSET('9. METAS'!$S$20,INT((ROW()-14)/2),0)),"",OFFSET('9. METAS'!$S$20,INT((ROW()-14)/2),0)))</f>
        <v/>
      </c>
      <c r="M338" s="204" t="str">
        <f ca="1">IF(MOD(ROW()-13,2)=0,IF(ISBLANK(OFFSET('11. SEGUIMIENTO 2026'!$Q$14,INT((ROW()-13)/2),0)),"",OFFSET('11. SEGUIMIENTO 2026'!$Q$14,INT((ROW()-13)/2),0)),IF(ISBLANK(OFFSET('9. METAS'!$T$20,INT((ROW()-14)/2),0)),"",OFFSET('9. METAS'!$T$20,INT((ROW()-14)/2),0)))</f>
        <v/>
      </c>
      <c r="N338" s="719"/>
      <c r="O338" s="721"/>
      <c r="P338" s="723"/>
    </row>
    <row r="339" spans="3:16">
      <c r="C339" s="724" t="str">
        <f ca="1">IF(ISBLANK(OFFSET('5. Pp (3 años)'!$C$46,INT((ROW()-13)/2),0)),"",OFFSET('5. Pp (3 años)'!$C$46,INT((ROW()-13)/2),0))</f>
        <v/>
      </c>
      <c r="D339" s="726" t="str">
        <f ca="1">IF(ISBLANK(OFFSET('5. Pp (3 años)'!$D$46,INT((ROW()-13)/2),0)),"",OFFSET('5. Pp (3 años)'!$D$46,INT((ROW()-13)/2),0))</f>
        <v/>
      </c>
      <c r="E339" s="726" t="str">
        <f ca="1">IF(ISBLANK(OFFSET('5. Pp (3 años)'!$E$46,INT((ROW()-13)/2),0)),"",OFFSET('5. Pp (3 años)'!$E$46,INT((ROW()-13)/2),0))</f>
        <v/>
      </c>
      <c r="F339" s="727" t="str">
        <f ca="1">IF(ISBLANK(OFFSET('5. Pp (3 años)'!$K$46,INT((ROW()-13)/2),0)),"",OFFSET('5. Pp (3 años)'!$K$46,INT((ROW()-13)/2),0))</f>
        <v/>
      </c>
      <c r="G339" s="728" t="str">
        <f ca="1">IF(ISBLANK(OFFSET('5. Pp (3 años)'!$H$46,INT((ROW()-13)/2),0)),"",OFFSET('5. Pp (3 años)'!$H$46,INT((ROW()-13)/2),0))</f>
        <v/>
      </c>
      <c r="H339" s="729" t="str">
        <f ca="1">IF(ISBLANK(OFFSET('9. METAS'!$K$20,INT((ROW()-13)/2),0)),"",OFFSET('9. METAS'!$K$20,INT((ROW()-13)/2),0))</f>
        <v/>
      </c>
      <c r="I339" s="730"/>
      <c r="J339" s="202" t="str">
        <f ca="1">IF(MOD(ROW()-13,2)=0,IF(ISBLANK(OFFSET('11. SEGUIMIENTO 2026'!$N$14,INT((ROW()-13)/2),0)),"",OFFSET('11. SEGUIMIENTO 2026'!$N$14,INT((ROW()-13)/2),0)),IF(ISBLANK(OFFSET('9. METAS'!$Q$20,INT((ROW()-14)/2),0)),"",OFFSET('9. METAS'!$Q$20,INT((ROW()-14)/2),0)))</f>
        <v/>
      </c>
      <c r="K339" s="203" t="str">
        <f ca="1">IF(MOD(ROW()-13,2)=0,IF(ISBLANK(OFFSET('11. SEGUIMIENTO 2026'!$O$14,INT((ROW()-13)/2),0)),"",OFFSET('11. SEGUIMIENTO 2026'!$O$14,INT((ROW()-13)/2),0)),IF(ISBLANK(OFFSET('9. METAS'!$R$20,INT((ROW()-14)/2),0)),"",OFFSET('9. METAS'!$R$20,INT((ROW()-14)/2),0)))</f>
        <v/>
      </c>
      <c r="L339" s="203" t="str">
        <f ca="1">IF(MOD(ROW()-13,2)=0,IF(ISBLANK(OFFSET('11. SEGUIMIENTO 2026'!$P$14,INT((ROW()-13)/2),0)),"",OFFSET('11. SEGUIMIENTO 2026'!$P$14,INT((ROW()-13)/2),0)),IF(ISBLANK(OFFSET('9. METAS'!$S$20,INT((ROW()-14)/2),0)),"",OFFSET('9. METAS'!$S$20,INT((ROW()-14)/2),0)))</f>
        <v/>
      </c>
      <c r="M339" s="204" t="str">
        <f ca="1">IF(MOD(ROW()-13,2)=0,IF(ISBLANK(OFFSET('11. SEGUIMIENTO 2026'!$Q$14,INT((ROW()-13)/2),0)),"",OFFSET('11. SEGUIMIENTO 2026'!$Q$14,INT((ROW()-13)/2),0)),IF(ISBLANK(OFFSET('9. METAS'!$T$20,INT((ROW()-14)/2),0)),"",OFFSET('9. METAS'!$T$20,INT((ROW()-14)/2),0)))</f>
        <v/>
      </c>
      <c r="N339" s="718" t="str">
        <f t="shared" ref="N339" ca="1" si="322">IFERROR(J339/J340,"ND")</f>
        <v>ND</v>
      </c>
      <c r="O339" s="720" t="str">
        <f t="shared" ref="O339" ca="1" si="323">IFERROR(((J339+K339+L339)/H339),"ND")</f>
        <v>ND</v>
      </c>
      <c r="P339" s="732"/>
    </row>
    <row r="340" spans="3:16">
      <c r="C340" s="725"/>
      <c r="D340" s="726"/>
      <c r="E340" s="726"/>
      <c r="F340" s="727"/>
      <c r="G340" s="728"/>
      <c r="H340" s="729"/>
      <c r="I340" s="731"/>
      <c r="J340" s="202" t="str">
        <f ca="1">IF(MOD(ROW()-13,2)=0,IF(ISBLANK(OFFSET('11. SEGUIMIENTO 2026'!$N$14,INT((ROW()-13)/2),0)),"",OFFSET('11. SEGUIMIENTO 2026'!$N$14,INT((ROW()-13)/2),0)),IF(ISBLANK(OFFSET('9. METAS'!$Q$20,INT((ROW()-14)/2),0)),"",OFFSET('9. METAS'!$Q$20,INT((ROW()-14)/2),0)))</f>
        <v/>
      </c>
      <c r="K340" s="203" t="str">
        <f ca="1">IF(MOD(ROW()-13,2)=0,IF(ISBLANK(OFFSET('11. SEGUIMIENTO 2026'!$O$14,INT((ROW()-13)/2),0)),"",OFFSET('11. SEGUIMIENTO 2026'!$O$14,INT((ROW()-13)/2),0)),IF(ISBLANK(OFFSET('9. METAS'!$R$20,INT((ROW()-14)/2),0)),"",OFFSET('9. METAS'!$R$20,INT((ROW()-14)/2),0)))</f>
        <v/>
      </c>
      <c r="L340" s="203" t="str">
        <f ca="1">IF(MOD(ROW()-13,2)=0,IF(ISBLANK(OFFSET('11. SEGUIMIENTO 2026'!$P$14,INT((ROW()-13)/2),0)),"",OFFSET('11. SEGUIMIENTO 2026'!$P$14,INT((ROW()-13)/2),0)),IF(ISBLANK(OFFSET('9. METAS'!$S$20,INT((ROW()-14)/2),0)),"",OFFSET('9. METAS'!$S$20,INT((ROW()-14)/2),0)))</f>
        <v/>
      </c>
      <c r="M340" s="204" t="str">
        <f ca="1">IF(MOD(ROW()-13,2)=0,IF(ISBLANK(OFFSET('11. SEGUIMIENTO 2026'!$Q$14,INT((ROW()-13)/2),0)),"",OFFSET('11. SEGUIMIENTO 2026'!$Q$14,INT((ROW()-13)/2),0)),IF(ISBLANK(OFFSET('9. METAS'!$T$20,INT((ROW()-14)/2),0)),"",OFFSET('9. METAS'!$T$20,INT((ROW()-14)/2),0)))</f>
        <v/>
      </c>
      <c r="N340" s="719"/>
      <c r="O340" s="721"/>
      <c r="P340" s="723"/>
    </row>
    <row r="341" spans="3:16">
      <c r="C341" s="724" t="str">
        <f ca="1">IF(ISBLANK(OFFSET('5. Pp (3 años)'!$C$46,INT((ROW()-13)/2),0)),"",OFFSET('5. Pp (3 años)'!$C$46,INT((ROW()-13)/2),0))</f>
        <v/>
      </c>
      <c r="D341" s="726" t="str">
        <f ca="1">IF(ISBLANK(OFFSET('5. Pp (3 años)'!$D$46,INT((ROW()-13)/2),0)),"",OFFSET('5. Pp (3 años)'!$D$46,INT((ROW()-13)/2),0))</f>
        <v/>
      </c>
      <c r="E341" s="726" t="str">
        <f ca="1">IF(ISBLANK(OFFSET('5. Pp (3 años)'!$E$46,INT((ROW()-13)/2),0)),"",OFFSET('5. Pp (3 años)'!$E$46,INT((ROW()-13)/2),0))</f>
        <v/>
      </c>
      <c r="F341" s="727" t="str">
        <f ca="1">IF(ISBLANK(OFFSET('5. Pp (3 años)'!$K$46,INT((ROW()-13)/2),0)),"",OFFSET('5. Pp (3 años)'!$K$46,INT((ROW()-13)/2),0))</f>
        <v/>
      </c>
      <c r="G341" s="728" t="str">
        <f ca="1">IF(ISBLANK(OFFSET('5. Pp (3 años)'!$H$46,INT((ROW()-13)/2),0)),"",OFFSET('5. Pp (3 años)'!$H$46,INT((ROW()-13)/2),0))</f>
        <v/>
      </c>
      <c r="H341" s="729" t="str">
        <f ca="1">IF(ISBLANK(OFFSET('9. METAS'!$K$20,INT((ROW()-13)/2),0)),"",OFFSET('9. METAS'!$K$20,INT((ROW()-13)/2),0))</f>
        <v/>
      </c>
      <c r="I341" s="730"/>
      <c r="J341" s="202" t="str">
        <f ca="1">IF(MOD(ROW()-13,2)=0,IF(ISBLANK(OFFSET('11. SEGUIMIENTO 2026'!$N$14,INT((ROW()-13)/2),0)),"",OFFSET('11. SEGUIMIENTO 2026'!$N$14,INT((ROW()-13)/2),0)),IF(ISBLANK(OFFSET('9. METAS'!$Q$20,INT((ROW()-14)/2),0)),"",OFFSET('9. METAS'!$Q$20,INT((ROW()-14)/2),0)))</f>
        <v/>
      </c>
      <c r="K341" s="203" t="str">
        <f ca="1">IF(MOD(ROW()-13,2)=0,IF(ISBLANK(OFFSET('11. SEGUIMIENTO 2026'!$O$14,INT((ROW()-13)/2),0)),"",OFFSET('11. SEGUIMIENTO 2026'!$O$14,INT((ROW()-13)/2),0)),IF(ISBLANK(OFFSET('9. METAS'!$R$20,INT((ROW()-14)/2),0)),"",OFFSET('9. METAS'!$R$20,INT((ROW()-14)/2),0)))</f>
        <v/>
      </c>
      <c r="L341" s="203" t="str">
        <f ca="1">IF(MOD(ROW()-13,2)=0,IF(ISBLANK(OFFSET('11. SEGUIMIENTO 2026'!$P$14,INT((ROW()-13)/2),0)),"",OFFSET('11. SEGUIMIENTO 2026'!$P$14,INT((ROW()-13)/2),0)),IF(ISBLANK(OFFSET('9. METAS'!$S$20,INT((ROW()-14)/2),0)),"",OFFSET('9. METAS'!$S$20,INT((ROW()-14)/2),0)))</f>
        <v/>
      </c>
      <c r="M341" s="204" t="str">
        <f ca="1">IF(MOD(ROW()-13,2)=0,IF(ISBLANK(OFFSET('11. SEGUIMIENTO 2026'!$Q$14,INT((ROW()-13)/2),0)),"",OFFSET('11. SEGUIMIENTO 2026'!$Q$14,INT((ROW()-13)/2),0)),IF(ISBLANK(OFFSET('9. METAS'!$T$20,INT((ROW()-14)/2),0)),"",OFFSET('9. METAS'!$T$20,INT((ROW()-14)/2),0)))</f>
        <v/>
      </c>
      <c r="N341" s="718" t="str">
        <f t="shared" ref="N341" ca="1" si="324">IFERROR(J341/J342,"ND")</f>
        <v>ND</v>
      </c>
      <c r="O341" s="720" t="str">
        <f t="shared" ref="O341" ca="1" si="325">IFERROR(((J341+K341+L341)/H341),"ND")</f>
        <v>ND</v>
      </c>
      <c r="P341" s="732"/>
    </row>
    <row r="342" spans="3:16">
      <c r="C342" s="725"/>
      <c r="D342" s="726"/>
      <c r="E342" s="726"/>
      <c r="F342" s="727"/>
      <c r="G342" s="728"/>
      <c r="H342" s="729"/>
      <c r="I342" s="731"/>
      <c r="J342" s="202" t="str">
        <f ca="1">IF(MOD(ROW()-13,2)=0,IF(ISBLANK(OFFSET('11. SEGUIMIENTO 2026'!$N$14,INT((ROW()-13)/2),0)),"",OFFSET('11. SEGUIMIENTO 2026'!$N$14,INT((ROW()-13)/2),0)),IF(ISBLANK(OFFSET('9. METAS'!$Q$20,INT((ROW()-14)/2),0)),"",OFFSET('9. METAS'!$Q$20,INT((ROW()-14)/2),0)))</f>
        <v/>
      </c>
      <c r="K342" s="203" t="str">
        <f ca="1">IF(MOD(ROW()-13,2)=0,IF(ISBLANK(OFFSET('11. SEGUIMIENTO 2026'!$O$14,INT((ROW()-13)/2),0)),"",OFFSET('11. SEGUIMIENTO 2026'!$O$14,INT((ROW()-13)/2),0)),IF(ISBLANK(OFFSET('9. METAS'!$R$20,INT((ROW()-14)/2),0)),"",OFFSET('9. METAS'!$R$20,INT((ROW()-14)/2),0)))</f>
        <v/>
      </c>
      <c r="L342" s="203" t="str">
        <f ca="1">IF(MOD(ROW()-13,2)=0,IF(ISBLANK(OFFSET('11. SEGUIMIENTO 2026'!$P$14,INT((ROW()-13)/2),0)),"",OFFSET('11. SEGUIMIENTO 2026'!$P$14,INT((ROW()-13)/2),0)),IF(ISBLANK(OFFSET('9. METAS'!$S$20,INT((ROW()-14)/2),0)),"",OFFSET('9. METAS'!$S$20,INT((ROW()-14)/2),0)))</f>
        <v/>
      </c>
      <c r="M342" s="204" t="str">
        <f ca="1">IF(MOD(ROW()-13,2)=0,IF(ISBLANK(OFFSET('11. SEGUIMIENTO 2026'!$Q$14,INT((ROW()-13)/2),0)),"",OFFSET('11. SEGUIMIENTO 2026'!$Q$14,INT((ROW()-13)/2),0)),IF(ISBLANK(OFFSET('9. METAS'!$T$20,INT((ROW()-14)/2),0)),"",OFFSET('9. METAS'!$T$20,INT((ROW()-14)/2),0)))</f>
        <v/>
      </c>
      <c r="N342" s="719"/>
      <c r="O342" s="721"/>
      <c r="P342" s="723"/>
    </row>
    <row r="343" spans="3:16">
      <c r="C343" s="724" t="str">
        <f ca="1">IF(ISBLANK(OFFSET('5. Pp (3 años)'!$C$46,INT((ROW()-13)/2),0)),"",OFFSET('5. Pp (3 años)'!$C$46,INT((ROW()-13)/2),0))</f>
        <v/>
      </c>
      <c r="D343" s="726" t="str">
        <f ca="1">IF(ISBLANK(OFFSET('5. Pp (3 años)'!$D$46,INT((ROW()-13)/2),0)),"",OFFSET('5. Pp (3 años)'!$D$46,INT((ROW()-13)/2),0))</f>
        <v/>
      </c>
      <c r="E343" s="726" t="str">
        <f ca="1">IF(ISBLANK(OFFSET('5. Pp (3 años)'!$E$46,INT((ROW()-13)/2),0)),"",OFFSET('5. Pp (3 años)'!$E$46,INT((ROW()-13)/2),0))</f>
        <v/>
      </c>
      <c r="F343" s="727" t="str">
        <f ca="1">IF(ISBLANK(OFFSET('5. Pp (3 años)'!$K$46,INT((ROW()-13)/2),0)),"",OFFSET('5. Pp (3 años)'!$K$46,INT((ROW()-13)/2),0))</f>
        <v/>
      </c>
      <c r="G343" s="728" t="str">
        <f ca="1">IF(ISBLANK(OFFSET('5. Pp (3 años)'!$H$46,INT((ROW()-13)/2),0)),"",OFFSET('5. Pp (3 años)'!$H$46,INT((ROW()-13)/2),0))</f>
        <v/>
      </c>
      <c r="H343" s="729" t="str">
        <f ca="1">IF(ISBLANK(OFFSET('9. METAS'!$K$20,INT((ROW()-13)/2),0)),"",OFFSET('9. METAS'!$K$20,INT((ROW()-13)/2),0))</f>
        <v/>
      </c>
      <c r="I343" s="730"/>
      <c r="J343" s="202" t="str">
        <f ca="1">IF(MOD(ROW()-13,2)=0,IF(ISBLANK(OFFSET('11. SEGUIMIENTO 2026'!$N$14,INT((ROW()-13)/2),0)),"",OFFSET('11. SEGUIMIENTO 2026'!$N$14,INT((ROW()-13)/2),0)),IF(ISBLANK(OFFSET('9. METAS'!$Q$20,INT((ROW()-14)/2),0)),"",OFFSET('9. METAS'!$Q$20,INT((ROW()-14)/2),0)))</f>
        <v/>
      </c>
      <c r="K343" s="203" t="str">
        <f ca="1">IF(MOD(ROW()-13,2)=0,IF(ISBLANK(OFFSET('11. SEGUIMIENTO 2026'!$O$14,INT((ROW()-13)/2),0)),"",OFFSET('11. SEGUIMIENTO 2026'!$O$14,INT((ROW()-13)/2),0)),IF(ISBLANK(OFFSET('9. METAS'!$R$20,INT((ROW()-14)/2),0)),"",OFFSET('9. METAS'!$R$20,INT((ROW()-14)/2),0)))</f>
        <v/>
      </c>
      <c r="L343" s="203" t="str">
        <f ca="1">IF(MOD(ROW()-13,2)=0,IF(ISBLANK(OFFSET('11. SEGUIMIENTO 2026'!$P$14,INT((ROW()-13)/2),0)),"",OFFSET('11. SEGUIMIENTO 2026'!$P$14,INT((ROW()-13)/2),0)),IF(ISBLANK(OFFSET('9. METAS'!$S$20,INT((ROW()-14)/2),0)),"",OFFSET('9. METAS'!$S$20,INT((ROW()-14)/2),0)))</f>
        <v/>
      </c>
      <c r="M343" s="204" t="str">
        <f ca="1">IF(MOD(ROW()-13,2)=0,IF(ISBLANK(OFFSET('11. SEGUIMIENTO 2026'!$Q$14,INT((ROW()-13)/2),0)),"",OFFSET('11. SEGUIMIENTO 2026'!$Q$14,INT((ROW()-13)/2),0)),IF(ISBLANK(OFFSET('9. METAS'!$T$20,INT((ROW()-14)/2),0)),"",OFFSET('9. METAS'!$T$20,INT((ROW()-14)/2),0)))</f>
        <v/>
      </c>
      <c r="N343" s="718" t="str">
        <f t="shared" ref="N343" ca="1" si="326">IFERROR(J343/J344,"ND")</f>
        <v>ND</v>
      </c>
      <c r="O343" s="720" t="str">
        <f t="shared" ref="O343" ca="1" si="327">IFERROR(((J343+K343+L343)/H343),"ND")</f>
        <v>ND</v>
      </c>
      <c r="P343" s="732"/>
    </row>
    <row r="344" spans="3:16">
      <c r="C344" s="725"/>
      <c r="D344" s="726"/>
      <c r="E344" s="726"/>
      <c r="F344" s="727"/>
      <c r="G344" s="728"/>
      <c r="H344" s="729"/>
      <c r="I344" s="731"/>
      <c r="J344" s="202" t="str">
        <f ca="1">IF(MOD(ROW()-13,2)=0,IF(ISBLANK(OFFSET('11. SEGUIMIENTO 2026'!$N$14,INT((ROW()-13)/2),0)),"",OFFSET('11. SEGUIMIENTO 2026'!$N$14,INT((ROW()-13)/2),0)),IF(ISBLANK(OFFSET('9. METAS'!$Q$20,INT((ROW()-14)/2),0)),"",OFFSET('9. METAS'!$Q$20,INT((ROW()-14)/2),0)))</f>
        <v/>
      </c>
      <c r="K344" s="203" t="str">
        <f ca="1">IF(MOD(ROW()-13,2)=0,IF(ISBLANK(OFFSET('11. SEGUIMIENTO 2026'!$O$14,INT((ROW()-13)/2),0)),"",OFFSET('11. SEGUIMIENTO 2026'!$O$14,INT((ROW()-13)/2),0)),IF(ISBLANK(OFFSET('9. METAS'!$R$20,INT((ROW()-14)/2),0)),"",OFFSET('9. METAS'!$R$20,INT((ROW()-14)/2),0)))</f>
        <v/>
      </c>
      <c r="L344" s="203" t="str">
        <f ca="1">IF(MOD(ROW()-13,2)=0,IF(ISBLANK(OFFSET('11. SEGUIMIENTO 2026'!$P$14,INT((ROW()-13)/2),0)),"",OFFSET('11. SEGUIMIENTO 2026'!$P$14,INT((ROW()-13)/2),0)),IF(ISBLANK(OFFSET('9. METAS'!$S$20,INT((ROW()-14)/2),0)),"",OFFSET('9. METAS'!$S$20,INT((ROW()-14)/2),0)))</f>
        <v/>
      </c>
      <c r="M344" s="204" t="str">
        <f ca="1">IF(MOD(ROW()-13,2)=0,IF(ISBLANK(OFFSET('11. SEGUIMIENTO 2026'!$Q$14,INT((ROW()-13)/2),0)),"",OFFSET('11. SEGUIMIENTO 2026'!$Q$14,INT((ROW()-13)/2),0)),IF(ISBLANK(OFFSET('9. METAS'!$T$20,INT((ROW()-14)/2),0)),"",OFFSET('9. METAS'!$T$20,INT((ROW()-14)/2),0)))</f>
        <v/>
      </c>
      <c r="N344" s="719"/>
      <c r="O344" s="721"/>
      <c r="P344" s="723"/>
    </row>
    <row r="345" spans="3:16">
      <c r="C345" s="724" t="str">
        <f ca="1">IF(ISBLANK(OFFSET('5. Pp (3 años)'!$C$46,INT((ROW()-13)/2),0)),"",OFFSET('5. Pp (3 años)'!$C$46,INT((ROW()-13)/2),0))</f>
        <v/>
      </c>
      <c r="D345" s="726" t="str">
        <f ca="1">IF(ISBLANK(OFFSET('5. Pp (3 años)'!$D$46,INT((ROW()-13)/2),0)),"",OFFSET('5. Pp (3 años)'!$D$46,INT((ROW()-13)/2),0))</f>
        <v/>
      </c>
      <c r="E345" s="726" t="str">
        <f ca="1">IF(ISBLANK(OFFSET('5. Pp (3 años)'!$E$46,INT((ROW()-13)/2),0)),"",OFFSET('5. Pp (3 años)'!$E$46,INT((ROW()-13)/2),0))</f>
        <v/>
      </c>
      <c r="F345" s="727" t="str">
        <f ca="1">IF(ISBLANK(OFFSET('5. Pp (3 años)'!$K$46,INT((ROW()-13)/2),0)),"",OFFSET('5. Pp (3 años)'!$K$46,INT((ROW()-13)/2),0))</f>
        <v/>
      </c>
      <c r="G345" s="728" t="str">
        <f ca="1">IF(ISBLANK(OFFSET('5. Pp (3 años)'!$H$46,INT((ROW()-13)/2),0)),"",OFFSET('5. Pp (3 años)'!$H$46,INT((ROW()-13)/2),0))</f>
        <v/>
      </c>
      <c r="H345" s="729" t="str">
        <f ca="1">IF(ISBLANK(OFFSET('9. METAS'!$K$20,INT((ROW()-13)/2),0)),"",OFFSET('9. METAS'!$K$20,INT((ROW()-13)/2),0))</f>
        <v/>
      </c>
      <c r="I345" s="730"/>
      <c r="J345" s="202" t="str">
        <f ca="1">IF(MOD(ROW()-13,2)=0,IF(ISBLANK(OFFSET('11. SEGUIMIENTO 2026'!$N$14,INT((ROW()-13)/2),0)),"",OFFSET('11. SEGUIMIENTO 2026'!$N$14,INT((ROW()-13)/2),0)),IF(ISBLANK(OFFSET('9. METAS'!$Q$20,INT((ROW()-14)/2),0)),"",OFFSET('9. METAS'!$Q$20,INT((ROW()-14)/2),0)))</f>
        <v/>
      </c>
      <c r="K345" s="203" t="str">
        <f ca="1">IF(MOD(ROW()-13,2)=0,IF(ISBLANK(OFFSET('11. SEGUIMIENTO 2026'!$O$14,INT((ROW()-13)/2),0)),"",OFFSET('11. SEGUIMIENTO 2026'!$O$14,INT((ROW()-13)/2),0)),IF(ISBLANK(OFFSET('9. METAS'!$R$20,INT((ROW()-14)/2),0)),"",OFFSET('9. METAS'!$R$20,INT((ROW()-14)/2),0)))</f>
        <v/>
      </c>
      <c r="L345" s="203" t="str">
        <f ca="1">IF(MOD(ROW()-13,2)=0,IF(ISBLANK(OFFSET('11. SEGUIMIENTO 2026'!$P$14,INT((ROW()-13)/2),0)),"",OFFSET('11. SEGUIMIENTO 2026'!$P$14,INT((ROW()-13)/2),0)),IF(ISBLANK(OFFSET('9. METAS'!$S$20,INT((ROW()-14)/2),0)),"",OFFSET('9. METAS'!$S$20,INT((ROW()-14)/2),0)))</f>
        <v/>
      </c>
      <c r="M345" s="204" t="str">
        <f ca="1">IF(MOD(ROW()-13,2)=0,IF(ISBLANK(OFFSET('11. SEGUIMIENTO 2026'!$Q$14,INT((ROW()-13)/2),0)),"",OFFSET('11. SEGUIMIENTO 2026'!$Q$14,INT((ROW()-13)/2),0)),IF(ISBLANK(OFFSET('9. METAS'!$T$20,INT((ROW()-14)/2),0)),"",OFFSET('9. METAS'!$T$20,INT((ROW()-14)/2),0)))</f>
        <v/>
      </c>
      <c r="N345" s="718" t="str">
        <f t="shared" ref="N345" ca="1" si="328">IFERROR(J345/J346,"ND")</f>
        <v>ND</v>
      </c>
      <c r="O345" s="720" t="str">
        <f t="shared" ref="O345" ca="1" si="329">IFERROR(((J345+K345+L345)/H345),"ND")</f>
        <v>ND</v>
      </c>
      <c r="P345" s="732"/>
    </row>
    <row r="346" spans="3:16">
      <c r="C346" s="725"/>
      <c r="D346" s="726"/>
      <c r="E346" s="726"/>
      <c r="F346" s="727"/>
      <c r="G346" s="728"/>
      <c r="H346" s="729"/>
      <c r="I346" s="731"/>
      <c r="J346" s="202" t="str">
        <f ca="1">IF(MOD(ROW()-13,2)=0,IF(ISBLANK(OFFSET('11. SEGUIMIENTO 2026'!$N$14,INT((ROW()-13)/2),0)),"",OFFSET('11. SEGUIMIENTO 2026'!$N$14,INT((ROW()-13)/2),0)),IF(ISBLANK(OFFSET('9. METAS'!$Q$20,INT((ROW()-14)/2),0)),"",OFFSET('9. METAS'!$Q$20,INT((ROW()-14)/2),0)))</f>
        <v/>
      </c>
      <c r="K346" s="203" t="str">
        <f ca="1">IF(MOD(ROW()-13,2)=0,IF(ISBLANK(OFFSET('11. SEGUIMIENTO 2026'!$O$14,INT((ROW()-13)/2),0)),"",OFFSET('11. SEGUIMIENTO 2026'!$O$14,INT((ROW()-13)/2),0)),IF(ISBLANK(OFFSET('9. METAS'!$R$20,INT((ROW()-14)/2),0)),"",OFFSET('9. METAS'!$R$20,INT((ROW()-14)/2),0)))</f>
        <v/>
      </c>
      <c r="L346" s="203" t="str">
        <f ca="1">IF(MOD(ROW()-13,2)=0,IF(ISBLANK(OFFSET('11. SEGUIMIENTO 2026'!$P$14,INT((ROW()-13)/2),0)),"",OFFSET('11. SEGUIMIENTO 2026'!$P$14,INT((ROW()-13)/2),0)),IF(ISBLANK(OFFSET('9. METAS'!$S$20,INT((ROW()-14)/2),0)),"",OFFSET('9. METAS'!$S$20,INT((ROW()-14)/2),0)))</f>
        <v/>
      </c>
      <c r="M346" s="204" t="str">
        <f ca="1">IF(MOD(ROW()-13,2)=0,IF(ISBLANK(OFFSET('11. SEGUIMIENTO 2026'!$Q$14,INT((ROW()-13)/2),0)),"",OFFSET('11. SEGUIMIENTO 2026'!$Q$14,INT((ROW()-13)/2),0)),IF(ISBLANK(OFFSET('9. METAS'!$T$20,INT((ROW()-14)/2),0)),"",OFFSET('9. METAS'!$T$20,INT((ROW()-14)/2),0)))</f>
        <v/>
      </c>
      <c r="N346" s="719"/>
      <c r="O346" s="721"/>
      <c r="P346" s="723"/>
    </row>
    <row r="347" spans="3:16">
      <c r="C347" s="724" t="str">
        <f ca="1">IF(ISBLANK(OFFSET('5. Pp (3 años)'!$C$46,INT((ROW()-13)/2),0)),"",OFFSET('5. Pp (3 años)'!$C$46,INT((ROW()-13)/2),0))</f>
        <v/>
      </c>
      <c r="D347" s="726" t="str">
        <f ca="1">IF(ISBLANK(OFFSET('5. Pp (3 años)'!$D$46,INT((ROW()-13)/2),0)),"",OFFSET('5. Pp (3 años)'!$D$46,INT((ROW()-13)/2),0))</f>
        <v/>
      </c>
      <c r="E347" s="726" t="str">
        <f ca="1">IF(ISBLANK(OFFSET('5. Pp (3 años)'!$E$46,INT((ROW()-13)/2),0)),"",OFFSET('5. Pp (3 años)'!$E$46,INT((ROW()-13)/2),0))</f>
        <v/>
      </c>
      <c r="F347" s="727" t="str">
        <f ca="1">IF(ISBLANK(OFFSET('5. Pp (3 años)'!$K$46,INT((ROW()-13)/2),0)),"",OFFSET('5. Pp (3 años)'!$K$46,INT((ROW()-13)/2),0))</f>
        <v/>
      </c>
      <c r="G347" s="728" t="str">
        <f ca="1">IF(ISBLANK(OFFSET('5. Pp (3 años)'!$H$46,INT((ROW()-13)/2),0)),"",OFFSET('5. Pp (3 años)'!$H$46,INT((ROW()-13)/2),0))</f>
        <v/>
      </c>
      <c r="H347" s="729" t="str">
        <f ca="1">IF(ISBLANK(OFFSET('9. METAS'!$K$20,INT((ROW()-13)/2),0)),"",OFFSET('9. METAS'!$K$20,INT((ROW()-13)/2),0))</f>
        <v/>
      </c>
      <c r="I347" s="730"/>
      <c r="J347" s="202" t="str">
        <f ca="1">IF(MOD(ROW()-13,2)=0,IF(ISBLANK(OFFSET('11. SEGUIMIENTO 2026'!$N$14,INT((ROW()-13)/2),0)),"",OFFSET('11. SEGUIMIENTO 2026'!$N$14,INT((ROW()-13)/2),0)),IF(ISBLANK(OFFSET('9. METAS'!$Q$20,INT((ROW()-14)/2),0)),"",OFFSET('9. METAS'!$Q$20,INT((ROW()-14)/2),0)))</f>
        <v/>
      </c>
      <c r="K347" s="203" t="str">
        <f ca="1">IF(MOD(ROW()-13,2)=0,IF(ISBLANK(OFFSET('11. SEGUIMIENTO 2026'!$O$14,INT((ROW()-13)/2),0)),"",OFFSET('11. SEGUIMIENTO 2026'!$O$14,INT((ROW()-13)/2),0)),IF(ISBLANK(OFFSET('9. METAS'!$R$20,INT((ROW()-14)/2),0)),"",OFFSET('9. METAS'!$R$20,INT((ROW()-14)/2),0)))</f>
        <v/>
      </c>
      <c r="L347" s="203" t="str">
        <f ca="1">IF(MOD(ROW()-13,2)=0,IF(ISBLANK(OFFSET('11. SEGUIMIENTO 2026'!$P$14,INT((ROW()-13)/2),0)),"",OFFSET('11. SEGUIMIENTO 2026'!$P$14,INT((ROW()-13)/2),0)),IF(ISBLANK(OFFSET('9. METAS'!$S$20,INT((ROW()-14)/2),0)),"",OFFSET('9. METAS'!$S$20,INT((ROW()-14)/2),0)))</f>
        <v/>
      </c>
      <c r="M347" s="204" t="str">
        <f ca="1">IF(MOD(ROW()-13,2)=0,IF(ISBLANK(OFFSET('11. SEGUIMIENTO 2026'!$Q$14,INT((ROW()-13)/2),0)),"",OFFSET('11. SEGUIMIENTO 2026'!$Q$14,INT((ROW()-13)/2),0)),IF(ISBLANK(OFFSET('9. METAS'!$T$20,INT((ROW()-14)/2),0)),"",OFFSET('9. METAS'!$T$20,INT((ROW()-14)/2),0)))</f>
        <v/>
      </c>
      <c r="N347" s="718" t="str">
        <f t="shared" ref="N347" ca="1" si="330">IFERROR(J347/J348,"ND")</f>
        <v>ND</v>
      </c>
      <c r="O347" s="720" t="str">
        <f t="shared" ref="O347" ca="1" si="331">IFERROR(((J347+K347+L347)/H347),"ND")</f>
        <v>ND</v>
      </c>
      <c r="P347" s="732"/>
    </row>
    <row r="348" spans="3:16">
      <c r="C348" s="725"/>
      <c r="D348" s="726"/>
      <c r="E348" s="726"/>
      <c r="F348" s="727"/>
      <c r="G348" s="728"/>
      <c r="H348" s="729"/>
      <c r="I348" s="731"/>
      <c r="J348" s="202" t="str">
        <f ca="1">IF(MOD(ROW()-13,2)=0,IF(ISBLANK(OFFSET('11. SEGUIMIENTO 2026'!$N$14,INT((ROW()-13)/2),0)),"",OFFSET('11. SEGUIMIENTO 2026'!$N$14,INT((ROW()-13)/2),0)),IF(ISBLANK(OFFSET('9. METAS'!$Q$20,INT((ROW()-14)/2),0)),"",OFFSET('9. METAS'!$Q$20,INT((ROW()-14)/2),0)))</f>
        <v/>
      </c>
      <c r="K348" s="203" t="str">
        <f ca="1">IF(MOD(ROW()-13,2)=0,IF(ISBLANK(OFFSET('11. SEGUIMIENTO 2026'!$O$14,INT((ROW()-13)/2),0)),"",OFFSET('11. SEGUIMIENTO 2026'!$O$14,INT((ROW()-13)/2),0)),IF(ISBLANK(OFFSET('9. METAS'!$R$20,INT((ROW()-14)/2),0)),"",OFFSET('9. METAS'!$R$20,INT((ROW()-14)/2),0)))</f>
        <v/>
      </c>
      <c r="L348" s="203" t="str">
        <f ca="1">IF(MOD(ROW()-13,2)=0,IF(ISBLANK(OFFSET('11. SEGUIMIENTO 2026'!$P$14,INT((ROW()-13)/2),0)),"",OFFSET('11. SEGUIMIENTO 2026'!$P$14,INT((ROW()-13)/2),0)),IF(ISBLANK(OFFSET('9. METAS'!$S$20,INT((ROW()-14)/2),0)),"",OFFSET('9. METAS'!$S$20,INT((ROW()-14)/2),0)))</f>
        <v/>
      </c>
      <c r="M348" s="204" t="str">
        <f ca="1">IF(MOD(ROW()-13,2)=0,IF(ISBLANK(OFFSET('11. SEGUIMIENTO 2026'!$Q$14,INT((ROW()-13)/2),0)),"",OFFSET('11. SEGUIMIENTO 2026'!$Q$14,INT((ROW()-13)/2),0)),IF(ISBLANK(OFFSET('9. METAS'!$T$20,INT((ROW()-14)/2),0)),"",OFFSET('9. METAS'!$T$20,INT((ROW()-14)/2),0)))</f>
        <v/>
      </c>
      <c r="N348" s="719"/>
      <c r="O348" s="721"/>
      <c r="P348" s="723"/>
    </row>
    <row r="349" spans="3:16">
      <c r="C349" s="724" t="str">
        <f ca="1">IF(ISBLANK(OFFSET('5. Pp (3 años)'!$C$46,INT((ROW()-13)/2),0)),"",OFFSET('5. Pp (3 años)'!$C$46,INT((ROW()-13)/2),0))</f>
        <v/>
      </c>
      <c r="D349" s="726" t="str">
        <f ca="1">IF(ISBLANK(OFFSET('5. Pp (3 años)'!$D$46,INT((ROW()-13)/2),0)),"",OFFSET('5. Pp (3 años)'!$D$46,INT((ROW()-13)/2),0))</f>
        <v/>
      </c>
      <c r="E349" s="726" t="str">
        <f ca="1">IF(ISBLANK(OFFSET('5. Pp (3 años)'!$E$46,INT((ROW()-13)/2),0)),"",OFFSET('5. Pp (3 años)'!$E$46,INT((ROW()-13)/2),0))</f>
        <v/>
      </c>
      <c r="F349" s="727" t="str">
        <f ca="1">IF(ISBLANK(OFFSET('5. Pp (3 años)'!$K$46,INT((ROW()-13)/2),0)),"",OFFSET('5. Pp (3 años)'!$K$46,INT((ROW()-13)/2),0))</f>
        <v/>
      </c>
      <c r="G349" s="728" t="str">
        <f ca="1">IF(ISBLANK(OFFSET('5. Pp (3 años)'!$H$46,INT((ROW()-13)/2),0)),"",OFFSET('5. Pp (3 años)'!$H$46,INT((ROW()-13)/2),0))</f>
        <v/>
      </c>
      <c r="H349" s="729" t="str">
        <f ca="1">IF(ISBLANK(OFFSET('9. METAS'!$K$20,INT((ROW()-13)/2),0)),"",OFFSET('9. METAS'!$K$20,INT((ROW()-13)/2),0))</f>
        <v/>
      </c>
      <c r="I349" s="730"/>
      <c r="J349" s="202" t="str">
        <f ca="1">IF(MOD(ROW()-13,2)=0,IF(ISBLANK(OFFSET('11. SEGUIMIENTO 2026'!$N$14,INT((ROW()-13)/2),0)),"",OFFSET('11. SEGUIMIENTO 2026'!$N$14,INT((ROW()-13)/2),0)),IF(ISBLANK(OFFSET('9. METAS'!$Q$20,INT((ROW()-14)/2),0)),"",OFFSET('9. METAS'!$Q$20,INT((ROW()-14)/2),0)))</f>
        <v/>
      </c>
      <c r="K349" s="203" t="str">
        <f ca="1">IF(MOD(ROW()-13,2)=0,IF(ISBLANK(OFFSET('11. SEGUIMIENTO 2026'!$O$14,INT((ROW()-13)/2),0)),"",OFFSET('11. SEGUIMIENTO 2026'!$O$14,INT((ROW()-13)/2),0)),IF(ISBLANK(OFFSET('9. METAS'!$R$20,INT((ROW()-14)/2),0)),"",OFFSET('9. METAS'!$R$20,INT((ROW()-14)/2),0)))</f>
        <v/>
      </c>
      <c r="L349" s="203" t="str">
        <f ca="1">IF(MOD(ROW()-13,2)=0,IF(ISBLANK(OFFSET('11. SEGUIMIENTO 2026'!$P$14,INT((ROW()-13)/2),0)),"",OFFSET('11. SEGUIMIENTO 2026'!$P$14,INT((ROW()-13)/2),0)),IF(ISBLANK(OFFSET('9. METAS'!$S$20,INT((ROW()-14)/2),0)),"",OFFSET('9. METAS'!$S$20,INT((ROW()-14)/2),0)))</f>
        <v/>
      </c>
      <c r="M349" s="204" t="str">
        <f ca="1">IF(MOD(ROW()-13,2)=0,IF(ISBLANK(OFFSET('11. SEGUIMIENTO 2026'!$Q$14,INT((ROW()-13)/2),0)),"",OFFSET('11. SEGUIMIENTO 2026'!$Q$14,INT((ROW()-13)/2),0)),IF(ISBLANK(OFFSET('9. METAS'!$T$20,INT((ROW()-14)/2),0)),"",OFFSET('9. METAS'!$T$20,INT((ROW()-14)/2),0)))</f>
        <v/>
      </c>
      <c r="N349" s="718" t="str">
        <f t="shared" ref="N349" ca="1" si="332">IFERROR(J349/J350,"ND")</f>
        <v>ND</v>
      </c>
      <c r="O349" s="720" t="str">
        <f t="shared" ref="O349" ca="1" si="333">IFERROR(((J349+K349+L349)/H349),"ND")</f>
        <v>ND</v>
      </c>
      <c r="P349" s="732"/>
    </row>
    <row r="350" spans="3:16">
      <c r="C350" s="725"/>
      <c r="D350" s="726"/>
      <c r="E350" s="726"/>
      <c r="F350" s="727"/>
      <c r="G350" s="728"/>
      <c r="H350" s="729"/>
      <c r="I350" s="731"/>
      <c r="J350" s="202" t="str">
        <f ca="1">IF(MOD(ROW()-13,2)=0,IF(ISBLANK(OFFSET('11. SEGUIMIENTO 2026'!$N$14,INT((ROW()-13)/2),0)),"",OFFSET('11. SEGUIMIENTO 2026'!$N$14,INT((ROW()-13)/2),0)),IF(ISBLANK(OFFSET('9. METAS'!$Q$20,INT((ROW()-14)/2),0)),"",OFFSET('9. METAS'!$Q$20,INT((ROW()-14)/2),0)))</f>
        <v/>
      </c>
      <c r="K350" s="203" t="str">
        <f ca="1">IF(MOD(ROW()-13,2)=0,IF(ISBLANK(OFFSET('11. SEGUIMIENTO 2026'!$O$14,INT((ROW()-13)/2),0)),"",OFFSET('11. SEGUIMIENTO 2026'!$O$14,INT((ROW()-13)/2),0)),IF(ISBLANK(OFFSET('9. METAS'!$R$20,INT((ROW()-14)/2),0)),"",OFFSET('9. METAS'!$R$20,INT((ROW()-14)/2),0)))</f>
        <v/>
      </c>
      <c r="L350" s="203" t="str">
        <f ca="1">IF(MOD(ROW()-13,2)=0,IF(ISBLANK(OFFSET('11. SEGUIMIENTO 2026'!$P$14,INT((ROW()-13)/2),0)),"",OFFSET('11. SEGUIMIENTO 2026'!$P$14,INT((ROW()-13)/2),0)),IF(ISBLANK(OFFSET('9. METAS'!$S$20,INT((ROW()-14)/2),0)),"",OFFSET('9. METAS'!$S$20,INT((ROW()-14)/2),0)))</f>
        <v/>
      </c>
      <c r="M350" s="204" t="str">
        <f ca="1">IF(MOD(ROW()-13,2)=0,IF(ISBLANK(OFFSET('11. SEGUIMIENTO 2026'!$Q$14,INT((ROW()-13)/2),0)),"",OFFSET('11. SEGUIMIENTO 2026'!$Q$14,INT((ROW()-13)/2),0)),IF(ISBLANK(OFFSET('9. METAS'!$T$20,INT((ROW()-14)/2),0)),"",OFFSET('9. METAS'!$T$20,INT((ROW()-14)/2),0)))</f>
        <v/>
      </c>
      <c r="N350" s="719"/>
      <c r="O350" s="721"/>
      <c r="P350" s="723"/>
    </row>
    <row r="351" spans="3:16">
      <c r="C351" s="724" t="str">
        <f ca="1">IF(ISBLANK(OFFSET('5. Pp (3 años)'!$C$46,INT((ROW()-13)/2),0)),"",OFFSET('5. Pp (3 años)'!$C$46,INT((ROW()-13)/2),0))</f>
        <v/>
      </c>
      <c r="D351" s="726" t="str">
        <f ca="1">IF(ISBLANK(OFFSET('5. Pp (3 años)'!$D$46,INT((ROW()-13)/2),0)),"",OFFSET('5. Pp (3 años)'!$D$46,INT((ROW()-13)/2),0))</f>
        <v/>
      </c>
      <c r="E351" s="726" t="str">
        <f ca="1">IF(ISBLANK(OFFSET('5. Pp (3 años)'!$E$46,INT((ROW()-13)/2),0)),"",OFFSET('5. Pp (3 años)'!$E$46,INT((ROW()-13)/2),0))</f>
        <v/>
      </c>
      <c r="F351" s="727" t="str">
        <f ca="1">IF(ISBLANK(OFFSET('5. Pp (3 años)'!$K$46,INT((ROW()-13)/2),0)),"",OFFSET('5. Pp (3 años)'!$K$46,INT((ROW()-13)/2),0))</f>
        <v/>
      </c>
      <c r="G351" s="728" t="str">
        <f ca="1">IF(ISBLANK(OFFSET('5. Pp (3 años)'!$H$46,INT((ROW()-13)/2),0)),"",OFFSET('5. Pp (3 años)'!$H$46,INT((ROW()-13)/2),0))</f>
        <v/>
      </c>
      <c r="H351" s="729" t="str">
        <f ca="1">IF(ISBLANK(OFFSET('9. METAS'!$K$20,INT((ROW()-13)/2),0)),"",OFFSET('9. METAS'!$K$20,INT((ROW()-13)/2),0))</f>
        <v/>
      </c>
      <c r="I351" s="730"/>
      <c r="J351" s="202" t="str">
        <f ca="1">IF(MOD(ROW()-13,2)=0,IF(ISBLANK(OFFSET('11. SEGUIMIENTO 2026'!$N$14,INT((ROW()-13)/2),0)),"",OFFSET('11. SEGUIMIENTO 2026'!$N$14,INT((ROW()-13)/2),0)),IF(ISBLANK(OFFSET('9. METAS'!$Q$20,INT((ROW()-14)/2),0)),"",OFFSET('9. METAS'!$Q$20,INT((ROW()-14)/2),0)))</f>
        <v/>
      </c>
      <c r="K351" s="203" t="str">
        <f ca="1">IF(MOD(ROW()-13,2)=0,IF(ISBLANK(OFFSET('11. SEGUIMIENTO 2026'!$O$14,INT((ROW()-13)/2),0)),"",OFFSET('11. SEGUIMIENTO 2026'!$O$14,INT((ROW()-13)/2),0)),IF(ISBLANK(OFFSET('9. METAS'!$R$20,INT((ROW()-14)/2),0)),"",OFFSET('9. METAS'!$R$20,INT((ROW()-14)/2),0)))</f>
        <v/>
      </c>
      <c r="L351" s="203" t="str">
        <f ca="1">IF(MOD(ROW()-13,2)=0,IF(ISBLANK(OFFSET('11. SEGUIMIENTO 2026'!$P$14,INT((ROW()-13)/2),0)),"",OFFSET('11. SEGUIMIENTO 2026'!$P$14,INT((ROW()-13)/2),0)),IF(ISBLANK(OFFSET('9. METAS'!$S$20,INT((ROW()-14)/2),0)),"",OFFSET('9. METAS'!$S$20,INT((ROW()-14)/2),0)))</f>
        <v/>
      </c>
      <c r="M351" s="204" t="str">
        <f ca="1">IF(MOD(ROW()-13,2)=0,IF(ISBLANK(OFFSET('11. SEGUIMIENTO 2026'!$Q$14,INT((ROW()-13)/2),0)),"",OFFSET('11. SEGUIMIENTO 2026'!$Q$14,INT((ROW()-13)/2),0)),IF(ISBLANK(OFFSET('9. METAS'!$T$20,INT((ROW()-14)/2),0)),"",OFFSET('9. METAS'!$T$20,INT((ROW()-14)/2),0)))</f>
        <v/>
      </c>
      <c r="N351" s="718" t="str">
        <f t="shared" ref="N351" ca="1" si="334">IFERROR(J351/J352,"ND")</f>
        <v>ND</v>
      </c>
      <c r="O351" s="720" t="str">
        <f t="shared" ref="O351" ca="1" si="335">IFERROR(((J351+K351+L351)/H351),"ND")</f>
        <v>ND</v>
      </c>
      <c r="P351" s="732"/>
    </row>
    <row r="352" spans="3:16">
      <c r="C352" s="725"/>
      <c r="D352" s="726"/>
      <c r="E352" s="726"/>
      <c r="F352" s="727"/>
      <c r="G352" s="728"/>
      <c r="H352" s="729"/>
      <c r="I352" s="731"/>
      <c r="J352" s="202" t="str">
        <f ca="1">IF(MOD(ROW()-13,2)=0,IF(ISBLANK(OFFSET('11. SEGUIMIENTO 2026'!$N$14,INT((ROW()-13)/2),0)),"",OFFSET('11. SEGUIMIENTO 2026'!$N$14,INT((ROW()-13)/2),0)),IF(ISBLANK(OFFSET('9. METAS'!$Q$20,INT((ROW()-14)/2),0)),"",OFFSET('9. METAS'!$Q$20,INT((ROW()-14)/2),0)))</f>
        <v/>
      </c>
      <c r="K352" s="203" t="str">
        <f ca="1">IF(MOD(ROW()-13,2)=0,IF(ISBLANK(OFFSET('11. SEGUIMIENTO 2026'!$O$14,INT((ROW()-13)/2),0)),"",OFFSET('11. SEGUIMIENTO 2026'!$O$14,INT((ROW()-13)/2),0)),IF(ISBLANK(OFFSET('9. METAS'!$R$20,INT((ROW()-14)/2),0)),"",OFFSET('9. METAS'!$R$20,INT((ROW()-14)/2),0)))</f>
        <v/>
      </c>
      <c r="L352" s="203" t="str">
        <f ca="1">IF(MOD(ROW()-13,2)=0,IF(ISBLANK(OFFSET('11. SEGUIMIENTO 2026'!$P$14,INT((ROW()-13)/2),0)),"",OFFSET('11. SEGUIMIENTO 2026'!$P$14,INT((ROW()-13)/2),0)),IF(ISBLANK(OFFSET('9. METAS'!$S$20,INT((ROW()-14)/2),0)),"",OFFSET('9. METAS'!$S$20,INT((ROW()-14)/2),0)))</f>
        <v/>
      </c>
      <c r="M352" s="204" t="str">
        <f ca="1">IF(MOD(ROW()-13,2)=0,IF(ISBLANK(OFFSET('11. SEGUIMIENTO 2026'!$Q$14,INT((ROW()-13)/2),0)),"",OFFSET('11. SEGUIMIENTO 2026'!$Q$14,INT((ROW()-13)/2),0)),IF(ISBLANK(OFFSET('9. METAS'!$T$20,INT((ROW()-14)/2),0)),"",OFFSET('9. METAS'!$T$20,INT((ROW()-14)/2),0)))</f>
        <v/>
      </c>
      <c r="N352" s="719"/>
      <c r="O352" s="721"/>
      <c r="P352" s="723"/>
    </row>
    <row r="353" spans="3:16">
      <c r="C353" s="724" t="str">
        <f ca="1">IF(ISBLANK(OFFSET('5. Pp (3 años)'!$C$46,INT((ROW()-13)/2),0)),"",OFFSET('5. Pp (3 años)'!$C$46,INT((ROW()-13)/2),0))</f>
        <v/>
      </c>
      <c r="D353" s="726" t="str">
        <f ca="1">IF(ISBLANK(OFFSET('5. Pp (3 años)'!$D$46,INT((ROW()-13)/2),0)),"",OFFSET('5. Pp (3 años)'!$D$46,INT((ROW()-13)/2),0))</f>
        <v/>
      </c>
      <c r="E353" s="726" t="str">
        <f ca="1">IF(ISBLANK(OFFSET('5. Pp (3 años)'!$E$46,INT((ROW()-13)/2),0)),"",OFFSET('5. Pp (3 años)'!$E$46,INT((ROW()-13)/2),0))</f>
        <v/>
      </c>
      <c r="F353" s="727" t="str">
        <f ca="1">IF(ISBLANK(OFFSET('5. Pp (3 años)'!$K$46,INT((ROW()-13)/2),0)),"",OFFSET('5. Pp (3 años)'!$K$46,INT((ROW()-13)/2),0))</f>
        <v/>
      </c>
      <c r="G353" s="728" t="str">
        <f ca="1">IF(ISBLANK(OFFSET('5. Pp (3 años)'!$H$46,INT((ROW()-13)/2),0)),"",OFFSET('5. Pp (3 años)'!$H$46,INT((ROW()-13)/2),0))</f>
        <v/>
      </c>
      <c r="H353" s="729" t="str">
        <f ca="1">IF(ISBLANK(OFFSET('9. METAS'!$K$20,INT((ROW()-13)/2),0)),"",OFFSET('9. METAS'!$K$20,INT((ROW()-13)/2),0))</f>
        <v/>
      </c>
      <c r="I353" s="730"/>
      <c r="J353" s="202" t="str">
        <f ca="1">IF(MOD(ROW()-13,2)=0,IF(ISBLANK(OFFSET('11. SEGUIMIENTO 2026'!$N$14,INT((ROW()-13)/2),0)),"",OFFSET('11. SEGUIMIENTO 2026'!$N$14,INT((ROW()-13)/2),0)),IF(ISBLANK(OFFSET('9. METAS'!$Q$20,INT((ROW()-14)/2),0)),"",OFFSET('9. METAS'!$Q$20,INT((ROW()-14)/2),0)))</f>
        <v/>
      </c>
      <c r="K353" s="203" t="str">
        <f ca="1">IF(MOD(ROW()-13,2)=0,IF(ISBLANK(OFFSET('11. SEGUIMIENTO 2026'!$O$14,INT((ROW()-13)/2),0)),"",OFFSET('11. SEGUIMIENTO 2026'!$O$14,INT((ROW()-13)/2),0)),IF(ISBLANK(OFFSET('9. METAS'!$R$20,INT((ROW()-14)/2),0)),"",OFFSET('9. METAS'!$R$20,INT((ROW()-14)/2),0)))</f>
        <v/>
      </c>
      <c r="L353" s="203" t="str">
        <f ca="1">IF(MOD(ROW()-13,2)=0,IF(ISBLANK(OFFSET('11. SEGUIMIENTO 2026'!$P$14,INT((ROW()-13)/2),0)),"",OFFSET('11. SEGUIMIENTO 2026'!$P$14,INT((ROW()-13)/2),0)),IF(ISBLANK(OFFSET('9. METAS'!$S$20,INT((ROW()-14)/2),0)),"",OFFSET('9. METAS'!$S$20,INT((ROW()-14)/2),0)))</f>
        <v/>
      </c>
      <c r="M353" s="204" t="str">
        <f ca="1">IF(MOD(ROW()-13,2)=0,IF(ISBLANK(OFFSET('11. SEGUIMIENTO 2026'!$Q$14,INT((ROW()-13)/2),0)),"",OFFSET('11. SEGUIMIENTO 2026'!$Q$14,INT((ROW()-13)/2),0)),IF(ISBLANK(OFFSET('9. METAS'!$T$20,INT((ROW()-14)/2),0)),"",OFFSET('9. METAS'!$T$20,INT((ROW()-14)/2),0)))</f>
        <v/>
      </c>
      <c r="N353" s="718" t="str">
        <f t="shared" ref="N353" ca="1" si="336">IFERROR(J353/J354,"ND")</f>
        <v>ND</v>
      </c>
      <c r="O353" s="720" t="str">
        <f t="shared" ref="O353" ca="1" si="337">IFERROR(((J353+K353+L353)/H353),"ND")</f>
        <v>ND</v>
      </c>
      <c r="P353" s="732"/>
    </row>
    <row r="354" spans="3:16">
      <c r="C354" s="725"/>
      <c r="D354" s="726"/>
      <c r="E354" s="726"/>
      <c r="F354" s="727"/>
      <c r="G354" s="728"/>
      <c r="H354" s="729"/>
      <c r="I354" s="731"/>
      <c r="J354" s="202" t="str">
        <f ca="1">IF(MOD(ROW()-13,2)=0,IF(ISBLANK(OFFSET('11. SEGUIMIENTO 2026'!$N$14,INT((ROW()-13)/2),0)),"",OFFSET('11. SEGUIMIENTO 2026'!$N$14,INT((ROW()-13)/2),0)),IF(ISBLANK(OFFSET('9. METAS'!$Q$20,INT((ROW()-14)/2),0)),"",OFFSET('9. METAS'!$Q$20,INT((ROW()-14)/2),0)))</f>
        <v/>
      </c>
      <c r="K354" s="203" t="str">
        <f ca="1">IF(MOD(ROW()-13,2)=0,IF(ISBLANK(OFFSET('11. SEGUIMIENTO 2026'!$O$14,INT((ROW()-13)/2),0)),"",OFFSET('11. SEGUIMIENTO 2026'!$O$14,INT((ROW()-13)/2),0)),IF(ISBLANK(OFFSET('9. METAS'!$R$20,INT((ROW()-14)/2),0)),"",OFFSET('9. METAS'!$R$20,INT((ROW()-14)/2),0)))</f>
        <v/>
      </c>
      <c r="L354" s="203" t="str">
        <f ca="1">IF(MOD(ROW()-13,2)=0,IF(ISBLANK(OFFSET('11. SEGUIMIENTO 2026'!$P$14,INT((ROW()-13)/2),0)),"",OFFSET('11. SEGUIMIENTO 2026'!$P$14,INT((ROW()-13)/2),0)),IF(ISBLANK(OFFSET('9. METAS'!$S$20,INT((ROW()-14)/2),0)),"",OFFSET('9. METAS'!$S$20,INT((ROW()-14)/2),0)))</f>
        <v/>
      </c>
      <c r="M354" s="204" t="str">
        <f ca="1">IF(MOD(ROW()-13,2)=0,IF(ISBLANK(OFFSET('11. SEGUIMIENTO 2026'!$Q$14,INT((ROW()-13)/2),0)),"",OFFSET('11. SEGUIMIENTO 2026'!$Q$14,INT((ROW()-13)/2),0)),IF(ISBLANK(OFFSET('9. METAS'!$T$20,INT((ROW()-14)/2),0)),"",OFFSET('9. METAS'!$T$20,INT((ROW()-14)/2),0)))</f>
        <v/>
      </c>
      <c r="N354" s="719"/>
      <c r="O354" s="721"/>
      <c r="P354" s="723"/>
    </row>
    <row r="355" spans="3:16">
      <c r="C355" s="724" t="str">
        <f ca="1">IF(ISBLANK(OFFSET('5. Pp (3 años)'!$C$46,INT((ROW()-13)/2),0)),"",OFFSET('5. Pp (3 años)'!$C$46,INT((ROW()-13)/2),0))</f>
        <v/>
      </c>
      <c r="D355" s="726" t="str">
        <f ca="1">IF(ISBLANK(OFFSET('5. Pp (3 años)'!$D$46,INT((ROW()-13)/2),0)),"",OFFSET('5. Pp (3 años)'!$D$46,INT((ROW()-13)/2),0))</f>
        <v/>
      </c>
      <c r="E355" s="726" t="str">
        <f ca="1">IF(ISBLANK(OFFSET('5. Pp (3 años)'!$E$46,INT((ROW()-13)/2),0)),"",OFFSET('5. Pp (3 años)'!$E$46,INT((ROW()-13)/2),0))</f>
        <v/>
      </c>
      <c r="F355" s="727" t="str">
        <f ca="1">IF(ISBLANK(OFFSET('5. Pp (3 años)'!$K$46,INT((ROW()-13)/2),0)),"",OFFSET('5. Pp (3 años)'!$K$46,INT((ROW()-13)/2),0))</f>
        <v/>
      </c>
      <c r="G355" s="728" t="str">
        <f ca="1">IF(ISBLANK(OFFSET('5. Pp (3 años)'!$H$46,INT((ROW()-13)/2),0)),"",OFFSET('5. Pp (3 años)'!$H$46,INT((ROW()-13)/2),0))</f>
        <v/>
      </c>
      <c r="H355" s="729" t="str">
        <f ca="1">IF(ISBLANK(OFFSET('9. METAS'!$K$20,INT((ROW()-13)/2),0)),"",OFFSET('9. METAS'!$K$20,INT((ROW()-13)/2),0))</f>
        <v/>
      </c>
      <c r="I355" s="730"/>
      <c r="J355" s="202" t="str">
        <f ca="1">IF(MOD(ROW()-13,2)=0,IF(ISBLANK(OFFSET('11. SEGUIMIENTO 2026'!$N$14,INT((ROW()-13)/2),0)),"",OFFSET('11. SEGUIMIENTO 2026'!$N$14,INT((ROW()-13)/2),0)),IF(ISBLANK(OFFSET('9. METAS'!$Q$20,INT((ROW()-14)/2),0)),"",OFFSET('9. METAS'!$Q$20,INT((ROW()-14)/2),0)))</f>
        <v/>
      </c>
      <c r="K355" s="203" t="str">
        <f ca="1">IF(MOD(ROW()-13,2)=0,IF(ISBLANK(OFFSET('11. SEGUIMIENTO 2026'!$O$14,INT((ROW()-13)/2),0)),"",OFFSET('11. SEGUIMIENTO 2026'!$O$14,INT((ROW()-13)/2),0)),IF(ISBLANK(OFFSET('9. METAS'!$R$20,INT((ROW()-14)/2),0)),"",OFFSET('9. METAS'!$R$20,INT((ROW()-14)/2),0)))</f>
        <v/>
      </c>
      <c r="L355" s="203" t="str">
        <f ca="1">IF(MOD(ROW()-13,2)=0,IF(ISBLANK(OFFSET('11. SEGUIMIENTO 2026'!$P$14,INT((ROW()-13)/2),0)),"",OFFSET('11. SEGUIMIENTO 2026'!$P$14,INT((ROW()-13)/2),0)),IF(ISBLANK(OFFSET('9. METAS'!$S$20,INT((ROW()-14)/2),0)),"",OFFSET('9. METAS'!$S$20,INT((ROW()-14)/2),0)))</f>
        <v/>
      </c>
      <c r="M355" s="204" t="str">
        <f ca="1">IF(MOD(ROW()-13,2)=0,IF(ISBLANK(OFFSET('11. SEGUIMIENTO 2026'!$Q$14,INT((ROW()-13)/2),0)),"",OFFSET('11. SEGUIMIENTO 2026'!$Q$14,INT((ROW()-13)/2),0)),IF(ISBLANK(OFFSET('9. METAS'!$T$20,INT((ROW()-14)/2),0)),"",OFFSET('9. METAS'!$T$20,INT((ROW()-14)/2),0)))</f>
        <v/>
      </c>
      <c r="N355" s="718" t="str">
        <f t="shared" ref="N355" ca="1" si="338">IFERROR(J355/J356,"ND")</f>
        <v>ND</v>
      </c>
      <c r="O355" s="720" t="str">
        <f t="shared" ref="O355" ca="1" si="339">IFERROR(((J355+K355+L355)/H355),"ND")</f>
        <v>ND</v>
      </c>
      <c r="P355" s="732"/>
    </row>
    <row r="356" spans="3:16">
      <c r="C356" s="725"/>
      <c r="D356" s="726"/>
      <c r="E356" s="726"/>
      <c r="F356" s="727"/>
      <c r="G356" s="728"/>
      <c r="H356" s="729"/>
      <c r="I356" s="731"/>
      <c r="J356" s="202" t="str">
        <f ca="1">IF(MOD(ROW()-13,2)=0,IF(ISBLANK(OFFSET('11. SEGUIMIENTO 2026'!$N$14,INT((ROW()-13)/2),0)),"",OFFSET('11. SEGUIMIENTO 2026'!$N$14,INT((ROW()-13)/2),0)),IF(ISBLANK(OFFSET('9. METAS'!$Q$20,INT((ROW()-14)/2),0)),"",OFFSET('9. METAS'!$Q$20,INT((ROW()-14)/2),0)))</f>
        <v/>
      </c>
      <c r="K356" s="203" t="str">
        <f ca="1">IF(MOD(ROW()-13,2)=0,IF(ISBLANK(OFFSET('11. SEGUIMIENTO 2026'!$O$14,INT((ROW()-13)/2),0)),"",OFFSET('11. SEGUIMIENTO 2026'!$O$14,INT((ROW()-13)/2),0)),IF(ISBLANK(OFFSET('9. METAS'!$R$20,INT((ROW()-14)/2),0)),"",OFFSET('9. METAS'!$R$20,INT((ROW()-14)/2),0)))</f>
        <v/>
      </c>
      <c r="L356" s="203" t="str">
        <f ca="1">IF(MOD(ROW()-13,2)=0,IF(ISBLANK(OFFSET('11. SEGUIMIENTO 2026'!$P$14,INT((ROW()-13)/2),0)),"",OFFSET('11. SEGUIMIENTO 2026'!$P$14,INT((ROW()-13)/2),0)),IF(ISBLANK(OFFSET('9. METAS'!$S$20,INT((ROW()-14)/2),0)),"",OFFSET('9. METAS'!$S$20,INT((ROW()-14)/2),0)))</f>
        <v/>
      </c>
      <c r="M356" s="204" t="str">
        <f ca="1">IF(MOD(ROW()-13,2)=0,IF(ISBLANK(OFFSET('11. SEGUIMIENTO 2026'!$Q$14,INT((ROW()-13)/2),0)),"",OFFSET('11. SEGUIMIENTO 2026'!$Q$14,INT((ROW()-13)/2),0)),IF(ISBLANK(OFFSET('9. METAS'!$T$20,INT((ROW()-14)/2),0)),"",OFFSET('9. METAS'!$T$20,INT((ROW()-14)/2),0)))</f>
        <v/>
      </c>
      <c r="N356" s="719"/>
      <c r="O356" s="721"/>
      <c r="P356" s="723"/>
    </row>
    <row r="357" spans="3:16">
      <c r="C357" s="724" t="str">
        <f ca="1">IF(ISBLANK(OFFSET('5. Pp (3 años)'!$C$46,INT((ROW()-13)/2),0)),"",OFFSET('5. Pp (3 años)'!$C$46,INT((ROW()-13)/2),0))</f>
        <v/>
      </c>
      <c r="D357" s="726" t="str">
        <f ca="1">IF(ISBLANK(OFFSET('5. Pp (3 años)'!$D$46,INT((ROW()-13)/2),0)),"",OFFSET('5. Pp (3 años)'!$D$46,INT((ROW()-13)/2),0))</f>
        <v/>
      </c>
      <c r="E357" s="726" t="str">
        <f ca="1">IF(ISBLANK(OFFSET('5. Pp (3 años)'!$E$46,INT((ROW()-13)/2),0)),"",OFFSET('5. Pp (3 años)'!$E$46,INT((ROW()-13)/2),0))</f>
        <v/>
      </c>
      <c r="F357" s="727" t="str">
        <f ca="1">IF(ISBLANK(OFFSET('5. Pp (3 años)'!$K$46,INT((ROW()-13)/2),0)),"",OFFSET('5. Pp (3 años)'!$K$46,INT((ROW()-13)/2),0))</f>
        <v/>
      </c>
      <c r="G357" s="728" t="str">
        <f ca="1">IF(ISBLANK(OFFSET('5. Pp (3 años)'!$H$46,INT((ROW()-13)/2),0)),"",OFFSET('5. Pp (3 años)'!$H$46,INT((ROW()-13)/2),0))</f>
        <v/>
      </c>
      <c r="H357" s="729" t="str">
        <f ca="1">IF(ISBLANK(OFFSET('9. METAS'!$K$20,INT((ROW()-13)/2),0)),"",OFFSET('9. METAS'!$K$20,INT((ROW()-13)/2),0))</f>
        <v/>
      </c>
      <c r="I357" s="730"/>
      <c r="J357" s="202" t="str">
        <f ca="1">IF(MOD(ROW()-13,2)=0,IF(ISBLANK(OFFSET('11. SEGUIMIENTO 2026'!$N$14,INT((ROW()-13)/2),0)),"",OFFSET('11. SEGUIMIENTO 2026'!$N$14,INT((ROW()-13)/2),0)),IF(ISBLANK(OFFSET('9. METAS'!$Q$20,INT((ROW()-14)/2),0)),"",OFFSET('9. METAS'!$Q$20,INT((ROW()-14)/2),0)))</f>
        <v/>
      </c>
      <c r="K357" s="203" t="str">
        <f ca="1">IF(MOD(ROW()-13,2)=0,IF(ISBLANK(OFFSET('11. SEGUIMIENTO 2026'!$O$14,INT((ROW()-13)/2),0)),"",OFFSET('11. SEGUIMIENTO 2026'!$O$14,INT((ROW()-13)/2),0)),IF(ISBLANK(OFFSET('9. METAS'!$R$20,INT((ROW()-14)/2),0)),"",OFFSET('9. METAS'!$R$20,INT((ROW()-14)/2),0)))</f>
        <v/>
      </c>
      <c r="L357" s="203" t="str">
        <f ca="1">IF(MOD(ROW()-13,2)=0,IF(ISBLANK(OFFSET('11. SEGUIMIENTO 2026'!$P$14,INT((ROW()-13)/2),0)),"",OFFSET('11. SEGUIMIENTO 2026'!$P$14,INT((ROW()-13)/2),0)),IF(ISBLANK(OFFSET('9. METAS'!$S$20,INT((ROW()-14)/2),0)),"",OFFSET('9. METAS'!$S$20,INT((ROW()-14)/2),0)))</f>
        <v/>
      </c>
      <c r="M357" s="204" t="str">
        <f ca="1">IF(MOD(ROW()-13,2)=0,IF(ISBLANK(OFFSET('11. SEGUIMIENTO 2026'!$Q$14,INT((ROW()-13)/2),0)),"",OFFSET('11. SEGUIMIENTO 2026'!$Q$14,INT((ROW()-13)/2),0)),IF(ISBLANK(OFFSET('9. METAS'!$T$20,INT((ROW()-14)/2),0)),"",OFFSET('9. METAS'!$T$20,INT((ROW()-14)/2),0)))</f>
        <v/>
      </c>
      <c r="N357" s="718" t="str">
        <f t="shared" ref="N357" ca="1" si="340">IFERROR(J357/J358,"ND")</f>
        <v>ND</v>
      </c>
      <c r="O357" s="720" t="str">
        <f t="shared" ref="O357" ca="1" si="341">IFERROR(((J357+K357+L357)/H357),"ND")</f>
        <v>ND</v>
      </c>
      <c r="P357" s="732"/>
    </row>
    <row r="358" spans="3:16">
      <c r="C358" s="725"/>
      <c r="D358" s="726"/>
      <c r="E358" s="726"/>
      <c r="F358" s="727"/>
      <c r="G358" s="728"/>
      <c r="H358" s="729"/>
      <c r="I358" s="731"/>
      <c r="J358" s="202" t="str">
        <f ca="1">IF(MOD(ROW()-13,2)=0,IF(ISBLANK(OFFSET('11. SEGUIMIENTO 2026'!$N$14,INT((ROW()-13)/2),0)),"",OFFSET('11. SEGUIMIENTO 2026'!$N$14,INT((ROW()-13)/2),0)),IF(ISBLANK(OFFSET('9. METAS'!$Q$20,INT((ROW()-14)/2),0)),"",OFFSET('9. METAS'!$Q$20,INT((ROW()-14)/2),0)))</f>
        <v/>
      </c>
      <c r="K358" s="203" t="str">
        <f ca="1">IF(MOD(ROW()-13,2)=0,IF(ISBLANK(OFFSET('11. SEGUIMIENTO 2026'!$O$14,INT((ROW()-13)/2),0)),"",OFFSET('11. SEGUIMIENTO 2026'!$O$14,INT((ROW()-13)/2),0)),IF(ISBLANK(OFFSET('9. METAS'!$R$20,INT((ROW()-14)/2),0)),"",OFFSET('9. METAS'!$R$20,INT((ROW()-14)/2),0)))</f>
        <v/>
      </c>
      <c r="L358" s="203" t="str">
        <f ca="1">IF(MOD(ROW()-13,2)=0,IF(ISBLANK(OFFSET('11. SEGUIMIENTO 2026'!$P$14,INT((ROW()-13)/2),0)),"",OFFSET('11. SEGUIMIENTO 2026'!$P$14,INT((ROW()-13)/2),0)),IF(ISBLANK(OFFSET('9. METAS'!$S$20,INT((ROW()-14)/2),0)),"",OFFSET('9. METAS'!$S$20,INT((ROW()-14)/2),0)))</f>
        <v/>
      </c>
      <c r="M358" s="204" t="str">
        <f ca="1">IF(MOD(ROW()-13,2)=0,IF(ISBLANK(OFFSET('11. SEGUIMIENTO 2026'!$Q$14,INT((ROW()-13)/2),0)),"",OFFSET('11. SEGUIMIENTO 2026'!$Q$14,INT((ROW()-13)/2),0)),IF(ISBLANK(OFFSET('9. METAS'!$T$20,INT((ROW()-14)/2),0)),"",OFFSET('9. METAS'!$T$20,INT((ROW()-14)/2),0)))</f>
        <v/>
      </c>
      <c r="N358" s="719"/>
      <c r="O358" s="721"/>
      <c r="P358" s="723"/>
    </row>
    <row r="359" spans="3:16">
      <c r="C359" s="724" t="str">
        <f ca="1">IF(ISBLANK(OFFSET('5. Pp (3 años)'!$C$46,INT((ROW()-13)/2),0)),"",OFFSET('5. Pp (3 años)'!$C$46,INT((ROW()-13)/2),0))</f>
        <v/>
      </c>
      <c r="D359" s="726" t="str">
        <f ca="1">IF(ISBLANK(OFFSET('5. Pp (3 años)'!$D$46,INT((ROW()-13)/2),0)),"",OFFSET('5. Pp (3 años)'!$D$46,INT((ROW()-13)/2),0))</f>
        <v/>
      </c>
      <c r="E359" s="726" t="str">
        <f ca="1">IF(ISBLANK(OFFSET('5. Pp (3 años)'!$E$46,INT((ROW()-13)/2),0)),"",OFFSET('5. Pp (3 años)'!$E$46,INT((ROW()-13)/2),0))</f>
        <v/>
      </c>
      <c r="F359" s="727" t="str">
        <f ca="1">IF(ISBLANK(OFFSET('5. Pp (3 años)'!$K$46,INT((ROW()-13)/2),0)),"",OFFSET('5. Pp (3 años)'!$K$46,INT((ROW()-13)/2),0))</f>
        <v/>
      </c>
      <c r="G359" s="728" t="str">
        <f ca="1">IF(ISBLANK(OFFSET('5. Pp (3 años)'!$H$46,INT((ROW()-13)/2),0)),"",OFFSET('5. Pp (3 años)'!$H$46,INT((ROW()-13)/2),0))</f>
        <v/>
      </c>
      <c r="H359" s="729" t="str">
        <f ca="1">IF(ISBLANK(OFFSET('9. METAS'!$K$20,INT((ROW()-13)/2),0)),"",OFFSET('9. METAS'!$K$20,INT((ROW()-13)/2),0))</f>
        <v/>
      </c>
      <c r="I359" s="730"/>
      <c r="J359" s="202" t="str">
        <f ca="1">IF(MOD(ROW()-13,2)=0,IF(ISBLANK(OFFSET('11. SEGUIMIENTO 2026'!$N$14,INT((ROW()-13)/2),0)),"",OFFSET('11. SEGUIMIENTO 2026'!$N$14,INT((ROW()-13)/2),0)),IF(ISBLANK(OFFSET('9. METAS'!$Q$20,INT((ROW()-14)/2),0)),"",OFFSET('9. METAS'!$Q$20,INT((ROW()-14)/2),0)))</f>
        <v/>
      </c>
      <c r="K359" s="203" t="str">
        <f ca="1">IF(MOD(ROW()-13,2)=0,IF(ISBLANK(OFFSET('11. SEGUIMIENTO 2026'!$O$14,INT((ROW()-13)/2),0)),"",OFFSET('11. SEGUIMIENTO 2026'!$O$14,INT((ROW()-13)/2),0)),IF(ISBLANK(OFFSET('9. METAS'!$R$20,INT((ROW()-14)/2),0)),"",OFFSET('9. METAS'!$R$20,INT((ROW()-14)/2),0)))</f>
        <v/>
      </c>
      <c r="L359" s="203" t="str">
        <f ca="1">IF(MOD(ROW()-13,2)=0,IF(ISBLANK(OFFSET('11. SEGUIMIENTO 2026'!$P$14,INT((ROW()-13)/2),0)),"",OFFSET('11. SEGUIMIENTO 2026'!$P$14,INT((ROW()-13)/2),0)),IF(ISBLANK(OFFSET('9. METAS'!$S$20,INT((ROW()-14)/2),0)),"",OFFSET('9. METAS'!$S$20,INT((ROW()-14)/2),0)))</f>
        <v/>
      </c>
      <c r="M359" s="204" t="str">
        <f ca="1">IF(MOD(ROW()-13,2)=0,IF(ISBLANK(OFFSET('11. SEGUIMIENTO 2026'!$Q$14,INT((ROW()-13)/2),0)),"",OFFSET('11. SEGUIMIENTO 2026'!$Q$14,INT((ROW()-13)/2),0)),IF(ISBLANK(OFFSET('9. METAS'!$T$20,INT((ROW()-14)/2),0)),"",OFFSET('9. METAS'!$T$20,INT((ROW()-14)/2),0)))</f>
        <v/>
      </c>
      <c r="N359" s="718" t="str">
        <f t="shared" ref="N359" ca="1" si="342">IFERROR(J359/J360,"ND")</f>
        <v>ND</v>
      </c>
      <c r="O359" s="720" t="str">
        <f t="shared" ref="O359" ca="1" si="343">IFERROR(((J359+K359+L359)/H359),"ND")</f>
        <v>ND</v>
      </c>
      <c r="P359" s="732"/>
    </row>
    <row r="360" spans="3:16">
      <c r="C360" s="725"/>
      <c r="D360" s="726"/>
      <c r="E360" s="726"/>
      <c r="F360" s="727"/>
      <c r="G360" s="728"/>
      <c r="H360" s="729"/>
      <c r="I360" s="731"/>
      <c r="J360" s="202" t="str">
        <f ca="1">IF(MOD(ROW()-13,2)=0,IF(ISBLANK(OFFSET('11. SEGUIMIENTO 2026'!$N$14,INT((ROW()-13)/2),0)),"",OFFSET('11. SEGUIMIENTO 2026'!$N$14,INT((ROW()-13)/2),0)),IF(ISBLANK(OFFSET('9. METAS'!$Q$20,INT((ROW()-14)/2),0)),"",OFFSET('9. METAS'!$Q$20,INT((ROW()-14)/2),0)))</f>
        <v/>
      </c>
      <c r="K360" s="203" t="str">
        <f ca="1">IF(MOD(ROW()-13,2)=0,IF(ISBLANK(OFFSET('11. SEGUIMIENTO 2026'!$O$14,INT((ROW()-13)/2),0)),"",OFFSET('11. SEGUIMIENTO 2026'!$O$14,INT((ROW()-13)/2),0)),IF(ISBLANK(OFFSET('9. METAS'!$R$20,INT((ROW()-14)/2),0)),"",OFFSET('9. METAS'!$R$20,INT((ROW()-14)/2),0)))</f>
        <v/>
      </c>
      <c r="L360" s="203" t="str">
        <f ca="1">IF(MOD(ROW()-13,2)=0,IF(ISBLANK(OFFSET('11. SEGUIMIENTO 2026'!$P$14,INT((ROW()-13)/2),0)),"",OFFSET('11. SEGUIMIENTO 2026'!$P$14,INT((ROW()-13)/2),0)),IF(ISBLANK(OFFSET('9. METAS'!$S$20,INT((ROW()-14)/2),0)),"",OFFSET('9. METAS'!$S$20,INT((ROW()-14)/2),0)))</f>
        <v/>
      </c>
      <c r="M360" s="204" t="str">
        <f ca="1">IF(MOD(ROW()-13,2)=0,IF(ISBLANK(OFFSET('11. SEGUIMIENTO 2026'!$Q$14,INT((ROW()-13)/2),0)),"",OFFSET('11. SEGUIMIENTO 2026'!$Q$14,INT((ROW()-13)/2),0)),IF(ISBLANK(OFFSET('9. METAS'!$T$20,INT((ROW()-14)/2),0)),"",OFFSET('9. METAS'!$T$20,INT((ROW()-14)/2),0)))</f>
        <v/>
      </c>
      <c r="N360" s="719"/>
      <c r="O360" s="721"/>
      <c r="P360" s="723"/>
    </row>
    <row r="361" spans="3:16">
      <c r="C361" s="724" t="str">
        <f ca="1">IF(ISBLANK(OFFSET('5. Pp (3 años)'!$C$46,INT((ROW()-13)/2),0)),"",OFFSET('5. Pp (3 años)'!$C$46,INT((ROW()-13)/2),0))</f>
        <v/>
      </c>
      <c r="D361" s="726" t="str">
        <f ca="1">IF(ISBLANK(OFFSET('5. Pp (3 años)'!$D$46,INT((ROW()-13)/2),0)),"",OFFSET('5. Pp (3 años)'!$D$46,INT((ROW()-13)/2),0))</f>
        <v/>
      </c>
      <c r="E361" s="726" t="str">
        <f ca="1">IF(ISBLANK(OFFSET('5. Pp (3 años)'!$E$46,INT((ROW()-13)/2),0)),"",OFFSET('5. Pp (3 años)'!$E$46,INT((ROW()-13)/2),0))</f>
        <v/>
      </c>
      <c r="F361" s="727" t="str">
        <f ca="1">IF(ISBLANK(OFFSET('5. Pp (3 años)'!$K$46,INT((ROW()-13)/2),0)),"",OFFSET('5. Pp (3 años)'!$K$46,INT((ROW()-13)/2),0))</f>
        <v/>
      </c>
      <c r="G361" s="728" t="str">
        <f ca="1">IF(ISBLANK(OFFSET('5. Pp (3 años)'!$H$46,INT((ROW()-13)/2),0)),"",OFFSET('5. Pp (3 años)'!$H$46,INT((ROW()-13)/2),0))</f>
        <v/>
      </c>
      <c r="H361" s="729" t="str">
        <f ca="1">IF(ISBLANK(OFFSET('9. METAS'!$K$20,INT((ROW()-13)/2),0)),"",OFFSET('9. METAS'!$K$20,INT((ROW()-13)/2),0))</f>
        <v/>
      </c>
      <c r="I361" s="730"/>
      <c r="J361" s="202" t="str">
        <f ca="1">IF(MOD(ROW()-13,2)=0,IF(ISBLANK(OFFSET('11. SEGUIMIENTO 2026'!$N$14,INT((ROW()-13)/2),0)),"",OFFSET('11. SEGUIMIENTO 2026'!$N$14,INT((ROW()-13)/2),0)),IF(ISBLANK(OFFSET('9. METAS'!$Q$20,INT((ROW()-14)/2),0)),"",OFFSET('9. METAS'!$Q$20,INT((ROW()-14)/2),0)))</f>
        <v/>
      </c>
      <c r="K361" s="203" t="str">
        <f ca="1">IF(MOD(ROW()-13,2)=0,IF(ISBLANK(OFFSET('11. SEGUIMIENTO 2026'!$O$14,INT((ROW()-13)/2),0)),"",OFFSET('11. SEGUIMIENTO 2026'!$O$14,INT((ROW()-13)/2),0)),IF(ISBLANK(OFFSET('9. METAS'!$R$20,INT((ROW()-14)/2),0)),"",OFFSET('9. METAS'!$R$20,INT((ROW()-14)/2),0)))</f>
        <v/>
      </c>
      <c r="L361" s="203" t="str">
        <f ca="1">IF(MOD(ROW()-13,2)=0,IF(ISBLANK(OFFSET('11. SEGUIMIENTO 2026'!$P$14,INT((ROW()-13)/2),0)),"",OFFSET('11. SEGUIMIENTO 2026'!$P$14,INT((ROW()-13)/2),0)),IF(ISBLANK(OFFSET('9. METAS'!$S$20,INT((ROW()-14)/2),0)),"",OFFSET('9. METAS'!$S$20,INT((ROW()-14)/2),0)))</f>
        <v/>
      </c>
      <c r="M361" s="204" t="str">
        <f ca="1">IF(MOD(ROW()-13,2)=0,IF(ISBLANK(OFFSET('11. SEGUIMIENTO 2026'!$Q$14,INT((ROW()-13)/2),0)),"",OFFSET('11. SEGUIMIENTO 2026'!$Q$14,INT((ROW()-13)/2),0)),IF(ISBLANK(OFFSET('9. METAS'!$T$20,INT((ROW()-14)/2),0)),"",OFFSET('9. METAS'!$T$20,INT((ROW()-14)/2),0)))</f>
        <v/>
      </c>
      <c r="N361" s="718" t="str">
        <f t="shared" ref="N361" ca="1" si="344">IFERROR(J361/J362,"ND")</f>
        <v>ND</v>
      </c>
      <c r="O361" s="720" t="str">
        <f t="shared" ref="O361" ca="1" si="345">IFERROR(((J361+K361+L361)/H361),"ND")</f>
        <v>ND</v>
      </c>
      <c r="P361" s="732"/>
    </row>
    <row r="362" spans="3:16">
      <c r="C362" s="725"/>
      <c r="D362" s="726"/>
      <c r="E362" s="726"/>
      <c r="F362" s="727"/>
      <c r="G362" s="728"/>
      <c r="H362" s="729"/>
      <c r="I362" s="731"/>
      <c r="J362" s="202" t="str">
        <f ca="1">IF(MOD(ROW()-13,2)=0,IF(ISBLANK(OFFSET('11. SEGUIMIENTO 2026'!$N$14,INT((ROW()-13)/2),0)),"",OFFSET('11. SEGUIMIENTO 2026'!$N$14,INT((ROW()-13)/2),0)),IF(ISBLANK(OFFSET('9. METAS'!$Q$20,INT((ROW()-14)/2),0)),"",OFFSET('9. METAS'!$Q$20,INT((ROW()-14)/2),0)))</f>
        <v/>
      </c>
      <c r="K362" s="203" t="str">
        <f ca="1">IF(MOD(ROW()-13,2)=0,IF(ISBLANK(OFFSET('11. SEGUIMIENTO 2026'!$O$14,INT((ROW()-13)/2),0)),"",OFFSET('11. SEGUIMIENTO 2026'!$O$14,INT((ROW()-13)/2),0)),IF(ISBLANK(OFFSET('9. METAS'!$R$20,INT((ROW()-14)/2),0)),"",OFFSET('9. METAS'!$R$20,INT((ROW()-14)/2),0)))</f>
        <v/>
      </c>
      <c r="L362" s="203" t="str">
        <f ca="1">IF(MOD(ROW()-13,2)=0,IF(ISBLANK(OFFSET('11. SEGUIMIENTO 2026'!$P$14,INT((ROW()-13)/2),0)),"",OFFSET('11. SEGUIMIENTO 2026'!$P$14,INT((ROW()-13)/2),0)),IF(ISBLANK(OFFSET('9. METAS'!$S$20,INT((ROW()-14)/2),0)),"",OFFSET('9. METAS'!$S$20,INT((ROW()-14)/2),0)))</f>
        <v/>
      </c>
      <c r="M362" s="204" t="str">
        <f ca="1">IF(MOD(ROW()-13,2)=0,IF(ISBLANK(OFFSET('11. SEGUIMIENTO 2026'!$Q$14,INT((ROW()-13)/2),0)),"",OFFSET('11. SEGUIMIENTO 2026'!$Q$14,INT((ROW()-13)/2),0)),IF(ISBLANK(OFFSET('9. METAS'!$T$20,INT((ROW()-14)/2),0)),"",OFFSET('9. METAS'!$T$20,INT((ROW()-14)/2),0)))</f>
        <v/>
      </c>
      <c r="N362" s="719"/>
      <c r="O362" s="721"/>
      <c r="P362" s="723"/>
    </row>
    <row r="363" spans="3:16">
      <c r="C363" s="724" t="str">
        <f ca="1">IF(ISBLANK(OFFSET('5. Pp (3 años)'!$C$46,INT((ROW()-13)/2),0)),"",OFFSET('5. Pp (3 años)'!$C$46,INT((ROW()-13)/2),0))</f>
        <v/>
      </c>
      <c r="D363" s="726" t="str">
        <f ca="1">IF(ISBLANK(OFFSET('5. Pp (3 años)'!$D$46,INT((ROW()-13)/2),0)),"",OFFSET('5. Pp (3 años)'!$D$46,INT((ROW()-13)/2),0))</f>
        <v/>
      </c>
      <c r="E363" s="726" t="str">
        <f ca="1">IF(ISBLANK(OFFSET('5. Pp (3 años)'!$E$46,INT((ROW()-13)/2),0)),"",OFFSET('5. Pp (3 años)'!$E$46,INT((ROW()-13)/2),0))</f>
        <v/>
      </c>
      <c r="F363" s="727" t="str">
        <f ca="1">IF(ISBLANK(OFFSET('5. Pp (3 años)'!$K$46,INT((ROW()-13)/2),0)),"",OFFSET('5. Pp (3 años)'!$K$46,INT((ROW()-13)/2),0))</f>
        <v/>
      </c>
      <c r="G363" s="728" t="str">
        <f ca="1">IF(ISBLANK(OFFSET('5. Pp (3 años)'!$H$46,INT((ROW()-13)/2),0)),"",OFFSET('5. Pp (3 años)'!$H$46,INT((ROW()-13)/2),0))</f>
        <v/>
      </c>
      <c r="H363" s="729" t="str">
        <f ca="1">IF(ISBLANK(OFFSET('9. METAS'!$K$20,INT((ROW()-13)/2),0)),"",OFFSET('9. METAS'!$K$20,INT((ROW()-13)/2),0))</f>
        <v/>
      </c>
      <c r="I363" s="730"/>
      <c r="J363" s="202" t="str">
        <f ca="1">IF(MOD(ROW()-13,2)=0,IF(ISBLANK(OFFSET('11. SEGUIMIENTO 2026'!$N$14,INT((ROW()-13)/2),0)),"",OFFSET('11. SEGUIMIENTO 2026'!$N$14,INT((ROW()-13)/2),0)),IF(ISBLANK(OFFSET('9. METAS'!$Q$20,INT((ROW()-14)/2),0)),"",OFFSET('9. METAS'!$Q$20,INT((ROW()-14)/2),0)))</f>
        <v/>
      </c>
      <c r="K363" s="203" t="str">
        <f ca="1">IF(MOD(ROW()-13,2)=0,IF(ISBLANK(OFFSET('11. SEGUIMIENTO 2026'!$O$14,INT((ROW()-13)/2),0)),"",OFFSET('11. SEGUIMIENTO 2026'!$O$14,INT((ROW()-13)/2),0)),IF(ISBLANK(OFFSET('9. METAS'!$R$20,INT((ROW()-14)/2),0)),"",OFFSET('9. METAS'!$R$20,INT((ROW()-14)/2),0)))</f>
        <v/>
      </c>
      <c r="L363" s="203" t="str">
        <f ca="1">IF(MOD(ROW()-13,2)=0,IF(ISBLANK(OFFSET('11. SEGUIMIENTO 2026'!$P$14,INT((ROW()-13)/2),0)),"",OFFSET('11. SEGUIMIENTO 2026'!$P$14,INT((ROW()-13)/2),0)),IF(ISBLANK(OFFSET('9. METAS'!$S$20,INT((ROW()-14)/2),0)),"",OFFSET('9. METAS'!$S$20,INT((ROW()-14)/2),0)))</f>
        <v/>
      </c>
      <c r="M363" s="204" t="str">
        <f ca="1">IF(MOD(ROW()-13,2)=0,IF(ISBLANK(OFFSET('11. SEGUIMIENTO 2026'!$Q$14,INT((ROW()-13)/2),0)),"",OFFSET('11. SEGUIMIENTO 2026'!$Q$14,INT((ROW()-13)/2),0)),IF(ISBLANK(OFFSET('9. METAS'!$T$20,INT((ROW()-14)/2),0)),"",OFFSET('9. METAS'!$T$20,INT((ROW()-14)/2),0)))</f>
        <v/>
      </c>
      <c r="N363" s="718" t="str">
        <f t="shared" ref="N363" ca="1" si="346">IFERROR(J363/J364,"ND")</f>
        <v>ND</v>
      </c>
      <c r="O363" s="720" t="str">
        <f t="shared" ref="O363" ca="1" si="347">IFERROR(((J363+K363+L363)/H363),"ND")</f>
        <v>ND</v>
      </c>
      <c r="P363" s="732"/>
    </row>
    <row r="364" spans="3:16">
      <c r="C364" s="725"/>
      <c r="D364" s="726"/>
      <c r="E364" s="726"/>
      <c r="F364" s="727"/>
      <c r="G364" s="728"/>
      <c r="H364" s="729"/>
      <c r="I364" s="731"/>
      <c r="J364" s="202" t="str">
        <f ca="1">IF(MOD(ROW()-13,2)=0,IF(ISBLANK(OFFSET('11. SEGUIMIENTO 2026'!$N$14,INT((ROW()-13)/2),0)),"",OFFSET('11. SEGUIMIENTO 2026'!$N$14,INT((ROW()-13)/2),0)),IF(ISBLANK(OFFSET('9. METAS'!$Q$20,INT((ROW()-14)/2),0)),"",OFFSET('9. METAS'!$Q$20,INT((ROW()-14)/2),0)))</f>
        <v/>
      </c>
      <c r="K364" s="203" t="str">
        <f ca="1">IF(MOD(ROW()-13,2)=0,IF(ISBLANK(OFFSET('11. SEGUIMIENTO 2026'!$O$14,INT((ROW()-13)/2),0)),"",OFFSET('11. SEGUIMIENTO 2026'!$O$14,INT((ROW()-13)/2),0)),IF(ISBLANK(OFFSET('9. METAS'!$R$20,INT((ROW()-14)/2),0)),"",OFFSET('9. METAS'!$R$20,INT((ROW()-14)/2),0)))</f>
        <v/>
      </c>
      <c r="L364" s="203" t="str">
        <f ca="1">IF(MOD(ROW()-13,2)=0,IF(ISBLANK(OFFSET('11. SEGUIMIENTO 2026'!$P$14,INT((ROW()-13)/2),0)),"",OFFSET('11. SEGUIMIENTO 2026'!$P$14,INT((ROW()-13)/2),0)),IF(ISBLANK(OFFSET('9. METAS'!$S$20,INT((ROW()-14)/2),0)),"",OFFSET('9. METAS'!$S$20,INT((ROW()-14)/2),0)))</f>
        <v/>
      </c>
      <c r="M364" s="204" t="str">
        <f ca="1">IF(MOD(ROW()-13,2)=0,IF(ISBLANK(OFFSET('11. SEGUIMIENTO 2026'!$Q$14,INT((ROW()-13)/2),0)),"",OFFSET('11. SEGUIMIENTO 2026'!$Q$14,INT((ROW()-13)/2),0)),IF(ISBLANK(OFFSET('9. METAS'!$T$20,INT((ROW()-14)/2),0)),"",OFFSET('9. METAS'!$T$20,INT((ROW()-14)/2),0)))</f>
        <v/>
      </c>
      <c r="N364" s="719"/>
      <c r="O364" s="721"/>
      <c r="P364" s="723"/>
    </row>
    <row r="365" spans="3:16">
      <c r="C365" s="724" t="str">
        <f ca="1">IF(ISBLANK(OFFSET('5. Pp (3 años)'!$C$46,INT((ROW()-13)/2),0)),"",OFFSET('5. Pp (3 años)'!$C$46,INT((ROW()-13)/2),0))</f>
        <v/>
      </c>
      <c r="D365" s="726" t="str">
        <f ca="1">IF(ISBLANK(OFFSET('5. Pp (3 años)'!$D$46,INT((ROW()-13)/2),0)),"",OFFSET('5. Pp (3 años)'!$D$46,INT((ROW()-13)/2),0))</f>
        <v/>
      </c>
      <c r="E365" s="726" t="str">
        <f ca="1">IF(ISBLANK(OFFSET('5. Pp (3 años)'!$E$46,INT((ROW()-13)/2),0)),"",OFFSET('5. Pp (3 años)'!$E$46,INT((ROW()-13)/2),0))</f>
        <v/>
      </c>
      <c r="F365" s="727" t="str">
        <f ca="1">IF(ISBLANK(OFFSET('5. Pp (3 años)'!$K$46,INT((ROW()-13)/2),0)),"",OFFSET('5. Pp (3 años)'!$K$46,INT((ROW()-13)/2),0))</f>
        <v/>
      </c>
      <c r="G365" s="728" t="str">
        <f ca="1">IF(ISBLANK(OFFSET('5. Pp (3 años)'!$H$46,INT((ROW()-13)/2),0)),"",OFFSET('5. Pp (3 años)'!$H$46,INT((ROW()-13)/2),0))</f>
        <v/>
      </c>
      <c r="H365" s="729" t="str">
        <f ca="1">IF(ISBLANK(OFFSET('9. METAS'!$K$20,INT((ROW()-13)/2),0)),"",OFFSET('9. METAS'!$K$20,INT((ROW()-13)/2),0))</f>
        <v/>
      </c>
      <c r="I365" s="730"/>
      <c r="J365" s="202" t="str">
        <f ca="1">IF(MOD(ROW()-13,2)=0,IF(ISBLANK(OFFSET('11. SEGUIMIENTO 2026'!$N$14,INT((ROW()-13)/2),0)),"",OFFSET('11. SEGUIMIENTO 2026'!$N$14,INT((ROW()-13)/2),0)),IF(ISBLANK(OFFSET('9. METAS'!$Q$20,INT((ROW()-14)/2),0)),"",OFFSET('9. METAS'!$Q$20,INT((ROW()-14)/2),0)))</f>
        <v/>
      </c>
      <c r="K365" s="203" t="str">
        <f ca="1">IF(MOD(ROW()-13,2)=0,IF(ISBLANK(OFFSET('11. SEGUIMIENTO 2026'!$O$14,INT((ROW()-13)/2),0)),"",OFFSET('11. SEGUIMIENTO 2026'!$O$14,INT((ROW()-13)/2),0)),IF(ISBLANK(OFFSET('9. METAS'!$R$20,INT((ROW()-14)/2),0)),"",OFFSET('9. METAS'!$R$20,INT((ROW()-14)/2),0)))</f>
        <v/>
      </c>
      <c r="L365" s="203" t="str">
        <f ca="1">IF(MOD(ROW()-13,2)=0,IF(ISBLANK(OFFSET('11. SEGUIMIENTO 2026'!$P$14,INT((ROW()-13)/2),0)),"",OFFSET('11. SEGUIMIENTO 2026'!$P$14,INT((ROW()-13)/2),0)),IF(ISBLANK(OFFSET('9. METAS'!$S$20,INT((ROW()-14)/2),0)),"",OFFSET('9. METAS'!$S$20,INT((ROW()-14)/2),0)))</f>
        <v/>
      </c>
      <c r="M365" s="204" t="str">
        <f ca="1">IF(MOD(ROW()-13,2)=0,IF(ISBLANK(OFFSET('11. SEGUIMIENTO 2026'!$Q$14,INT((ROW()-13)/2),0)),"",OFFSET('11. SEGUIMIENTO 2026'!$Q$14,INT((ROW()-13)/2),0)),IF(ISBLANK(OFFSET('9. METAS'!$T$20,INT((ROW()-14)/2),0)),"",OFFSET('9. METAS'!$T$20,INT((ROW()-14)/2),0)))</f>
        <v/>
      </c>
      <c r="N365" s="718" t="str">
        <f t="shared" ref="N365" ca="1" si="348">IFERROR(J365/J366,"ND")</f>
        <v>ND</v>
      </c>
      <c r="O365" s="720" t="str">
        <f t="shared" ref="O365" ca="1" si="349">IFERROR(((J365+K365+L365)/H365),"ND")</f>
        <v>ND</v>
      </c>
      <c r="P365" s="732"/>
    </row>
    <row r="366" spans="3:16">
      <c r="C366" s="725"/>
      <c r="D366" s="726"/>
      <c r="E366" s="726"/>
      <c r="F366" s="727"/>
      <c r="G366" s="728"/>
      <c r="H366" s="729"/>
      <c r="I366" s="731"/>
      <c r="J366" s="202" t="str">
        <f ca="1">IF(MOD(ROW()-13,2)=0,IF(ISBLANK(OFFSET('11. SEGUIMIENTO 2026'!$N$14,INT((ROW()-13)/2),0)),"",OFFSET('11. SEGUIMIENTO 2026'!$N$14,INT((ROW()-13)/2),0)),IF(ISBLANK(OFFSET('9. METAS'!$Q$20,INT((ROW()-14)/2),0)),"",OFFSET('9. METAS'!$Q$20,INT((ROW()-14)/2),0)))</f>
        <v/>
      </c>
      <c r="K366" s="203" t="str">
        <f ca="1">IF(MOD(ROW()-13,2)=0,IF(ISBLANK(OFFSET('11. SEGUIMIENTO 2026'!$O$14,INT((ROW()-13)/2),0)),"",OFFSET('11. SEGUIMIENTO 2026'!$O$14,INT((ROW()-13)/2),0)),IF(ISBLANK(OFFSET('9. METAS'!$R$20,INT((ROW()-14)/2),0)),"",OFFSET('9. METAS'!$R$20,INT((ROW()-14)/2),0)))</f>
        <v/>
      </c>
      <c r="L366" s="203" t="str">
        <f ca="1">IF(MOD(ROW()-13,2)=0,IF(ISBLANK(OFFSET('11. SEGUIMIENTO 2026'!$P$14,INT((ROW()-13)/2),0)),"",OFFSET('11. SEGUIMIENTO 2026'!$P$14,INT((ROW()-13)/2),0)),IF(ISBLANK(OFFSET('9. METAS'!$S$20,INT((ROW()-14)/2),0)),"",OFFSET('9. METAS'!$S$20,INT((ROW()-14)/2),0)))</f>
        <v/>
      </c>
      <c r="M366" s="204" t="str">
        <f ca="1">IF(MOD(ROW()-13,2)=0,IF(ISBLANK(OFFSET('11. SEGUIMIENTO 2026'!$Q$14,INT((ROW()-13)/2),0)),"",OFFSET('11. SEGUIMIENTO 2026'!$Q$14,INT((ROW()-13)/2),0)),IF(ISBLANK(OFFSET('9. METAS'!$T$20,INT((ROW()-14)/2),0)),"",OFFSET('9. METAS'!$T$20,INT((ROW()-14)/2),0)))</f>
        <v/>
      </c>
      <c r="N366" s="719"/>
      <c r="O366" s="721"/>
      <c r="P366" s="723"/>
    </row>
    <row r="367" spans="3:16">
      <c r="C367" s="724" t="str">
        <f ca="1">IF(ISBLANK(OFFSET('5. Pp (3 años)'!$C$46,INT((ROW()-13)/2),0)),"",OFFSET('5. Pp (3 años)'!$C$46,INT((ROW()-13)/2),0))</f>
        <v/>
      </c>
      <c r="D367" s="726" t="str">
        <f ca="1">IF(ISBLANK(OFFSET('5. Pp (3 años)'!$D$46,INT((ROW()-13)/2),0)),"",OFFSET('5. Pp (3 años)'!$D$46,INT((ROW()-13)/2),0))</f>
        <v/>
      </c>
      <c r="E367" s="726" t="str">
        <f ca="1">IF(ISBLANK(OFFSET('5. Pp (3 años)'!$E$46,INT((ROW()-13)/2),0)),"",OFFSET('5. Pp (3 años)'!$E$46,INT((ROW()-13)/2),0))</f>
        <v/>
      </c>
      <c r="F367" s="727" t="str">
        <f ca="1">IF(ISBLANK(OFFSET('5. Pp (3 años)'!$K$46,INT((ROW()-13)/2),0)),"",OFFSET('5. Pp (3 años)'!$K$46,INT((ROW()-13)/2),0))</f>
        <v/>
      </c>
      <c r="G367" s="728" t="str">
        <f ca="1">IF(ISBLANK(OFFSET('5. Pp (3 años)'!$H$46,INT((ROW()-13)/2),0)),"",OFFSET('5. Pp (3 años)'!$H$46,INT((ROW()-13)/2),0))</f>
        <v/>
      </c>
      <c r="H367" s="729" t="str">
        <f ca="1">IF(ISBLANK(OFFSET('9. METAS'!$K$20,INT((ROW()-13)/2),0)),"",OFFSET('9. METAS'!$K$20,INT((ROW()-13)/2),0))</f>
        <v/>
      </c>
      <c r="I367" s="730"/>
      <c r="J367" s="202" t="str">
        <f ca="1">IF(MOD(ROW()-13,2)=0,IF(ISBLANK(OFFSET('11. SEGUIMIENTO 2026'!$N$14,INT((ROW()-13)/2),0)),"",OFFSET('11. SEGUIMIENTO 2026'!$N$14,INT((ROW()-13)/2),0)),IF(ISBLANK(OFFSET('9. METAS'!$Q$20,INT((ROW()-14)/2),0)),"",OFFSET('9. METAS'!$Q$20,INT((ROW()-14)/2),0)))</f>
        <v/>
      </c>
      <c r="K367" s="203" t="str">
        <f ca="1">IF(MOD(ROW()-13,2)=0,IF(ISBLANK(OFFSET('11. SEGUIMIENTO 2026'!$O$14,INT((ROW()-13)/2),0)),"",OFFSET('11. SEGUIMIENTO 2026'!$O$14,INT((ROW()-13)/2),0)),IF(ISBLANK(OFFSET('9. METAS'!$R$20,INT((ROW()-14)/2),0)),"",OFFSET('9. METAS'!$R$20,INT((ROW()-14)/2),0)))</f>
        <v/>
      </c>
      <c r="L367" s="203" t="str">
        <f ca="1">IF(MOD(ROW()-13,2)=0,IF(ISBLANK(OFFSET('11. SEGUIMIENTO 2026'!$P$14,INT((ROW()-13)/2),0)),"",OFFSET('11. SEGUIMIENTO 2026'!$P$14,INT((ROW()-13)/2),0)),IF(ISBLANK(OFFSET('9. METAS'!$S$20,INT((ROW()-14)/2),0)),"",OFFSET('9. METAS'!$S$20,INT((ROW()-14)/2),0)))</f>
        <v/>
      </c>
      <c r="M367" s="204" t="str">
        <f ca="1">IF(MOD(ROW()-13,2)=0,IF(ISBLANK(OFFSET('11. SEGUIMIENTO 2026'!$Q$14,INT((ROW()-13)/2),0)),"",OFFSET('11. SEGUIMIENTO 2026'!$Q$14,INT((ROW()-13)/2),0)),IF(ISBLANK(OFFSET('9. METAS'!$T$20,INT((ROW()-14)/2),0)),"",OFFSET('9. METAS'!$T$20,INT((ROW()-14)/2),0)))</f>
        <v/>
      </c>
      <c r="N367" s="718" t="str">
        <f t="shared" ref="N367" ca="1" si="350">IFERROR(J367/J368,"ND")</f>
        <v>ND</v>
      </c>
      <c r="O367" s="720" t="str">
        <f t="shared" ref="O367" ca="1" si="351">IFERROR(((J367+K367+L367)/H367),"ND")</f>
        <v>ND</v>
      </c>
      <c r="P367" s="732"/>
    </row>
    <row r="368" spans="3:16">
      <c r="C368" s="725"/>
      <c r="D368" s="726"/>
      <c r="E368" s="726"/>
      <c r="F368" s="727"/>
      <c r="G368" s="728"/>
      <c r="H368" s="729"/>
      <c r="I368" s="731"/>
      <c r="J368" s="202" t="str">
        <f ca="1">IF(MOD(ROW()-13,2)=0,IF(ISBLANK(OFFSET('11. SEGUIMIENTO 2026'!$N$14,INT((ROW()-13)/2),0)),"",OFFSET('11. SEGUIMIENTO 2026'!$N$14,INT((ROW()-13)/2),0)),IF(ISBLANK(OFFSET('9. METAS'!$Q$20,INT((ROW()-14)/2),0)),"",OFFSET('9. METAS'!$Q$20,INT((ROW()-14)/2),0)))</f>
        <v/>
      </c>
      <c r="K368" s="203" t="str">
        <f ca="1">IF(MOD(ROW()-13,2)=0,IF(ISBLANK(OFFSET('11. SEGUIMIENTO 2026'!$O$14,INT((ROW()-13)/2),0)),"",OFFSET('11. SEGUIMIENTO 2026'!$O$14,INT((ROW()-13)/2),0)),IF(ISBLANK(OFFSET('9. METAS'!$R$20,INT((ROW()-14)/2),0)),"",OFFSET('9. METAS'!$R$20,INT((ROW()-14)/2),0)))</f>
        <v/>
      </c>
      <c r="L368" s="203" t="str">
        <f ca="1">IF(MOD(ROW()-13,2)=0,IF(ISBLANK(OFFSET('11. SEGUIMIENTO 2026'!$P$14,INT((ROW()-13)/2),0)),"",OFFSET('11. SEGUIMIENTO 2026'!$P$14,INT((ROW()-13)/2),0)),IF(ISBLANK(OFFSET('9. METAS'!$S$20,INT((ROW()-14)/2),0)),"",OFFSET('9. METAS'!$S$20,INT((ROW()-14)/2),0)))</f>
        <v/>
      </c>
      <c r="M368" s="204" t="str">
        <f ca="1">IF(MOD(ROW()-13,2)=0,IF(ISBLANK(OFFSET('11. SEGUIMIENTO 2026'!$Q$14,INT((ROW()-13)/2),0)),"",OFFSET('11. SEGUIMIENTO 2026'!$Q$14,INT((ROW()-13)/2),0)),IF(ISBLANK(OFFSET('9. METAS'!$T$20,INT((ROW()-14)/2),0)),"",OFFSET('9. METAS'!$T$20,INT((ROW()-14)/2),0)))</f>
        <v/>
      </c>
      <c r="N368" s="719"/>
      <c r="O368" s="721"/>
      <c r="P368" s="723"/>
    </row>
    <row r="369" spans="3:16">
      <c r="C369" s="724" t="str">
        <f ca="1">IF(ISBLANK(OFFSET('5. Pp (3 años)'!$C$46,INT((ROW()-13)/2),0)),"",OFFSET('5. Pp (3 años)'!$C$46,INT((ROW()-13)/2),0))</f>
        <v/>
      </c>
      <c r="D369" s="726" t="str">
        <f ca="1">IF(ISBLANK(OFFSET('5. Pp (3 años)'!$D$46,INT((ROW()-13)/2),0)),"",OFFSET('5. Pp (3 años)'!$D$46,INT((ROW()-13)/2),0))</f>
        <v/>
      </c>
      <c r="E369" s="726" t="str">
        <f ca="1">IF(ISBLANK(OFFSET('5. Pp (3 años)'!$E$46,INT((ROW()-13)/2),0)),"",OFFSET('5. Pp (3 años)'!$E$46,INT((ROW()-13)/2),0))</f>
        <v/>
      </c>
      <c r="F369" s="727" t="str">
        <f ca="1">IF(ISBLANK(OFFSET('5. Pp (3 años)'!$K$46,INT((ROW()-13)/2),0)),"",OFFSET('5. Pp (3 años)'!$K$46,INT((ROW()-13)/2),0))</f>
        <v/>
      </c>
      <c r="G369" s="728" t="str">
        <f ca="1">IF(ISBLANK(OFFSET('5. Pp (3 años)'!$H$46,INT((ROW()-13)/2),0)),"",OFFSET('5. Pp (3 años)'!$H$46,INT((ROW()-13)/2),0))</f>
        <v/>
      </c>
      <c r="H369" s="729" t="str">
        <f ca="1">IF(ISBLANK(OFFSET('9. METAS'!$K$20,INT((ROW()-13)/2),0)),"",OFFSET('9. METAS'!$K$20,INT((ROW()-13)/2),0))</f>
        <v/>
      </c>
      <c r="I369" s="730"/>
      <c r="J369" s="202" t="str">
        <f ca="1">IF(MOD(ROW()-13,2)=0,IF(ISBLANK(OFFSET('11. SEGUIMIENTO 2026'!$N$14,INT((ROW()-13)/2),0)),"",OFFSET('11. SEGUIMIENTO 2026'!$N$14,INT((ROW()-13)/2),0)),IF(ISBLANK(OFFSET('9. METAS'!$Q$20,INT((ROW()-14)/2),0)),"",OFFSET('9. METAS'!$Q$20,INT((ROW()-14)/2),0)))</f>
        <v/>
      </c>
      <c r="K369" s="203" t="str">
        <f ca="1">IF(MOD(ROW()-13,2)=0,IF(ISBLANK(OFFSET('11. SEGUIMIENTO 2026'!$O$14,INT((ROW()-13)/2),0)),"",OFFSET('11. SEGUIMIENTO 2026'!$O$14,INT((ROW()-13)/2),0)),IF(ISBLANK(OFFSET('9. METAS'!$R$20,INT((ROW()-14)/2),0)),"",OFFSET('9. METAS'!$R$20,INT((ROW()-14)/2),0)))</f>
        <v/>
      </c>
      <c r="L369" s="203" t="str">
        <f ca="1">IF(MOD(ROW()-13,2)=0,IF(ISBLANK(OFFSET('11. SEGUIMIENTO 2026'!$P$14,INT((ROW()-13)/2),0)),"",OFFSET('11. SEGUIMIENTO 2026'!$P$14,INT((ROW()-13)/2),0)),IF(ISBLANK(OFFSET('9. METAS'!$S$20,INT((ROW()-14)/2),0)),"",OFFSET('9. METAS'!$S$20,INT((ROW()-14)/2),0)))</f>
        <v/>
      </c>
      <c r="M369" s="204" t="str">
        <f ca="1">IF(MOD(ROW()-13,2)=0,IF(ISBLANK(OFFSET('11. SEGUIMIENTO 2026'!$Q$14,INT((ROW()-13)/2),0)),"",OFFSET('11. SEGUIMIENTO 2026'!$Q$14,INT((ROW()-13)/2),0)),IF(ISBLANK(OFFSET('9. METAS'!$T$20,INT((ROW()-14)/2),0)),"",OFFSET('9. METAS'!$T$20,INT((ROW()-14)/2),0)))</f>
        <v/>
      </c>
      <c r="N369" s="718" t="str">
        <f t="shared" ref="N369" ca="1" si="352">IFERROR(J369/J370,"ND")</f>
        <v>ND</v>
      </c>
      <c r="O369" s="720" t="str">
        <f t="shared" ref="O369" ca="1" si="353">IFERROR(((J369+K369+L369)/H369),"ND")</f>
        <v>ND</v>
      </c>
      <c r="P369" s="732"/>
    </row>
    <row r="370" spans="3:16">
      <c r="C370" s="725"/>
      <c r="D370" s="726"/>
      <c r="E370" s="726"/>
      <c r="F370" s="727"/>
      <c r="G370" s="728"/>
      <c r="H370" s="729"/>
      <c r="I370" s="731"/>
      <c r="J370" s="202" t="str">
        <f ca="1">IF(MOD(ROW()-13,2)=0,IF(ISBLANK(OFFSET('11. SEGUIMIENTO 2026'!$N$14,INT((ROW()-13)/2),0)),"",OFFSET('11. SEGUIMIENTO 2026'!$N$14,INT((ROW()-13)/2),0)),IF(ISBLANK(OFFSET('9. METAS'!$Q$20,INT((ROW()-14)/2),0)),"",OFFSET('9. METAS'!$Q$20,INT((ROW()-14)/2),0)))</f>
        <v/>
      </c>
      <c r="K370" s="203" t="str">
        <f ca="1">IF(MOD(ROW()-13,2)=0,IF(ISBLANK(OFFSET('11. SEGUIMIENTO 2026'!$O$14,INT((ROW()-13)/2),0)),"",OFFSET('11. SEGUIMIENTO 2026'!$O$14,INT((ROW()-13)/2),0)),IF(ISBLANK(OFFSET('9. METAS'!$R$20,INT((ROW()-14)/2),0)),"",OFFSET('9. METAS'!$R$20,INT((ROW()-14)/2),0)))</f>
        <v/>
      </c>
      <c r="L370" s="203" t="str">
        <f ca="1">IF(MOD(ROW()-13,2)=0,IF(ISBLANK(OFFSET('11. SEGUIMIENTO 2026'!$P$14,INT((ROW()-13)/2),0)),"",OFFSET('11. SEGUIMIENTO 2026'!$P$14,INT((ROW()-13)/2),0)),IF(ISBLANK(OFFSET('9. METAS'!$S$20,INT((ROW()-14)/2),0)),"",OFFSET('9. METAS'!$S$20,INT((ROW()-14)/2),0)))</f>
        <v/>
      </c>
      <c r="M370" s="204" t="str">
        <f ca="1">IF(MOD(ROW()-13,2)=0,IF(ISBLANK(OFFSET('11. SEGUIMIENTO 2026'!$Q$14,INT((ROW()-13)/2),0)),"",OFFSET('11. SEGUIMIENTO 2026'!$Q$14,INT((ROW()-13)/2),0)),IF(ISBLANK(OFFSET('9. METAS'!$T$20,INT((ROW()-14)/2),0)),"",OFFSET('9. METAS'!$T$20,INT((ROW()-14)/2),0)))</f>
        <v/>
      </c>
      <c r="N370" s="719"/>
      <c r="O370" s="721"/>
      <c r="P370" s="723"/>
    </row>
    <row r="371" spans="3:16">
      <c r="C371" s="724" t="str">
        <f ca="1">IF(ISBLANK(OFFSET('5. Pp (3 años)'!$C$46,INT((ROW()-13)/2),0)),"",OFFSET('5. Pp (3 años)'!$C$46,INT((ROW()-13)/2),0))</f>
        <v/>
      </c>
      <c r="D371" s="726" t="str">
        <f ca="1">IF(ISBLANK(OFFSET('5. Pp (3 años)'!$D$46,INT((ROW()-13)/2),0)),"",OFFSET('5. Pp (3 años)'!$D$46,INT((ROW()-13)/2),0))</f>
        <v/>
      </c>
      <c r="E371" s="726" t="str">
        <f ca="1">IF(ISBLANK(OFFSET('5. Pp (3 años)'!$E$46,INT((ROW()-13)/2),0)),"",OFFSET('5. Pp (3 años)'!$E$46,INT((ROW()-13)/2),0))</f>
        <v/>
      </c>
      <c r="F371" s="727" t="str">
        <f ca="1">IF(ISBLANK(OFFSET('5. Pp (3 años)'!$K$46,INT((ROW()-13)/2),0)),"",OFFSET('5. Pp (3 años)'!$K$46,INT((ROW()-13)/2),0))</f>
        <v/>
      </c>
      <c r="G371" s="728" t="str">
        <f ca="1">IF(ISBLANK(OFFSET('5. Pp (3 años)'!$H$46,INT((ROW()-13)/2),0)),"",OFFSET('5. Pp (3 años)'!$H$46,INT((ROW()-13)/2),0))</f>
        <v/>
      </c>
      <c r="H371" s="729" t="str">
        <f ca="1">IF(ISBLANK(OFFSET('9. METAS'!$K$20,INT((ROW()-13)/2),0)),"",OFFSET('9. METAS'!$K$20,INT((ROW()-13)/2),0))</f>
        <v/>
      </c>
      <c r="I371" s="730"/>
      <c r="J371" s="202" t="str">
        <f ca="1">IF(MOD(ROW()-13,2)=0,IF(ISBLANK(OFFSET('11. SEGUIMIENTO 2026'!$N$14,INT((ROW()-13)/2),0)),"",OFFSET('11. SEGUIMIENTO 2026'!$N$14,INT((ROW()-13)/2),0)),IF(ISBLANK(OFFSET('9. METAS'!$Q$20,INT((ROW()-14)/2),0)),"",OFFSET('9. METAS'!$Q$20,INT((ROW()-14)/2),0)))</f>
        <v/>
      </c>
      <c r="K371" s="203" t="str">
        <f ca="1">IF(MOD(ROW()-13,2)=0,IF(ISBLANK(OFFSET('11. SEGUIMIENTO 2026'!$O$14,INT((ROW()-13)/2),0)),"",OFFSET('11. SEGUIMIENTO 2026'!$O$14,INT((ROW()-13)/2),0)),IF(ISBLANK(OFFSET('9. METAS'!$R$20,INT((ROW()-14)/2),0)),"",OFFSET('9. METAS'!$R$20,INT((ROW()-14)/2),0)))</f>
        <v/>
      </c>
      <c r="L371" s="203" t="str">
        <f ca="1">IF(MOD(ROW()-13,2)=0,IF(ISBLANK(OFFSET('11. SEGUIMIENTO 2026'!$P$14,INT((ROW()-13)/2),0)),"",OFFSET('11. SEGUIMIENTO 2026'!$P$14,INT((ROW()-13)/2),0)),IF(ISBLANK(OFFSET('9. METAS'!$S$20,INT((ROW()-14)/2),0)),"",OFFSET('9. METAS'!$S$20,INT((ROW()-14)/2),0)))</f>
        <v/>
      </c>
      <c r="M371" s="204" t="str">
        <f ca="1">IF(MOD(ROW()-13,2)=0,IF(ISBLANK(OFFSET('11. SEGUIMIENTO 2026'!$Q$14,INT((ROW()-13)/2),0)),"",OFFSET('11. SEGUIMIENTO 2026'!$Q$14,INT((ROW()-13)/2),0)),IF(ISBLANK(OFFSET('9. METAS'!$T$20,INT((ROW()-14)/2),0)),"",OFFSET('9. METAS'!$T$20,INT((ROW()-14)/2),0)))</f>
        <v/>
      </c>
      <c r="N371" s="718" t="str">
        <f t="shared" ref="N371" ca="1" si="354">IFERROR(J371/J372,"ND")</f>
        <v>ND</v>
      </c>
      <c r="O371" s="720" t="str">
        <f t="shared" ref="O371" ca="1" si="355">IFERROR(((J371+K371+L371)/H371),"ND")</f>
        <v>ND</v>
      </c>
      <c r="P371" s="732"/>
    </row>
    <row r="372" spans="3:16">
      <c r="C372" s="725"/>
      <c r="D372" s="726"/>
      <c r="E372" s="726"/>
      <c r="F372" s="727"/>
      <c r="G372" s="728"/>
      <c r="H372" s="729"/>
      <c r="I372" s="731"/>
      <c r="J372" s="202" t="str">
        <f ca="1">IF(MOD(ROW()-13,2)=0,IF(ISBLANK(OFFSET('11. SEGUIMIENTO 2026'!$N$14,INT((ROW()-13)/2),0)),"",OFFSET('11. SEGUIMIENTO 2026'!$N$14,INT((ROW()-13)/2),0)),IF(ISBLANK(OFFSET('9. METAS'!$Q$20,INT((ROW()-14)/2),0)),"",OFFSET('9. METAS'!$Q$20,INT((ROW()-14)/2),0)))</f>
        <v/>
      </c>
      <c r="K372" s="203" t="str">
        <f ca="1">IF(MOD(ROW()-13,2)=0,IF(ISBLANK(OFFSET('11. SEGUIMIENTO 2026'!$O$14,INT((ROW()-13)/2),0)),"",OFFSET('11. SEGUIMIENTO 2026'!$O$14,INT((ROW()-13)/2),0)),IF(ISBLANK(OFFSET('9. METAS'!$R$20,INT((ROW()-14)/2),0)),"",OFFSET('9. METAS'!$R$20,INT((ROW()-14)/2),0)))</f>
        <v/>
      </c>
      <c r="L372" s="203" t="str">
        <f ca="1">IF(MOD(ROW()-13,2)=0,IF(ISBLANK(OFFSET('11. SEGUIMIENTO 2026'!$P$14,INT((ROW()-13)/2),0)),"",OFFSET('11. SEGUIMIENTO 2026'!$P$14,INT((ROW()-13)/2),0)),IF(ISBLANK(OFFSET('9. METAS'!$S$20,INT((ROW()-14)/2),0)),"",OFFSET('9. METAS'!$S$20,INT((ROW()-14)/2),0)))</f>
        <v/>
      </c>
      <c r="M372" s="204" t="str">
        <f ca="1">IF(MOD(ROW()-13,2)=0,IF(ISBLANK(OFFSET('11. SEGUIMIENTO 2026'!$Q$14,INT((ROW()-13)/2),0)),"",OFFSET('11. SEGUIMIENTO 2026'!$Q$14,INT((ROW()-13)/2),0)),IF(ISBLANK(OFFSET('9. METAS'!$T$20,INT((ROW()-14)/2),0)),"",OFFSET('9. METAS'!$T$20,INT((ROW()-14)/2),0)))</f>
        <v/>
      </c>
      <c r="N372" s="719"/>
      <c r="O372" s="721"/>
      <c r="P372" s="723"/>
    </row>
    <row r="373" spans="3:16">
      <c r="C373" s="724" t="str">
        <f ca="1">IF(ISBLANK(OFFSET('5. Pp (3 años)'!$C$46,INT((ROW()-13)/2),0)),"",OFFSET('5. Pp (3 años)'!$C$46,INT((ROW()-13)/2),0))</f>
        <v/>
      </c>
      <c r="D373" s="726" t="str">
        <f ca="1">IF(ISBLANK(OFFSET('5. Pp (3 años)'!$D$46,INT((ROW()-13)/2),0)),"",OFFSET('5. Pp (3 años)'!$D$46,INT((ROW()-13)/2),0))</f>
        <v/>
      </c>
      <c r="E373" s="726" t="str">
        <f ca="1">IF(ISBLANK(OFFSET('5. Pp (3 años)'!$E$46,INT((ROW()-13)/2),0)),"",OFFSET('5. Pp (3 años)'!$E$46,INT((ROW()-13)/2),0))</f>
        <v/>
      </c>
      <c r="F373" s="727" t="str">
        <f ca="1">IF(ISBLANK(OFFSET('5. Pp (3 años)'!$K$46,INT((ROW()-13)/2),0)),"",OFFSET('5. Pp (3 años)'!$K$46,INT((ROW()-13)/2),0))</f>
        <v/>
      </c>
      <c r="G373" s="728" t="str">
        <f ca="1">IF(ISBLANK(OFFSET('5. Pp (3 años)'!$H$46,INT((ROW()-13)/2),0)),"",OFFSET('5. Pp (3 años)'!$H$46,INT((ROW()-13)/2),0))</f>
        <v/>
      </c>
      <c r="H373" s="729" t="str">
        <f ca="1">IF(ISBLANK(OFFSET('9. METAS'!$K$20,INT((ROW()-13)/2),0)),"",OFFSET('9. METAS'!$K$20,INT((ROW()-13)/2),0))</f>
        <v/>
      </c>
      <c r="I373" s="730"/>
      <c r="J373" s="202" t="str">
        <f ca="1">IF(MOD(ROW()-13,2)=0,IF(ISBLANK(OFFSET('11. SEGUIMIENTO 2026'!$N$14,INT((ROW()-13)/2),0)),"",OFFSET('11. SEGUIMIENTO 2026'!$N$14,INT((ROW()-13)/2),0)),IF(ISBLANK(OFFSET('9. METAS'!$Q$20,INT((ROW()-14)/2),0)),"",OFFSET('9. METAS'!$Q$20,INT((ROW()-14)/2),0)))</f>
        <v/>
      </c>
      <c r="K373" s="203" t="str">
        <f ca="1">IF(MOD(ROW()-13,2)=0,IF(ISBLANK(OFFSET('11. SEGUIMIENTO 2026'!$O$14,INT((ROW()-13)/2),0)),"",OFFSET('11. SEGUIMIENTO 2026'!$O$14,INT((ROW()-13)/2),0)),IF(ISBLANK(OFFSET('9. METAS'!$R$20,INT((ROW()-14)/2),0)),"",OFFSET('9. METAS'!$R$20,INT((ROW()-14)/2),0)))</f>
        <v/>
      </c>
      <c r="L373" s="203" t="str">
        <f ca="1">IF(MOD(ROW()-13,2)=0,IF(ISBLANK(OFFSET('11. SEGUIMIENTO 2026'!$P$14,INT((ROW()-13)/2),0)),"",OFFSET('11. SEGUIMIENTO 2026'!$P$14,INT((ROW()-13)/2),0)),IF(ISBLANK(OFFSET('9. METAS'!$S$20,INT((ROW()-14)/2),0)),"",OFFSET('9. METAS'!$S$20,INT((ROW()-14)/2),0)))</f>
        <v/>
      </c>
      <c r="M373" s="204" t="str">
        <f ca="1">IF(MOD(ROW()-13,2)=0,IF(ISBLANK(OFFSET('11. SEGUIMIENTO 2026'!$Q$14,INT((ROW()-13)/2),0)),"",OFFSET('11. SEGUIMIENTO 2026'!$Q$14,INT((ROW()-13)/2),0)),IF(ISBLANK(OFFSET('9. METAS'!$T$20,INT((ROW()-14)/2),0)),"",OFFSET('9. METAS'!$T$20,INT((ROW()-14)/2),0)))</f>
        <v/>
      </c>
      <c r="N373" s="718" t="str">
        <f t="shared" ref="N373" ca="1" si="356">IFERROR(J373/J374,"ND")</f>
        <v>ND</v>
      </c>
      <c r="O373" s="720" t="str">
        <f t="shared" ref="O373" ca="1" si="357">IFERROR(((J373+K373+L373)/H373),"ND")</f>
        <v>ND</v>
      </c>
      <c r="P373" s="732"/>
    </row>
    <row r="374" spans="3:16">
      <c r="C374" s="725"/>
      <c r="D374" s="726"/>
      <c r="E374" s="726"/>
      <c r="F374" s="727"/>
      <c r="G374" s="728"/>
      <c r="H374" s="729"/>
      <c r="I374" s="731"/>
      <c r="J374" s="202" t="str">
        <f ca="1">IF(MOD(ROW()-13,2)=0,IF(ISBLANK(OFFSET('11. SEGUIMIENTO 2026'!$N$14,INT((ROW()-13)/2),0)),"",OFFSET('11. SEGUIMIENTO 2026'!$N$14,INT((ROW()-13)/2),0)),IF(ISBLANK(OFFSET('9. METAS'!$Q$20,INT((ROW()-14)/2),0)),"",OFFSET('9. METAS'!$Q$20,INT((ROW()-14)/2),0)))</f>
        <v/>
      </c>
      <c r="K374" s="203" t="str">
        <f ca="1">IF(MOD(ROW()-13,2)=0,IF(ISBLANK(OFFSET('11. SEGUIMIENTO 2026'!$O$14,INT((ROW()-13)/2),0)),"",OFFSET('11. SEGUIMIENTO 2026'!$O$14,INT((ROW()-13)/2),0)),IF(ISBLANK(OFFSET('9. METAS'!$R$20,INT((ROW()-14)/2),0)),"",OFFSET('9. METAS'!$R$20,INT((ROW()-14)/2),0)))</f>
        <v/>
      </c>
      <c r="L374" s="203" t="str">
        <f ca="1">IF(MOD(ROW()-13,2)=0,IF(ISBLANK(OFFSET('11. SEGUIMIENTO 2026'!$P$14,INT((ROW()-13)/2),0)),"",OFFSET('11. SEGUIMIENTO 2026'!$P$14,INT((ROW()-13)/2),0)),IF(ISBLANK(OFFSET('9. METAS'!$S$20,INT((ROW()-14)/2),0)),"",OFFSET('9. METAS'!$S$20,INT((ROW()-14)/2),0)))</f>
        <v/>
      </c>
      <c r="M374" s="204" t="str">
        <f ca="1">IF(MOD(ROW()-13,2)=0,IF(ISBLANK(OFFSET('11. SEGUIMIENTO 2026'!$Q$14,INT((ROW()-13)/2),0)),"",OFFSET('11. SEGUIMIENTO 2026'!$Q$14,INT((ROW()-13)/2),0)),IF(ISBLANK(OFFSET('9. METAS'!$T$20,INT((ROW()-14)/2),0)),"",OFFSET('9. METAS'!$T$20,INT((ROW()-14)/2),0)))</f>
        <v/>
      </c>
      <c r="N374" s="719"/>
      <c r="O374" s="721"/>
      <c r="P374" s="723"/>
    </row>
    <row r="375" spans="3:16">
      <c r="C375" s="724" t="str">
        <f ca="1">IF(ISBLANK(OFFSET('5. Pp (3 años)'!$C$46,INT((ROW()-13)/2),0)),"",OFFSET('5. Pp (3 años)'!$C$46,INT((ROW()-13)/2),0))</f>
        <v/>
      </c>
      <c r="D375" s="726" t="str">
        <f ca="1">IF(ISBLANK(OFFSET('5. Pp (3 años)'!$D$46,INT((ROW()-13)/2),0)),"",OFFSET('5. Pp (3 años)'!$D$46,INT((ROW()-13)/2),0))</f>
        <v/>
      </c>
      <c r="E375" s="726" t="str">
        <f ca="1">IF(ISBLANK(OFFSET('5. Pp (3 años)'!$E$46,INT((ROW()-13)/2),0)),"",OFFSET('5. Pp (3 años)'!$E$46,INT((ROW()-13)/2),0))</f>
        <v/>
      </c>
      <c r="F375" s="727" t="str">
        <f ca="1">IF(ISBLANK(OFFSET('5. Pp (3 años)'!$K$46,INT((ROW()-13)/2),0)),"",OFFSET('5. Pp (3 años)'!$K$46,INT((ROW()-13)/2),0))</f>
        <v/>
      </c>
      <c r="G375" s="728" t="str">
        <f ca="1">IF(ISBLANK(OFFSET('5. Pp (3 años)'!$H$46,INT((ROW()-13)/2),0)),"",OFFSET('5. Pp (3 años)'!$H$46,INT((ROW()-13)/2),0))</f>
        <v/>
      </c>
      <c r="H375" s="729" t="str">
        <f ca="1">IF(ISBLANK(OFFSET('9. METAS'!$K$20,INT((ROW()-13)/2),0)),"",OFFSET('9. METAS'!$K$20,INT((ROW()-13)/2),0))</f>
        <v/>
      </c>
      <c r="I375" s="730"/>
      <c r="J375" s="202" t="str">
        <f ca="1">IF(MOD(ROW()-13,2)=0,IF(ISBLANK(OFFSET('11. SEGUIMIENTO 2026'!$N$14,INT((ROW()-13)/2),0)),"",OFFSET('11. SEGUIMIENTO 2026'!$N$14,INT((ROW()-13)/2),0)),IF(ISBLANK(OFFSET('9. METAS'!$Q$20,INT((ROW()-14)/2),0)),"",OFFSET('9. METAS'!$Q$20,INT((ROW()-14)/2),0)))</f>
        <v/>
      </c>
      <c r="K375" s="203" t="str">
        <f ca="1">IF(MOD(ROW()-13,2)=0,IF(ISBLANK(OFFSET('11. SEGUIMIENTO 2026'!$O$14,INT((ROW()-13)/2),0)),"",OFFSET('11. SEGUIMIENTO 2026'!$O$14,INT((ROW()-13)/2),0)),IF(ISBLANK(OFFSET('9. METAS'!$R$20,INT((ROW()-14)/2),0)),"",OFFSET('9. METAS'!$R$20,INT((ROW()-14)/2),0)))</f>
        <v/>
      </c>
      <c r="L375" s="203" t="str">
        <f ca="1">IF(MOD(ROW()-13,2)=0,IF(ISBLANK(OFFSET('11. SEGUIMIENTO 2026'!$P$14,INT((ROW()-13)/2),0)),"",OFFSET('11. SEGUIMIENTO 2026'!$P$14,INT((ROW()-13)/2),0)),IF(ISBLANK(OFFSET('9. METAS'!$S$20,INT((ROW()-14)/2),0)),"",OFFSET('9. METAS'!$S$20,INT((ROW()-14)/2),0)))</f>
        <v/>
      </c>
      <c r="M375" s="204" t="str">
        <f ca="1">IF(MOD(ROW()-13,2)=0,IF(ISBLANK(OFFSET('11. SEGUIMIENTO 2026'!$Q$14,INT((ROW()-13)/2),0)),"",OFFSET('11. SEGUIMIENTO 2026'!$Q$14,INT((ROW()-13)/2),0)),IF(ISBLANK(OFFSET('9. METAS'!$T$20,INT((ROW()-14)/2),0)),"",OFFSET('9. METAS'!$T$20,INT((ROW()-14)/2),0)))</f>
        <v/>
      </c>
      <c r="N375" s="718" t="str">
        <f t="shared" ref="N375" ca="1" si="358">IFERROR(J375/J376,"ND")</f>
        <v>ND</v>
      </c>
      <c r="O375" s="720" t="str">
        <f t="shared" ref="O375" ca="1" si="359">IFERROR(((J375+K375+L375)/H375),"ND")</f>
        <v>ND</v>
      </c>
      <c r="P375" s="732"/>
    </row>
    <row r="376" spans="3:16">
      <c r="C376" s="725"/>
      <c r="D376" s="726"/>
      <c r="E376" s="726"/>
      <c r="F376" s="727"/>
      <c r="G376" s="728"/>
      <c r="H376" s="729"/>
      <c r="I376" s="731"/>
      <c r="J376" s="202" t="str">
        <f ca="1">IF(MOD(ROW()-13,2)=0,IF(ISBLANK(OFFSET('11. SEGUIMIENTO 2026'!$N$14,INT((ROW()-13)/2),0)),"",OFFSET('11. SEGUIMIENTO 2026'!$N$14,INT((ROW()-13)/2),0)),IF(ISBLANK(OFFSET('9. METAS'!$Q$20,INT((ROW()-14)/2),0)),"",OFFSET('9. METAS'!$Q$20,INT((ROW()-14)/2),0)))</f>
        <v/>
      </c>
      <c r="K376" s="203" t="str">
        <f ca="1">IF(MOD(ROW()-13,2)=0,IF(ISBLANK(OFFSET('11. SEGUIMIENTO 2026'!$O$14,INT((ROW()-13)/2),0)),"",OFFSET('11. SEGUIMIENTO 2026'!$O$14,INT((ROW()-13)/2),0)),IF(ISBLANK(OFFSET('9. METAS'!$R$20,INT((ROW()-14)/2),0)),"",OFFSET('9. METAS'!$R$20,INT((ROW()-14)/2),0)))</f>
        <v/>
      </c>
      <c r="L376" s="203" t="str">
        <f ca="1">IF(MOD(ROW()-13,2)=0,IF(ISBLANK(OFFSET('11. SEGUIMIENTO 2026'!$P$14,INT((ROW()-13)/2),0)),"",OFFSET('11. SEGUIMIENTO 2026'!$P$14,INT((ROW()-13)/2),0)),IF(ISBLANK(OFFSET('9. METAS'!$S$20,INT((ROW()-14)/2),0)),"",OFFSET('9. METAS'!$S$20,INT((ROW()-14)/2),0)))</f>
        <v/>
      </c>
      <c r="M376" s="204" t="str">
        <f ca="1">IF(MOD(ROW()-13,2)=0,IF(ISBLANK(OFFSET('11. SEGUIMIENTO 2026'!$Q$14,INT((ROW()-13)/2),0)),"",OFFSET('11. SEGUIMIENTO 2026'!$Q$14,INT((ROW()-13)/2),0)),IF(ISBLANK(OFFSET('9. METAS'!$T$20,INT((ROW()-14)/2),0)),"",OFFSET('9. METAS'!$T$20,INT((ROW()-14)/2),0)))</f>
        <v/>
      </c>
      <c r="N376" s="719"/>
      <c r="O376" s="721"/>
      <c r="P376" s="723"/>
    </row>
    <row r="377" spans="3:16">
      <c r="C377" s="724" t="str">
        <f ca="1">IF(ISBLANK(OFFSET('5. Pp (3 años)'!$C$46,INT((ROW()-13)/2),0)),"",OFFSET('5. Pp (3 años)'!$C$46,INT((ROW()-13)/2),0))</f>
        <v/>
      </c>
      <c r="D377" s="726" t="str">
        <f ca="1">IF(ISBLANK(OFFSET('5. Pp (3 años)'!$D$46,INT((ROW()-13)/2),0)),"",OFFSET('5. Pp (3 años)'!$D$46,INT((ROW()-13)/2),0))</f>
        <v/>
      </c>
      <c r="E377" s="726" t="str">
        <f ca="1">IF(ISBLANK(OFFSET('5. Pp (3 años)'!$E$46,INT((ROW()-13)/2),0)),"",OFFSET('5. Pp (3 años)'!$E$46,INT((ROW()-13)/2),0))</f>
        <v/>
      </c>
      <c r="F377" s="727" t="str">
        <f ca="1">IF(ISBLANK(OFFSET('5. Pp (3 años)'!$K$46,INT((ROW()-13)/2),0)),"",OFFSET('5. Pp (3 años)'!$K$46,INT((ROW()-13)/2),0))</f>
        <v/>
      </c>
      <c r="G377" s="728" t="str">
        <f ca="1">IF(ISBLANK(OFFSET('5. Pp (3 años)'!$H$46,INT((ROW()-13)/2),0)),"",OFFSET('5. Pp (3 años)'!$H$46,INT((ROW()-13)/2),0))</f>
        <v/>
      </c>
      <c r="H377" s="729" t="str">
        <f ca="1">IF(ISBLANK(OFFSET('9. METAS'!$K$20,INT((ROW()-13)/2),0)),"",OFFSET('9. METAS'!$K$20,INT((ROW()-13)/2),0))</f>
        <v/>
      </c>
      <c r="I377" s="730"/>
      <c r="J377" s="202" t="str">
        <f ca="1">IF(MOD(ROW()-13,2)=0,IF(ISBLANK(OFFSET('11. SEGUIMIENTO 2026'!$N$14,INT((ROW()-13)/2),0)),"",OFFSET('11. SEGUIMIENTO 2026'!$N$14,INT((ROW()-13)/2),0)),IF(ISBLANK(OFFSET('9. METAS'!$Q$20,INT((ROW()-14)/2),0)),"",OFFSET('9. METAS'!$Q$20,INT((ROW()-14)/2),0)))</f>
        <v/>
      </c>
      <c r="K377" s="203" t="str">
        <f ca="1">IF(MOD(ROW()-13,2)=0,IF(ISBLANK(OFFSET('11. SEGUIMIENTO 2026'!$O$14,INT((ROW()-13)/2),0)),"",OFFSET('11. SEGUIMIENTO 2026'!$O$14,INT((ROW()-13)/2),0)),IF(ISBLANK(OFFSET('9. METAS'!$R$20,INT((ROW()-14)/2),0)),"",OFFSET('9. METAS'!$R$20,INT((ROW()-14)/2),0)))</f>
        <v/>
      </c>
      <c r="L377" s="203" t="str">
        <f ca="1">IF(MOD(ROW()-13,2)=0,IF(ISBLANK(OFFSET('11. SEGUIMIENTO 2026'!$P$14,INT((ROW()-13)/2),0)),"",OFFSET('11. SEGUIMIENTO 2026'!$P$14,INT((ROW()-13)/2),0)),IF(ISBLANK(OFFSET('9. METAS'!$S$20,INT((ROW()-14)/2),0)),"",OFFSET('9. METAS'!$S$20,INT((ROW()-14)/2),0)))</f>
        <v/>
      </c>
      <c r="M377" s="204" t="str">
        <f ca="1">IF(MOD(ROW()-13,2)=0,IF(ISBLANK(OFFSET('11. SEGUIMIENTO 2026'!$Q$14,INT((ROW()-13)/2),0)),"",OFFSET('11. SEGUIMIENTO 2026'!$Q$14,INT((ROW()-13)/2),0)),IF(ISBLANK(OFFSET('9. METAS'!$T$20,INT((ROW()-14)/2),0)),"",OFFSET('9. METAS'!$T$20,INT((ROW()-14)/2),0)))</f>
        <v/>
      </c>
      <c r="N377" s="718" t="str">
        <f t="shared" ref="N377" ca="1" si="360">IFERROR(J377/J378,"ND")</f>
        <v>ND</v>
      </c>
      <c r="O377" s="720" t="str">
        <f t="shared" ref="O377" ca="1" si="361">IFERROR(((J377+K377+L377)/H377),"ND")</f>
        <v>ND</v>
      </c>
      <c r="P377" s="732"/>
    </row>
    <row r="378" spans="3:16">
      <c r="C378" s="725"/>
      <c r="D378" s="726"/>
      <c r="E378" s="726"/>
      <c r="F378" s="727"/>
      <c r="G378" s="728"/>
      <c r="H378" s="729"/>
      <c r="I378" s="731"/>
      <c r="J378" s="202" t="str">
        <f ca="1">IF(MOD(ROW()-13,2)=0,IF(ISBLANK(OFFSET('11. SEGUIMIENTO 2026'!$N$14,INT((ROW()-13)/2),0)),"",OFFSET('11. SEGUIMIENTO 2026'!$N$14,INT((ROW()-13)/2),0)),IF(ISBLANK(OFFSET('9. METAS'!$Q$20,INT((ROW()-14)/2),0)),"",OFFSET('9. METAS'!$Q$20,INT((ROW()-14)/2),0)))</f>
        <v/>
      </c>
      <c r="K378" s="203" t="str">
        <f ca="1">IF(MOD(ROW()-13,2)=0,IF(ISBLANK(OFFSET('11. SEGUIMIENTO 2026'!$O$14,INT((ROW()-13)/2),0)),"",OFFSET('11. SEGUIMIENTO 2026'!$O$14,INT((ROW()-13)/2),0)),IF(ISBLANK(OFFSET('9. METAS'!$R$20,INT((ROW()-14)/2),0)),"",OFFSET('9. METAS'!$R$20,INT((ROW()-14)/2),0)))</f>
        <v/>
      </c>
      <c r="L378" s="203" t="str">
        <f ca="1">IF(MOD(ROW()-13,2)=0,IF(ISBLANK(OFFSET('11. SEGUIMIENTO 2026'!$P$14,INT((ROW()-13)/2),0)),"",OFFSET('11. SEGUIMIENTO 2026'!$P$14,INT((ROW()-13)/2),0)),IF(ISBLANK(OFFSET('9. METAS'!$S$20,INT((ROW()-14)/2),0)),"",OFFSET('9. METAS'!$S$20,INT((ROW()-14)/2),0)))</f>
        <v/>
      </c>
      <c r="M378" s="204" t="str">
        <f ca="1">IF(MOD(ROW()-13,2)=0,IF(ISBLANK(OFFSET('11. SEGUIMIENTO 2026'!$Q$14,INT((ROW()-13)/2),0)),"",OFFSET('11. SEGUIMIENTO 2026'!$Q$14,INT((ROW()-13)/2),0)),IF(ISBLANK(OFFSET('9. METAS'!$T$20,INT((ROW()-14)/2),0)),"",OFFSET('9. METAS'!$T$20,INT((ROW()-14)/2),0)))</f>
        <v/>
      </c>
      <c r="N378" s="719"/>
      <c r="O378" s="721"/>
      <c r="P378" s="723"/>
    </row>
    <row r="379" spans="3:16">
      <c r="C379" s="724" t="str">
        <f ca="1">IF(ISBLANK(OFFSET('5. Pp (3 años)'!$C$46,INT((ROW()-13)/2),0)),"",OFFSET('5. Pp (3 años)'!$C$46,INT((ROW()-13)/2),0))</f>
        <v/>
      </c>
      <c r="D379" s="726" t="str">
        <f ca="1">IF(ISBLANK(OFFSET('5. Pp (3 años)'!$D$46,INT((ROW()-13)/2),0)),"",OFFSET('5. Pp (3 años)'!$D$46,INT((ROW()-13)/2),0))</f>
        <v/>
      </c>
      <c r="E379" s="726" t="str">
        <f ca="1">IF(ISBLANK(OFFSET('5. Pp (3 años)'!$E$46,INT((ROW()-13)/2),0)),"",OFFSET('5. Pp (3 años)'!$E$46,INT((ROW()-13)/2),0))</f>
        <v/>
      </c>
      <c r="F379" s="727" t="str">
        <f ca="1">IF(ISBLANK(OFFSET('5. Pp (3 años)'!$K$46,INT((ROW()-13)/2),0)),"",OFFSET('5. Pp (3 años)'!$K$46,INT((ROW()-13)/2),0))</f>
        <v/>
      </c>
      <c r="G379" s="728" t="str">
        <f ca="1">IF(ISBLANK(OFFSET('5. Pp (3 años)'!$H$46,INT((ROW()-13)/2),0)),"",OFFSET('5. Pp (3 años)'!$H$46,INT((ROW()-13)/2),0))</f>
        <v/>
      </c>
      <c r="H379" s="729" t="str">
        <f ca="1">IF(ISBLANK(OFFSET('9. METAS'!$K$20,INT((ROW()-13)/2),0)),"",OFFSET('9. METAS'!$K$20,INT((ROW()-13)/2),0))</f>
        <v/>
      </c>
      <c r="I379" s="730"/>
      <c r="J379" s="202" t="str">
        <f ca="1">IF(MOD(ROW()-13,2)=0,IF(ISBLANK(OFFSET('11. SEGUIMIENTO 2026'!$N$14,INT((ROW()-13)/2),0)),"",OFFSET('11. SEGUIMIENTO 2026'!$N$14,INT((ROW()-13)/2),0)),IF(ISBLANK(OFFSET('9. METAS'!$Q$20,INT((ROW()-14)/2),0)),"",OFFSET('9. METAS'!$Q$20,INT((ROW()-14)/2),0)))</f>
        <v/>
      </c>
      <c r="K379" s="203" t="str">
        <f ca="1">IF(MOD(ROW()-13,2)=0,IF(ISBLANK(OFFSET('11. SEGUIMIENTO 2026'!$O$14,INT((ROW()-13)/2),0)),"",OFFSET('11. SEGUIMIENTO 2026'!$O$14,INT((ROW()-13)/2),0)),IF(ISBLANK(OFFSET('9. METAS'!$R$20,INT((ROW()-14)/2),0)),"",OFFSET('9. METAS'!$R$20,INT((ROW()-14)/2),0)))</f>
        <v/>
      </c>
      <c r="L379" s="203" t="str">
        <f ca="1">IF(MOD(ROW()-13,2)=0,IF(ISBLANK(OFFSET('11. SEGUIMIENTO 2026'!$P$14,INT((ROW()-13)/2),0)),"",OFFSET('11. SEGUIMIENTO 2026'!$P$14,INT((ROW()-13)/2),0)),IF(ISBLANK(OFFSET('9. METAS'!$S$20,INT((ROW()-14)/2),0)),"",OFFSET('9. METAS'!$S$20,INT((ROW()-14)/2),0)))</f>
        <v/>
      </c>
      <c r="M379" s="204" t="str">
        <f ca="1">IF(MOD(ROW()-13,2)=0,IF(ISBLANK(OFFSET('11. SEGUIMIENTO 2026'!$Q$14,INT((ROW()-13)/2),0)),"",OFFSET('11. SEGUIMIENTO 2026'!$Q$14,INT((ROW()-13)/2),0)),IF(ISBLANK(OFFSET('9. METAS'!$T$20,INT((ROW()-14)/2),0)),"",OFFSET('9. METAS'!$T$20,INT((ROW()-14)/2),0)))</f>
        <v/>
      </c>
      <c r="N379" s="718" t="str">
        <f t="shared" ref="N379" ca="1" si="362">IFERROR(J379/J380,"ND")</f>
        <v>ND</v>
      </c>
      <c r="O379" s="720" t="str">
        <f t="shared" ref="O379" ca="1" si="363">IFERROR(((J379+K379+L379)/H379),"ND")</f>
        <v>ND</v>
      </c>
      <c r="P379" s="732"/>
    </row>
    <row r="380" spans="3:16">
      <c r="C380" s="725"/>
      <c r="D380" s="726"/>
      <c r="E380" s="726"/>
      <c r="F380" s="727"/>
      <c r="G380" s="728"/>
      <c r="H380" s="729"/>
      <c r="I380" s="731"/>
      <c r="J380" s="202" t="str">
        <f ca="1">IF(MOD(ROW()-13,2)=0,IF(ISBLANK(OFFSET('11. SEGUIMIENTO 2026'!$N$14,INT((ROW()-13)/2),0)),"",OFFSET('11. SEGUIMIENTO 2026'!$N$14,INT((ROW()-13)/2),0)),IF(ISBLANK(OFFSET('9. METAS'!$Q$20,INT((ROW()-14)/2),0)),"",OFFSET('9. METAS'!$Q$20,INT((ROW()-14)/2),0)))</f>
        <v/>
      </c>
      <c r="K380" s="203" t="str">
        <f ca="1">IF(MOD(ROW()-13,2)=0,IF(ISBLANK(OFFSET('11. SEGUIMIENTO 2026'!$O$14,INT((ROW()-13)/2),0)),"",OFFSET('11. SEGUIMIENTO 2026'!$O$14,INT((ROW()-13)/2),0)),IF(ISBLANK(OFFSET('9. METAS'!$R$20,INT((ROW()-14)/2),0)),"",OFFSET('9. METAS'!$R$20,INT((ROW()-14)/2),0)))</f>
        <v/>
      </c>
      <c r="L380" s="203" t="str">
        <f ca="1">IF(MOD(ROW()-13,2)=0,IF(ISBLANK(OFFSET('11. SEGUIMIENTO 2026'!$P$14,INT((ROW()-13)/2),0)),"",OFFSET('11. SEGUIMIENTO 2026'!$P$14,INT((ROW()-13)/2),0)),IF(ISBLANK(OFFSET('9. METAS'!$S$20,INT((ROW()-14)/2),0)),"",OFFSET('9. METAS'!$S$20,INT((ROW()-14)/2),0)))</f>
        <v/>
      </c>
      <c r="M380" s="204" t="str">
        <f ca="1">IF(MOD(ROW()-13,2)=0,IF(ISBLANK(OFFSET('11. SEGUIMIENTO 2026'!$Q$14,INT((ROW()-13)/2),0)),"",OFFSET('11. SEGUIMIENTO 2026'!$Q$14,INT((ROW()-13)/2),0)),IF(ISBLANK(OFFSET('9. METAS'!$T$20,INT((ROW()-14)/2),0)),"",OFFSET('9. METAS'!$T$20,INT((ROW()-14)/2),0)))</f>
        <v/>
      </c>
      <c r="N380" s="719"/>
      <c r="O380" s="721"/>
      <c r="P380" s="723"/>
    </row>
    <row r="381" spans="3:16">
      <c r="C381" s="724" t="str">
        <f ca="1">IF(ISBLANK(OFFSET('5. Pp (3 años)'!$C$46,INT((ROW()-13)/2),0)),"",OFFSET('5. Pp (3 años)'!$C$46,INT((ROW()-13)/2),0))</f>
        <v/>
      </c>
      <c r="D381" s="726" t="str">
        <f ca="1">IF(ISBLANK(OFFSET('5. Pp (3 años)'!$D$46,INT((ROW()-13)/2),0)),"",OFFSET('5. Pp (3 años)'!$D$46,INT((ROW()-13)/2),0))</f>
        <v/>
      </c>
      <c r="E381" s="726" t="str">
        <f ca="1">IF(ISBLANK(OFFSET('5. Pp (3 años)'!$E$46,INT((ROW()-13)/2),0)),"",OFFSET('5. Pp (3 años)'!$E$46,INT((ROW()-13)/2),0))</f>
        <v/>
      </c>
      <c r="F381" s="727" t="str">
        <f ca="1">IF(ISBLANK(OFFSET('5. Pp (3 años)'!$K$46,INT((ROW()-13)/2),0)),"",OFFSET('5. Pp (3 años)'!$K$46,INT((ROW()-13)/2),0))</f>
        <v/>
      </c>
      <c r="G381" s="728" t="str">
        <f ca="1">IF(ISBLANK(OFFSET('5. Pp (3 años)'!$H$46,INT((ROW()-13)/2),0)),"",OFFSET('5. Pp (3 años)'!$H$46,INT((ROW()-13)/2),0))</f>
        <v/>
      </c>
      <c r="H381" s="729" t="str">
        <f ca="1">IF(ISBLANK(OFFSET('9. METAS'!$K$20,INT((ROW()-13)/2),0)),"",OFFSET('9. METAS'!$K$20,INT((ROW()-13)/2),0))</f>
        <v/>
      </c>
      <c r="I381" s="730"/>
      <c r="J381" s="202" t="str">
        <f ca="1">IF(MOD(ROW()-13,2)=0,IF(ISBLANK(OFFSET('11. SEGUIMIENTO 2026'!$N$14,INT((ROW()-13)/2),0)),"",OFFSET('11. SEGUIMIENTO 2026'!$N$14,INT((ROW()-13)/2),0)),IF(ISBLANK(OFFSET('9. METAS'!$Q$20,INT((ROW()-14)/2),0)),"",OFFSET('9. METAS'!$Q$20,INT((ROW()-14)/2),0)))</f>
        <v/>
      </c>
      <c r="K381" s="203" t="str">
        <f ca="1">IF(MOD(ROW()-13,2)=0,IF(ISBLANK(OFFSET('11. SEGUIMIENTO 2026'!$O$14,INT((ROW()-13)/2),0)),"",OFFSET('11. SEGUIMIENTO 2026'!$O$14,INT((ROW()-13)/2),0)),IF(ISBLANK(OFFSET('9. METAS'!$R$20,INT((ROW()-14)/2),0)),"",OFFSET('9. METAS'!$R$20,INT((ROW()-14)/2),0)))</f>
        <v/>
      </c>
      <c r="L381" s="203" t="str">
        <f ca="1">IF(MOD(ROW()-13,2)=0,IF(ISBLANK(OFFSET('11. SEGUIMIENTO 2026'!$P$14,INT((ROW()-13)/2),0)),"",OFFSET('11. SEGUIMIENTO 2026'!$P$14,INT((ROW()-13)/2),0)),IF(ISBLANK(OFFSET('9. METAS'!$S$20,INT((ROW()-14)/2),0)),"",OFFSET('9. METAS'!$S$20,INT((ROW()-14)/2),0)))</f>
        <v/>
      </c>
      <c r="M381" s="204" t="str">
        <f ca="1">IF(MOD(ROW()-13,2)=0,IF(ISBLANK(OFFSET('11. SEGUIMIENTO 2026'!$Q$14,INT((ROW()-13)/2),0)),"",OFFSET('11. SEGUIMIENTO 2026'!$Q$14,INT((ROW()-13)/2),0)),IF(ISBLANK(OFFSET('9. METAS'!$T$20,INT((ROW()-14)/2),0)),"",OFFSET('9. METAS'!$T$20,INT((ROW()-14)/2),0)))</f>
        <v/>
      </c>
      <c r="N381" s="718" t="str">
        <f t="shared" ref="N381" ca="1" si="364">IFERROR(J381/J382,"ND")</f>
        <v>ND</v>
      </c>
      <c r="O381" s="720" t="str">
        <f t="shared" ref="O381" ca="1" si="365">IFERROR(((J381+K381+L381)/H381),"ND")</f>
        <v>ND</v>
      </c>
      <c r="P381" s="732"/>
    </row>
    <row r="382" spans="3:16">
      <c r="C382" s="725"/>
      <c r="D382" s="726"/>
      <c r="E382" s="726"/>
      <c r="F382" s="727"/>
      <c r="G382" s="728"/>
      <c r="H382" s="729"/>
      <c r="I382" s="731"/>
      <c r="J382" s="202" t="str">
        <f ca="1">IF(MOD(ROW()-13,2)=0,IF(ISBLANK(OFFSET('11. SEGUIMIENTO 2026'!$N$14,INT((ROW()-13)/2),0)),"",OFFSET('11. SEGUIMIENTO 2026'!$N$14,INT((ROW()-13)/2),0)),IF(ISBLANK(OFFSET('9. METAS'!$Q$20,INT((ROW()-14)/2),0)),"",OFFSET('9. METAS'!$Q$20,INT((ROW()-14)/2),0)))</f>
        <v/>
      </c>
      <c r="K382" s="203" t="str">
        <f ca="1">IF(MOD(ROW()-13,2)=0,IF(ISBLANK(OFFSET('11. SEGUIMIENTO 2026'!$O$14,INT((ROW()-13)/2),0)),"",OFFSET('11. SEGUIMIENTO 2026'!$O$14,INT((ROW()-13)/2),0)),IF(ISBLANK(OFFSET('9. METAS'!$R$20,INT((ROW()-14)/2),0)),"",OFFSET('9. METAS'!$R$20,INT((ROW()-14)/2),0)))</f>
        <v/>
      </c>
      <c r="L382" s="203" t="str">
        <f ca="1">IF(MOD(ROW()-13,2)=0,IF(ISBLANK(OFFSET('11. SEGUIMIENTO 2026'!$P$14,INT((ROW()-13)/2),0)),"",OFFSET('11. SEGUIMIENTO 2026'!$P$14,INT((ROW()-13)/2),0)),IF(ISBLANK(OFFSET('9. METAS'!$S$20,INT((ROW()-14)/2),0)),"",OFFSET('9. METAS'!$S$20,INT((ROW()-14)/2),0)))</f>
        <v/>
      </c>
      <c r="M382" s="204" t="str">
        <f ca="1">IF(MOD(ROW()-13,2)=0,IF(ISBLANK(OFFSET('11. SEGUIMIENTO 2026'!$Q$14,INT((ROW()-13)/2),0)),"",OFFSET('11. SEGUIMIENTO 2026'!$Q$14,INT((ROW()-13)/2),0)),IF(ISBLANK(OFFSET('9. METAS'!$T$20,INT((ROW()-14)/2),0)),"",OFFSET('9. METAS'!$T$20,INT((ROW()-14)/2),0)))</f>
        <v/>
      </c>
      <c r="N382" s="719"/>
      <c r="O382" s="721"/>
      <c r="P382" s="723"/>
    </row>
    <row r="383" spans="3:16">
      <c r="C383" s="724" t="str">
        <f ca="1">IF(ISBLANK(OFFSET('5. Pp (3 años)'!$C$46,INT((ROW()-13)/2),0)),"",OFFSET('5. Pp (3 años)'!$C$46,INT((ROW()-13)/2),0))</f>
        <v/>
      </c>
      <c r="D383" s="726" t="str">
        <f ca="1">IF(ISBLANK(OFFSET('5. Pp (3 años)'!$D$46,INT((ROW()-13)/2),0)),"",OFFSET('5. Pp (3 años)'!$D$46,INT((ROW()-13)/2),0))</f>
        <v/>
      </c>
      <c r="E383" s="726" t="str">
        <f ca="1">IF(ISBLANK(OFFSET('5. Pp (3 años)'!$E$46,INT((ROW()-13)/2),0)),"",OFFSET('5. Pp (3 años)'!$E$46,INT((ROW()-13)/2),0))</f>
        <v/>
      </c>
      <c r="F383" s="727" t="str">
        <f ca="1">IF(ISBLANK(OFFSET('5. Pp (3 años)'!$K$46,INT((ROW()-13)/2),0)),"",OFFSET('5. Pp (3 años)'!$K$46,INT((ROW()-13)/2),0))</f>
        <v/>
      </c>
      <c r="G383" s="728" t="str">
        <f ca="1">IF(ISBLANK(OFFSET('5. Pp (3 años)'!$H$46,INT((ROW()-13)/2),0)),"",OFFSET('5. Pp (3 años)'!$H$46,INT((ROW()-13)/2),0))</f>
        <v/>
      </c>
      <c r="H383" s="729" t="str">
        <f ca="1">IF(ISBLANK(OFFSET('9. METAS'!$K$20,INT((ROW()-13)/2),0)),"",OFFSET('9. METAS'!$K$20,INT((ROW()-13)/2),0))</f>
        <v/>
      </c>
      <c r="I383" s="730"/>
      <c r="J383" s="202" t="str">
        <f ca="1">IF(MOD(ROW()-13,2)=0,IF(ISBLANK(OFFSET('11. SEGUIMIENTO 2026'!$N$14,INT((ROW()-13)/2),0)),"",OFFSET('11. SEGUIMIENTO 2026'!$N$14,INT((ROW()-13)/2),0)),IF(ISBLANK(OFFSET('9. METAS'!$Q$20,INT((ROW()-14)/2),0)),"",OFFSET('9. METAS'!$Q$20,INT((ROW()-14)/2),0)))</f>
        <v/>
      </c>
      <c r="K383" s="203" t="str">
        <f ca="1">IF(MOD(ROW()-13,2)=0,IF(ISBLANK(OFFSET('11. SEGUIMIENTO 2026'!$O$14,INT((ROW()-13)/2),0)),"",OFFSET('11. SEGUIMIENTO 2026'!$O$14,INT((ROW()-13)/2),0)),IF(ISBLANK(OFFSET('9. METAS'!$R$20,INT((ROW()-14)/2),0)),"",OFFSET('9. METAS'!$R$20,INT((ROW()-14)/2),0)))</f>
        <v/>
      </c>
      <c r="L383" s="203" t="str">
        <f ca="1">IF(MOD(ROW()-13,2)=0,IF(ISBLANK(OFFSET('11. SEGUIMIENTO 2026'!$P$14,INT((ROW()-13)/2),0)),"",OFFSET('11. SEGUIMIENTO 2026'!$P$14,INT((ROW()-13)/2),0)),IF(ISBLANK(OFFSET('9. METAS'!$S$20,INT((ROW()-14)/2),0)),"",OFFSET('9. METAS'!$S$20,INT((ROW()-14)/2),0)))</f>
        <v/>
      </c>
      <c r="M383" s="204" t="str">
        <f ca="1">IF(MOD(ROW()-13,2)=0,IF(ISBLANK(OFFSET('11. SEGUIMIENTO 2026'!$Q$14,INT((ROW()-13)/2),0)),"",OFFSET('11. SEGUIMIENTO 2026'!$Q$14,INT((ROW()-13)/2),0)),IF(ISBLANK(OFFSET('9. METAS'!$T$20,INT((ROW()-14)/2),0)),"",OFFSET('9. METAS'!$T$20,INT((ROW()-14)/2),0)))</f>
        <v/>
      </c>
      <c r="N383" s="718" t="str">
        <f t="shared" ref="N383" ca="1" si="366">IFERROR(J383/J384,"ND")</f>
        <v>ND</v>
      </c>
      <c r="O383" s="720" t="str">
        <f t="shared" ref="O383" ca="1" si="367">IFERROR(((J383+K383+L383)/H383),"ND")</f>
        <v>ND</v>
      </c>
      <c r="P383" s="732"/>
    </row>
    <row r="384" spans="3:16">
      <c r="C384" s="725"/>
      <c r="D384" s="726"/>
      <c r="E384" s="726"/>
      <c r="F384" s="727"/>
      <c r="G384" s="728"/>
      <c r="H384" s="729"/>
      <c r="I384" s="731"/>
      <c r="J384" s="202" t="str">
        <f ca="1">IF(MOD(ROW()-13,2)=0,IF(ISBLANK(OFFSET('11. SEGUIMIENTO 2026'!$N$14,INT((ROW()-13)/2),0)),"",OFFSET('11. SEGUIMIENTO 2026'!$N$14,INT((ROW()-13)/2),0)),IF(ISBLANK(OFFSET('9. METAS'!$Q$20,INT((ROW()-14)/2),0)),"",OFFSET('9. METAS'!$Q$20,INT((ROW()-14)/2),0)))</f>
        <v/>
      </c>
      <c r="K384" s="203" t="str">
        <f ca="1">IF(MOD(ROW()-13,2)=0,IF(ISBLANK(OFFSET('11. SEGUIMIENTO 2026'!$O$14,INT((ROW()-13)/2),0)),"",OFFSET('11. SEGUIMIENTO 2026'!$O$14,INT((ROW()-13)/2),0)),IF(ISBLANK(OFFSET('9. METAS'!$R$20,INT((ROW()-14)/2),0)),"",OFFSET('9. METAS'!$R$20,INT((ROW()-14)/2),0)))</f>
        <v/>
      </c>
      <c r="L384" s="203" t="str">
        <f ca="1">IF(MOD(ROW()-13,2)=0,IF(ISBLANK(OFFSET('11. SEGUIMIENTO 2026'!$P$14,INT((ROW()-13)/2),0)),"",OFFSET('11. SEGUIMIENTO 2026'!$P$14,INT((ROW()-13)/2),0)),IF(ISBLANK(OFFSET('9. METAS'!$S$20,INT((ROW()-14)/2),0)),"",OFFSET('9. METAS'!$S$20,INT((ROW()-14)/2),0)))</f>
        <v/>
      </c>
      <c r="M384" s="204" t="str">
        <f ca="1">IF(MOD(ROW()-13,2)=0,IF(ISBLANK(OFFSET('11. SEGUIMIENTO 2026'!$Q$14,INT((ROW()-13)/2),0)),"",OFFSET('11. SEGUIMIENTO 2026'!$Q$14,INT((ROW()-13)/2),0)),IF(ISBLANK(OFFSET('9. METAS'!$T$20,INT((ROW()-14)/2),0)),"",OFFSET('9. METAS'!$T$20,INT((ROW()-14)/2),0)))</f>
        <v/>
      </c>
      <c r="N384" s="719"/>
      <c r="O384" s="721"/>
      <c r="P384" s="723"/>
    </row>
    <row r="385" spans="3:16">
      <c r="C385" s="724" t="str">
        <f ca="1">IF(ISBLANK(OFFSET('5. Pp (3 años)'!$C$46,INT((ROW()-13)/2),0)),"",OFFSET('5. Pp (3 años)'!$C$46,INT((ROW()-13)/2),0))</f>
        <v/>
      </c>
      <c r="D385" s="726" t="str">
        <f ca="1">IF(ISBLANK(OFFSET('5. Pp (3 años)'!$D$46,INT((ROW()-13)/2),0)),"",OFFSET('5. Pp (3 años)'!$D$46,INT((ROW()-13)/2),0))</f>
        <v/>
      </c>
      <c r="E385" s="726" t="str">
        <f ca="1">IF(ISBLANK(OFFSET('5. Pp (3 años)'!$E$46,INT((ROW()-13)/2),0)),"",OFFSET('5. Pp (3 años)'!$E$46,INT((ROW()-13)/2),0))</f>
        <v/>
      </c>
      <c r="F385" s="727" t="str">
        <f ca="1">IF(ISBLANK(OFFSET('5. Pp (3 años)'!$K$46,INT((ROW()-13)/2),0)),"",OFFSET('5. Pp (3 años)'!$K$46,INT((ROW()-13)/2),0))</f>
        <v/>
      </c>
      <c r="G385" s="728" t="str">
        <f ca="1">IF(ISBLANK(OFFSET('5. Pp (3 años)'!$H$46,INT((ROW()-13)/2),0)),"",OFFSET('5. Pp (3 años)'!$H$46,INT((ROW()-13)/2),0))</f>
        <v/>
      </c>
      <c r="H385" s="729" t="str">
        <f ca="1">IF(ISBLANK(OFFSET('9. METAS'!$K$20,INT((ROW()-13)/2),0)),"",OFFSET('9. METAS'!$K$20,INT((ROW()-13)/2),0))</f>
        <v/>
      </c>
      <c r="I385" s="730"/>
      <c r="J385" s="202" t="str">
        <f ca="1">IF(MOD(ROW()-13,2)=0,IF(ISBLANK(OFFSET('11. SEGUIMIENTO 2026'!$N$14,INT((ROW()-13)/2),0)),"",OFFSET('11. SEGUIMIENTO 2026'!$N$14,INT((ROW()-13)/2),0)),IF(ISBLANK(OFFSET('9. METAS'!$Q$20,INT((ROW()-14)/2),0)),"",OFFSET('9. METAS'!$Q$20,INT((ROW()-14)/2),0)))</f>
        <v/>
      </c>
      <c r="K385" s="203" t="str">
        <f ca="1">IF(MOD(ROW()-13,2)=0,IF(ISBLANK(OFFSET('11. SEGUIMIENTO 2026'!$O$14,INT((ROW()-13)/2),0)),"",OFFSET('11. SEGUIMIENTO 2026'!$O$14,INT((ROW()-13)/2),0)),IF(ISBLANK(OFFSET('9. METAS'!$R$20,INT((ROW()-14)/2),0)),"",OFFSET('9. METAS'!$R$20,INT((ROW()-14)/2),0)))</f>
        <v/>
      </c>
      <c r="L385" s="203" t="str">
        <f ca="1">IF(MOD(ROW()-13,2)=0,IF(ISBLANK(OFFSET('11. SEGUIMIENTO 2026'!$P$14,INT((ROW()-13)/2),0)),"",OFFSET('11. SEGUIMIENTO 2026'!$P$14,INT((ROW()-13)/2),0)),IF(ISBLANK(OFFSET('9. METAS'!$S$20,INT((ROW()-14)/2),0)),"",OFFSET('9. METAS'!$S$20,INT((ROW()-14)/2),0)))</f>
        <v/>
      </c>
      <c r="M385" s="204" t="str">
        <f ca="1">IF(MOD(ROW()-13,2)=0,IF(ISBLANK(OFFSET('11. SEGUIMIENTO 2026'!$Q$14,INT((ROW()-13)/2),0)),"",OFFSET('11. SEGUIMIENTO 2026'!$Q$14,INT((ROW()-13)/2),0)),IF(ISBLANK(OFFSET('9. METAS'!$T$20,INT((ROW()-14)/2),0)),"",OFFSET('9. METAS'!$T$20,INT((ROW()-14)/2),0)))</f>
        <v/>
      </c>
      <c r="N385" s="718" t="str">
        <f t="shared" ref="N385" ca="1" si="368">IFERROR(J385/J386,"ND")</f>
        <v>ND</v>
      </c>
      <c r="O385" s="720" t="str">
        <f t="shared" ref="O385" ca="1" si="369">IFERROR(((J385+K385+L385)/H385),"ND")</f>
        <v>ND</v>
      </c>
      <c r="P385" s="732"/>
    </row>
    <row r="386" spans="3:16">
      <c r="C386" s="725"/>
      <c r="D386" s="726"/>
      <c r="E386" s="726"/>
      <c r="F386" s="727"/>
      <c r="G386" s="728"/>
      <c r="H386" s="729"/>
      <c r="I386" s="731"/>
      <c r="J386" s="202" t="str">
        <f ca="1">IF(MOD(ROW()-13,2)=0,IF(ISBLANK(OFFSET('11. SEGUIMIENTO 2026'!$N$14,INT((ROW()-13)/2),0)),"",OFFSET('11. SEGUIMIENTO 2026'!$N$14,INT((ROW()-13)/2),0)),IF(ISBLANK(OFFSET('9. METAS'!$Q$20,INT((ROW()-14)/2),0)),"",OFFSET('9. METAS'!$Q$20,INT((ROW()-14)/2),0)))</f>
        <v/>
      </c>
      <c r="K386" s="203" t="str">
        <f ca="1">IF(MOD(ROW()-13,2)=0,IF(ISBLANK(OFFSET('11. SEGUIMIENTO 2026'!$O$14,INT((ROW()-13)/2),0)),"",OFFSET('11. SEGUIMIENTO 2026'!$O$14,INT((ROW()-13)/2),0)),IF(ISBLANK(OFFSET('9. METAS'!$R$20,INT((ROW()-14)/2),0)),"",OFFSET('9. METAS'!$R$20,INT((ROW()-14)/2),0)))</f>
        <v/>
      </c>
      <c r="L386" s="203" t="str">
        <f ca="1">IF(MOD(ROW()-13,2)=0,IF(ISBLANK(OFFSET('11. SEGUIMIENTO 2026'!$P$14,INT((ROW()-13)/2),0)),"",OFFSET('11. SEGUIMIENTO 2026'!$P$14,INT((ROW()-13)/2),0)),IF(ISBLANK(OFFSET('9. METAS'!$S$20,INT((ROW()-14)/2),0)),"",OFFSET('9. METAS'!$S$20,INT((ROW()-14)/2),0)))</f>
        <v/>
      </c>
      <c r="M386" s="204" t="str">
        <f ca="1">IF(MOD(ROW()-13,2)=0,IF(ISBLANK(OFFSET('11. SEGUIMIENTO 2026'!$Q$14,INT((ROW()-13)/2),0)),"",OFFSET('11. SEGUIMIENTO 2026'!$Q$14,INT((ROW()-13)/2),0)),IF(ISBLANK(OFFSET('9. METAS'!$T$20,INT((ROW()-14)/2),0)),"",OFFSET('9. METAS'!$T$20,INT((ROW()-14)/2),0)))</f>
        <v/>
      </c>
      <c r="N386" s="719"/>
      <c r="O386" s="721"/>
      <c r="P386" s="723"/>
    </row>
    <row r="387" spans="3:16">
      <c r="C387" s="724" t="str">
        <f ca="1">IF(ISBLANK(OFFSET('5. Pp (3 años)'!$C$46,INT((ROW()-13)/2),0)),"",OFFSET('5. Pp (3 años)'!$C$46,INT((ROW()-13)/2),0))</f>
        <v/>
      </c>
      <c r="D387" s="726" t="str">
        <f ca="1">IF(ISBLANK(OFFSET('5. Pp (3 años)'!$D$46,INT((ROW()-13)/2),0)),"",OFFSET('5. Pp (3 años)'!$D$46,INT((ROW()-13)/2),0))</f>
        <v/>
      </c>
      <c r="E387" s="726" t="str">
        <f ca="1">IF(ISBLANK(OFFSET('5. Pp (3 años)'!$E$46,INT((ROW()-13)/2),0)),"",OFFSET('5. Pp (3 años)'!$E$46,INT((ROW()-13)/2),0))</f>
        <v/>
      </c>
      <c r="F387" s="727" t="str">
        <f ca="1">IF(ISBLANK(OFFSET('5. Pp (3 años)'!$K$46,INT((ROW()-13)/2),0)),"",OFFSET('5. Pp (3 años)'!$K$46,INT((ROW()-13)/2),0))</f>
        <v/>
      </c>
      <c r="G387" s="728" t="str">
        <f ca="1">IF(ISBLANK(OFFSET('5. Pp (3 años)'!$H$46,INT((ROW()-13)/2),0)),"",OFFSET('5. Pp (3 años)'!$H$46,INT((ROW()-13)/2),0))</f>
        <v/>
      </c>
      <c r="H387" s="729" t="str">
        <f ca="1">IF(ISBLANK(OFFSET('9. METAS'!$K$20,INT((ROW()-13)/2),0)),"",OFFSET('9. METAS'!$K$20,INT((ROW()-13)/2),0))</f>
        <v/>
      </c>
      <c r="I387" s="730"/>
      <c r="J387" s="202" t="str">
        <f ca="1">IF(MOD(ROW()-13,2)=0,IF(ISBLANK(OFFSET('11. SEGUIMIENTO 2026'!$N$14,INT((ROW()-13)/2),0)),"",OFFSET('11. SEGUIMIENTO 2026'!$N$14,INT((ROW()-13)/2),0)),IF(ISBLANK(OFFSET('9. METAS'!$Q$20,INT((ROW()-14)/2),0)),"",OFFSET('9. METAS'!$Q$20,INT((ROW()-14)/2),0)))</f>
        <v/>
      </c>
      <c r="K387" s="203" t="str">
        <f ca="1">IF(MOD(ROW()-13,2)=0,IF(ISBLANK(OFFSET('11. SEGUIMIENTO 2026'!$O$14,INT((ROW()-13)/2),0)),"",OFFSET('11. SEGUIMIENTO 2026'!$O$14,INT((ROW()-13)/2),0)),IF(ISBLANK(OFFSET('9. METAS'!$R$20,INT((ROW()-14)/2),0)),"",OFFSET('9. METAS'!$R$20,INT((ROW()-14)/2),0)))</f>
        <v/>
      </c>
      <c r="L387" s="203" t="str">
        <f ca="1">IF(MOD(ROW()-13,2)=0,IF(ISBLANK(OFFSET('11. SEGUIMIENTO 2026'!$P$14,INT((ROW()-13)/2),0)),"",OFFSET('11. SEGUIMIENTO 2026'!$P$14,INT((ROW()-13)/2),0)),IF(ISBLANK(OFFSET('9. METAS'!$S$20,INT((ROW()-14)/2),0)),"",OFFSET('9. METAS'!$S$20,INT((ROW()-14)/2),0)))</f>
        <v/>
      </c>
      <c r="M387" s="204" t="str">
        <f ca="1">IF(MOD(ROW()-13,2)=0,IF(ISBLANK(OFFSET('11. SEGUIMIENTO 2026'!$Q$14,INT((ROW()-13)/2),0)),"",OFFSET('11. SEGUIMIENTO 2026'!$Q$14,INT((ROW()-13)/2),0)),IF(ISBLANK(OFFSET('9. METAS'!$T$20,INT((ROW()-14)/2),0)),"",OFFSET('9. METAS'!$T$20,INT((ROW()-14)/2),0)))</f>
        <v/>
      </c>
      <c r="N387" s="718" t="str">
        <f t="shared" ref="N387" ca="1" si="370">IFERROR(J387/J388,"ND")</f>
        <v>ND</v>
      </c>
      <c r="O387" s="720" t="str">
        <f t="shared" ref="O387" ca="1" si="371">IFERROR(((J387+K387+L387)/H387),"ND")</f>
        <v>ND</v>
      </c>
      <c r="P387" s="732"/>
    </row>
    <row r="388" spans="3:16">
      <c r="C388" s="725"/>
      <c r="D388" s="726"/>
      <c r="E388" s="726"/>
      <c r="F388" s="727"/>
      <c r="G388" s="728"/>
      <c r="H388" s="729"/>
      <c r="I388" s="731"/>
      <c r="J388" s="202" t="str">
        <f ca="1">IF(MOD(ROW()-13,2)=0,IF(ISBLANK(OFFSET('11. SEGUIMIENTO 2026'!$N$14,INT((ROW()-13)/2),0)),"",OFFSET('11. SEGUIMIENTO 2026'!$N$14,INT((ROW()-13)/2),0)),IF(ISBLANK(OFFSET('9. METAS'!$Q$20,INT((ROW()-14)/2),0)),"",OFFSET('9. METAS'!$Q$20,INT((ROW()-14)/2),0)))</f>
        <v/>
      </c>
      <c r="K388" s="203" t="str">
        <f ca="1">IF(MOD(ROW()-13,2)=0,IF(ISBLANK(OFFSET('11. SEGUIMIENTO 2026'!$O$14,INT((ROW()-13)/2),0)),"",OFFSET('11. SEGUIMIENTO 2026'!$O$14,INT((ROW()-13)/2),0)),IF(ISBLANK(OFFSET('9. METAS'!$R$20,INT((ROW()-14)/2),0)),"",OFFSET('9. METAS'!$R$20,INT((ROW()-14)/2),0)))</f>
        <v/>
      </c>
      <c r="L388" s="203" t="str">
        <f ca="1">IF(MOD(ROW()-13,2)=0,IF(ISBLANK(OFFSET('11. SEGUIMIENTO 2026'!$P$14,INT((ROW()-13)/2),0)),"",OFFSET('11. SEGUIMIENTO 2026'!$P$14,INT((ROW()-13)/2),0)),IF(ISBLANK(OFFSET('9. METAS'!$S$20,INT((ROW()-14)/2),0)),"",OFFSET('9. METAS'!$S$20,INT((ROW()-14)/2),0)))</f>
        <v/>
      </c>
      <c r="M388" s="204" t="str">
        <f ca="1">IF(MOD(ROW()-13,2)=0,IF(ISBLANK(OFFSET('11. SEGUIMIENTO 2026'!$Q$14,INT((ROW()-13)/2),0)),"",OFFSET('11. SEGUIMIENTO 2026'!$Q$14,INT((ROW()-13)/2),0)),IF(ISBLANK(OFFSET('9. METAS'!$T$20,INT((ROW()-14)/2),0)),"",OFFSET('9. METAS'!$T$20,INT((ROW()-14)/2),0)))</f>
        <v/>
      </c>
      <c r="N388" s="719"/>
      <c r="O388" s="721"/>
      <c r="P388" s="723"/>
    </row>
    <row r="389" spans="3:16">
      <c r="C389" s="724" t="str">
        <f ca="1">IF(ISBLANK(OFFSET('5. Pp (3 años)'!$C$46,INT((ROW()-13)/2),0)),"",OFFSET('5. Pp (3 años)'!$C$46,INT((ROW()-13)/2),0))</f>
        <v/>
      </c>
      <c r="D389" s="726" t="str">
        <f ca="1">IF(ISBLANK(OFFSET('5. Pp (3 años)'!$D$46,INT((ROW()-13)/2),0)),"",OFFSET('5. Pp (3 años)'!$D$46,INT((ROW()-13)/2),0))</f>
        <v/>
      </c>
      <c r="E389" s="726" t="str">
        <f ca="1">IF(ISBLANK(OFFSET('5. Pp (3 años)'!$E$46,INT((ROW()-13)/2),0)),"",OFFSET('5. Pp (3 años)'!$E$46,INT((ROW()-13)/2),0))</f>
        <v/>
      </c>
      <c r="F389" s="727" t="str">
        <f ca="1">IF(ISBLANK(OFFSET('5. Pp (3 años)'!$K$46,INT((ROW()-13)/2),0)),"",OFFSET('5. Pp (3 años)'!$K$46,INT((ROW()-13)/2),0))</f>
        <v/>
      </c>
      <c r="G389" s="728" t="str">
        <f ca="1">IF(ISBLANK(OFFSET('5. Pp (3 años)'!$H$46,INT((ROW()-13)/2),0)),"",OFFSET('5. Pp (3 años)'!$H$46,INT((ROW()-13)/2),0))</f>
        <v/>
      </c>
      <c r="H389" s="729" t="str">
        <f ca="1">IF(ISBLANK(OFFSET('9. METAS'!$K$20,INT((ROW()-13)/2),0)),"",OFFSET('9. METAS'!$K$20,INT((ROW()-13)/2),0))</f>
        <v/>
      </c>
      <c r="I389" s="730"/>
      <c r="J389" s="202" t="str">
        <f ca="1">IF(MOD(ROW()-13,2)=0,IF(ISBLANK(OFFSET('11. SEGUIMIENTO 2026'!$N$14,INT((ROW()-13)/2),0)),"",OFFSET('11. SEGUIMIENTO 2026'!$N$14,INT((ROW()-13)/2),0)),IF(ISBLANK(OFFSET('9. METAS'!$Q$20,INT((ROW()-14)/2),0)),"",OFFSET('9. METAS'!$Q$20,INT((ROW()-14)/2),0)))</f>
        <v/>
      </c>
      <c r="K389" s="203" t="str">
        <f ca="1">IF(MOD(ROW()-13,2)=0,IF(ISBLANK(OFFSET('11. SEGUIMIENTO 2026'!$O$14,INT((ROW()-13)/2),0)),"",OFFSET('11. SEGUIMIENTO 2026'!$O$14,INT((ROW()-13)/2),0)),IF(ISBLANK(OFFSET('9. METAS'!$R$20,INT((ROW()-14)/2),0)),"",OFFSET('9. METAS'!$R$20,INT((ROW()-14)/2),0)))</f>
        <v/>
      </c>
      <c r="L389" s="203" t="str">
        <f ca="1">IF(MOD(ROW()-13,2)=0,IF(ISBLANK(OFFSET('11. SEGUIMIENTO 2026'!$P$14,INT((ROW()-13)/2),0)),"",OFFSET('11. SEGUIMIENTO 2026'!$P$14,INT((ROW()-13)/2),0)),IF(ISBLANK(OFFSET('9. METAS'!$S$20,INT((ROW()-14)/2),0)),"",OFFSET('9. METAS'!$S$20,INT((ROW()-14)/2),0)))</f>
        <v/>
      </c>
      <c r="M389" s="204" t="str">
        <f ca="1">IF(MOD(ROW()-13,2)=0,IF(ISBLANK(OFFSET('11. SEGUIMIENTO 2026'!$Q$14,INT((ROW()-13)/2),0)),"",OFFSET('11. SEGUIMIENTO 2026'!$Q$14,INT((ROW()-13)/2),0)),IF(ISBLANK(OFFSET('9. METAS'!$T$20,INT((ROW()-14)/2),0)),"",OFFSET('9. METAS'!$T$20,INT((ROW()-14)/2),0)))</f>
        <v/>
      </c>
      <c r="N389" s="718" t="str">
        <f t="shared" ref="N389" ca="1" si="372">IFERROR(J389/J390,"ND")</f>
        <v>ND</v>
      </c>
      <c r="O389" s="720" t="str">
        <f t="shared" ref="O389" ca="1" si="373">IFERROR(((J389+K389+L389)/H389),"ND")</f>
        <v>ND</v>
      </c>
      <c r="P389" s="732"/>
    </row>
    <row r="390" spans="3:16">
      <c r="C390" s="725"/>
      <c r="D390" s="726"/>
      <c r="E390" s="726"/>
      <c r="F390" s="727"/>
      <c r="G390" s="728"/>
      <c r="H390" s="729"/>
      <c r="I390" s="731"/>
      <c r="J390" s="202" t="str">
        <f ca="1">IF(MOD(ROW()-13,2)=0,IF(ISBLANK(OFFSET('11. SEGUIMIENTO 2026'!$N$14,INT((ROW()-13)/2),0)),"",OFFSET('11. SEGUIMIENTO 2026'!$N$14,INT((ROW()-13)/2),0)),IF(ISBLANK(OFFSET('9. METAS'!$Q$20,INT((ROW()-14)/2),0)),"",OFFSET('9. METAS'!$Q$20,INT((ROW()-14)/2),0)))</f>
        <v/>
      </c>
      <c r="K390" s="203" t="str">
        <f ca="1">IF(MOD(ROW()-13,2)=0,IF(ISBLANK(OFFSET('11. SEGUIMIENTO 2026'!$O$14,INT((ROW()-13)/2),0)),"",OFFSET('11. SEGUIMIENTO 2026'!$O$14,INT((ROW()-13)/2),0)),IF(ISBLANK(OFFSET('9. METAS'!$R$20,INT((ROW()-14)/2),0)),"",OFFSET('9. METAS'!$R$20,INT((ROW()-14)/2),0)))</f>
        <v/>
      </c>
      <c r="L390" s="203" t="str">
        <f ca="1">IF(MOD(ROW()-13,2)=0,IF(ISBLANK(OFFSET('11. SEGUIMIENTO 2026'!$P$14,INT((ROW()-13)/2),0)),"",OFFSET('11. SEGUIMIENTO 2026'!$P$14,INT((ROW()-13)/2),0)),IF(ISBLANK(OFFSET('9. METAS'!$S$20,INT((ROW()-14)/2),0)),"",OFFSET('9. METAS'!$S$20,INT((ROW()-14)/2),0)))</f>
        <v/>
      </c>
      <c r="M390" s="204" t="str">
        <f ca="1">IF(MOD(ROW()-13,2)=0,IF(ISBLANK(OFFSET('11. SEGUIMIENTO 2026'!$Q$14,INT((ROW()-13)/2),0)),"",OFFSET('11. SEGUIMIENTO 2026'!$Q$14,INT((ROW()-13)/2),0)),IF(ISBLANK(OFFSET('9. METAS'!$T$20,INT((ROW()-14)/2),0)),"",OFFSET('9. METAS'!$T$20,INT((ROW()-14)/2),0)))</f>
        <v/>
      </c>
      <c r="N390" s="719"/>
      <c r="O390" s="721"/>
      <c r="P390" s="723"/>
    </row>
    <row r="391" spans="3:16">
      <c r="C391" s="724" t="str">
        <f ca="1">IF(ISBLANK(OFFSET('5. Pp (3 años)'!$C$46,INT((ROW()-13)/2),0)),"",OFFSET('5. Pp (3 años)'!$C$46,INT((ROW()-13)/2),0))</f>
        <v/>
      </c>
      <c r="D391" s="726" t="str">
        <f ca="1">IF(ISBLANK(OFFSET('5. Pp (3 años)'!$D$46,INT((ROW()-13)/2),0)),"",OFFSET('5. Pp (3 años)'!$D$46,INT((ROW()-13)/2),0))</f>
        <v/>
      </c>
      <c r="E391" s="726" t="str">
        <f ca="1">IF(ISBLANK(OFFSET('5. Pp (3 años)'!$E$46,INT((ROW()-13)/2),0)),"",OFFSET('5. Pp (3 años)'!$E$46,INT((ROW()-13)/2),0))</f>
        <v/>
      </c>
      <c r="F391" s="727" t="str">
        <f ca="1">IF(ISBLANK(OFFSET('5. Pp (3 años)'!$K$46,INT((ROW()-13)/2),0)),"",OFFSET('5. Pp (3 años)'!$K$46,INT((ROW()-13)/2),0))</f>
        <v/>
      </c>
      <c r="G391" s="728" t="str">
        <f ca="1">IF(ISBLANK(OFFSET('5. Pp (3 años)'!$H$46,INT((ROW()-13)/2),0)),"",OFFSET('5. Pp (3 años)'!$H$46,INT((ROW()-13)/2),0))</f>
        <v/>
      </c>
      <c r="H391" s="729" t="str">
        <f ca="1">IF(ISBLANK(OFFSET('9. METAS'!$K$20,INT((ROW()-13)/2),0)),"",OFFSET('9. METAS'!$K$20,INT((ROW()-13)/2),0))</f>
        <v/>
      </c>
      <c r="I391" s="730"/>
      <c r="J391" s="202" t="str">
        <f ca="1">IF(MOD(ROW()-13,2)=0,IF(ISBLANK(OFFSET('11. SEGUIMIENTO 2026'!$N$14,INT((ROW()-13)/2),0)),"",OFFSET('11. SEGUIMIENTO 2026'!$N$14,INT((ROW()-13)/2),0)),IF(ISBLANK(OFFSET('9. METAS'!$Q$20,INT((ROW()-14)/2),0)),"",OFFSET('9. METAS'!$Q$20,INT((ROW()-14)/2),0)))</f>
        <v/>
      </c>
      <c r="K391" s="203" t="str">
        <f ca="1">IF(MOD(ROW()-13,2)=0,IF(ISBLANK(OFFSET('11. SEGUIMIENTO 2026'!$O$14,INT((ROW()-13)/2),0)),"",OFFSET('11. SEGUIMIENTO 2026'!$O$14,INT((ROW()-13)/2),0)),IF(ISBLANK(OFFSET('9. METAS'!$R$20,INT((ROW()-14)/2),0)),"",OFFSET('9. METAS'!$R$20,INT((ROW()-14)/2),0)))</f>
        <v/>
      </c>
      <c r="L391" s="203" t="str">
        <f ca="1">IF(MOD(ROW()-13,2)=0,IF(ISBLANK(OFFSET('11. SEGUIMIENTO 2026'!$P$14,INT((ROW()-13)/2),0)),"",OFFSET('11. SEGUIMIENTO 2026'!$P$14,INT((ROW()-13)/2),0)),IF(ISBLANK(OFFSET('9. METAS'!$S$20,INT((ROW()-14)/2),0)),"",OFFSET('9. METAS'!$S$20,INT((ROW()-14)/2),0)))</f>
        <v/>
      </c>
      <c r="M391" s="204" t="str">
        <f ca="1">IF(MOD(ROW()-13,2)=0,IF(ISBLANK(OFFSET('11. SEGUIMIENTO 2026'!$Q$14,INT((ROW()-13)/2),0)),"",OFFSET('11. SEGUIMIENTO 2026'!$Q$14,INT((ROW()-13)/2),0)),IF(ISBLANK(OFFSET('9. METAS'!$T$20,INT((ROW()-14)/2),0)),"",OFFSET('9. METAS'!$T$20,INT((ROW()-14)/2),0)))</f>
        <v/>
      </c>
      <c r="N391" s="718" t="str">
        <f t="shared" ref="N391" ca="1" si="374">IFERROR(J391/J392,"ND")</f>
        <v>ND</v>
      </c>
      <c r="O391" s="720" t="str">
        <f t="shared" ref="O391" ca="1" si="375">IFERROR(((J391+K391+L391)/H391),"ND")</f>
        <v>ND</v>
      </c>
      <c r="P391" s="732"/>
    </row>
    <row r="392" spans="3:16">
      <c r="C392" s="725"/>
      <c r="D392" s="726"/>
      <c r="E392" s="726"/>
      <c r="F392" s="727"/>
      <c r="G392" s="728"/>
      <c r="H392" s="729"/>
      <c r="I392" s="731"/>
      <c r="J392" s="202" t="str">
        <f ca="1">IF(MOD(ROW()-13,2)=0,IF(ISBLANK(OFFSET('11. SEGUIMIENTO 2026'!$N$14,INT((ROW()-13)/2),0)),"",OFFSET('11. SEGUIMIENTO 2026'!$N$14,INT((ROW()-13)/2),0)),IF(ISBLANK(OFFSET('9. METAS'!$Q$20,INT((ROW()-14)/2),0)),"",OFFSET('9. METAS'!$Q$20,INT((ROW()-14)/2),0)))</f>
        <v/>
      </c>
      <c r="K392" s="203" t="str">
        <f ca="1">IF(MOD(ROW()-13,2)=0,IF(ISBLANK(OFFSET('11. SEGUIMIENTO 2026'!$O$14,INT((ROW()-13)/2),0)),"",OFFSET('11. SEGUIMIENTO 2026'!$O$14,INT((ROW()-13)/2),0)),IF(ISBLANK(OFFSET('9. METAS'!$R$20,INT((ROW()-14)/2),0)),"",OFFSET('9. METAS'!$R$20,INT((ROW()-14)/2),0)))</f>
        <v/>
      </c>
      <c r="L392" s="203" t="str">
        <f ca="1">IF(MOD(ROW()-13,2)=0,IF(ISBLANK(OFFSET('11. SEGUIMIENTO 2026'!$P$14,INT((ROW()-13)/2),0)),"",OFFSET('11. SEGUIMIENTO 2026'!$P$14,INT((ROW()-13)/2),0)),IF(ISBLANK(OFFSET('9. METAS'!$S$20,INT((ROW()-14)/2),0)),"",OFFSET('9. METAS'!$S$20,INT((ROW()-14)/2),0)))</f>
        <v/>
      </c>
      <c r="M392" s="204" t="str">
        <f ca="1">IF(MOD(ROW()-13,2)=0,IF(ISBLANK(OFFSET('11. SEGUIMIENTO 2026'!$Q$14,INT((ROW()-13)/2),0)),"",OFFSET('11. SEGUIMIENTO 2026'!$Q$14,INT((ROW()-13)/2),0)),IF(ISBLANK(OFFSET('9. METAS'!$T$20,INT((ROW()-14)/2),0)),"",OFFSET('9. METAS'!$T$20,INT((ROW()-14)/2),0)))</f>
        <v/>
      </c>
      <c r="N392" s="719"/>
      <c r="O392" s="721"/>
      <c r="P392" s="723"/>
    </row>
    <row r="393" spans="3:16">
      <c r="C393" s="724" t="str">
        <f ca="1">IF(ISBLANK(OFFSET('5. Pp (3 años)'!$C$46,INT((ROW()-13)/2),0)),"",OFFSET('5. Pp (3 años)'!$C$46,INT((ROW()-13)/2),0))</f>
        <v/>
      </c>
      <c r="D393" s="726" t="str">
        <f ca="1">IF(ISBLANK(OFFSET('5. Pp (3 años)'!$D$46,INT((ROW()-13)/2),0)),"",OFFSET('5. Pp (3 años)'!$D$46,INT((ROW()-13)/2),0))</f>
        <v/>
      </c>
      <c r="E393" s="726" t="str">
        <f ca="1">IF(ISBLANK(OFFSET('5. Pp (3 años)'!$E$46,INT((ROW()-13)/2),0)),"",OFFSET('5. Pp (3 años)'!$E$46,INT((ROW()-13)/2),0))</f>
        <v/>
      </c>
      <c r="F393" s="727" t="str">
        <f ca="1">IF(ISBLANK(OFFSET('5. Pp (3 años)'!$K$46,INT((ROW()-13)/2),0)),"",OFFSET('5. Pp (3 años)'!$K$46,INT((ROW()-13)/2),0))</f>
        <v/>
      </c>
      <c r="G393" s="728" t="str">
        <f ca="1">IF(ISBLANK(OFFSET('5. Pp (3 años)'!$H$46,INT((ROW()-13)/2),0)),"",OFFSET('5. Pp (3 años)'!$H$46,INT((ROW()-13)/2),0))</f>
        <v/>
      </c>
      <c r="H393" s="729" t="str">
        <f ca="1">IF(ISBLANK(OFFSET('9. METAS'!$K$20,INT((ROW()-13)/2),0)),"",OFFSET('9. METAS'!$K$20,INT((ROW()-13)/2),0))</f>
        <v/>
      </c>
      <c r="I393" s="730"/>
      <c r="J393" s="202" t="str">
        <f ca="1">IF(MOD(ROW()-13,2)=0,IF(ISBLANK(OFFSET('11. SEGUIMIENTO 2026'!$N$14,INT((ROW()-13)/2),0)),"",OFFSET('11. SEGUIMIENTO 2026'!$N$14,INT((ROW()-13)/2),0)),IF(ISBLANK(OFFSET('9. METAS'!$Q$20,INT((ROW()-14)/2),0)),"",OFFSET('9. METAS'!$Q$20,INT((ROW()-14)/2),0)))</f>
        <v/>
      </c>
      <c r="K393" s="203" t="str">
        <f ca="1">IF(MOD(ROW()-13,2)=0,IF(ISBLANK(OFFSET('11. SEGUIMIENTO 2026'!$O$14,INT((ROW()-13)/2),0)),"",OFFSET('11. SEGUIMIENTO 2026'!$O$14,INT((ROW()-13)/2),0)),IF(ISBLANK(OFFSET('9. METAS'!$R$20,INT((ROW()-14)/2),0)),"",OFFSET('9. METAS'!$R$20,INT((ROW()-14)/2),0)))</f>
        <v/>
      </c>
      <c r="L393" s="203" t="str">
        <f ca="1">IF(MOD(ROW()-13,2)=0,IF(ISBLANK(OFFSET('11. SEGUIMIENTO 2026'!$P$14,INT((ROW()-13)/2),0)),"",OFFSET('11. SEGUIMIENTO 2026'!$P$14,INT((ROW()-13)/2),0)),IF(ISBLANK(OFFSET('9. METAS'!$S$20,INT((ROW()-14)/2),0)),"",OFFSET('9. METAS'!$S$20,INT((ROW()-14)/2),0)))</f>
        <v/>
      </c>
      <c r="M393" s="204" t="str">
        <f ca="1">IF(MOD(ROW()-13,2)=0,IF(ISBLANK(OFFSET('11. SEGUIMIENTO 2026'!$Q$14,INT((ROW()-13)/2),0)),"",OFFSET('11. SEGUIMIENTO 2026'!$Q$14,INT((ROW()-13)/2),0)),IF(ISBLANK(OFFSET('9. METAS'!$T$20,INT((ROW()-14)/2),0)),"",OFFSET('9. METAS'!$T$20,INT((ROW()-14)/2),0)))</f>
        <v/>
      </c>
      <c r="N393" s="718" t="str">
        <f t="shared" ref="N393" ca="1" si="376">IFERROR(J393/J394,"ND")</f>
        <v>ND</v>
      </c>
      <c r="O393" s="720" t="str">
        <f t="shared" ref="O393" ca="1" si="377">IFERROR(((J393+K393+L393)/H393),"ND")</f>
        <v>ND</v>
      </c>
      <c r="P393" s="732"/>
    </row>
    <row r="394" spans="3:16">
      <c r="C394" s="725"/>
      <c r="D394" s="726"/>
      <c r="E394" s="726"/>
      <c r="F394" s="727"/>
      <c r="G394" s="728"/>
      <c r="H394" s="729"/>
      <c r="I394" s="731"/>
      <c r="J394" s="202" t="str">
        <f ca="1">IF(MOD(ROW()-13,2)=0,IF(ISBLANK(OFFSET('11. SEGUIMIENTO 2026'!$N$14,INT((ROW()-13)/2),0)),"",OFFSET('11. SEGUIMIENTO 2026'!$N$14,INT((ROW()-13)/2),0)),IF(ISBLANK(OFFSET('9. METAS'!$Q$20,INT((ROW()-14)/2),0)),"",OFFSET('9. METAS'!$Q$20,INT((ROW()-14)/2),0)))</f>
        <v/>
      </c>
      <c r="K394" s="203" t="str">
        <f ca="1">IF(MOD(ROW()-13,2)=0,IF(ISBLANK(OFFSET('11. SEGUIMIENTO 2026'!$O$14,INT((ROW()-13)/2),0)),"",OFFSET('11. SEGUIMIENTO 2026'!$O$14,INT((ROW()-13)/2),0)),IF(ISBLANK(OFFSET('9. METAS'!$R$20,INT((ROW()-14)/2),0)),"",OFFSET('9. METAS'!$R$20,INT((ROW()-14)/2),0)))</f>
        <v/>
      </c>
      <c r="L394" s="203" t="str">
        <f ca="1">IF(MOD(ROW()-13,2)=0,IF(ISBLANK(OFFSET('11. SEGUIMIENTO 2026'!$P$14,INT((ROW()-13)/2),0)),"",OFFSET('11. SEGUIMIENTO 2026'!$P$14,INT((ROW()-13)/2),0)),IF(ISBLANK(OFFSET('9. METAS'!$S$20,INT((ROW()-14)/2),0)),"",OFFSET('9. METAS'!$S$20,INT((ROW()-14)/2),0)))</f>
        <v/>
      </c>
      <c r="M394" s="204" t="str">
        <f ca="1">IF(MOD(ROW()-13,2)=0,IF(ISBLANK(OFFSET('11. SEGUIMIENTO 2026'!$Q$14,INT((ROW()-13)/2),0)),"",OFFSET('11. SEGUIMIENTO 2026'!$Q$14,INT((ROW()-13)/2),0)),IF(ISBLANK(OFFSET('9. METAS'!$T$20,INT((ROW()-14)/2),0)),"",OFFSET('9. METAS'!$T$20,INT((ROW()-14)/2),0)))</f>
        <v/>
      </c>
      <c r="N394" s="719"/>
      <c r="O394" s="721"/>
      <c r="P394" s="723"/>
    </row>
    <row r="395" spans="3:16">
      <c r="C395" s="724" t="str">
        <f ca="1">IF(ISBLANK(OFFSET('5. Pp (3 años)'!$C$46,INT((ROW()-13)/2),0)),"",OFFSET('5. Pp (3 años)'!$C$46,INT((ROW()-13)/2),0))</f>
        <v/>
      </c>
      <c r="D395" s="726" t="str">
        <f ca="1">IF(ISBLANK(OFFSET('5. Pp (3 años)'!$D$46,INT((ROW()-13)/2),0)),"",OFFSET('5. Pp (3 años)'!$D$46,INT((ROW()-13)/2),0))</f>
        <v/>
      </c>
      <c r="E395" s="726" t="str">
        <f ca="1">IF(ISBLANK(OFFSET('5. Pp (3 años)'!$E$46,INT((ROW()-13)/2),0)),"",OFFSET('5. Pp (3 años)'!$E$46,INT((ROW()-13)/2),0))</f>
        <v/>
      </c>
      <c r="F395" s="727" t="str">
        <f ca="1">IF(ISBLANK(OFFSET('5. Pp (3 años)'!$K$46,INT((ROW()-13)/2),0)),"",OFFSET('5. Pp (3 años)'!$K$46,INT((ROW()-13)/2),0))</f>
        <v/>
      </c>
      <c r="G395" s="728" t="str">
        <f ca="1">IF(ISBLANK(OFFSET('5. Pp (3 años)'!$H$46,INT((ROW()-13)/2),0)),"",OFFSET('5. Pp (3 años)'!$H$46,INT((ROW()-13)/2),0))</f>
        <v/>
      </c>
      <c r="H395" s="729" t="str">
        <f ca="1">IF(ISBLANK(OFFSET('9. METAS'!$K$20,INT((ROW()-13)/2),0)),"",OFFSET('9. METAS'!$K$20,INT((ROW()-13)/2),0))</f>
        <v/>
      </c>
      <c r="I395" s="730"/>
      <c r="J395" s="202" t="str">
        <f ca="1">IF(MOD(ROW()-13,2)=0,IF(ISBLANK(OFFSET('11. SEGUIMIENTO 2026'!$N$14,INT((ROW()-13)/2),0)),"",OFFSET('11. SEGUIMIENTO 2026'!$N$14,INT((ROW()-13)/2),0)),IF(ISBLANK(OFFSET('9. METAS'!$Q$20,INT((ROW()-14)/2),0)),"",OFFSET('9. METAS'!$Q$20,INT((ROW()-14)/2),0)))</f>
        <v/>
      </c>
      <c r="K395" s="203" t="str">
        <f ca="1">IF(MOD(ROW()-13,2)=0,IF(ISBLANK(OFFSET('11. SEGUIMIENTO 2026'!$O$14,INT((ROW()-13)/2),0)),"",OFFSET('11. SEGUIMIENTO 2026'!$O$14,INT((ROW()-13)/2),0)),IF(ISBLANK(OFFSET('9. METAS'!$R$20,INT((ROW()-14)/2),0)),"",OFFSET('9. METAS'!$R$20,INT((ROW()-14)/2),0)))</f>
        <v/>
      </c>
      <c r="L395" s="203" t="str">
        <f ca="1">IF(MOD(ROW()-13,2)=0,IF(ISBLANK(OFFSET('11. SEGUIMIENTO 2026'!$P$14,INT((ROW()-13)/2),0)),"",OFFSET('11. SEGUIMIENTO 2026'!$P$14,INT((ROW()-13)/2),0)),IF(ISBLANK(OFFSET('9. METAS'!$S$20,INT((ROW()-14)/2),0)),"",OFFSET('9. METAS'!$S$20,INT((ROW()-14)/2),0)))</f>
        <v/>
      </c>
      <c r="M395" s="204" t="str">
        <f ca="1">IF(MOD(ROW()-13,2)=0,IF(ISBLANK(OFFSET('11. SEGUIMIENTO 2026'!$Q$14,INT((ROW()-13)/2),0)),"",OFFSET('11. SEGUIMIENTO 2026'!$Q$14,INT((ROW()-13)/2),0)),IF(ISBLANK(OFFSET('9. METAS'!$T$20,INT((ROW()-14)/2),0)),"",OFFSET('9. METAS'!$T$20,INT((ROW()-14)/2),0)))</f>
        <v/>
      </c>
      <c r="N395" s="718" t="str">
        <f t="shared" ref="N395" ca="1" si="378">IFERROR(J395/J396,"ND")</f>
        <v>ND</v>
      </c>
      <c r="O395" s="720" t="str">
        <f t="shared" ref="O395" ca="1" si="379">IFERROR(((J395+K395+L395)/H395),"ND")</f>
        <v>ND</v>
      </c>
      <c r="P395" s="732"/>
    </row>
    <row r="396" spans="3:16">
      <c r="C396" s="725"/>
      <c r="D396" s="726"/>
      <c r="E396" s="726"/>
      <c r="F396" s="727"/>
      <c r="G396" s="728"/>
      <c r="H396" s="729"/>
      <c r="I396" s="731"/>
      <c r="J396" s="202" t="str">
        <f ca="1">IF(MOD(ROW()-13,2)=0,IF(ISBLANK(OFFSET('11. SEGUIMIENTO 2026'!$N$14,INT((ROW()-13)/2),0)),"",OFFSET('11. SEGUIMIENTO 2026'!$N$14,INT((ROW()-13)/2),0)),IF(ISBLANK(OFFSET('9. METAS'!$Q$20,INT((ROW()-14)/2),0)),"",OFFSET('9. METAS'!$Q$20,INT((ROW()-14)/2),0)))</f>
        <v/>
      </c>
      <c r="K396" s="203" t="str">
        <f ca="1">IF(MOD(ROW()-13,2)=0,IF(ISBLANK(OFFSET('11. SEGUIMIENTO 2026'!$O$14,INT((ROW()-13)/2),0)),"",OFFSET('11. SEGUIMIENTO 2026'!$O$14,INT((ROW()-13)/2),0)),IF(ISBLANK(OFFSET('9. METAS'!$R$20,INT((ROW()-14)/2),0)),"",OFFSET('9. METAS'!$R$20,INT((ROW()-14)/2),0)))</f>
        <v/>
      </c>
      <c r="L396" s="203" t="str">
        <f ca="1">IF(MOD(ROW()-13,2)=0,IF(ISBLANK(OFFSET('11. SEGUIMIENTO 2026'!$P$14,INT((ROW()-13)/2),0)),"",OFFSET('11. SEGUIMIENTO 2026'!$P$14,INT((ROW()-13)/2),0)),IF(ISBLANK(OFFSET('9. METAS'!$S$20,INT((ROW()-14)/2),0)),"",OFFSET('9. METAS'!$S$20,INT((ROW()-14)/2),0)))</f>
        <v/>
      </c>
      <c r="M396" s="204" t="str">
        <f ca="1">IF(MOD(ROW()-13,2)=0,IF(ISBLANK(OFFSET('11. SEGUIMIENTO 2026'!$Q$14,INT((ROW()-13)/2),0)),"",OFFSET('11. SEGUIMIENTO 2026'!$Q$14,INT((ROW()-13)/2),0)),IF(ISBLANK(OFFSET('9. METAS'!$T$20,INT((ROW()-14)/2),0)),"",OFFSET('9. METAS'!$T$20,INT((ROW()-14)/2),0)))</f>
        <v/>
      </c>
      <c r="N396" s="719"/>
      <c r="O396" s="721"/>
      <c r="P396" s="723"/>
    </row>
    <row r="397" spans="3:16">
      <c r="C397" s="724" t="str">
        <f ca="1">IF(ISBLANK(OFFSET('5. Pp (3 años)'!$C$46,INT((ROW()-13)/2),0)),"",OFFSET('5. Pp (3 años)'!$C$46,INT((ROW()-13)/2),0))</f>
        <v/>
      </c>
      <c r="D397" s="726" t="str">
        <f ca="1">IF(ISBLANK(OFFSET('5. Pp (3 años)'!$D$46,INT((ROW()-13)/2),0)),"",OFFSET('5. Pp (3 años)'!$D$46,INT((ROW()-13)/2),0))</f>
        <v/>
      </c>
      <c r="E397" s="726" t="str">
        <f ca="1">IF(ISBLANK(OFFSET('5. Pp (3 años)'!$E$46,INT((ROW()-13)/2),0)),"",OFFSET('5. Pp (3 años)'!$E$46,INT((ROW()-13)/2),0))</f>
        <v/>
      </c>
      <c r="F397" s="727" t="str">
        <f ca="1">IF(ISBLANK(OFFSET('5. Pp (3 años)'!$K$46,INT((ROW()-13)/2),0)),"",OFFSET('5. Pp (3 años)'!$K$46,INT((ROW()-13)/2),0))</f>
        <v/>
      </c>
      <c r="G397" s="728" t="str">
        <f ca="1">IF(ISBLANK(OFFSET('5. Pp (3 años)'!$H$46,INT((ROW()-13)/2),0)),"",OFFSET('5. Pp (3 años)'!$H$46,INT((ROW()-13)/2),0))</f>
        <v/>
      </c>
      <c r="H397" s="729" t="str">
        <f ca="1">IF(ISBLANK(OFFSET('9. METAS'!$K$20,INT((ROW()-13)/2),0)),"",OFFSET('9. METAS'!$K$20,INT((ROW()-13)/2),0))</f>
        <v/>
      </c>
      <c r="I397" s="730"/>
      <c r="J397" s="202" t="str">
        <f ca="1">IF(MOD(ROW()-13,2)=0,IF(ISBLANK(OFFSET('11. SEGUIMIENTO 2026'!$N$14,INT((ROW()-13)/2),0)),"",OFFSET('11. SEGUIMIENTO 2026'!$N$14,INT((ROW()-13)/2),0)),IF(ISBLANK(OFFSET('9. METAS'!$Q$20,INT((ROW()-14)/2),0)),"",OFFSET('9. METAS'!$Q$20,INT((ROW()-14)/2),0)))</f>
        <v/>
      </c>
      <c r="K397" s="203" t="str">
        <f ca="1">IF(MOD(ROW()-13,2)=0,IF(ISBLANK(OFFSET('11. SEGUIMIENTO 2026'!$O$14,INT((ROW()-13)/2),0)),"",OFFSET('11. SEGUIMIENTO 2026'!$O$14,INT((ROW()-13)/2),0)),IF(ISBLANK(OFFSET('9. METAS'!$R$20,INT((ROW()-14)/2),0)),"",OFFSET('9. METAS'!$R$20,INT((ROW()-14)/2),0)))</f>
        <v/>
      </c>
      <c r="L397" s="203" t="str">
        <f ca="1">IF(MOD(ROW()-13,2)=0,IF(ISBLANK(OFFSET('11. SEGUIMIENTO 2026'!$P$14,INT((ROW()-13)/2),0)),"",OFFSET('11. SEGUIMIENTO 2026'!$P$14,INT((ROW()-13)/2),0)),IF(ISBLANK(OFFSET('9. METAS'!$S$20,INT((ROW()-14)/2),0)),"",OFFSET('9. METAS'!$S$20,INT((ROW()-14)/2),0)))</f>
        <v/>
      </c>
      <c r="M397" s="204" t="str">
        <f ca="1">IF(MOD(ROW()-13,2)=0,IF(ISBLANK(OFFSET('11. SEGUIMIENTO 2026'!$Q$14,INT((ROW()-13)/2),0)),"",OFFSET('11. SEGUIMIENTO 2026'!$Q$14,INT((ROW()-13)/2),0)),IF(ISBLANK(OFFSET('9. METAS'!$T$20,INT((ROW()-14)/2),0)),"",OFFSET('9. METAS'!$T$20,INT((ROW()-14)/2),0)))</f>
        <v/>
      </c>
      <c r="N397" s="718" t="str">
        <f t="shared" ref="N397" ca="1" si="380">IFERROR(J397/J398,"ND")</f>
        <v>ND</v>
      </c>
      <c r="O397" s="720" t="str">
        <f t="shared" ref="O397" ca="1" si="381">IFERROR(((J397+K397+L397)/H397),"ND")</f>
        <v>ND</v>
      </c>
      <c r="P397" s="732"/>
    </row>
    <row r="398" spans="3:16">
      <c r="C398" s="725"/>
      <c r="D398" s="726"/>
      <c r="E398" s="726"/>
      <c r="F398" s="727"/>
      <c r="G398" s="728"/>
      <c r="H398" s="729"/>
      <c r="I398" s="731"/>
      <c r="J398" s="202" t="str">
        <f ca="1">IF(MOD(ROW()-13,2)=0,IF(ISBLANK(OFFSET('11. SEGUIMIENTO 2026'!$N$14,INT((ROW()-13)/2),0)),"",OFFSET('11. SEGUIMIENTO 2026'!$N$14,INT((ROW()-13)/2),0)),IF(ISBLANK(OFFSET('9. METAS'!$Q$20,INT((ROW()-14)/2),0)),"",OFFSET('9. METAS'!$Q$20,INT((ROW()-14)/2),0)))</f>
        <v/>
      </c>
      <c r="K398" s="203" t="str">
        <f ca="1">IF(MOD(ROW()-13,2)=0,IF(ISBLANK(OFFSET('11. SEGUIMIENTO 2026'!$O$14,INT((ROW()-13)/2),0)),"",OFFSET('11. SEGUIMIENTO 2026'!$O$14,INT((ROW()-13)/2),0)),IF(ISBLANK(OFFSET('9. METAS'!$R$20,INT((ROW()-14)/2),0)),"",OFFSET('9. METAS'!$R$20,INT((ROW()-14)/2),0)))</f>
        <v/>
      </c>
      <c r="L398" s="203" t="str">
        <f ca="1">IF(MOD(ROW()-13,2)=0,IF(ISBLANK(OFFSET('11. SEGUIMIENTO 2026'!$P$14,INT((ROW()-13)/2),0)),"",OFFSET('11. SEGUIMIENTO 2026'!$P$14,INT((ROW()-13)/2),0)),IF(ISBLANK(OFFSET('9. METAS'!$S$20,INT((ROW()-14)/2),0)),"",OFFSET('9. METAS'!$S$20,INT((ROW()-14)/2),0)))</f>
        <v/>
      </c>
      <c r="M398" s="204" t="str">
        <f ca="1">IF(MOD(ROW()-13,2)=0,IF(ISBLANK(OFFSET('11. SEGUIMIENTO 2026'!$Q$14,INT((ROW()-13)/2),0)),"",OFFSET('11. SEGUIMIENTO 2026'!$Q$14,INT((ROW()-13)/2),0)),IF(ISBLANK(OFFSET('9. METAS'!$T$20,INT((ROW()-14)/2),0)),"",OFFSET('9. METAS'!$T$20,INT((ROW()-14)/2),0)))</f>
        <v/>
      </c>
      <c r="N398" s="719"/>
      <c r="O398" s="721"/>
      <c r="P398" s="723"/>
    </row>
    <row r="399" spans="3:16">
      <c r="C399" s="724" t="str">
        <f ca="1">IF(ISBLANK(OFFSET('5. Pp (3 años)'!$C$46,INT((ROW()-13)/2),0)),"",OFFSET('5. Pp (3 años)'!$C$46,INT((ROW()-13)/2),0))</f>
        <v/>
      </c>
      <c r="D399" s="726" t="str">
        <f ca="1">IF(ISBLANK(OFFSET('5. Pp (3 años)'!$D$46,INT((ROW()-13)/2),0)),"",OFFSET('5. Pp (3 años)'!$D$46,INT((ROW()-13)/2),0))</f>
        <v/>
      </c>
      <c r="E399" s="726" t="str">
        <f ca="1">IF(ISBLANK(OFFSET('5. Pp (3 años)'!$E$46,INT((ROW()-13)/2),0)),"",OFFSET('5. Pp (3 años)'!$E$46,INT((ROW()-13)/2),0))</f>
        <v/>
      </c>
      <c r="F399" s="727" t="str">
        <f ca="1">IF(ISBLANK(OFFSET('5. Pp (3 años)'!$K$46,INT((ROW()-13)/2),0)),"",OFFSET('5. Pp (3 años)'!$K$46,INT((ROW()-13)/2),0))</f>
        <v/>
      </c>
      <c r="G399" s="728" t="str">
        <f ca="1">IF(ISBLANK(OFFSET('5. Pp (3 años)'!$H$46,INT((ROW()-13)/2),0)),"",OFFSET('5. Pp (3 años)'!$H$46,INT((ROW()-13)/2),0))</f>
        <v/>
      </c>
      <c r="H399" s="729" t="str">
        <f ca="1">IF(ISBLANK(OFFSET('9. METAS'!$K$20,INT((ROW()-13)/2),0)),"",OFFSET('9. METAS'!$K$20,INT((ROW()-13)/2),0))</f>
        <v/>
      </c>
      <c r="I399" s="730"/>
      <c r="J399" s="202" t="str">
        <f ca="1">IF(MOD(ROW()-13,2)=0,IF(ISBLANK(OFFSET('11. SEGUIMIENTO 2026'!$N$14,INT((ROW()-13)/2),0)),"",OFFSET('11. SEGUIMIENTO 2026'!$N$14,INT((ROW()-13)/2),0)),IF(ISBLANK(OFFSET('9. METAS'!$Q$20,INT((ROW()-14)/2),0)),"",OFFSET('9. METAS'!$Q$20,INT((ROW()-14)/2),0)))</f>
        <v/>
      </c>
      <c r="K399" s="203" t="str">
        <f ca="1">IF(MOD(ROW()-13,2)=0,IF(ISBLANK(OFFSET('11. SEGUIMIENTO 2026'!$O$14,INT((ROW()-13)/2),0)),"",OFFSET('11. SEGUIMIENTO 2026'!$O$14,INT((ROW()-13)/2),0)),IF(ISBLANK(OFFSET('9. METAS'!$R$20,INT((ROW()-14)/2),0)),"",OFFSET('9. METAS'!$R$20,INT((ROW()-14)/2),0)))</f>
        <v/>
      </c>
      <c r="L399" s="203" t="str">
        <f ca="1">IF(MOD(ROW()-13,2)=0,IF(ISBLANK(OFFSET('11. SEGUIMIENTO 2026'!$P$14,INT((ROW()-13)/2),0)),"",OFFSET('11. SEGUIMIENTO 2026'!$P$14,INT((ROW()-13)/2),0)),IF(ISBLANK(OFFSET('9. METAS'!$S$20,INT((ROW()-14)/2),0)),"",OFFSET('9. METAS'!$S$20,INT((ROW()-14)/2),0)))</f>
        <v/>
      </c>
      <c r="M399" s="204" t="str">
        <f ca="1">IF(MOD(ROW()-13,2)=0,IF(ISBLANK(OFFSET('11. SEGUIMIENTO 2026'!$Q$14,INT((ROW()-13)/2),0)),"",OFFSET('11. SEGUIMIENTO 2026'!$Q$14,INT((ROW()-13)/2),0)),IF(ISBLANK(OFFSET('9. METAS'!$T$20,INT((ROW()-14)/2),0)),"",OFFSET('9. METAS'!$T$20,INT((ROW()-14)/2),0)))</f>
        <v/>
      </c>
      <c r="N399" s="718" t="str">
        <f t="shared" ref="N399" ca="1" si="382">IFERROR(J399/J400,"ND")</f>
        <v>ND</v>
      </c>
      <c r="O399" s="720" t="str">
        <f t="shared" ref="O399" ca="1" si="383">IFERROR(((J399+K399+L399)/H399),"ND")</f>
        <v>ND</v>
      </c>
      <c r="P399" s="732"/>
    </row>
    <row r="400" spans="3:16">
      <c r="C400" s="725"/>
      <c r="D400" s="726"/>
      <c r="E400" s="726"/>
      <c r="F400" s="727"/>
      <c r="G400" s="728"/>
      <c r="H400" s="729"/>
      <c r="I400" s="731"/>
      <c r="J400" s="202" t="str">
        <f ca="1">IF(MOD(ROW()-13,2)=0,IF(ISBLANK(OFFSET('11. SEGUIMIENTO 2026'!$N$14,INT((ROW()-13)/2),0)),"",OFFSET('11. SEGUIMIENTO 2026'!$N$14,INT((ROW()-13)/2),0)),IF(ISBLANK(OFFSET('9. METAS'!$Q$20,INT((ROW()-14)/2),0)),"",OFFSET('9. METAS'!$Q$20,INT((ROW()-14)/2),0)))</f>
        <v/>
      </c>
      <c r="K400" s="203" t="str">
        <f ca="1">IF(MOD(ROW()-13,2)=0,IF(ISBLANK(OFFSET('11. SEGUIMIENTO 2026'!$O$14,INT((ROW()-13)/2),0)),"",OFFSET('11. SEGUIMIENTO 2026'!$O$14,INT((ROW()-13)/2),0)),IF(ISBLANK(OFFSET('9. METAS'!$R$20,INT((ROW()-14)/2),0)),"",OFFSET('9. METAS'!$R$20,INT((ROW()-14)/2),0)))</f>
        <v/>
      </c>
      <c r="L400" s="203" t="str">
        <f ca="1">IF(MOD(ROW()-13,2)=0,IF(ISBLANK(OFFSET('11. SEGUIMIENTO 2026'!$P$14,INT((ROW()-13)/2),0)),"",OFFSET('11. SEGUIMIENTO 2026'!$P$14,INT((ROW()-13)/2),0)),IF(ISBLANK(OFFSET('9. METAS'!$S$20,INT((ROW()-14)/2),0)),"",OFFSET('9. METAS'!$S$20,INT((ROW()-14)/2),0)))</f>
        <v/>
      </c>
      <c r="M400" s="204" t="str">
        <f ca="1">IF(MOD(ROW()-13,2)=0,IF(ISBLANK(OFFSET('11. SEGUIMIENTO 2026'!$Q$14,INT((ROW()-13)/2),0)),"",OFFSET('11. SEGUIMIENTO 2026'!$Q$14,INT((ROW()-13)/2),0)),IF(ISBLANK(OFFSET('9. METAS'!$T$20,INT((ROW()-14)/2),0)),"",OFFSET('9. METAS'!$T$20,INT((ROW()-14)/2),0)))</f>
        <v/>
      </c>
      <c r="N400" s="719"/>
      <c r="O400" s="721"/>
      <c r="P400" s="723"/>
    </row>
    <row r="401" spans="3:16">
      <c r="C401" s="724" t="str">
        <f ca="1">IF(ISBLANK(OFFSET('5. Pp (3 años)'!$C$46,INT((ROW()-13)/2),0)),"",OFFSET('5. Pp (3 años)'!$C$46,INT((ROW()-13)/2),0))</f>
        <v/>
      </c>
      <c r="D401" s="726" t="str">
        <f ca="1">IF(ISBLANK(OFFSET('5. Pp (3 años)'!$D$46,INT((ROW()-13)/2),0)),"",OFFSET('5. Pp (3 años)'!$D$46,INT((ROW()-13)/2),0))</f>
        <v/>
      </c>
      <c r="E401" s="726" t="str">
        <f ca="1">IF(ISBLANK(OFFSET('5. Pp (3 años)'!$E$46,INT((ROW()-13)/2),0)),"",OFFSET('5. Pp (3 años)'!$E$46,INT((ROW()-13)/2),0))</f>
        <v/>
      </c>
      <c r="F401" s="727" t="str">
        <f ca="1">IF(ISBLANK(OFFSET('5. Pp (3 años)'!$K$46,INT((ROW()-13)/2),0)),"",OFFSET('5. Pp (3 años)'!$K$46,INT((ROW()-13)/2),0))</f>
        <v/>
      </c>
      <c r="G401" s="728" t="str">
        <f ca="1">IF(ISBLANK(OFFSET('5. Pp (3 años)'!$H$46,INT((ROW()-13)/2),0)),"",OFFSET('5. Pp (3 años)'!$H$46,INT((ROW()-13)/2),0))</f>
        <v/>
      </c>
      <c r="H401" s="729" t="str">
        <f ca="1">IF(ISBLANK(OFFSET('9. METAS'!$K$20,INT((ROW()-13)/2),0)),"",OFFSET('9. METAS'!$K$20,INT((ROW()-13)/2),0))</f>
        <v/>
      </c>
      <c r="I401" s="730"/>
      <c r="J401" s="202" t="str">
        <f ca="1">IF(MOD(ROW()-13,2)=0,IF(ISBLANK(OFFSET('11. SEGUIMIENTO 2026'!$N$14,INT((ROW()-13)/2),0)),"",OFFSET('11. SEGUIMIENTO 2026'!$N$14,INT((ROW()-13)/2),0)),IF(ISBLANK(OFFSET('9. METAS'!$Q$20,INT((ROW()-14)/2),0)),"",OFFSET('9. METAS'!$Q$20,INT((ROW()-14)/2),0)))</f>
        <v/>
      </c>
      <c r="K401" s="203" t="str">
        <f ca="1">IF(MOD(ROW()-13,2)=0,IF(ISBLANK(OFFSET('11. SEGUIMIENTO 2026'!$O$14,INT((ROW()-13)/2),0)),"",OFFSET('11. SEGUIMIENTO 2026'!$O$14,INT((ROW()-13)/2),0)),IF(ISBLANK(OFFSET('9. METAS'!$R$20,INT((ROW()-14)/2),0)),"",OFFSET('9. METAS'!$R$20,INT((ROW()-14)/2),0)))</f>
        <v/>
      </c>
      <c r="L401" s="203" t="str">
        <f ca="1">IF(MOD(ROW()-13,2)=0,IF(ISBLANK(OFFSET('11. SEGUIMIENTO 2026'!$P$14,INT((ROW()-13)/2),0)),"",OFFSET('11. SEGUIMIENTO 2026'!$P$14,INT((ROW()-13)/2),0)),IF(ISBLANK(OFFSET('9. METAS'!$S$20,INT((ROW()-14)/2),0)),"",OFFSET('9. METAS'!$S$20,INT((ROW()-14)/2),0)))</f>
        <v/>
      </c>
      <c r="M401" s="204" t="str">
        <f ca="1">IF(MOD(ROW()-13,2)=0,IF(ISBLANK(OFFSET('11. SEGUIMIENTO 2026'!$Q$14,INT((ROW()-13)/2),0)),"",OFFSET('11. SEGUIMIENTO 2026'!$Q$14,INT((ROW()-13)/2),0)),IF(ISBLANK(OFFSET('9. METAS'!$T$20,INT((ROW()-14)/2),0)),"",OFFSET('9. METAS'!$T$20,INT((ROW()-14)/2),0)))</f>
        <v/>
      </c>
      <c r="N401" s="718" t="str">
        <f t="shared" ref="N401" ca="1" si="384">IFERROR(J401/J402,"ND")</f>
        <v>ND</v>
      </c>
      <c r="O401" s="720" t="str">
        <f t="shared" ref="O401" ca="1" si="385">IFERROR(((J401+K401+L401)/H401),"ND")</f>
        <v>ND</v>
      </c>
      <c r="P401" s="732"/>
    </row>
    <row r="402" spans="3:16">
      <c r="C402" s="725"/>
      <c r="D402" s="726"/>
      <c r="E402" s="726"/>
      <c r="F402" s="727"/>
      <c r="G402" s="728"/>
      <c r="H402" s="729"/>
      <c r="I402" s="731"/>
      <c r="J402" s="202" t="str">
        <f ca="1">IF(MOD(ROW()-13,2)=0,IF(ISBLANK(OFFSET('11. SEGUIMIENTO 2026'!$N$14,INT((ROW()-13)/2),0)),"",OFFSET('11. SEGUIMIENTO 2026'!$N$14,INT((ROW()-13)/2),0)),IF(ISBLANK(OFFSET('9. METAS'!$Q$20,INT((ROW()-14)/2),0)),"",OFFSET('9. METAS'!$Q$20,INT((ROW()-14)/2),0)))</f>
        <v/>
      </c>
      <c r="K402" s="203" t="str">
        <f ca="1">IF(MOD(ROW()-13,2)=0,IF(ISBLANK(OFFSET('11. SEGUIMIENTO 2026'!$O$14,INT((ROW()-13)/2),0)),"",OFFSET('11. SEGUIMIENTO 2026'!$O$14,INT((ROW()-13)/2),0)),IF(ISBLANK(OFFSET('9. METAS'!$R$20,INT((ROW()-14)/2),0)),"",OFFSET('9. METAS'!$R$20,INT((ROW()-14)/2),0)))</f>
        <v/>
      </c>
      <c r="L402" s="203" t="str">
        <f ca="1">IF(MOD(ROW()-13,2)=0,IF(ISBLANK(OFFSET('11. SEGUIMIENTO 2026'!$P$14,INT((ROW()-13)/2),0)),"",OFFSET('11. SEGUIMIENTO 2026'!$P$14,INT((ROW()-13)/2),0)),IF(ISBLANK(OFFSET('9. METAS'!$S$20,INT((ROW()-14)/2),0)),"",OFFSET('9. METAS'!$S$20,INT((ROW()-14)/2),0)))</f>
        <v/>
      </c>
      <c r="M402" s="204" t="str">
        <f ca="1">IF(MOD(ROW()-13,2)=0,IF(ISBLANK(OFFSET('11. SEGUIMIENTO 2026'!$Q$14,INT((ROW()-13)/2),0)),"",OFFSET('11. SEGUIMIENTO 2026'!$Q$14,INT((ROW()-13)/2),0)),IF(ISBLANK(OFFSET('9. METAS'!$T$20,INT((ROW()-14)/2),0)),"",OFFSET('9. METAS'!$T$20,INT((ROW()-14)/2),0)))</f>
        <v/>
      </c>
      <c r="N402" s="719"/>
      <c r="O402" s="721"/>
      <c r="P402" s="723"/>
    </row>
    <row r="403" spans="3:16">
      <c r="C403" s="724" t="str">
        <f ca="1">IF(ISBLANK(OFFSET('5. Pp (3 años)'!$C$46,INT((ROW()-13)/2),0)),"",OFFSET('5. Pp (3 años)'!$C$46,INT((ROW()-13)/2),0))</f>
        <v/>
      </c>
      <c r="D403" s="726" t="str">
        <f ca="1">IF(ISBLANK(OFFSET('5. Pp (3 años)'!$D$46,INT((ROW()-13)/2),0)),"",OFFSET('5. Pp (3 años)'!$D$46,INT((ROW()-13)/2),0))</f>
        <v/>
      </c>
      <c r="E403" s="726" t="str">
        <f ca="1">IF(ISBLANK(OFFSET('5. Pp (3 años)'!$E$46,INT((ROW()-13)/2),0)),"",OFFSET('5. Pp (3 años)'!$E$46,INT((ROW()-13)/2),0))</f>
        <v/>
      </c>
      <c r="F403" s="727" t="str">
        <f ca="1">IF(ISBLANK(OFFSET('5. Pp (3 años)'!$K$46,INT((ROW()-13)/2),0)),"",OFFSET('5. Pp (3 años)'!$K$46,INT((ROW()-13)/2),0))</f>
        <v/>
      </c>
      <c r="G403" s="728" t="str">
        <f ca="1">IF(ISBLANK(OFFSET('5. Pp (3 años)'!$H$46,INT((ROW()-13)/2),0)),"",OFFSET('5. Pp (3 años)'!$H$46,INT((ROW()-13)/2),0))</f>
        <v/>
      </c>
      <c r="H403" s="729" t="str">
        <f ca="1">IF(ISBLANK(OFFSET('9. METAS'!$K$20,INT((ROW()-13)/2),0)),"",OFFSET('9. METAS'!$K$20,INT((ROW()-13)/2),0))</f>
        <v/>
      </c>
      <c r="I403" s="730"/>
      <c r="J403" s="202" t="str">
        <f ca="1">IF(MOD(ROW()-13,2)=0,IF(ISBLANK(OFFSET('11. SEGUIMIENTO 2026'!$N$14,INT((ROW()-13)/2),0)),"",OFFSET('11. SEGUIMIENTO 2026'!$N$14,INT((ROW()-13)/2),0)),IF(ISBLANK(OFFSET('9. METAS'!$Q$20,INT((ROW()-14)/2),0)),"",OFFSET('9. METAS'!$Q$20,INT((ROW()-14)/2),0)))</f>
        <v/>
      </c>
      <c r="K403" s="203" t="str">
        <f ca="1">IF(MOD(ROW()-13,2)=0,IF(ISBLANK(OFFSET('11. SEGUIMIENTO 2026'!$O$14,INT((ROW()-13)/2),0)),"",OFFSET('11. SEGUIMIENTO 2026'!$O$14,INT((ROW()-13)/2),0)),IF(ISBLANK(OFFSET('9. METAS'!$R$20,INT((ROW()-14)/2),0)),"",OFFSET('9. METAS'!$R$20,INT((ROW()-14)/2),0)))</f>
        <v/>
      </c>
      <c r="L403" s="203" t="str">
        <f ca="1">IF(MOD(ROW()-13,2)=0,IF(ISBLANK(OFFSET('11. SEGUIMIENTO 2026'!$P$14,INT((ROW()-13)/2),0)),"",OFFSET('11. SEGUIMIENTO 2026'!$P$14,INT((ROW()-13)/2),0)),IF(ISBLANK(OFFSET('9. METAS'!$S$20,INT((ROW()-14)/2),0)),"",OFFSET('9. METAS'!$S$20,INT((ROW()-14)/2),0)))</f>
        <v/>
      </c>
      <c r="M403" s="204" t="str">
        <f ca="1">IF(MOD(ROW()-13,2)=0,IF(ISBLANK(OFFSET('11. SEGUIMIENTO 2026'!$Q$14,INT((ROW()-13)/2),0)),"",OFFSET('11. SEGUIMIENTO 2026'!$Q$14,INT((ROW()-13)/2),0)),IF(ISBLANK(OFFSET('9. METAS'!$T$20,INT((ROW()-14)/2),0)),"",OFFSET('9. METAS'!$T$20,INT((ROW()-14)/2),0)))</f>
        <v/>
      </c>
      <c r="N403" s="718" t="str">
        <f t="shared" ref="N403" ca="1" si="386">IFERROR(J403/J404,"ND")</f>
        <v>ND</v>
      </c>
      <c r="O403" s="720" t="str">
        <f t="shared" ref="O403" ca="1" si="387">IFERROR(((J403+K403+L403)/H403),"ND")</f>
        <v>ND</v>
      </c>
      <c r="P403" s="732"/>
    </row>
    <row r="404" spans="3:16">
      <c r="C404" s="725"/>
      <c r="D404" s="726"/>
      <c r="E404" s="726"/>
      <c r="F404" s="727"/>
      <c r="G404" s="728"/>
      <c r="H404" s="729"/>
      <c r="I404" s="731"/>
      <c r="J404" s="202" t="str">
        <f ca="1">IF(MOD(ROW()-13,2)=0,IF(ISBLANK(OFFSET('11. SEGUIMIENTO 2026'!$N$14,INT((ROW()-13)/2),0)),"",OFFSET('11. SEGUIMIENTO 2026'!$N$14,INT((ROW()-13)/2),0)),IF(ISBLANK(OFFSET('9. METAS'!$Q$20,INT((ROW()-14)/2),0)),"",OFFSET('9. METAS'!$Q$20,INT((ROW()-14)/2),0)))</f>
        <v/>
      </c>
      <c r="K404" s="203" t="str">
        <f ca="1">IF(MOD(ROW()-13,2)=0,IF(ISBLANK(OFFSET('11. SEGUIMIENTO 2026'!$O$14,INT((ROW()-13)/2),0)),"",OFFSET('11. SEGUIMIENTO 2026'!$O$14,INT((ROW()-13)/2),0)),IF(ISBLANK(OFFSET('9. METAS'!$R$20,INT((ROW()-14)/2),0)),"",OFFSET('9. METAS'!$R$20,INT((ROW()-14)/2),0)))</f>
        <v/>
      </c>
      <c r="L404" s="203" t="str">
        <f ca="1">IF(MOD(ROW()-13,2)=0,IF(ISBLANK(OFFSET('11. SEGUIMIENTO 2026'!$P$14,INT((ROW()-13)/2),0)),"",OFFSET('11. SEGUIMIENTO 2026'!$P$14,INT((ROW()-13)/2),0)),IF(ISBLANK(OFFSET('9. METAS'!$S$20,INT((ROW()-14)/2),0)),"",OFFSET('9. METAS'!$S$20,INT((ROW()-14)/2),0)))</f>
        <v/>
      </c>
      <c r="M404" s="204" t="str">
        <f ca="1">IF(MOD(ROW()-13,2)=0,IF(ISBLANK(OFFSET('11. SEGUIMIENTO 2026'!$Q$14,INT((ROW()-13)/2),0)),"",OFFSET('11. SEGUIMIENTO 2026'!$Q$14,INT((ROW()-13)/2),0)),IF(ISBLANK(OFFSET('9. METAS'!$T$20,INT((ROW()-14)/2),0)),"",OFFSET('9. METAS'!$T$20,INT((ROW()-14)/2),0)))</f>
        <v/>
      </c>
      <c r="N404" s="719"/>
      <c r="O404" s="721"/>
      <c r="P404" s="723"/>
    </row>
    <row r="405" spans="3:16">
      <c r="C405" s="724" t="str">
        <f ca="1">IF(ISBLANK(OFFSET('5. Pp (3 años)'!$C$46,INT((ROW()-13)/2),0)),"",OFFSET('5. Pp (3 años)'!$C$46,INT((ROW()-13)/2),0))</f>
        <v/>
      </c>
      <c r="D405" s="726" t="str">
        <f ca="1">IF(ISBLANK(OFFSET('5. Pp (3 años)'!$D$46,INT((ROW()-13)/2),0)),"",OFFSET('5. Pp (3 años)'!$D$46,INT((ROW()-13)/2),0))</f>
        <v/>
      </c>
      <c r="E405" s="726" t="str">
        <f ca="1">IF(ISBLANK(OFFSET('5. Pp (3 años)'!$E$46,INT((ROW()-13)/2),0)),"",OFFSET('5. Pp (3 años)'!$E$46,INT((ROW()-13)/2),0))</f>
        <v/>
      </c>
      <c r="F405" s="727" t="str">
        <f ca="1">IF(ISBLANK(OFFSET('5. Pp (3 años)'!$K$46,INT((ROW()-13)/2),0)),"",OFFSET('5. Pp (3 años)'!$K$46,INT((ROW()-13)/2),0))</f>
        <v/>
      </c>
      <c r="G405" s="728" t="str">
        <f ca="1">IF(ISBLANK(OFFSET('5. Pp (3 años)'!$H$46,INT((ROW()-13)/2),0)),"",OFFSET('5. Pp (3 años)'!$H$46,INT((ROW()-13)/2),0))</f>
        <v/>
      </c>
      <c r="H405" s="729" t="str">
        <f ca="1">IF(ISBLANK(OFFSET('9. METAS'!$K$20,INT((ROW()-13)/2),0)),"",OFFSET('9. METAS'!$K$20,INT((ROW()-13)/2),0))</f>
        <v/>
      </c>
      <c r="I405" s="730"/>
      <c r="J405" s="202" t="str">
        <f ca="1">IF(MOD(ROW()-13,2)=0,IF(ISBLANK(OFFSET('11. SEGUIMIENTO 2026'!$N$14,INT((ROW()-13)/2),0)),"",OFFSET('11. SEGUIMIENTO 2026'!$N$14,INT((ROW()-13)/2),0)),IF(ISBLANK(OFFSET('9. METAS'!$Q$20,INT((ROW()-14)/2),0)),"",OFFSET('9. METAS'!$Q$20,INT((ROW()-14)/2),0)))</f>
        <v/>
      </c>
      <c r="K405" s="203" t="str">
        <f ca="1">IF(MOD(ROW()-13,2)=0,IF(ISBLANK(OFFSET('11. SEGUIMIENTO 2026'!$O$14,INT((ROW()-13)/2),0)),"",OFFSET('11. SEGUIMIENTO 2026'!$O$14,INT((ROW()-13)/2),0)),IF(ISBLANK(OFFSET('9. METAS'!$R$20,INT((ROW()-14)/2),0)),"",OFFSET('9. METAS'!$R$20,INT((ROW()-14)/2),0)))</f>
        <v/>
      </c>
      <c r="L405" s="203" t="str">
        <f ca="1">IF(MOD(ROW()-13,2)=0,IF(ISBLANK(OFFSET('11. SEGUIMIENTO 2026'!$P$14,INT((ROW()-13)/2),0)),"",OFFSET('11. SEGUIMIENTO 2026'!$P$14,INT((ROW()-13)/2),0)),IF(ISBLANK(OFFSET('9. METAS'!$S$20,INT((ROW()-14)/2),0)),"",OFFSET('9. METAS'!$S$20,INT((ROW()-14)/2),0)))</f>
        <v/>
      </c>
      <c r="M405" s="204" t="str">
        <f ca="1">IF(MOD(ROW()-13,2)=0,IF(ISBLANK(OFFSET('11. SEGUIMIENTO 2026'!$Q$14,INT((ROW()-13)/2),0)),"",OFFSET('11. SEGUIMIENTO 2026'!$Q$14,INT((ROW()-13)/2),0)),IF(ISBLANK(OFFSET('9. METAS'!$T$20,INT((ROW()-14)/2),0)),"",OFFSET('9. METAS'!$T$20,INT((ROW()-14)/2),0)))</f>
        <v/>
      </c>
      <c r="N405" s="718" t="str">
        <f t="shared" ref="N405" ca="1" si="388">IFERROR(J405/J406,"ND")</f>
        <v>ND</v>
      </c>
      <c r="O405" s="720" t="str">
        <f t="shared" ref="O405" ca="1" si="389">IFERROR(((J405+K405+L405)/H405),"ND")</f>
        <v>ND</v>
      </c>
      <c r="P405" s="732"/>
    </row>
    <row r="406" spans="3:16">
      <c r="C406" s="725"/>
      <c r="D406" s="726"/>
      <c r="E406" s="726"/>
      <c r="F406" s="727"/>
      <c r="G406" s="728"/>
      <c r="H406" s="729"/>
      <c r="I406" s="731"/>
      <c r="J406" s="202" t="str">
        <f ca="1">IF(MOD(ROW()-13,2)=0,IF(ISBLANK(OFFSET('11. SEGUIMIENTO 2026'!$N$14,INT((ROW()-13)/2),0)),"",OFFSET('11. SEGUIMIENTO 2026'!$N$14,INT((ROW()-13)/2),0)),IF(ISBLANK(OFFSET('9. METAS'!$Q$20,INT((ROW()-14)/2),0)),"",OFFSET('9. METAS'!$Q$20,INT((ROW()-14)/2),0)))</f>
        <v/>
      </c>
      <c r="K406" s="203" t="str">
        <f ca="1">IF(MOD(ROW()-13,2)=0,IF(ISBLANK(OFFSET('11. SEGUIMIENTO 2026'!$O$14,INT((ROW()-13)/2),0)),"",OFFSET('11. SEGUIMIENTO 2026'!$O$14,INT((ROW()-13)/2),0)),IF(ISBLANK(OFFSET('9. METAS'!$R$20,INT((ROW()-14)/2),0)),"",OFFSET('9. METAS'!$R$20,INT((ROW()-14)/2),0)))</f>
        <v/>
      </c>
      <c r="L406" s="203" t="str">
        <f ca="1">IF(MOD(ROW()-13,2)=0,IF(ISBLANK(OFFSET('11. SEGUIMIENTO 2026'!$P$14,INT((ROW()-13)/2),0)),"",OFFSET('11. SEGUIMIENTO 2026'!$P$14,INT((ROW()-13)/2),0)),IF(ISBLANK(OFFSET('9. METAS'!$S$20,INT((ROW()-14)/2),0)),"",OFFSET('9. METAS'!$S$20,INT((ROW()-14)/2),0)))</f>
        <v/>
      </c>
      <c r="M406" s="204" t="str">
        <f ca="1">IF(MOD(ROW()-13,2)=0,IF(ISBLANK(OFFSET('11. SEGUIMIENTO 2026'!$Q$14,INT((ROW()-13)/2),0)),"",OFFSET('11. SEGUIMIENTO 2026'!$Q$14,INT((ROW()-13)/2),0)),IF(ISBLANK(OFFSET('9. METAS'!$T$20,INT((ROW()-14)/2),0)),"",OFFSET('9. METAS'!$T$20,INT((ROW()-14)/2),0)))</f>
        <v/>
      </c>
      <c r="N406" s="719"/>
      <c r="O406" s="721"/>
      <c r="P406" s="723"/>
    </row>
    <row r="407" spans="3:16">
      <c r="C407" s="724" t="str">
        <f ca="1">IF(ISBLANK(OFFSET('5. Pp (3 años)'!$C$46,INT((ROW()-13)/2),0)),"",OFFSET('5. Pp (3 años)'!$C$46,INT((ROW()-13)/2),0))</f>
        <v/>
      </c>
      <c r="D407" s="726" t="str">
        <f ca="1">IF(ISBLANK(OFFSET('5. Pp (3 años)'!$D$46,INT((ROW()-13)/2),0)),"",OFFSET('5. Pp (3 años)'!$D$46,INT((ROW()-13)/2),0))</f>
        <v/>
      </c>
      <c r="E407" s="726" t="str">
        <f ca="1">IF(ISBLANK(OFFSET('5. Pp (3 años)'!$E$46,INT((ROW()-13)/2),0)),"",OFFSET('5. Pp (3 años)'!$E$46,INT((ROW()-13)/2),0))</f>
        <v/>
      </c>
      <c r="F407" s="727" t="str">
        <f ca="1">IF(ISBLANK(OFFSET('5. Pp (3 años)'!$K$46,INT((ROW()-13)/2),0)),"",OFFSET('5. Pp (3 años)'!$K$46,INT((ROW()-13)/2),0))</f>
        <v/>
      </c>
      <c r="G407" s="728" t="str">
        <f ca="1">IF(ISBLANK(OFFSET('5. Pp (3 años)'!$H$46,INT((ROW()-13)/2),0)),"",OFFSET('5. Pp (3 años)'!$H$46,INT((ROW()-13)/2),0))</f>
        <v/>
      </c>
      <c r="H407" s="729" t="str">
        <f ca="1">IF(ISBLANK(OFFSET('9. METAS'!$K$20,INT((ROW()-13)/2),0)),"",OFFSET('9. METAS'!$K$20,INT((ROW()-13)/2),0))</f>
        <v/>
      </c>
      <c r="I407" s="730"/>
      <c r="J407" s="202" t="str">
        <f ca="1">IF(MOD(ROW()-13,2)=0,IF(ISBLANK(OFFSET('11. SEGUIMIENTO 2026'!$N$14,INT((ROW()-13)/2),0)),"",OFFSET('11. SEGUIMIENTO 2026'!$N$14,INT((ROW()-13)/2),0)),IF(ISBLANK(OFFSET('9. METAS'!$Q$20,INT((ROW()-14)/2),0)),"",OFFSET('9. METAS'!$Q$20,INT((ROW()-14)/2),0)))</f>
        <v/>
      </c>
      <c r="K407" s="203" t="str">
        <f ca="1">IF(MOD(ROW()-13,2)=0,IF(ISBLANK(OFFSET('11. SEGUIMIENTO 2026'!$O$14,INT((ROW()-13)/2),0)),"",OFFSET('11. SEGUIMIENTO 2026'!$O$14,INT((ROW()-13)/2),0)),IF(ISBLANK(OFFSET('9. METAS'!$R$20,INT((ROW()-14)/2),0)),"",OFFSET('9. METAS'!$R$20,INT((ROW()-14)/2),0)))</f>
        <v/>
      </c>
      <c r="L407" s="203" t="str">
        <f ca="1">IF(MOD(ROW()-13,2)=0,IF(ISBLANK(OFFSET('11. SEGUIMIENTO 2026'!$P$14,INT((ROW()-13)/2),0)),"",OFFSET('11. SEGUIMIENTO 2026'!$P$14,INT((ROW()-13)/2),0)),IF(ISBLANK(OFFSET('9. METAS'!$S$20,INT((ROW()-14)/2),0)),"",OFFSET('9. METAS'!$S$20,INT((ROW()-14)/2),0)))</f>
        <v/>
      </c>
      <c r="M407" s="204" t="str">
        <f ca="1">IF(MOD(ROW()-13,2)=0,IF(ISBLANK(OFFSET('11. SEGUIMIENTO 2026'!$Q$14,INT((ROW()-13)/2),0)),"",OFFSET('11. SEGUIMIENTO 2026'!$Q$14,INT((ROW()-13)/2),0)),IF(ISBLANK(OFFSET('9. METAS'!$T$20,INT((ROW()-14)/2),0)),"",OFFSET('9. METAS'!$T$20,INT((ROW()-14)/2),0)))</f>
        <v/>
      </c>
      <c r="N407" s="718" t="str">
        <f t="shared" ref="N407" ca="1" si="390">IFERROR(J407/J408,"ND")</f>
        <v>ND</v>
      </c>
      <c r="O407" s="720" t="str">
        <f t="shared" ref="O407" ca="1" si="391">IFERROR(((J407+K407+L407)/H407),"ND")</f>
        <v>ND</v>
      </c>
      <c r="P407" s="732"/>
    </row>
    <row r="408" spans="3:16">
      <c r="C408" s="725"/>
      <c r="D408" s="726"/>
      <c r="E408" s="726"/>
      <c r="F408" s="727"/>
      <c r="G408" s="728"/>
      <c r="H408" s="729"/>
      <c r="I408" s="731"/>
      <c r="J408" s="202" t="str">
        <f ca="1">IF(MOD(ROW()-13,2)=0,IF(ISBLANK(OFFSET('11. SEGUIMIENTO 2026'!$N$14,INT((ROW()-13)/2),0)),"",OFFSET('11. SEGUIMIENTO 2026'!$N$14,INT((ROW()-13)/2),0)),IF(ISBLANK(OFFSET('9. METAS'!$Q$20,INT((ROW()-14)/2),0)),"",OFFSET('9. METAS'!$Q$20,INT((ROW()-14)/2),0)))</f>
        <v/>
      </c>
      <c r="K408" s="203" t="str">
        <f ca="1">IF(MOD(ROW()-13,2)=0,IF(ISBLANK(OFFSET('11. SEGUIMIENTO 2026'!$O$14,INT((ROW()-13)/2),0)),"",OFFSET('11. SEGUIMIENTO 2026'!$O$14,INT((ROW()-13)/2),0)),IF(ISBLANK(OFFSET('9. METAS'!$R$20,INT((ROW()-14)/2),0)),"",OFFSET('9. METAS'!$R$20,INT((ROW()-14)/2),0)))</f>
        <v/>
      </c>
      <c r="L408" s="203" t="str">
        <f ca="1">IF(MOD(ROW()-13,2)=0,IF(ISBLANK(OFFSET('11. SEGUIMIENTO 2026'!$P$14,INT((ROW()-13)/2),0)),"",OFFSET('11. SEGUIMIENTO 2026'!$P$14,INT((ROW()-13)/2),0)),IF(ISBLANK(OFFSET('9. METAS'!$S$20,INT((ROW()-14)/2),0)),"",OFFSET('9. METAS'!$S$20,INT((ROW()-14)/2),0)))</f>
        <v/>
      </c>
      <c r="M408" s="204" t="str">
        <f ca="1">IF(MOD(ROW()-13,2)=0,IF(ISBLANK(OFFSET('11. SEGUIMIENTO 2026'!$Q$14,INT((ROW()-13)/2),0)),"",OFFSET('11. SEGUIMIENTO 2026'!$Q$14,INT((ROW()-13)/2),0)),IF(ISBLANK(OFFSET('9. METAS'!$T$20,INT((ROW()-14)/2),0)),"",OFFSET('9. METAS'!$T$20,INT((ROW()-14)/2),0)))</f>
        <v/>
      </c>
      <c r="N408" s="719"/>
      <c r="O408" s="721"/>
      <c r="P408" s="723"/>
    </row>
    <row r="409" spans="3:16">
      <c r="C409" s="724" t="str">
        <f ca="1">IF(ISBLANK(OFFSET('5. Pp (3 años)'!$C$46,INT((ROW()-13)/2),0)),"",OFFSET('5. Pp (3 años)'!$C$46,INT((ROW()-13)/2),0))</f>
        <v/>
      </c>
      <c r="D409" s="726" t="str">
        <f ca="1">IF(ISBLANK(OFFSET('5. Pp (3 años)'!$D$46,INT((ROW()-13)/2),0)),"",OFFSET('5. Pp (3 años)'!$D$46,INT((ROW()-13)/2),0))</f>
        <v/>
      </c>
      <c r="E409" s="726" t="str">
        <f ca="1">IF(ISBLANK(OFFSET('5. Pp (3 años)'!$E$46,INT((ROW()-13)/2),0)),"",OFFSET('5. Pp (3 años)'!$E$46,INT((ROW()-13)/2),0))</f>
        <v/>
      </c>
      <c r="F409" s="727" t="str">
        <f ca="1">IF(ISBLANK(OFFSET('5. Pp (3 años)'!$K$46,INT((ROW()-13)/2),0)),"",OFFSET('5. Pp (3 años)'!$K$46,INT((ROW()-13)/2),0))</f>
        <v/>
      </c>
      <c r="G409" s="728" t="str">
        <f ca="1">IF(ISBLANK(OFFSET('5. Pp (3 años)'!$H$46,INT((ROW()-13)/2),0)),"",OFFSET('5. Pp (3 años)'!$H$46,INT((ROW()-13)/2),0))</f>
        <v/>
      </c>
      <c r="H409" s="729" t="str">
        <f ca="1">IF(ISBLANK(OFFSET('9. METAS'!$K$20,INT((ROW()-13)/2),0)),"",OFFSET('9. METAS'!$K$20,INT((ROW()-13)/2),0))</f>
        <v/>
      </c>
      <c r="I409" s="730"/>
      <c r="J409" s="202" t="str">
        <f ca="1">IF(MOD(ROW()-13,2)=0,IF(ISBLANK(OFFSET('11. SEGUIMIENTO 2026'!$N$14,INT((ROW()-13)/2),0)),"",OFFSET('11. SEGUIMIENTO 2026'!$N$14,INT((ROW()-13)/2),0)),IF(ISBLANK(OFFSET('9. METAS'!$Q$20,INT((ROW()-14)/2),0)),"",OFFSET('9. METAS'!$Q$20,INT((ROW()-14)/2),0)))</f>
        <v/>
      </c>
      <c r="K409" s="203" t="str">
        <f ca="1">IF(MOD(ROW()-13,2)=0,IF(ISBLANK(OFFSET('11. SEGUIMIENTO 2026'!$O$14,INT((ROW()-13)/2),0)),"",OFFSET('11. SEGUIMIENTO 2026'!$O$14,INT((ROW()-13)/2),0)),IF(ISBLANK(OFFSET('9. METAS'!$R$20,INT((ROW()-14)/2),0)),"",OFFSET('9. METAS'!$R$20,INT((ROW()-14)/2),0)))</f>
        <v/>
      </c>
      <c r="L409" s="203" t="str">
        <f ca="1">IF(MOD(ROW()-13,2)=0,IF(ISBLANK(OFFSET('11. SEGUIMIENTO 2026'!$P$14,INT((ROW()-13)/2),0)),"",OFFSET('11. SEGUIMIENTO 2026'!$P$14,INT((ROW()-13)/2),0)),IF(ISBLANK(OFFSET('9. METAS'!$S$20,INT((ROW()-14)/2),0)),"",OFFSET('9. METAS'!$S$20,INT((ROW()-14)/2),0)))</f>
        <v/>
      </c>
      <c r="M409" s="204" t="str">
        <f ca="1">IF(MOD(ROW()-13,2)=0,IF(ISBLANK(OFFSET('11. SEGUIMIENTO 2026'!$Q$14,INT((ROW()-13)/2),0)),"",OFFSET('11. SEGUIMIENTO 2026'!$Q$14,INT((ROW()-13)/2),0)),IF(ISBLANK(OFFSET('9. METAS'!$T$20,INT((ROW()-14)/2),0)),"",OFFSET('9. METAS'!$T$20,INT((ROW()-14)/2),0)))</f>
        <v/>
      </c>
      <c r="N409" s="718" t="str">
        <f t="shared" ref="N409" ca="1" si="392">IFERROR(J409/J410,"ND")</f>
        <v>ND</v>
      </c>
      <c r="O409" s="720" t="str">
        <f t="shared" ref="O409" ca="1" si="393">IFERROR(((J409+K409+L409)/H409),"ND")</f>
        <v>ND</v>
      </c>
      <c r="P409" s="732"/>
    </row>
    <row r="410" spans="3:16">
      <c r="C410" s="725"/>
      <c r="D410" s="726"/>
      <c r="E410" s="726"/>
      <c r="F410" s="727"/>
      <c r="G410" s="728"/>
      <c r="H410" s="729"/>
      <c r="I410" s="731"/>
      <c r="J410" s="202" t="str">
        <f ca="1">IF(MOD(ROW()-13,2)=0,IF(ISBLANK(OFFSET('11. SEGUIMIENTO 2026'!$N$14,INT((ROW()-13)/2),0)),"",OFFSET('11. SEGUIMIENTO 2026'!$N$14,INT((ROW()-13)/2),0)),IF(ISBLANK(OFFSET('9. METAS'!$Q$20,INT((ROW()-14)/2),0)),"",OFFSET('9. METAS'!$Q$20,INT((ROW()-14)/2),0)))</f>
        <v/>
      </c>
      <c r="K410" s="203" t="str">
        <f ca="1">IF(MOD(ROW()-13,2)=0,IF(ISBLANK(OFFSET('11. SEGUIMIENTO 2026'!$O$14,INT((ROW()-13)/2),0)),"",OFFSET('11. SEGUIMIENTO 2026'!$O$14,INT((ROW()-13)/2),0)),IF(ISBLANK(OFFSET('9. METAS'!$R$20,INT((ROW()-14)/2),0)),"",OFFSET('9. METAS'!$R$20,INT((ROW()-14)/2),0)))</f>
        <v/>
      </c>
      <c r="L410" s="203" t="str">
        <f ca="1">IF(MOD(ROW()-13,2)=0,IF(ISBLANK(OFFSET('11. SEGUIMIENTO 2026'!$P$14,INT((ROW()-13)/2),0)),"",OFFSET('11. SEGUIMIENTO 2026'!$P$14,INT((ROW()-13)/2),0)),IF(ISBLANK(OFFSET('9. METAS'!$S$20,INT((ROW()-14)/2),0)),"",OFFSET('9. METAS'!$S$20,INT((ROW()-14)/2),0)))</f>
        <v/>
      </c>
      <c r="M410" s="204" t="str">
        <f ca="1">IF(MOD(ROW()-13,2)=0,IF(ISBLANK(OFFSET('11. SEGUIMIENTO 2026'!$Q$14,INT((ROW()-13)/2),0)),"",OFFSET('11. SEGUIMIENTO 2026'!$Q$14,INT((ROW()-13)/2),0)),IF(ISBLANK(OFFSET('9. METAS'!$T$20,INT((ROW()-14)/2),0)),"",OFFSET('9. METAS'!$T$20,INT((ROW()-14)/2),0)))</f>
        <v/>
      </c>
      <c r="N410" s="719"/>
      <c r="O410" s="721"/>
      <c r="P410" s="723"/>
    </row>
    <row r="411" spans="3:16">
      <c r="C411" s="724" t="str">
        <f ca="1">IF(ISBLANK(OFFSET('5. Pp (3 años)'!$C$46,INT((ROW()-13)/2),0)),"",OFFSET('5. Pp (3 años)'!$C$46,INT((ROW()-13)/2),0))</f>
        <v/>
      </c>
      <c r="D411" s="726" t="str">
        <f ca="1">IF(ISBLANK(OFFSET('5. Pp (3 años)'!$D$46,INT((ROW()-13)/2),0)),"",OFFSET('5. Pp (3 años)'!$D$46,INT((ROW()-13)/2),0))</f>
        <v/>
      </c>
      <c r="E411" s="726" t="str">
        <f ca="1">IF(ISBLANK(OFFSET('5. Pp (3 años)'!$E$46,INT((ROW()-13)/2),0)),"",OFFSET('5. Pp (3 años)'!$E$46,INT((ROW()-13)/2),0))</f>
        <v/>
      </c>
      <c r="F411" s="727" t="str">
        <f ca="1">IF(ISBLANK(OFFSET('5. Pp (3 años)'!$K$46,INT((ROW()-13)/2),0)),"",OFFSET('5. Pp (3 años)'!$K$46,INT((ROW()-13)/2),0))</f>
        <v/>
      </c>
      <c r="G411" s="728" t="str">
        <f ca="1">IF(ISBLANK(OFFSET('5. Pp (3 años)'!$H$46,INT((ROW()-13)/2),0)),"",OFFSET('5. Pp (3 años)'!$H$46,INT((ROW()-13)/2),0))</f>
        <v/>
      </c>
      <c r="H411" s="729" t="str">
        <f ca="1">IF(ISBLANK(OFFSET('9. METAS'!$K$20,INT((ROW()-13)/2),0)),"",OFFSET('9. METAS'!$K$20,INT((ROW()-13)/2),0))</f>
        <v/>
      </c>
      <c r="I411" s="730"/>
      <c r="J411" s="202" t="str">
        <f ca="1">IF(MOD(ROW()-13,2)=0,IF(ISBLANK(OFFSET('11. SEGUIMIENTO 2026'!$N$14,INT((ROW()-13)/2),0)),"",OFFSET('11. SEGUIMIENTO 2026'!$N$14,INT((ROW()-13)/2),0)),IF(ISBLANK(OFFSET('9. METAS'!$Q$20,INT((ROW()-14)/2),0)),"",OFFSET('9. METAS'!$Q$20,INT((ROW()-14)/2),0)))</f>
        <v/>
      </c>
      <c r="K411" s="203" t="str">
        <f ca="1">IF(MOD(ROW()-13,2)=0,IF(ISBLANK(OFFSET('11. SEGUIMIENTO 2026'!$O$14,INT((ROW()-13)/2),0)),"",OFFSET('11. SEGUIMIENTO 2026'!$O$14,INT((ROW()-13)/2),0)),IF(ISBLANK(OFFSET('9. METAS'!$R$20,INT((ROW()-14)/2),0)),"",OFFSET('9. METAS'!$R$20,INT((ROW()-14)/2),0)))</f>
        <v/>
      </c>
      <c r="L411" s="203" t="str">
        <f ca="1">IF(MOD(ROW()-13,2)=0,IF(ISBLANK(OFFSET('11. SEGUIMIENTO 2026'!$P$14,INT((ROW()-13)/2),0)),"",OFFSET('11. SEGUIMIENTO 2026'!$P$14,INT((ROW()-13)/2),0)),IF(ISBLANK(OFFSET('9. METAS'!$S$20,INT((ROW()-14)/2),0)),"",OFFSET('9. METAS'!$S$20,INT((ROW()-14)/2),0)))</f>
        <v/>
      </c>
      <c r="M411" s="204" t="str">
        <f ca="1">IF(MOD(ROW()-13,2)=0,IF(ISBLANK(OFFSET('11. SEGUIMIENTO 2026'!$Q$14,INT((ROW()-13)/2),0)),"",OFFSET('11. SEGUIMIENTO 2026'!$Q$14,INT((ROW()-13)/2),0)),IF(ISBLANK(OFFSET('9. METAS'!$T$20,INT((ROW()-14)/2),0)),"",OFFSET('9. METAS'!$T$20,INT((ROW()-14)/2),0)))</f>
        <v/>
      </c>
      <c r="N411" s="718" t="str">
        <f t="shared" ref="N411" ca="1" si="394">IFERROR(J411/J412,"ND")</f>
        <v>ND</v>
      </c>
      <c r="O411" s="720" t="str">
        <f t="shared" ref="O411" ca="1" si="395">IFERROR(((J411+K411+L411)/H411),"ND")</f>
        <v>ND</v>
      </c>
      <c r="P411" s="732"/>
    </row>
    <row r="412" spans="3:16">
      <c r="C412" s="725"/>
      <c r="D412" s="726"/>
      <c r="E412" s="726"/>
      <c r="F412" s="727"/>
      <c r="G412" s="728"/>
      <c r="H412" s="729"/>
      <c r="I412" s="731"/>
      <c r="J412" s="202" t="str">
        <f ca="1">IF(MOD(ROW()-13,2)=0,IF(ISBLANK(OFFSET('11. SEGUIMIENTO 2026'!$N$14,INT((ROW()-13)/2),0)),"",OFFSET('11. SEGUIMIENTO 2026'!$N$14,INT((ROW()-13)/2),0)),IF(ISBLANK(OFFSET('9. METAS'!$Q$20,INT((ROW()-14)/2),0)),"",OFFSET('9. METAS'!$Q$20,INT((ROW()-14)/2),0)))</f>
        <v/>
      </c>
      <c r="K412" s="203" t="str">
        <f ca="1">IF(MOD(ROW()-13,2)=0,IF(ISBLANK(OFFSET('11. SEGUIMIENTO 2026'!$O$14,INT((ROW()-13)/2),0)),"",OFFSET('11. SEGUIMIENTO 2026'!$O$14,INT((ROW()-13)/2),0)),IF(ISBLANK(OFFSET('9. METAS'!$R$20,INT((ROW()-14)/2),0)),"",OFFSET('9. METAS'!$R$20,INT((ROW()-14)/2),0)))</f>
        <v/>
      </c>
      <c r="L412" s="203" t="str">
        <f ca="1">IF(MOD(ROW()-13,2)=0,IF(ISBLANK(OFFSET('11. SEGUIMIENTO 2026'!$P$14,INT((ROW()-13)/2),0)),"",OFFSET('11. SEGUIMIENTO 2026'!$P$14,INT((ROW()-13)/2),0)),IF(ISBLANK(OFFSET('9. METAS'!$S$20,INT((ROW()-14)/2),0)),"",OFFSET('9. METAS'!$S$20,INT((ROW()-14)/2),0)))</f>
        <v/>
      </c>
      <c r="M412" s="204" t="str">
        <f ca="1">IF(MOD(ROW()-13,2)=0,IF(ISBLANK(OFFSET('11. SEGUIMIENTO 2026'!$Q$14,INT((ROW()-13)/2),0)),"",OFFSET('11. SEGUIMIENTO 2026'!$Q$14,INT((ROW()-13)/2),0)),IF(ISBLANK(OFFSET('9. METAS'!$T$20,INT((ROW()-14)/2),0)),"",OFFSET('9. METAS'!$T$20,INT((ROW()-14)/2),0)))</f>
        <v/>
      </c>
      <c r="N412" s="719"/>
      <c r="O412" s="721"/>
      <c r="P412" s="723"/>
    </row>
    <row r="413" spans="3:16">
      <c r="C413" s="724" t="str">
        <f ca="1">IF(ISBLANK(OFFSET('5. Pp (3 años)'!$C$46,INT((ROW()-13)/2),0)),"",OFFSET('5. Pp (3 años)'!$C$46,INT((ROW()-13)/2),0))</f>
        <v/>
      </c>
      <c r="D413" s="726" t="str">
        <f ca="1">IF(ISBLANK(OFFSET('5. Pp (3 años)'!$D$46,INT((ROW()-13)/2),0)),"",OFFSET('5. Pp (3 años)'!$D$46,INT((ROW()-13)/2),0))</f>
        <v/>
      </c>
      <c r="E413" s="726" t="str">
        <f ca="1">IF(ISBLANK(OFFSET('5. Pp (3 años)'!$E$46,INT((ROW()-13)/2),0)),"",OFFSET('5. Pp (3 años)'!$E$46,INT((ROW()-13)/2),0))</f>
        <v/>
      </c>
      <c r="F413" s="727" t="str">
        <f ca="1">IF(ISBLANK(OFFSET('5. Pp (3 años)'!$K$46,INT((ROW()-13)/2),0)),"",OFFSET('5. Pp (3 años)'!$K$46,INT((ROW()-13)/2),0))</f>
        <v/>
      </c>
      <c r="G413" s="728" t="str">
        <f ca="1">IF(ISBLANK(OFFSET('5. Pp (3 años)'!$H$46,INT((ROW()-13)/2),0)),"",OFFSET('5. Pp (3 años)'!$H$46,INT((ROW()-13)/2),0))</f>
        <v/>
      </c>
      <c r="H413" s="729" t="str">
        <f ca="1">IF(ISBLANK(OFFSET('9. METAS'!$K$20,INT((ROW()-13)/2),0)),"",OFFSET('9. METAS'!$K$20,INT((ROW()-13)/2),0))</f>
        <v/>
      </c>
      <c r="I413" s="730"/>
      <c r="J413" s="202" t="str">
        <f ca="1">IF(MOD(ROW()-13,2)=0,IF(ISBLANK(OFFSET('11. SEGUIMIENTO 2026'!$N$14,INT((ROW()-13)/2),0)),"",OFFSET('11. SEGUIMIENTO 2026'!$N$14,INT((ROW()-13)/2),0)),IF(ISBLANK(OFFSET('9. METAS'!$Q$20,INT((ROW()-14)/2),0)),"",OFFSET('9. METAS'!$Q$20,INT((ROW()-14)/2),0)))</f>
        <v/>
      </c>
      <c r="K413" s="203" t="str">
        <f ca="1">IF(MOD(ROW()-13,2)=0,IF(ISBLANK(OFFSET('11. SEGUIMIENTO 2026'!$O$14,INT((ROW()-13)/2),0)),"",OFFSET('11. SEGUIMIENTO 2026'!$O$14,INT((ROW()-13)/2),0)),IF(ISBLANK(OFFSET('9. METAS'!$R$20,INT((ROW()-14)/2),0)),"",OFFSET('9. METAS'!$R$20,INT((ROW()-14)/2),0)))</f>
        <v/>
      </c>
      <c r="L413" s="203" t="str">
        <f ca="1">IF(MOD(ROW()-13,2)=0,IF(ISBLANK(OFFSET('11. SEGUIMIENTO 2026'!$P$14,INT((ROW()-13)/2),0)),"",OFFSET('11. SEGUIMIENTO 2026'!$P$14,INT((ROW()-13)/2),0)),IF(ISBLANK(OFFSET('9. METAS'!$S$20,INT((ROW()-14)/2),0)),"",OFFSET('9. METAS'!$S$20,INT((ROW()-14)/2),0)))</f>
        <v/>
      </c>
      <c r="M413" s="204" t="str">
        <f ca="1">IF(MOD(ROW()-13,2)=0,IF(ISBLANK(OFFSET('11. SEGUIMIENTO 2026'!$Q$14,INT((ROW()-13)/2),0)),"",OFFSET('11. SEGUIMIENTO 2026'!$Q$14,INT((ROW()-13)/2),0)),IF(ISBLANK(OFFSET('9. METAS'!$T$20,INT((ROW()-14)/2),0)),"",OFFSET('9. METAS'!$T$20,INT((ROW()-14)/2),0)))</f>
        <v/>
      </c>
      <c r="N413" s="718" t="str">
        <f t="shared" ref="N413" ca="1" si="396">IFERROR(J413/J414,"ND")</f>
        <v>ND</v>
      </c>
      <c r="O413" s="720" t="str">
        <f t="shared" ref="O413" ca="1" si="397">IFERROR(((J413+K413+L413)/H413),"ND")</f>
        <v>ND</v>
      </c>
      <c r="P413" s="732"/>
    </row>
    <row r="414" spans="3:16">
      <c r="C414" s="725"/>
      <c r="D414" s="726"/>
      <c r="E414" s="726"/>
      <c r="F414" s="727"/>
      <c r="G414" s="728"/>
      <c r="H414" s="729"/>
      <c r="I414" s="731"/>
      <c r="J414" s="202" t="str">
        <f ca="1">IF(MOD(ROW()-13,2)=0,IF(ISBLANK(OFFSET('11. SEGUIMIENTO 2026'!$N$14,INT((ROW()-13)/2),0)),"",OFFSET('11. SEGUIMIENTO 2026'!$N$14,INT((ROW()-13)/2),0)),IF(ISBLANK(OFFSET('9. METAS'!$Q$20,INT((ROW()-14)/2),0)),"",OFFSET('9. METAS'!$Q$20,INT((ROW()-14)/2),0)))</f>
        <v/>
      </c>
      <c r="K414" s="203" t="str">
        <f ca="1">IF(MOD(ROW()-13,2)=0,IF(ISBLANK(OFFSET('11. SEGUIMIENTO 2026'!$O$14,INT((ROW()-13)/2),0)),"",OFFSET('11. SEGUIMIENTO 2026'!$O$14,INT((ROW()-13)/2),0)),IF(ISBLANK(OFFSET('9. METAS'!$R$20,INT((ROW()-14)/2),0)),"",OFFSET('9. METAS'!$R$20,INT((ROW()-14)/2),0)))</f>
        <v/>
      </c>
      <c r="L414" s="203" t="str">
        <f ca="1">IF(MOD(ROW()-13,2)=0,IF(ISBLANK(OFFSET('11. SEGUIMIENTO 2026'!$P$14,INT((ROW()-13)/2),0)),"",OFFSET('11. SEGUIMIENTO 2026'!$P$14,INT((ROW()-13)/2),0)),IF(ISBLANK(OFFSET('9. METAS'!$S$20,INT((ROW()-14)/2),0)),"",OFFSET('9. METAS'!$S$20,INT((ROW()-14)/2),0)))</f>
        <v/>
      </c>
      <c r="M414" s="204" t="str">
        <f ca="1">IF(MOD(ROW()-13,2)=0,IF(ISBLANK(OFFSET('11. SEGUIMIENTO 2026'!$Q$14,INT((ROW()-13)/2),0)),"",OFFSET('11. SEGUIMIENTO 2026'!$Q$14,INT((ROW()-13)/2),0)),IF(ISBLANK(OFFSET('9. METAS'!$T$20,INT((ROW()-14)/2),0)),"",OFFSET('9. METAS'!$T$20,INT((ROW()-14)/2),0)))</f>
        <v/>
      </c>
      <c r="N414" s="719"/>
      <c r="O414" s="721"/>
      <c r="P414" s="723"/>
    </row>
    <row r="415" spans="3:16">
      <c r="C415" s="724" t="str">
        <f ca="1">IF(ISBLANK(OFFSET('5. Pp (3 años)'!$C$46,INT((ROW()-13)/2),0)),"",OFFSET('5. Pp (3 años)'!$C$46,INT((ROW()-13)/2),0))</f>
        <v/>
      </c>
      <c r="D415" s="726" t="str">
        <f ca="1">IF(ISBLANK(OFFSET('5. Pp (3 años)'!$D$46,INT((ROW()-13)/2),0)),"",OFFSET('5. Pp (3 años)'!$D$46,INT((ROW()-13)/2),0))</f>
        <v/>
      </c>
      <c r="E415" s="726" t="str">
        <f ca="1">IF(ISBLANK(OFFSET('5. Pp (3 años)'!$E$46,INT((ROW()-13)/2),0)),"",OFFSET('5. Pp (3 años)'!$E$46,INT((ROW()-13)/2),0))</f>
        <v/>
      </c>
      <c r="F415" s="727" t="str">
        <f ca="1">IF(ISBLANK(OFFSET('5. Pp (3 años)'!$K$46,INT((ROW()-13)/2),0)),"",OFFSET('5. Pp (3 años)'!$K$46,INT((ROW()-13)/2),0))</f>
        <v/>
      </c>
      <c r="G415" s="728" t="str">
        <f ca="1">IF(ISBLANK(OFFSET('5. Pp (3 años)'!$H$46,INT((ROW()-13)/2),0)),"",OFFSET('5. Pp (3 años)'!$H$46,INT((ROW()-13)/2),0))</f>
        <v/>
      </c>
      <c r="H415" s="729" t="str">
        <f ca="1">IF(ISBLANK(OFFSET('9. METAS'!$K$20,INT((ROW()-13)/2),0)),"",OFFSET('9. METAS'!$K$20,INT((ROW()-13)/2),0))</f>
        <v/>
      </c>
      <c r="I415" s="730"/>
      <c r="J415" s="202" t="str">
        <f ca="1">IF(MOD(ROW()-13,2)=0,IF(ISBLANK(OFFSET('11. SEGUIMIENTO 2026'!$N$14,INT((ROW()-13)/2),0)),"",OFFSET('11. SEGUIMIENTO 2026'!$N$14,INT((ROW()-13)/2),0)),IF(ISBLANK(OFFSET('9. METAS'!$Q$20,INT((ROW()-14)/2),0)),"",OFFSET('9. METAS'!$Q$20,INT((ROW()-14)/2),0)))</f>
        <v/>
      </c>
      <c r="K415" s="203" t="str">
        <f ca="1">IF(MOD(ROW()-13,2)=0,IF(ISBLANK(OFFSET('11. SEGUIMIENTO 2026'!$O$14,INT((ROW()-13)/2),0)),"",OFFSET('11. SEGUIMIENTO 2026'!$O$14,INT((ROW()-13)/2),0)),IF(ISBLANK(OFFSET('9. METAS'!$R$20,INT((ROW()-14)/2),0)),"",OFFSET('9. METAS'!$R$20,INT((ROW()-14)/2),0)))</f>
        <v/>
      </c>
      <c r="L415" s="203" t="str">
        <f ca="1">IF(MOD(ROW()-13,2)=0,IF(ISBLANK(OFFSET('11. SEGUIMIENTO 2026'!$P$14,INT((ROW()-13)/2),0)),"",OFFSET('11. SEGUIMIENTO 2026'!$P$14,INT((ROW()-13)/2),0)),IF(ISBLANK(OFFSET('9. METAS'!$S$20,INT((ROW()-14)/2),0)),"",OFFSET('9. METAS'!$S$20,INT((ROW()-14)/2),0)))</f>
        <v/>
      </c>
      <c r="M415" s="204" t="str">
        <f ca="1">IF(MOD(ROW()-13,2)=0,IF(ISBLANK(OFFSET('11. SEGUIMIENTO 2026'!$Q$14,INT((ROW()-13)/2),0)),"",OFFSET('11. SEGUIMIENTO 2026'!$Q$14,INT((ROW()-13)/2),0)),IF(ISBLANK(OFFSET('9. METAS'!$T$20,INT((ROW()-14)/2),0)),"",OFFSET('9. METAS'!$T$20,INT((ROW()-14)/2),0)))</f>
        <v/>
      </c>
      <c r="N415" s="718" t="str">
        <f t="shared" ref="N415" ca="1" si="398">IFERROR(J415/J416,"ND")</f>
        <v>ND</v>
      </c>
      <c r="O415" s="720" t="str">
        <f t="shared" ref="O415" ca="1" si="399">IFERROR(((J415+K415+L415)/H415),"ND")</f>
        <v>ND</v>
      </c>
      <c r="P415" s="732"/>
    </row>
    <row r="416" spans="3:16">
      <c r="C416" s="725"/>
      <c r="D416" s="726"/>
      <c r="E416" s="726"/>
      <c r="F416" s="727"/>
      <c r="G416" s="728"/>
      <c r="H416" s="729"/>
      <c r="I416" s="731"/>
      <c r="J416" s="202" t="str">
        <f ca="1">IF(MOD(ROW()-13,2)=0,IF(ISBLANK(OFFSET('11. SEGUIMIENTO 2026'!$N$14,INT((ROW()-13)/2),0)),"",OFFSET('11. SEGUIMIENTO 2026'!$N$14,INT((ROW()-13)/2),0)),IF(ISBLANK(OFFSET('9. METAS'!$Q$20,INT((ROW()-14)/2),0)),"",OFFSET('9. METAS'!$Q$20,INT((ROW()-14)/2),0)))</f>
        <v/>
      </c>
      <c r="K416" s="203" t="str">
        <f ca="1">IF(MOD(ROW()-13,2)=0,IF(ISBLANK(OFFSET('11. SEGUIMIENTO 2026'!$O$14,INT((ROW()-13)/2),0)),"",OFFSET('11. SEGUIMIENTO 2026'!$O$14,INT((ROW()-13)/2),0)),IF(ISBLANK(OFFSET('9. METAS'!$R$20,INT((ROW()-14)/2),0)),"",OFFSET('9. METAS'!$R$20,INT((ROW()-14)/2),0)))</f>
        <v/>
      </c>
      <c r="L416" s="203" t="str">
        <f ca="1">IF(MOD(ROW()-13,2)=0,IF(ISBLANK(OFFSET('11. SEGUIMIENTO 2026'!$P$14,INT((ROW()-13)/2),0)),"",OFFSET('11. SEGUIMIENTO 2026'!$P$14,INT((ROW()-13)/2),0)),IF(ISBLANK(OFFSET('9. METAS'!$S$20,INT((ROW()-14)/2),0)),"",OFFSET('9. METAS'!$S$20,INT((ROW()-14)/2),0)))</f>
        <v/>
      </c>
      <c r="M416" s="204" t="str">
        <f ca="1">IF(MOD(ROW()-13,2)=0,IF(ISBLANK(OFFSET('11. SEGUIMIENTO 2026'!$Q$14,INT((ROW()-13)/2),0)),"",OFFSET('11. SEGUIMIENTO 2026'!$Q$14,INT((ROW()-13)/2),0)),IF(ISBLANK(OFFSET('9. METAS'!$T$20,INT((ROW()-14)/2),0)),"",OFFSET('9. METAS'!$T$20,INT((ROW()-14)/2),0)))</f>
        <v/>
      </c>
      <c r="N416" s="719"/>
      <c r="O416" s="721"/>
      <c r="P416" s="723"/>
    </row>
    <row r="417" spans="3:16">
      <c r="C417" s="724" t="str">
        <f ca="1">IF(ISBLANK(OFFSET('5. Pp (3 años)'!$C$46,INT((ROW()-13)/2),0)),"",OFFSET('5. Pp (3 años)'!$C$46,INT((ROW()-13)/2),0))</f>
        <v/>
      </c>
      <c r="D417" s="726" t="str">
        <f ca="1">IF(ISBLANK(OFFSET('5. Pp (3 años)'!$D$46,INT((ROW()-13)/2),0)),"",OFFSET('5. Pp (3 años)'!$D$46,INT((ROW()-13)/2),0))</f>
        <v/>
      </c>
      <c r="E417" s="726" t="str">
        <f ca="1">IF(ISBLANK(OFFSET('5. Pp (3 años)'!$E$46,INT((ROW()-13)/2),0)),"",OFFSET('5. Pp (3 años)'!$E$46,INT((ROW()-13)/2),0))</f>
        <v/>
      </c>
      <c r="F417" s="727" t="str">
        <f ca="1">IF(ISBLANK(OFFSET('5. Pp (3 años)'!$K$46,INT((ROW()-13)/2),0)),"",OFFSET('5. Pp (3 años)'!$K$46,INT((ROW()-13)/2),0))</f>
        <v/>
      </c>
      <c r="G417" s="728" t="str">
        <f ca="1">IF(ISBLANK(OFFSET('5. Pp (3 años)'!$H$46,INT((ROW()-13)/2),0)),"",OFFSET('5. Pp (3 años)'!$H$46,INT((ROW()-13)/2),0))</f>
        <v/>
      </c>
      <c r="H417" s="729" t="str">
        <f ca="1">IF(ISBLANK(OFFSET('9. METAS'!$K$20,INT((ROW()-13)/2),0)),"",OFFSET('9. METAS'!$K$20,INT((ROW()-13)/2),0))</f>
        <v/>
      </c>
      <c r="I417" s="730"/>
      <c r="J417" s="202" t="str">
        <f ca="1">IF(MOD(ROW()-13,2)=0,IF(ISBLANK(OFFSET('11. SEGUIMIENTO 2026'!$N$14,INT((ROW()-13)/2),0)),"",OFFSET('11. SEGUIMIENTO 2026'!$N$14,INT((ROW()-13)/2),0)),IF(ISBLANK(OFFSET('9. METAS'!$Q$20,INT((ROW()-14)/2),0)),"",OFFSET('9. METAS'!$Q$20,INT((ROW()-14)/2),0)))</f>
        <v/>
      </c>
      <c r="K417" s="203" t="str">
        <f ca="1">IF(MOD(ROW()-13,2)=0,IF(ISBLANK(OFFSET('11. SEGUIMIENTO 2026'!$O$14,INT((ROW()-13)/2),0)),"",OFFSET('11. SEGUIMIENTO 2026'!$O$14,INT((ROW()-13)/2),0)),IF(ISBLANK(OFFSET('9. METAS'!$R$20,INT((ROW()-14)/2),0)),"",OFFSET('9. METAS'!$R$20,INT((ROW()-14)/2),0)))</f>
        <v/>
      </c>
      <c r="L417" s="203" t="str">
        <f ca="1">IF(MOD(ROW()-13,2)=0,IF(ISBLANK(OFFSET('11. SEGUIMIENTO 2026'!$P$14,INT((ROW()-13)/2),0)),"",OFFSET('11. SEGUIMIENTO 2026'!$P$14,INT((ROW()-13)/2),0)),IF(ISBLANK(OFFSET('9. METAS'!$S$20,INT((ROW()-14)/2),0)),"",OFFSET('9. METAS'!$S$20,INT((ROW()-14)/2),0)))</f>
        <v/>
      </c>
      <c r="M417" s="204" t="str">
        <f ca="1">IF(MOD(ROW()-13,2)=0,IF(ISBLANK(OFFSET('11. SEGUIMIENTO 2026'!$Q$14,INT((ROW()-13)/2),0)),"",OFFSET('11. SEGUIMIENTO 2026'!$Q$14,INT((ROW()-13)/2),0)),IF(ISBLANK(OFFSET('9. METAS'!$T$20,INT((ROW()-14)/2),0)),"",OFFSET('9. METAS'!$T$20,INT((ROW()-14)/2),0)))</f>
        <v/>
      </c>
      <c r="N417" s="718" t="str">
        <f t="shared" ref="N417" ca="1" si="400">IFERROR(J417/J418,"ND")</f>
        <v>ND</v>
      </c>
      <c r="O417" s="720" t="str">
        <f t="shared" ref="O417" ca="1" si="401">IFERROR(((J417+K417+L417)/H417),"ND")</f>
        <v>ND</v>
      </c>
      <c r="P417" s="732"/>
    </row>
    <row r="418" spans="3:16">
      <c r="C418" s="725"/>
      <c r="D418" s="726"/>
      <c r="E418" s="726"/>
      <c r="F418" s="727"/>
      <c r="G418" s="728"/>
      <c r="H418" s="729"/>
      <c r="I418" s="731"/>
      <c r="J418" s="202" t="str">
        <f ca="1">IF(MOD(ROW()-13,2)=0,IF(ISBLANK(OFFSET('11. SEGUIMIENTO 2026'!$N$14,INT((ROW()-13)/2),0)),"",OFFSET('11. SEGUIMIENTO 2026'!$N$14,INT((ROW()-13)/2),0)),IF(ISBLANK(OFFSET('9. METAS'!$Q$20,INT((ROW()-14)/2),0)),"",OFFSET('9. METAS'!$Q$20,INT((ROW()-14)/2),0)))</f>
        <v/>
      </c>
      <c r="K418" s="203" t="str">
        <f ca="1">IF(MOD(ROW()-13,2)=0,IF(ISBLANK(OFFSET('11. SEGUIMIENTO 2026'!$O$14,INT((ROW()-13)/2),0)),"",OFFSET('11. SEGUIMIENTO 2026'!$O$14,INT((ROW()-13)/2),0)),IF(ISBLANK(OFFSET('9. METAS'!$R$20,INT((ROW()-14)/2),0)),"",OFFSET('9. METAS'!$R$20,INT((ROW()-14)/2),0)))</f>
        <v/>
      </c>
      <c r="L418" s="203" t="str">
        <f ca="1">IF(MOD(ROW()-13,2)=0,IF(ISBLANK(OFFSET('11. SEGUIMIENTO 2026'!$P$14,INT((ROW()-13)/2),0)),"",OFFSET('11. SEGUIMIENTO 2026'!$P$14,INT((ROW()-13)/2),0)),IF(ISBLANK(OFFSET('9. METAS'!$S$20,INT((ROW()-14)/2),0)),"",OFFSET('9. METAS'!$S$20,INT((ROW()-14)/2),0)))</f>
        <v/>
      </c>
      <c r="M418" s="204" t="str">
        <f ca="1">IF(MOD(ROW()-13,2)=0,IF(ISBLANK(OFFSET('11. SEGUIMIENTO 2026'!$Q$14,INT((ROW()-13)/2),0)),"",OFFSET('11. SEGUIMIENTO 2026'!$Q$14,INT((ROW()-13)/2),0)),IF(ISBLANK(OFFSET('9. METAS'!$T$20,INT((ROW()-14)/2),0)),"",OFFSET('9. METAS'!$T$20,INT((ROW()-14)/2),0)))</f>
        <v/>
      </c>
      <c r="N418" s="719"/>
      <c r="O418" s="721"/>
      <c r="P418" s="723"/>
    </row>
    <row r="419" spans="3:16">
      <c r="C419" s="724" t="str">
        <f ca="1">IF(ISBLANK(OFFSET('5. Pp (3 años)'!$C$46,INT((ROW()-13)/2),0)),"",OFFSET('5. Pp (3 años)'!$C$46,INT((ROW()-13)/2),0))</f>
        <v/>
      </c>
      <c r="D419" s="726" t="str">
        <f ca="1">IF(ISBLANK(OFFSET('5. Pp (3 años)'!$D$46,INT((ROW()-13)/2),0)),"",OFFSET('5. Pp (3 años)'!$D$46,INT((ROW()-13)/2),0))</f>
        <v/>
      </c>
      <c r="E419" s="726" t="str">
        <f ca="1">IF(ISBLANK(OFFSET('5. Pp (3 años)'!$E$46,INT((ROW()-13)/2),0)),"",OFFSET('5. Pp (3 años)'!$E$46,INT((ROW()-13)/2),0))</f>
        <v/>
      </c>
      <c r="F419" s="727" t="str">
        <f ca="1">IF(ISBLANK(OFFSET('5. Pp (3 años)'!$K$46,INT((ROW()-13)/2),0)),"",OFFSET('5. Pp (3 años)'!$K$46,INT((ROW()-13)/2),0))</f>
        <v/>
      </c>
      <c r="G419" s="728" t="str">
        <f ca="1">IF(ISBLANK(OFFSET('5. Pp (3 años)'!$H$46,INT((ROW()-13)/2),0)),"",OFFSET('5. Pp (3 años)'!$H$46,INT((ROW()-13)/2),0))</f>
        <v/>
      </c>
      <c r="H419" s="729" t="str">
        <f ca="1">IF(ISBLANK(OFFSET('9. METAS'!$K$20,INT((ROW()-13)/2),0)),"",OFFSET('9. METAS'!$K$20,INT((ROW()-13)/2),0))</f>
        <v/>
      </c>
      <c r="I419" s="730"/>
      <c r="J419" s="202" t="str">
        <f ca="1">IF(MOD(ROW()-13,2)=0,IF(ISBLANK(OFFSET('11. SEGUIMIENTO 2026'!$N$14,INT((ROW()-13)/2),0)),"",OFFSET('11. SEGUIMIENTO 2026'!$N$14,INT((ROW()-13)/2),0)),IF(ISBLANK(OFFSET('9. METAS'!$Q$20,INT((ROW()-14)/2),0)),"",OFFSET('9. METAS'!$Q$20,INT((ROW()-14)/2),0)))</f>
        <v/>
      </c>
      <c r="K419" s="203" t="str">
        <f ca="1">IF(MOD(ROW()-13,2)=0,IF(ISBLANK(OFFSET('11. SEGUIMIENTO 2026'!$O$14,INT((ROW()-13)/2),0)),"",OFFSET('11. SEGUIMIENTO 2026'!$O$14,INT((ROW()-13)/2),0)),IF(ISBLANK(OFFSET('9. METAS'!$R$20,INT((ROW()-14)/2),0)),"",OFFSET('9. METAS'!$R$20,INT((ROW()-14)/2),0)))</f>
        <v/>
      </c>
      <c r="L419" s="203" t="str">
        <f ca="1">IF(MOD(ROW()-13,2)=0,IF(ISBLANK(OFFSET('11. SEGUIMIENTO 2026'!$P$14,INT((ROW()-13)/2),0)),"",OFFSET('11. SEGUIMIENTO 2026'!$P$14,INT((ROW()-13)/2),0)),IF(ISBLANK(OFFSET('9. METAS'!$S$20,INT((ROW()-14)/2),0)),"",OFFSET('9. METAS'!$S$20,INT((ROW()-14)/2),0)))</f>
        <v/>
      </c>
      <c r="M419" s="204" t="str">
        <f ca="1">IF(MOD(ROW()-13,2)=0,IF(ISBLANK(OFFSET('11. SEGUIMIENTO 2026'!$Q$14,INT((ROW()-13)/2),0)),"",OFFSET('11. SEGUIMIENTO 2026'!$Q$14,INT((ROW()-13)/2),0)),IF(ISBLANK(OFFSET('9. METAS'!$T$20,INT((ROW()-14)/2),0)),"",OFFSET('9. METAS'!$T$20,INT((ROW()-14)/2),0)))</f>
        <v/>
      </c>
      <c r="N419" s="718" t="str">
        <f t="shared" ref="N419" ca="1" si="402">IFERROR(J419/J420,"ND")</f>
        <v>ND</v>
      </c>
      <c r="O419" s="720" t="str">
        <f t="shared" ref="O419" ca="1" si="403">IFERROR(((J419+K419+L419)/H419),"ND")</f>
        <v>ND</v>
      </c>
      <c r="P419" s="732"/>
    </row>
    <row r="420" spans="3:16">
      <c r="C420" s="725"/>
      <c r="D420" s="726"/>
      <c r="E420" s="726"/>
      <c r="F420" s="727"/>
      <c r="G420" s="728"/>
      <c r="H420" s="729"/>
      <c r="I420" s="731"/>
      <c r="J420" s="202" t="str">
        <f ca="1">IF(MOD(ROW()-13,2)=0,IF(ISBLANK(OFFSET('11. SEGUIMIENTO 2026'!$N$14,INT((ROW()-13)/2),0)),"",OFFSET('11. SEGUIMIENTO 2026'!$N$14,INT((ROW()-13)/2),0)),IF(ISBLANK(OFFSET('9. METAS'!$Q$20,INT((ROW()-14)/2),0)),"",OFFSET('9. METAS'!$Q$20,INT((ROW()-14)/2),0)))</f>
        <v/>
      </c>
      <c r="K420" s="203" t="str">
        <f ca="1">IF(MOD(ROW()-13,2)=0,IF(ISBLANK(OFFSET('11. SEGUIMIENTO 2026'!$O$14,INT((ROW()-13)/2),0)),"",OFFSET('11. SEGUIMIENTO 2026'!$O$14,INT((ROW()-13)/2),0)),IF(ISBLANK(OFFSET('9. METAS'!$R$20,INT((ROW()-14)/2),0)),"",OFFSET('9. METAS'!$R$20,INT((ROW()-14)/2),0)))</f>
        <v/>
      </c>
      <c r="L420" s="203" t="str">
        <f ca="1">IF(MOD(ROW()-13,2)=0,IF(ISBLANK(OFFSET('11. SEGUIMIENTO 2026'!$P$14,INT((ROW()-13)/2),0)),"",OFFSET('11. SEGUIMIENTO 2026'!$P$14,INT((ROW()-13)/2),0)),IF(ISBLANK(OFFSET('9. METAS'!$S$20,INT((ROW()-14)/2),0)),"",OFFSET('9. METAS'!$S$20,INT((ROW()-14)/2),0)))</f>
        <v/>
      </c>
      <c r="M420" s="204" t="str">
        <f ca="1">IF(MOD(ROW()-13,2)=0,IF(ISBLANK(OFFSET('11. SEGUIMIENTO 2026'!$Q$14,INT((ROW()-13)/2),0)),"",OFFSET('11. SEGUIMIENTO 2026'!$Q$14,INT((ROW()-13)/2),0)),IF(ISBLANK(OFFSET('9. METAS'!$T$20,INT((ROW()-14)/2),0)),"",OFFSET('9. METAS'!$T$20,INT((ROW()-14)/2),0)))</f>
        <v/>
      </c>
      <c r="N420" s="719"/>
      <c r="O420" s="721"/>
      <c r="P420" s="723"/>
    </row>
    <row r="421" spans="3:16">
      <c r="C421" s="724" t="str">
        <f ca="1">IF(ISBLANK(OFFSET('5. Pp (3 años)'!$C$46,INT((ROW()-13)/2),0)),"",OFFSET('5. Pp (3 años)'!$C$46,INT((ROW()-13)/2),0))</f>
        <v/>
      </c>
      <c r="D421" s="726" t="str">
        <f ca="1">IF(ISBLANK(OFFSET('5. Pp (3 años)'!$D$46,INT((ROW()-13)/2),0)),"",OFFSET('5. Pp (3 años)'!$D$46,INT((ROW()-13)/2),0))</f>
        <v/>
      </c>
      <c r="E421" s="726" t="str">
        <f ca="1">IF(ISBLANK(OFFSET('5. Pp (3 años)'!$E$46,INT((ROW()-13)/2),0)),"",OFFSET('5. Pp (3 años)'!$E$46,INT((ROW()-13)/2),0))</f>
        <v/>
      </c>
      <c r="F421" s="727" t="str">
        <f ca="1">IF(ISBLANK(OFFSET('5. Pp (3 años)'!$K$46,INT((ROW()-13)/2),0)),"",OFFSET('5. Pp (3 años)'!$K$46,INT((ROW()-13)/2),0))</f>
        <v/>
      </c>
      <c r="G421" s="728" t="str">
        <f ca="1">IF(ISBLANK(OFFSET('5. Pp (3 años)'!$H$46,INT((ROW()-13)/2),0)),"",OFFSET('5. Pp (3 años)'!$H$46,INT((ROW()-13)/2),0))</f>
        <v/>
      </c>
      <c r="H421" s="729" t="str">
        <f ca="1">IF(ISBLANK(OFFSET('9. METAS'!$K$20,INT((ROW()-13)/2),0)),"",OFFSET('9. METAS'!$K$20,INT((ROW()-13)/2),0))</f>
        <v/>
      </c>
      <c r="I421" s="730"/>
      <c r="J421" s="202" t="str">
        <f ca="1">IF(MOD(ROW()-13,2)=0,IF(ISBLANK(OFFSET('11. SEGUIMIENTO 2026'!$N$14,INT((ROW()-13)/2),0)),"",OFFSET('11. SEGUIMIENTO 2026'!$N$14,INT((ROW()-13)/2),0)),IF(ISBLANK(OFFSET('9. METAS'!$Q$20,INT((ROW()-14)/2),0)),"",OFFSET('9. METAS'!$Q$20,INT((ROW()-14)/2),0)))</f>
        <v/>
      </c>
      <c r="K421" s="203" t="str">
        <f ca="1">IF(MOD(ROW()-13,2)=0,IF(ISBLANK(OFFSET('11. SEGUIMIENTO 2026'!$O$14,INT((ROW()-13)/2),0)),"",OFFSET('11. SEGUIMIENTO 2026'!$O$14,INT((ROW()-13)/2),0)),IF(ISBLANK(OFFSET('9. METAS'!$R$20,INT((ROW()-14)/2),0)),"",OFFSET('9. METAS'!$R$20,INT((ROW()-14)/2),0)))</f>
        <v/>
      </c>
      <c r="L421" s="203" t="str">
        <f ca="1">IF(MOD(ROW()-13,2)=0,IF(ISBLANK(OFFSET('11. SEGUIMIENTO 2026'!$P$14,INT((ROW()-13)/2),0)),"",OFFSET('11. SEGUIMIENTO 2026'!$P$14,INT((ROW()-13)/2),0)),IF(ISBLANK(OFFSET('9. METAS'!$S$20,INT((ROW()-14)/2),0)),"",OFFSET('9. METAS'!$S$20,INT((ROW()-14)/2),0)))</f>
        <v/>
      </c>
      <c r="M421" s="204" t="str">
        <f ca="1">IF(MOD(ROW()-13,2)=0,IF(ISBLANK(OFFSET('11. SEGUIMIENTO 2026'!$Q$14,INT((ROW()-13)/2),0)),"",OFFSET('11. SEGUIMIENTO 2026'!$Q$14,INT((ROW()-13)/2),0)),IF(ISBLANK(OFFSET('9. METAS'!$T$20,INT((ROW()-14)/2),0)),"",OFFSET('9. METAS'!$T$20,INT((ROW()-14)/2),0)))</f>
        <v/>
      </c>
      <c r="N421" s="718" t="str">
        <f t="shared" ref="N421" ca="1" si="404">IFERROR(J421/J422,"ND")</f>
        <v>ND</v>
      </c>
      <c r="O421" s="720" t="str">
        <f t="shared" ref="O421" ca="1" si="405">IFERROR(((J421+K421+L421)/H421),"ND")</f>
        <v>ND</v>
      </c>
      <c r="P421" s="732"/>
    </row>
    <row r="422" spans="3:16">
      <c r="C422" s="725"/>
      <c r="D422" s="726"/>
      <c r="E422" s="726"/>
      <c r="F422" s="727"/>
      <c r="G422" s="728"/>
      <c r="H422" s="729"/>
      <c r="I422" s="731"/>
      <c r="J422" s="202" t="str">
        <f ca="1">IF(MOD(ROW()-13,2)=0,IF(ISBLANK(OFFSET('11. SEGUIMIENTO 2026'!$N$14,INT((ROW()-13)/2),0)),"",OFFSET('11. SEGUIMIENTO 2026'!$N$14,INT((ROW()-13)/2),0)),IF(ISBLANK(OFFSET('9. METAS'!$Q$20,INT((ROW()-14)/2),0)),"",OFFSET('9. METAS'!$Q$20,INT((ROW()-14)/2),0)))</f>
        <v/>
      </c>
      <c r="K422" s="203" t="str">
        <f ca="1">IF(MOD(ROW()-13,2)=0,IF(ISBLANK(OFFSET('11. SEGUIMIENTO 2026'!$O$14,INT((ROW()-13)/2),0)),"",OFFSET('11. SEGUIMIENTO 2026'!$O$14,INT((ROW()-13)/2),0)),IF(ISBLANK(OFFSET('9. METAS'!$R$20,INT((ROW()-14)/2),0)),"",OFFSET('9. METAS'!$R$20,INT((ROW()-14)/2),0)))</f>
        <v/>
      </c>
      <c r="L422" s="203" t="str">
        <f ca="1">IF(MOD(ROW()-13,2)=0,IF(ISBLANK(OFFSET('11. SEGUIMIENTO 2026'!$P$14,INT((ROW()-13)/2),0)),"",OFFSET('11. SEGUIMIENTO 2026'!$P$14,INT((ROW()-13)/2),0)),IF(ISBLANK(OFFSET('9. METAS'!$S$20,INT((ROW()-14)/2),0)),"",OFFSET('9. METAS'!$S$20,INT((ROW()-14)/2),0)))</f>
        <v/>
      </c>
      <c r="M422" s="204" t="str">
        <f ca="1">IF(MOD(ROW()-13,2)=0,IF(ISBLANK(OFFSET('11. SEGUIMIENTO 2026'!$Q$14,INT((ROW()-13)/2),0)),"",OFFSET('11. SEGUIMIENTO 2026'!$Q$14,INT((ROW()-13)/2),0)),IF(ISBLANK(OFFSET('9. METAS'!$T$20,INT((ROW()-14)/2),0)),"",OFFSET('9. METAS'!$T$20,INT((ROW()-14)/2),0)))</f>
        <v/>
      </c>
      <c r="N422" s="719"/>
      <c r="O422" s="721"/>
      <c r="P422" s="723"/>
    </row>
    <row r="423" spans="3:16">
      <c r="C423" s="724" t="str">
        <f ca="1">IF(ISBLANK(OFFSET('5. Pp (3 años)'!$C$46,INT((ROW()-13)/2),0)),"",OFFSET('5. Pp (3 años)'!$C$46,INT((ROW()-13)/2),0))</f>
        <v/>
      </c>
      <c r="D423" s="726" t="str">
        <f ca="1">IF(ISBLANK(OFFSET('5. Pp (3 años)'!$D$46,INT((ROW()-13)/2),0)),"",OFFSET('5. Pp (3 años)'!$D$46,INT((ROW()-13)/2),0))</f>
        <v/>
      </c>
      <c r="E423" s="726" t="str">
        <f ca="1">IF(ISBLANK(OFFSET('5. Pp (3 años)'!$E$46,INT((ROW()-13)/2),0)),"",OFFSET('5. Pp (3 años)'!$E$46,INT((ROW()-13)/2),0))</f>
        <v/>
      </c>
      <c r="F423" s="727" t="str">
        <f ca="1">IF(ISBLANK(OFFSET('5. Pp (3 años)'!$K$46,INT((ROW()-13)/2),0)),"",OFFSET('5. Pp (3 años)'!$K$46,INT((ROW()-13)/2),0))</f>
        <v/>
      </c>
      <c r="G423" s="728" t="str">
        <f ca="1">IF(ISBLANK(OFFSET('5. Pp (3 años)'!$H$46,INT((ROW()-13)/2),0)),"",OFFSET('5. Pp (3 años)'!$H$46,INT((ROW()-13)/2),0))</f>
        <v/>
      </c>
      <c r="H423" s="729" t="str">
        <f ca="1">IF(ISBLANK(OFFSET('9. METAS'!$K$20,INT((ROW()-13)/2),0)),"",OFFSET('9. METAS'!$K$20,INT((ROW()-13)/2),0))</f>
        <v/>
      </c>
      <c r="I423" s="730"/>
      <c r="J423" s="202" t="str">
        <f ca="1">IF(MOD(ROW()-13,2)=0,IF(ISBLANK(OFFSET('11. SEGUIMIENTO 2026'!$N$14,INT((ROW()-13)/2),0)),"",OFFSET('11. SEGUIMIENTO 2026'!$N$14,INT((ROW()-13)/2),0)),IF(ISBLANK(OFFSET('9. METAS'!$Q$20,INT((ROW()-14)/2),0)),"",OFFSET('9. METAS'!$Q$20,INT((ROW()-14)/2),0)))</f>
        <v/>
      </c>
      <c r="K423" s="203" t="str">
        <f ca="1">IF(MOD(ROW()-13,2)=0,IF(ISBLANK(OFFSET('11. SEGUIMIENTO 2026'!$O$14,INT((ROW()-13)/2),0)),"",OFFSET('11. SEGUIMIENTO 2026'!$O$14,INT((ROW()-13)/2),0)),IF(ISBLANK(OFFSET('9. METAS'!$R$20,INT((ROW()-14)/2),0)),"",OFFSET('9. METAS'!$R$20,INT((ROW()-14)/2),0)))</f>
        <v/>
      </c>
      <c r="L423" s="203" t="str">
        <f ca="1">IF(MOD(ROW()-13,2)=0,IF(ISBLANK(OFFSET('11. SEGUIMIENTO 2026'!$P$14,INT((ROW()-13)/2),0)),"",OFFSET('11. SEGUIMIENTO 2026'!$P$14,INT((ROW()-13)/2),0)),IF(ISBLANK(OFFSET('9. METAS'!$S$20,INT((ROW()-14)/2),0)),"",OFFSET('9. METAS'!$S$20,INT((ROW()-14)/2),0)))</f>
        <v/>
      </c>
      <c r="M423" s="204" t="str">
        <f ca="1">IF(MOD(ROW()-13,2)=0,IF(ISBLANK(OFFSET('11. SEGUIMIENTO 2026'!$Q$14,INT((ROW()-13)/2),0)),"",OFFSET('11. SEGUIMIENTO 2026'!$Q$14,INT((ROW()-13)/2),0)),IF(ISBLANK(OFFSET('9. METAS'!$T$20,INT((ROW()-14)/2),0)),"",OFFSET('9. METAS'!$T$20,INT((ROW()-14)/2),0)))</f>
        <v/>
      </c>
      <c r="N423" s="718" t="str">
        <f t="shared" ref="N423" ca="1" si="406">IFERROR(J423/J424,"ND")</f>
        <v>ND</v>
      </c>
      <c r="O423" s="720" t="str">
        <f t="shared" ref="O423" ca="1" si="407">IFERROR(((J423+K423+L423)/H423),"ND")</f>
        <v>ND</v>
      </c>
      <c r="P423" s="732"/>
    </row>
    <row r="424" spans="3:16">
      <c r="C424" s="725"/>
      <c r="D424" s="726"/>
      <c r="E424" s="726"/>
      <c r="F424" s="727"/>
      <c r="G424" s="728"/>
      <c r="H424" s="729"/>
      <c r="I424" s="731"/>
      <c r="J424" s="202" t="str">
        <f ca="1">IF(MOD(ROW()-13,2)=0,IF(ISBLANK(OFFSET('11. SEGUIMIENTO 2026'!$N$14,INT((ROW()-13)/2),0)),"",OFFSET('11. SEGUIMIENTO 2026'!$N$14,INT((ROW()-13)/2),0)),IF(ISBLANK(OFFSET('9. METAS'!$Q$20,INT((ROW()-14)/2),0)),"",OFFSET('9. METAS'!$Q$20,INT((ROW()-14)/2),0)))</f>
        <v/>
      </c>
      <c r="K424" s="203" t="str">
        <f ca="1">IF(MOD(ROW()-13,2)=0,IF(ISBLANK(OFFSET('11. SEGUIMIENTO 2026'!$O$14,INT((ROW()-13)/2),0)),"",OFFSET('11. SEGUIMIENTO 2026'!$O$14,INT((ROW()-13)/2),0)),IF(ISBLANK(OFFSET('9. METAS'!$R$20,INT((ROW()-14)/2),0)),"",OFFSET('9. METAS'!$R$20,INT((ROW()-14)/2),0)))</f>
        <v/>
      </c>
      <c r="L424" s="203" t="str">
        <f ca="1">IF(MOD(ROW()-13,2)=0,IF(ISBLANK(OFFSET('11. SEGUIMIENTO 2026'!$P$14,INT((ROW()-13)/2),0)),"",OFFSET('11. SEGUIMIENTO 2026'!$P$14,INT((ROW()-13)/2),0)),IF(ISBLANK(OFFSET('9. METAS'!$S$20,INT((ROW()-14)/2),0)),"",OFFSET('9. METAS'!$S$20,INT((ROW()-14)/2),0)))</f>
        <v/>
      </c>
      <c r="M424" s="204" t="str">
        <f ca="1">IF(MOD(ROW()-13,2)=0,IF(ISBLANK(OFFSET('11. SEGUIMIENTO 2026'!$Q$14,INT((ROW()-13)/2),0)),"",OFFSET('11. SEGUIMIENTO 2026'!$Q$14,INT((ROW()-13)/2),0)),IF(ISBLANK(OFFSET('9. METAS'!$T$20,INT((ROW()-14)/2),0)),"",OFFSET('9. METAS'!$T$20,INT((ROW()-14)/2),0)))</f>
        <v/>
      </c>
      <c r="N424" s="719"/>
      <c r="O424" s="721"/>
      <c r="P424" s="723"/>
    </row>
    <row r="425" spans="3:16">
      <c r="C425" s="724" t="str">
        <f ca="1">IF(ISBLANK(OFFSET('5. Pp (3 años)'!$C$46,INT((ROW()-13)/2),0)),"",OFFSET('5. Pp (3 años)'!$C$46,INT((ROW()-13)/2),0))</f>
        <v/>
      </c>
      <c r="D425" s="726" t="str">
        <f ca="1">IF(ISBLANK(OFFSET('5. Pp (3 años)'!$D$46,INT((ROW()-13)/2),0)),"",OFFSET('5. Pp (3 años)'!$D$46,INT((ROW()-13)/2),0))</f>
        <v/>
      </c>
      <c r="E425" s="726" t="str">
        <f ca="1">IF(ISBLANK(OFFSET('5. Pp (3 años)'!$E$46,INT((ROW()-13)/2),0)),"",OFFSET('5. Pp (3 años)'!$E$46,INT((ROW()-13)/2),0))</f>
        <v/>
      </c>
      <c r="F425" s="727" t="str">
        <f ca="1">IF(ISBLANK(OFFSET('5. Pp (3 años)'!$K$46,INT((ROW()-13)/2),0)),"",OFFSET('5. Pp (3 años)'!$K$46,INT((ROW()-13)/2),0))</f>
        <v/>
      </c>
      <c r="G425" s="728" t="str">
        <f ca="1">IF(ISBLANK(OFFSET('5. Pp (3 años)'!$H$46,INT((ROW()-13)/2),0)),"",OFFSET('5. Pp (3 años)'!$H$46,INT((ROW()-13)/2),0))</f>
        <v/>
      </c>
      <c r="H425" s="729" t="str">
        <f ca="1">IF(ISBLANK(OFFSET('9. METAS'!$K$20,INT((ROW()-13)/2),0)),"",OFFSET('9. METAS'!$K$20,INT((ROW()-13)/2),0))</f>
        <v/>
      </c>
      <c r="I425" s="730"/>
      <c r="J425" s="202" t="str">
        <f ca="1">IF(MOD(ROW()-13,2)=0,IF(ISBLANK(OFFSET('11. SEGUIMIENTO 2026'!$N$14,INT((ROW()-13)/2),0)),"",OFFSET('11. SEGUIMIENTO 2026'!$N$14,INT((ROW()-13)/2),0)),IF(ISBLANK(OFFSET('9. METAS'!$Q$20,INT((ROW()-14)/2),0)),"",OFFSET('9. METAS'!$Q$20,INT((ROW()-14)/2),0)))</f>
        <v/>
      </c>
      <c r="K425" s="203" t="str">
        <f ca="1">IF(MOD(ROW()-13,2)=0,IF(ISBLANK(OFFSET('11. SEGUIMIENTO 2026'!$O$14,INT((ROW()-13)/2),0)),"",OFFSET('11. SEGUIMIENTO 2026'!$O$14,INT((ROW()-13)/2),0)),IF(ISBLANK(OFFSET('9. METAS'!$R$20,INT((ROW()-14)/2),0)),"",OFFSET('9. METAS'!$R$20,INT((ROW()-14)/2),0)))</f>
        <v/>
      </c>
      <c r="L425" s="203" t="str">
        <f ca="1">IF(MOD(ROW()-13,2)=0,IF(ISBLANK(OFFSET('11. SEGUIMIENTO 2026'!$P$14,INT((ROW()-13)/2),0)),"",OFFSET('11. SEGUIMIENTO 2026'!$P$14,INT((ROW()-13)/2),0)),IF(ISBLANK(OFFSET('9. METAS'!$S$20,INT((ROW()-14)/2),0)),"",OFFSET('9. METAS'!$S$20,INT((ROW()-14)/2),0)))</f>
        <v/>
      </c>
      <c r="M425" s="204" t="str">
        <f ca="1">IF(MOD(ROW()-13,2)=0,IF(ISBLANK(OFFSET('11. SEGUIMIENTO 2026'!$Q$14,INT((ROW()-13)/2),0)),"",OFFSET('11. SEGUIMIENTO 2026'!$Q$14,INT((ROW()-13)/2),0)),IF(ISBLANK(OFFSET('9. METAS'!$T$20,INT((ROW()-14)/2),0)),"",OFFSET('9. METAS'!$T$20,INT((ROW()-14)/2),0)))</f>
        <v/>
      </c>
      <c r="N425" s="718" t="str">
        <f t="shared" ref="N425" ca="1" si="408">IFERROR(J425/J426,"ND")</f>
        <v>ND</v>
      </c>
      <c r="O425" s="720" t="str">
        <f t="shared" ref="O425" ca="1" si="409">IFERROR(((J425+K425+L425)/H425),"ND")</f>
        <v>ND</v>
      </c>
      <c r="P425" s="732"/>
    </row>
    <row r="426" spans="3:16">
      <c r="C426" s="725"/>
      <c r="D426" s="726"/>
      <c r="E426" s="726"/>
      <c r="F426" s="727"/>
      <c r="G426" s="728"/>
      <c r="H426" s="729"/>
      <c r="I426" s="731"/>
      <c r="J426" s="202" t="str">
        <f ca="1">IF(MOD(ROW()-13,2)=0,IF(ISBLANK(OFFSET('11. SEGUIMIENTO 2026'!$N$14,INT((ROW()-13)/2),0)),"",OFFSET('11. SEGUIMIENTO 2026'!$N$14,INT((ROW()-13)/2),0)),IF(ISBLANK(OFFSET('9. METAS'!$Q$20,INT((ROW()-14)/2),0)),"",OFFSET('9. METAS'!$Q$20,INT((ROW()-14)/2),0)))</f>
        <v/>
      </c>
      <c r="K426" s="203" t="str">
        <f ca="1">IF(MOD(ROW()-13,2)=0,IF(ISBLANK(OFFSET('11. SEGUIMIENTO 2026'!$O$14,INT((ROW()-13)/2),0)),"",OFFSET('11. SEGUIMIENTO 2026'!$O$14,INT((ROW()-13)/2),0)),IF(ISBLANK(OFFSET('9. METAS'!$R$20,INT((ROW()-14)/2),0)),"",OFFSET('9. METAS'!$R$20,INT((ROW()-14)/2),0)))</f>
        <v/>
      </c>
      <c r="L426" s="203" t="str">
        <f ca="1">IF(MOD(ROW()-13,2)=0,IF(ISBLANK(OFFSET('11. SEGUIMIENTO 2026'!$P$14,INT((ROW()-13)/2),0)),"",OFFSET('11. SEGUIMIENTO 2026'!$P$14,INT((ROW()-13)/2),0)),IF(ISBLANK(OFFSET('9. METAS'!$S$20,INT((ROW()-14)/2),0)),"",OFFSET('9. METAS'!$S$20,INT((ROW()-14)/2),0)))</f>
        <v/>
      </c>
      <c r="M426" s="204" t="str">
        <f ca="1">IF(MOD(ROW()-13,2)=0,IF(ISBLANK(OFFSET('11. SEGUIMIENTO 2026'!$Q$14,INT((ROW()-13)/2),0)),"",OFFSET('11. SEGUIMIENTO 2026'!$Q$14,INT((ROW()-13)/2),0)),IF(ISBLANK(OFFSET('9. METAS'!$T$20,INT((ROW()-14)/2),0)),"",OFFSET('9. METAS'!$T$20,INT((ROW()-14)/2),0)))</f>
        <v/>
      </c>
      <c r="N426" s="719"/>
      <c r="O426" s="721"/>
      <c r="P426" s="723"/>
    </row>
    <row r="427" spans="3:16">
      <c r="C427" s="724" t="str">
        <f ca="1">IF(ISBLANK(OFFSET('5. Pp (3 años)'!$C$46,INT((ROW()-13)/2),0)),"",OFFSET('5. Pp (3 años)'!$C$46,INT((ROW()-13)/2),0))</f>
        <v/>
      </c>
      <c r="D427" s="726" t="str">
        <f ca="1">IF(ISBLANK(OFFSET('5. Pp (3 años)'!$D$46,INT((ROW()-13)/2),0)),"",OFFSET('5. Pp (3 años)'!$D$46,INT((ROW()-13)/2),0))</f>
        <v/>
      </c>
      <c r="E427" s="726" t="str">
        <f ca="1">IF(ISBLANK(OFFSET('5. Pp (3 años)'!$E$46,INT((ROW()-13)/2),0)),"",OFFSET('5. Pp (3 años)'!$E$46,INT((ROW()-13)/2),0))</f>
        <v/>
      </c>
      <c r="F427" s="727" t="str">
        <f ca="1">IF(ISBLANK(OFFSET('5. Pp (3 años)'!$K$46,INT((ROW()-13)/2),0)),"",OFFSET('5. Pp (3 años)'!$K$46,INT((ROW()-13)/2),0))</f>
        <v/>
      </c>
      <c r="G427" s="728" t="str">
        <f ca="1">IF(ISBLANK(OFFSET('5. Pp (3 años)'!$H$46,INT((ROW()-13)/2),0)),"",OFFSET('5. Pp (3 años)'!$H$46,INT((ROW()-13)/2),0))</f>
        <v/>
      </c>
      <c r="H427" s="729" t="str">
        <f ca="1">IF(ISBLANK(OFFSET('9. METAS'!$K$20,INT((ROW()-13)/2),0)),"",OFFSET('9. METAS'!$K$20,INT((ROW()-13)/2),0))</f>
        <v/>
      </c>
      <c r="I427" s="730"/>
      <c r="J427" s="202" t="str">
        <f ca="1">IF(MOD(ROW()-13,2)=0,IF(ISBLANK(OFFSET('11. SEGUIMIENTO 2026'!$N$14,INT((ROW()-13)/2),0)),"",OFFSET('11. SEGUIMIENTO 2026'!$N$14,INT((ROW()-13)/2),0)),IF(ISBLANK(OFFSET('9. METAS'!$Q$20,INT((ROW()-14)/2),0)),"",OFFSET('9. METAS'!$Q$20,INT((ROW()-14)/2),0)))</f>
        <v/>
      </c>
      <c r="K427" s="203" t="str">
        <f ca="1">IF(MOD(ROW()-13,2)=0,IF(ISBLANK(OFFSET('11. SEGUIMIENTO 2026'!$O$14,INT((ROW()-13)/2),0)),"",OFFSET('11. SEGUIMIENTO 2026'!$O$14,INT((ROW()-13)/2),0)),IF(ISBLANK(OFFSET('9. METAS'!$R$20,INT((ROW()-14)/2),0)),"",OFFSET('9. METAS'!$R$20,INT((ROW()-14)/2),0)))</f>
        <v/>
      </c>
      <c r="L427" s="203" t="str">
        <f ca="1">IF(MOD(ROW()-13,2)=0,IF(ISBLANK(OFFSET('11. SEGUIMIENTO 2026'!$P$14,INT((ROW()-13)/2),0)),"",OFFSET('11. SEGUIMIENTO 2026'!$P$14,INT((ROW()-13)/2),0)),IF(ISBLANK(OFFSET('9. METAS'!$S$20,INT((ROW()-14)/2),0)),"",OFFSET('9. METAS'!$S$20,INT((ROW()-14)/2),0)))</f>
        <v/>
      </c>
      <c r="M427" s="204" t="str">
        <f ca="1">IF(MOD(ROW()-13,2)=0,IF(ISBLANK(OFFSET('11. SEGUIMIENTO 2026'!$Q$14,INT((ROW()-13)/2),0)),"",OFFSET('11. SEGUIMIENTO 2026'!$Q$14,INT((ROW()-13)/2),0)),IF(ISBLANK(OFFSET('9. METAS'!$T$20,INT((ROW()-14)/2),0)),"",OFFSET('9. METAS'!$T$20,INT((ROW()-14)/2),0)))</f>
        <v/>
      </c>
      <c r="N427" s="718" t="str">
        <f t="shared" ref="N427" ca="1" si="410">IFERROR(J427/J428,"ND")</f>
        <v>ND</v>
      </c>
      <c r="O427" s="720" t="str">
        <f t="shared" ref="O427" ca="1" si="411">IFERROR(((J427+K427+L427)/H427),"ND")</f>
        <v>ND</v>
      </c>
      <c r="P427" s="732"/>
    </row>
    <row r="428" spans="3:16">
      <c r="C428" s="725"/>
      <c r="D428" s="726"/>
      <c r="E428" s="726"/>
      <c r="F428" s="727"/>
      <c r="G428" s="728"/>
      <c r="H428" s="729"/>
      <c r="I428" s="731"/>
      <c r="J428" s="202" t="str">
        <f ca="1">IF(MOD(ROW()-13,2)=0,IF(ISBLANK(OFFSET('11. SEGUIMIENTO 2026'!$N$14,INT((ROW()-13)/2),0)),"",OFFSET('11. SEGUIMIENTO 2026'!$N$14,INT((ROW()-13)/2),0)),IF(ISBLANK(OFFSET('9. METAS'!$Q$20,INT((ROW()-14)/2),0)),"",OFFSET('9. METAS'!$Q$20,INT((ROW()-14)/2),0)))</f>
        <v/>
      </c>
      <c r="K428" s="203" t="str">
        <f ca="1">IF(MOD(ROW()-13,2)=0,IF(ISBLANK(OFFSET('11. SEGUIMIENTO 2026'!$O$14,INT((ROW()-13)/2),0)),"",OFFSET('11. SEGUIMIENTO 2026'!$O$14,INT((ROW()-13)/2),0)),IF(ISBLANK(OFFSET('9. METAS'!$R$20,INT((ROW()-14)/2),0)),"",OFFSET('9. METAS'!$R$20,INT((ROW()-14)/2),0)))</f>
        <v/>
      </c>
      <c r="L428" s="203" t="str">
        <f ca="1">IF(MOD(ROW()-13,2)=0,IF(ISBLANK(OFFSET('11. SEGUIMIENTO 2026'!$P$14,INT((ROW()-13)/2),0)),"",OFFSET('11. SEGUIMIENTO 2026'!$P$14,INT((ROW()-13)/2),0)),IF(ISBLANK(OFFSET('9. METAS'!$S$20,INT((ROW()-14)/2),0)),"",OFFSET('9. METAS'!$S$20,INT((ROW()-14)/2),0)))</f>
        <v/>
      </c>
      <c r="M428" s="204" t="str">
        <f ca="1">IF(MOD(ROW()-13,2)=0,IF(ISBLANK(OFFSET('11. SEGUIMIENTO 2026'!$Q$14,INT((ROW()-13)/2),0)),"",OFFSET('11. SEGUIMIENTO 2026'!$Q$14,INT((ROW()-13)/2),0)),IF(ISBLANK(OFFSET('9. METAS'!$T$20,INT((ROW()-14)/2),0)),"",OFFSET('9. METAS'!$T$20,INT((ROW()-14)/2),0)))</f>
        <v/>
      </c>
      <c r="N428" s="719"/>
      <c r="O428" s="721"/>
      <c r="P428" s="723"/>
    </row>
    <row r="429" spans="3:16">
      <c r="C429" s="724" t="str">
        <f ca="1">IF(ISBLANK(OFFSET('5. Pp (3 años)'!$C$46,INT((ROW()-13)/2),0)),"",OFFSET('5. Pp (3 años)'!$C$46,INT((ROW()-13)/2),0))</f>
        <v/>
      </c>
      <c r="D429" s="726" t="str">
        <f ca="1">IF(ISBLANK(OFFSET('5. Pp (3 años)'!$D$46,INT((ROW()-13)/2),0)),"",OFFSET('5. Pp (3 años)'!$D$46,INT((ROW()-13)/2),0))</f>
        <v/>
      </c>
      <c r="E429" s="726" t="str">
        <f ca="1">IF(ISBLANK(OFFSET('5. Pp (3 años)'!$E$46,INT((ROW()-13)/2),0)),"",OFFSET('5. Pp (3 años)'!$E$46,INT((ROW()-13)/2),0))</f>
        <v/>
      </c>
      <c r="F429" s="727" t="str">
        <f ca="1">IF(ISBLANK(OFFSET('5. Pp (3 años)'!$K$46,INT((ROW()-13)/2),0)),"",OFFSET('5. Pp (3 años)'!$K$46,INT((ROW()-13)/2),0))</f>
        <v/>
      </c>
      <c r="G429" s="728" t="str">
        <f ca="1">IF(ISBLANK(OFFSET('5. Pp (3 años)'!$H$46,INT((ROW()-13)/2),0)),"",OFFSET('5. Pp (3 años)'!$H$46,INT((ROW()-13)/2),0))</f>
        <v/>
      </c>
      <c r="H429" s="729" t="str">
        <f ca="1">IF(ISBLANK(OFFSET('9. METAS'!$K$20,INT((ROW()-13)/2),0)),"",OFFSET('9. METAS'!$K$20,INT((ROW()-13)/2),0))</f>
        <v/>
      </c>
      <c r="I429" s="730"/>
      <c r="J429" s="202" t="str">
        <f ca="1">IF(MOD(ROW()-13,2)=0,IF(ISBLANK(OFFSET('11. SEGUIMIENTO 2026'!$N$14,INT((ROW()-13)/2),0)),"",OFFSET('11. SEGUIMIENTO 2026'!$N$14,INT((ROW()-13)/2),0)),IF(ISBLANK(OFFSET('9. METAS'!$Q$20,INT((ROW()-14)/2),0)),"",OFFSET('9. METAS'!$Q$20,INT((ROW()-14)/2),0)))</f>
        <v/>
      </c>
      <c r="K429" s="203" t="str">
        <f ca="1">IF(MOD(ROW()-13,2)=0,IF(ISBLANK(OFFSET('11. SEGUIMIENTO 2026'!$O$14,INT((ROW()-13)/2),0)),"",OFFSET('11. SEGUIMIENTO 2026'!$O$14,INT((ROW()-13)/2),0)),IF(ISBLANK(OFFSET('9. METAS'!$R$20,INT((ROW()-14)/2),0)),"",OFFSET('9. METAS'!$R$20,INT((ROW()-14)/2),0)))</f>
        <v/>
      </c>
      <c r="L429" s="203" t="str">
        <f ca="1">IF(MOD(ROW()-13,2)=0,IF(ISBLANK(OFFSET('11. SEGUIMIENTO 2026'!$P$14,INT((ROW()-13)/2),0)),"",OFFSET('11. SEGUIMIENTO 2026'!$P$14,INT((ROW()-13)/2),0)),IF(ISBLANK(OFFSET('9. METAS'!$S$20,INT((ROW()-14)/2),0)),"",OFFSET('9. METAS'!$S$20,INT((ROW()-14)/2),0)))</f>
        <v/>
      </c>
      <c r="M429" s="204" t="str">
        <f ca="1">IF(MOD(ROW()-13,2)=0,IF(ISBLANK(OFFSET('11. SEGUIMIENTO 2026'!$Q$14,INT((ROW()-13)/2),0)),"",OFFSET('11. SEGUIMIENTO 2026'!$Q$14,INT((ROW()-13)/2),0)),IF(ISBLANK(OFFSET('9. METAS'!$T$20,INT((ROW()-14)/2),0)),"",OFFSET('9. METAS'!$T$20,INT((ROW()-14)/2),0)))</f>
        <v/>
      </c>
      <c r="N429" s="718" t="str">
        <f t="shared" ref="N429" ca="1" si="412">IFERROR(J429/J430,"ND")</f>
        <v>ND</v>
      </c>
      <c r="O429" s="720" t="str">
        <f t="shared" ref="O429" ca="1" si="413">IFERROR(((J429+K429+L429)/H429),"ND")</f>
        <v>ND</v>
      </c>
      <c r="P429" s="732"/>
    </row>
    <row r="430" spans="3:16">
      <c r="C430" s="725"/>
      <c r="D430" s="726"/>
      <c r="E430" s="726"/>
      <c r="F430" s="727"/>
      <c r="G430" s="728"/>
      <c r="H430" s="729"/>
      <c r="I430" s="731"/>
      <c r="J430" s="202" t="str">
        <f ca="1">IF(MOD(ROW()-13,2)=0,IF(ISBLANK(OFFSET('11. SEGUIMIENTO 2026'!$N$14,INT((ROW()-13)/2),0)),"",OFFSET('11. SEGUIMIENTO 2026'!$N$14,INT((ROW()-13)/2),0)),IF(ISBLANK(OFFSET('9. METAS'!$Q$20,INT((ROW()-14)/2),0)),"",OFFSET('9. METAS'!$Q$20,INT((ROW()-14)/2),0)))</f>
        <v/>
      </c>
      <c r="K430" s="203" t="str">
        <f ca="1">IF(MOD(ROW()-13,2)=0,IF(ISBLANK(OFFSET('11. SEGUIMIENTO 2026'!$O$14,INT((ROW()-13)/2),0)),"",OFFSET('11. SEGUIMIENTO 2026'!$O$14,INT((ROW()-13)/2),0)),IF(ISBLANK(OFFSET('9. METAS'!$R$20,INT((ROW()-14)/2),0)),"",OFFSET('9. METAS'!$R$20,INT((ROW()-14)/2),0)))</f>
        <v/>
      </c>
      <c r="L430" s="203" t="str">
        <f ca="1">IF(MOD(ROW()-13,2)=0,IF(ISBLANK(OFFSET('11. SEGUIMIENTO 2026'!$P$14,INT((ROW()-13)/2),0)),"",OFFSET('11. SEGUIMIENTO 2026'!$P$14,INT((ROW()-13)/2),0)),IF(ISBLANK(OFFSET('9. METAS'!$S$20,INT((ROW()-14)/2),0)),"",OFFSET('9. METAS'!$S$20,INT((ROW()-14)/2),0)))</f>
        <v/>
      </c>
      <c r="M430" s="204" t="str">
        <f ca="1">IF(MOD(ROW()-13,2)=0,IF(ISBLANK(OFFSET('11. SEGUIMIENTO 2026'!$Q$14,INT((ROW()-13)/2),0)),"",OFFSET('11. SEGUIMIENTO 2026'!$Q$14,INT((ROW()-13)/2),0)),IF(ISBLANK(OFFSET('9. METAS'!$T$20,INT((ROW()-14)/2),0)),"",OFFSET('9. METAS'!$T$20,INT((ROW()-14)/2),0)))</f>
        <v/>
      </c>
      <c r="N430" s="719"/>
      <c r="O430" s="721"/>
      <c r="P430" s="723"/>
    </row>
    <row r="431" spans="3:16">
      <c r="C431" s="724" t="str">
        <f ca="1">IF(ISBLANK(OFFSET('5. Pp (3 años)'!$C$46,INT((ROW()-13)/2),0)),"",OFFSET('5. Pp (3 años)'!$C$46,INT((ROW()-13)/2),0))</f>
        <v/>
      </c>
      <c r="D431" s="726" t="str">
        <f ca="1">IF(ISBLANK(OFFSET('5. Pp (3 años)'!$D$46,INT((ROW()-13)/2),0)),"",OFFSET('5. Pp (3 años)'!$D$46,INT((ROW()-13)/2),0))</f>
        <v/>
      </c>
      <c r="E431" s="726" t="str">
        <f ca="1">IF(ISBLANK(OFFSET('5. Pp (3 años)'!$E$46,INT((ROW()-13)/2),0)),"",OFFSET('5. Pp (3 años)'!$E$46,INT((ROW()-13)/2),0))</f>
        <v/>
      </c>
      <c r="F431" s="727" t="str">
        <f ca="1">IF(ISBLANK(OFFSET('5. Pp (3 años)'!$K$46,INT((ROW()-13)/2),0)),"",OFFSET('5. Pp (3 años)'!$K$46,INT((ROW()-13)/2),0))</f>
        <v/>
      </c>
      <c r="G431" s="728" t="str">
        <f ca="1">IF(ISBLANK(OFFSET('5. Pp (3 años)'!$H$46,INT((ROW()-13)/2),0)),"",OFFSET('5. Pp (3 años)'!$H$46,INT((ROW()-13)/2),0))</f>
        <v/>
      </c>
      <c r="H431" s="729" t="str">
        <f ca="1">IF(ISBLANK(OFFSET('9. METAS'!$K$20,INT((ROW()-13)/2),0)),"",OFFSET('9. METAS'!$K$20,INT((ROW()-13)/2),0))</f>
        <v/>
      </c>
      <c r="I431" s="730"/>
      <c r="J431" s="202" t="str">
        <f ca="1">IF(MOD(ROW()-13,2)=0,IF(ISBLANK(OFFSET('11. SEGUIMIENTO 2026'!$N$14,INT((ROW()-13)/2),0)),"",OFFSET('11. SEGUIMIENTO 2026'!$N$14,INT((ROW()-13)/2),0)),IF(ISBLANK(OFFSET('9. METAS'!$Q$20,INT((ROW()-14)/2),0)),"",OFFSET('9. METAS'!$Q$20,INT((ROW()-14)/2),0)))</f>
        <v/>
      </c>
      <c r="K431" s="203" t="str">
        <f ca="1">IF(MOD(ROW()-13,2)=0,IF(ISBLANK(OFFSET('11. SEGUIMIENTO 2026'!$O$14,INT((ROW()-13)/2),0)),"",OFFSET('11. SEGUIMIENTO 2026'!$O$14,INT((ROW()-13)/2),0)),IF(ISBLANK(OFFSET('9. METAS'!$R$20,INT((ROW()-14)/2),0)),"",OFFSET('9. METAS'!$R$20,INT((ROW()-14)/2),0)))</f>
        <v/>
      </c>
      <c r="L431" s="203" t="str">
        <f ca="1">IF(MOD(ROW()-13,2)=0,IF(ISBLANK(OFFSET('11. SEGUIMIENTO 2026'!$P$14,INT((ROW()-13)/2),0)),"",OFFSET('11. SEGUIMIENTO 2026'!$P$14,INT((ROW()-13)/2),0)),IF(ISBLANK(OFFSET('9. METAS'!$S$20,INT((ROW()-14)/2),0)),"",OFFSET('9. METAS'!$S$20,INT((ROW()-14)/2),0)))</f>
        <v/>
      </c>
      <c r="M431" s="204" t="str">
        <f ca="1">IF(MOD(ROW()-13,2)=0,IF(ISBLANK(OFFSET('11. SEGUIMIENTO 2026'!$Q$14,INT((ROW()-13)/2),0)),"",OFFSET('11. SEGUIMIENTO 2026'!$Q$14,INT((ROW()-13)/2),0)),IF(ISBLANK(OFFSET('9. METAS'!$T$20,INT((ROW()-14)/2),0)),"",OFFSET('9. METAS'!$T$20,INT((ROW()-14)/2),0)))</f>
        <v/>
      </c>
      <c r="N431" s="718" t="str">
        <f t="shared" ref="N431" ca="1" si="414">IFERROR(J431/J432,"ND")</f>
        <v>ND</v>
      </c>
      <c r="O431" s="720" t="str">
        <f t="shared" ref="O431" ca="1" si="415">IFERROR(((J431+K431+L431)/H431),"ND")</f>
        <v>ND</v>
      </c>
      <c r="P431" s="732"/>
    </row>
    <row r="432" spans="3:16">
      <c r="C432" s="725"/>
      <c r="D432" s="726"/>
      <c r="E432" s="726"/>
      <c r="F432" s="727"/>
      <c r="G432" s="728"/>
      <c r="H432" s="729"/>
      <c r="I432" s="731"/>
      <c r="J432" s="202" t="str">
        <f ca="1">IF(MOD(ROW()-13,2)=0,IF(ISBLANK(OFFSET('11. SEGUIMIENTO 2026'!$N$14,INT((ROW()-13)/2),0)),"",OFFSET('11. SEGUIMIENTO 2026'!$N$14,INT((ROW()-13)/2),0)),IF(ISBLANK(OFFSET('9. METAS'!$Q$20,INT((ROW()-14)/2),0)),"",OFFSET('9. METAS'!$Q$20,INT((ROW()-14)/2),0)))</f>
        <v/>
      </c>
      <c r="K432" s="203" t="str">
        <f ca="1">IF(MOD(ROW()-13,2)=0,IF(ISBLANK(OFFSET('11. SEGUIMIENTO 2026'!$O$14,INT((ROW()-13)/2),0)),"",OFFSET('11. SEGUIMIENTO 2026'!$O$14,INT((ROW()-13)/2),0)),IF(ISBLANK(OFFSET('9. METAS'!$R$20,INT((ROW()-14)/2),0)),"",OFFSET('9. METAS'!$R$20,INT((ROW()-14)/2),0)))</f>
        <v/>
      </c>
      <c r="L432" s="203" t="str">
        <f ca="1">IF(MOD(ROW()-13,2)=0,IF(ISBLANK(OFFSET('11. SEGUIMIENTO 2026'!$P$14,INT((ROW()-13)/2),0)),"",OFFSET('11. SEGUIMIENTO 2026'!$P$14,INT((ROW()-13)/2),0)),IF(ISBLANK(OFFSET('9. METAS'!$S$20,INT((ROW()-14)/2),0)),"",OFFSET('9. METAS'!$S$20,INT((ROW()-14)/2),0)))</f>
        <v/>
      </c>
      <c r="M432" s="204" t="str">
        <f ca="1">IF(MOD(ROW()-13,2)=0,IF(ISBLANK(OFFSET('11. SEGUIMIENTO 2026'!$Q$14,INT((ROW()-13)/2),0)),"",OFFSET('11. SEGUIMIENTO 2026'!$Q$14,INT((ROW()-13)/2),0)),IF(ISBLANK(OFFSET('9. METAS'!$T$20,INT((ROW()-14)/2),0)),"",OFFSET('9. METAS'!$T$20,INT((ROW()-14)/2),0)))</f>
        <v/>
      </c>
      <c r="N432" s="719"/>
      <c r="O432" s="721"/>
      <c r="P432" s="723"/>
    </row>
    <row r="433" spans="3:16">
      <c r="C433" s="724" t="str">
        <f ca="1">IF(ISBLANK(OFFSET('5. Pp (3 años)'!$C$46,INT((ROW()-13)/2),0)),"",OFFSET('5. Pp (3 años)'!$C$46,INT((ROW()-13)/2),0))</f>
        <v/>
      </c>
      <c r="D433" s="726" t="str">
        <f ca="1">IF(ISBLANK(OFFSET('5. Pp (3 años)'!$D$46,INT((ROW()-13)/2),0)),"",OFFSET('5. Pp (3 años)'!$D$46,INT((ROW()-13)/2),0))</f>
        <v/>
      </c>
      <c r="E433" s="726" t="str">
        <f ca="1">IF(ISBLANK(OFFSET('5. Pp (3 años)'!$E$46,INT((ROW()-13)/2),0)),"",OFFSET('5. Pp (3 años)'!$E$46,INT((ROW()-13)/2),0))</f>
        <v/>
      </c>
      <c r="F433" s="727" t="str">
        <f ca="1">IF(ISBLANK(OFFSET('5. Pp (3 años)'!$K$46,INT((ROW()-13)/2),0)),"",OFFSET('5. Pp (3 años)'!$K$46,INT((ROW()-13)/2),0))</f>
        <v/>
      </c>
      <c r="G433" s="728" t="str">
        <f ca="1">IF(ISBLANK(OFFSET('5. Pp (3 años)'!$H$46,INT((ROW()-13)/2),0)),"",OFFSET('5. Pp (3 años)'!$H$46,INT((ROW()-13)/2),0))</f>
        <v/>
      </c>
      <c r="H433" s="729" t="str">
        <f ca="1">IF(ISBLANK(OFFSET('9. METAS'!$K$20,INT((ROW()-13)/2),0)),"",OFFSET('9. METAS'!$K$20,INT((ROW()-13)/2),0))</f>
        <v/>
      </c>
      <c r="I433" s="730"/>
      <c r="J433" s="202" t="str">
        <f ca="1">IF(MOD(ROW()-13,2)=0,IF(ISBLANK(OFFSET('11. SEGUIMIENTO 2026'!$N$14,INT((ROW()-13)/2),0)),"",OFFSET('11. SEGUIMIENTO 2026'!$N$14,INT((ROW()-13)/2),0)),IF(ISBLANK(OFFSET('9. METAS'!$Q$20,INT((ROW()-14)/2),0)),"",OFFSET('9. METAS'!$Q$20,INT((ROW()-14)/2),0)))</f>
        <v/>
      </c>
      <c r="K433" s="203" t="str">
        <f ca="1">IF(MOD(ROW()-13,2)=0,IF(ISBLANK(OFFSET('11. SEGUIMIENTO 2026'!$O$14,INT((ROW()-13)/2),0)),"",OFFSET('11. SEGUIMIENTO 2026'!$O$14,INT((ROW()-13)/2),0)),IF(ISBLANK(OFFSET('9. METAS'!$R$20,INT((ROW()-14)/2),0)),"",OFFSET('9. METAS'!$R$20,INT((ROW()-14)/2),0)))</f>
        <v/>
      </c>
      <c r="L433" s="203" t="str">
        <f ca="1">IF(MOD(ROW()-13,2)=0,IF(ISBLANK(OFFSET('11. SEGUIMIENTO 2026'!$P$14,INT((ROW()-13)/2),0)),"",OFFSET('11. SEGUIMIENTO 2026'!$P$14,INT((ROW()-13)/2),0)),IF(ISBLANK(OFFSET('9. METAS'!$S$20,INT((ROW()-14)/2),0)),"",OFFSET('9. METAS'!$S$20,INT((ROW()-14)/2),0)))</f>
        <v/>
      </c>
      <c r="M433" s="204" t="str">
        <f ca="1">IF(MOD(ROW()-13,2)=0,IF(ISBLANK(OFFSET('11. SEGUIMIENTO 2026'!$Q$14,INT((ROW()-13)/2),0)),"",OFFSET('11. SEGUIMIENTO 2026'!$Q$14,INT((ROW()-13)/2),0)),IF(ISBLANK(OFFSET('9. METAS'!$T$20,INT((ROW()-14)/2),0)),"",OFFSET('9. METAS'!$T$20,INT((ROW()-14)/2),0)))</f>
        <v/>
      </c>
      <c r="N433" s="718" t="str">
        <f t="shared" ref="N433" ca="1" si="416">IFERROR(J433/J434,"ND")</f>
        <v>ND</v>
      </c>
      <c r="O433" s="720" t="str">
        <f t="shared" ref="O433" ca="1" si="417">IFERROR(((J433+K433+L433)/H433),"ND")</f>
        <v>ND</v>
      </c>
      <c r="P433" s="732"/>
    </row>
    <row r="434" spans="3:16">
      <c r="C434" s="725"/>
      <c r="D434" s="726"/>
      <c r="E434" s="726"/>
      <c r="F434" s="727"/>
      <c r="G434" s="728"/>
      <c r="H434" s="729"/>
      <c r="I434" s="731"/>
      <c r="J434" s="202" t="str">
        <f ca="1">IF(MOD(ROW()-13,2)=0,IF(ISBLANK(OFFSET('11. SEGUIMIENTO 2026'!$N$14,INT((ROW()-13)/2),0)),"",OFFSET('11. SEGUIMIENTO 2026'!$N$14,INT((ROW()-13)/2),0)),IF(ISBLANK(OFFSET('9. METAS'!$Q$20,INT((ROW()-14)/2),0)),"",OFFSET('9. METAS'!$Q$20,INT((ROW()-14)/2),0)))</f>
        <v/>
      </c>
      <c r="K434" s="203" t="str">
        <f ca="1">IF(MOD(ROW()-13,2)=0,IF(ISBLANK(OFFSET('11. SEGUIMIENTO 2026'!$O$14,INT((ROW()-13)/2),0)),"",OFFSET('11. SEGUIMIENTO 2026'!$O$14,INT((ROW()-13)/2),0)),IF(ISBLANK(OFFSET('9. METAS'!$R$20,INT((ROW()-14)/2),0)),"",OFFSET('9. METAS'!$R$20,INT((ROW()-14)/2),0)))</f>
        <v/>
      </c>
      <c r="L434" s="203" t="str">
        <f ca="1">IF(MOD(ROW()-13,2)=0,IF(ISBLANK(OFFSET('11. SEGUIMIENTO 2026'!$P$14,INT((ROW()-13)/2),0)),"",OFFSET('11. SEGUIMIENTO 2026'!$P$14,INT((ROW()-13)/2),0)),IF(ISBLANK(OFFSET('9. METAS'!$S$20,INT((ROW()-14)/2),0)),"",OFFSET('9. METAS'!$S$20,INT((ROW()-14)/2),0)))</f>
        <v/>
      </c>
      <c r="M434" s="204" t="str">
        <f ca="1">IF(MOD(ROW()-13,2)=0,IF(ISBLANK(OFFSET('11. SEGUIMIENTO 2026'!$Q$14,INT((ROW()-13)/2),0)),"",OFFSET('11. SEGUIMIENTO 2026'!$Q$14,INT((ROW()-13)/2),0)),IF(ISBLANK(OFFSET('9. METAS'!$T$20,INT((ROW()-14)/2),0)),"",OFFSET('9. METAS'!$T$20,INT((ROW()-14)/2),0)))</f>
        <v/>
      </c>
      <c r="N434" s="719"/>
      <c r="O434" s="721"/>
      <c r="P434" s="723"/>
    </row>
    <row r="435" spans="3:16">
      <c r="C435" s="724" t="str">
        <f ca="1">IF(ISBLANK(OFFSET('5. Pp (3 años)'!$C$46,INT((ROW()-13)/2),0)),"",OFFSET('5. Pp (3 años)'!$C$46,INT((ROW()-13)/2),0))</f>
        <v/>
      </c>
      <c r="D435" s="726" t="str">
        <f ca="1">IF(ISBLANK(OFFSET('5. Pp (3 años)'!$D$46,INT((ROW()-13)/2),0)),"",OFFSET('5. Pp (3 años)'!$D$46,INT((ROW()-13)/2),0))</f>
        <v/>
      </c>
      <c r="E435" s="726" t="str">
        <f ca="1">IF(ISBLANK(OFFSET('5. Pp (3 años)'!$E$46,INT((ROW()-13)/2),0)),"",OFFSET('5. Pp (3 años)'!$E$46,INT((ROW()-13)/2),0))</f>
        <v/>
      </c>
      <c r="F435" s="727" t="str">
        <f ca="1">IF(ISBLANK(OFFSET('5. Pp (3 años)'!$K$46,INT((ROW()-13)/2),0)),"",OFFSET('5. Pp (3 años)'!$K$46,INT((ROW()-13)/2),0))</f>
        <v/>
      </c>
      <c r="G435" s="728" t="str">
        <f ca="1">IF(ISBLANK(OFFSET('5. Pp (3 años)'!$H$46,INT((ROW()-13)/2),0)),"",OFFSET('5. Pp (3 años)'!$H$46,INT((ROW()-13)/2),0))</f>
        <v/>
      </c>
      <c r="H435" s="729" t="str">
        <f ca="1">IF(ISBLANK(OFFSET('9. METAS'!$K$20,INT((ROW()-13)/2),0)),"",OFFSET('9. METAS'!$K$20,INT((ROW()-13)/2),0))</f>
        <v/>
      </c>
      <c r="I435" s="730"/>
      <c r="J435" s="202" t="str">
        <f ca="1">IF(MOD(ROW()-13,2)=0,IF(ISBLANK(OFFSET('11. SEGUIMIENTO 2026'!$N$14,INT((ROW()-13)/2),0)),"",OFFSET('11. SEGUIMIENTO 2026'!$N$14,INT((ROW()-13)/2),0)),IF(ISBLANK(OFFSET('9. METAS'!$Q$20,INT((ROW()-14)/2),0)),"",OFFSET('9. METAS'!$Q$20,INT((ROW()-14)/2),0)))</f>
        <v/>
      </c>
      <c r="K435" s="203" t="str">
        <f ca="1">IF(MOD(ROW()-13,2)=0,IF(ISBLANK(OFFSET('11. SEGUIMIENTO 2026'!$O$14,INT((ROW()-13)/2),0)),"",OFFSET('11. SEGUIMIENTO 2026'!$O$14,INT((ROW()-13)/2),0)),IF(ISBLANK(OFFSET('9. METAS'!$R$20,INT((ROW()-14)/2),0)),"",OFFSET('9. METAS'!$R$20,INT((ROW()-14)/2),0)))</f>
        <v/>
      </c>
      <c r="L435" s="203" t="str">
        <f ca="1">IF(MOD(ROW()-13,2)=0,IF(ISBLANK(OFFSET('11. SEGUIMIENTO 2026'!$P$14,INT((ROW()-13)/2),0)),"",OFFSET('11. SEGUIMIENTO 2026'!$P$14,INT((ROW()-13)/2),0)),IF(ISBLANK(OFFSET('9. METAS'!$S$20,INT((ROW()-14)/2),0)),"",OFFSET('9. METAS'!$S$20,INT((ROW()-14)/2),0)))</f>
        <v/>
      </c>
      <c r="M435" s="204" t="str">
        <f ca="1">IF(MOD(ROW()-13,2)=0,IF(ISBLANK(OFFSET('11. SEGUIMIENTO 2026'!$Q$14,INT((ROW()-13)/2),0)),"",OFFSET('11. SEGUIMIENTO 2026'!$Q$14,INT((ROW()-13)/2),0)),IF(ISBLANK(OFFSET('9. METAS'!$T$20,INT((ROW()-14)/2),0)),"",OFFSET('9. METAS'!$T$20,INT((ROW()-14)/2),0)))</f>
        <v/>
      </c>
      <c r="N435" s="718" t="str">
        <f t="shared" ref="N435" ca="1" si="418">IFERROR(J435/J436,"ND")</f>
        <v>ND</v>
      </c>
      <c r="O435" s="720" t="str">
        <f t="shared" ref="O435" ca="1" si="419">IFERROR(((J435+K435+L435)/H435),"ND")</f>
        <v>ND</v>
      </c>
      <c r="P435" s="732"/>
    </row>
    <row r="436" spans="3:16">
      <c r="C436" s="725"/>
      <c r="D436" s="726"/>
      <c r="E436" s="726"/>
      <c r="F436" s="727"/>
      <c r="G436" s="728"/>
      <c r="H436" s="729"/>
      <c r="I436" s="731"/>
      <c r="J436" s="202" t="str">
        <f ca="1">IF(MOD(ROW()-13,2)=0,IF(ISBLANK(OFFSET('11. SEGUIMIENTO 2026'!$N$14,INT((ROW()-13)/2),0)),"",OFFSET('11. SEGUIMIENTO 2026'!$N$14,INT((ROW()-13)/2),0)),IF(ISBLANK(OFFSET('9. METAS'!$Q$20,INT((ROW()-14)/2),0)),"",OFFSET('9. METAS'!$Q$20,INT((ROW()-14)/2),0)))</f>
        <v/>
      </c>
      <c r="K436" s="203" t="str">
        <f ca="1">IF(MOD(ROW()-13,2)=0,IF(ISBLANK(OFFSET('11. SEGUIMIENTO 2026'!$O$14,INT((ROW()-13)/2),0)),"",OFFSET('11. SEGUIMIENTO 2026'!$O$14,INT((ROW()-13)/2),0)),IF(ISBLANK(OFFSET('9. METAS'!$R$20,INT((ROW()-14)/2),0)),"",OFFSET('9. METAS'!$R$20,INT((ROW()-14)/2),0)))</f>
        <v/>
      </c>
      <c r="L436" s="203" t="str">
        <f ca="1">IF(MOD(ROW()-13,2)=0,IF(ISBLANK(OFFSET('11. SEGUIMIENTO 2026'!$P$14,INT((ROW()-13)/2),0)),"",OFFSET('11. SEGUIMIENTO 2026'!$P$14,INT((ROW()-13)/2),0)),IF(ISBLANK(OFFSET('9. METAS'!$S$20,INT((ROW()-14)/2),0)),"",OFFSET('9. METAS'!$S$20,INT((ROW()-14)/2),0)))</f>
        <v/>
      </c>
      <c r="M436" s="204" t="str">
        <f ca="1">IF(MOD(ROW()-13,2)=0,IF(ISBLANK(OFFSET('11. SEGUIMIENTO 2026'!$Q$14,INT((ROW()-13)/2),0)),"",OFFSET('11. SEGUIMIENTO 2026'!$Q$14,INT((ROW()-13)/2),0)),IF(ISBLANK(OFFSET('9. METAS'!$T$20,INT((ROW()-14)/2),0)),"",OFFSET('9. METAS'!$T$20,INT((ROW()-14)/2),0)))</f>
        <v/>
      </c>
      <c r="N436" s="719"/>
      <c r="O436" s="721"/>
      <c r="P436" s="723"/>
    </row>
    <row r="437" spans="3:16">
      <c r="C437" s="724" t="str">
        <f ca="1">IF(ISBLANK(OFFSET('5. Pp (3 años)'!$C$46,INT((ROW()-13)/2),0)),"",OFFSET('5. Pp (3 años)'!$C$46,INT((ROW()-13)/2),0))</f>
        <v/>
      </c>
      <c r="D437" s="726" t="str">
        <f ca="1">IF(ISBLANK(OFFSET('5. Pp (3 años)'!$D$46,INT((ROW()-13)/2),0)),"",OFFSET('5. Pp (3 años)'!$D$46,INT((ROW()-13)/2),0))</f>
        <v/>
      </c>
      <c r="E437" s="726" t="str">
        <f ca="1">IF(ISBLANK(OFFSET('5. Pp (3 años)'!$E$46,INT((ROW()-13)/2),0)),"",OFFSET('5. Pp (3 años)'!$E$46,INT((ROW()-13)/2),0))</f>
        <v/>
      </c>
      <c r="F437" s="727" t="str">
        <f ca="1">IF(ISBLANK(OFFSET('5. Pp (3 años)'!$K$46,INT((ROW()-13)/2),0)),"",OFFSET('5. Pp (3 años)'!$K$46,INT((ROW()-13)/2),0))</f>
        <v/>
      </c>
      <c r="G437" s="728" t="str">
        <f ca="1">IF(ISBLANK(OFFSET('5. Pp (3 años)'!$H$46,INT((ROW()-13)/2),0)),"",OFFSET('5. Pp (3 años)'!$H$46,INT((ROW()-13)/2),0))</f>
        <v/>
      </c>
      <c r="H437" s="729" t="str">
        <f ca="1">IF(ISBLANK(OFFSET('9. METAS'!$K$20,INT((ROW()-13)/2),0)),"",OFFSET('9. METAS'!$K$20,INT((ROW()-13)/2),0))</f>
        <v/>
      </c>
      <c r="I437" s="730"/>
      <c r="J437" s="202" t="str">
        <f ca="1">IF(MOD(ROW()-13,2)=0,IF(ISBLANK(OFFSET('11. SEGUIMIENTO 2026'!$N$14,INT((ROW()-13)/2),0)),"",OFFSET('11. SEGUIMIENTO 2026'!$N$14,INT((ROW()-13)/2),0)),IF(ISBLANK(OFFSET('9. METAS'!$Q$20,INT((ROW()-14)/2),0)),"",OFFSET('9. METAS'!$Q$20,INT((ROW()-14)/2),0)))</f>
        <v/>
      </c>
      <c r="K437" s="203" t="str">
        <f ca="1">IF(MOD(ROW()-13,2)=0,IF(ISBLANK(OFFSET('11. SEGUIMIENTO 2026'!$O$14,INT((ROW()-13)/2),0)),"",OFFSET('11. SEGUIMIENTO 2026'!$O$14,INT((ROW()-13)/2),0)),IF(ISBLANK(OFFSET('9. METAS'!$R$20,INT((ROW()-14)/2),0)),"",OFFSET('9. METAS'!$R$20,INT((ROW()-14)/2),0)))</f>
        <v/>
      </c>
      <c r="L437" s="203" t="str">
        <f ca="1">IF(MOD(ROW()-13,2)=0,IF(ISBLANK(OFFSET('11. SEGUIMIENTO 2026'!$P$14,INT((ROW()-13)/2),0)),"",OFFSET('11. SEGUIMIENTO 2026'!$P$14,INT((ROW()-13)/2),0)),IF(ISBLANK(OFFSET('9. METAS'!$S$20,INT((ROW()-14)/2),0)),"",OFFSET('9. METAS'!$S$20,INT((ROW()-14)/2),0)))</f>
        <v/>
      </c>
      <c r="M437" s="204" t="str">
        <f ca="1">IF(MOD(ROW()-13,2)=0,IF(ISBLANK(OFFSET('11. SEGUIMIENTO 2026'!$Q$14,INT((ROW()-13)/2),0)),"",OFFSET('11. SEGUIMIENTO 2026'!$Q$14,INT((ROW()-13)/2),0)),IF(ISBLANK(OFFSET('9. METAS'!$T$20,INT((ROW()-14)/2),0)),"",OFFSET('9. METAS'!$T$20,INT((ROW()-14)/2),0)))</f>
        <v/>
      </c>
      <c r="N437" s="718" t="str">
        <f t="shared" ref="N437" ca="1" si="420">IFERROR(J437/J438,"ND")</f>
        <v>ND</v>
      </c>
      <c r="O437" s="720" t="str">
        <f t="shared" ref="O437" ca="1" si="421">IFERROR(((J437+K437+L437)/H437),"ND")</f>
        <v>ND</v>
      </c>
      <c r="P437" s="732"/>
    </row>
    <row r="438" spans="3:16">
      <c r="C438" s="725"/>
      <c r="D438" s="726"/>
      <c r="E438" s="726"/>
      <c r="F438" s="727"/>
      <c r="G438" s="728"/>
      <c r="H438" s="729"/>
      <c r="I438" s="731"/>
      <c r="J438" s="202" t="str">
        <f ca="1">IF(MOD(ROW()-13,2)=0,IF(ISBLANK(OFFSET('11. SEGUIMIENTO 2026'!$N$14,INT((ROW()-13)/2),0)),"",OFFSET('11. SEGUIMIENTO 2026'!$N$14,INT((ROW()-13)/2),0)),IF(ISBLANK(OFFSET('9. METAS'!$Q$20,INT((ROW()-14)/2),0)),"",OFFSET('9. METAS'!$Q$20,INT((ROW()-14)/2),0)))</f>
        <v/>
      </c>
      <c r="K438" s="203" t="str">
        <f ca="1">IF(MOD(ROW()-13,2)=0,IF(ISBLANK(OFFSET('11. SEGUIMIENTO 2026'!$O$14,INT((ROW()-13)/2),0)),"",OFFSET('11. SEGUIMIENTO 2026'!$O$14,INT((ROW()-13)/2),0)),IF(ISBLANK(OFFSET('9. METAS'!$R$20,INT((ROW()-14)/2),0)),"",OFFSET('9. METAS'!$R$20,INT((ROW()-14)/2),0)))</f>
        <v/>
      </c>
      <c r="L438" s="203" t="str">
        <f ca="1">IF(MOD(ROW()-13,2)=0,IF(ISBLANK(OFFSET('11. SEGUIMIENTO 2026'!$P$14,INT((ROW()-13)/2),0)),"",OFFSET('11. SEGUIMIENTO 2026'!$P$14,INT((ROW()-13)/2),0)),IF(ISBLANK(OFFSET('9. METAS'!$S$20,INT((ROW()-14)/2),0)),"",OFFSET('9. METAS'!$S$20,INT((ROW()-14)/2),0)))</f>
        <v/>
      </c>
      <c r="M438" s="204" t="str">
        <f ca="1">IF(MOD(ROW()-13,2)=0,IF(ISBLANK(OFFSET('11. SEGUIMIENTO 2026'!$Q$14,INT((ROW()-13)/2),0)),"",OFFSET('11. SEGUIMIENTO 2026'!$Q$14,INT((ROW()-13)/2),0)),IF(ISBLANK(OFFSET('9. METAS'!$T$20,INT((ROW()-14)/2),0)),"",OFFSET('9. METAS'!$T$20,INT((ROW()-14)/2),0)))</f>
        <v/>
      </c>
      <c r="N438" s="719"/>
      <c r="O438" s="721"/>
      <c r="P438" s="723"/>
    </row>
    <row r="439" spans="3:16">
      <c r="C439" s="724" t="str">
        <f ca="1">IF(ISBLANK(OFFSET('5. Pp (3 años)'!$C$46,INT((ROW()-13)/2),0)),"",OFFSET('5. Pp (3 años)'!$C$46,INT((ROW()-13)/2),0))</f>
        <v/>
      </c>
      <c r="D439" s="726" t="str">
        <f ca="1">IF(ISBLANK(OFFSET('5. Pp (3 años)'!$D$46,INT((ROW()-13)/2),0)),"",OFFSET('5. Pp (3 años)'!$D$46,INT((ROW()-13)/2),0))</f>
        <v/>
      </c>
      <c r="E439" s="726" t="str">
        <f ca="1">IF(ISBLANK(OFFSET('5. Pp (3 años)'!$E$46,INT((ROW()-13)/2),0)),"",OFFSET('5. Pp (3 años)'!$E$46,INT((ROW()-13)/2),0))</f>
        <v/>
      </c>
      <c r="F439" s="727" t="str">
        <f ca="1">IF(ISBLANK(OFFSET('5. Pp (3 años)'!$K$46,INT((ROW()-13)/2),0)),"",OFFSET('5. Pp (3 años)'!$K$46,INT((ROW()-13)/2),0))</f>
        <v/>
      </c>
      <c r="G439" s="728" t="str">
        <f ca="1">IF(ISBLANK(OFFSET('5. Pp (3 años)'!$H$46,INT((ROW()-13)/2),0)),"",OFFSET('5. Pp (3 años)'!$H$46,INT((ROW()-13)/2),0))</f>
        <v/>
      </c>
      <c r="H439" s="729" t="str">
        <f ca="1">IF(ISBLANK(OFFSET('9. METAS'!$K$20,INT((ROW()-13)/2),0)),"",OFFSET('9. METAS'!$K$20,INT((ROW()-13)/2),0))</f>
        <v/>
      </c>
      <c r="I439" s="730"/>
      <c r="J439" s="202" t="str">
        <f ca="1">IF(MOD(ROW()-13,2)=0,IF(ISBLANK(OFFSET('11. SEGUIMIENTO 2026'!$N$14,INT((ROW()-13)/2),0)),"",OFFSET('11. SEGUIMIENTO 2026'!$N$14,INT((ROW()-13)/2),0)),IF(ISBLANK(OFFSET('9. METAS'!$Q$20,INT((ROW()-14)/2),0)),"",OFFSET('9. METAS'!$Q$20,INT((ROW()-14)/2),0)))</f>
        <v/>
      </c>
      <c r="K439" s="203" t="str">
        <f ca="1">IF(MOD(ROW()-13,2)=0,IF(ISBLANK(OFFSET('11. SEGUIMIENTO 2026'!$O$14,INT((ROW()-13)/2),0)),"",OFFSET('11. SEGUIMIENTO 2026'!$O$14,INT((ROW()-13)/2),0)),IF(ISBLANK(OFFSET('9. METAS'!$R$20,INT((ROW()-14)/2),0)),"",OFFSET('9. METAS'!$R$20,INT((ROW()-14)/2),0)))</f>
        <v/>
      </c>
      <c r="L439" s="203" t="str">
        <f ca="1">IF(MOD(ROW()-13,2)=0,IF(ISBLANK(OFFSET('11. SEGUIMIENTO 2026'!$P$14,INT((ROW()-13)/2),0)),"",OFFSET('11. SEGUIMIENTO 2026'!$P$14,INT((ROW()-13)/2),0)),IF(ISBLANK(OFFSET('9. METAS'!$S$20,INT((ROW()-14)/2),0)),"",OFFSET('9. METAS'!$S$20,INT((ROW()-14)/2),0)))</f>
        <v/>
      </c>
      <c r="M439" s="204" t="str">
        <f ca="1">IF(MOD(ROW()-13,2)=0,IF(ISBLANK(OFFSET('11. SEGUIMIENTO 2026'!$Q$14,INT((ROW()-13)/2),0)),"",OFFSET('11. SEGUIMIENTO 2026'!$Q$14,INT((ROW()-13)/2),0)),IF(ISBLANK(OFFSET('9. METAS'!$T$20,INT((ROW()-14)/2),0)),"",OFFSET('9. METAS'!$T$20,INT((ROW()-14)/2),0)))</f>
        <v/>
      </c>
      <c r="N439" s="718" t="str">
        <f t="shared" ref="N439" ca="1" si="422">IFERROR(J439/J440,"ND")</f>
        <v>ND</v>
      </c>
      <c r="O439" s="720" t="str">
        <f t="shared" ref="O439" ca="1" si="423">IFERROR(((J439+K439+L439)/H439),"ND")</f>
        <v>ND</v>
      </c>
      <c r="P439" s="732"/>
    </row>
    <row r="440" spans="3:16">
      <c r="C440" s="725"/>
      <c r="D440" s="726"/>
      <c r="E440" s="726"/>
      <c r="F440" s="727"/>
      <c r="G440" s="728"/>
      <c r="H440" s="729"/>
      <c r="I440" s="731"/>
      <c r="J440" s="202" t="str">
        <f ca="1">IF(MOD(ROW()-13,2)=0,IF(ISBLANK(OFFSET('11. SEGUIMIENTO 2026'!$N$14,INT((ROW()-13)/2),0)),"",OFFSET('11. SEGUIMIENTO 2026'!$N$14,INT((ROW()-13)/2),0)),IF(ISBLANK(OFFSET('9. METAS'!$Q$20,INT((ROW()-14)/2),0)),"",OFFSET('9. METAS'!$Q$20,INT((ROW()-14)/2),0)))</f>
        <v/>
      </c>
      <c r="K440" s="203" t="str">
        <f ca="1">IF(MOD(ROW()-13,2)=0,IF(ISBLANK(OFFSET('11. SEGUIMIENTO 2026'!$O$14,INT((ROW()-13)/2),0)),"",OFFSET('11. SEGUIMIENTO 2026'!$O$14,INT((ROW()-13)/2),0)),IF(ISBLANK(OFFSET('9. METAS'!$R$20,INT((ROW()-14)/2),0)),"",OFFSET('9. METAS'!$R$20,INT((ROW()-14)/2),0)))</f>
        <v/>
      </c>
      <c r="L440" s="203" t="str">
        <f ca="1">IF(MOD(ROW()-13,2)=0,IF(ISBLANK(OFFSET('11. SEGUIMIENTO 2026'!$P$14,INT((ROW()-13)/2),0)),"",OFFSET('11. SEGUIMIENTO 2026'!$P$14,INT((ROW()-13)/2),0)),IF(ISBLANK(OFFSET('9. METAS'!$S$20,INT((ROW()-14)/2),0)),"",OFFSET('9. METAS'!$S$20,INT((ROW()-14)/2),0)))</f>
        <v/>
      </c>
      <c r="M440" s="204" t="str">
        <f ca="1">IF(MOD(ROW()-13,2)=0,IF(ISBLANK(OFFSET('11. SEGUIMIENTO 2026'!$Q$14,INT((ROW()-13)/2),0)),"",OFFSET('11. SEGUIMIENTO 2026'!$Q$14,INT((ROW()-13)/2),0)),IF(ISBLANK(OFFSET('9. METAS'!$T$20,INT((ROW()-14)/2),0)),"",OFFSET('9. METAS'!$T$20,INT((ROW()-14)/2),0)))</f>
        <v/>
      </c>
      <c r="N440" s="719"/>
      <c r="O440" s="721"/>
      <c r="P440" s="723"/>
    </row>
    <row r="441" spans="3:16">
      <c r="C441" s="724" t="str">
        <f ca="1">IF(ISBLANK(OFFSET('5. Pp (3 años)'!$C$46,INT((ROW()-13)/2),0)),"",OFFSET('5. Pp (3 años)'!$C$46,INT((ROW()-13)/2),0))</f>
        <v/>
      </c>
      <c r="D441" s="726" t="str">
        <f ca="1">IF(ISBLANK(OFFSET('5. Pp (3 años)'!$D$46,INT((ROW()-13)/2),0)),"",OFFSET('5. Pp (3 años)'!$D$46,INT((ROW()-13)/2),0))</f>
        <v/>
      </c>
      <c r="E441" s="726" t="str">
        <f ca="1">IF(ISBLANK(OFFSET('5. Pp (3 años)'!$E$46,INT((ROW()-13)/2),0)),"",OFFSET('5. Pp (3 años)'!$E$46,INT((ROW()-13)/2),0))</f>
        <v/>
      </c>
      <c r="F441" s="727" t="str">
        <f ca="1">IF(ISBLANK(OFFSET('5. Pp (3 años)'!$K$46,INT((ROW()-13)/2),0)),"",OFFSET('5. Pp (3 años)'!$K$46,INT((ROW()-13)/2),0))</f>
        <v/>
      </c>
      <c r="G441" s="728" t="str">
        <f ca="1">IF(ISBLANK(OFFSET('5. Pp (3 años)'!$H$46,INT((ROW()-13)/2),0)),"",OFFSET('5. Pp (3 años)'!$H$46,INT((ROW()-13)/2),0))</f>
        <v/>
      </c>
      <c r="H441" s="729" t="str">
        <f ca="1">IF(ISBLANK(OFFSET('9. METAS'!$K$20,INT((ROW()-13)/2),0)),"",OFFSET('9. METAS'!$K$20,INT((ROW()-13)/2),0))</f>
        <v/>
      </c>
      <c r="I441" s="730"/>
      <c r="J441" s="202" t="str">
        <f ca="1">IF(MOD(ROW()-13,2)=0,IF(ISBLANK(OFFSET('11. SEGUIMIENTO 2026'!$N$14,INT((ROW()-13)/2),0)),"",OFFSET('11. SEGUIMIENTO 2026'!$N$14,INT((ROW()-13)/2),0)),IF(ISBLANK(OFFSET('9. METAS'!$Q$20,INT((ROW()-14)/2),0)),"",OFFSET('9. METAS'!$Q$20,INT((ROW()-14)/2),0)))</f>
        <v/>
      </c>
      <c r="K441" s="203" t="str">
        <f ca="1">IF(MOD(ROW()-13,2)=0,IF(ISBLANK(OFFSET('11. SEGUIMIENTO 2026'!$O$14,INT((ROW()-13)/2),0)),"",OFFSET('11. SEGUIMIENTO 2026'!$O$14,INT((ROW()-13)/2),0)),IF(ISBLANK(OFFSET('9. METAS'!$R$20,INT((ROW()-14)/2),0)),"",OFFSET('9. METAS'!$R$20,INT((ROW()-14)/2),0)))</f>
        <v/>
      </c>
      <c r="L441" s="203" t="str">
        <f ca="1">IF(MOD(ROW()-13,2)=0,IF(ISBLANK(OFFSET('11. SEGUIMIENTO 2026'!$P$14,INT((ROW()-13)/2),0)),"",OFFSET('11. SEGUIMIENTO 2026'!$P$14,INT((ROW()-13)/2),0)),IF(ISBLANK(OFFSET('9. METAS'!$S$20,INT((ROW()-14)/2),0)),"",OFFSET('9. METAS'!$S$20,INT((ROW()-14)/2),0)))</f>
        <v/>
      </c>
      <c r="M441" s="204" t="str">
        <f ca="1">IF(MOD(ROW()-13,2)=0,IF(ISBLANK(OFFSET('11. SEGUIMIENTO 2026'!$Q$14,INT((ROW()-13)/2),0)),"",OFFSET('11. SEGUIMIENTO 2026'!$Q$14,INT((ROW()-13)/2),0)),IF(ISBLANK(OFFSET('9. METAS'!$T$20,INT((ROW()-14)/2),0)),"",OFFSET('9. METAS'!$T$20,INT((ROW()-14)/2),0)))</f>
        <v/>
      </c>
      <c r="N441" s="718" t="str">
        <f t="shared" ref="N441" ca="1" si="424">IFERROR(J441/J442,"ND")</f>
        <v>ND</v>
      </c>
      <c r="O441" s="720" t="str">
        <f t="shared" ref="O441" ca="1" si="425">IFERROR(((J441+K441+L441)/H441),"ND")</f>
        <v>ND</v>
      </c>
      <c r="P441" s="732"/>
    </row>
    <row r="442" spans="3:16">
      <c r="C442" s="725"/>
      <c r="D442" s="726"/>
      <c r="E442" s="726"/>
      <c r="F442" s="727"/>
      <c r="G442" s="728"/>
      <c r="H442" s="729"/>
      <c r="I442" s="731"/>
      <c r="J442" s="202" t="str">
        <f ca="1">IF(MOD(ROW()-13,2)=0,IF(ISBLANK(OFFSET('11. SEGUIMIENTO 2026'!$N$14,INT((ROW()-13)/2),0)),"",OFFSET('11. SEGUIMIENTO 2026'!$N$14,INT((ROW()-13)/2),0)),IF(ISBLANK(OFFSET('9. METAS'!$Q$20,INT((ROW()-14)/2),0)),"",OFFSET('9. METAS'!$Q$20,INT((ROW()-14)/2),0)))</f>
        <v/>
      </c>
      <c r="K442" s="203" t="str">
        <f ca="1">IF(MOD(ROW()-13,2)=0,IF(ISBLANK(OFFSET('11. SEGUIMIENTO 2026'!$O$14,INT((ROW()-13)/2),0)),"",OFFSET('11. SEGUIMIENTO 2026'!$O$14,INT((ROW()-13)/2),0)),IF(ISBLANK(OFFSET('9. METAS'!$R$20,INT((ROW()-14)/2),0)),"",OFFSET('9. METAS'!$R$20,INT((ROW()-14)/2),0)))</f>
        <v/>
      </c>
      <c r="L442" s="203" t="str">
        <f ca="1">IF(MOD(ROW()-13,2)=0,IF(ISBLANK(OFFSET('11. SEGUIMIENTO 2026'!$P$14,INT((ROW()-13)/2),0)),"",OFFSET('11. SEGUIMIENTO 2026'!$P$14,INT((ROW()-13)/2),0)),IF(ISBLANK(OFFSET('9. METAS'!$S$20,INT((ROW()-14)/2),0)),"",OFFSET('9. METAS'!$S$20,INT((ROW()-14)/2),0)))</f>
        <v/>
      </c>
      <c r="M442" s="204" t="str">
        <f ca="1">IF(MOD(ROW()-13,2)=0,IF(ISBLANK(OFFSET('11. SEGUIMIENTO 2026'!$Q$14,INT((ROW()-13)/2),0)),"",OFFSET('11. SEGUIMIENTO 2026'!$Q$14,INT((ROW()-13)/2),0)),IF(ISBLANK(OFFSET('9. METAS'!$T$20,INT((ROW()-14)/2),0)),"",OFFSET('9. METAS'!$T$20,INT((ROW()-14)/2),0)))</f>
        <v/>
      </c>
      <c r="N442" s="719"/>
      <c r="O442" s="721"/>
      <c r="P442" s="723"/>
    </row>
    <row r="443" spans="3:16">
      <c r="C443" s="724" t="str">
        <f ca="1">IF(ISBLANK(OFFSET('5. Pp (3 años)'!$C$46,INT((ROW()-13)/2),0)),"",OFFSET('5. Pp (3 años)'!$C$46,INT((ROW()-13)/2),0))</f>
        <v/>
      </c>
      <c r="D443" s="726" t="str">
        <f ca="1">IF(ISBLANK(OFFSET('5. Pp (3 años)'!$D$46,INT((ROW()-13)/2),0)),"",OFFSET('5. Pp (3 años)'!$D$46,INT((ROW()-13)/2),0))</f>
        <v/>
      </c>
      <c r="E443" s="726" t="str">
        <f ca="1">IF(ISBLANK(OFFSET('5. Pp (3 años)'!$E$46,INT((ROW()-13)/2),0)),"",OFFSET('5. Pp (3 años)'!$E$46,INT((ROW()-13)/2),0))</f>
        <v/>
      </c>
      <c r="F443" s="727" t="str">
        <f ca="1">IF(ISBLANK(OFFSET('5. Pp (3 años)'!$K$46,INT((ROW()-13)/2),0)),"",OFFSET('5. Pp (3 años)'!$K$46,INT((ROW()-13)/2),0))</f>
        <v/>
      </c>
      <c r="G443" s="728" t="str">
        <f ca="1">IF(ISBLANK(OFFSET('5. Pp (3 años)'!$H$46,INT((ROW()-13)/2),0)),"",OFFSET('5. Pp (3 años)'!$H$46,INT((ROW()-13)/2),0))</f>
        <v/>
      </c>
      <c r="H443" s="729" t="str">
        <f ca="1">IF(ISBLANK(OFFSET('9. METAS'!$K$20,INT((ROW()-13)/2),0)),"",OFFSET('9. METAS'!$K$20,INT((ROW()-13)/2),0))</f>
        <v/>
      </c>
      <c r="I443" s="730"/>
      <c r="J443" s="202" t="str">
        <f ca="1">IF(MOD(ROW()-13,2)=0,IF(ISBLANK(OFFSET('11. SEGUIMIENTO 2026'!$N$14,INT((ROW()-13)/2),0)),"",OFFSET('11. SEGUIMIENTO 2026'!$N$14,INT((ROW()-13)/2),0)),IF(ISBLANK(OFFSET('9. METAS'!$Q$20,INT((ROW()-14)/2),0)),"",OFFSET('9. METAS'!$Q$20,INT((ROW()-14)/2),0)))</f>
        <v/>
      </c>
      <c r="K443" s="203" t="str">
        <f ca="1">IF(MOD(ROW()-13,2)=0,IF(ISBLANK(OFFSET('11. SEGUIMIENTO 2026'!$O$14,INT((ROW()-13)/2),0)),"",OFFSET('11. SEGUIMIENTO 2026'!$O$14,INT((ROW()-13)/2),0)),IF(ISBLANK(OFFSET('9. METAS'!$R$20,INT((ROW()-14)/2),0)),"",OFFSET('9. METAS'!$R$20,INT((ROW()-14)/2),0)))</f>
        <v/>
      </c>
      <c r="L443" s="203" t="str">
        <f ca="1">IF(MOD(ROW()-13,2)=0,IF(ISBLANK(OFFSET('11. SEGUIMIENTO 2026'!$P$14,INT((ROW()-13)/2),0)),"",OFFSET('11. SEGUIMIENTO 2026'!$P$14,INT((ROW()-13)/2),0)),IF(ISBLANK(OFFSET('9. METAS'!$S$20,INT((ROW()-14)/2),0)),"",OFFSET('9. METAS'!$S$20,INT((ROW()-14)/2),0)))</f>
        <v/>
      </c>
      <c r="M443" s="204" t="str">
        <f ca="1">IF(MOD(ROW()-13,2)=0,IF(ISBLANK(OFFSET('11. SEGUIMIENTO 2026'!$Q$14,INT((ROW()-13)/2),0)),"",OFFSET('11. SEGUIMIENTO 2026'!$Q$14,INT((ROW()-13)/2),0)),IF(ISBLANK(OFFSET('9. METAS'!$T$20,INT((ROW()-14)/2),0)),"",OFFSET('9. METAS'!$T$20,INT((ROW()-14)/2),0)))</f>
        <v/>
      </c>
      <c r="N443" s="718" t="str">
        <f t="shared" ref="N443" ca="1" si="426">IFERROR(J443/J444,"ND")</f>
        <v>ND</v>
      </c>
      <c r="O443" s="720" t="str">
        <f t="shared" ref="O443" ca="1" si="427">IFERROR(((J443+K443+L443)/H443),"ND")</f>
        <v>ND</v>
      </c>
      <c r="P443" s="732"/>
    </row>
    <row r="444" spans="3:16">
      <c r="C444" s="725"/>
      <c r="D444" s="726"/>
      <c r="E444" s="726"/>
      <c r="F444" s="727"/>
      <c r="G444" s="728"/>
      <c r="H444" s="729"/>
      <c r="I444" s="731"/>
      <c r="J444" s="202" t="str">
        <f ca="1">IF(MOD(ROW()-13,2)=0,IF(ISBLANK(OFFSET('11. SEGUIMIENTO 2026'!$N$14,INT((ROW()-13)/2),0)),"",OFFSET('11. SEGUIMIENTO 2026'!$N$14,INT((ROW()-13)/2),0)),IF(ISBLANK(OFFSET('9. METAS'!$Q$20,INT((ROW()-14)/2),0)),"",OFFSET('9. METAS'!$Q$20,INT((ROW()-14)/2),0)))</f>
        <v/>
      </c>
      <c r="K444" s="203" t="str">
        <f ca="1">IF(MOD(ROW()-13,2)=0,IF(ISBLANK(OFFSET('11. SEGUIMIENTO 2026'!$O$14,INT((ROW()-13)/2),0)),"",OFFSET('11. SEGUIMIENTO 2026'!$O$14,INT((ROW()-13)/2),0)),IF(ISBLANK(OFFSET('9. METAS'!$R$20,INT((ROW()-14)/2),0)),"",OFFSET('9. METAS'!$R$20,INT((ROW()-14)/2),0)))</f>
        <v/>
      </c>
      <c r="L444" s="203" t="str">
        <f ca="1">IF(MOD(ROW()-13,2)=0,IF(ISBLANK(OFFSET('11. SEGUIMIENTO 2026'!$P$14,INT((ROW()-13)/2),0)),"",OFFSET('11. SEGUIMIENTO 2026'!$P$14,INT((ROW()-13)/2),0)),IF(ISBLANK(OFFSET('9. METAS'!$S$20,INT((ROW()-14)/2),0)),"",OFFSET('9. METAS'!$S$20,INT((ROW()-14)/2),0)))</f>
        <v/>
      </c>
      <c r="M444" s="204" t="str">
        <f ca="1">IF(MOD(ROW()-13,2)=0,IF(ISBLANK(OFFSET('11. SEGUIMIENTO 2026'!$Q$14,INT((ROW()-13)/2),0)),"",OFFSET('11. SEGUIMIENTO 2026'!$Q$14,INT((ROW()-13)/2),0)),IF(ISBLANK(OFFSET('9. METAS'!$T$20,INT((ROW()-14)/2),0)),"",OFFSET('9. METAS'!$T$20,INT((ROW()-14)/2),0)))</f>
        <v/>
      </c>
      <c r="N444" s="719"/>
      <c r="O444" s="721"/>
      <c r="P444" s="723"/>
    </row>
    <row r="445" spans="3:16">
      <c r="C445" s="724" t="str">
        <f ca="1">IF(ISBLANK(OFFSET('5. Pp (3 años)'!$C$46,INT((ROW()-13)/2),0)),"",OFFSET('5. Pp (3 años)'!$C$46,INT((ROW()-13)/2),0))</f>
        <v/>
      </c>
      <c r="D445" s="726" t="str">
        <f ca="1">IF(ISBLANK(OFFSET('5. Pp (3 años)'!$D$46,INT((ROW()-13)/2),0)),"",OFFSET('5. Pp (3 años)'!$D$46,INT((ROW()-13)/2),0))</f>
        <v/>
      </c>
      <c r="E445" s="726" t="str">
        <f ca="1">IF(ISBLANK(OFFSET('5. Pp (3 años)'!$E$46,INT((ROW()-13)/2),0)),"",OFFSET('5. Pp (3 años)'!$E$46,INT((ROW()-13)/2),0))</f>
        <v/>
      </c>
      <c r="F445" s="727" t="str">
        <f ca="1">IF(ISBLANK(OFFSET('5. Pp (3 años)'!$K$46,INT((ROW()-13)/2),0)),"",OFFSET('5. Pp (3 años)'!$K$46,INT((ROW()-13)/2),0))</f>
        <v/>
      </c>
      <c r="G445" s="728" t="str">
        <f ca="1">IF(ISBLANK(OFFSET('5. Pp (3 años)'!$H$46,INT((ROW()-13)/2),0)),"",OFFSET('5. Pp (3 años)'!$H$46,INT((ROW()-13)/2),0))</f>
        <v/>
      </c>
      <c r="H445" s="729" t="str">
        <f ca="1">IF(ISBLANK(OFFSET('9. METAS'!$K$20,INT((ROW()-13)/2),0)),"",OFFSET('9. METAS'!$K$20,INT((ROW()-13)/2),0))</f>
        <v/>
      </c>
      <c r="I445" s="730"/>
      <c r="J445" s="202" t="str">
        <f ca="1">IF(MOD(ROW()-13,2)=0,IF(ISBLANK(OFFSET('11. SEGUIMIENTO 2026'!$N$14,INT((ROW()-13)/2),0)),"",OFFSET('11. SEGUIMIENTO 2026'!$N$14,INT((ROW()-13)/2),0)),IF(ISBLANK(OFFSET('9. METAS'!$Q$20,INT((ROW()-14)/2),0)),"",OFFSET('9. METAS'!$Q$20,INT((ROW()-14)/2),0)))</f>
        <v/>
      </c>
      <c r="K445" s="203" t="str">
        <f ca="1">IF(MOD(ROW()-13,2)=0,IF(ISBLANK(OFFSET('11. SEGUIMIENTO 2026'!$O$14,INT((ROW()-13)/2),0)),"",OFFSET('11. SEGUIMIENTO 2026'!$O$14,INT((ROW()-13)/2),0)),IF(ISBLANK(OFFSET('9. METAS'!$R$20,INT((ROW()-14)/2),0)),"",OFFSET('9. METAS'!$R$20,INT((ROW()-14)/2),0)))</f>
        <v/>
      </c>
      <c r="L445" s="203" t="str">
        <f ca="1">IF(MOD(ROW()-13,2)=0,IF(ISBLANK(OFFSET('11. SEGUIMIENTO 2026'!$P$14,INT((ROW()-13)/2),0)),"",OFFSET('11. SEGUIMIENTO 2026'!$P$14,INT((ROW()-13)/2),0)),IF(ISBLANK(OFFSET('9. METAS'!$S$20,INT((ROW()-14)/2),0)),"",OFFSET('9. METAS'!$S$20,INT((ROW()-14)/2),0)))</f>
        <v/>
      </c>
      <c r="M445" s="204" t="str">
        <f ca="1">IF(MOD(ROW()-13,2)=0,IF(ISBLANK(OFFSET('11. SEGUIMIENTO 2026'!$Q$14,INT((ROW()-13)/2),0)),"",OFFSET('11. SEGUIMIENTO 2026'!$Q$14,INT((ROW()-13)/2),0)),IF(ISBLANK(OFFSET('9. METAS'!$T$20,INT((ROW()-14)/2),0)),"",OFFSET('9. METAS'!$T$20,INT((ROW()-14)/2),0)))</f>
        <v/>
      </c>
      <c r="N445" s="718" t="str">
        <f t="shared" ref="N445" ca="1" si="428">IFERROR(J445/J446,"ND")</f>
        <v>ND</v>
      </c>
      <c r="O445" s="720" t="str">
        <f t="shared" ref="O445" ca="1" si="429">IFERROR(((J445+K445+L445)/H445),"ND")</f>
        <v>ND</v>
      </c>
      <c r="P445" s="732"/>
    </row>
    <row r="446" spans="3:16">
      <c r="C446" s="725"/>
      <c r="D446" s="726"/>
      <c r="E446" s="726"/>
      <c r="F446" s="727"/>
      <c r="G446" s="728"/>
      <c r="H446" s="729"/>
      <c r="I446" s="731"/>
      <c r="J446" s="202" t="str">
        <f ca="1">IF(MOD(ROW()-13,2)=0,IF(ISBLANK(OFFSET('11. SEGUIMIENTO 2026'!$N$14,INT((ROW()-13)/2),0)),"",OFFSET('11. SEGUIMIENTO 2026'!$N$14,INT((ROW()-13)/2),0)),IF(ISBLANK(OFFSET('9. METAS'!$Q$20,INT((ROW()-14)/2),0)),"",OFFSET('9. METAS'!$Q$20,INT((ROW()-14)/2),0)))</f>
        <v/>
      </c>
      <c r="K446" s="203" t="str">
        <f ca="1">IF(MOD(ROW()-13,2)=0,IF(ISBLANK(OFFSET('11. SEGUIMIENTO 2026'!$O$14,INT((ROW()-13)/2),0)),"",OFFSET('11. SEGUIMIENTO 2026'!$O$14,INT((ROW()-13)/2),0)),IF(ISBLANK(OFFSET('9. METAS'!$R$20,INT((ROW()-14)/2),0)),"",OFFSET('9. METAS'!$R$20,INT((ROW()-14)/2),0)))</f>
        <v/>
      </c>
      <c r="L446" s="203" t="str">
        <f ca="1">IF(MOD(ROW()-13,2)=0,IF(ISBLANK(OFFSET('11. SEGUIMIENTO 2026'!$P$14,INT((ROW()-13)/2),0)),"",OFFSET('11. SEGUIMIENTO 2026'!$P$14,INT((ROW()-13)/2),0)),IF(ISBLANK(OFFSET('9. METAS'!$S$20,INT((ROW()-14)/2),0)),"",OFFSET('9. METAS'!$S$20,INT((ROW()-14)/2),0)))</f>
        <v/>
      </c>
      <c r="M446" s="204" t="str">
        <f ca="1">IF(MOD(ROW()-13,2)=0,IF(ISBLANK(OFFSET('11. SEGUIMIENTO 2026'!$Q$14,INT((ROW()-13)/2),0)),"",OFFSET('11. SEGUIMIENTO 2026'!$Q$14,INT((ROW()-13)/2),0)),IF(ISBLANK(OFFSET('9. METAS'!$T$20,INT((ROW()-14)/2),0)),"",OFFSET('9. METAS'!$T$20,INT((ROW()-14)/2),0)))</f>
        <v/>
      </c>
      <c r="N446" s="719"/>
      <c r="O446" s="721"/>
      <c r="P446" s="723"/>
    </row>
    <row r="447" spans="3:16">
      <c r="C447" s="724" t="str">
        <f ca="1">IF(ISBLANK(OFFSET('5. Pp (3 años)'!$C$46,INT((ROW()-13)/2),0)),"",OFFSET('5. Pp (3 años)'!$C$46,INT((ROW()-13)/2),0))</f>
        <v/>
      </c>
      <c r="D447" s="726" t="str">
        <f ca="1">IF(ISBLANK(OFFSET('5. Pp (3 años)'!$D$46,INT((ROW()-13)/2),0)),"",OFFSET('5. Pp (3 años)'!$D$46,INT((ROW()-13)/2),0))</f>
        <v/>
      </c>
      <c r="E447" s="726" t="str">
        <f ca="1">IF(ISBLANK(OFFSET('5. Pp (3 años)'!$E$46,INT((ROW()-13)/2),0)),"",OFFSET('5. Pp (3 años)'!$E$46,INT((ROW()-13)/2),0))</f>
        <v/>
      </c>
      <c r="F447" s="727" t="str">
        <f ca="1">IF(ISBLANK(OFFSET('5. Pp (3 años)'!$K$46,INT((ROW()-13)/2),0)),"",OFFSET('5. Pp (3 años)'!$K$46,INT((ROW()-13)/2),0))</f>
        <v/>
      </c>
      <c r="G447" s="728" t="str">
        <f ca="1">IF(ISBLANK(OFFSET('5. Pp (3 años)'!$H$46,INT((ROW()-13)/2),0)),"",OFFSET('5. Pp (3 años)'!$H$46,INT((ROW()-13)/2),0))</f>
        <v/>
      </c>
      <c r="H447" s="729" t="str">
        <f ca="1">IF(ISBLANK(OFFSET('9. METAS'!$K$20,INT((ROW()-13)/2),0)),"",OFFSET('9. METAS'!$K$20,INT((ROW()-13)/2),0))</f>
        <v/>
      </c>
      <c r="I447" s="730"/>
      <c r="J447" s="202" t="str">
        <f ca="1">IF(MOD(ROW()-13,2)=0,IF(ISBLANK(OFFSET('11. SEGUIMIENTO 2026'!$N$14,INT((ROW()-13)/2),0)),"",OFFSET('11. SEGUIMIENTO 2026'!$N$14,INT((ROW()-13)/2),0)),IF(ISBLANK(OFFSET('9. METAS'!$Q$20,INT((ROW()-14)/2),0)),"",OFFSET('9. METAS'!$Q$20,INT((ROW()-14)/2),0)))</f>
        <v/>
      </c>
      <c r="K447" s="203" t="str">
        <f ca="1">IF(MOD(ROW()-13,2)=0,IF(ISBLANK(OFFSET('11. SEGUIMIENTO 2026'!$O$14,INT((ROW()-13)/2),0)),"",OFFSET('11. SEGUIMIENTO 2026'!$O$14,INT((ROW()-13)/2),0)),IF(ISBLANK(OFFSET('9. METAS'!$R$20,INT((ROW()-14)/2),0)),"",OFFSET('9. METAS'!$R$20,INT((ROW()-14)/2),0)))</f>
        <v/>
      </c>
      <c r="L447" s="203" t="str">
        <f ca="1">IF(MOD(ROW()-13,2)=0,IF(ISBLANK(OFFSET('11. SEGUIMIENTO 2026'!$P$14,INT((ROW()-13)/2),0)),"",OFFSET('11. SEGUIMIENTO 2026'!$P$14,INT((ROW()-13)/2),0)),IF(ISBLANK(OFFSET('9. METAS'!$S$20,INT((ROW()-14)/2),0)),"",OFFSET('9. METAS'!$S$20,INT((ROW()-14)/2),0)))</f>
        <v/>
      </c>
      <c r="M447" s="204" t="str">
        <f ca="1">IF(MOD(ROW()-13,2)=0,IF(ISBLANK(OFFSET('11. SEGUIMIENTO 2026'!$Q$14,INT((ROW()-13)/2),0)),"",OFFSET('11. SEGUIMIENTO 2026'!$Q$14,INT((ROW()-13)/2),0)),IF(ISBLANK(OFFSET('9. METAS'!$T$20,INT((ROW()-14)/2),0)),"",OFFSET('9. METAS'!$T$20,INT((ROW()-14)/2),0)))</f>
        <v/>
      </c>
      <c r="N447" s="718" t="str">
        <f t="shared" ref="N447" ca="1" si="430">IFERROR(J447/J448,"ND")</f>
        <v>ND</v>
      </c>
      <c r="O447" s="720" t="str">
        <f t="shared" ref="O447" ca="1" si="431">IFERROR(((J447+K447+L447)/H447),"ND")</f>
        <v>ND</v>
      </c>
      <c r="P447" s="732"/>
    </row>
    <row r="448" spans="3:16">
      <c r="C448" s="725"/>
      <c r="D448" s="726"/>
      <c r="E448" s="726"/>
      <c r="F448" s="727"/>
      <c r="G448" s="728"/>
      <c r="H448" s="729"/>
      <c r="I448" s="731"/>
      <c r="J448" s="202" t="str">
        <f ca="1">IF(MOD(ROW()-13,2)=0,IF(ISBLANK(OFFSET('11. SEGUIMIENTO 2026'!$N$14,INT((ROW()-13)/2),0)),"",OFFSET('11. SEGUIMIENTO 2026'!$N$14,INT((ROW()-13)/2),0)),IF(ISBLANK(OFFSET('9. METAS'!$Q$20,INT((ROW()-14)/2),0)),"",OFFSET('9. METAS'!$Q$20,INT((ROW()-14)/2),0)))</f>
        <v/>
      </c>
      <c r="K448" s="203" t="str">
        <f ca="1">IF(MOD(ROW()-13,2)=0,IF(ISBLANK(OFFSET('11. SEGUIMIENTO 2026'!$O$14,INT((ROW()-13)/2),0)),"",OFFSET('11. SEGUIMIENTO 2026'!$O$14,INT((ROW()-13)/2),0)),IF(ISBLANK(OFFSET('9. METAS'!$R$20,INT((ROW()-14)/2),0)),"",OFFSET('9. METAS'!$R$20,INT((ROW()-14)/2),0)))</f>
        <v/>
      </c>
      <c r="L448" s="203" t="str">
        <f ca="1">IF(MOD(ROW()-13,2)=0,IF(ISBLANK(OFFSET('11. SEGUIMIENTO 2026'!$P$14,INT((ROW()-13)/2),0)),"",OFFSET('11. SEGUIMIENTO 2026'!$P$14,INT((ROW()-13)/2),0)),IF(ISBLANK(OFFSET('9. METAS'!$S$20,INT((ROW()-14)/2),0)),"",OFFSET('9. METAS'!$S$20,INT((ROW()-14)/2),0)))</f>
        <v/>
      </c>
      <c r="M448" s="204" t="str">
        <f ca="1">IF(MOD(ROW()-13,2)=0,IF(ISBLANK(OFFSET('11. SEGUIMIENTO 2026'!$Q$14,INT((ROW()-13)/2),0)),"",OFFSET('11. SEGUIMIENTO 2026'!$Q$14,INT((ROW()-13)/2),0)),IF(ISBLANK(OFFSET('9. METAS'!$T$20,INT((ROW()-14)/2),0)),"",OFFSET('9. METAS'!$T$20,INT((ROW()-14)/2),0)))</f>
        <v/>
      </c>
      <c r="N448" s="719"/>
      <c r="O448" s="721"/>
      <c r="P448" s="723"/>
    </row>
    <row r="449" spans="3:16">
      <c r="C449" s="724" t="str">
        <f ca="1">IF(ISBLANK(OFFSET('5. Pp (3 años)'!$C$46,INT((ROW()-13)/2),0)),"",OFFSET('5. Pp (3 años)'!$C$46,INT((ROW()-13)/2),0))</f>
        <v/>
      </c>
      <c r="D449" s="726" t="str">
        <f ca="1">IF(ISBLANK(OFFSET('5. Pp (3 años)'!$D$46,INT((ROW()-13)/2),0)),"",OFFSET('5. Pp (3 años)'!$D$46,INT((ROW()-13)/2),0))</f>
        <v/>
      </c>
      <c r="E449" s="726" t="str">
        <f ca="1">IF(ISBLANK(OFFSET('5. Pp (3 años)'!$E$46,INT((ROW()-13)/2),0)),"",OFFSET('5. Pp (3 años)'!$E$46,INT((ROW()-13)/2),0))</f>
        <v/>
      </c>
      <c r="F449" s="727" t="str">
        <f ca="1">IF(ISBLANK(OFFSET('5. Pp (3 años)'!$K$46,INT((ROW()-13)/2),0)),"",OFFSET('5. Pp (3 años)'!$K$46,INT((ROW()-13)/2),0))</f>
        <v/>
      </c>
      <c r="G449" s="728" t="str">
        <f ca="1">IF(ISBLANK(OFFSET('5. Pp (3 años)'!$H$46,INT((ROW()-13)/2),0)),"",OFFSET('5. Pp (3 años)'!$H$46,INT((ROW()-13)/2),0))</f>
        <v/>
      </c>
      <c r="H449" s="729" t="str">
        <f ca="1">IF(ISBLANK(OFFSET('9. METAS'!$K$20,INT((ROW()-13)/2),0)),"",OFFSET('9. METAS'!$K$20,INT((ROW()-13)/2),0))</f>
        <v/>
      </c>
      <c r="I449" s="730"/>
      <c r="J449" s="202" t="str">
        <f ca="1">IF(MOD(ROW()-13,2)=0,IF(ISBLANK(OFFSET('11. SEGUIMIENTO 2026'!$N$14,INT((ROW()-13)/2),0)),"",OFFSET('11. SEGUIMIENTO 2026'!$N$14,INT((ROW()-13)/2),0)),IF(ISBLANK(OFFSET('9. METAS'!$Q$20,INT((ROW()-14)/2),0)),"",OFFSET('9. METAS'!$Q$20,INT((ROW()-14)/2),0)))</f>
        <v/>
      </c>
      <c r="K449" s="203" t="str">
        <f ca="1">IF(MOD(ROW()-13,2)=0,IF(ISBLANK(OFFSET('11. SEGUIMIENTO 2026'!$O$14,INT((ROW()-13)/2),0)),"",OFFSET('11. SEGUIMIENTO 2026'!$O$14,INT((ROW()-13)/2),0)),IF(ISBLANK(OFFSET('9. METAS'!$R$20,INT((ROW()-14)/2),0)),"",OFFSET('9. METAS'!$R$20,INT((ROW()-14)/2),0)))</f>
        <v/>
      </c>
      <c r="L449" s="203" t="str">
        <f ca="1">IF(MOD(ROW()-13,2)=0,IF(ISBLANK(OFFSET('11. SEGUIMIENTO 2026'!$P$14,INT((ROW()-13)/2),0)),"",OFFSET('11. SEGUIMIENTO 2026'!$P$14,INT((ROW()-13)/2),0)),IF(ISBLANK(OFFSET('9. METAS'!$S$20,INT((ROW()-14)/2),0)),"",OFFSET('9. METAS'!$S$20,INT((ROW()-14)/2),0)))</f>
        <v/>
      </c>
      <c r="M449" s="204" t="str">
        <f ca="1">IF(MOD(ROW()-13,2)=0,IF(ISBLANK(OFFSET('11. SEGUIMIENTO 2026'!$Q$14,INT((ROW()-13)/2),0)),"",OFFSET('11. SEGUIMIENTO 2026'!$Q$14,INT((ROW()-13)/2),0)),IF(ISBLANK(OFFSET('9. METAS'!$T$20,INT((ROW()-14)/2),0)),"",OFFSET('9. METAS'!$T$20,INT((ROW()-14)/2),0)))</f>
        <v/>
      </c>
      <c r="N449" s="718" t="str">
        <f t="shared" ref="N449" ca="1" si="432">IFERROR(J449/J450,"ND")</f>
        <v>ND</v>
      </c>
      <c r="O449" s="720" t="str">
        <f t="shared" ref="O449" ca="1" si="433">IFERROR(((J449+K449+L449)/H449),"ND")</f>
        <v>ND</v>
      </c>
      <c r="P449" s="732"/>
    </row>
    <row r="450" spans="3:16">
      <c r="C450" s="725"/>
      <c r="D450" s="726"/>
      <c r="E450" s="726"/>
      <c r="F450" s="727"/>
      <c r="G450" s="728"/>
      <c r="H450" s="729"/>
      <c r="I450" s="731"/>
      <c r="J450" s="202" t="str">
        <f ca="1">IF(MOD(ROW()-13,2)=0,IF(ISBLANK(OFFSET('11. SEGUIMIENTO 2026'!$N$14,INT((ROW()-13)/2),0)),"",OFFSET('11. SEGUIMIENTO 2026'!$N$14,INT((ROW()-13)/2),0)),IF(ISBLANK(OFFSET('9. METAS'!$Q$20,INT((ROW()-14)/2),0)),"",OFFSET('9. METAS'!$Q$20,INT((ROW()-14)/2),0)))</f>
        <v/>
      </c>
      <c r="K450" s="203" t="str">
        <f ca="1">IF(MOD(ROW()-13,2)=0,IF(ISBLANK(OFFSET('11. SEGUIMIENTO 2026'!$O$14,INT((ROW()-13)/2),0)),"",OFFSET('11. SEGUIMIENTO 2026'!$O$14,INT((ROW()-13)/2),0)),IF(ISBLANK(OFFSET('9. METAS'!$R$20,INT((ROW()-14)/2),0)),"",OFFSET('9. METAS'!$R$20,INT((ROW()-14)/2),0)))</f>
        <v/>
      </c>
      <c r="L450" s="203" t="str">
        <f ca="1">IF(MOD(ROW()-13,2)=0,IF(ISBLANK(OFFSET('11. SEGUIMIENTO 2026'!$P$14,INT((ROW()-13)/2),0)),"",OFFSET('11. SEGUIMIENTO 2026'!$P$14,INT((ROW()-13)/2),0)),IF(ISBLANK(OFFSET('9. METAS'!$S$20,INT((ROW()-14)/2),0)),"",OFFSET('9. METAS'!$S$20,INT((ROW()-14)/2),0)))</f>
        <v/>
      </c>
      <c r="M450" s="204" t="str">
        <f ca="1">IF(MOD(ROW()-13,2)=0,IF(ISBLANK(OFFSET('11. SEGUIMIENTO 2026'!$Q$14,INT((ROW()-13)/2),0)),"",OFFSET('11. SEGUIMIENTO 2026'!$Q$14,INT((ROW()-13)/2),0)),IF(ISBLANK(OFFSET('9. METAS'!$T$20,INT((ROW()-14)/2),0)),"",OFFSET('9. METAS'!$T$20,INT((ROW()-14)/2),0)))</f>
        <v/>
      </c>
      <c r="N450" s="719"/>
      <c r="O450" s="721"/>
      <c r="P450" s="723"/>
    </row>
    <row r="451" spans="3:16">
      <c r="C451" s="724" t="str">
        <f ca="1">IF(ISBLANK(OFFSET('5. Pp (3 años)'!$C$46,INT((ROW()-13)/2),0)),"",OFFSET('5. Pp (3 años)'!$C$46,INT((ROW()-13)/2),0))</f>
        <v/>
      </c>
      <c r="D451" s="726" t="str">
        <f ca="1">IF(ISBLANK(OFFSET('5. Pp (3 años)'!$D$46,INT((ROW()-13)/2),0)),"",OFFSET('5. Pp (3 años)'!$D$46,INT((ROW()-13)/2),0))</f>
        <v/>
      </c>
      <c r="E451" s="726" t="str">
        <f ca="1">IF(ISBLANK(OFFSET('5. Pp (3 años)'!$E$46,INT((ROW()-13)/2),0)),"",OFFSET('5. Pp (3 años)'!$E$46,INT((ROW()-13)/2),0))</f>
        <v/>
      </c>
      <c r="F451" s="727" t="str">
        <f ca="1">IF(ISBLANK(OFFSET('5. Pp (3 años)'!$K$46,INT((ROW()-13)/2),0)),"",OFFSET('5. Pp (3 años)'!$K$46,INT((ROW()-13)/2),0))</f>
        <v/>
      </c>
      <c r="G451" s="728" t="str">
        <f ca="1">IF(ISBLANK(OFFSET('5. Pp (3 años)'!$H$46,INT((ROW()-13)/2),0)),"",OFFSET('5. Pp (3 años)'!$H$46,INT((ROW()-13)/2),0))</f>
        <v/>
      </c>
      <c r="H451" s="729" t="str">
        <f ca="1">IF(ISBLANK(OFFSET('9. METAS'!$K$20,INT((ROW()-13)/2),0)),"",OFFSET('9. METAS'!$K$20,INT((ROW()-13)/2),0))</f>
        <v/>
      </c>
      <c r="I451" s="730"/>
      <c r="J451" s="202" t="str">
        <f ca="1">IF(MOD(ROW()-13,2)=0,IF(ISBLANK(OFFSET('11. SEGUIMIENTO 2026'!$N$14,INT((ROW()-13)/2),0)),"",OFFSET('11. SEGUIMIENTO 2026'!$N$14,INT((ROW()-13)/2),0)),IF(ISBLANK(OFFSET('9. METAS'!$Q$20,INT((ROW()-14)/2),0)),"",OFFSET('9. METAS'!$Q$20,INT((ROW()-14)/2),0)))</f>
        <v/>
      </c>
      <c r="K451" s="203" t="str">
        <f ca="1">IF(MOD(ROW()-13,2)=0,IF(ISBLANK(OFFSET('11. SEGUIMIENTO 2026'!$O$14,INT((ROW()-13)/2),0)),"",OFFSET('11. SEGUIMIENTO 2026'!$O$14,INT((ROW()-13)/2),0)),IF(ISBLANK(OFFSET('9. METAS'!$R$20,INT((ROW()-14)/2),0)),"",OFFSET('9. METAS'!$R$20,INT((ROW()-14)/2),0)))</f>
        <v/>
      </c>
      <c r="L451" s="203" t="str">
        <f ca="1">IF(MOD(ROW()-13,2)=0,IF(ISBLANK(OFFSET('11. SEGUIMIENTO 2026'!$P$14,INT((ROW()-13)/2),0)),"",OFFSET('11. SEGUIMIENTO 2026'!$P$14,INT((ROW()-13)/2),0)),IF(ISBLANK(OFFSET('9. METAS'!$S$20,INT((ROW()-14)/2),0)),"",OFFSET('9. METAS'!$S$20,INT((ROW()-14)/2),0)))</f>
        <v/>
      </c>
      <c r="M451" s="204" t="str">
        <f ca="1">IF(MOD(ROW()-13,2)=0,IF(ISBLANK(OFFSET('11. SEGUIMIENTO 2026'!$Q$14,INT((ROW()-13)/2),0)),"",OFFSET('11. SEGUIMIENTO 2026'!$Q$14,INT((ROW()-13)/2),0)),IF(ISBLANK(OFFSET('9. METAS'!$T$20,INT((ROW()-14)/2),0)),"",OFFSET('9. METAS'!$T$20,INT((ROW()-14)/2),0)))</f>
        <v/>
      </c>
      <c r="N451" s="718" t="str">
        <f t="shared" ref="N451" ca="1" si="434">IFERROR(J451/J452,"ND")</f>
        <v>ND</v>
      </c>
      <c r="O451" s="720" t="str">
        <f t="shared" ref="O451" ca="1" si="435">IFERROR(((J451+K451+L451)/H451),"ND")</f>
        <v>ND</v>
      </c>
      <c r="P451" s="732"/>
    </row>
    <row r="452" spans="3:16">
      <c r="C452" s="725"/>
      <c r="D452" s="726"/>
      <c r="E452" s="726"/>
      <c r="F452" s="727"/>
      <c r="G452" s="728"/>
      <c r="H452" s="729"/>
      <c r="I452" s="731"/>
      <c r="J452" s="202" t="str">
        <f ca="1">IF(MOD(ROW()-13,2)=0,IF(ISBLANK(OFFSET('11. SEGUIMIENTO 2026'!$N$14,INT((ROW()-13)/2),0)),"",OFFSET('11. SEGUIMIENTO 2026'!$N$14,INT((ROW()-13)/2),0)),IF(ISBLANK(OFFSET('9. METAS'!$Q$20,INT((ROW()-14)/2),0)),"",OFFSET('9. METAS'!$Q$20,INT((ROW()-14)/2),0)))</f>
        <v/>
      </c>
      <c r="K452" s="203" t="str">
        <f ca="1">IF(MOD(ROW()-13,2)=0,IF(ISBLANK(OFFSET('11. SEGUIMIENTO 2026'!$O$14,INT((ROW()-13)/2),0)),"",OFFSET('11. SEGUIMIENTO 2026'!$O$14,INT((ROW()-13)/2),0)),IF(ISBLANK(OFFSET('9. METAS'!$R$20,INT((ROW()-14)/2),0)),"",OFFSET('9. METAS'!$R$20,INT((ROW()-14)/2),0)))</f>
        <v/>
      </c>
      <c r="L452" s="203" t="str">
        <f ca="1">IF(MOD(ROW()-13,2)=0,IF(ISBLANK(OFFSET('11. SEGUIMIENTO 2026'!$P$14,INT((ROW()-13)/2),0)),"",OFFSET('11. SEGUIMIENTO 2026'!$P$14,INT((ROW()-13)/2),0)),IF(ISBLANK(OFFSET('9. METAS'!$S$20,INT((ROW()-14)/2),0)),"",OFFSET('9. METAS'!$S$20,INT((ROW()-14)/2),0)))</f>
        <v/>
      </c>
      <c r="M452" s="204" t="str">
        <f ca="1">IF(MOD(ROW()-13,2)=0,IF(ISBLANK(OFFSET('11. SEGUIMIENTO 2026'!$Q$14,INT((ROW()-13)/2),0)),"",OFFSET('11. SEGUIMIENTO 2026'!$Q$14,INT((ROW()-13)/2),0)),IF(ISBLANK(OFFSET('9. METAS'!$T$20,INT((ROW()-14)/2),0)),"",OFFSET('9. METAS'!$T$20,INT((ROW()-14)/2),0)))</f>
        <v/>
      </c>
      <c r="N452" s="719"/>
      <c r="O452" s="721"/>
      <c r="P452" s="723"/>
    </row>
    <row r="453" spans="3:16">
      <c r="C453" s="724" t="str">
        <f ca="1">IF(ISBLANK(OFFSET('5. Pp (3 años)'!$C$46,INT((ROW()-13)/2),0)),"",OFFSET('5. Pp (3 años)'!$C$46,INT((ROW()-13)/2),0))</f>
        <v/>
      </c>
      <c r="D453" s="726" t="str">
        <f ca="1">IF(ISBLANK(OFFSET('5. Pp (3 años)'!$D$46,INT((ROW()-13)/2),0)),"",OFFSET('5. Pp (3 años)'!$D$46,INT((ROW()-13)/2),0))</f>
        <v/>
      </c>
      <c r="E453" s="726" t="str">
        <f ca="1">IF(ISBLANK(OFFSET('5. Pp (3 años)'!$E$46,INT((ROW()-13)/2),0)),"",OFFSET('5. Pp (3 años)'!$E$46,INT((ROW()-13)/2),0))</f>
        <v/>
      </c>
      <c r="F453" s="727" t="str">
        <f ca="1">IF(ISBLANK(OFFSET('5. Pp (3 años)'!$K$46,INT((ROW()-13)/2),0)),"",OFFSET('5. Pp (3 años)'!$K$46,INT((ROW()-13)/2),0))</f>
        <v/>
      </c>
      <c r="G453" s="728" t="str">
        <f ca="1">IF(ISBLANK(OFFSET('5. Pp (3 años)'!$H$46,INT((ROW()-13)/2),0)),"",OFFSET('5. Pp (3 años)'!$H$46,INT((ROW()-13)/2),0))</f>
        <v/>
      </c>
      <c r="H453" s="729" t="str">
        <f ca="1">IF(ISBLANK(OFFSET('9. METAS'!$K$20,INT((ROW()-13)/2),0)),"",OFFSET('9. METAS'!$K$20,INT((ROW()-13)/2),0))</f>
        <v/>
      </c>
      <c r="I453" s="730"/>
      <c r="J453" s="202" t="str">
        <f ca="1">IF(MOD(ROW()-13,2)=0,IF(ISBLANK(OFFSET('11. SEGUIMIENTO 2026'!$N$14,INT((ROW()-13)/2),0)),"",OFFSET('11. SEGUIMIENTO 2026'!$N$14,INT((ROW()-13)/2),0)),IF(ISBLANK(OFFSET('9. METAS'!$Q$20,INT((ROW()-14)/2),0)),"",OFFSET('9. METAS'!$Q$20,INT((ROW()-14)/2),0)))</f>
        <v/>
      </c>
      <c r="K453" s="203" t="str">
        <f ca="1">IF(MOD(ROW()-13,2)=0,IF(ISBLANK(OFFSET('11. SEGUIMIENTO 2026'!$O$14,INT((ROW()-13)/2),0)),"",OFFSET('11. SEGUIMIENTO 2026'!$O$14,INT((ROW()-13)/2),0)),IF(ISBLANK(OFFSET('9. METAS'!$R$20,INT((ROW()-14)/2),0)),"",OFFSET('9. METAS'!$R$20,INT((ROW()-14)/2),0)))</f>
        <v/>
      </c>
      <c r="L453" s="203" t="str">
        <f ca="1">IF(MOD(ROW()-13,2)=0,IF(ISBLANK(OFFSET('11. SEGUIMIENTO 2026'!$P$14,INT((ROW()-13)/2),0)),"",OFFSET('11. SEGUIMIENTO 2026'!$P$14,INT((ROW()-13)/2),0)),IF(ISBLANK(OFFSET('9. METAS'!$S$20,INT((ROW()-14)/2),0)),"",OFFSET('9. METAS'!$S$20,INT((ROW()-14)/2),0)))</f>
        <v/>
      </c>
      <c r="M453" s="204" t="str">
        <f ca="1">IF(MOD(ROW()-13,2)=0,IF(ISBLANK(OFFSET('11. SEGUIMIENTO 2026'!$Q$14,INT((ROW()-13)/2),0)),"",OFFSET('11. SEGUIMIENTO 2026'!$Q$14,INT((ROW()-13)/2),0)),IF(ISBLANK(OFFSET('9. METAS'!$T$20,INT((ROW()-14)/2),0)),"",OFFSET('9. METAS'!$T$20,INT((ROW()-14)/2),0)))</f>
        <v/>
      </c>
      <c r="N453" s="718" t="str">
        <f t="shared" ref="N453" ca="1" si="436">IFERROR(J453/J454,"ND")</f>
        <v>ND</v>
      </c>
      <c r="O453" s="720" t="str">
        <f t="shared" ref="O453" ca="1" si="437">IFERROR(((J453+K453+L453)/H453),"ND")</f>
        <v>ND</v>
      </c>
      <c r="P453" s="732"/>
    </row>
    <row r="454" spans="3:16">
      <c r="C454" s="725"/>
      <c r="D454" s="726"/>
      <c r="E454" s="726"/>
      <c r="F454" s="727"/>
      <c r="G454" s="728"/>
      <c r="H454" s="729"/>
      <c r="I454" s="731"/>
      <c r="J454" s="202" t="str">
        <f ca="1">IF(MOD(ROW()-13,2)=0,IF(ISBLANK(OFFSET('11. SEGUIMIENTO 2026'!$N$14,INT((ROW()-13)/2),0)),"",OFFSET('11. SEGUIMIENTO 2026'!$N$14,INT((ROW()-13)/2),0)),IF(ISBLANK(OFFSET('9. METAS'!$Q$20,INT((ROW()-14)/2),0)),"",OFFSET('9. METAS'!$Q$20,INT((ROW()-14)/2),0)))</f>
        <v/>
      </c>
      <c r="K454" s="203" t="str">
        <f ca="1">IF(MOD(ROW()-13,2)=0,IF(ISBLANK(OFFSET('11. SEGUIMIENTO 2026'!$O$14,INT((ROW()-13)/2),0)),"",OFFSET('11. SEGUIMIENTO 2026'!$O$14,INT((ROW()-13)/2),0)),IF(ISBLANK(OFFSET('9. METAS'!$R$20,INT((ROW()-14)/2),0)),"",OFFSET('9. METAS'!$R$20,INT((ROW()-14)/2),0)))</f>
        <v/>
      </c>
      <c r="L454" s="203" t="str">
        <f ca="1">IF(MOD(ROW()-13,2)=0,IF(ISBLANK(OFFSET('11. SEGUIMIENTO 2026'!$P$14,INT((ROW()-13)/2),0)),"",OFFSET('11. SEGUIMIENTO 2026'!$P$14,INT((ROW()-13)/2),0)),IF(ISBLANK(OFFSET('9. METAS'!$S$20,INT((ROW()-14)/2),0)),"",OFFSET('9. METAS'!$S$20,INT((ROW()-14)/2),0)))</f>
        <v/>
      </c>
      <c r="M454" s="204" t="str">
        <f ca="1">IF(MOD(ROW()-13,2)=0,IF(ISBLANK(OFFSET('11. SEGUIMIENTO 2026'!$Q$14,INT((ROW()-13)/2),0)),"",OFFSET('11. SEGUIMIENTO 2026'!$Q$14,INT((ROW()-13)/2),0)),IF(ISBLANK(OFFSET('9. METAS'!$T$20,INT((ROW()-14)/2),0)),"",OFFSET('9. METAS'!$T$20,INT((ROW()-14)/2),0)))</f>
        <v/>
      </c>
      <c r="N454" s="719"/>
      <c r="O454" s="721"/>
      <c r="P454" s="723"/>
    </row>
    <row r="455" spans="3:16">
      <c r="C455" s="724" t="str">
        <f ca="1">IF(ISBLANK(OFFSET('5. Pp (3 años)'!$C$46,INT((ROW()-13)/2),0)),"",OFFSET('5. Pp (3 años)'!$C$46,INT((ROW()-13)/2),0))</f>
        <v/>
      </c>
      <c r="D455" s="726" t="str">
        <f ca="1">IF(ISBLANK(OFFSET('5. Pp (3 años)'!$D$46,INT((ROW()-13)/2),0)),"",OFFSET('5. Pp (3 años)'!$D$46,INT((ROW()-13)/2),0))</f>
        <v/>
      </c>
      <c r="E455" s="726" t="str">
        <f ca="1">IF(ISBLANK(OFFSET('5. Pp (3 años)'!$E$46,INT((ROW()-13)/2),0)),"",OFFSET('5. Pp (3 años)'!$E$46,INT((ROW()-13)/2),0))</f>
        <v/>
      </c>
      <c r="F455" s="727" t="str">
        <f ca="1">IF(ISBLANK(OFFSET('5. Pp (3 años)'!$K$46,INT((ROW()-13)/2),0)),"",OFFSET('5. Pp (3 años)'!$K$46,INT((ROW()-13)/2),0))</f>
        <v/>
      </c>
      <c r="G455" s="728" t="str">
        <f ca="1">IF(ISBLANK(OFFSET('5. Pp (3 años)'!$H$46,INT((ROW()-13)/2),0)),"",OFFSET('5. Pp (3 años)'!$H$46,INT((ROW()-13)/2),0))</f>
        <v/>
      </c>
      <c r="H455" s="729" t="str">
        <f ca="1">IF(ISBLANK(OFFSET('9. METAS'!$K$20,INT((ROW()-13)/2),0)),"",OFFSET('9. METAS'!$K$20,INT((ROW()-13)/2),0))</f>
        <v/>
      </c>
      <c r="I455" s="730"/>
      <c r="J455" s="202" t="str">
        <f ca="1">IF(MOD(ROW()-13,2)=0,IF(ISBLANK(OFFSET('11. SEGUIMIENTO 2026'!$N$14,INT((ROW()-13)/2),0)),"",OFFSET('11. SEGUIMIENTO 2026'!$N$14,INT((ROW()-13)/2),0)),IF(ISBLANK(OFFSET('9. METAS'!$Q$20,INT((ROW()-14)/2),0)),"",OFFSET('9. METAS'!$Q$20,INT((ROW()-14)/2),0)))</f>
        <v/>
      </c>
      <c r="K455" s="203" t="str">
        <f ca="1">IF(MOD(ROW()-13,2)=0,IF(ISBLANK(OFFSET('11. SEGUIMIENTO 2026'!$O$14,INT((ROW()-13)/2),0)),"",OFFSET('11. SEGUIMIENTO 2026'!$O$14,INT((ROW()-13)/2),0)),IF(ISBLANK(OFFSET('9. METAS'!$R$20,INT((ROW()-14)/2),0)),"",OFFSET('9. METAS'!$R$20,INT((ROW()-14)/2),0)))</f>
        <v/>
      </c>
      <c r="L455" s="203" t="str">
        <f ca="1">IF(MOD(ROW()-13,2)=0,IF(ISBLANK(OFFSET('11. SEGUIMIENTO 2026'!$P$14,INT((ROW()-13)/2),0)),"",OFFSET('11. SEGUIMIENTO 2026'!$P$14,INT((ROW()-13)/2),0)),IF(ISBLANK(OFFSET('9. METAS'!$S$20,INT((ROW()-14)/2),0)),"",OFFSET('9. METAS'!$S$20,INT((ROW()-14)/2),0)))</f>
        <v/>
      </c>
      <c r="M455" s="204" t="str">
        <f ca="1">IF(MOD(ROW()-13,2)=0,IF(ISBLANK(OFFSET('11. SEGUIMIENTO 2026'!$Q$14,INT((ROW()-13)/2),0)),"",OFFSET('11. SEGUIMIENTO 2026'!$Q$14,INT((ROW()-13)/2),0)),IF(ISBLANK(OFFSET('9. METAS'!$T$20,INT((ROW()-14)/2),0)),"",OFFSET('9. METAS'!$T$20,INT((ROW()-14)/2),0)))</f>
        <v/>
      </c>
      <c r="N455" s="718" t="str">
        <f t="shared" ref="N455" ca="1" si="438">IFERROR(J455/J456,"ND")</f>
        <v>ND</v>
      </c>
      <c r="O455" s="720" t="str">
        <f t="shared" ref="O455" ca="1" si="439">IFERROR(((J455+K455+L455)/H455),"ND")</f>
        <v>ND</v>
      </c>
      <c r="P455" s="732"/>
    </row>
    <row r="456" spans="3:16">
      <c r="C456" s="725"/>
      <c r="D456" s="726"/>
      <c r="E456" s="726"/>
      <c r="F456" s="727"/>
      <c r="G456" s="728"/>
      <c r="H456" s="729"/>
      <c r="I456" s="731"/>
      <c r="J456" s="202" t="str">
        <f ca="1">IF(MOD(ROW()-13,2)=0,IF(ISBLANK(OFFSET('11. SEGUIMIENTO 2026'!$N$14,INT((ROW()-13)/2),0)),"",OFFSET('11. SEGUIMIENTO 2026'!$N$14,INT((ROW()-13)/2),0)),IF(ISBLANK(OFFSET('9. METAS'!$Q$20,INT((ROW()-14)/2),0)),"",OFFSET('9. METAS'!$Q$20,INT((ROW()-14)/2),0)))</f>
        <v/>
      </c>
      <c r="K456" s="203" t="str">
        <f ca="1">IF(MOD(ROW()-13,2)=0,IF(ISBLANK(OFFSET('11. SEGUIMIENTO 2026'!$O$14,INT((ROW()-13)/2),0)),"",OFFSET('11. SEGUIMIENTO 2026'!$O$14,INT((ROW()-13)/2),0)),IF(ISBLANK(OFFSET('9. METAS'!$R$20,INT((ROW()-14)/2),0)),"",OFFSET('9. METAS'!$R$20,INT((ROW()-14)/2),0)))</f>
        <v/>
      </c>
      <c r="L456" s="203" t="str">
        <f ca="1">IF(MOD(ROW()-13,2)=0,IF(ISBLANK(OFFSET('11. SEGUIMIENTO 2026'!$P$14,INT((ROW()-13)/2),0)),"",OFFSET('11. SEGUIMIENTO 2026'!$P$14,INT((ROW()-13)/2),0)),IF(ISBLANK(OFFSET('9. METAS'!$S$20,INT((ROW()-14)/2),0)),"",OFFSET('9. METAS'!$S$20,INT((ROW()-14)/2),0)))</f>
        <v/>
      </c>
      <c r="M456" s="204" t="str">
        <f ca="1">IF(MOD(ROW()-13,2)=0,IF(ISBLANK(OFFSET('11. SEGUIMIENTO 2026'!$Q$14,INT((ROW()-13)/2),0)),"",OFFSET('11. SEGUIMIENTO 2026'!$Q$14,INT((ROW()-13)/2),0)),IF(ISBLANK(OFFSET('9. METAS'!$T$20,INT((ROW()-14)/2),0)),"",OFFSET('9. METAS'!$T$20,INT((ROW()-14)/2),0)))</f>
        <v/>
      </c>
      <c r="N456" s="719"/>
      <c r="O456" s="721"/>
      <c r="P456" s="723"/>
    </row>
    <row r="457" spans="3:16">
      <c r="C457" s="724" t="str">
        <f ca="1">IF(ISBLANK(OFFSET('5. Pp (3 años)'!$C$46,INT((ROW()-13)/2),0)),"",OFFSET('5. Pp (3 años)'!$C$46,INT((ROW()-13)/2),0))</f>
        <v/>
      </c>
      <c r="D457" s="726" t="str">
        <f ca="1">IF(ISBLANK(OFFSET('5. Pp (3 años)'!$D$46,INT((ROW()-13)/2),0)),"",OFFSET('5. Pp (3 años)'!$D$46,INT((ROW()-13)/2),0))</f>
        <v/>
      </c>
      <c r="E457" s="726" t="str">
        <f ca="1">IF(ISBLANK(OFFSET('5. Pp (3 años)'!$E$46,INT((ROW()-13)/2),0)),"",OFFSET('5. Pp (3 años)'!$E$46,INT((ROW()-13)/2),0))</f>
        <v/>
      </c>
      <c r="F457" s="727" t="str">
        <f ca="1">IF(ISBLANK(OFFSET('5. Pp (3 años)'!$K$46,INT((ROW()-13)/2),0)),"",OFFSET('5. Pp (3 años)'!$K$46,INT((ROW()-13)/2),0))</f>
        <v/>
      </c>
      <c r="G457" s="728" t="str">
        <f ca="1">IF(ISBLANK(OFFSET('5. Pp (3 años)'!$H$46,INT((ROW()-13)/2),0)),"",OFFSET('5. Pp (3 años)'!$H$46,INT((ROW()-13)/2),0))</f>
        <v/>
      </c>
      <c r="H457" s="729" t="str">
        <f ca="1">IF(ISBLANK(OFFSET('9. METAS'!$K$20,INT((ROW()-13)/2),0)),"",OFFSET('9. METAS'!$K$20,INT((ROW()-13)/2),0))</f>
        <v/>
      </c>
      <c r="I457" s="730"/>
      <c r="J457" s="202" t="str">
        <f ca="1">IF(MOD(ROW()-13,2)=0,IF(ISBLANK(OFFSET('11. SEGUIMIENTO 2026'!$N$14,INT((ROW()-13)/2),0)),"",OFFSET('11. SEGUIMIENTO 2026'!$N$14,INT((ROW()-13)/2),0)),IF(ISBLANK(OFFSET('9. METAS'!$Q$20,INT((ROW()-14)/2),0)),"",OFFSET('9. METAS'!$Q$20,INT((ROW()-14)/2),0)))</f>
        <v/>
      </c>
      <c r="K457" s="203" t="str">
        <f ca="1">IF(MOD(ROW()-13,2)=0,IF(ISBLANK(OFFSET('11. SEGUIMIENTO 2026'!$O$14,INT((ROW()-13)/2),0)),"",OFFSET('11. SEGUIMIENTO 2026'!$O$14,INT((ROW()-13)/2),0)),IF(ISBLANK(OFFSET('9. METAS'!$R$20,INT((ROW()-14)/2),0)),"",OFFSET('9. METAS'!$R$20,INT((ROW()-14)/2),0)))</f>
        <v/>
      </c>
      <c r="L457" s="203" t="str">
        <f ca="1">IF(MOD(ROW()-13,2)=0,IF(ISBLANK(OFFSET('11. SEGUIMIENTO 2026'!$P$14,INT((ROW()-13)/2),0)),"",OFFSET('11. SEGUIMIENTO 2026'!$P$14,INT((ROW()-13)/2),0)),IF(ISBLANK(OFFSET('9. METAS'!$S$20,INT((ROW()-14)/2),0)),"",OFFSET('9. METAS'!$S$20,INT((ROW()-14)/2),0)))</f>
        <v/>
      </c>
      <c r="M457" s="204" t="str">
        <f ca="1">IF(MOD(ROW()-13,2)=0,IF(ISBLANK(OFFSET('11. SEGUIMIENTO 2026'!$Q$14,INT((ROW()-13)/2),0)),"",OFFSET('11. SEGUIMIENTO 2026'!$Q$14,INT((ROW()-13)/2),0)),IF(ISBLANK(OFFSET('9. METAS'!$T$20,INT((ROW()-14)/2),0)),"",OFFSET('9. METAS'!$T$20,INT((ROW()-14)/2),0)))</f>
        <v/>
      </c>
      <c r="N457" s="718" t="str">
        <f t="shared" ref="N457" ca="1" si="440">IFERROR(J457/J458,"ND")</f>
        <v>ND</v>
      </c>
      <c r="O457" s="720" t="str">
        <f t="shared" ref="O457" ca="1" si="441">IFERROR(((J457+K457+L457)/H457),"ND")</f>
        <v>ND</v>
      </c>
      <c r="P457" s="732"/>
    </row>
    <row r="458" spans="3:16">
      <c r="C458" s="725"/>
      <c r="D458" s="726"/>
      <c r="E458" s="726"/>
      <c r="F458" s="727"/>
      <c r="G458" s="728"/>
      <c r="H458" s="729"/>
      <c r="I458" s="731"/>
      <c r="J458" s="202" t="str">
        <f ca="1">IF(MOD(ROW()-13,2)=0,IF(ISBLANK(OFFSET('11. SEGUIMIENTO 2026'!$N$14,INT((ROW()-13)/2),0)),"",OFFSET('11. SEGUIMIENTO 2026'!$N$14,INT((ROW()-13)/2),0)),IF(ISBLANK(OFFSET('9. METAS'!$Q$20,INT((ROW()-14)/2),0)),"",OFFSET('9. METAS'!$Q$20,INT((ROW()-14)/2),0)))</f>
        <v/>
      </c>
      <c r="K458" s="203" t="str">
        <f ca="1">IF(MOD(ROW()-13,2)=0,IF(ISBLANK(OFFSET('11. SEGUIMIENTO 2026'!$O$14,INT((ROW()-13)/2),0)),"",OFFSET('11. SEGUIMIENTO 2026'!$O$14,INT((ROW()-13)/2),0)),IF(ISBLANK(OFFSET('9. METAS'!$R$20,INT((ROW()-14)/2),0)),"",OFFSET('9. METAS'!$R$20,INT((ROW()-14)/2),0)))</f>
        <v/>
      </c>
      <c r="L458" s="203" t="str">
        <f ca="1">IF(MOD(ROW()-13,2)=0,IF(ISBLANK(OFFSET('11. SEGUIMIENTO 2026'!$P$14,INT((ROW()-13)/2),0)),"",OFFSET('11. SEGUIMIENTO 2026'!$P$14,INT((ROW()-13)/2),0)),IF(ISBLANK(OFFSET('9. METAS'!$S$20,INT((ROW()-14)/2),0)),"",OFFSET('9. METAS'!$S$20,INT((ROW()-14)/2),0)))</f>
        <v/>
      </c>
      <c r="M458" s="204" t="str">
        <f ca="1">IF(MOD(ROW()-13,2)=0,IF(ISBLANK(OFFSET('11. SEGUIMIENTO 2026'!$Q$14,INT((ROW()-13)/2),0)),"",OFFSET('11. SEGUIMIENTO 2026'!$Q$14,INT((ROW()-13)/2),0)),IF(ISBLANK(OFFSET('9. METAS'!$T$20,INT((ROW()-14)/2),0)),"",OFFSET('9. METAS'!$T$20,INT((ROW()-14)/2),0)))</f>
        <v/>
      </c>
      <c r="N458" s="719"/>
      <c r="O458" s="721"/>
      <c r="P458" s="723"/>
    </row>
    <row r="459" spans="3:16">
      <c r="C459" s="724" t="str">
        <f ca="1">IF(ISBLANK(OFFSET('5. Pp (3 años)'!$C$46,INT((ROW()-13)/2),0)),"",OFFSET('5. Pp (3 años)'!$C$46,INT((ROW()-13)/2),0))</f>
        <v/>
      </c>
      <c r="D459" s="726" t="str">
        <f ca="1">IF(ISBLANK(OFFSET('5. Pp (3 años)'!$D$46,INT((ROW()-13)/2),0)),"",OFFSET('5. Pp (3 años)'!$D$46,INT((ROW()-13)/2),0))</f>
        <v/>
      </c>
      <c r="E459" s="726" t="str">
        <f ca="1">IF(ISBLANK(OFFSET('5. Pp (3 años)'!$E$46,INT((ROW()-13)/2),0)),"",OFFSET('5. Pp (3 años)'!$E$46,INT((ROW()-13)/2),0))</f>
        <v/>
      </c>
      <c r="F459" s="727" t="str">
        <f ca="1">IF(ISBLANK(OFFSET('5. Pp (3 años)'!$K$46,INT((ROW()-13)/2),0)),"",OFFSET('5. Pp (3 años)'!$K$46,INT((ROW()-13)/2),0))</f>
        <v/>
      </c>
      <c r="G459" s="728" t="str">
        <f ca="1">IF(ISBLANK(OFFSET('5. Pp (3 años)'!$H$46,INT((ROW()-13)/2),0)),"",OFFSET('5. Pp (3 años)'!$H$46,INT((ROW()-13)/2),0))</f>
        <v/>
      </c>
      <c r="H459" s="729" t="str">
        <f ca="1">IF(ISBLANK(OFFSET('9. METAS'!$K$20,INT((ROW()-13)/2),0)),"",OFFSET('9. METAS'!$K$20,INT((ROW()-13)/2),0))</f>
        <v/>
      </c>
      <c r="I459" s="730"/>
      <c r="J459" s="202" t="str">
        <f ca="1">IF(MOD(ROW()-13,2)=0,IF(ISBLANK(OFFSET('11. SEGUIMIENTO 2026'!$N$14,INT((ROW()-13)/2),0)),"",OFFSET('11. SEGUIMIENTO 2026'!$N$14,INT((ROW()-13)/2),0)),IF(ISBLANK(OFFSET('9. METAS'!$Q$20,INT((ROW()-14)/2),0)),"",OFFSET('9. METAS'!$Q$20,INT((ROW()-14)/2),0)))</f>
        <v/>
      </c>
      <c r="K459" s="203" t="str">
        <f ca="1">IF(MOD(ROW()-13,2)=0,IF(ISBLANK(OFFSET('11. SEGUIMIENTO 2026'!$O$14,INT((ROW()-13)/2),0)),"",OFFSET('11. SEGUIMIENTO 2026'!$O$14,INT((ROW()-13)/2),0)),IF(ISBLANK(OFFSET('9. METAS'!$R$20,INT((ROW()-14)/2),0)),"",OFFSET('9. METAS'!$R$20,INT((ROW()-14)/2),0)))</f>
        <v/>
      </c>
      <c r="L459" s="203" t="str">
        <f ca="1">IF(MOD(ROW()-13,2)=0,IF(ISBLANK(OFFSET('11. SEGUIMIENTO 2026'!$P$14,INT((ROW()-13)/2),0)),"",OFFSET('11. SEGUIMIENTO 2026'!$P$14,INT((ROW()-13)/2),0)),IF(ISBLANK(OFFSET('9. METAS'!$S$20,INT((ROW()-14)/2),0)),"",OFFSET('9. METAS'!$S$20,INT((ROW()-14)/2),0)))</f>
        <v/>
      </c>
      <c r="M459" s="204" t="str">
        <f ca="1">IF(MOD(ROW()-13,2)=0,IF(ISBLANK(OFFSET('11. SEGUIMIENTO 2026'!$Q$14,INT((ROW()-13)/2),0)),"",OFFSET('11. SEGUIMIENTO 2026'!$Q$14,INT((ROW()-13)/2),0)),IF(ISBLANK(OFFSET('9. METAS'!$T$20,INT((ROW()-14)/2),0)),"",OFFSET('9. METAS'!$T$20,INT((ROW()-14)/2),0)))</f>
        <v/>
      </c>
      <c r="N459" s="718" t="str">
        <f t="shared" ref="N459" ca="1" si="442">IFERROR(J459/J460,"ND")</f>
        <v>ND</v>
      </c>
      <c r="O459" s="720" t="str">
        <f t="shared" ref="O459" ca="1" si="443">IFERROR(((J459+K459+L459)/H459),"ND")</f>
        <v>ND</v>
      </c>
      <c r="P459" s="732"/>
    </row>
    <row r="460" spans="3:16">
      <c r="C460" s="725"/>
      <c r="D460" s="726"/>
      <c r="E460" s="726"/>
      <c r="F460" s="727"/>
      <c r="G460" s="728"/>
      <c r="H460" s="729"/>
      <c r="I460" s="731"/>
      <c r="J460" s="202" t="str">
        <f ca="1">IF(MOD(ROW()-13,2)=0,IF(ISBLANK(OFFSET('11. SEGUIMIENTO 2026'!$N$14,INT((ROW()-13)/2),0)),"",OFFSET('11. SEGUIMIENTO 2026'!$N$14,INT((ROW()-13)/2),0)),IF(ISBLANK(OFFSET('9. METAS'!$Q$20,INT((ROW()-14)/2),0)),"",OFFSET('9. METAS'!$Q$20,INT((ROW()-14)/2),0)))</f>
        <v/>
      </c>
      <c r="K460" s="203" t="str">
        <f ca="1">IF(MOD(ROW()-13,2)=0,IF(ISBLANK(OFFSET('11. SEGUIMIENTO 2026'!$O$14,INT((ROW()-13)/2),0)),"",OFFSET('11. SEGUIMIENTO 2026'!$O$14,INT((ROW()-13)/2),0)),IF(ISBLANK(OFFSET('9. METAS'!$R$20,INT((ROW()-14)/2),0)),"",OFFSET('9. METAS'!$R$20,INT((ROW()-14)/2),0)))</f>
        <v/>
      </c>
      <c r="L460" s="203" t="str">
        <f ca="1">IF(MOD(ROW()-13,2)=0,IF(ISBLANK(OFFSET('11. SEGUIMIENTO 2026'!$P$14,INT((ROW()-13)/2),0)),"",OFFSET('11. SEGUIMIENTO 2026'!$P$14,INT((ROW()-13)/2),0)),IF(ISBLANK(OFFSET('9. METAS'!$S$20,INT((ROW()-14)/2),0)),"",OFFSET('9. METAS'!$S$20,INT((ROW()-14)/2),0)))</f>
        <v/>
      </c>
      <c r="M460" s="204" t="str">
        <f ca="1">IF(MOD(ROW()-13,2)=0,IF(ISBLANK(OFFSET('11. SEGUIMIENTO 2026'!$Q$14,INT((ROW()-13)/2),0)),"",OFFSET('11. SEGUIMIENTO 2026'!$Q$14,INT((ROW()-13)/2),0)),IF(ISBLANK(OFFSET('9. METAS'!$T$20,INT((ROW()-14)/2),0)),"",OFFSET('9. METAS'!$T$20,INT((ROW()-14)/2),0)))</f>
        <v/>
      </c>
      <c r="N460" s="719"/>
      <c r="O460" s="721"/>
      <c r="P460" s="723"/>
    </row>
    <row r="461" spans="3:16">
      <c r="C461" s="724" t="str">
        <f ca="1">IF(ISBLANK(OFFSET('5. Pp (3 años)'!$C$46,INT((ROW()-13)/2),0)),"",OFFSET('5. Pp (3 años)'!$C$46,INT((ROW()-13)/2),0))</f>
        <v/>
      </c>
      <c r="D461" s="726" t="str">
        <f ca="1">IF(ISBLANK(OFFSET('5. Pp (3 años)'!$D$46,INT((ROW()-13)/2),0)),"",OFFSET('5. Pp (3 años)'!$D$46,INT((ROW()-13)/2),0))</f>
        <v/>
      </c>
      <c r="E461" s="726" t="str">
        <f ca="1">IF(ISBLANK(OFFSET('5. Pp (3 años)'!$E$46,INT((ROW()-13)/2),0)),"",OFFSET('5. Pp (3 años)'!$E$46,INT((ROW()-13)/2),0))</f>
        <v/>
      </c>
      <c r="F461" s="727" t="str">
        <f ca="1">IF(ISBLANK(OFFSET('5. Pp (3 años)'!$K$46,INT((ROW()-13)/2),0)),"",OFFSET('5. Pp (3 años)'!$K$46,INT((ROW()-13)/2),0))</f>
        <v/>
      </c>
      <c r="G461" s="728" t="str">
        <f ca="1">IF(ISBLANK(OFFSET('5. Pp (3 años)'!$H$46,INT((ROW()-13)/2),0)),"",OFFSET('5. Pp (3 años)'!$H$46,INT((ROW()-13)/2),0))</f>
        <v/>
      </c>
      <c r="H461" s="729" t="str">
        <f ca="1">IF(ISBLANK(OFFSET('9. METAS'!$K$20,INT((ROW()-13)/2),0)),"",OFFSET('9. METAS'!$K$20,INT((ROW()-13)/2),0))</f>
        <v/>
      </c>
      <c r="I461" s="730"/>
      <c r="J461" s="202" t="str">
        <f ca="1">IF(MOD(ROW()-13,2)=0,IF(ISBLANK(OFFSET('11. SEGUIMIENTO 2026'!$N$14,INT((ROW()-13)/2),0)),"",OFFSET('11. SEGUIMIENTO 2026'!$N$14,INT((ROW()-13)/2),0)),IF(ISBLANK(OFFSET('9. METAS'!$Q$20,INT((ROW()-14)/2),0)),"",OFFSET('9. METAS'!$Q$20,INT((ROW()-14)/2),0)))</f>
        <v/>
      </c>
      <c r="K461" s="203" t="str">
        <f ca="1">IF(MOD(ROW()-13,2)=0,IF(ISBLANK(OFFSET('11. SEGUIMIENTO 2026'!$O$14,INT((ROW()-13)/2),0)),"",OFFSET('11. SEGUIMIENTO 2026'!$O$14,INT((ROW()-13)/2),0)),IF(ISBLANK(OFFSET('9. METAS'!$R$20,INT((ROW()-14)/2),0)),"",OFFSET('9. METAS'!$R$20,INT((ROW()-14)/2),0)))</f>
        <v/>
      </c>
      <c r="L461" s="203" t="str">
        <f ca="1">IF(MOD(ROW()-13,2)=0,IF(ISBLANK(OFFSET('11. SEGUIMIENTO 2026'!$P$14,INT((ROW()-13)/2),0)),"",OFFSET('11. SEGUIMIENTO 2026'!$P$14,INT((ROW()-13)/2),0)),IF(ISBLANK(OFFSET('9. METAS'!$S$20,INT((ROW()-14)/2),0)),"",OFFSET('9. METAS'!$S$20,INT((ROW()-14)/2),0)))</f>
        <v/>
      </c>
      <c r="M461" s="204" t="str">
        <f ca="1">IF(MOD(ROW()-13,2)=0,IF(ISBLANK(OFFSET('11. SEGUIMIENTO 2026'!$Q$14,INT((ROW()-13)/2),0)),"",OFFSET('11. SEGUIMIENTO 2026'!$Q$14,INT((ROW()-13)/2),0)),IF(ISBLANK(OFFSET('9. METAS'!$T$20,INT((ROW()-14)/2),0)),"",OFFSET('9. METAS'!$T$20,INT((ROW()-14)/2),0)))</f>
        <v/>
      </c>
      <c r="N461" s="718" t="str">
        <f t="shared" ref="N461" ca="1" si="444">IFERROR(J461/J462,"ND")</f>
        <v>ND</v>
      </c>
      <c r="O461" s="720" t="str">
        <f t="shared" ref="O461" ca="1" si="445">IFERROR(((J461+K461+L461)/H461),"ND")</f>
        <v>ND</v>
      </c>
      <c r="P461" s="732"/>
    </row>
    <row r="462" spans="3:16">
      <c r="C462" s="725"/>
      <c r="D462" s="726"/>
      <c r="E462" s="726"/>
      <c r="F462" s="727"/>
      <c r="G462" s="728"/>
      <c r="H462" s="729"/>
      <c r="I462" s="731"/>
      <c r="J462" s="202" t="str">
        <f ca="1">IF(MOD(ROW()-13,2)=0,IF(ISBLANK(OFFSET('11. SEGUIMIENTO 2026'!$N$14,INT((ROW()-13)/2),0)),"",OFFSET('11. SEGUIMIENTO 2026'!$N$14,INT((ROW()-13)/2),0)),IF(ISBLANK(OFFSET('9. METAS'!$Q$20,INT((ROW()-14)/2),0)),"",OFFSET('9. METAS'!$Q$20,INT((ROW()-14)/2),0)))</f>
        <v/>
      </c>
      <c r="K462" s="203" t="str">
        <f ca="1">IF(MOD(ROW()-13,2)=0,IF(ISBLANK(OFFSET('11. SEGUIMIENTO 2026'!$O$14,INT((ROW()-13)/2),0)),"",OFFSET('11. SEGUIMIENTO 2026'!$O$14,INT((ROW()-13)/2),0)),IF(ISBLANK(OFFSET('9. METAS'!$R$20,INT((ROW()-14)/2),0)),"",OFFSET('9. METAS'!$R$20,INT((ROW()-14)/2),0)))</f>
        <v/>
      </c>
      <c r="L462" s="203" t="str">
        <f ca="1">IF(MOD(ROW()-13,2)=0,IF(ISBLANK(OFFSET('11. SEGUIMIENTO 2026'!$P$14,INT((ROW()-13)/2),0)),"",OFFSET('11. SEGUIMIENTO 2026'!$P$14,INT((ROW()-13)/2),0)),IF(ISBLANK(OFFSET('9. METAS'!$S$20,INT((ROW()-14)/2),0)),"",OFFSET('9. METAS'!$S$20,INT((ROW()-14)/2),0)))</f>
        <v/>
      </c>
      <c r="M462" s="204" t="str">
        <f ca="1">IF(MOD(ROW()-13,2)=0,IF(ISBLANK(OFFSET('11. SEGUIMIENTO 2026'!$Q$14,INT((ROW()-13)/2),0)),"",OFFSET('11. SEGUIMIENTO 2026'!$Q$14,INT((ROW()-13)/2),0)),IF(ISBLANK(OFFSET('9. METAS'!$T$20,INT((ROW()-14)/2),0)),"",OFFSET('9. METAS'!$T$20,INT((ROW()-14)/2),0)))</f>
        <v/>
      </c>
      <c r="N462" s="719"/>
      <c r="O462" s="721"/>
      <c r="P462" s="723"/>
    </row>
    <row r="463" spans="3:16">
      <c r="C463" s="724" t="str">
        <f ca="1">IF(ISBLANK(OFFSET('5. Pp (3 años)'!$C$46,INT((ROW()-13)/2),0)),"",OFFSET('5. Pp (3 años)'!$C$46,INT((ROW()-13)/2),0))</f>
        <v/>
      </c>
      <c r="D463" s="726" t="str">
        <f ca="1">IF(ISBLANK(OFFSET('5. Pp (3 años)'!$D$46,INT((ROW()-13)/2),0)),"",OFFSET('5. Pp (3 años)'!$D$46,INT((ROW()-13)/2),0))</f>
        <v/>
      </c>
      <c r="E463" s="726" t="str">
        <f ca="1">IF(ISBLANK(OFFSET('5. Pp (3 años)'!$E$46,INT((ROW()-13)/2),0)),"",OFFSET('5. Pp (3 años)'!$E$46,INT((ROW()-13)/2),0))</f>
        <v/>
      </c>
      <c r="F463" s="727" t="str">
        <f ca="1">IF(ISBLANK(OFFSET('5. Pp (3 años)'!$K$46,INT((ROW()-13)/2),0)),"",OFFSET('5. Pp (3 años)'!$K$46,INT((ROW()-13)/2),0))</f>
        <v/>
      </c>
      <c r="G463" s="728" t="str">
        <f ca="1">IF(ISBLANK(OFFSET('5. Pp (3 años)'!$H$46,INT((ROW()-13)/2),0)),"",OFFSET('5. Pp (3 años)'!$H$46,INT((ROW()-13)/2),0))</f>
        <v/>
      </c>
      <c r="H463" s="729" t="str">
        <f ca="1">IF(ISBLANK(OFFSET('9. METAS'!$K$20,INT((ROW()-13)/2),0)),"",OFFSET('9. METAS'!$K$20,INT((ROW()-13)/2),0))</f>
        <v/>
      </c>
      <c r="I463" s="730"/>
      <c r="J463" s="202" t="str">
        <f ca="1">IF(MOD(ROW()-13,2)=0,IF(ISBLANK(OFFSET('11. SEGUIMIENTO 2026'!$N$14,INT((ROW()-13)/2),0)),"",OFFSET('11. SEGUIMIENTO 2026'!$N$14,INT((ROW()-13)/2),0)),IF(ISBLANK(OFFSET('9. METAS'!$Q$20,INT((ROW()-14)/2),0)),"",OFFSET('9. METAS'!$Q$20,INT((ROW()-14)/2),0)))</f>
        <v/>
      </c>
      <c r="K463" s="203" t="str">
        <f ca="1">IF(MOD(ROW()-13,2)=0,IF(ISBLANK(OFFSET('11. SEGUIMIENTO 2026'!$O$14,INT((ROW()-13)/2),0)),"",OFFSET('11. SEGUIMIENTO 2026'!$O$14,INT((ROW()-13)/2),0)),IF(ISBLANK(OFFSET('9. METAS'!$R$20,INT((ROW()-14)/2),0)),"",OFFSET('9. METAS'!$R$20,INT((ROW()-14)/2),0)))</f>
        <v/>
      </c>
      <c r="L463" s="203" t="str">
        <f ca="1">IF(MOD(ROW()-13,2)=0,IF(ISBLANK(OFFSET('11. SEGUIMIENTO 2026'!$P$14,INT((ROW()-13)/2),0)),"",OFFSET('11. SEGUIMIENTO 2026'!$P$14,INT((ROW()-13)/2),0)),IF(ISBLANK(OFFSET('9. METAS'!$S$20,INT((ROW()-14)/2),0)),"",OFFSET('9. METAS'!$S$20,INT((ROW()-14)/2),0)))</f>
        <v/>
      </c>
      <c r="M463" s="204" t="str">
        <f ca="1">IF(MOD(ROW()-13,2)=0,IF(ISBLANK(OFFSET('11. SEGUIMIENTO 2026'!$Q$14,INT((ROW()-13)/2),0)),"",OFFSET('11. SEGUIMIENTO 2026'!$Q$14,INT((ROW()-13)/2),0)),IF(ISBLANK(OFFSET('9. METAS'!$T$20,INT((ROW()-14)/2),0)),"",OFFSET('9. METAS'!$T$20,INT((ROW()-14)/2),0)))</f>
        <v/>
      </c>
      <c r="N463" s="718" t="str">
        <f t="shared" ref="N463" ca="1" si="446">IFERROR(J463/J464,"ND")</f>
        <v>ND</v>
      </c>
      <c r="O463" s="720" t="str">
        <f t="shared" ref="O463" ca="1" si="447">IFERROR(((J463+K463+L463)/H463),"ND")</f>
        <v>ND</v>
      </c>
      <c r="P463" s="732"/>
    </row>
    <row r="464" spans="3:16">
      <c r="C464" s="725"/>
      <c r="D464" s="726"/>
      <c r="E464" s="726"/>
      <c r="F464" s="727"/>
      <c r="G464" s="728"/>
      <c r="H464" s="729"/>
      <c r="I464" s="731"/>
      <c r="J464" s="202" t="str">
        <f ca="1">IF(MOD(ROW()-13,2)=0,IF(ISBLANK(OFFSET('11. SEGUIMIENTO 2026'!$N$14,INT((ROW()-13)/2),0)),"",OFFSET('11. SEGUIMIENTO 2026'!$N$14,INT((ROW()-13)/2),0)),IF(ISBLANK(OFFSET('9. METAS'!$Q$20,INT((ROW()-14)/2),0)),"",OFFSET('9. METAS'!$Q$20,INT((ROW()-14)/2),0)))</f>
        <v/>
      </c>
      <c r="K464" s="203" t="str">
        <f ca="1">IF(MOD(ROW()-13,2)=0,IF(ISBLANK(OFFSET('11. SEGUIMIENTO 2026'!$O$14,INT((ROW()-13)/2),0)),"",OFFSET('11. SEGUIMIENTO 2026'!$O$14,INT((ROW()-13)/2),0)),IF(ISBLANK(OFFSET('9. METAS'!$R$20,INT((ROW()-14)/2),0)),"",OFFSET('9. METAS'!$R$20,INT((ROW()-14)/2),0)))</f>
        <v/>
      </c>
      <c r="L464" s="203" t="str">
        <f ca="1">IF(MOD(ROW()-13,2)=0,IF(ISBLANK(OFFSET('11. SEGUIMIENTO 2026'!$P$14,INT((ROW()-13)/2),0)),"",OFFSET('11. SEGUIMIENTO 2026'!$P$14,INT((ROW()-13)/2),0)),IF(ISBLANK(OFFSET('9. METAS'!$S$20,INT((ROW()-14)/2),0)),"",OFFSET('9. METAS'!$S$20,INT((ROW()-14)/2),0)))</f>
        <v/>
      </c>
      <c r="M464" s="204" t="str">
        <f ca="1">IF(MOD(ROW()-13,2)=0,IF(ISBLANK(OFFSET('11. SEGUIMIENTO 2026'!$Q$14,INT((ROW()-13)/2),0)),"",OFFSET('11. SEGUIMIENTO 2026'!$Q$14,INT((ROW()-13)/2),0)),IF(ISBLANK(OFFSET('9. METAS'!$T$20,INT((ROW()-14)/2),0)),"",OFFSET('9. METAS'!$T$20,INT((ROW()-14)/2),0)))</f>
        <v/>
      </c>
      <c r="N464" s="719"/>
      <c r="O464" s="721"/>
      <c r="P464" s="723"/>
    </row>
    <row r="465" spans="3:16">
      <c r="C465" s="724" t="str">
        <f ca="1">IF(ISBLANK(OFFSET('5. Pp (3 años)'!$C$46,INT((ROW()-13)/2),0)),"",OFFSET('5. Pp (3 años)'!$C$46,INT((ROW()-13)/2),0))</f>
        <v/>
      </c>
      <c r="D465" s="726" t="str">
        <f ca="1">IF(ISBLANK(OFFSET('5. Pp (3 años)'!$D$46,INT((ROW()-13)/2),0)),"",OFFSET('5. Pp (3 años)'!$D$46,INT((ROW()-13)/2),0))</f>
        <v/>
      </c>
      <c r="E465" s="726" t="str">
        <f ca="1">IF(ISBLANK(OFFSET('5. Pp (3 años)'!$E$46,INT((ROW()-13)/2),0)),"",OFFSET('5. Pp (3 años)'!$E$46,INT((ROW()-13)/2),0))</f>
        <v/>
      </c>
      <c r="F465" s="727" t="str">
        <f ca="1">IF(ISBLANK(OFFSET('5. Pp (3 años)'!$K$46,INT((ROW()-13)/2),0)),"",OFFSET('5. Pp (3 años)'!$K$46,INT((ROW()-13)/2),0))</f>
        <v/>
      </c>
      <c r="G465" s="728" t="str">
        <f ca="1">IF(ISBLANK(OFFSET('5. Pp (3 años)'!$H$46,INT((ROW()-13)/2),0)),"",OFFSET('5. Pp (3 años)'!$H$46,INT((ROW()-13)/2),0))</f>
        <v/>
      </c>
      <c r="H465" s="729" t="str">
        <f ca="1">IF(ISBLANK(OFFSET('9. METAS'!$K$20,INT((ROW()-13)/2),0)),"",OFFSET('9. METAS'!$K$20,INT((ROW()-13)/2),0))</f>
        <v/>
      </c>
      <c r="I465" s="730"/>
      <c r="J465" s="202" t="str">
        <f ca="1">IF(MOD(ROW()-13,2)=0,IF(ISBLANK(OFFSET('11. SEGUIMIENTO 2026'!$N$14,INT((ROW()-13)/2),0)),"",OFFSET('11. SEGUIMIENTO 2026'!$N$14,INT((ROW()-13)/2),0)),IF(ISBLANK(OFFSET('9. METAS'!$Q$20,INT((ROW()-14)/2),0)),"",OFFSET('9. METAS'!$Q$20,INT((ROW()-14)/2),0)))</f>
        <v/>
      </c>
      <c r="K465" s="203" t="str">
        <f ca="1">IF(MOD(ROW()-13,2)=0,IF(ISBLANK(OFFSET('11. SEGUIMIENTO 2026'!$O$14,INT((ROW()-13)/2),0)),"",OFFSET('11. SEGUIMIENTO 2026'!$O$14,INT((ROW()-13)/2),0)),IF(ISBLANK(OFFSET('9. METAS'!$R$20,INT((ROW()-14)/2),0)),"",OFFSET('9. METAS'!$R$20,INT((ROW()-14)/2),0)))</f>
        <v/>
      </c>
      <c r="L465" s="203" t="str">
        <f ca="1">IF(MOD(ROW()-13,2)=0,IF(ISBLANK(OFFSET('11. SEGUIMIENTO 2026'!$P$14,INT((ROW()-13)/2),0)),"",OFFSET('11. SEGUIMIENTO 2026'!$P$14,INT((ROW()-13)/2),0)),IF(ISBLANK(OFFSET('9. METAS'!$S$20,INT((ROW()-14)/2),0)),"",OFFSET('9. METAS'!$S$20,INT((ROW()-14)/2),0)))</f>
        <v/>
      </c>
      <c r="M465" s="204" t="str">
        <f ca="1">IF(MOD(ROW()-13,2)=0,IF(ISBLANK(OFFSET('11. SEGUIMIENTO 2026'!$Q$14,INT((ROW()-13)/2),0)),"",OFFSET('11. SEGUIMIENTO 2026'!$Q$14,INT((ROW()-13)/2),0)),IF(ISBLANK(OFFSET('9. METAS'!$T$20,INT((ROW()-14)/2),0)),"",OFFSET('9. METAS'!$T$20,INT((ROW()-14)/2),0)))</f>
        <v/>
      </c>
      <c r="N465" s="718" t="str">
        <f t="shared" ref="N465" ca="1" si="448">IFERROR(J465/J466,"ND")</f>
        <v>ND</v>
      </c>
      <c r="O465" s="720" t="str">
        <f t="shared" ref="O465" ca="1" si="449">IFERROR(((J465+K465+L465)/H465),"ND")</f>
        <v>ND</v>
      </c>
      <c r="P465" s="732"/>
    </row>
    <row r="466" spans="3:16">
      <c r="C466" s="725"/>
      <c r="D466" s="726"/>
      <c r="E466" s="726"/>
      <c r="F466" s="727"/>
      <c r="G466" s="728"/>
      <c r="H466" s="729"/>
      <c r="I466" s="731"/>
      <c r="J466" s="202" t="str">
        <f ca="1">IF(MOD(ROW()-13,2)=0,IF(ISBLANK(OFFSET('11. SEGUIMIENTO 2026'!$N$14,INT((ROW()-13)/2),0)),"",OFFSET('11. SEGUIMIENTO 2026'!$N$14,INT((ROW()-13)/2),0)),IF(ISBLANK(OFFSET('9. METAS'!$Q$20,INT((ROW()-14)/2),0)),"",OFFSET('9. METAS'!$Q$20,INT((ROW()-14)/2),0)))</f>
        <v/>
      </c>
      <c r="K466" s="203" t="str">
        <f ca="1">IF(MOD(ROW()-13,2)=0,IF(ISBLANK(OFFSET('11. SEGUIMIENTO 2026'!$O$14,INT((ROW()-13)/2),0)),"",OFFSET('11. SEGUIMIENTO 2026'!$O$14,INT((ROW()-13)/2),0)),IF(ISBLANK(OFFSET('9. METAS'!$R$20,INT((ROW()-14)/2),0)),"",OFFSET('9. METAS'!$R$20,INT((ROW()-14)/2),0)))</f>
        <v/>
      </c>
      <c r="L466" s="203" t="str">
        <f ca="1">IF(MOD(ROW()-13,2)=0,IF(ISBLANK(OFFSET('11. SEGUIMIENTO 2026'!$P$14,INT((ROW()-13)/2),0)),"",OFFSET('11. SEGUIMIENTO 2026'!$P$14,INT((ROW()-13)/2),0)),IF(ISBLANK(OFFSET('9. METAS'!$S$20,INT((ROW()-14)/2),0)),"",OFFSET('9. METAS'!$S$20,INT((ROW()-14)/2),0)))</f>
        <v/>
      </c>
      <c r="M466" s="204" t="str">
        <f ca="1">IF(MOD(ROW()-13,2)=0,IF(ISBLANK(OFFSET('11. SEGUIMIENTO 2026'!$Q$14,INT((ROW()-13)/2),0)),"",OFFSET('11. SEGUIMIENTO 2026'!$Q$14,INT((ROW()-13)/2),0)),IF(ISBLANK(OFFSET('9. METAS'!$T$20,INT((ROW()-14)/2),0)),"",OFFSET('9. METAS'!$T$20,INT((ROW()-14)/2),0)))</f>
        <v/>
      </c>
      <c r="N466" s="719"/>
      <c r="O466" s="721"/>
      <c r="P466" s="723"/>
    </row>
    <row r="467" spans="3:16">
      <c r="C467" s="724" t="str">
        <f ca="1">IF(ISBLANK(OFFSET('5. Pp (3 años)'!$C$46,INT((ROW()-13)/2),0)),"",OFFSET('5. Pp (3 años)'!$C$46,INT((ROW()-13)/2),0))</f>
        <v/>
      </c>
      <c r="D467" s="726" t="str">
        <f ca="1">IF(ISBLANK(OFFSET('5. Pp (3 años)'!$D$46,INT((ROW()-13)/2),0)),"",OFFSET('5. Pp (3 años)'!$D$46,INT((ROW()-13)/2),0))</f>
        <v/>
      </c>
      <c r="E467" s="726" t="str">
        <f ca="1">IF(ISBLANK(OFFSET('5. Pp (3 años)'!$E$46,INT((ROW()-13)/2),0)),"",OFFSET('5. Pp (3 años)'!$E$46,INT((ROW()-13)/2),0))</f>
        <v/>
      </c>
      <c r="F467" s="727" t="str">
        <f ca="1">IF(ISBLANK(OFFSET('5. Pp (3 años)'!$K$46,INT((ROW()-13)/2),0)),"",OFFSET('5. Pp (3 años)'!$K$46,INT((ROW()-13)/2),0))</f>
        <v/>
      </c>
      <c r="G467" s="728" t="str">
        <f ca="1">IF(ISBLANK(OFFSET('5. Pp (3 años)'!$H$46,INT((ROW()-13)/2),0)),"",OFFSET('5. Pp (3 años)'!$H$46,INT((ROW()-13)/2),0))</f>
        <v/>
      </c>
      <c r="H467" s="729" t="str">
        <f ca="1">IF(ISBLANK(OFFSET('9. METAS'!$K$20,INT((ROW()-13)/2),0)),"",OFFSET('9. METAS'!$K$20,INT((ROW()-13)/2),0))</f>
        <v/>
      </c>
      <c r="I467" s="730"/>
      <c r="J467" s="202" t="str">
        <f ca="1">IF(MOD(ROW()-13,2)=0,IF(ISBLANK(OFFSET('11. SEGUIMIENTO 2026'!$N$14,INT((ROW()-13)/2),0)),"",OFFSET('11. SEGUIMIENTO 2026'!$N$14,INT((ROW()-13)/2),0)),IF(ISBLANK(OFFSET('9. METAS'!$Q$20,INT((ROW()-14)/2),0)),"",OFFSET('9. METAS'!$Q$20,INT((ROW()-14)/2),0)))</f>
        <v/>
      </c>
      <c r="K467" s="203" t="str">
        <f ca="1">IF(MOD(ROW()-13,2)=0,IF(ISBLANK(OFFSET('11. SEGUIMIENTO 2026'!$O$14,INT((ROW()-13)/2),0)),"",OFFSET('11. SEGUIMIENTO 2026'!$O$14,INT((ROW()-13)/2),0)),IF(ISBLANK(OFFSET('9. METAS'!$R$20,INT((ROW()-14)/2),0)),"",OFFSET('9. METAS'!$R$20,INT((ROW()-14)/2),0)))</f>
        <v/>
      </c>
      <c r="L467" s="203" t="str">
        <f ca="1">IF(MOD(ROW()-13,2)=0,IF(ISBLANK(OFFSET('11. SEGUIMIENTO 2026'!$P$14,INT((ROW()-13)/2),0)),"",OFFSET('11. SEGUIMIENTO 2026'!$P$14,INT((ROW()-13)/2),0)),IF(ISBLANK(OFFSET('9. METAS'!$S$20,INT((ROW()-14)/2),0)),"",OFFSET('9. METAS'!$S$20,INT((ROW()-14)/2),0)))</f>
        <v/>
      </c>
      <c r="M467" s="204" t="str">
        <f ca="1">IF(MOD(ROW()-13,2)=0,IF(ISBLANK(OFFSET('11. SEGUIMIENTO 2026'!$Q$14,INT((ROW()-13)/2),0)),"",OFFSET('11. SEGUIMIENTO 2026'!$Q$14,INT((ROW()-13)/2),0)),IF(ISBLANK(OFFSET('9. METAS'!$T$20,INT((ROW()-14)/2),0)),"",OFFSET('9. METAS'!$T$20,INT((ROW()-14)/2),0)))</f>
        <v/>
      </c>
      <c r="N467" s="718" t="str">
        <f t="shared" ref="N467" ca="1" si="450">IFERROR(J467/J468,"ND")</f>
        <v>ND</v>
      </c>
      <c r="O467" s="720" t="str">
        <f t="shared" ref="O467" ca="1" si="451">IFERROR(((J467+K467+L467)/H467),"ND")</f>
        <v>ND</v>
      </c>
      <c r="P467" s="732"/>
    </row>
    <row r="468" spans="3:16">
      <c r="C468" s="725"/>
      <c r="D468" s="726"/>
      <c r="E468" s="726"/>
      <c r="F468" s="727"/>
      <c r="G468" s="728"/>
      <c r="H468" s="729"/>
      <c r="I468" s="731"/>
      <c r="J468" s="202" t="str">
        <f ca="1">IF(MOD(ROW()-13,2)=0,IF(ISBLANK(OFFSET('11. SEGUIMIENTO 2026'!$N$14,INT((ROW()-13)/2),0)),"",OFFSET('11. SEGUIMIENTO 2026'!$N$14,INT((ROW()-13)/2),0)),IF(ISBLANK(OFFSET('9. METAS'!$Q$20,INT((ROW()-14)/2),0)),"",OFFSET('9. METAS'!$Q$20,INT((ROW()-14)/2),0)))</f>
        <v/>
      </c>
      <c r="K468" s="203" t="str">
        <f ca="1">IF(MOD(ROW()-13,2)=0,IF(ISBLANK(OFFSET('11. SEGUIMIENTO 2026'!$O$14,INT((ROW()-13)/2),0)),"",OFFSET('11. SEGUIMIENTO 2026'!$O$14,INT((ROW()-13)/2),0)),IF(ISBLANK(OFFSET('9. METAS'!$R$20,INT((ROW()-14)/2),0)),"",OFFSET('9. METAS'!$R$20,INT((ROW()-14)/2),0)))</f>
        <v/>
      </c>
      <c r="L468" s="203" t="str">
        <f ca="1">IF(MOD(ROW()-13,2)=0,IF(ISBLANK(OFFSET('11. SEGUIMIENTO 2026'!$P$14,INT((ROW()-13)/2),0)),"",OFFSET('11. SEGUIMIENTO 2026'!$P$14,INT((ROW()-13)/2),0)),IF(ISBLANK(OFFSET('9. METAS'!$S$20,INT((ROW()-14)/2),0)),"",OFFSET('9. METAS'!$S$20,INT((ROW()-14)/2),0)))</f>
        <v/>
      </c>
      <c r="M468" s="204" t="str">
        <f ca="1">IF(MOD(ROW()-13,2)=0,IF(ISBLANK(OFFSET('11. SEGUIMIENTO 2026'!$Q$14,INT((ROW()-13)/2),0)),"",OFFSET('11. SEGUIMIENTO 2026'!$Q$14,INT((ROW()-13)/2),0)),IF(ISBLANK(OFFSET('9. METAS'!$T$20,INT((ROW()-14)/2),0)),"",OFFSET('9. METAS'!$T$20,INT((ROW()-14)/2),0)))</f>
        <v/>
      </c>
      <c r="N468" s="719"/>
      <c r="O468" s="721"/>
      <c r="P468" s="723"/>
    </row>
    <row r="469" spans="3:16">
      <c r="C469" s="724" t="str">
        <f ca="1">IF(ISBLANK(OFFSET('5. Pp (3 años)'!$C$46,INT((ROW()-13)/2),0)),"",OFFSET('5. Pp (3 años)'!$C$46,INT((ROW()-13)/2),0))</f>
        <v/>
      </c>
      <c r="D469" s="726" t="str">
        <f ca="1">IF(ISBLANK(OFFSET('5. Pp (3 años)'!$D$46,INT((ROW()-13)/2),0)),"",OFFSET('5. Pp (3 años)'!$D$46,INT((ROW()-13)/2),0))</f>
        <v/>
      </c>
      <c r="E469" s="726" t="str">
        <f ca="1">IF(ISBLANK(OFFSET('5. Pp (3 años)'!$E$46,INT((ROW()-13)/2),0)),"",OFFSET('5. Pp (3 años)'!$E$46,INT((ROW()-13)/2),0))</f>
        <v/>
      </c>
      <c r="F469" s="727" t="str">
        <f ca="1">IF(ISBLANK(OFFSET('5. Pp (3 años)'!$K$46,INT((ROW()-13)/2),0)),"",OFFSET('5. Pp (3 años)'!$K$46,INT((ROW()-13)/2),0))</f>
        <v/>
      </c>
      <c r="G469" s="728" t="str">
        <f ca="1">IF(ISBLANK(OFFSET('5. Pp (3 años)'!$H$46,INT((ROW()-13)/2),0)),"",OFFSET('5. Pp (3 años)'!$H$46,INT((ROW()-13)/2),0))</f>
        <v/>
      </c>
      <c r="H469" s="729" t="str">
        <f ca="1">IF(ISBLANK(OFFSET('9. METAS'!$K$20,INT((ROW()-13)/2),0)),"",OFFSET('9. METAS'!$K$20,INT((ROW()-13)/2),0))</f>
        <v/>
      </c>
      <c r="I469" s="730"/>
      <c r="J469" s="202" t="str">
        <f ca="1">IF(MOD(ROW()-13,2)=0,IF(ISBLANK(OFFSET('11. SEGUIMIENTO 2026'!$N$14,INT((ROW()-13)/2),0)),"",OFFSET('11. SEGUIMIENTO 2026'!$N$14,INT((ROW()-13)/2),0)),IF(ISBLANK(OFFSET('9. METAS'!$Q$20,INT((ROW()-14)/2),0)),"",OFFSET('9. METAS'!$Q$20,INT((ROW()-14)/2),0)))</f>
        <v/>
      </c>
      <c r="K469" s="203" t="str">
        <f ca="1">IF(MOD(ROW()-13,2)=0,IF(ISBLANK(OFFSET('11. SEGUIMIENTO 2026'!$O$14,INT((ROW()-13)/2),0)),"",OFFSET('11. SEGUIMIENTO 2026'!$O$14,INT((ROW()-13)/2),0)),IF(ISBLANK(OFFSET('9. METAS'!$R$20,INT((ROW()-14)/2),0)),"",OFFSET('9. METAS'!$R$20,INT((ROW()-14)/2),0)))</f>
        <v/>
      </c>
      <c r="L469" s="203" t="str">
        <f ca="1">IF(MOD(ROW()-13,2)=0,IF(ISBLANK(OFFSET('11. SEGUIMIENTO 2026'!$P$14,INT((ROW()-13)/2),0)),"",OFFSET('11. SEGUIMIENTO 2026'!$P$14,INT((ROW()-13)/2),0)),IF(ISBLANK(OFFSET('9. METAS'!$S$20,INT((ROW()-14)/2),0)),"",OFFSET('9. METAS'!$S$20,INT((ROW()-14)/2),0)))</f>
        <v/>
      </c>
      <c r="M469" s="204" t="str">
        <f ca="1">IF(MOD(ROW()-13,2)=0,IF(ISBLANK(OFFSET('11. SEGUIMIENTO 2026'!$Q$14,INT((ROW()-13)/2),0)),"",OFFSET('11. SEGUIMIENTO 2026'!$Q$14,INT((ROW()-13)/2),0)),IF(ISBLANK(OFFSET('9. METAS'!$T$20,INT((ROW()-14)/2),0)),"",OFFSET('9. METAS'!$T$20,INT((ROW()-14)/2),0)))</f>
        <v/>
      </c>
      <c r="N469" s="718" t="str">
        <f t="shared" ref="N469" ca="1" si="452">IFERROR(J469/J470,"ND")</f>
        <v>ND</v>
      </c>
      <c r="O469" s="720" t="str">
        <f t="shared" ref="O469" ca="1" si="453">IFERROR(((J469+K469+L469)/H469),"ND")</f>
        <v>ND</v>
      </c>
      <c r="P469" s="732"/>
    </row>
    <row r="470" spans="3:16">
      <c r="C470" s="725"/>
      <c r="D470" s="726"/>
      <c r="E470" s="726"/>
      <c r="F470" s="727"/>
      <c r="G470" s="728"/>
      <c r="H470" s="729"/>
      <c r="I470" s="731"/>
      <c r="J470" s="202" t="str">
        <f ca="1">IF(MOD(ROW()-13,2)=0,IF(ISBLANK(OFFSET('11. SEGUIMIENTO 2026'!$N$14,INT((ROW()-13)/2),0)),"",OFFSET('11. SEGUIMIENTO 2026'!$N$14,INT((ROW()-13)/2),0)),IF(ISBLANK(OFFSET('9. METAS'!$Q$20,INT((ROW()-14)/2),0)),"",OFFSET('9. METAS'!$Q$20,INT((ROW()-14)/2),0)))</f>
        <v/>
      </c>
      <c r="K470" s="203" t="str">
        <f ca="1">IF(MOD(ROW()-13,2)=0,IF(ISBLANK(OFFSET('11. SEGUIMIENTO 2026'!$O$14,INT((ROW()-13)/2),0)),"",OFFSET('11. SEGUIMIENTO 2026'!$O$14,INT((ROW()-13)/2),0)),IF(ISBLANK(OFFSET('9. METAS'!$R$20,INT((ROW()-14)/2),0)),"",OFFSET('9. METAS'!$R$20,INT((ROW()-14)/2),0)))</f>
        <v/>
      </c>
      <c r="L470" s="203" t="str">
        <f ca="1">IF(MOD(ROW()-13,2)=0,IF(ISBLANK(OFFSET('11. SEGUIMIENTO 2026'!$P$14,INT((ROW()-13)/2),0)),"",OFFSET('11. SEGUIMIENTO 2026'!$P$14,INT((ROW()-13)/2),0)),IF(ISBLANK(OFFSET('9. METAS'!$S$20,INT((ROW()-14)/2),0)),"",OFFSET('9. METAS'!$S$20,INT((ROW()-14)/2),0)))</f>
        <v/>
      </c>
      <c r="M470" s="204" t="str">
        <f ca="1">IF(MOD(ROW()-13,2)=0,IF(ISBLANK(OFFSET('11. SEGUIMIENTO 2026'!$Q$14,INT((ROW()-13)/2),0)),"",OFFSET('11. SEGUIMIENTO 2026'!$Q$14,INT((ROW()-13)/2),0)),IF(ISBLANK(OFFSET('9. METAS'!$T$20,INT((ROW()-14)/2),0)),"",OFFSET('9. METAS'!$T$20,INT((ROW()-14)/2),0)))</f>
        <v/>
      </c>
      <c r="N470" s="719"/>
      <c r="O470" s="721"/>
      <c r="P470" s="723"/>
    </row>
    <row r="471" spans="3:16">
      <c r="C471" s="724" t="str">
        <f ca="1">IF(ISBLANK(OFFSET('5. Pp (3 años)'!$C$46,INT((ROW()-13)/2),0)),"",OFFSET('5. Pp (3 años)'!$C$46,INT((ROW()-13)/2),0))</f>
        <v/>
      </c>
      <c r="D471" s="726" t="str">
        <f ca="1">IF(ISBLANK(OFFSET('5. Pp (3 años)'!$D$46,INT((ROW()-13)/2),0)),"",OFFSET('5. Pp (3 años)'!$D$46,INT((ROW()-13)/2),0))</f>
        <v/>
      </c>
      <c r="E471" s="726" t="str">
        <f ca="1">IF(ISBLANK(OFFSET('5. Pp (3 años)'!$E$46,INT((ROW()-13)/2),0)),"",OFFSET('5. Pp (3 años)'!$E$46,INT((ROW()-13)/2),0))</f>
        <v/>
      </c>
      <c r="F471" s="727" t="str">
        <f ca="1">IF(ISBLANK(OFFSET('5. Pp (3 años)'!$K$46,INT((ROW()-13)/2),0)),"",OFFSET('5. Pp (3 años)'!$K$46,INT((ROW()-13)/2),0))</f>
        <v/>
      </c>
      <c r="G471" s="728" t="str">
        <f ca="1">IF(ISBLANK(OFFSET('5. Pp (3 años)'!$H$46,INT((ROW()-13)/2),0)),"",OFFSET('5. Pp (3 años)'!$H$46,INT((ROW()-13)/2),0))</f>
        <v/>
      </c>
      <c r="H471" s="729" t="str">
        <f ca="1">IF(ISBLANK(OFFSET('9. METAS'!$K$20,INT((ROW()-13)/2),0)),"",OFFSET('9. METAS'!$K$20,INT((ROW()-13)/2),0))</f>
        <v/>
      </c>
      <c r="I471" s="730"/>
      <c r="J471" s="202" t="str">
        <f ca="1">IF(MOD(ROW()-13,2)=0,IF(ISBLANK(OFFSET('11. SEGUIMIENTO 2026'!$N$14,INT((ROW()-13)/2),0)),"",OFFSET('11. SEGUIMIENTO 2026'!$N$14,INT((ROW()-13)/2),0)),IF(ISBLANK(OFFSET('9. METAS'!$Q$20,INT((ROW()-14)/2),0)),"",OFFSET('9. METAS'!$Q$20,INT((ROW()-14)/2),0)))</f>
        <v/>
      </c>
      <c r="K471" s="203" t="str">
        <f ca="1">IF(MOD(ROW()-13,2)=0,IF(ISBLANK(OFFSET('11. SEGUIMIENTO 2026'!$O$14,INT((ROW()-13)/2),0)),"",OFFSET('11. SEGUIMIENTO 2026'!$O$14,INT((ROW()-13)/2),0)),IF(ISBLANK(OFFSET('9. METAS'!$R$20,INT((ROW()-14)/2),0)),"",OFFSET('9. METAS'!$R$20,INT((ROW()-14)/2),0)))</f>
        <v/>
      </c>
      <c r="L471" s="203" t="str">
        <f ca="1">IF(MOD(ROW()-13,2)=0,IF(ISBLANK(OFFSET('11. SEGUIMIENTO 2026'!$P$14,INT((ROW()-13)/2),0)),"",OFFSET('11. SEGUIMIENTO 2026'!$P$14,INT((ROW()-13)/2),0)),IF(ISBLANK(OFFSET('9. METAS'!$S$20,INT((ROW()-14)/2),0)),"",OFFSET('9. METAS'!$S$20,INT((ROW()-14)/2),0)))</f>
        <v/>
      </c>
      <c r="M471" s="204" t="str">
        <f ca="1">IF(MOD(ROW()-13,2)=0,IF(ISBLANK(OFFSET('11. SEGUIMIENTO 2026'!$Q$14,INT((ROW()-13)/2),0)),"",OFFSET('11. SEGUIMIENTO 2026'!$Q$14,INT((ROW()-13)/2),0)),IF(ISBLANK(OFFSET('9. METAS'!$T$20,INT((ROW()-14)/2),0)),"",OFFSET('9. METAS'!$T$20,INT((ROW()-14)/2),0)))</f>
        <v/>
      </c>
      <c r="N471" s="718" t="str">
        <f t="shared" ref="N471" ca="1" si="454">IFERROR(J471/J472,"ND")</f>
        <v>ND</v>
      </c>
      <c r="O471" s="720" t="str">
        <f t="shared" ref="O471" ca="1" si="455">IFERROR(((J471+K471+L471)/H471),"ND")</f>
        <v>ND</v>
      </c>
      <c r="P471" s="732"/>
    </row>
    <row r="472" spans="3:16">
      <c r="C472" s="725"/>
      <c r="D472" s="726"/>
      <c r="E472" s="726"/>
      <c r="F472" s="727"/>
      <c r="G472" s="728"/>
      <c r="H472" s="729"/>
      <c r="I472" s="731"/>
      <c r="J472" s="202" t="str">
        <f ca="1">IF(MOD(ROW()-13,2)=0,IF(ISBLANK(OFFSET('11. SEGUIMIENTO 2026'!$N$14,INT((ROW()-13)/2),0)),"",OFFSET('11. SEGUIMIENTO 2026'!$N$14,INT((ROW()-13)/2),0)),IF(ISBLANK(OFFSET('9. METAS'!$Q$20,INT((ROW()-14)/2),0)),"",OFFSET('9. METAS'!$Q$20,INT((ROW()-14)/2),0)))</f>
        <v/>
      </c>
      <c r="K472" s="203" t="str">
        <f ca="1">IF(MOD(ROW()-13,2)=0,IF(ISBLANK(OFFSET('11. SEGUIMIENTO 2026'!$O$14,INT((ROW()-13)/2),0)),"",OFFSET('11. SEGUIMIENTO 2026'!$O$14,INT((ROW()-13)/2),0)),IF(ISBLANK(OFFSET('9. METAS'!$R$20,INT((ROW()-14)/2),0)),"",OFFSET('9. METAS'!$R$20,INT((ROW()-14)/2),0)))</f>
        <v/>
      </c>
      <c r="L472" s="203" t="str">
        <f ca="1">IF(MOD(ROW()-13,2)=0,IF(ISBLANK(OFFSET('11. SEGUIMIENTO 2026'!$P$14,INT((ROW()-13)/2),0)),"",OFFSET('11. SEGUIMIENTO 2026'!$P$14,INT((ROW()-13)/2),0)),IF(ISBLANK(OFFSET('9. METAS'!$S$20,INT((ROW()-14)/2),0)),"",OFFSET('9. METAS'!$S$20,INT((ROW()-14)/2),0)))</f>
        <v/>
      </c>
      <c r="M472" s="204" t="str">
        <f ca="1">IF(MOD(ROW()-13,2)=0,IF(ISBLANK(OFFSET('11. SEGUIMIENTO 2026'!$Q$14,INT((ROW()-13)/2),0)),"",OFFSET('11. SEGUIMIENTO 2026'!$Q$14,INT((ROW()-13)/2),0)),IF(ISBLANK(OFFSET('9. METAS'!$T$20,INT((ROW()-14)/2),0)),"",OFFSET('9. METAS'!$T$20,INT((ROW()-14)/2),0)))</f>
        <v/>
      </c>
      <c r="N472" s="719"/>
      <c r="O472" s="721"/>
      <c r="P472" s="723"/>
    </row>
    <row r="473" spans="3:16">
      <c r="C473" s="724" t="str">
        <f ca="1">IF(ISBLANK(OFFSET('5. Pp (3 años)'!$C$46,INT((ROW()-13)/2),0)),"",OFFSET('5. Pp (3 años)'!$C$46,INT((ROW()-13)/2),0))</f>
        <v/>
      </c>
      <c r="D473" s="726" t="str">
        <f ca="1">IF(ISBLANK(OFFSET('5. Pp (3 años)'!$D$46,INT((ROW()-13)/2),0)),"",OFFSET('5. Pp (3 años)'!$D$46,INT((ROW()-13)/2),0))</f>
        <v/>
      </c>
      <c r="E473" s="726" t="str">
        <f ca="1">IF(ISBLANK(OFFSET('5. Pp (3 años)'!$E$46,INT((ROW()-13)/2),0)),"",OFFSET('5. Pp (3 años)'!$E$46,INT((ROW()-13)/2),0))</f>
        <v/>
      </c>
      <c r="F473" s="727" t="str">
        <f ca="1">IF(ISBLANK(OFFSET('5. Pp (3 años)'!$K$46,INT((ROW()-13)/2),0)),"",OFFSET('5. Pp (3 años)'!$K$46,INT((ROW()-13)/2),0))</f>
        <v/>
      </c>
      <c r="G473" s="728" t="str">
        <f ca="1">IF(ISBLANK(OFFSET('5. Pp (3 años)'!$H$46,INT((ROW()-13)/2),0)),"",OFFSET('5. Pp (3 años)'!$H$46,INT((ROW()-13)/2),0))</f>
        <v/>
      </c>
      <c r="H473" s="729" t="str">
        <f ca="1">IF(ISBLANK(OFFSET('9. METAS'!$K$20,INT((ROW()-13)/2),0)),"",OFFSET('9. METAS'!$K$20,INT((ROW()-13)/2),0))</f>
        <v/>
      </c>
      <c r="I473" s="730"/>
      <c r="J473" s="202" t="str">
        <f ca="1">IF(MOD(ROW()-13,2)=0,IF(ISBLANK(OFFSET('11. SEGUIMIENTO 2026'!$N$14,INT((ROW()-13)/2),0)),"",OFFSET('11. SEGUIMIENTO 2026'!$N$14,INT((ROW()-13)/2),0)),IF(ISBLANK(OFFSET('9. METAS'!$Q$20,INT((ROW()-14)/2),0)),"",OFFSET('9. METAS'!$Q$20,INT((ROW()-14)/2),0)))</f>
        <v/>
      </c>
      <c r="K473" s="203" t="str">
        <f ca="1">IF(MOD(ROW()-13,2)=0,IF(ISBLANK(OFFSET('11. SEGUIMIENTO 2026'!$O$14,INT((ROW()-13)/2),0)),"",OFFSET('11. SEGUIMIENTO 2026'!$O$14,INT((ROW()-13)/2),0)),IF(ISBLANK(OFFSET('9. METAS'!$R$20,INT((ROW()-14)/2),0)),"",OFFSET('9. METAS'!$R$20,INT((ROW()-14)/2),0)))</f>
        <v/>
      </c>
      <c r="L473" s="203" t="str">
        <f ca="1">IF(MOD(ROW()-13,2)=0,IF(ISBLANK(OFFSET('11. SEGUIMIENTO 2026'!$P$14,INT((ROW()-13)/2),0)),"",OFFSET('11. SEGUIMIENTO 2026'!$P$14,INT((ROW()-13)/2),0)),IF(ISBLANK(OFFSET('9. METAS'!$S$20,INT((ROW()-14)/2),0)),"",OFFSET('9. METAS'!$S$20,INT((ROW()-14)/2),0)))</f>
        <v/>
      </c>
      <c r="M473" s="204" t="str">
        <f ca="1">IF(MOD(ROW()-13,2)=0,IF(ISBLANK(OFFSET('11. SEGUIMIENTO 2026'!$Q$14,INT((ROW()-13)/2),0)),"",OFFSET('11. SEGUIMIENTO 2026'!$Q$14,INT((ROW()-13)/2),0)),IF(ISBLANK(OFFSET('9. METAS'!$T$20,INT((ROW()-14)/2),0)),"",OFFSET('9. METAS'!$T$20,INT((ROW()-14)/2),0)))</f>
        <v/>
      </c>
      <c r="N473" s="718" t="str">
        <f ca="1">IFERROR(J473/J474,"ND")</f>
        <v>ND</v>
      </c>
      <c r="O473" s="720" t="str">
        <f ca="1">IFERROR(((J473+K473+L473)/H473),"ND")</f>
        <v>ND</v>
      </c>
      <c r="P473" s="732"/>
    </row>
    <row r="474" spans="3:16" ht="15.75" thickBot="1">
      <c r="C474" s="741"/>
      <c r="D474" s="742"/>
      <c r="E474" s="742"/>
      <c r="F474" s="743"/>
      <c r="G474" s="744"/>
      <c r="H474" s="738"/>
      <c r="I474" s="739"/>
      <c r="J474" s="205" t="str">
        <f ca="1">IF(MOD(ROW()-13,2)=0,IF(ISBLANK(OFFSET('11. SEGUIMIENTO 2026'!$N$14,INT((ROW()-13)/2),0)),"",OFFSET('11. SEGUIMIENTO 2026'!$N$14,INT((ROW()-13)/2),0)),IF(ISBLANK(OFFSET('9. METAS'!$Q$20,INT((ROW()-14)/2),0)),"",OFFSET('9. METAS'!$Q$20,INT((ROW()-14)/2),0)))</f>
        <v/>
      </c>
      <c r="K474" s="206" t="str">
        <f ca="1">IF(MOD(ROW()-13,2)=0,IF(ISBLANK(OFFSET('11. SEGUIMIENTO 2026'!$O$14,INT((ROW()-13)/2),0)),"",OFFSET('11. SEGUIMIENTO 2026'!$O$14,INT((ROW()-13)/2),0)),IF(ISBLANK(OFFSET('9. METAS'!$R$20,INT((ROW()-14)/2),0)),"",OFFSET('9. METAS'!$R$20,INT((ROW()-14)/2),0)))</f>
        <v/>
      </c>
      <c r="L474" s="206" t="str">
        <f ca="1">IF(MOD(ROW()-13,2)=0,IF(ISBLANK(OFFSET('11. SEGUIMIENTO 2026'!$P$14,INT((ROW()-13)/2),0)),"",OFFSET('11. SEGUIMIENTO 2026'!$P$14,INT((ROW()-13)/2),0)),IF(ISBLANK(OFFSET('9. METAS'!$S$20,INT((ROW()-14)/2),0)),"",OFFSET('9. METAS'!$S$20,INT((ROW()-14)/2),0)))</f>
        <v/>
      </c>
      <c r="M474" s="207" t="str">
        <f ca="1">IF(MOD(ROW()-13,2)=0,IF(ISBLANK(OFFSET('11. SEGUIMIENTO 2026'!$Q$14,INT((ROW()-13)/2),0)),"",OFFSET('11. SEGUIMIENTO 2026'!$Q$14,INT((ROW()-13)/2),0)),IF(ISBLANK(OFFSET('9. METAS'!$T$20,INT((ROW()-14)/2),0)),"",OFFSET('9. METAS'!$T$20,INT((ROW()-14)/2),0)))</f>
        <v/>
      </c>
      <c r="N474" s="740"/>
      <c r="O474" s="721"/>
      <c r="P474" s="737"/>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5" priority="1">
      <formula>LEN(TRIM(J13))=0</formula>
    </cfRule>
  </conditionalFormatting>
  <printOptions horizontalCentered="1"/>
  <pageMargins left="0.25" right="0.25" top="0.75" bottom="0.75" header="0.3" footer="0.3"/>
  <pageSetup paperSize="5" scale="55"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8984-77D5-4B69-A052-D513A867B688}">
  <sheetPr codeName="Hoja21"/>
  <dimension ref="C4:P475"/>
  <sheetViews>
    <sheetView topLeftCell="D1" zoomScale="91" zoomScaleNormal="91" workbookViewId="0">
      <selection activeCell="H11" sqref="H11:H12"/>
    </sheetView>
  </sheetViews>
  <sheetFormatPr baseColWidth="10" defaultColWidth="11.25" defaultRowHeight="15"/>
  <cols>
    <col min="1" max="2" width="11.25" style="37"/>
    <col min="3" max="3" width="18.25" style="1" customWidth="1"/>
    <col min="4" max="4" width="53.625" style="37" customWidth="1"/>
    <col min="5" max="6" width="33.625" style="37" customWidth="1"/>
    <col min="7" max="7" width="32.75" style="1" customWidth="1"/>
    <col min="8" max="9" width="18.75" style="1" customWidth="1"/>
    <col min="10" max="11" width="12.625" style="1" customWidth="1"/>
    <col min="12" max="13" width="12.625" style="37" customWidth="1"/>
    <col min="14" max="15" width="12.375" style="37" customWidth="1"/>
    <col min="16" max="16" width="36.75" style="37" customWidth="1"/>
    <col min="17" max="16384" width="11.25" style="37"/>
  </cols>
  <sheetData>
    <row r="4" spans="3:16" ht="15.75" thickBot="1"/>
    <row r="5" spans="3:16" ht="30.75" customHeight="1" thickTop="1">
      <c r="C5" s="195"/>
      <c r="D5" s="705" t="s">
        <v>112</v>
      </c>
      <c r="E5" s="705"/>
      <c r="F5" s="705"/>
      <c r="G5" s="705"/>
      <c r="H5" s="705"/>
      <c r="I5" s="705"/>
      <c r="J5" s="705"/>
      <c r="K5" s="705"/>
      <c r="L5" s="705"/>
      <c r="M5" s="705"/>
      <c r="N5" s="196"/>
      <c r="O5" s="196"/>
      <c r="P5" s="197"/>
    </row>
    <row r="6" spans="3:16" ht="26.25" customHeight="1">
      <c r="C6" s="198"/>
      <c r="D6" s="601" t="s">
        <v>113</v>
      </c>
      <c r="E6" s="601"/>
      <c r="F6" s="601"/>
      <c r="G6" s="601"/>
      <c r="H6" s="601"/>
      <c r="I6" s="601"/>
      <c r="J6" s="601"/>
      <c r="K6" s="601"/>
      <c r="L6" s="601"/>
      <c r="M6" s="601"/>
      <c r="N6" s="15"/>
      <c r="O6" s="15"/>
      <c r="P6" s="194"/>
    </row>
    <row r="7" spans="3:16" ht="26.25">
      <c r="C7" s="198"/>
      <c r="D7" s="601" t="s">
        <v>133</v>
      </c>
      <c r="E7" s="601"/>
      <c r="F7" s="601"/>
      <c r="G7" s="601"/>
      <c r="H7" s="601"/>
      <c r="I7" s="601"/>
      <c r="J7" s="601"/>
      <c r="K7" s="601"/>
      <c r="L7" s="601"/>
      <c r="M7" s="601"/>
      <c r="P7" s="194"/>
    </row>
    <row r="8" spans="3:16" ht="26.25" thickBot="1">
      <c r="C8" s="198"/>
      <c r="D8" s="754"/>
      <c r="E8" s="754"/>
      <c r="F8" s="754"/>
      <c r="G8" s="754"/>
      <c r="H8" s="754"/>
      <c r="I8" s="754"/>
      <c r="J8" s="754"/>
      <c r="K8" s="754"/>
      <c r="L8" s="754"/>
      <c r="M8" s="754"/>
      <c r="P8" s="194"/>
    </row>
    <row r="9" spans="3:16" ht="22.5" customHeight="1" thickBot="1">
      <c r="C9" s="706" t="s">
        <v>128</v>
      </c>
      <c r="D9" s="707"/>
      <c r="E9" s="708"/>
      <c r="F9" s="751" t="s">
        <v>89</v>
      </c>
      <c r="G9" s="752"/>
      <c r="H9" s="752"/>
      <c r="I9" s="752"/>
      <c r="J9" s="752"/>
      <c r="K9" s="752"/>
      <c r="L9" s="752"/>
      <c r="M9" s="752"/>
      <c r="N9" s="752"/>
      <c r="O9" s="752"/>
      <c r="P9" s="753"/>
    </row>
    <row r="10" spans="3:16" ht="27" customHeight="1" thickTop="1" thickBot="1">
      <c r="C10" s="701" t="s">
        <v>75</v>
      </c>
      <c r="D10" s="703" t="s">
        <v>114</v>
      </c>
      <c r="E10" s="703" t="s">
        <v>115</v>
      </c>
      <c r="F10" s="703" t="s">
        <v>116</v>
      </c>
      <c r="G10" s="703" t="s">
        <v>117</v>
      </c>
      <c r="H10" s="713" t="s">
        <v>125</v>
      </c>
      <c r="I10" s="713"/>
      <c r="J10" s="713"/>
      <c r="K10" s="713"/>
      <c r="L10" s="713"/>
      <c r="M10" s="713"/>
      <c r="N10" s="713"/>
      <c r="O10" s="713"/>
      <c r="P10" s="747" t="s">
        <v>302</v>
      </c>
    </row>
    <row r="11" spans="3:16" ht="42" customHeight="1" thickBot="1">
      <c r="C11" s="702"/>
      <c r="D11" s="704"/>
      <c r="E11" s="704"/>
      <c r="F11" s="704"/>
      <c r="G11" s="704"/>
      <c r="H11" s="704" t="s">
        <v>118</v>
      </c>
      <c r="I11" s="750" t="s">
        <v>119</v>
      </c>
      <c r="J11" s="704" t="s">
        <v>127</v>
      </c>
      <c r="K11" s="704"/>
      <c r="L11" s="704"/>
      <c r="M11" s="704"/>
      <c r="N11" s="704" t="s">
        <v>124</v>
      </c>
      <c r="O11" s="704"/>
      <c r="P11" s="748"/>
    </row>
    <row r="12" spans="3:16" ht="42" customHeight="1" thickBot="1">
      <c r="C12" s="702"/>
      <c r="D12" s="704"/>
      <c r="E12" s="704"/>
      <c r="F12" s="704"/>
      <c r="G12" s="704"/>
      <c r="H12" s="704"/>
      <c r="I12" s="750"/>
      <c r="J12" s="193" t="s">
        <v>123</v>
      </c>
      <c r="K12" s="193" t="s">
        <v>120</v>
      </c>
      <c r="L12" s="193" t="s">
        <v>121</v>
      </c>
      <c r="M12" s="193" t="s">
        <v>122</v>
      </c>
      <c r="N12" s="193" t="s">
        <v>126</v>
      </c>
      <c r="O12" s="193" t="s">
        <v>97</v>
      </c>
      <c r="P12" s="749"/>
    </row>
    <row r="13" spans="3:16">
      <c r="C13" s="733" t="str">
        <f ca="1">IF(ISBLANK(OFFSET('5. Pp (3 años)'!$C$46,INT((ROW()-13)/2),0)),"",OFFSET('5. Pp (3 años)'!$C$46,INT((ROW()-13)/2),0))</f>
        <v>Fin</v>
      </c>
      <c r="D13" s="734"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734" t="str">
        <f ca="1">IF(ISBLANK(OFFSET('5. Pp (3 años)'!$E$46,INT((ROW()-13)/2),0)),"",OFFSET('5. Pp (3 años)'!$E$46,INT((ROW()-13)/2),0))</f>
        <v xml:space="preserve">I_PROS_COM_JUS_SOC:  Índice de Prosperidad Compartida y Justicia Social </v>
      </c>
      <c r="F13" s="735" t="str">
        <f ca="1">IF(ISBLANK(OFFSET('5. Pp (3 años)'!$K$46,INT((ROW()-13)/2),0)),"",OFFSET('5. Pp (3 años)'!$K$46,INT((ROW()-13)/2),0))</f>
        <v>Ascendente</v>
      </c>
      <c r="G13" s="736" t="str">
        <f ca="1">IF(ISBLANK(OFFSET('5. Pp (3 años)'!$H$46,INT((ROW()-13)/2),0)),"",OFFSET('5. Pp (3 años)'!$H$46,INT((ROW()-13)/2),0))</f>
        <v>Trianual</v>
      </c>
      <c r="H13" s="745">
        <f ca="1">IF(ISBLANK(OFFSET('9. METAS'!$K$20,INT((ROW()-13)/2),0)),"",OFFSET('9. METAS'!$K$20,INT((ROW()-13)/2),0))</f>
        <v>0.28589999999999999</v>
      </c>
      <c r="I13" s="716" t="s">
        <v>130</v>
      </c>
      <c r="J13" s="199">
        <f ca="1">IF(MOD(ROW()-13,2)=0,IF(ISBLANK(OFFSET('11. SEGUIMIENTO 2026'!$N$14,INT((ROW()-13)/2),0)),"",OFFSET('11. SEGUIMIENTO 2026'!$N$14,INT((ROW()-13)/2),0)),IF(ISBLANK(OFFSET('9. METAS'!$Q$20,INT((ROW()-14)/2),0)),"",OFFSET('9. METAS'!$Q$20,INT((ROW()-14)/2),0)))</f>
        <v>7.1499999999999994E-2</v>
      </c>
      <c r="K13" s="200" t="str">
        <f ca="1">IF(MOD(ROW()-13,2)=0,IF(ISBLANK(OFFSET('11. SEGUIMIENTO 2026'!$O$14,INT((ROW()-13)/2),0)),"",OFFSET('11. SEGUIMIENTO 2026'!$O$14,INT((ROW()-13)/2),0)),IF(ISBLANK(OFFSET('9. METAS'!$R$20,INT((ROW()-14)/2),0)),"",OFFSET('9. METAS'!$R$20,INT((ROW()-14)/2),0)))</f>
        <v/>
      </c>
      <c r="L13" s="200" t="str">
        <f ca="1">IF(MOD(ROW()-13,2)=0,IF(ISBLANK(OFFSET('11. SEGUIMIENTO 2026'!$P$14,INT((ROW()-13)/2),0)),"",OFFSET('11. SEGUIMIENTO 2026'!$P$14,INT((ROW()-13)/2),0)),IF(ISBLANK(OFFSET('9. METAS'!$S$20,INT((ROW()-14)/2),0)),"",OFFSET('9. METAS'!$S$20,INT((ROW()-14)/2),0)))</f>
        <v/>
      </c>
      <c r="M13" s="201" t="str">
        <f ca="1">IF(MOD(ROW()-13,2)=0,IF(ISBLANK(OFFSET('11. SEGUIMIENTO 2026'!$Q$14,INT((ROW()-13)/2),0)),"",OFFSET('11. SEGUIMIENTO 2026'!$Q$14,INT((ROW()-13)/2),0)),IF(ISBLANK(OFFSET('9. METAS'!$T$20,INT((ROW()-14)/2),0)),"",OFFSET('9. METAS'!$T$20,INT((ROW()-14)/2),0)))</f>
        <v/>
      </c>
      <c r="N13" s="718">
        <f ca="1">IFERROR(J13/J14,"ND")</f>
        <v>1</v>
      </c>
      <c r="O13" s="720" t="str">
        <f ca="1">IFERROR(((J13+K13+L13+M13)/H13),"ND")</f>
        <v>ND</v>
      </c>
      <c r="P13" s="722"/>
    </row>
    <row r="14" spans="3:16">
      <c r="C14" s="725"/>
      <c r="D14" s="726"/>
      <c r="E14" s="726"/>
      <c r="F14" s="727"/>
      <c r="G14" s="728"/>
      <c r="H14" s="729"/>
      <c r="I14" s="717"/>
      <c r="J14" s="202">
        <f ca="1">IF(MOD(ROW()-13,2)=0,IF(ISBLANK(OFFSET('11. SEGUIMIENTO 2026'!$N$14,INT((ROW()-13)/2),0)),"",OFFSET('11. SEGUIMIENTO 2026'!$N$14,INT((ROW()-13)/2),0)),IF(ISBLANK(OFFSET('9. METAS'!$Q$20,INT((ROW()-14)/2),0)),"",OFFSET('9. METAS'!$Q$20,INT((ROW()-14)/2),0)))</f>
        <v>7.1499999999999994E-2</v>
      </c>
      <c r="K14" s="203">
        <f ca="1">IF(MOD(ROW()-13,2)=0,IF(ISBLANK(OFFSET('11. SEGUIMIENTO 2026'!$O$14,INT((ROW()-13)/2),0)),"",OFFSET('11. SEGUIMIENTO 2026'!$O$14,INT((ROW()-13)/2),0)),IF(ISBLANK(OFFSET('9. METAS'!$R$20,INT((ROW()-14)/2),0)),"",OFFSET('9. METAS'!$R$20,INT((ROW()-14)/2),0)))</f>
        <v>7.1499999999999994E-2</v>
      </c>
      <c r="L14" s="203">
        <f ca="1">IF(MOD(ROW()-13,2)=0,IF(ISBLANK(OFFSET('11. SEGUIMIENTO 2026'!$P$14,INT((ROW()-13)/2),0)),"",OFFSET('11. SEGUIMIENTO 2026'!$P$14,INT((ROW()-13)/2),0)),IF(ISBLANK(OFFSET('9. METAS'!$S$20,INT((ROW()-14)/2),0)),"",OFFSET('9. METAS'!$S$20,INT((ROW()-14)/2),0)))</f>
        <v>7.1499999999999994E-2</v>
      </c>
      <c r="M14" s="204">
        <f ca="1">IF(MOD(ROW()-13,2)=0,IF(ISBLANK(OFFSET('11. SEGUIMIENTO 2026'!$Q$14,INT((ROW()-13)/2),0)),"",OFFSET('11. SEGUIMIENTO 2026'!$Q$14,INT((ROW()-13)/2),0)),IF(ISBLANK(OFFSET('9. METAS'!$T$20,INT((ROW()-14)/2),0)),"",OFFSET('9. METAS'!$T$20,INT((ROW()-14)/2),0)))</f>
        <v>7.1400000000000005E-2</v>
      </c>
      <c r="N14" s="719"/>
      <c r="O14" s="721"/>
      <c r="P14" s="746"/>
    </row>
    <row r="15" spans="3:16">
      <c r="C15" s="724" t="str">
        <f ca="1">IF(ISBLANK(OFFSET('5. Pp (3 años)'!$C$46,INT((ROW()-13)/2),0)),"",OFFSET('5. Pp (3 años)'!$C$46,INT((ROW()-13)/2),0))</f>
        <v>Propósito
(DIRECCIÓN GENERAL IMM)</v>
      </c>
      <c r="D15" s="726" t="str">
        <f ca="1">IF(ISBLANK(OFFSET('5. Pp (3 años)'!$D$46,INT((ROW()-13)/2),0)),"",OFFSET('5. Pp (3 años)'!$D$46,INT((ROW()-13)/2),0))</f>
        <v>4.3.1.1. Las mujeres del Municipio de Benito Juárez reciben atención y  acceden a su derecho de una vida libre de violencia  al institucionalizar y transversalizarse la perspectiva de género en la administración pública.</v>
      </c>
      <c r="E15" s="726" t="str">
        <f ca="1">IF(ISBLANK(OFFSET('5. Pp (3 años)'!$E$46,INT((ROW()-13)/2),0)),"",OFFSET('5. Pp (3 años)'!$E$46,INT((ROW()-13)/2),0))</f>
        <v>PSBM: Porcentaje de  Servicios Brindados a Mujeres por el Instituto Municipal de la Mujer.</v>
      </c>
      <c r="F15" s="727" t="str">
        <f ca="1">IF(ISBLANK(OFFSET('5. Pp (3 años)'!$K$46,INT((ROW()-13)/2),0)),"",OFFSET('5. Pp (3 años)'!$K$46,INT((ROW()-13)/2),0))</f>
        <v>Ascendente</v>
      </c>
      <c r="G15" s="728" t="str">
        <f ca="1">IF(ISBLANK(OFFSET('5. Pp (3 años)'!$H$46,INT((ROW()-13)/2),0)),"",OFFSET('5. Pp (3 años)'!$H$46,INT((ROW()-13)/2),0))</f>
        <v>Trimestral</v>
      </c>
      <c r="H15" s="729">
        <f ca="1">IF(ISBLANK(OFFSET('9. METAS'!$K$20,INT((ROW()-13)/2),0)),"",OFFSET('9. METAS'!$K$20,INT((ROW()-13)/2),0))</f>
        <v>50816</v>
      </c>
      <c r="I15" s="730"/>
      <c r="J15" s="202">
        <f ca="1">IF(MOD(ROW()-13,2)=0,IF(ISBLANK(OFFSET('11. SEGUIMIENTO 2026'!$N$14,INT((ROW()-13)/2),0)),"",OFFSET('11. SEGUIMIENTO 2026'!$N$14,INT((ROW()-13)/2),0)),IF(ISBLANK(OFFSET('9. METAS'!$Q$20,INT((ROW()-14)/2),0)),"",OFFSET('9. METAS'!$Q$20,INT((ROW()-14)/2),0)))</f>
        <v>13442</v>
      </c>
      <c r="K15" s="203" t="str">
        <f ca="1">IF(MOD(ROW()-13,2)=0,IF(ISBLANK(OFFSET('11. SEGUIMIENTO 2026'!$O$14,INT((ROW()-13)/2),0)),"",OFFSET('11. SEGUIMIENTO 2026'!$O$14,INT((ROW()-13)/2),0)),IF(ISBLANK(OFFSET('9. METAS'!$R$20,INT((ROW()-14)/2),0)),"",OFFSET('9. METAS'!$R$20,INT((ROW()-14)/2),0)))</f>
        <v/>
      </c>
      <c r="L15" s="203" t="str">
        <f ca="1">IF(MOD(ROW()-13,2)=0,IF(ISBLANK(OFFSET('11. SEGUIMIENTO 2026'!$P$14,INT((ROW()-13)/2),0)),"",OFFSET('11. SEGUIMIENTO 2026'!$P$14,INT((ROW()-13)/2),0)),IF(ISBLANK(OFFSET('9. METAS'!$S$20,INT((ROW()-14)/2),0)),"",OFFSET('9. METAS'!$S$20,INT((ROW()-14)/2),0)))</f>
        <v/>
      </c>
      <c r="M15" s="204" t="str">
        <f ca="1">IF(MOD(ROW()-13,2)=0,IF(ISBLANK(OFFSET('11. SEGUIMIENTO 2026'!$Q$14,INT((ROW()-13)/2),0)),"",OFFSET('11. SEGUIMIENTO 2026'!$Q$14,INT((ROW()-13)/2),0)),IF(ISBLANK(OFFSET('9. METAS'!$T$20,INT((ROW()-14)/2),0)),"",OFFSET('9. METAS'!$T$20,INT((ROW()-14)/2),0)))</f>
        <v/>
      </c>
      <c r="N15" s="718">
        <f ca="1">IFERROR(J15/J16,"ND")</f>
        <v>1.0566779341246757</v>
      </c>
      <c r="O15" s="720" t="str">
        <f ca="1">IFERROR(((J15+K15+L15+M15)/H15),"ND")</f>
        <v>ND</v>
      </c>
      <c r="P15" s="732"/>
    </row>
    <row r="16" spans="3:16">
      <c r="C16" s="725"/>
      <c r="D16" s="726"/>
      <c r="E16" s="726"/>
      <c r="F16" s="727"/>
      <c r="G16" s="728"/>
      <c r="H16" s="729"/>
      <c r="I16" s="731"/>
      <c r="J16" s="202">
        <f ca="1">IF(MOD(ROW()-13,2)=0,IF(ISBLANK(OFFSET('11. SEGUIMIENTO 2026'!$N$14,INT((ROW()-13)/2),0)),"",OFFSET('11. SEGUIMIENTO 2026'!$N$14,INT((ROW()-13)/2),0)),IF(ISBLANK(OFFSET('9. METAS'!$Q$20,INT((ROW()-14)/2),0)),"",OFFSET('9. METAS'!$Q$20,INT((ROW()-14)/2),0)))</f>
        <v>12721</v>
      </c>
      <c r="K16" s="203">
        <f ca="1">IF(MOD(ROW()-13,2)=0,IF(ISBLANK(OFFSET('11. SEGUIMIENTO 2026'!$O$14,INT((ROW()-13)/2),0)),"",OFFSET('11. SEGUIMIENTO 2026'!$O$14,INT((ROW()-13)/2),0)),IF(ISBLANK(OFFSET('9. METAS'!$R$20,INT((ROW()-14)/2),0)),"",OFFSET('9. METAS'!$R$20,INT((ROW()-14)/2),0)))</f>
        <v>12721</v>
      </c>
      <c r="L16" s="203">
        <f ca="1">IF(MOD(ROW()-13,2)=0,IF(ISBLANK(OFFSET('11. SEGUIMIENTO 2026'!$P$14,INT((ROW()-13)/2),0)),"",OFFSET('11. SEGUIMIENTO 2026'!$P$14,INT((ROW()-13)/2),0)),IF(ISBLANK(OFFSET('9. METAS'!$S$20,INT((ROW()-14)/2),0)),"",OFFSET('9. METAS'!$S$20,INT((ROW()-14)/2),0)))</f>
        <v>12687</v>
      </c>
      <c r="M16" s="204">
        <f ca="1">IF(MOD(ROW()-13,2)=0,IF(ISBLANK(OFFSET('11. SEGUIMIENTO 2026'!$Q$14,INT((ROW()-13)/2),0)),"",OFFSET('11. SEGUIMIENTO 2026'!$Q$14,INT((ROW()-13)/2),0)),IF(ISBLANK(OFFSET('9. METAS'!$T$20,INT((ROW()-14)/2),0)),"",OFFSET('9. METAS'!$T$20,INT((ROW()-14)/2),0)))</f>
        <v>12687</v>
      </c>
      <c r="N16" s="719"/>
      <c r="O16" s="721"/>
      <c r="P16" s="723"/>
    </row>
    <row r="17" spans="3:16">
      <c r="C17" s="724" t="str">
        <f ca="1">IF(ISBLANK(OFFSET('5. Pp (3 años)'!$C$46,INT((ROW()-13)/2),0)),"",OFFSET('5. Pp (3 años)'!$C$46,INT((ROW()-13)/2),0))</f>
        <v>Componente
(Coordinación Administrativa y de Gestión de Recursos)</v>
      </c>
      <c r="D17" s="726" t="str">
        <f ca="1">IF(ISBLANK(OFFSET('5. Pp (3 años)'!$D$46,INT((ROW()-13)/2),0)),"",OFFSET('5. Pp (3 años)'!$D$46,INT((ROW()-13)/2),0))</f>
        <v xml:space="preserve">4.3.1.1.1.  Acciones de  gestión y  administración del presupuesto y  rendición de cuentas ante los entes fiscalizadores realizadas.
</v>
      </c>
      <c r="E17" s="726" t="str">
        <f ca="1">IF(ISBLANK(OFFSET('5. Pp (3 años)'!$E$46,INT((ROW()-13)/2),0)),"",OFFSET('5. Pp (3 años)'!$E$46,INT((ROW()-13)/2),0))</f>
        <v>PGPR: Porcentaje de gestiones del presupuesto y  rendición de cuentas ante los entes fiscalizadores</v>
      </c>
      <c r="F17" s="727" t="str">
        <f ca="1">IF(ISBLANK(OFFSET('5. Pp (3 años)'!$K$46,INT((ROW()-13)/2),0)),"",OFFSET('5. Pp (3 años)'!$K$46,INT((ROW()-13)/2),0))</f>
        <v>Ascendente</v>
      </c>
      <c r="G17" s="728" t="str">
        <f ca="1">IF(ISBLANK(OFFSET('5. Pp (3 años)'!$H$46,INT((ROW()-13)/2),0)),"",OFFSET('5. Pp (3 años)'!$H$46,INT((ROW()-13)/2),0))</f>
        <v>Trimestral</v>
      </c>
      <c r="H17" s="729">
        <f ca="1">IF(ISBLANK(OFFSET('9. METAS'!$K$20,INT((ROW()-13)/2),0)),"",OFFSET('9. METAS'!$K$20,INT((ROW()-13)/2),0))</f>
        <v>20</v>
      </c>
      <c r="I17" s="730"/>
      <c r="J17" s="202">
        <f ca="1">IF(MOD(ROW()-13,2)=0,IF(ISBLANK(OFFSET('11. SEGUIMIENTO 2026'!$N$14,INT((ROW()-13)/2),0)),"",OFFSET('11. SEGUIMIENTO 2026'!$N$14,INT((ROW()-13)/2),0)),IF(ISBLANK(OFFSET('9. METAS'!$Q$20,INT((ROW()-14)/2),0)),"",OFFSET('9. METAS'!$Q$20,INT((ROW()-14)/2),0)))</f>
        <v>5</v>
      </c>
      <c r="K17" s="203" t="str">
        <f ca="1">IF(MOD(ROW()-13,2)=0,IF(ISBLANK(OFFSET('11. SEGUIMIENTO 2026'!$O$14,INT((ROW()-13)/2),0)),"",OFFSET('11. SEGUIMIENTO 2026'!$O$14,INT((ROW()-13)/2),0)),IF(ISBLANK(OFFSET('9. METAS'!$R$20,INT((ROW()-14)/2),0)),"",OFFSET('9. METAS'!$R$20,INT((ROW()-14)/2),0)))</f>
        <v/>
      </c>
      <c r="L17" s="203" t="str">
        <f ca="1">IF(MOD(ROW()-13,2)=0,IF(ISBLANK(OFFSET('11. SEGUIMIENTO 2026'!$P$14,INT((ROW()-13)/2),0)),"",OFFSET('11. SEGUIMIENTO 2026'!$P$14,INT((ROW()-13)/2),0)),IF(ISBLANK(OFFSET('9. METAS'!$S$20,INT((ROW()-14)/2),0)),"",OFFSET('9. METAS'!$S$20,INT((ROW()-14)/2),0)))</f>
        <v/>
      </c>
      <c r="M17" s="204" t="str">
        <f ca="1">IF(MOD(ROW()-13,2)=0,IF(ISBLANK(OFFSET('11. SEGUIMIENTO 2026'!$Q$14,INT((ROW()-13)/2),0)),"",OFFSET('11. SEGUIMIENTO 2026'!$Q$14,INT((ROW()-13)/2),0)),IF(ISBLANK(OFFSET('9. METAS'!$T$20,INT((ROW()-14)/2),0)),"",OFFSET('9. METAS'!$T$20,INT((ROW()-14)/2),0)))</f>
        <v/>
      </c>
      <c r="N17" s="718">
        <f t="shared" ref="N17" ca="1" si="0">IFERROR(J17/J18,"ND")</f>
        <v>1</v>
      </c>
      <c r="O17" s="720" t="str">
        <f t="shared" ref="O17" ca="1" si="1">IFERROR(((J17+K17+L17+M17)/H17),"ND")</f>
        <v>ND</v>
      </c>
      <c r="P17" s="732"/>
    </row>
    <row r="18" spans="3:16">
      <c r="C18" s="725"/>
      <c r="D18" s="726"/>
      <c r="E18" s="726"/>
      <c r="F18" s="727"/>
      <c r="G18" s="728"/>
      <c r="H18" s="729"/>
      <c r="I18" s="731"/>
      <c r="J18" s="202">
        <f ca="1">IF(MOD(ROW()-13,2)=0,IF(ISBLANK(OFFSET('11. SEGUIMIENTO 2026'!$N$14,INT((ROW()-13)/2),0)),"",OFFSET('11. SEGUIMIENTO 2026'!$N$14,INT((ROW()-13)/2),0)),IF(ISBLANK(OFFSET('9. METAS'!$Q$20,INT((ROW()-14)/2),0)),"",OFFSET('9. METAS'!$Q$20,INT((ROW()-14)/2),0)))</f>
        <v>5</v>
      </c>
      <c r="K18" s="203">
        <f ca="1">IF(MOD(ROW()-13,2)=0,IF(ISBLANK(OFFSET('11. SEGUIMIENTO 2026'!$O$14,INT((ROW()-13)/2),0)),"",OFFSET('11. SEGUIMIENTO 2026'!$O$14,INT((ROW()-13)/2),0)),IF(ISBLANK(OFFSET('9. METAS'!$R$20,INT((ROW()-14)/2),0)),"",OFFSET('9. METAS'!$R$20,INT((ROW()-14)/2),0)))</f>
        <v>5</v>
      </c>
      <c r="L18" s="203">
        <f ca="1">IF(MOD(ROW()-13,2)=0,IF(ISBLANK(OFFSET('11. SEGUIMIENTO 2026'!$P$14,INT((ROW()-13)/2),0)),"",OFFSET('11. SEGUIMIENTO 2026'!$P$14,INT((ROW()-13)/2),0)),IF(ISBLANK(OFFSET('9. METAS'!$S$20,INT((ROW()-14)/2),0)),"",OFFSET('9. METAS'!$S$20,INT((ROW()-14)/2),0)))</f>
        <v>5</v>
      </c>
      <c r="M18" s="204">
        <f ca="1">IF(MOD(ROW()-13,2)=0,IF(ISBLANK(OFFSET('11. SEGUIMIENTO 2026'!$Q$14,INT((ROW()-13)/2),0)),"",OFFSET('11. SEGUIMIENTO 2026'!$Q$14,INT((ROW()-13)/2),0)),IF(ISBLANK(OFFSET('9. METAS'!$T$20,INT((ROW()-14)/2),0)),"",OFFSET('9. METAS'!$T$20,INT((ROW()-14)/2),0)))</f>
        <v>5</v>
      </c>
      <c r="N18" s="719"/>
      <c r="O18" s="721"/>
      <c r="P18" s="723"/>
    </row>
    <row r="19" spans="3:16">
      <c r="C19" s="724" t="str">
        <f ca="1">IF(ISBLANK(OFFSET('5. Pp (3 años)'!$C$46,INT((ROW()-13)/2),0)),"",OFFSET('5. Pp (3 años)'!$C$46,INT((ROW()-13)/2),0))</f>
        <v>Actividad</v>
      </c>
      <c r="D19" s="726" t="str">
        <f ca="1">IF(ISBLANK(OFFSET('5. Pp (3 años)'!$D$46,INT((ROW()-13)/2),0)),"",OFFSET('5. Pp (3 años)'!$D$46,INT((ROW()-13)/2),0))</f>
        <v xml:space="preserve">4.3.1.1.1.1.  Rendición de cuentas por parte de  Dirección del Instituto Municipal de la Mujer realizadas.
</v>
      </c>
      <c r="E19" s="726" t="str">
        <f ca="1">IF(ISBLANK(OFFSET('5. Pp (3 años)'!$E$46,INT((ROW()-13)/2),0)),"",OFFSET('5. Pp (3 años)'!$E$46,INT((ROW()-13)/2),0))</f>
        <v>PIA:  Porcentaje de Informes de actividades del Instituto Municipal de la Mujer.</v>
      </c>
      <c r="F19" s="727" t="str">
        <f ca="1">IF(ISBLANK(OFFSET('5. Pp (3 años)'!$K$46,INT((ROW()-13)/2),0)),"",OFFSET('5. Pp (3 años)'!$K$46,INT((ROW()-13)/2),0))</f>
        <v>Ascendente</v>
      </c>
      <c r="G19" s="728" t="str">
        <f ca="1">IF(ISBLANK(OFFSET('5. Pp (3 años)'!$H$46,INT((ROW()-13)/2),0)),"",OFFSET('5. Pp (3 años)'!$H$46,INT((ROW()-13)/2),0))</f>
        <v>Trimestral</v>
      </c>
      <c r="H19" s="729">
        <f ca="1">IF(ISBLANK(OFFSET('9. METAS'!$K$20,INT((ROW()-13)/2),0)),"",OFFSET('9. METAS'!$K$20,INT((ROW()-13)/2),0))</f>
        <v>4</v>
      </c>
      <c r="I19" s="730"/>
      <c r="J19" s="202">
        <f ca="1">IF(MOD(ROW()-13,2)=0,IF(ISBLANK(OFFSET('11. SEGUIMIENTO 2026'!$N$14,INT((ROW()-13)/2),0)),"",OFFSET('11. SEGUIMIENTO 2026'!$N$14,INT((ROW()-13)/2),0)),IF(ISBLANK(OFFSET('9. METAS'!$Q$20,INT((ROW()-14)/2),0)),"",OFFSET('9. METAS'!$Q$20,INT((ROW()-14)/2),0)))</f>
        <v>1</v>
      </c>
      <c r="K19" s="203" t="str">
        <f ca="1">IF(MOD(ROW()-13,2)=0,IF(ISBLANK(OFFSET('11. SEGUIMIENTO 2026'!$O$14,INT((ROW()-13)/2),0)),"",OFFSET('11. SEGUIMIENTO 2026'!$O$14,INT((ROW()-13)/2),0)),IF(ISBLANK(OFFSET('9. METAS'!$R$20,INT((ROW()-14)/2),0)),"",OFFSET('9. METAS'!$R$20,INT((ROW()-14)/2),0)))</f>
        <v/>
      </c>
      <c r="L19" s="203" t="str">
        <f ca="1">IF(MOD(ROW()-13,2)=0,IF(ISBLANK(OFFSET('11. SEGUIMIENTO 2026'!$P$14,INT((ROW()-13)/2),0)),"",OFFSET('11. SEGUIMIENTO 2026'!$P$14,INT((ROW()-13)/2),0)),IF(ISBLANK(OFFSET('9. METAS'!$S$20,INT((ROW()-14)/2),0)),"",OFFSET('9. METAS'!$S$20,INT((ROW()-14)/2),0)))</f>
        <v/>
      </c>
      <c r="M19" s="204" t="str">
        <f ca="1">IF(MOD(ROW()-13,2)=0,IF(ISBLANK(OFFSET('11. SEGUIMIENTO 2026'!$Q$14,INT((ROW()-13)/2),0)),"",OFFSET('11. SEGUIMIENTO 2026'!$Q$14,INT((ROW()-13)/2),0)),IF(ISBLANK(OFFSET('9. METAS'!$T$20,INT((ROW()-14)/2),0)),"",OFFSET('9. METAS'!$T$20,INT((ROW()-14)/2),0)))</f>
        <v/>
      </c>
      <c r="N19" s="718">
        <f t="shared" ref="N19" ca="1" si="2">IFERROR(J19/J20,"ND")</f>
        <v>1</v>
      </c>
      <c r="O19" s="720" t="str">
        <f t="shared" ref="O19" ca="1" si="3">IFERROR(((J19+K19+L19+M19)/H19),"ND")</f>
        <v>ND</v>
      </c>
      <c r="P19" s="732"/>
    </row>
    <row r="20" spans="3:16">
      <c r="C20" s="725"/>
      <c r="D20" s="726"/>
      <c r="E20" s="726"/>
      <c r="F20" s="727"/>
      <c r="G20" s="728"/>
      <c r="H20" s="729"/>
      <c r="I20" s="731"/>
      <c r="J20" s="202">
        <f ca="1">IF(MOD(ROW()-13,2)=0,IF(ISBLANK(OFFSET('11. SEGUIMIENTO 2026'!$N$14,INT((ROW()-13)/2),0)),"",OFFSET('11. SEGUIMIENTO 2026'!$N$14,INT((ROW()-13)/2),0)),IF(ISBLANK(OFFSET('9. METAS'!$Q$20,INT((ROW()-14)/2),0)),"",OFFSET('9. METAS'!$Q$20,INT((ROW()-14)/2),0)))</f>
        <v>1</v>
      </c>
      <c r="K20" s="203">
        <f ca="1">IF(MOD(ROW()-13,2)=0,IF(ISBLANK(OFFSET('11. SEGUIMIENTO 2026'!$O$14,INT((ROW()-13)/2),0)),"",OFFSET('11. SEGUIMIENTO 2026'!$O$14,INT((ROW()-13)/2),0)),IF(ISBLANK(OFFSET('9. METAS'!$R$20,INT((ROW()-14)/2),0)),"",OFFSET('9. METAS'!$R$20,INT((ROW()-14)/2),0)))</f>
        <v>1</v>
      </c>
      <c r="L20" s="203">
        <f ca="1">IF(MOD(ROW()-13,2)=0,IF(ISBLANK(OFFSET('11. SEGUIMIENTO 2026'!$P$14,INT((ROW()-13)/2),0)),"",OFFSET('11. SEGUIMIENTO 2026'!$P$14,INT((ROW()-13)/2),0)),IF(ISBLANK(OFFSET('9. METAS'!$S$20,INT((ROW()-14)/2),0)),"",OFFSET('9. METAS'!$S$20,INT((ROW()-14)/2),0)))</f>
        <v>1</v>
      </c>
      <c r="M20" s="204">
        <f ca="1">IF(MOD(ROW()-13,2)=0,IF(ISBLANK(OFFSET('11. SEGUIMIENTO 2026'!$Q$14,INT((ROW()-13)/2),0)),"",OFFSET('11. SEGUIMIENTO 2026'!$Q$14,INT((ROW()-13)/2),0)),IF(ISBLANK(OFFSET('9. METAS'!$T$20,INT((ROW()-14)/2),0)),"",OFFSET('9. METAS'!$T$20,INT((ROW()-14)/2),0)))</f>
        <v>1</v>
      </c>
      <c r="N20" s="719"/>
      <c r="O20" s="721"/>
      <c r="P20" s="723"/>
    </row>
    <row r="21" spans="3:16">
      <c r="C21" s="724" t="str">
        <f ca="1">IF(ISBLANK(OFFSET('5. Pp (3 años)'!$C$46,INT((ROW()-13)/2),0)),"",OFFSET('5. Pp (3 años)'!$C$46,INT((ROW()-13)/2),0))</f>
        <v>Actividad</v>
      </c>
      <c r="D21" s="726" t="str">
        <f ca="1">IF(ISBLANK(OFFSET('5. Pp (3 años)'!$D$46,INT((ROW()-13)/2),0)),"",OFFSET('5. Pp (3 años)'!$D$46,INT((ROW()-13)/2),0))</f>
        <v>4.3.1.1.1.2. Carga del Avance de Gestión Financiera y Presupuestal.</v>
      </c>
      <c r="E21" s="726" t="str">
        <f ca="1">IF(ISBLANK(OFFSET('5. Pp (3 años)'!$E$46,INT((ROW()-13)/2),0)),"",OFFSET('5. Pp (3 años)'!$E$46,INT((ROW()-13)/2),0))</f>
        <v>PCAG: Porcentaje de Cargas del Avance de Gestión Financiera y Presupuestal.</v>
      </c>
      <c r="F21" s="727" t="str">
        <f ca="1">IF(ISBLANK(OFFSET('5. Pp (3 años)'!$K$46,INT((ROW()-13)/2),0)),"",OFFSET('5. Pp (3 años)'!$K$46,INT((ROW()-13)/2),0))</f>
        <v>Ascendente</v>
      </c>
      <c r="G21" s="728" t="str">
        <f ca="1">IF(ISBLANK(OFFSET('5. Pp (3 años)'!$H$46,INT((ROW()-13)/2),0)),"",OFFSET('5. Pp (3 años)'!$H$46,INT((ROW()-13)/2),0))</f>
        <v>Trimestral</v>
      </c>
      <c r="H21" s="729">
        <f ca="1">IF(ISBLANK(OFFSET('9. METAS'!$K$20,INT((ROW()-13)/2),0)),"",OFFSET('9. METAS'!$K$20,INT((ROW()-13)/2),0))</f>
        <v>4</v>
      </c>
      <c r="I21" s="730"/>
      <c r="J21" s="202">
        <f ca="1">IF(MOD(ROW()-13,2)=0,IF(ISBLANK(OFFSET('11. SEGUIMIENTO 2026'!$N$14,INT((ROW()-13)/2),0)),"",OFFSET('11. SEGUIMIENTO 2026'!$N$14,INT((ROW()-13)/2),0)),IF(ISBLANK(OFFSET('9. METAS'!$Q$20,INT((ROW()-14)/2),0)),"",OFFSET('9. METAS'!$Q$20,INT((ROW()-14)/2),0)))</f>
        <v>1</v>
      </c>
      <c r="K21" s="203" t="str">
        <f ca="1">IF(MOD(ROW()-13,2)=0,IF(ISBLANK(OFFSET('11. SEGUIMIENTO 2026'!$O$14,INT((ROW()-13)/2),0)),"",OFFSET('11. SEGUIMIENTO 2026'!$O$14,INT((ROW()-13)/2),0)),IF(ISBLANK(OFFSET('9. METAS'!$R$20,INT((ROW()-14)/2),0)),"",OFFSET('9. METAS'!$R$20,INT((ROW()-14)/2),0)))</f>
        <v/>
      </c>
      <c r="L21" s="203" t="str">
        <f ca="1">IF(MOD(ROW()-13,2)=0,IF(ISBLANK(OFFSET('11. SEGUIMIENTO 2026'!$P$14,INT((ROW()-13)/2),0)),"",OFFSET('11. SEGUIMIENTO 2026'!$P$14,INT((ROW()-13)/2),0)),IF(ISBLANK(OFFSET('9. METAS'!$S$20,INT((ROW()-14)/2),0)),"",OFFSET('9. METAS'!$S$20,INT((ROW()-14)/2),0)))</f>
        <v/>
      </c>
      <c r="M21" s="204" t="str">
        <f ca="1">IF(MOD(ROW()-13,2)=0,IF(ISBLANK(OFFSET('11. SEGUIMIENTO 2026'!$Q$14,INT((ROW()-13)/2),0)),"",OFFSET('11. SEGUIMIENTO 2026'!$Q$14,INT((ROW()-13)/2),0)),IF(ISBLANK(OFFSET('9. METAS'!$T$20,INT((ROW()-14)/2),0)),"",OFFSET('9. METAS'!$T$20,INT((ROW()-14)/2),0)))</f>
        <v/>
      </c>
      <c r="N21" s="718">
        <f t="shared" ref="N21" ca="1" si="4">IFERROR(J21/J22,"ND")</f>
        <v>1</v>
      </c>
      <c r="O21" s="720" t="str">
        <f t="shared" ref="O21" ca="1" si="5">IFERROR(((J21+K21+L21+M21)/H21),"ND")</f>
        <v>ND</v>
      </c>
      <c r="P21" s="732"/>
    </row>
    <row r="22" spans="3:16">
      <c r="C22" s="725"/>
      <c r="D22" s="726"/>
      <c r="E22" s="726"/>
      <c r="F22" s="727"/>
      <c r="G22" s="728"/>
      <c r="H22" s="729"/>
      <c r="I22" s="731"/>
      <c r="J22" s="202">
        <f ca="1">IF(MOD(ROW()-13,2)=0,IF(ISBLANK(OFFSET('11. SEGUIMIENTO 2026'!$N$14,INT((ROW()-13)/2),0)),"",OFFSET('11. SEGUIMIENTO 2026'!$N$14,INT((ROW()-13)/2),0)),IF(ISBLANK(OFFSET('9. METAS'!$Q$20,INT((ROW()-14)/2),0)),"",OFFSET('9. METAS'!$Q$20,INT((ROW()-14)/2),0)))</f>
        <v>1</v>
      </c>
      <c r="K22" s="203">
        <f ca="1">IF(MOD(ROW()-13,2)=0,IF(ISBLANK(OFFSET('11. SEGUIMIENTO 2026'!$O$14,INT((ROW()-13)/2),0)),"",OFFSET('11. SEGUIMIENTO 2026'!$O$14,INT((ROW()-13)/2),0)),IF(ISBLANK(OFFSET('9. METAS'!$R$20,INT((ROW()-14)/2),0)),"",OFFSET('9. METAS'!$R$20,INT((ROW()-14)/2),0)))</f>
        <v>1</v>
      </c>
      <c r="L22" s="203">
        <f ca="1">IF(MOD(ROW()-13,2)=0,IF(ISBLANK(OFFSET('11. SEGUIMIENTO 2026'!$P$14,INT((ROW()-13)/2),0)),"",OFFSET('11. SEGUIMIENTO 2026'!$P$14,INT((ROW()-13)/2),0)),IF(ISBLANK(OFFSET('9. METAS'!$S$20,INT((ROW()-14)/2),0)),"",OFFSET('9. METAS'!$S$20,INT((ROW()-14)/2),0)))</f>
        <v>1</v>
      </c>
      <c r="M22" s="204">
        <f ca="1">IF(MOD(ROW()-13,2)=0,IF(ISBLANK(OFFSET('11. SEGUIMIENTO 2026'!$Q$14,INT((ROW()-13)/2),0)),"",OFFSET('11. SEGUIMIENTO 2026'!$Q$14,INT((ROW()-13)/2),0)),IF(ISBLANK(OFFSET('9. METAS'!$T$20,INT((ROW()-14)/2),0)),"",OFFSET('9. METAS'!$T$20,INT((ROW()-14)/2),0)))</f>
        <v>1</v>
      </c>
      <c r="N22" s="719"/>
      <c r="O22" s="721"/>
      <c r="P22" s="723"/>
    </row>
    <row r="23" spans="3:16">
      <c r="C23" s="724" t="str">
        <f ca="1">IF(ISBLANK(OFFSET('5. Pp (3 años)'!$C$46,INT((ROW()-13)/2),0)),"",OFFSET('5. Pp (3 años)'!$C$46,INT((ROW()-13)/2),0))</f>
        <v>Actividad</v>
      </c>
      <c r="D23" s="726" t="str">
        <f ca="1">IF(ISBLANK(OFFSET('5. Pp (3 años)'!$D$46,INT((ROW()-13)/2),0)),"",OFFSET('5. Pp (3 años)'!$D$46,INT((ROW()-13)/2),0))</f>
        <v>4.3.1.1.1.3. Alimentación del Sistema de Evaluaciones de la Armonización Contable (SEVAC).</v>
      </c>
      <c r="E23" s="726" t="str">
        <f ca="1">IF(ISBLANK(OFFSET('5. Pp (3 años)'!$E$46,INT((ROW()-13)/2),0)),"",OFFSET('5. Pp (3 años)'!$E$46,INT((ROW()-13)/2),0))</f>
        <v>PASE: Porcentaje de  Alimentación del Sistema de Evaluaciones de la Armonización Contable (SEVAC).</v>
      </c>
      <c r="F23" s="727" t="str">
        <f ca="1">IF(ISBLANK(OFFSET('5. Pp (3 años)'!$K$46,INT((ROW()-13)/2),0)),"",OFFSET('5. Pp (3 años)'!$K$46,INT((ROW()-13)/2),0))</f>
        <v>Ascendente</v>
      </c>
      <c r="G23" s="728" t="str">
        <f ca="1">IF(ISBLANK(OFFSET('5. Pp (3 años)'!$H$46,INT((ROW()-13)/2),0)),"",OFFSET('5. Pp (3 años)'!$H$46,INT((ROW()-13)/2),0))</f>
        <v>Trimestral</v>
      </c>
      <c r="H23" s="729">
        <f ca="1">IF(ISBLANK(OFFSET('9. METAS'!$K$20,INT((ROW()-13)/2),0)),"",OFFSET('9. METAS'!$K$20,INT((ROW()-13)/2),0))</f>
        <v>4</v>
      </c>
      <c r="I23" s="730"/>
      <c r="J23" s="202">
        <f ca="1">IF(MOD(ROW()-13,2)=0,IF(ISBLANK(OFFSET('11. SEGUIMIENTO 2026'!$N$14,INT((ROW()-13)/2),0)),"",OFFSET('11. SEGUIMIENTO 2026'!$N$14,INT((ROW()-13)/2),0)),IF(ISBLANK(OFFSET('9. METAS'!$Q$20,INT((ROW()-14)/2),0)),"",OFFSET('9. METAS'!$Q$20,INT((ROW()-14)/2),0)))</f>
        <v>1</v>
      </c>
      <c r="K23" s="203" t="str">
        <f ca="1">IF(MOD(ROW()-13,2)=0,IF(ISBLANK(OFFSET('11. SEGUIMIENTO 2026'!$O$14,INT((ROW()-13)/2),0)),"",OFFSET('11. SEGUIMIENTO 2026'!$O$14,INT((ROW()-13)/2),0)),IF(ISBLANK(OFFSET('9. METAS'!$R$20,INT((ROW()-14)/2),0)),"",OFFSET('9. METAS'!$R$20,INT((ROW()-14)/2),0)))</f>
        <v/>
      </c>
      <c r="L23" s="203" t="str">
        <f ca="1">IF(MOD(ROW()-13,2)=0,IF(ISBLANK(OFFSET('11. SEGUIMIENTO 2026'!$P$14,INT((ROW()-13)/2),0)),"",OFFSET('11. SEGUIMIENTO 2026'!$P$14,INT((ROW()-13)/2),0)),IF(ISBLANK(OFFSET('9. METAS'!$S$20,INT((ROW()-14)/2),0)),"",OFFSET('9. METAS'!$S$20,INT((ROW()-14)/2),0)))</f>
        <v/>
      </c>
      <c r="M23" s="204" t="str">
        <f ca="1">IF(MOD(ROW()-13,2)=0,IF(ISBLANK(OFFSET('11. SEGUIMIENTO 2026'!$Q$14,INT((ROW()-13)/2),0)),"",OFFSET('11. SEGUIMIENTO 2026'!$Q$14,INT((ROW()-13)/2),0)),IF(ISBLANK(OFFSET('9. METAS'!$T$20,INT((ROW()-14)/2),0)),"",OFFSET('9. METAS'!$T$20,INT((ROW()-14)/2),0)))</f>
        <v/>
      </c>
      <c r="N23" s="718">
        <f t="shared" ref="N23" ca="1" si="6">IFERROR(J23/J24,"ND")</f>
        <v>1</v>
      </c>
      <c r="O23" s="720" t="str">
        <f t="shared" ref="O23" ca="1" si="7">IFERROR(((J23+K23+L23+M23)/H23),"ND")</f>
        <v>ND</v>
      </c>
      <c r="P23" s="732"/>
    </row>
    <row r="24" spans="3:16">
      <c r="C24" s="725"/>
      <c r="D24" s="726"/>
      <c r="E24" s="726"/>
      <c r="F24" s="727"/>
      <c r="G24" s="728"/>
      <c r="H24" s="729"/>
      <c r="I24" s="731"/>
      <c r="J24" s="202">
        <f ca="1">IF(MOD(ROW()-13,2)=0,IF(ISBLANK(OFFSET('11. SEGUIMIENTO 2026'!$N$14,INT((ROW()-13)/2),0)),"",OFFSET('11. SEGUIMIENTO 2026'!$N$14,INT((ROW()-13)/2),0)),IF(ISBLANK(OFFSET('9. METAS'!$Q$20,INT((ROW()-14)/2),0)),"",OFFSET('9. METAS'!$Q$20,INT((ROW()-14)/2),0)))</f>
        <v>1</v>
      </c>
      <c r="K24" s="203">
        <f ca="1">IF(MOD(ROW()-13,2)=0,IF(ISBLANK(OFFSET('11. SEGUIMIENTO 2026'!$O$14,INT((ROW()-13)/2),0)),"",OFFSET('11. SEGUIMIENTO 2026'!$O$14,INT((ROW()-13)/2),0)),IF(ISBLANK(OFFSET('9. METAS'!$R$20,INT((ROW()-14)/2),0)),"",OFFSET('9. METAS'!$R$20,INT((ROW()-14)/2),0)))</f>
        <v>1</v>
      </c>
      <c r="L24" s="203">
        <f ca="1">IF(MOD(ROW()-13,2)=0,IF(ISBLANK(OFFSET('11. SEGUIMIENTO 2026'!$P$14,INT((ROW()-13)/2),0)),"",OFFSET('11. SEGUIMIENTO 2026'!$P$14,INT((ROW()-13)/2),0)),IF(ISBLANK(OFFSET('9. METAS'!$S$20,INT((ROW()-14)/2),0)),"",OFFSET('9. METAS'!$S$20,INT((ROW()-14)/2),0)))</f>
        <v>1</v>
      </c>
      <c r="M24" s="204">
        <f ca="1">IF(MOD(ROW()-13,2)=0,IF(ISBLANK(OFFSET('11. SEGUIMIENTO 2026'!$Q$14,INT((ROW()-13)/2),0)),"",OFFSET('11. SEGUIMIENTO 2026'!$Q$14,INT((ROW()-13)/2),0)),IF(ISBLANK(OFFSET('9. METAS'!$T$20,INT((ROW()-14)/2),0)),"",OFFSET('9. METAS'!$T$20,INT((ROW()-14)/2),0)))</f>
        <v>1</v>
      </c>
      <c r="N24" s="719"/>
      <c r="O24" s="721"/>
      <c r="P24" s="723"/>
    </row>
    <row r="25" spans="3:16">
      <c r="C25" s="724" t="str">
        <f ca="1">IF(ISBLANK(OFFSET('5. Pp (3 años)'!$C$46,INT((ROW()-13)/2),0)),"",OFFSET('5. Pp (3 años)'!$C$46,INT((ROW()-13)/2),0))</f>
        <v>Actividad</v>
      </c>
      <c r="D25" s="726" t="str">
        <f ca="1">IF(ISBLANK(OFFSET('5. Pp (3 años)'!$D$46,INT((ROW()-13)/2),0)),"",OFFSET('5. Pp (3 años)'!$D$46,INT((ROW()-13)/2),0))</f>
        <v>4.3.1.1.1.4. Carga de Información al Sistema Nacional de Transparencia.</v>
      </c>
      <c r="E25" s="726" t="str">
        <f ca="1">IF(ISBLANK(OFFSET('5. Pp (3 años)'!$E$46,INT((ROW()-13)/2),0)),"",OFFSET('5. Pp (3 años)'!$E$46,INT((ROW()-13)/2),0))</f>
        <v>PCST: Porcentaje de Carga de Información al Sistema Nacional de Transparencia.</v>
      </c>
      <c r="F25" s="727" t="str">
        <f ca="1">IF(ISBLANK(OFFSET('5. Pp (3 años)'!$K$46,INT((ROW()-13)/2),0)),"",OFFSET('5. Pp (3 años)'!$K$46,INT((ROW()-13)/2),0))</f>
        <v>Ascendente</v>
      </c>
      <c r="G25" s="728" t="str">
        <f ca="1">IF(ISBLANK(OFFSET('5. Pp (3 años)'!$H$46,INT((ROW()-13)/2),0)),"",OFFSET('5. Pp (3 años)'!$H$46,INT((ROW()-13)/2),0))</f>
        <v>Trimestral</v>
      </c>
      <c r="H25" s="729">
        <f ca="1">IF(ISBLANK(OFFSET('9. METAS'!$K$20,INT((ROW()-13)/2),0)),"",OFFSET('9. METAS'!$K$20,INT((ROW()-13)/2),0))</f>
        <v>4</v>
      </c>
      <c r="I25" s="730"/>
      <c r="J25" s="202">
        <f ca="1">IF(MOD(ROW()-13,2)=0,IF(ISBLANK(OFFSET('11. SEGUIMIENTO 2026'!$N$14,INT((ROW()-13)/2),0)),"",OFFSET('11. SEGUIMIENTO 2026'!$N$14,INT((ROW()-13)/2),0)),IF(ISBLANK(OFFSET('9. METAS'!$Q$20,INT((ROW()-14)/2),0)),"",OFFSET('9. METAS'!$Q$20,INT((ROW()-14)/2),0)))</f>
        <v>1</v>
      </c>
      <c r="K25" s="203" t="str">
        <f ca="1">IF(MOD(ROW()-13,2)=0,IF(ISBLANK(OFFSET('11. SEGUIMIENTO 2026'!$O$14,INT((ROW()-13)/2),0)),"",OFFSET('11. SEGUIMIENTO 2026'!$O$14,INT((ROW()-13)/2),0)),IF(ISBLANK(OFFSET('9. METAS'!$R$20,INT((ROW()-14)/2),0)),"",OFFSET('9. METAS'!$R$20,INT((ROW()-14)/2),0)))</f>
        <v/>
      </c>
      <c r="L25" s="203" t="str">
        <f ca="1">IF(MOD(ROW()-13,2)=0,IF(ISBLANK(OFFSET('11. SEGUIMIENTO 2026'!$P$14,INT((ROW()-13)/2),0)),"",OFFSET('11. SEGUIMIENTO 2026'!$P$14,INT((ROW()-13)/2),0)),IF(ISBLANK(OFFSET('9. METAS'!$S$20,INT((ROW()-14)/2),0)),"",OFFSET('9. METAS'!$S$20,INT((ROW()-14)/2),0)))</f>
        <v/>
      </c>
      <c r="M25" s="204" t="str">
        <f ca="1">IF(MOD(ROW()-13,2)=0,IF(ISBLANK(OFFSET('11. SEGUIMIENTO 2026'!$Q$14,INT((ROW()-13)/2),0)),"",OFFSET('11. SEGUIMIENTO 2026'!$Q$14,INT((ROW()-13)/2),0)),IF(ISBLANK(OFFSET('9. METAS'!$T$20,INT((ROW()-14)/2),0)),"",OFFSET('9. METAS'!$T$20,INT((ROW()-14)/2),0)))</f>
        <v/>
      </c>
      <c r="N25" s="718">
        <f t="shared" ref="N25" ca="1" si="8">IFERROR(J25/J26,"ND")</f>
        <v>1</v>
      </c>
      <c r="O25" s="720" t="str">
        <f t="shared" ref="O25" ca="1" si="9">IFERROR(((J25+K25+L25+M25)/H25),"ND")</f>
        <v>ND</v>
      </c>
      <c r="P25" s="732"/>
    </row>
    <row r="26" spans="3:16">
      <c r="C26" s="725"/>
      <c r="D26" s="726"/>
      <c r="E26" s="726"/>
      <c r="F26" s="727"/>
      <c r="G26" s="728"/>
      <c r="H26" s="729"/>
      <c r="I26" s="731"/>
      <c r="J26" s="202">
        <f ca="1">IF(MOD(ROW()-13,2)=0,IF(ISBLANK(OFFSET('11. SEGUIMIENTO 2026'!$N$14,INT((ROW()-13)/2),0)),"",OFFSET('11. SEGUIMIENTO 2026'!$N$14,INT((ROW()-13)/2),0)),IF(ISBLANK(OFFSET('9. METAS'!$Q$20,INT((ROW()-14)/2),0)),"",OFFSET('9. METAS'!$Q$20,INT((ROW()-14)/2),0)))</f>
        <v>1</v>
      </c>
      <c r="K26" s="203">
        <f ca="1">IF(MOD(ROW()-13,2)=0,IF(ISBLANK(OFFSET('11. SEGUIMIENTO 2026'!$O$14,INT((ROW()-13)/2),0)),"",OFFSET('11. SEGUIMIENTO 2026'!$O$14,INT((ROW()-13)/2),0)),IF(ISBLANK(OFFSET('9. METAS'!$R$20,INT((ROW()-14)/2),0)),"",OFFSET('9. METAS'!$R$20,INT((ROW()-14)/2),0)))</f>
        <v>1</v>
      </c>
      <c r="L26" s="203">
        <f ca="1">IF(MOD(ROW()-13,2)=0,IF(ISBLANK(OFFSET('11. SEGUIMIENTO 2026'!$P$14,INT((ROW()-13)/2),0)),"",OFFSET('11. SEGUIMIENTO 2026'!$P$14,INT((ROW()-13)/2),0)),IF(ISBLANK(OFFSET('9. METAS'!$S$20,INT((ROW()-14)/2),0)),"",OFFSET('9. METAS'!$S$20,INT((ROW()-14)/2),0)))</f>
        <v>1</v>
      </c>
      <c r="M26" s="204">
        <f ca="1">IF(MOD(ROW()-13,2)=0,IF(ISBLANK(OFFSET('11. SEGUIMIENTO 2026'!$Q$14,INT((ROW()-13)/2),0)),"",OFFSET('11. SEGUIMIENTO 2026'!$Q$14,INT((ROW()-13)/2),0)),IF(ISBLANK(OFFSET('9. METAS'!$T$20,INT((ROW()-14)/2),0)),"",OFFSET('9. METAS'!$T$20,INT((ROW()-14)/2),0)))</f>
        <v>1</v>
      </c>
      <c r="N26" s="719"/>
      <c r="O26" s="721"/>
      <c r="P26" s="723"/>
    </row>
    <row r="27" spans="3:16">
      <c r="C27" s="724" t="str">
        <f ca="1">IF(ISBLANK(OFFSET('5. Pp (3 años)'!$C$46,INT((ROW()-13)/2),0)),"",OFFSET('5. Pp (3 años)'!$C$46,INT((ROW()-13)/2),0))</f>
        <v>Actividad</v>
      </c>
      <c r="D27" s="726" t="str">
        <f ca="1">IF(ISBLANK(OFFSET('5. Pp (3 años)'!$D$46,INT((ROW()-13)/2),0)),"",OFFSET('5. Pp (3 años)'!$D$46,INT((ROW()-13)/2),0))</f>
        <v>2.4.1.1.1.5. Publicación de Estados Financieros y Presupuestales.</v>
      </c>
      <c r="E27" s="726" t="str">
        <f ca="1">IF(ISBLANK(OFFSET('5. Pp (3 años)'!$E$46,INT((ROW()-13)/2),0)),"",OFFSET('5. Pp (3 años)'!$E$46,INT((ROW()-13)/2),0))</f>
        <v>PPEF: Porcentaje de Publicación de Estados Financieros y Presupuestales.</v>
      </c>
      <c r="F27" s="727" t="str">
        <f ca="1">IF(ISBLANK(OFFSET('5. Pp (3 años)'!$K$46,INT((ROW()-13)/2),0)),"",OFFSET('5. Pp (3 años)'!$K$46,INT((ROW()-13)/2),0))</f>
        <v>Ascendente</v>
      </c>
      <c r="G27" s="728" t="str">
        <f ca="1">IF(ISBLANK(OFFSET('5. Pp (3 años)'!$H$46,INT((ROW()-13)/2),0)),"",OFFSET('5. Pp (3 años)'!$H$46,INT((ROW()-13)/2),0))</f>
        <v>Trimestral</v>
      </c>
      <c r="H27" s="729">
        <f ca="1">IF(ISBLANK(OFFSET('9. METAS'!$K$20,INT((ROW()-13)/2),0)),"",OFFSET('9. METAS'!$K$20,INT((ROW()-13)/2),0))</f>
        <v>4</v>
      </c>
      <c r="I27" s="730"/>
      <c r="J27" s="202">
        <f ca="1">IF(MOD(ROW()-13,2)=0,IF(ISBLANK(OFFSET('11. SEGUIMIENTO 2026'!$N$14,INT((ROW()-13)/2),0)),"",OFFSET('11. SEGUIMIENTO 2026'!$N$14,INT((ROW()-13)/2),0)),IF(ISBLANK(OFFSET('9. METAS'!$Q$20,INT((ROW()-14)/2),0)),"",OFFSET('9. METAS'!$Q$20,INT((ROW()-14)/2),0)))</f>
        <v>1</v>
      </c>
      <c r="K27" s="203" t="str">
        <f ca="1">IF(MOD(ROW()-13,2)=0,IF(ISBLANK(OFFSET('11. SEGUIMIENTO 2026'!$O$14,INT((ROW()-13)/2),0)),"",OFFSET('11. SEGUIMIENTO 2026'!$O$14,INT((ROW()-13)/2),0)),IF(ISBLANK(OFFSET('9. METAS'!$R$20,INT((ROW()-14)/2),0)),"",OFFSET('9. METAS'!$R$20,INT((ROW()-14)/2),0)))</f>
        <v/>
      </c>
      <c r="L27" s="203" t="str">
        <f ca="1">IF(MOD(ROW()-13,2)=0,IF(ISBLANK(OFFSET('11. SEGUIMIENTO 2026'!$P$14,INT((ROW()-13)/2),0)),"",OFFSET('11. SEGUIMIENTO 2026'!$P$14,INT((ROW()-13)/2),0)),IF(ISBLANK(OFFSET('9. METAS'!$S$20,INT((ROW()-14)/2),0)),"",OFFSET('9. METAS'!$S$20,INT((ROW()-14)/2),0)))</f>
        <v/>
      </c>
      <c r="M27" s="204" t="str">
        <f ca="1">IF(MOD(ROW()-13,2)=0,IF(ISBLANK(OFFSET('11. SEGUIMIENTO 2026'!$Q$14,INT((ROW()-13)/2),0)),"",OFFSET('11. SEGUIMIENTO 2026'!$Q$14,INT((ROW()-13)/2),0)),IF(ISBLANK(OFFSET('9. METAS'!$T$20,INT((ROW()-14)/2),0)),"",OFFSET('9. METAS'!$T$20,INT((ROW()-14)/2),0)))</f>
        <v/>
      </c>
      <c r="N27" s="718">
        <f t="shared" ref="N27" ca="1" si="10">IFERROR(J27/J28,"ND")</f>
        <v>1</v>
      </c>
      <c r="O27" s="720" t="str">
        <f t="shared" ref="O27" ca="1" si="11">IFERROR(((J27+K27+L27+M27)/H27),"ND")</f>
        <v>ND</v>
      </c>
      <c r="P27" s="732"/>
    </row>
    <row r="28" spans="3:16">
      <c r="C28" s="725"/>
      <c r="D28" s="726"/>
      <c r="E28" s="726"/>
      <c r="F28" s="727"/>
      <c r="G28" s="728"/>
      <c r="H28" s="729"/>
      <c r="I28" s="731"/>
      <c r="J28" s="202">
        <f ca="1">IF(MOD(ROW()-13,2)=0,IF(ISBLANK(OFFSET('11. SEGUIMIENTO 2026'!$N$14,INT((ROW()-13)/2),0)),"",OFFSET('11. SEGUIMIENTO 2026'!$N$14,INT((ROW()-13)/2),0)),IF(ISBLANK(OFFSET('9. METAS'!$Q$20,INT((ROW()-14)/2),0)),"",OFFSET('9. METAS'!$Q$20,INT((ROW()-14)/2),0)))</f>
        <v>1</v>
      </c>
      <c r="K28" s="203">
        <f ca="1">IF(MOD(ROW()-13,2)=0,IF(ISBLANK(OFFSET('11. SEGUIMIENTO 2026'!$O$14,INT((ROW()-13)/2),0)),"",OFFSET('11. SEGUIMIENTO 2026'!$O$14,INT((ROW()-13)/2),0)),IF(ISBLANK(OFFSET('9. METAS'!$R$20,INT((ROW()-14)/2),0)),"",OFFSET('9. METAS'!$R$20,INT((ROW()-14)/2),0)))</f>
        <v>1</v>
      </c>
      <c r="L28" s="203">
        <f ca="1">IF(MOD(ROW()-13,2)=0,IF(ISBLANK(OFFSET('11. SEGUIMIENTO 2026'!$P$14,INT((ROW()-13)/2),0)),"",OFFSET('11. SEGUIMIENTO 2026'!$P$14,INT((ROW()-13)/2),0)),IF(ISBLANK(OFFSET('9. METAS'!$S$20,INT((ROW()-14)/2),0)),"",OFFSET('9. METAS'!$S$20,INT((ROW()-14)/2),0)))</f>
        <v>1</v>
      </c>
      <c r="M28" s="204">
        <f ca="1">IF(MOD(ROW()-13,2)=0,IF(ISBLANK(OFFSET('11. SEGUIMIENTO 2026'!$Q$14,INT((ROW()-13)/2),0)),"",OFFSET('11. SEGUIMIENTO 2026'!$Q$14,INT((ROW()-13)/2),0)),IF(ISBLANK(OFFSET('9. METAS'!$T$20,INT((ROW()-14)/2),0)),"",OFFSET('9. METAS'!$T$20,INT((ROW()-14)/2),0)))</f>
        <v>1</v>
      </c>
      <c r="N28" s="719"/>
      <c r="O28" s="721"/>
      <c r="P28" s="723"/>
    </row>
    <row r="29" spans="3:16">
      <c r="C29" s="724" t="str">
        <f ca="1">IF(ISBLANK(OFFSET('5. Pp (3 años)'!$C$46,INT((ROW()-13)/2),0)),"",OFFSET('5. Pp (3 años)'!$C$46,INT((ROW()-13)/2),0))</f>
        <v>Componente
(Coordinación Institucional de la Perspectiva de Género)</v>
      </c>
      <c r="D29" s="726" t="str">
        <f ca="1">IF(ISBLANK(OFFSET('5. Pp (3 años)'!$D$46,INT((ROW()-13)/2),0)),"",OFFSET('5. Pp (3 años)'!$D$46,INT((ROW()-13)/2),0))</f>
        <v>4.3.1.1.2. Capacitaciones en temas de sensibilización y difusión de la transversalización de la perspectiva género realizadas.</v>
      </c>
      <c r="E29" s="726" t="str">
        <f ca="1">IF(ISBLANK(OFFSET('5. Pp (3 años)'!$E$46,INT((ROW()-13)/2),0)),"",OFFSET('5. Pp (3 años)'!$E$46,INT((ROW()-13)/2),0))</f>
        <v>PCAC: Porcentaje de capacitaciones, acompañamientos y canalizaciones atendidas en temas de sensibilizacion y transverzalización de perspectiva de género.</v>
      </c>
      <c r="F29" s="727" t="str">
        <f ca="1">IF(ISBLANK(OFFSET('5. Pp (3 años)'!$K$46,INT((ROW()-13)/2),0)),"",OFFSET('5. Pp (3 años)'!$K$46,INT((ROW()-13)/2),0))</f>
        <v>Ascendente</v>
      </c>
      <c r="G29" s="728" t="str">
        <f ca="1">IF(ISBLANK(OFFSET('5. Pp (3 años)'!$H$46,INT((ROW()-13)/2),0)),"",OFFSET('5. Pp (3 años)'!$H$46,INT((ROW()-13)/2),0))</f>
        <v>Trimestral</v>
      </c>
      <c r="H29" s="729">
        <f ca="1">IF(ISBLANK(OFFSET('9. METAS'!$K$20,INT((ROW()-13)/2),0)),"",OFFSET('9. METAS'!$K$20,INT((ROW()-13)/2),0))</f>
        <v>858</v>
      </c>
      <c r="I29" s="730"/>
      <c r="J29" s="202">
        <f ca="1">IF(MOD(ROW()-13,2)=0,IF(ISBLANK(OFFSET('11. SEGUIMIENTO 2026'!$N$14,INT((ROW()-13)/2),0)),"",OFFSET('11. SEGUIMIENTO 2026'!$N$14,INT((ROW()-13)/2),0)),IF(ISBLANK(OFFSET('9. METAS'!$Q$20,INT((ROW()-14)/2),0)),"",OFFSET('9. METAS'!$Q$20,INT((ROW()-14)/2),0)))</f>
        <v>231</v>
      </c>
      <c r="K29" s="203" t="str">
        <f ca="1">IF(MOD(ROW()-13,2)=0,IF(ISBLANK(OFFSET('11. SEGUIMIENTO 2026'!$O$14,INT((ROW()-13)/2),0)),"",OFFSET('11. SEGUIMIENTO 2026'!$O$14,INT((ROW()-13)/2),0)),IF(ISBLANK(OFFSET('9. METAS'!$R$20,INT((ROW()-14)/2),0)),"",OFFSET('9. METAS'!$R$20,INT((ROW()-14)/2),0)))</f>
        <v/>
      </c>
      <c r="L29" s="203" t="str">
        <f ca="1">IF(MOD(ROW()-13,2)=0,IF(ISBLANK(OFFSET('11. SEGUIMIENTO 2026'!$P$14,INT((ROW()-13)/2),0)),"",OFFSET('11. SEGUIMIENTO 2026'!$P$14,INT((ROW()-13)/2),0)),IF(ISBLANK(OFFSET('9. METAS'!$S$20,INT((ROW()-14)/2),0)),"",OFFSET('9. METAS'!$S$20,INT((ROW()-14)/2),0)))</f>
        <v/>
      </c>
      <c r="M29" s="204" t="str">
        <f ca="1">IF(MOD(ROW()-13,2)=0,IF(ISBLANK(OFFSET('11. SEGUIMIENTO 2026'!$Q$14,INT((ROW()-13)/2),0)),"",OFFSET('11. SEGUIMIENTO 2026'!$Q$14,INT((ROW()-13)/2),0)),IF(ISBLANK(OFFSET('9. METAS'!$T$20,INT((ROW()-14)/2),0)),"",OFFSET('9. METAS'!$T$20,INT((ROW()-14)/2),0)))</f>
        <v/>
      </c>
      <c r="N29" s="718">
        <f t="shared" ref="N29" ca="1" si="12">IFERROR(J29/J30,"ND")</f>
        <v>1.0266666666666666</v>
      </c>
      <c r="O29" s="720" t="str">
        <f t="shared" ref="O29" ca="1" si="13">IFERROR(((J29+K29+L29+M29)/H29),"ND")</f>
        <v>ND</v>
      </c>
      <c r="P29" s="732"/>
    </row>
    <row r="30" spans="3:16">
      <c r="C30" s="725"/>
      <c r="D30" s="726"/>
      <c r="E30" s="726"/>
      <c r="F30" s="727"/>
      <c r="G30" s="728"/>
      <c r="H30" s="729"/>
      <c r="I30" s="731"/>
      <c r="J30" s="202">
        <f ca="1">IF(MOD(ROW()-13,2)=0,IF(ISBLANK(OFFSET('11. SEGUIMIENTO 2026'!$N$14,INT((ROW()-13)/2),0)),"",OFFSET('11. SEGUIMIENTO 2026'!$N$14,INT((ROW()-13)/2),0)),IF(ISBLANK(OFFSET('9. METAS'!$Q$20,INT((ROW()-14)/2),0)),"",OFFSET('9. METAS'!$Q$20,INT((ROW()-14)/2),0)))</f>
        <v>225</v>
      </c>
      <c r="K30" s="203">
        <f ca="1">IF(MOD(ROW()-13,2)=0,IF(ISBLANK(OFFSET('11. SEGUIMIENTO 2026'!$O$14,INT((ROW()-13)/2),0)),"",OFFSET('11. SEGUIMIENTO 2026'!$O$14,INT((ROW()-13)/2),0)),IF(ISBLANK(OFFSET('9. METAS'!$R$20,INT((ROW()-14)/2),0)),"",OFFSET('9. METAS'!$R$20,INT((ROW()-14)/2),0)))</f>
        <v>225</v>
      </c>
      <c r="L30" s="203">
        <f ca="1">IF(MOD(ROW()-13,2)=0,IF(ISBLANK(OFFSET('11. SEGUIMIENTO 2026'!$P$14,INT((ROW()-13)/2),0)),"",OFFSET('11. SEGUIMIENTO 2026'!$P$14,INT((ROW()-13)/2),0)),IF(ISBLANK(OFFSET('9. METAS'!$S$20,INT((ROW()-14)/2),0)),"",OFFSET('9. METAS'!$S$20,INT((ROW()-14)/2),0)))</f>
        <v>192</v>
      </c>
      <c r="M30" s="204">
        <f ca="1">IF(MOD(ROW()-13,2)=0,IF(ISBLANK(OFFSET('11. SEGUIMIENTO 2026'!$Q$14,INT((ROW()-13)/2),0)),"",OFFSET('11. SEGUIMIENTO 2026'!$Q$14,INT((ROW()-13)/2),0)),IF(ISBLANK(OFFSET('9. METAS'!$T$20,INT((ROW()-14)/2),0)),"",OFFSET('9. METAS'!$T$20,INT((ROW()-14)/2),0)))</f>
        <v>192</v>
      </c>
      <c r="N30" s="719"/>
      <c r="O30" s="721"/>
      <c r="P30" s="723"/>
    </row>
    <row r="31" spans="3:16">
      <c r="C31" s="724" t="str">
        <f ca="1">IF(ISBLANK(OFFSET('5. Pp (3 años)'!$C$46,INT((ROW()-13)/2),0)),"",OFFSET('5. Pp (3 años)'!$C$46,INT((ROW()-13)/2),0))</f>
        <v>Actividad</v>
      </c>
      <c r="D31" s="726" t="str">
        <f ca="1">IF(ISBLANK(OFFSET('5. Pp (3 años)'!$D$46,INT((ROW()-13)/2),0)),"",OFFSET('5. Pp (3 años)'!$D$46,INT((ROW()-13)/2),0))</f>
        <v>4.3.1.1.2.1. Procurar y evaluar la aplicación de la NOM 046-SSA2-2005 en los casos violencia familiar, sexual y contra las mujeres, a través de difusión y capacitación.</v>
      </c>
      <c r="E31" s="726" t="str">
        <f ca="1">IF(ISBLANK(OFFSET('5. Pp (3 años)'!$E$46,INT((ROW()-13)/2),0)),"",OFFSET('5. Pp (3 años)'!$E$46,INT((ROW()-13)/2),0))</f>
        <v>PCIN: Porcentaje de Capacitaciones a Dependencias y Entidades con la información de la implementación de la  NOM 046-SSA2-2005.</v>
      </c>
      <c r="F31" s="727" t="str">
        <f ca="1">IF(ISBLANK(OFFSET('5. Pp (3 años)'!$K$46,INT((ROW()-13)/2),0)),"",OFFSET('5. Pp (3 años)'!$K$46,INT((ROW()-13)/2),0))</f>
        <v>Ascendente</v>
      </c>
      <c r="G31" s="728" t="str">
        <f ca="1">IF(ISBLANK(OFFSET('5. Pp (3 años)'!$H$46,INT((ROW()-13)/2),0)),"",OFFSET('5. Pp (3 años)'!$H$46,INT((ROW()-13)/2),0))</f>
        <v>Trimestral</v>
      </c>
      <c r="H31" s="729">
        <f ca="1">IF(ISBLANK(OFFSET('9. METAS'!$K$20,INT((ROW()-13)/2),0)),"",OFFSET('9. METAS'!$K$20,INT((ROW()-13)/2),0))</f>
        <v>24</v>
      </c>
      <c r="I31" s="730"/>
      <c r="J31" s="202">
        <f ca="1">IF(MOD(ROW()-13,2)=0,IF(ISBLANK(OFFSET('11. SEGUIMIENTO 2026'!$N$14,INT((ROW()-13)/2),0)),"",OFFSET('11. SEGUIMIENTO 2026'!$N$14,INT((ROW()-13)/2),0)),IF(ISBLANK(OFFSET('9. METAS'!$Q$20,INT((ROW()-14)/2),0)),"",OFFSET('9. METAS'!$Q$20,INT((ROW()-14)/2),0)))</f>
        <v>6</v>
      </c>
      <c r="K31" s="203" t="str">
        <f ca="1">IF(MOD(ROW()-13,2)=0,IF(ISBLANK(OFFSET('11. SEGUIMIENTO 2026'!$O$14,INT((ROW()-13)/2),0)),"",OFFSET('11. SEGUIMIENTO 2026'!$O$14,INT((ROW()-13)/2),0)),IF(ISBLANK(OFFSET('9. METAS'!$R$20,INT((ROW()-14)/2),0)),"",OFFSET('9. METAS'!$R$20,INT((ROW()-14)/2),0)))</f>
        <v/>
      </c>
      <c r="L31" s="203" t="str">
        <f ca="1">IF(MOD(ROW()-13,2)=0,IF(ISBLANK(OFFSET('11. SEGUIMIENTO 2026'!$P$14,INT((ROW()-13)/2),0)),"",OFFSET('11. SEGUIMIENTO 2026'!$P$14,INT((ROW()-13)/2),0)),IF(ISBLANK(OFFSET('9. METAS'!$S$20,INT((ROW()-14)/2),0)),"",OFFSET('9. METAS'!$S$20,INT((ROW()-14)/2),0)))</f>
        <v/>
      </c>
      <c r="M31" s="204" t="str">
        <f ca="1">IF(MOD(ROW()-13,2)=0,IF(ISBLANK(OFFSET('11. SEGUIMIENTO 2026'!$Q$14,INT((ROW()-13)/2),0)),"",OFFSET('11. SEGUIMIENTO 2026'!$Q$14,INT((ROW()-13)/2),0)),IF(ISBLANK(OFFSET('9. METAS'!$T$20,INT((ROW()-14)/2),0)),"",OFFSET('9. METAS'!$T$20,INT((ROW()-14)/2),0)))</f>
        <v/>
      </c>
      <c r="N31" s="718">
        <f t="shared" ref="N31" ca="1" si="14">IFERROR(J31/J32,"ND")</f>
        <v>1</v>
      </c>
      <c r="O31" s="720" t="str">
        <f t="shared" ref="O31" ca="1" si="15">IFERROR(((J31+K31+L31+M31)/H31),"ND")</f>
        <v>ND</v>
      </c>
      <c r="P31" s="732"/>
    </row>
    <row r="32" spans="3:16">
      <c r="C32" s="725"/>
      <c r="D32" s="726"/>
      <c r="E32" s="726"/>
      <c r="F32" s="727"/>
      <c r="G32" s="728"/>
      <c r="H32" s="729"/>
      <c r="I32" s="731"/>
      <c r="J32" s="202">
        <f ca="1">IF(MOD(ROW()-13,2)=0,IF(ISBLANK(OFFSET('11. SEGUIMIENTO 2026'!$N$14,INT((ROW()-13)/2),0)),"",OFFSET('11. SEGUIMIENTO 2026'!$N$14,INT((ROW()-13)/2),0)),IF(ISBLANK(OFFSET('9. METAS'!$Q$20,INT((ROW()-14)/2),0)),"",OFFSET('9. METAS'!$Q$20,INT((ROW()-14)/2),0)))</f>
        <v>6</v>
      </c>
      <c r="K32" s="203">
        <f ca="1">IF(MOD(ROW()-13,2)=0,IF(ISBLANK(OFFSET('11. SEGUIMIENTO 2026'!$O$14,INT((ROW()-13)/2),0)),"",OFFSET('11. SEGUIMIENTO 2026'!$O$14,INT((ROW()-13)/2),0)),IF(ISBLANK(OFFSET('9. METAS'!$R$20,INT((ROW()-14)/2),0)),"",OFFSET('9. METAS'!$R$20,INT((ROW()-14)/2),0)))</f>
        <v>6</v>
      </c>
      <c r="L32" s="203">
        <f ca="1">IF(MOD(ROW()-13,2)=0,IF(ISBLANK(OFFSET('11. SEGUIMIENTO 2026'!$P$14,INT((ROW()-13)/2),0)),"",OFFSET('11. SEGUIMIENTO 2026'!$P$14,INT((ROW()-13)/2),0)),IF(ISBLANK(OFFSET('9. METAS'!$S$20,INT((ROW()-14)/2),0)),"",OFFSET('9. METAS'!$S$20,INT((ROW()-14)/2),0)))</f>
        <v>6</v>
      </c>
      <c r="M32" s="204">
        <f ca="1">IF(MOD(ROW()-13,2)=0,IF(ISBLANK(OFFSET('11. SEGUIMIENTO 2026'!$Q$14,INT((ROW()-13)/2),0)),"",OFFSET('11. SEGUIMIENTO 2026'!$Q$14,INT((ROW()-13)/2),0)),IF(ISBLANK(OFFSET('9. METAS'!$T$20,INT((ROW()-14)/2),0)),"",OFFSET('9. METAS'!$T$20,INT((ROW()-14)/2),0)))</f>
        <v>6</v>
      </c>
      <c r="N32" s="719"/>
      <c r="O32" s="721"/>
      <c r="P32" s="723"/>
    </row>
    <row r="33" spans="3:16">
      <c r="C33" s="724" t="str">
        <f ca="1">IF(ISBLANK(OFFSET('5. Pp (3 años)'!$C$46,INT((ROW()-13)/2),0)),"",OFFSET('5. Pp (3 años)'!$C$46,INT((ROW()-13)/2),0))</f>
        <v>Actividad</v>
      </c>
      <c r="D33" s="726" t="str">
        <f ca="1">IF(ISBLANK(OFFSET('5. Pp (3 años)'!$D$46,INT((ROW()-13)/2),0)),"",OFFSET('5. Pp (3 años)'!$D$46,INT((ROW()-13)/2),0))</f>
        <v>4.3.1.1.2.2. Promoción de la erradicación de las diferentes violencias a través de campañas virtuales.</v>
      </c>
      <c r="E33" s="726" t="str">
        <f ca="1">IF(ISBLANK(OFFSET('5. Pp (3 años)'!$E$46,INT((ROW()-13)/2),0)),"",OFFSET('5. Pp (3 años)'!$E$46,INT((ROW()-13)/2),0))</f>
        <v>PPRS: Porcentaje de publicaciones promocionales a la población  sobre diferentes tematicas que coadyuven en la prevención y atención de la violencia de género en redes sociales.</v>
      </c>
      <c r="F33" s="727" t="str">
        <f ca="1">IF(ISBLANK(OFFSET('5. Pp (3 años)'!$K$46,INT((ROW()-13)/2),0)),"",OFFSET('5. Pp (3 años)'!$K$46,INT((ROW()-13)/2),0))</f>
        <v>Ascendente</v>
      </c>
      <c r="G33" s="728" t="str">
        <f ca="1">IF(ISBLANK(OFFSET('5. Pp (3 años)'!$H$46,INT((ROW()-13)/2),0)),"",OFFSET('5. Pp (3 años)'!$H$46,INT((ROW()-13)/2),0))</f>
        <v>Trimestral</v>
      </c>
      <c r="H33" s="729">
        <f ca="1">IF(ISBLANK(OFFSET('9. METAS'!$K$20,INT((ROW()-13)/2),0)),"",OFFSET('9. METAS'!$K$20,INT((ROW()-13)/2),0))</f>
        <v>672</v>
      </c>
      <c r="I33" s="730"/>
      <c r="J33" s="202">
        <f ca="1">IF(MOD(ROW()-13,2)=0,IF(ISBLANK(OFFSET('11. SEGUIMIENTO 2026'!$N$14,INT((ROW()-13)/2),0)),"",OFFSET('11. SEGUIMIENTO 2026'!$N$14,INT((ROW()-13)/2),0)),IF(ISBLANK(OFFSET('9. METAS'!$Q$20,INT((ROW()-14)/2),0)),"",OFFSET('9. METAS'!$Q$20,INT((ROW()-14)/2),0)))</f>
        <v>168</v>
      </c>
      <c r="K33" s="203" t="str">
        <f ca="1">IF(MOD(ROW()-13,2)=0,IF(ISBLANK(OFFSET('11. SEGUIMIENTO 2026'!$O$14,INT((ROW()-13)/2),0)),"",OFFSET('11. SEGUIMIENTO 2026'!$O$14,INT((ROW()-13)/2),0)),IF(ISBLANK(OFFSET('9. METAS'!$R$20,INT((ROW()-14)/2),0)),"",OFFSET('9. METAS'!$R$20,INT((ROW()-14)/2),0)))</f>
        <v/>
      </c>
      <c r="L33" s="203" t="str">
        <f ca="1">IF(MOD(ROW()-13,2)=0,IF(ISBLANK(OFFSET('11. SEGUIMIENTO 2026'!$P$14,INT((ROW()-13)/2),0)),"",OFFSET('11. SEGUIMIENTO 2026'!$P$14,INT((ROW()-13)/2),0)),IF(ISBLANK(OFFSET('9. METAS'!$S$20,INT((ROW()-14)/2),0)),"",OFFSET('9. METAS'!$S$20,INT((ROW()-14)/2),0)))</f>
        <v/>
      </c>
      <c r="M33" s="204" t="str">
        <f ca="1">IF(MOD(ROW()-13,2)=0,IF(ISBLANK(OFFSET('11. SEGUIMIENTO 2026'!$Q$14,INT((ROW()-13)/2),0)),"",OFFSET('11. SEGUIMIENTO 2026'!$Q$14,INT((ROW()-13)/2),0)),IF(ISBLANK(OFFSET('9. METAS'!$T$20,INT((ROW()-14)/2),0)),"",OFFSET('9. METAS'!$T$20,INT((ROW()-14)/2),0)))</f>
        <v/>
      </c>
      <c r="N33" s="718">
        <f t="shared" ref="N33" ca="1" si="16">IFERROR(J33/J34,"ND")</f>
        <v>1</v>
      </c>
      <c r="O33" s="720" t="str">
        <f t="shared" ref="O33" ca="1" si="17">IFERROR(((J33+K33+L33+M33)/H33),"ND")</f>
        <v>ND</v>
      </c>
      <c r="P33" s="732"/>
    </row>
    <row r="34" spans="3:16">
      <c r="C34" s="725"/>
      <c r="D34" s="726"/>
      <c r="E34" s="726"/>
      <c r="F34" s="727"/>
      <c r="G34" s="728"/>
      <c r="H34" s="729"/>
      <c r="I34" s="731"/>
      <c r="J34" s="202">
        <f ca="1">IF(MOD(ROW()-13,2)=0,IF(ISBLANK(OFFSET('11. SEGUIMIENTO 2026'!$N$14,INT((ROW()-13)/2),0)),"",OFFSET('11. SEGUIMIENTO 2026'!$N$14,INT((ROW()-13)/2),0)),IF(ISBLANK(OFFSET('9. METAS'!$Q$20,INT((ROW()-14)/2),0)),"",OFFSET('9. METAS'!$Q$20,INT((ROW()-14)/2),0)))</f>
        <v>168</v>
      </c>
      <c r="K34" s="203">
        <f ca="1">IF(MOD(ROW()-13,2)=0,IF(ISBLANK(OFFSET('11. SEGUIMIENTO 2026'!$O$14,INT((ROW()-13)/2),0)),"",OFFSET('11. SEGUIMIENTO 2026'!$O$14,INT((ROW()-13)/2),0)),IF(ISBLANK(OFFSET('9. METAS'!$R$20,INT((ROW()-14)/2),0)),"",OFFSET('9. METAS'!$R$20,INT((ROW()-14)/2),0)))</f>
        <v>168</v>
      </c>
      <c r="L34" s="203">
        <f ca="1">IF(MOD(ROW()-13,2)=0,IF(ISBLANK(OFFSET('11. SEGUIMIENTO 2026'!$P$14,INT((ROW()-13)/2),0)),"",OFFSET('11. SEGUIMIENTO 2026'!$P$14,INT((ROW()-13)/2),0)),IF(ISBLANK(OFFSET('9. METAS'!$S$20,INT((ROW()-14)/2),0)),"",OFFSET('9. METAS'!$S$20,INT((ROW()-14)/2),0)))</f>
        <v>168</v>
      </c>
      <c r="M34" s="204">
        <f ca="1">IF(MOD(ROW()-13,2)=0,IF(ISBLANK(OFFSET('11. SEGUIMIENTO 2026'!$Q$14,INT((ROW()-13)/2),0)),"",OFFSET('11. SEGUIMIENTO 2026'!$Q$14,INT((ROW()-13)/2),0)),IF(ISBLANK(OFFSET('9. METAS'!$T$20,INT((ROW()-14)/2),0)),"",OFFSET('9. METAS'!$T$20,INT((ROW()-14)/2),0)))</f>
        <v>168</v>
      </c>
      <c r="N34" s="719"/>
      <c r="O34" s="721"/>
      <c r="P34" s="723"/>
    </row>
    <row r="35" spans="3:16">
      <c r="C35" s="724" t="str">
        <f ca="1">IF(ISBLANK(OFFSET('5. Pp (3 años)'!$C$46,INT((ROW()-13)/2),0)),"",OFFSET('5. Pp (3 años)'!$C$46,INT((ROW()-13)/2),0))</f>
        <v>Actividad</v>
      </c>
      <c r="D35" s="726" t="str">
        <f ca="1">IF(ISBLANK(OFFSET('5. Pp (3 años)'!$D$46,INT((ROW()-13)/2),0)),"",OFFSET('5. Pp (3 años)'!$D$46,INT((ROW()-13)/2),0))</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35" s="726" t="str">
        <f ca="1">IF(ISBLANK(OFFSET('5. Pp (3 años)'!$E$46,INT((ROW()-13)/2),0)),"",OFFSET('5. Pp (3 años)'!$E$46,INT((ROW()-13)/2),0))</f>
        <v>PCSP: Porcentaje de capacitaciones  a servidores públicos sobre estrategias de prevención primaria, secundaria y terciaria , así como sensibilización en materia de violencia de género.</v>
      </c>
      <c r="F35" s="727" t="str">
        <f ca="1">IF(ISBLANK(OFFSET('5. Pp (3 años)'!$K$46,INT((ROW()-13)/2),0)),"",OFFSET('5. Pp (3 años)'!$K$46,INT((ROW()-13)/2),0))</f>
        <v>Ascendente</v>
      </c>
      <c r="G35" s="728" t="str">
        <f ca="1">IF(ISBLANK(OFFSET('5. Pp (3 años)'!$H$46,INT((ROW()-13)/2),0)),"",OFFSET('5. Pp (3 años)'!$H$46,INT((ROW()-13)/2),0))</f>
        <v>Trimestral</v>
      </c>
      <c r="H35" s="729">
        <f ca="1">IF(ISBLANK(OFFSET('9. METAS'!$K$20,INT((ROW()-13)/2),0)),"",OFFSET('9. METAS'!$K$20,INT((ROW()-13)/2),0))</f>
        <v>74</v>
      </c>
      <c r="I35" s="730"/>
      <c r="J35" s="202">
        <f ca="1">IF(MOD(ROW()-13,2)=0,IF(ISBLANK(OFFSET('11. SEGUIMIENTO 2026'!$N$14,INT((ROW()-13)/2),0)),"",OFFSET('11. SEGUIMIENTO 2026'!$N$14,INT((ROW()-13)/2),0)),IF(ISBLANK(OFFSET('9. METAS'!$Q$20,INT((ROW()-14)/2),0)),"",OFFSET('9. METAS'!$Q$20,INT((ROW()-14)/2),0)))</f>
        <v>35</v>
      </c>
      <c r="K35" s="203" t="str">
        <f ca="1">IF(MOD(ROW()-13,2)=0,IF(ISBLANK(OFFSET('11. SEGUIMIENTO 2026'!$O$14,INT((ROW()-13)/2),0)),"",OFFSET('11. SEGUIMIENTO 2026'!$O$14,INT((ROW()-13)/2),0)),IF(ISBLANK(OFFSET('9. METAS'!$R$20,INT((ROW()-14)/2),0)),"",OFFSET('9. METAS'!$R$20,INT((ROW()-14)/2),0)))</f>
        <v/>
      </c>
      <c r="L35" s="203" t="str">
        <f ca="1">IF(MOD(ROW()-13,2)=0,IF(ISBLANK(OFFSET('11. SEGUIMIENTO 2026'!$P$14,INT((ROW()-13)/2),0)),"",OFFSET('11. SEGUIMIENTO 2026'!$P$14,INT((ROW()-13)/2),0)),IF(ISBLANK(OFFSET('9. METAS'!$S$20,INT((ROW()-14)/2),0)),"",OFFSET('9. METAS'!$S$20,INT((ROW()-14)/2),0)))</f>
        <v/>
      </c>
      <c r="M35" s="204" t="str">
        <f ca="1">IF(MOD(ROW()-13,2)=0,IF(ISBLANK(OFFSET('11. SEGUIMIENTO 2026'!$Q$14,INT((ROW()-13)/2),0)),"",OFFSET('11. SEGUIMIENTO 2026'!$Q$14,INT((ROW()-13)/2),0)),IF(ISBLANK(OFFSET('9. METAS'!$T$20,INT((ROW()-14)/2),0)),"",OFFSET('9. METAS'!$T$20,INT((ROW()-14)/2),0)))</f>
        <v/>
      </c>
      <c r="N35" s="718">
        <f t="shared" ref="N35" ca="1" si="18">IFERROR(J35/J36,"ND")</f>
        <v>1</v>
      </c>
      <c r="O35" s="720" t="str">
        <f t="shared" ref="O35" ca="1" si="19">IFERROR(((J35+K35+L35+M35)/H35),"ND")</f>
        <v>ND</v>
      </c>
      <c r="P35" s="732"/>
    </row>
    <row r="36" spans="3:16">
      <c r="C36" s="725"/>
      <c r="D36" s="726"/>
      <c r="E36" s="726"/>
      <c r="F36" s="727"/>
      <c r="G36" s="728"/>
      <c r="H36" s="729"/>
      <c r="I36" s="731"/>
      <c r="J36" s="202">
        <f ca="1">IF(MOD(ROW()-13,2)=0,IF(ISBLANK(OFFSET('11. SEGUIMIENTO 2026'!$N$14,INT((ROW()-13)/2),0)),"",OFFSET('11. SEGUIMIENTO 2026'!$N$14,INT((ROW()-13)/2),0)),IF(ISBLANK(OFFSET('9. METAS'!$Q$20,INT((ROW()-14)/2),0)),"",OFFSET('9. METAS'!$Q$20,INT((ROW()-14)/2),0)))</f>
        <v>35</v>
      </c>
      <c r="K36" s="203">
        <f ca="1">IF(MOD(ROW()-13,2)=0,IF(ISBLANK(OFFSET('11. SEGUIMIENTO 2026'!$O$14,INT((ROW()-13)/2),0)),"",OFFSET('11. SEGUIMIENTO 2026'!$O$14,INT((ROW()-13)/2),0)),IF(ISBLANK(OFFSET('9. METAS'!$R$20,INT((ROW()-14)/2),0)),"",OFFSET('9. METAS'!$R$20,INT((ROW()-14)/2),0)))</f>
        <v>35</v>
      </c>
      <c r="L36" s="203">
        <f ca="1">IF(MOD(ROW()-13,2)=0,IF(ISBLANK(OFFSET('11. SEGUIMIENTO 2026'!$P$14,INT((ROW()-13)/2),0)),"",OFFSET('11. SEGUIMIENTO 2026'!$P$14,INT((ROW()-13)/2),0)),IF(ISBLANK(OFFSET('9. METAS'!$S$20,INT((ROW()-14)/2),0)),"",OFFSET('9. METAS'!$S$20,INT((ROW()-14)/2),0)))</f>
        <v>2</v>
      </c>
      <c r="M36" s="204">
        <f ca="1">IF(MOD(ROW()-13,2)=0,IF(ISBLANK(OFFSET('11. SEGUIMIENTO 2026'!$Q$14,INT((ROW()-13)/2),0)),"",OFFSET('11. SEGUIMIENTO 2026'!$Q$14,INT((ROW()-13)/2),0)),IF(ISBLANK(OFFSET('9. METAS'!$T$20,INT((ROW()-14)/2),0)),"",OFFSET('9. METAS'!$T$20,INT((ROW()-14)/2),0)))</f>
        <v>2</v>
      </c>
      <c r="N36" s="719"/>
      <c r="O36" s="721"/>
      <c r="P36" s="723"/>
    </row>
    <row r="37" spans="3:16">
      <c r="C37" s="724" t="str">
        <f ca="1">IF(ISBLANK(OFFSET('5. Pp (3 años)'!$C$46,INT((ROW()-13)/2),0)),"",OFFSET('5. Pp (3 años)'!$C$46,INT((ROW()-13)/2),0))</f>
        <v>Actividad</v>
      </c>
      <c r="D37" s="726" t="str">
        <f ca="1">IF(ISBLANK(OFFSET('5. Pp (3 años)'!$D$46,INT((ROW()-13)/2),0)),"",OFFSET('5. Pp (3 años)'!$D$46,INT((ROW()-13)/2),0))</f>
        <v xml:space="preserve">4.3.1.1.2.4. Realización de  eventos  académicos dirigidos a estudiantes  en temas de: Feminismo, Perspectiva de Género, Violencia de Género y Cultura de Paz. </v>
      </c>
      <c r="E37" s="726" t="str">
        <f ca="1">IF(ISBLANK(OFFSET('5. Pp (3 años)'!$E$46,INT((ROW()-13)/2),0)),"",OFFSET('5. Pp (3 años)'!$E$46,INT((ROW()-13)/2),0))</f>
        <v xml:space="preserve">PEA: Porcentaje de  eventos  academicos dirigidos a estudiantes  en temas de: Feminismo, Perspectiva de Género, Violencia de Género y Cultura de Paz. </v>
      </c>
      <c r="F37" s="727" t="str">
        <f ca="1">IF(ISBLANK(OFFSET('5. Pp (3 años)'!$K$46,INT((ROW()-13)/2),0)),"",OFFSET('5. Pp (3 años)'!$K$46,INT((ROW()-13)/2),0))</f>
        <v>Ascendente</v>
      </c>
      <c r="G37" s="728" t="str">
        <f ca="1">IF(ISBLANK(OFFSET('5. Pp (3 años)'!$H$46,INT((ROW()-13)/2),0)),"",OFFSET('5. Pp (3 años)'!$H$46,INT((ROW()-13)/2),0))</f>
        <v>Trimestral</v>
      </c>
      <c r="H37" s="729">
        <f ca="1">IF(ISBLANK(OFFSET('9. METAS'!$K$20,INT((ROW()-13)/2),0)),"",OFFSET('9. METAS'!$K$20,INT((ROW()-13)/2),0))</f>
        <v>16</v>
      </c>
      <c r="I37" s="730"/>
      <c r="J37" s="202">
        <f ca="1">IF(MOD(ROW()-13,2)=0,IF(ISBLANK(OFFSET('11. SEGUIMIENTO 2026'!$N$14,INT((ROW()-13)/2),0)),"",OFFSET('11. SEGUIMIENTO 2026'!$N$14,INT((ROW()-13)/2),0)),IF(ISBLANK(OFFSET('9. METAS'!$Q$20,INT((ROW()-14)/2),0)),"",OFFSET('9. METAS'!$Q$20,INT((ROW()-14)/2),0)))</f>
        <v>4</v>
      </c>
      <c r="K37" s="203" t="str">
        <f ca="1">IF(MOD(ROW()-13,2)=0,IF(ISBLANK(OFFSET('11. SEGUIMIENTO 2026'!$O$14,INT((ROW()-13)/2),0)),"",OFFSET('11. SEGUIMIENTO 2026'!$O$14,INT((ROW()-13)/2),0)),IF(ISBLANK(OFFSET('9. METAS'!$R$20,INT((ROW()-14)/2),0)),"",OFFSET('9. METAS'!$R$20,INT((ROW()-14)/2),0)))</f>
        <v/>
      </c>
      <c r="L37" s="203" t="str">
        <f ca="1">IF(MOD(ROW()-13,2)=0,IF(ISBLANK(OFFSET('11. SEGUIMIENTO 2026'!$P$14,INT((ROW()-13)/2),0)),"",OFFSET('11. SEGUIMIENTO 2026'!$P$14,INT((ROW()-13)/2),0)),IF(ISBLANK(OFFSET('9. METAS'!$S$20,INT((ROW()-14)/2),0)),"",OFFSET('9. METAS'!$S$20,INT((ROW()-14)/2),0)))</f>
        <v/>
      </c>
      <c r="M37" s="204" t="str">
        <f ca="1">IF(MOD(ROW()-13,2)=0,IF(ISBLANK(OFFSET('11. SEGUIMIENTO 2026'!$Q$14,INT((ROW()-13)/2),0)),"",OFFSET('11. SEGUIMIENTO 2026'!$Q$14,INT((ROW()-13)/2),0)),IF(ISBLANK(OFFSET('9. METAS'!$T$20,INT((ROW()-14)/2),0)),"",OFFSET('9. METAS'!$T$20,INT((ROW()-14)/2),0)))</f>
        <v/>
      </c>
      <c r="N37" s="718">
        <f t="shared" ref="N37" ca="1" si="20">IFERROR(J37/J38,"ND")</f>
        <v>1</v>
      </c>
      <c r="O37" s="720" t="str">
        <f t="shared" ref="O37" ca="1" si="21">IFERROR(((J37+K37+L37+M37)/H37),"ND")</f>
        <v>ND</v>
      </c>
      <c r="P37" s="732"/>
    </row>
    <row r="38" spans="3:16">
      <c r="C38" s="725"/>
      <c r="D38" s="726"/>
      <c r="E38" s="726"/>
      <c r="F38" s="727"/>
      <c r="G38" s="728"/>
      <c r="H38" s="729"/>
      <c r="I38" s="731"/>
      <c r="J38" s="202">
        <f ca="1">IF(MOD(ROW()-13,2)=0,IF(ISBLANK(OFFSET('11. SEGUIMIENTO 2026'!$N$14,INT((ROW()-13)/2),0)),"",OFFSET('11. SEGUIMIENTO 2026'!$N$14,INT((ROW()-13)/2),0)),IF(ISBLANK(OFFSET('9. METAS'!$Q$20,INT((ROW()-14)/2),0)),"",OFFSET('9. METAS'!$Q$20,INT((ROW()-14)/2),0)))</f>
        <v>4</v>
      </c>
      <c r="K38" s="203">
        <f ca="1">IF(MOD(ROW()-13,2)=0,IF(ISBLANK(OFFSET('11. SEGUIMIENTO 2026'!$O$14,INT((ROW()-13)/2),0)),"",OFFSET('11. SEGUIMIENTO 2026'!$O$14,INT((ROW()-13)/2),0)),IF(ISBLANK(OFFSET('9. METAS'!$R$20,INT((ROW()-14)/2),0)),"",OFFSET('9. METAS'!$R$20,INT((ROW()-14)/2),0)))</f>
        <v>4</v>
      </c>
      <c r="L38" s="203">
        <f ca="1">IF(MOD(ROW()-13,2)=0,IF(ISBLANK(OFFSET('11. SEGUIMIENTO 2026'!$P$14,INT((ROW()-13)/2),0)),"",OFFSET('11. SEGUIMIENTO 2026'!$P$14,INT((ROW()-13)/2),0)),IF(ISBLANK(OFFSET('9. METAS'!$S$20,INT((ROW()-14)/2),0)),"",OFFSET('9. METAS'!$S$20,INT((ROW()-14)/2),0)))</f>
        <v>4</v>
      </c>
      <c r="M38" s="204">
        <f ca="1">IF(MOD(ROW()-13,2)=0,IF(ISBLANK(OFFSET('11. SEGUIMIENTO 2026'!$Q$14,INT((ROW()-13)/2),0)),"",OFFSET('11. SEGUIMIENTO 2026'!$Q$14,INT((ROW()-13)/2),0)),IF(ISBLANK(OFFSET('9. METAS'!$T$20,INT((ROW()-14)/2),0)),"",OFFSET('9. METAS'!$T$20,INT((ROW()-14)/2),0)))</f>
        <v>4</v>
      </c>
      <c r="N38" s="719"/>
      <c r="O38" s="721"/>
      <c r="P38" s="723"/>
    </row>
    <row r="39" spans="3:16">
      <c r="C39" s="724" t="str">
        <f ca="1">IF(ISBLANK(OFFSET('5. Pp (3 años)'!$C$46,INT((ROW()-13)/2),0)),"",OFFSET('5. Pp (3 años)'!$C$46,INT((ROW()-13)/2),0))</f>
        <v>Actividad</v>
      </c>
      <c r="D39" s="726" t="str">
        <f ca="1">IF(ISBLANK(OFFSET('5. Pp (3 años)'!$D$46,INT((ROW()-13)/2),0)),"",OFFSET('5. Pp (3 años)'!$D$46,INT((ROW()-13)/2),0))</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39" s="726" t="str">
        <f ca="1">IF(ISBLANK(OFFSET('5. Pp (3 años)'!$E$46,INT((ROW()-13)/2),0)),"",OFFSET('5. Pp (3 años)'!$E$46,INT((ROW()-13)/2),0))</f>
        <v>PCVG: Porcentaje de capacitaciones en temas de sensibilización, orientación intersectorial en materia de violencia de género, empoderamiento y derechos sexuales y reproductivos</v>
      </c>
      <c r="F39" s="727" t="str">
        <f ca="1">IF(ISBLANK(OFFSET('5. Pp (3 años)'!$K$46,INT((ROW()-13)/2),0)),"",OFFSET('5. Pp (3 años)'!$K$46,INT((ROW()-13)/2),0))</f>
        <v>Ascendente</v>
      </c>
      <c r="G39" s="728" t="str">
        <f ca="1">IF(ISBLANK(OFFSET('5. Pp (3 años)'!$H$46,INT((ROW()-13)/2),0)),"",OFFSET('5. Pp (3 años)'!$H$46,INT((ROW()-13)/2),0))</f>
        <v>Trimestral</v>
      </c>
      <c r="H39" s="729">
        <f ca="1">IF(ISBLANK(OFFSET('9. METAS'!$K$20,INT((ROW()-13)/2),0)),"",OFFSET('9. METAS'!$K$20,INT((ROW()-13)/2),0))</f>
        <v>48</v>
      </c>
      <c r="I39" s="730"/>
      <c r="J39" s="202">
        <f ca="1">IF(MOD(ROW()-13,2)=0,IF(ISBLANK(OFFSET('11. SEGUIMIENTO 2026'!$N$14,INT((ROW()-13)/2),0)),"",OFFSET('11. SEGUIMIENTO 2026'!$N$14,INT((ROW()-13)/2),0)),IF(ISBLANK(OFFSET('9. METAS'!$Q$20,INT((ROW()-14)/2),0)),"",OFFSET('9. METAS'!$Q$20,INT((ROW()-14)/2),0)))</f>
        <v>12</v>
      </c>
      <c r="K39" s="203" t="str">
        <f ca="1">IF(MOD(ROW()-13,2)=0,IF(ISBLANK(OFFSET('11. SEGUIMIENTO 2026'!$O$14,INT((ROW()-13)/2),0)),"",OFFSET('11. SEGUIMIENTO 2026'!$O$14,INT((ROW()-13)/2),0)),IF(ISBLANK(OFFSET('9. METAS'!$R$20,INT((ROW()-14)/2),0)),"",OFFSET('9. METAS'!$R$20,INT((ROW()-14)/2),0)))</f>
        <v/>
      </c>
      <c r="L39" s="203" t="str">
        <f ca="1">IF(MOD(ROW()-13,2)=0,IF(ISBLANK(OFFSET('11. SEGUIMIENTO 2026'!$P$14,INT((ROW()-13)/2),0)),"",OFFSET('11. SEGUIMIENTO 2026'!$P$14,INT((ROW()-13)/2),0)),IF(ISBLANK(OFFSET('9. METAS'!$S$20,INT((ROW()-14)/2),0)),"",OFFSET('9. METAS'!$S$20,INT((ROW()-14)/2),0)))</f>
        <v/>
      </c>
      <c r="M39" s="204" t="str">
        <f ca="1">IF(MOD(ROW()-13,2)=0,IF(ISBLANK(OFFSET('11. SEGUIMIENTO 2026'!$Q$14,INT((ROW()-13)/2),0)),"",OFFSET('11. SEGUIMIENTO 2026'!$Q$14,INT((ROW()-13)/2),0)),IF(ISBLANK(OFFSET('9. METAS'!$T$20,INT((ROW()-14)/2),0)),"",OFFSET('9. METAS'!$T$20,INT((ROW()-14)/2),0)))</f>
        <v/>
      </c>
      <c r="N39" s="718">
        <f t="shared" ref="N39" ca="1" si="22">IFERROR(J39/J40,"ND")</f>
        <v>1</v>
      </c>
      <c r="O39" s="720" t="str">
        <f t="shared" ref="O39" ca="1" si="23">IFERROR(((J39+K39+L39+M39)/H39),"ND")</f>
        <v>ND</v>
      </c>
      <c r="P39" s="732"/>
    </row>
    <row r="40" spans="3:16">
      <c r="C40" s="725"/>
      <c r="D40" s="726"/>
      <c r="E40" s="726"/>
      <c r="F40" s="727"/>
      <c r="G40" s="728"/>
      <c r="H40" s="729"/>
      <c r="I40" s="731"/>
      <c r="J40" s="202">
        <f ca="1">IF(MOD(ROW()-13,2)=0,IF(ISBLANK(OFFSET('11. SEGUIMIENTO 2026'!$N$14,INT((ROW()-13)/2),0)),"",OFFSET('11. SEGUIMIENTO 2026'!$N$14,INT((ROW()-13)/2),0)),IF(ISBLANK(OFFSET('9. METAS'!$Q$20,INT((ROW()-14)/2),0)),"",OFFSET('9. METAS'!$Q$20,INT((ROW()-14)/2),0)))</f>
        <v>12</v>
      </c>
      <c r="K40" s="203">
        <f ca="1">IF(MOD(ROW()-13,2)=0,IF(ISBLANK(OFFSET('11. SEGUIMIENTO 2026'!$O$14,INT((ROW()-13)/2),0)),"",OFFSET('11. SEGUIMIENTO 2026'!$O$14,INT((ROW()-13)/2),0)),IF(ISBLANK(OFFSET('9. METAS'!$R$20,INT((ROW()-14)/2),0)),"",OFFSET('9. METAS'!$R$20,INT((ROW()-14)/2),0)))</f>
        <v>12</v>
      </c>
      <c r="L40" s="203">
        <f ca="1">IF(MOD(ROW()-13,2)=0,IF(ISBLANK(OFFSET('11. SEGUIMIENTO 2026'!$P$14,INT((ROW()-13)/2),0)),"",OFFSET('11. SEGUIMIENTO 2026'!$P$14,INT((ROW()-13)/2),0)),IF(ISBLANK(OFFSET('9. METAS'!$S$20,INT((ROW()-14)/2),0)),"",OFFSET('9. METAS'!$S$20,INT((ROW()-14)/2),0)))</f>
        <v>12</v>
      </c>
      <c r="M40" s="204">
        <f ca="1">IF(MOD(ROW()-13,2)=0,IF(ISBLANK(OFFSET('11. SEGUIMIENTO 2026'!$Q$14,INT((ROW()-13)/2),0)),"",OFFSET('11. SEGUIMIENTO 2026'!$Q$14,INT((ROW()-13)/2),0)),IF(ISBLANK(OFFSET('9. METAS'!$T$20,INT((ROW()-14)/2),0)),"",OFFSET('9. METAS'!$T$20,INT((ROW()-14)/2),0)))</f>
        <v>12</v>
      </c>
      <c r="N40" s="719"/>
      <c r="O40" s="721"/>
      <c r="P40" s="723"/>
    </row>
    <row r="41" spans="3:16">
      <c r="C41" s="724" t="str">
        <f ca="1">IF(ISBLANK(OFFSET('5. Pp (3 años)'!$C$46,INT((ROW()-13)/2),0)),"",OFFSET('5. Pp (3 años)'!$C$46,INT((ROW()-13)/2),0))</f>
        <v>Actividad</v>
      </c>
      <c r="D41" s="726" t="str">
        <f ca="1">IF(ISBLANK(OFFSET('5. Pp (3 años)'!$D$46,INT((ROW()-13)/2),0)),"",OFFSET('5. Pp (3 años)'!$D$46,INT((ROW()-13)/2),0))</f>
        <v>4.3.1.1.2.6. Realización de  capacitaciones de prevención de la explotación infantil y delito de trata de niñas y mujeres adolescentes.</v>
      </c>
      <c r="E41" s="726" t="str">
        <f ca="1">IF(ISBLANK(OFFSET('5. Pp (3 años)'!$E$46,INT((ROW()-13)/2),0)),"",OFFSET('5. Pp (3 años)'!$E$46,INT((ROW()-13)/2),0))</f>
        <v>PCPE: Porcentaje de capacitaciones de prevención de la explotación infantil y delito de trata de niñas y mujeres adolescentes.</v>
      </c>
      <c r="F41" s="727" t="str">
        <f ca="1">IF(ISBLANK(OFFSET('5. Pp (3 años)'!$K$46,INT((ROW()-13)/2),0)),"",OFFSET('5. Pp (3 años)'!$K$46,INT((ROW()-13)/2),0))</f>
        <v>Ascendente</v>
      </c>
      <c r="G41" s="728" t="str">
        <f ca="1">IF(ISBLANK(OFFSET('5. Pp (3 años)'!$H$46,INT((ROW()-13)/2),0)),"",OFFSET('5. Pp (3 años)'!$H$46,INT((ROW()-13)/2),0))</f>
        <v>Trimestral</v>
      </c>
      <c r="H41" s="729">
        <f ca="1">IF(ISBLANK(OFFSET('9. METAS'!$K$20,INT((ROW()-13)/2),0)),"",OFFSET('9. METAS'!$K$20,INT((ROW()-13)/2),0))</f>
        <v>12</v>
      </c>
      <c r="I41" s="730"/>
      <c r="J41" s="202">
        <f ca="1">IF(MOD(ROW()-13,2)=0,IF(ISBLANK(OFFSET('11. SEGUIMIENTO 2026'!$N$14,INT((ROW()-13)/2),0)),"",OFFSET('11. SEGUIMIENTO 2026'!$N$14,INT((ROW()-13)/2),0)),IF(ISBLANK(OFFSET('9. METAS'!$Q$20,INT((ROW()-14)/2),0)),"",OFFSET('9. METAS'!$Q$20,INT((ROW()-14)/2),0)))</f>
        <v>3</v>
      </c>
      <c r="K41" s="203" t="str">
        <f ca="1">IF(MOD(ROW()-13,2)=0,IF(ISBLANK(OFFSET('11. SEGUIMIENTO 2026'!$O$14,INT((ROW()-13)/2),0)),"",OFFSET('11. SEGUIMIENTO 2026'!$O$14,INT((ROW()-13)/2),0)),IF(ISBLANK(OFFSET('9. METAS'!$R$20,INT((ROW()-14)/2),0)),"",OFFSET('9. METAS'!$R$20,INT((ROW()-14)/2),0)))</f>
        <v/>
      </c>
      <c r="L41" s="203" t="str">
        <f ca="1">IF(MOD(ROW()-13,2)=0,IF(ISBLANK(OFFSET('11. SEGUIMIENTO 2026'!$P$14,INT((ROW()-13)/2),0)),"",OFFSET('11. SEGUIMIENTO 2026'!$P$14,INT((ROW()-13)/2),0)),IF(ISBLANK(OFFSET('9. METAS'!$S$20,INT((ROW()-14)/2),0)),"",OFFSET('9. METAS'!$S$20,INT((ROW()-14)/2),0)))</f>
        <v/>
      </c>
      <c r="M41" s="204" t="str">
        <f ca="1">IF(MOD(ROW()-13,2)=0,IF(ISBLANK(OFFSET('11. SEGUIMIENTO 2026'!$Q$14,INT((ROW()-13)/2),0)),"",OFFSET('11. SEGUIMIENTO 2026'!$Q$14,INT((ROW()-13)/2),0)),IF(ISBLANK(OFFSET('9. METAS'!$T$20,INT((ROW()-14)/2),0)),"",OFFSET('9. METAS'!$T$20,INT((ROW()-14)/2),0)))</f>
        <v/>
      </c>
      <c r="N41" s="718">
        <f t="shared" ref="N41" ca="1" si="24">IFERROR(J41/J42,"ND")</f>
        <v>1</v>
      </c>
      <c r="O41" s="720" t="str">
        <f t="shared" ref="O41" ca="1" si="25">IFERROR(((J41+K41+L41+M41)/H41),"ND")</f>
        <v>ND</v>
      </c>
      <c r="P41" s="732"/>
    </row>
    <row r="42" spans="3:16">
      <c r="C42" s="725"/>
      <c r="D42" s="726"/>
      <c r="E42" s="726"/>
      <c r="F42" s="727"/>
      <c r="G42" s="728"/>
      <c r="H42" s="729"/>
      <c r="I42" s="731"/>
      <c r="J42" s="202">
        <f ca="1">IF(MOD(ROW()-13,2)=0,IF(ISBLANK(OFFSET('11. SEGUIMIENTO 2026'!$N$14,INT((ROW()-13)/2),0)),"",OFFSET('11. SEGUIMIENTO 2026'!$N$14,INT((ROW()-13)/2),0)),IF(ISBLANK(OFFSET('9. METAS'!$Q$20,INT((ROW()-14)/2),0)),"",OFFSET('9. METAS'!$Q$20,INT((ROW()-14)/2),0)))</f>
        <v>3</v>
      </c>
      <c r="K42" s="203">
        <f ca="1">IF(MOD(ROW()-13,2)=0,IF(ISBLANK(OFFSET('11. SEGUIMIENTO 2026'!$O$14,INT((ROW()-13)/2),0)),"",OFFSET('11. SEGUIMIENTO 2026'!$O$14,INT((ROW()-13)/2),0)),IF(ISBLANK(OFFSET('9. METAS'!$R$20,INT((ROW()-14)/2),0)),"",OFFSET('9. METAS'!$R$20,INT((ROW()-14)/2),0)))</f>
        <v>3</v>
      </c>
      <c r="L42" s="203">
        <f ca="1">IF(MOD(ROW()-13,2)=0,IF(ISBLANK(OFFSET('11. SEGUIMIENTO 2026'!$P$14,INT((ROW()-13)/2),0)),"",OFFSET('11. SEGUIMIENTO 2026'!$P$14,INT((ROW()-13)/2),0)),IF(ISBLANK(OFFSET('9. METAS'!$S$20,INT((ROW()-14)/2),0)),"",OFFSET('9. METAS'!$S$20,INT((ROW()-14)/2),0)))</f>
        <v>3</v>
      </c>
      <c r="M42" s="204">
        <f ca="1">IF(MOD(ROW()-13,2)=0,IF(ISBLANK(OFFSET('11. SEGUIMIENTO 2026'!$Q$14,INT((ROW()-13)/2),0)),"",OFFSET('11. SEGUIMIENTO 2026'!$Q$14,INT((ROW()-13)/2),0)),IF(ISBLANK(OFFSET('9. METAS'!$T$20,INT((ROW()-14)/2),0)),"",OFFSET('9. METAS'!$T$20,INT((ROW()-14)/2),0)))</f>
        <v>3</v>
      </c>
      <c r="N42" s="719"/>
      <c r="O42" s="721"/>
      <c r="P42" s="723"/>
    </row>
    <row r="43" spans="3:16">
      <c r="C43" s="724" t="str">
        <f ca="1">IF(ISBLANK(OFFSET('5. Pp (3 años)'!$C$46,INT((ROW()-13)/2),0)),"",OFFSET('5. Pp (3 años)'!$C$46,INT((ROW()-13)/2),0))</f>
        <v>Actividad</v>
      </c>
      <c r="D43" s="726" t="str">
        <f ca="1">IF(ISBLANK(OFFSET('5. Pp (3 años)'!$D$46,INT((ROW()-13)/2),0)),"",OFFSET('5. Pp (3 años)'!$D$46,INT((ROW()-13)/2),0))</f>
        <v>4.3.1.1.2.7. Realización de  capacitaciones sobre masculinidades con perspectiva de género.</v>
      </c>
      <c r="E43" s="726" t="str">
        <f ca="1">IF(ISBLANK(OFFSET('5. Pp (3 años)'!$E$46,INT((ROW()-13)/2),0)),"",OFFSET('5. Pp (3 años)'!$E$46,INT((ROW()-13)/2),0))</f>
        <v>PCMP: Porcentaje de capacitaciones sobre masculinidades con perspectiva de género.</v>
      </c>
      <c r="F43" s="727" t="str">
        <f ca="1">IF(ISBLANK(OFFSET('5. Pp (3 años)'!$K$46,INT((ROW()-13)/2),0)),"",OFFSET('5. Pp (3 años)'!$K$46,INT((ROW()-13)/2),0))</f>
        <v>Ascendente</v>
      </c>
      <c r="G43" s="728" t="str">
        <f ca="1">IF(ISBLANK(OFFSET('5. Pp (3 años)'!$H$46,INT((ROW()-13)/2),0)),"",OFFSET('5. Pp (3 años)'!$H$46,INT((ROW()-13)/2),0))</f>
        <v>Trimestral</v>
      </c>
      <c r="H43" s="729">
        <f ca="1">IF(ISBLANK(OFFSET('9. METAS'!$K$20,INT((ROW()-13)/2),0)),"",OFFSET('9. METAS'!$K$20,INT((ROW()-13)/2),0))</f>
        <v>12</v>
      </c>
      <c r="I43" s="730"/>
      <c r="J43" s="202">
        <f ca="1">IF(MOD(ROW()-13,2)=0,IF(ISBLANK(OFFSET('11. SEGUIMIENTO 2026'!$N$14,INT((ROW()-13)/2),0)),"",OFFSET('11. SEGUIMIENTO 2026'!$N$14,INT((ROW()-13)/2),0)),IF(ISBLANK(OFFSET('9. METAS'!$Q$20,INT((ROW()-14)/2),0)),"",OFFSET('9. METAS'!$Q$20,INT((ROW()-14)/2),0)))</f>
        <v>3</v>
      </c>
      <c r="K43" s="203" t="str">
        <f ca="1">IF(MOD(ROW()-13,2)=0,IF(ISBLANK(OFFSET('11. SEGUIMIENTO 2026'!$O$14,INT((ROW()-13)/2),0)),"",OFFSET('11. SEGUIMIENTO 2026'!$O$14,INT((ROW()-13)/2),0)),IF(ISBLANK(OFFSET('9. METAS'!$R$20,INT((ROW()-14)/2),0)),"",OFFSET('9. METAS'!$R$20,INT((ROW()-14)/2),0)))</f>
        <v/>
      </c>
      <c r="L43" s="203" t="str">
        <f ca="1">IF(MOD(ROW()-13,2)=0,IF(ISBLANK(OFFSET('11. SEGUIMIENTO 2026'!$P$14,INT((ROW()-13)/2),0)),"",OFFSET('11. SEGUIMIENTO 2026'!$P$14,INT((ROW()-13)/2),0)),IF(ISBLANK(OFFSET('9. METAS'!$S$20,INT((ROW()-14)/2),0)),"",OFFSET('9. METAS'!$S$20,INT((ROW()-14)/2),0)))</f>
        <v/>
      </c>
      <c r="M43" s="204" t="str">
        <f ca="1">IF(MOD(ROW()-13,2)=0,IF(ISBLANK(OFFSET('11. SEGUIMIENTO 2026'!$Q$14,INT((ROW()-13)/2),0)),"",OFFSET('11. SEGUIMIENTO 2026'!$Q$14,INT((ROW()-13)/2),0)),IF(ISBLANK(OFFSET('9. METAS'!$T$20,INT((ROW()-14)/2),0)),"",OFFSET('9. METAS'!$T$20,INT((ROW()-14)/2),0)))</f>
        <v/>
      </c>
      <c r="N43" s="718">
        <f t="shared" ref="N43" ca="1" si="26">IFERROR(J43/J44,"ND")</f>
        <v>1</v>
      </c>
      <c r="O43" s="720" t="str">
        <f t="shared" ref="O43" ca="1" si="27">IFERROR(((J43+K43+L43+M43)/H43),"ND")</f>
        <v>ND</v>
      </c>
      <c r="P43" s="732"/>
    </row>
    <row r="44" spans="3:16">
      <c r="C44" s="725"/>
      <c r="D44" s="726"/>
      <c r="E44" s="726"/>
      <c r="F44" s="727"/>
      <c r="G44" s="728"/>
      <c r="H44" s="729"/>
      <c r="I44" s="731"/>
      <c r="J44" s="202">
        <f ca="1">IF(MOD(ROW()-13,2)=0,IF(ISBLANK(OFFSET('11. SEGUIMIENTO 2026'!$N$14,INT((ROW()-13)/2),0)),"",OFFSET('11. SEGUIMIENTO 2026'!$N$14,INT((ROW()-13)/2),0)),IF(ISBLANK(OFFSET('9. METAS'!$Q$20,INT((ROW()-14)/2),0)),"",OFFSET('9. METAS'!$Q$20,INT((ROW()-14)/2),0)))</f>
        <v>3</v>
      </c>
      <c r="K44" s="203">
        <f ca="1">IF(MOD(ROW()-13,2)=0,IF(ISBLANK(OFFSET('11. SEGUIMIENTO 2026'!$O$14,INT((ROW()-13)/2),0)),"",OFFSET('11. SEGUIMIENTO 2026'!$O$14,INT((ROW()-13)/2),0)),IF(ISBLANK(OFFSET('9. METAS'!$R$20,INT((ROW()-14)/2),0)),"",OFFSET('9. METAS'!$R$20,INT((ROW()-14)/2),0)))</f>
        <v>3</v>
      </c>
      <c r="L44" s="203">
        <f ca="1">IF(MOD(ROW()-13,2)=0,IF(ISBLANK(OFFSET('11. SEGUIMIENTO 2026'!$P$14,INT((ROW()-13)/2),0)),"",OFFSET('11. SEGUIMIENTO 2026'!$P$14,INT((ROW()-13)/2),0)),IF(ISBLANK(OFFSET('9. METAS'!$S$20,INT((ROW()-14)/2),0)),"",OFFSET('9. METAS'!$S$20,INT((ROW()-14)/2),0)))</f>
        <v>3</v>
      </c>
      <c r="M44" s="204">
        <f ca="1">IF(MOD(ROW()-13,2)=0,IF(ISBLANK(OFFSET('11. SEGUIMIENTO 2026'!$Q$14,INT((ROW()-13)/2),0)),"",OFFSET('11. SEGUIMIENTO 2026'!$Q$14,INT((ROW()-13)/2),0)),IF(ISBLANK(OFFSET('9. METAS'!$T$20,INT((ROW()-14)/2),0)),"",OFFSET('9. METAS'!$T$20,INT((ROW()-14)/2),0)))</f>
        <v>3</v>
      </c>
      <c r="N44" s="719"/>
      <c r="O44" s="721"/>
      <c r="P44" s="723"/>
    </row>
    <row r="45" spans="3:16">
      <c r="C45" s="724" t="str">
        <f ca="1">IF(ISBLANK(OFFSET('5. Pp (3 años)'!$C$46,INT((ROW()-13)/2),0)),"",OFFSET('5. Pp (3 años)'!$C$46,INT((ROW()-13)/2),0))</f>
        <v>Componente
(Unidad Especializada en Atención Psicológica y de Salud Integral de la Mujer)</v>
      </c>
      <c r="D45" s="726" t="str">
        <f ca="1">IF(ISBLANK(OFFSET('5. Pp (3 años)'!$D$46,INT((ROW()-13)/2),0)),"",OFFSET('5. Pp (3 años)'!$D$46,INT((ROW()-13)/2),0))</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45" s="726" t="str">
        <f ca="1">IF(ISBLANK(OFFSET('5. Pp (3 años)'!$E$46,INT((ROW()-13)/2),0)),"",OFFSET('5. Pp (3 años)'!$E$46,INT((ROW()-13)/2),0))</f>
        <v>PSIS: Porcentaje de Servicios Integrales de Salud  para la mujer.</v>
      </c>
      <c r="F45" s="727" t="str">
        <f ca="1">IF(ISBLANK(OFFSET('5. Pp (3 años)'!$K$46,INT((ROW()-13)/2),0)),"",OFFSET('5. Pp (3 años)'!$K$46,INT((ROW()-13)/2),0))</f>
        <v>Ascendente</v>
      </c>
      <c r="G45" s="728" t="str">
        <f ca="1">IF(ISBLANK(OFFSET('5. Pp (3 años)'!$H$46,INT((ROW()-13)/2),0)),"",OFFSET('5. Pp (3 años)'!$H$46,INT((ROW()-13)/2),0))</f>
        <v>Trimestral</v>
      </c>
      <c r="H45" s="729">
        <f ca="1">IF(ISBLANK(OFFSET('9. METAS'!$K$20,INT((ROW()-13)/2),0)),"",OFFSET('9. METAS'!$K$20,INT((ROW()-13)/2),0))</f>
        <v>20856</v>
      </c>
      <c r="I45" s="730"/>
      <c r="J45" s="202">
        <f ca="1">IF(MOD(ROW()-13,2)=0,IF(ISBLANK(OFFSET('11. SEGUIMIENTO 2026'!$N$14,INT((ROW()-13)/2),0)),"",OFFSET('11. SEGUIMIENTO 2026'!$N$14,INT((ROW()-13)/2),0)),IF(ISBLANK(OFFSET('9. METAS'!$Q$20,INT((ROW()-14)/2),0)),"",OFFSET('9. METAS'!$Q$20,INT((ROW()-14)/2),0)))</f>
        <v>5710</v>
      </c>
      <c r="K45" s="203" t="str">
        <f ca="1">IF(MOD(ROW()-13,2)=0,IF(ISBLANK(OFFSET('11. SEGUIMIENTO 2026'!$O$14,INT((ROW()-13)/2),0)),"",OFFSET('11. SEGUIMIENTO 2026'!$O$14,INT((ROW()-13)/2),0)),IF(ISBLANK(OFFSET('9. METAS'!$R$20,INT((ROW()-14)/2),0)),"",OFFSET('9. METAS'!$R$20,INT((ROW()-14)/2),0)))</f>
        <v/>
      </c>
      <c r="L45" s="203" t="str">
        <f ca="1">IF(MOD(ROW()-13,2)=0,IF(ISBLANK(OFFSET('11. SEGUIMIENTO 2026'!$P$14,INT((ROW()-13)/2),0)),"",OFFSET('11. SEGUIMIENTO 2026'!$P$14,INT((ROW()-13)/2),0)),IF(ISBLANK(OFFSET('9. METAS'!$S$20,INT((ROW()-14)/2),0)),"",OFFSET('9. METAS'!$S$20,INT((ROW()-14)/2),0)))</f>
        <v/>
      </c>
      <c r="M45" s="204" t="str">
        <f ca="1">IF(MOD(ROW()-13,2)=0,IF(ISBLANK(OFFSET('11. SEGUIMIENTO 2026'!$Q$14,INT((ROW()-13)/2),0)),"",OFFSET('11. SEGUIMIENTO 2026'!$Q$14,INT((ROW()-13)/2),0)),IF(ISBLANK(OFFSET('9. METAS'!$T$20,INT((ROW()-14)/2),0)),"",OFFSET('9. METAS'!$T$20,INT((ROW()-14)/2),0)))</f>
        <v/>
      </c>
      <c r="N45" s="718">
        <f t="shared" ref="N45" ca="1" si="28">IFERROR(J45/J46,"ND")</f>
        <v>1.0951285001917914</v>
      </c>
      <c r="O45" s="720" t="str">
        <f t="shared" ref="O45" ca="1" si="29">IFERROR(((J45+K45+L45+M45)/H45),"ND")</f>
        <v>ND</v>
      </c>
      <c r="P45" s="732"/>
    </row>
    <row r="46" spans="3:16">
      <c r="C46" s="725"/>
      <c r="D46" s="726"/>
      <c r="E46" s="726"/>
      <c r="F46" s="727"/>
      <c r="G46" s="728"/>
      <c r="H46" s="729"/>
      <c r="I46" s="731"/>
      <c r="J46" s="202">
        <f ca="1">IF(MOD(ROW()-13,2)=0,IF(ISBLANK(OFFSET('11. SEGUIMIENTO 2026'!$N$14,INT((ROW()-13)/2),0)),"",OFFSET('11. SEGUIMIENTO 2026'!$N$14,INT((ROW()-13)/2),0)),IF(ISBLANK(OFFSET('9. METAS'!$Q$20,INT((ROW()-14)/2),0)),"",OFFSET('9. METAS'!$Q$20,INT((ROW()-14)/2),0)))</f>
        <v>5214</v>
      </c>
      <c r="K46" s="203">
        <f ca="1">IF(MOD(ROW()-13,2)=0,IF(ISBLANK(OFFSET('11. SEGUIMIENTO 2026'!$O$14,INT((ROW()-13)/2),0)),"",OFFSET('11. SEGUIMIENTO 2026'!$O$14,INT((ROW()-13)/2),0)),IF(ISBLANK(OFFSET('9. METAS'!$R$20,INT((ROW()-14)/2),0)),"",OFFSET('9. METAS'!$R$20,INT((ROW()-14)/2),0)))</f>
        <v>5214</v>
      </c>
      <c r="L46" s="203">
        <f ca="1">IF(MOD(ROW()-13,2)=0,IF(ISBLANK(OFFSET('11. SEGUIMIENTO 2026'!$P$14,INT((ROW()-13)/2),0)),"",OFFSET('11. SEGUIMIENTO 2026'!$P$14,INT((ROW()-13)/2),0)),IF(ISBLANK(OFFSET('9. METAS'!$S$20,INT((ROW()-14)/2),0)),"",OFFSET('9. METAS'!$S$20,INT((ROW()-14)/2),0)))</f>
        <v>5214</v>
      </c>
      <c r="M46" s="204">
        <f ca="1">IF(MOD(ROW()-13,2)=0,IF(ISBLANK(OFFSET('11. SEGUIMIENTO 2026'!$Q$14,INT((ROW()-13)/2),0)),"",OFFSET('11. SEGUIMIENTO 2026'!$Q$14,INT((ROW()-13)/2),0)),IF(ISBLANK(OFFSET('9. METAS'!$T$20,INT((ROW()-14)/2),0)),"",OFFSET('9. METAS'!$T$20,INT((ROW()-14)/2),0)))</f>
        <v>5214</v>
      </c>
      <c r="N46" s="719"/>
      <c r="O46" s="721"/>
      <c r="P46" s="723"/>
    </row>
    <row r="47" spans="3:16">
      <c r="C47" s="724" t="str">
        <f ca="1">IF(ISBLANK(OFFSET('5. Pp (3 años)'!$C$46,INT((ROW()-13)/2),0)),"",OFFSET('5. Pp (3 años)'!$C$46,INT((ROW()-13)/2),0))</f>
        <v>Actividad</v>
      </c>
      <c r="D47" s="726" t="str">
        <f ca="1">IF(ISBLANK(OFFSET('5. Pp (3 años)'!$D$46,INT((ROW()-13)/2),0)),"",OFFSET('5. Pp (3 años)'!$D$46,INT((ROW()-13)/2),0))</f>
        <v>4.3.1.1.3.1. Brindar atención médica gratuita a mujeres adultas,  brindándolas con trato digno, calidad y calidez en la atención.</v>
      </c>
      <c r="E47" s="726" t="str">
        <f ca="1">IF(ISBLANK(OFFSET('5. Pp (3 años)'!$E$46,INT((ROW()-13)/2),0)),"",OFFSET('5. Pp (3 años)'!$E$46,INT((ROW()-13)/2),0))</f>
        <v xml:space="preserve">PASM: Porcentaje de Atenciones en Servicios Médicos gratuitos. </v>
      </c>
      <c r="F47" s="727" t="str">
        <f ca="1">IF(ISBLANK(OFFSET('5. Pp (3 años)'!$K$46,INT((ROW()-13)/2),0)),"",OFFSET('5. Pp (3 años)'!$K$46,INT((ROW()-13)/2),0))</f>
        <v>Ascendente</v>
      </c>
      <c r="G47" s="728" t="str">
        <f ca="1">IF(ISBLANK(OFFSET('5. Pp (3 años)'!$H$46,INT((ROW()-13)/2),0)),"",OFFSET('5. Pp (3 años)'!$H$46,INT((ROW()-13)/2),0))</f>
        <v>Trimestral</v>
      </c>
      <c r="H47" s="729">
        <f ca="1">IF(ISBLANK(OFFSET('9. METAS'!$K$20,INT((ROW()-13)/2),0)),"",OFFSET('9. METAS'!$K$20,INT((ROW()-13)/2),0))</f>
        <v>8000</v>
      </c>
      <c r="I47" s="730"/>
      <c r="J47" s="202">
        <f ca="1">IF(MOD(ROW()-13,2)=0,IF(ISBLANK(OFFSET('11. SEGUIMIENTO 2026'!$N$14,INT((ROW()-13)/2),0)),"",OFFSET('11. SEGUIMIENTO 2026'!$N$14,INT((ROW()-13)/2),0)),IF(ISBLANK(OFFSET('9. METAS'!$Q$20,INT((ROW()-14)/2),0)),"",OFFSET('9. METAS'!$Q$20,INT((ROW()-14)/2),0)))</f>
        <v>2300</v>
      </c>
      <c r="K47" s="203" t="str">
        <f ca="1">IF(MOD(ROW()-13,2)=0,IF(ISBLANK(OFFSET('11. SEGUIMIENTO 2026'!$O$14,INT((ROW()-13)/2),0)),"",OFFSET('11. SEGUIMIENTO 2026'!$O$14,INT((ROW()-13)/2),0)),IF(ISBLANK(OFFSET('9. METAS'!$R$20,INT((ROW()-14)/2),0)),"",OFFSET('9. METAS'!$R$20,INT((ROW()-14)/2),0)))</f>
        <v/>
      </c>
      <c r="L47" s="203" t="str">
        <f ca="1">IF(MOD(ROW()-13,2)=0,IF(ISBLANK(OFFSET('11. SEGUIMIENTO 2026'!$P$14,INT((ROW()-13)/2),0)),"",OFFSET('11. SEGUIMIENTO 2026'!$P$14,INT((ROW()-13)/2),0)),IF(ISBLANK(OFFSET('9. METAS'!$S$20,INT((ROW()-14)/2),0)),"",OFFSET('9. METAS'!$S$20,INT((ROW()-14)/2),0)))</f>
        <v/>
      </c>
      <c r="M47" s="204" t="str">
        <f ca="1">IF(MOD(ROW()-13,2)=0,IF(ISBLANK(OFFSET('11. SEGUIMIENTO 2026'!$Q$14,INT((ROW()-13)/2),0)),"",OFFSET('11. SEGUIMIENTO 2026'!$Q$14,INT((ROW()-13)/2),0)),IF(ISBLANK(OFFSET('9. METAS'!$T$20,INT((ROW()-14)/2),0)),"",OFFSET('9. METAS'!$T$20,INT((ROW()-14)/2),0)))</f>
        <v/>
      </c>
      <c r="N47" s="718">
        <f t="shared" ref="N47" ca="1" si="30">IFERROR(J47/J48,"ND")</f>
        <v>1.1499999999999999</v>
      </c>
      <c r="O47" s="720" t="str">
        <f t="shared" ref="O47" ca="1" si="31">IFERROR(((J47+K47+L47+M47)/H47),"ND")</f>
        <v>ND</v>
      </c>
      <c r="P47" s="732"/>
    </row>
    <row r="48" spans="3:16">
      <c r="C48" s="725"/>
      <c r="D48" s="726"/>
      <c r="E48" s="726"/>
      <c r="F48" s="727"/>
      <c r="G48" s="728"/>
      <c r="H48" s="729"/>
      <c r="I48" s="731"/>
      <c r="J48" s="202">
        <f ca="1">IF(MOD(ROW()-13,2)=0,IF(ISBLANK(OFFSET('11. SEGUIMIENTO 2026'!$N$14,INT((ROW()-13)/2),0)),"",OFFSET('11. SEGUIMIENTO 2026'!$N$14,INT((ROW()-13)/2),0)),IF(ISBLANK(OFFSET('9. METAS'!$Q$20,INT((ROW()-14)/2),0)),"",OFFSET('9. METAS'!$Q$20,INT((ROW()-14)/2),0)))</f>
        <v>2000</v>
      </c>
      <c r="K48" s="203">
        <f ca="1">IF(MOD(ROW()-13,2)=0,IF(ISBLANK(OFFSET('11. SEGUIMIENTO 2026'!$O$14,INT((ROW()-13)/2),0)),"",OFFSET('11. SEGUIMIENTO 2026'!$O$14,INT((ROW()-13)/2),0)),IF(ISBLANK(OFFSET('9. METAS'!$R$20,INT((ROW()-14)/2),0)),"",OFFSET('9. METAS'!$R$20,INT((ROW()-14)/2),0)))</f>
        <v>2000</v>
      </c>
      <c r="L48" s="203">
        <f ca="1">IF(MOD(ROW()-13,2)=0,IF(ISBLANK(OFFSET('11. SEGUIMIENTO 2026'!$P$14,INT((ROW()-13)/2),0)),"",OFFSET('11. SEGUIMIENTO 2026'!$P$14,INT((ROW()-13)/2),0)),IF(ISBLANK(OFFSET('9. METAS'!$S$20,INT((ROW()-14)/2),0)),"",OFFSET('9. METAS'!$S$20,INT((ROW()-14)/2),0)))</f>
        <v>2000</v>
      </c>
      <c r="M48" s="204">
        <f ca="1">IF(MOD(ROW()-13,2)=0,IF(ISBLANK(OFFSET('11. SEGUIMIENTO 2026'!$Q$14,INT((ROW()-13)/2),0)),"",OFFSET('11. SEGUIMIENTO 2026'!$Q$14,INT((ROW()-13)/2),0)),IF(ISBLANK(OFFSET('9. METAS'!$T$20,INT((ROW()-14)/2),0)),"",OFFSET('9. METAS'!$T$20,INT((ROW()-14)/2),0)))</f>
        <v>2000</v>
      </c>
      <c r="N48" s="719"/>
      <c r="O48" s="721"/>
      <c r="P48" s="723"/>
    </row>
    <row r="49" spans="3:16">
      <c r="C49" s="724" t="str">
        <f ca="1">IF(ISBLANK(OFFSET('5. Pp (3 años)'!$C$46,INT((ROW()-13)/2),0)),"",OFFSET('5. Pp (3 años)'!$C$46,INT((ROW()-13)/2),0))</f>
        <v>Actividad</v>
      </c>
      <c r="D49" s="726" t="str">
        <f ca="1">IF(ISBLANK(OFFSET('5. Pp (3 años)'!$D$46,INT((ROW()-13)/2),0)),"",OFFSET('5. Pp (3 años)'!$D$46,INT((ROW()-13)/2),0))</f>
        <v>4.3.1.1.3.2. Brindar atención médica gratuita a Mujeres Adolescentes y Niñas,  brindándolos con trato digno, calidad y calidez en la atención.</v>
      </c>
      <c r="E49" s="726" t="str">
        <f ca="1">IF(ISBLANK(OFFSET('5. Pp (3 años)'!$E$46,INT((ROW()-13)/2),0)),"",OFFSET('5. Pp (3 años)'!$E$46,INT((ROW()-13)/2),0))</f>
        <v xml:space="preserve">PANSM: Porcentaje de Atenciones a Mujeres Adolescentes y niñas  en Servicios Médicos gratuitos. </v>
      </c>
      <c r="F49" s="727" t="str">
        <f ca="1">IF(ISBLANK(OFFSET('5. Pp (3 años)'!$K$46,INT((ROW()-13)/2),0)),"",OFFSET('5. Pp (3 años)'!$K$46,INT((ROW()-13)/2),0))</f>
        <v>Ascendente</v>
      </c>
      <c r="G49" s="728" t="str">
        <f ca="1">IF(ISBLANK(OFFSET('5. Pp (3 años)'!$H$46,INT((ROW()-13)/2),0)),"",OFFSET('5. Pp (3 años)'!$H$46,INT((ROW()-13)/2),0))</f>
        <v>Trimestral</v>
      </c>
      <c r="H49" s="729">
        <f ca="1">IF(ISBLANK(OFFSET('9. METAS'!$K$20,INT((ROW()-13)/2),0)),"",OFFSET('9. METAS'!$K$20,INT((ROW()-13)/2),0))</f>
        <v>600</v>
      </c>
      <c r="I49" s="730"/>
      <c r="J49" s="202">
        <f ca="1">IF(MOD(ROW()-13,2)=0,IF(ISBLANK(OFFSET('11. SEGUIMIENTO 2026'!$N$14,INT((ROW()-13)/2),0)),"",OFFSET('11. SEGUIMIENTO 2026'!$N$14,INT((ROW()-13)/2),0)),IF(ISBLANK(OFFSET('9. METAS'!$Q$20,INT((ROW()-14)/2),0)),"",OFFSET('9. METAS'!$Q$20,INT((ROW()-14)/2),0)))</f>
        <v>136</v>
      </c>
      <c r="K49" s="203" t="str">
        <f ca="1">IF(MOD(ROW()-13,2)=0,IF(ISBLANK(OFFSET('11. SEGUIMIENTO 2026'!$O$14,INT((ROW()-13)/2),0)),"",OFFSET('11. SEGUIMIENTO 2026'!$O$14,INT((ROW()-13)/2),0)),IF(ISBLANK(OFFSET('9. METAS'!$R$20,INT((ROW()-14)/2),0)),"",OFFSET('9. METAS'!$R$20,INT((ROW()-14)/2),0)))</f>
        <v/>
      </c>
      <c r="L49" s="203" t="str">
        <f ca="1">IF(MOD(ROW()-13,2)=0,IF(ISBLANK(OFFSET('11. SEGUIMIENTO 2026'!$P$14,INT((ROW()-13)/2),0)),"",OFFSET('11. SEGUIMIENTO 2026'!$P$14,INT((ROW()-13)/2),0)),IF(ISBLANK(OFFSET('9. METAS'!$S$20,INT((ROW()-14)/2),0)),"",OFFSET('9. METAS'!$S$20,INT((ROW()-14)/2),0)))</f>
        <v/>
      </c>
      <c r="M49" s="204" t="str">
        <f ca="1">IF(MOD(ROW()-13,2)=0,IF(ISBLANK(OFFSET('11. SEGUIMIENTO 2026'!$Q$14,INT((ROW()-13)/2),0)),"",OFFSET('11. SEGUIMIENTO 2026'!$Q$14,INT((ROW()-13)/2),0)),IF(ISBLANK(OFFSET('9. METAS'!$T$20,INT((ROW()-14)/2),0)),"",OFFSET('9. METAS'!$T$20,INT((ROW()-14)/2),0)))</f>
        <v/>
      </c>
      <c r="N49" s="718">
        <f t="shared" ref="N49" ca="1" si="32">IFERROR(J49/J50,"ND")</f>
        <v>0.90666666666666662</v>
      </c>
      <c r="O49" s="720" t="str">
        <f t="shared" ref="O49" ca="1" si="33">IFERROR(((J49+K49+L49+M49)/H49),"ND")</f>
        <v>ND</v>
      </c>
      <c r="P49" s="732"/>
    </row>
    <row r="50" spans="3:16">
      <c r="C50" s="725"/>
      <c r="D50" s="726"/>
      <c r="E50" s="726"/>
      <c r="F50" s="727"/>
      <c r="G50" s="728"/>
      <c r="H50" s="729"/>
      <c r="I50" s="731"/>
      <c r="J50" s="202">
        <f ca="1">IF(MOD(ROW()-13,2)=0,IF(ISBLANK(OFFSET('11. SEGUIMIENTO 2026'!$N$14,INT((ROW()-13)/2),0)),"",OFFSET('11. SEGUIMIENTO 2026'!$N$14,INT((ROW()-13)/2),0)),IF(ISBLANK(OFFSET('9. METAS'!$Q$20,INT((ROW()-14)/2),0)),"",OFFSET('9. METAS'!$Q$20,INT((ROW()-14)/2),0)))</f>
        <v>150</v>
      </c>
      <c r="K50" s="203">
        <f ca="1">IF(MOD(ROW()-13,2)=0,IF(ISBLANK(OFFSET('11. SEGUIMIENTO 2026'!$O$14,INT((ROW()-13)/2),0)),"",OFFSET('11. SEGUIMIENTO 2026'!$O$14,INT((ROW()-13)/2),0)),IF(ISBLANK(OFFSET('9. METAS'!$R$20,INT((ROW()-14)/2),0)),"",OFFSET('9. METAS'!$R$20,INT((ROW()-14)/2),0)))</f>
        <v>150</v>
      </c>
      <c r="L50" s="203">
        <f ca="1">IF(MOD(ROW()-13,2)=0,IF(ISBLANK(OFFSET('11. SEGUIMIENTO 2026'!$P$14,INT((ROW()-13)/2),0)),"",OFFSET('11. SEGUIMIENTO 2026'!$P$14,INT((ROW()-13)/2),0)),IF(ISBLANK(OFFSET('9. METAS'!$S$20,INT((ROW()-14)/2),0)),"",OFFSET('9. METAS'!$S$20,INT((ROW()-14)/2),0)))</f>
        <v>150</v>
      </c>
      <c r="M50" s="204">
        <f ca="1">IF(MOD(ROW()-13,2)=0,IF(ISBLANK(OFFSET('11. SEGUIMIENTO 2026'!$Q$14,INT((ROW()-13)/2),0)),"",OFFSET('11. SEGUIMIENTO 2026'!$Q$14,INT((ROW()-13)/2),0)),IF(ISBLANK(OFFSET('9. METAS'!$T$20,INT((ROW()-14)/2),0)),"",OFFSET('9. METAS'!$T$20,INT((ROW()-14)/2),0)))</f>
        <v>150</v>
      </c>
      <c r="N50" s="719"/>
      <c r="O50" s="721"/>
      <c r="P50" s="723"/>
    </row>
    <row r="51" spans="3:16">
      <c r="C51" s="724" t="str">
        <f ca="1">IF(ISBLANK(OFFSET('5. Pp (3 años)'!$C$46,INT((ROW()-13)/2),0)),"",OFFSET('5. Pp (3 años)'!$C$46,INT((ROW()-13)/2),0))</f>
        <v>Actividad</v>
      </c>
      <c r="D51" s="726" t="str">
        <f ca="1">IF(ISBLANK(OFFSET('5. Pp (3 años)'!$D$46,INT((ROW()-13)/2),0)),"",OFFSET('5. Pp (3 años)'!$D$46,INT((ROW()-13)/2),0))</f>
        <v>4.3.1.1.3.3. Brindar servicios de terapia psicológica gratuita,  individual y grupal a mujeres adultas, brindándolos con trato digno, calidad y calidez en la atención.</v>
      </c>
      <c r="E51" s="726" t="str">
        <f ca="1">IF(ISBLANK(OFFSET('5. Pp (3 años)'!$E$46,INT((ROW()-13)/2),0)),"",OFFSET('5. Pp (3 años)'!$E$46,INT((ROW()-13)/2),0))</f>
        <v>PATP: Porcentaje de Atenciones a  mujeres en  servicios de terapia psicológica gratuita,  individual y grupal a mujeres adultas, brindándolos con trato digno, calidad y calidez en la atención</v>
      </c>
      <c r="F51" s="727" t="str">
        <f ca="1">IF(ISBLANK(OFFSET('5. Pp (3 años)'!$K$46,INT((ROW()-13)/2),0)),"",OFFSET('5. Pp (3 años)'!$K$46,INT((ROW()-13)/2),0))</f>
        <v>Ascendente</v>
      </c>
      <c r="G51" s="728" t="str">
        <f ca="1">IF(ISBLANK(OFFSET('5. Pp (3 años)'!$H$46,INT((ROW()-13)/2),0)),"",OFFSET('5. Pp (3 años)'!$H$46,INT((ROW()-13)/2),0))</f>
        <v>Trimestral</v>
      </c>
      <c r="H51" s="729">
        <f ca="1">IF(ISBLANK(OFFSET('9. METAS'!$K$20,INT((ROW()-13)/2),0)),"",OFFSET('9. METAS'!$K$20,INT((ROW()-13)/2),0))</f>
        <v>10400</v>
      </c>
      <c r="I51" s="730"/>
      <c r="J51" s="202">
        <f ca="1">IF(MOD(ROW()-13,2)=0,IF(ISBLANK(OFFSET('11. SEGUIMIENTO 2026'!$N$14,INT((ROW()-13)/2),0)),"",OFFSET('11. SEGUIMIENTO 2026'!$N$14,INT((ROW()-13)/2),0)),IF(ISBLANK(OFFSET('9. METAS'!$Q$20,INT((ROW()-14)/2),0)),"",OFFSET('9. METAS'!$Q$20,INT((ROW()-14)/2),0)))</f>
        <v>2750</v>
      </c>
      <c r="K51" s="203" t="str">
        <f ca="1">IF(MOD(ROW()-13,2)=0,IF(ISBLANK(OFFSET('11. SEGUIMIENTO 2026'!$O$14,INT((ROW()-13)/2),0)),"",OFFSET('11. SEGUIMIENTO 2026'!$O$14,INT((ROW()-13)/2),0)),IF(ISBLANK(OFFSET('9. METAS'!$R$20,INT((ROW()-14)/2),0)),"",OFFSET('9. METAS'!$R$20,INT((ROW()-14)/2),0)))</f>
        <v/>
      </c>
      <c r="L51" s="203" t="str">
        <f ca="1">IF(MOD(ROW()-13,2)=0,IF(ISBLANK(OFFSET('11. SEGUIMIENTO 2026'!$P$14,INT((ROW()-13)/2),0)),"",OFFSET('11. SEGUIMIENTO 2026'!$P$14,INT((ROW()-13)/2),0)),IF(ISBLANK(OFFSET('9. METAS'!$S$20,INT((ROW()-14)/2),0)),"",OFFSET('9. METAS'!$S$20,INT((ROW()-14)/2),0)))</f>
        <v/>
      </c>
      <c r="M51" s="204" t="str">
        <f ca="1">IF(MOD(ROW()-13,2)=0,IF(ISBLANK(OFFSET('11. SEGUIMIENTO 2026'!$Q$14,INT((ROW()-13)/2),0)),"",OFFSET('11. SEGUIMIENTO 2026'!$Q$14,INT((ROW()-13)/2),0)),IF(ISBLANK(OFFSET('9. METAS'!$T$20,INT((ROW()-14)/2),0)),"",OFFSET('9. METAS'!$T$20,INT((ROW()-14)/2),0)))</f>
        <v/>
      </c>
      <c r="N51" s="718">
        <f t="shared" ref="N51" ca="1" si="34">IFERROR(J51/J52,"ND")</f>
        <v>1.0576923076923077</v>
      </c>
      <c r="O51" s="720" t="str">
        <f t="shared" ref="O51" ca="1" si="35">IFERROR(((J51+K51+L51+M51)/H51),"ND")</f>
        <v>ND</v>
      </c>
      <c r="P51" s="732"/>
    </row>
    <row r="52" spans="3:16">
      <c r="C52" s="725"/>
      <c r="D52" s="726"/>
      <c r="E52" s="726"/>
      <c r="F52" s="727"/>
      <c r="G52" s="728"/>
      <c r="H52" s="729"/>
      <c r="I52" s="731"/>
      <c r="J52" s="202">
        <f ca="1">IF(MOD(ROW()-13,2)=0,IF(ISBLANK(OFFSET('11. SEGUIMIENTO 2026'!$N$14,INT((ROW()-13)/2),0)),"",OFFSET('11. SEGUIMIENTO 2026'!$N$14,INT((ROW()-13)/2),0)),IF(ISBLANK(OFFSET('9. METAS'!$Q$20,INT((ROW()-14)/2),0)),"",OFFSET('9. METAS'!$Q$20,INT((ROW()-14)/2),0)))</f>
        <v>2600</v>
      </c>
      <c r="K52" s="203">
        <f ca="1">IF(MOD(ROW()-13,2)=0,IF(ISBLANK(OFFSET('11. SEGUIMIENTO 2026'!$O$14,INT((ROW()-13)/2),0)),"",OFFSET('11. SEGUIMIENTO 2026'!$O$14,INT((ROW()-13)/2),0)),IF(ISBLANK(OFFSET('9. METAS'!$R$20,INT((ROW()-14)/2),0)),"",OFFSET('9. METAS'!$R$20,INT((ROW()-14)/2),0)))</f>
        <v>2600</v>
      </c>
      <c r="L52" s="203">
        <f ca="1">IF(MOD(ROW()-13,2)=0,IF(ISBLANK(OFFSET('11. SEGUIMIENTO 2026'!$P$14,INT((ROW()-13)/2),0)),"",OFFSET('11. SEGUIMIENTO 2026'!$P$14,INT((ROW()-13)/2),0)),IF(ISBLANK(OFFSET('9. METAS'!$S$20,INT((ROW()-14)/2),0)),"",OFFSET('9. METAS'!$S$20,INT((ROW()-14)/2),0)))</f>
        <v>2600</v>
      </c>
      <c r="M52" s="204">
        <f ca="1">IF(MOD(ROW()-13,2)=0,IF(ISBLANK(OFFSET('11. SEGUIMIENTO 2026'!$Q$14,INT((ROW()-13)/2),0)),"",OFFSET('11. SEGUIMIENTO 2026'!$Q$14,INT((ROW()-13)/2),0)),IF(ISBLANK(OFFSET('9. METAS'!$T$20,INT((ROW()-14)/2),0)),"",OFFSET('9. METAS'!$T$20,INT((ROW()-14)/2),0)))</f>
        <v>2600</v>
      </c>
      <c r="N52" s="719"/>
      <c r="O52" s="721"/>
      <c r="P52" s="723"/>
    </row>
    <row r="53" spans="3:16">
      <c r="C53" s="724" t="str">
        <f ca="1">IF(ISBLANK(OFFSET('5. Pp (3 años)'!$C$46,INT((ROW()-13)/2),0)),"",OFFSET('5. Pp (3 años)'!$C$46,INT((ROW()-13)/2),0))</f>
        <v>Actividad</v>
      </c>
      <c r="D53" s="726" t="str">
        <f ca="1">IF(ISBLANK(OFFSET('5. Pp (3 años)'!$D$46,INT((ROW()-13)/2),0)),"",OFFSET('5. Pp (3 años)'!$D$46,INT((ROW()-13)/2),0))</f>
        <v>4.3.1.1.3.4. Brindar servicios de terapia psicológica gratuita,  individual y grupal, con trato diferenciado para adolescentes y niñez, brindándolos con trato digno, calidad y calidez en la atención.</v>
      </c>
      <c r="E53" s="726" t="str">
        <f ca="1">IF(ISBLANK(OFFSET('5. Pp (3 años)'!$E$46,INT((ROW()-13)/2),0)),"",OFFSET('5. Pp (3 años)'!$E$46,INT((ROW()-13)/2),0))</f>
        <v>PANTP: Porcentaje de Atenciones a mujeres adolescentes y niñas atendidas en  servicios de terapia psicológica gratuita,  individual y grupal, brindándolos con trato digno, calidad y calidez en la atención</v>
      </c>
      <c r="F53" s="727" t="str">
        <f ca="1">IF(ISBLANK(OFFSET('5. Pp (3 años)'!$K$46,INT((ROW()-13)/2),0)),"",OFFSET('5. Pp (3 años)'!$K$46,INT((ROW()-13)/2),0))</f>
        <v>Ascendente</v>
      </c>
      <c r="G53" s="728" t="str">
        <f ca="1">IF(ISBLANK(OFFSET('5. Pp (3 años)'!$H$46,INT((ROW()-13)/2),0)),"",OFFSET('5. Pp (3 años)'!$H$46,INT((ROW()-13)/2),0))</f>
        <v>Trimestral</v>
      </c>
      <c r="H53" s="729">
        <f ca="1">IF(ISBLANK(OFFSET('9. METAS'!$K$20,INT((ROW()-13)/2),0)),"",OFFSET('9. METAS'!$K$20,INT((ROW()-13)/2),0))</f>
        <v>1600</v>
      </c>
      <c r="I53" s="730"/>
      <c r="J53" s="202">
        <f ca="1">IF(MOD(ROW()-13,2)=0,IF(ISBLANK(OFFSET('11. SEGUIMIENTO 2026'!$N$14,INT((ROW()-13)/2),0)),"",OFFSET('11. SEGUIMIENTO 2026'!$N$14,INT((ROW()-13)/2),0)),IF(ISBLANK(OFFSET('9. METAS'!$Q$20,INT((ROW()-14)/2),0)),"",OFFSET('9. METAS'!$Q$20,INT((ROW()-14)/2),0)))</f>
        <v>460</v>
      </c>
      <c r="K53" s="203" t="str">
        <f ca="1">IF(MOD(ROW()-13,2)=0,IF(ISBLANK(OFFSET('11. SEGUIMIENTO 2026'!$O$14,INT((ROW()-13)/2),0)),"",OFFSET('11. SEGUIMIENTO 2026'!$O$14,INT((ROW()-13)/2),0)),IF(ISBLANK(OFFSET('9. METAS'!$R$20,INT((ROW()-14)/2),0)),"",OFFSET('9. METAS'!$R$20,INT((ROW()-14)/2),0)))</f>
        <v/>
      </c>
      <c r="L53" s="203" t="str">
        <f ca="1">IF(MOD(ROW()-13,2)=0,IF(ISBLANK(OFFSET('11. SEGUIMIENTO 2026'!$P$14,INT((ROW()-13)/2),0)),"",OFFSET('11. SEGUIMIENTO 2026'!$P$14,INT((ROW()-13)/2),0)),IF(ISBLANK(OFFSET('9. METAS'!$S$20,INT((ROW()-14)/2),0)),"",OFFSET('9. METAS'!$S$20,INT((ROW()-14)/2),0)))</f>
        <v/>
      </c>
      <c r="M53" s="204" t="str">
        <f ca="1">IF(MOD(ROW()-13,2)=0,IF(ISBLANK(OFFSET('11. SEGUIMIENTO 2026'!$Q$14,INT((ROW()-13)/2),0)),"",OFFSET('11. SEGUIMIENTO 2026'!$Q$14,INT((ROW()-13)/2),0)),IF(ISBLANK(OFFSET('9. METAS'!$T$20,INT((ROW()-14)/2),0)),"",OFFSET('9. METAS'!$T$20,INT((ROW()-14)/2),0)))</f>
        <v/>
      </c>
      <c r="N53" s="718">
        <f t="shared" ref="N53" ca="1" si="36">IFERROR(J53/J54,"ND")</f>
        <v>1.1499999999999999</v>
      </c>
      <c r="O53" s="720" t="str">
        <f t="shared" ref="O53" ca="1" si="37">IFERROR(((J53+K53+L53+M53)/H53),"ND")</f>
        <v>ND</v>
      </c>
      <c r="P53" s="732"/>
    </row>
    <row r="54" spans="3:16">
      <c r="C54" s="725"/>
      <c r="D54" s="726"/>
      <c r="E54" s="726"/>
      <c r="F54" s="727"/>
      <c r="G54" s="728"/>
      <c r="H54" s="729"/>
      <c r="I54" s="731"/>
      <c r="J54" s="202">
        <f ca="1">IF(MOD(ROW()-13,2)=0,IF(ISBLANK(OFFSET('11. SEGUIMIENTO 2026'!$N$14,INT((ROW()-13)/2),0)),"",OFFSET('11. SEGUIMIENTO 2026'!$N$14,INT((ROW()-13)/2),0)),IF(ISBLANK(OFFSET('9. METAS'!$Q$20,INT((ROW()-14)/2),0)),"",OFFSET('9. METAS'!$Q$20,INT((ROW()-14)/2),0)))</f>
        <v>400</v>
      </c>
      <c r="K54" s="203">
        <f ca="1">IF(MOD(ROW()-13,2)=0,IF(ISBLANK(OFFSET('11. SEGUIMIENTO 2026'!$O$14,INT((ROW()-13)/2),0)),"",OFFSET('11. SEGUIMIENTO 2026'!$O$14,INT((ROW()-13)/2),0)),IF(ISBLANK(OFFSET('9. METAS'!$R$20,INT((ROW()-14)/2),0)),"",OFFSET('9. METAS'!$R$20,INT((ROW()-14)/2),0)))</f>
        <v>400</v>
      </c>
      <c r="L54" s="203">
        <f ca="1">IF(MOD(ROW()-13,2)=0,IF(ISBLANK(OFFSET('11. SEGUIMIENTO 2026'!$P$14,INT((ROW()-13)/2),0)),"",OFFSET('11. SEGUIMIENTO 2026'!$P$14,INT((ROW()-13)/2),0)),IF(ISBLANK(OFFSET('9. METAS'!$S$20,INT((ROW()-14)/2),0)),"",OFFSET('9. METAS'!$S$20,INT((ROW()-14)/2),0)))</f>
        <v>400</v>
      </c>
      <c r="M54" s="204">
        <f ca="1">IF(MOD(ROW()-13,2)=0,IF(ISBLANK(OFFSET('11. SEGUIMIENTO 2026'!$Q$14,INT((ROW()-13)/2),0)),"",OFFSET('11. SEGUIMIENTO 2026'!$Q$14,INT((ROW()-13)/2),0)),IF(ISBLANK(OFFSET('9. METAS'!$T$20,INT((ROW()-14)/2),0)),"",OFFSET('9. METAS'!$T$20,INT((ROW()-14)/2),0)))</f>
        <v>400</v>
      </c>
      <c r="N54" s="719"/>
      <c r="O54" s="721"/>
      <c r="P54" s="723"/>
    </row>
    <row r="55" spans="3:16">
      <c r="C55" s="724" t="str">
        <f ca="1">IF(ISBLANK(OFFSET('5. Pp (3 años)'!$C$46,INT((ROW()-13)/2),0)),"",OFFSET('5. Pp (3 años)'!$C$46,INT((ROW()-13)/2),0))</f>
        <v>Actividad</v>
      </c>
      <c r="D55" s="726" t="str">
        <f ca="1">IF(ISBLANK(OFFSET('5. Pp (3 años)'!$D$46,INT((ROW()-13)/2),0)),"",OFFSET('5. Pp (3 años)'!$D$46,INT((ROW()-13)/2),0))</f>
        <v>4.3.1.1.3.5. Brindar platicas informativas a jovenes, mujeres y niñas en cuanto a nutrición, planificación familiar, sexualidad, enfermedades venéreas, cáncer cérvicouterino y de mama; así como en higiene y salud.</v>
      </c>
      <c r="E55" s="726" t="str">
        <f ca="1">IF(ISBLANK(OFFSET('5. Pp (3 años)'!$E$46,INT((ROW()-13)/2),0)),"",OFFSET('5. Pp (3 años)'!$E$46,INT((ROW()-13)/2),0))</f>
        <v>PPIS: Porcentaje de Brindar platicas informativas a jovenes, mujeres y niñas en cuanto a nutrición, planificación familiar, sexualidad, enfermedades venéreas, cáncer cérvicouterino y de mama; así como en higiene y salud.</v>
      </c>
      <c r="F55" s="727" t="str">
        <f ca="1">IF(ISBLANK(OFFSET('5. Pp (3 años)'!$K$46,INT((ROW()-13)/2),0)),"",OFFSET('5. Pp (3 años)'!$K$46,INT((ROW()-13)/2),0))</f>
        <v>Ascendente</v>
      </c>
      <c r="G55" s="728" t="str">
        <f ca="1">IF(ISBLANK(OFFSET('5. Pp (3 años)'!$H$46,INT((ROW()-13)/2),0)),"",OFFSET('5. Pp (3 años)'!$H$46,INT((ROW()-13)/2),0))</f>
        <v>Trimestral</v>
      </c>
      <c r="H55" s="729">
        <f ca="1">IF(ISBLANK(OFFSET('9. METAS'!$K$20,INT((ROW()-13)/2),0)),"",OFFSET('9. METAS'!$K$20,INT((ROW()-13)/2),0))</f>
        <v>12</v>
      </c>
      <c r="I55" s="730"/>
      <c r="J55" s="202">
        <f ca="1">IF(MOD(ROW()-13,2)=0,IF(ISBLANK(OFFSET('11. SEGUIMIENTO 2026'!$N$14,INT((ROW()-13)/2),0)),"",OFFSET('11. SEGUIMIENTO 2026'!$N$14,INT((ROW()-13)/2),0)),IF(ISBLANK(OFFSET('9. METAS'!$Q$20,INT((ROW()-14)/2),0)),"",OFFSET('9. METAS'!$Q$20,INT((ROW()-14)/2),0)))</f>
        <v>3</v>
      </c>
      <c r="K55" s="203" t="str">
        <f ca="1">IF(MOD(ROW()-13,2)=0,IF(ISBLANK(OFFSET('11. SEGUIMIENTO 2026'!$O$14,INT((ROW()-13)/2),0)),"",OFFSET('11. SEGUIMIENTO 2026'!$O$14,INT((ROW()-13)/2),0)),IF(ISBLANK(OFFSET('9. METAS'!$R$20,INT((ROW()-14)/2),0)),"",OFFSET('9. METAS'!$R$20,INT((ROW()-14)/2),0)))</f>
        <v/>
      </c>
      <c r="L55" s="203" t="str">
        <f ca="1">IF(MOD(ROW()-13,2)=0,IF(ISBLANK(OFFSET('11. SEGUIMIENTO 2026'!$P$14,INT((ROW()-13)/2),0)),"",OFFSET('11. SEGUIMIENTO 2026'!$P$14,INT((ROW()-13)/2),0)),IF(ISBLANK(OFFSET('9. METAS'!$S$20,INT((ROW()-14)/2),0)),"",OFFSET('9. METAS'!$S$20,INT((ROW()-14)/2),0)))</f>
        <v/>
      </c>
      <c r="M55" s="204" t="str">
        <f ca="1">IF(MOD(ROW()-13,2)=0,IF(ISBLANK(OFFSET('11. SEGUIMIENTO 2026'!$Q$14,INT((ROW()-13)/2),0)),"",OFFSET('11. SEGUIMIENTO 2026'!$Q$14,INT((ROW()-13)/2),0)),IF(ISBLANK(OFFSET('9. METAS'!$T$20,INT((ROW()-14)/2),0)),"",OFFSET('9. METAS'!$T$20,INT((ROW()-14)/2),0)))</f>
        <v/>
      </c>
      <c r="N55" s="718">
        <f t="shared" ref="N55" ca="1" si="38">IFERROR(J55/J56,"ND")</f>
        <v>1</v>
      </c>
      <c r="O55" s="720" t="str">
        <f t="shared" ref="O55" ca="1" si="39">IFERROR(((J55+K55+L55+M55)/H55),"ND")</f>
        <v>ND</v>
      </c>
      <c r="P55" s="732"/>
    </row>
    <row r="56" spans="3:16">
      <c r="C56" s="725"/>
      <c r="D56" s="726"/>
      <c r="E56" s="726"/>
      <c r="F56" s="727"/>
      <c r="G56" s="728"/>
      <c r="H56" s="729"/>
      <c r="I56" s="731"/>
      <c r="J56" s="202">
        <f ca="1">IF(MOD(ROW()-13,2)=0,IF(ISBLANK(OFFSET('11. SEGUIMIENTO 2026'!$N$14,INT((ROW()-13)/2),0)),"",OFFSET('11. SEGUIMIENTO 2026'!$N$14,INT((ROW()-13)/2),0)),IF(ISBLANK(OFFSET('9. METAS'!$Q$20,INT((ROW()-14)/2),0)),"",OFFSET('9. METAS'!$Q$20,INT((ROW()-14)/2),0)))</f>
        <v>3</v>
      </c>
      <c r="K56" s="203">
        <f ca="1">IF(MOD(ROW()-13,2)=0,IF(ISBLANK(OFFSET('11. SEGUIMIENTO 2026'!$O$14,INT((ROW()-13)/2),0)),"",OFFSET('11. SEGUIMIENTO 2026'!$O$14,INT((ROW()-13)/2),0)),IF(ISBLANK(OFFSET('9. METAS'!$R$20,INT((ROW()-14)/2),0)),"",OFFSET('9. METAS'!$R$20,INT((ROW()-14)/2),0)))</f>
        <v>3</v>
      </c>
      <c r="L56" s="203">
        <f ca="1">IF(MOD(ROW()-13,2)=0,IF(ISBLANK(OFFSET('11. SEGUIMIENTO 2026'!$P$14,INT((ROW()-13)/2),0)),"",OFFSET('11. SEGUIMIENTO 2026'!$P$14,INT((ROW()-13)/2),0)),IF(ISBLANK(OFFSET('9. METAS'!$S$20,INT((ROW()-14)/2),0)),"",OFFSET('9. METAS'!$S$20,INT((ROW()-14)/2),0)))</f>
        <v>3</v>
      </c>
      <c r="M56" s="204">
        <f ca="1">IF(MOD(ROW()-13,2)=0,IF(ISBLANK(OFFSET('11. SEGUIMIENTO 2026'!$Q$14,INT((ROW()-13)/2),0)),"",OFFSET('11. SEGUIMIENTO 2026'!$Q$14,INT((ROW()-13)/2),0)),IF(ISBLANK(OFFSET('9. METAS'!$T$20,INT((ROW()-14)/2),0)),"",OFFSET('9. METAS'!$T$20,INT((ROW()-14)/2),0)))</f>
        <v>3</v>
      </c>
      <c r="N56" s="719"/>
      <c r="O56" s="721"/>
      <c r="P56" s="723"/>
    </row>
    <row r="57" spans="3:16">
      <c r="C57" s="724" t="str">
        <f ca="1">IF(ISBLANK(OFFSET('5. Pp (3 años)'!$C$46,INT((ROW()-13)/2),0)),"",OFFSET('5. Pp (3 años)'!$C$46,INT((ROW()-13)/2),0))</f>
        <v>Actividad</v>
      </c>
      <c r="D57" s="726" t="str">
        <f ca="1">IF(ISBLANK(OFFSET('5. Pp (3 años)'!$D$46,INT((ROW()-13)/2),0)),"",OFFSET('5. Pp (3 años)'!$D$46,INT((ROW()-13)/2),0))</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57" s="726" t="str">
        <f ca="1">IF(ISBLANK(OFFSET('5. Pp (3 años)'!$E$46,INT((ROW()-13)/2),0)),"",OFFSET('5. Pp (3 años)'!$E$46,INT((ROW()-13)/2),0))</f>
        <v>PCMD: Porcentaje de canalizaciones de mujeres a dependencias gubernamentales y/u organizaciones de la sociedad civil.</v>
      </c>
      <c r="F57" s="727" t="str">
        <f ca="1">IF(ISBLANK(OFFSET('5. Pp (3 años)'!$K$46,INT((ROW()-13)/2),0)),"",OFFSET('5. Pp (3 años)'!$K$46,INT((ROW()-13)/2),0))</f>
        <v>Ascendente</v>
      </c>
      <c r="G57" s="728" t="str">
        <f ca="1">IF(ISBLANK(OFFSET('5. Pp (3 años)'!$H$46,INT((ROW()-13)/2),0)),"",OFFSET('5. Pp (3 años)'!$H$46,INT((ROW()-13)/2),0))</f>
        <v>Trimestral</v>
      </c>
      <c r="H57" s="729">
        <f ca="1">IF(ISBLANK(OFFSET('9. METAS'!$K$20,INT((ROW()-13)/2),0)),"",OFFSET('9. METAS'!$K$20,INT((ROW()-13)/2),0))</f>
        <v>80</v>
      </c>
      <c r="I57" s="730"/>
      <c r="J57" s="202">
        <f ca="1">IF(MOD(ROW()-13,2)=0,IF(ISBLANK(OFFSET('11. SEGUIMIENTO 2026'!$N$14,INT((ROW()-13)/2),0)),"",OFFSET('11. SEGUIMIENTO 2026'!$N$14,INT((ROW()-13)/2),0)),IF(ISBLANK(OFFSET('9. METAS'!$Q$20,INT((ROW()-14)/2),0)),"",OFFSET('9. METAS'!$Q$20,INT((ROW()-14)/2),0)))</f>
        <v>20</v>
      </c>
      <c r="K57" s="203" t="str">
        <f ca="1">IF(MOD(ROW()-13,2)=0,IF(ISBLANK(OFFSET('11. SEGUIMIENTO 2026'!$O$14,INT((ROW()-13)/2),0)),"",OFFSET('11. SEGUIMIENTO 2026'!$O$14,INT((ROW()-13)/2),0)),IF(ISBLANK(OFFSET('9. METAS'!$R$20,INT((ROW()-14)/2),0)),"",OFFSET('9. METAS'!$R$20,INT((ROW()-14)/2),0)))</f>
        <v/>
      </c>
      <c r="L57" s="203" t="str">
        <f ca="1">IF(MOD(ROW()-13,2)=0,IF(ISBLANK(OFFSET('11. SEGUIMIENTO 2026'!$P$14,INT((ROW()-13)/2),0)),"",OFFSET('11. SEGUIMIENTO 2026'!$P$14,INT((ROW()-13)/2),0)),IF(ISBLANK(OFFSET('9. METAS'!$S$20,INT((ROW()-14)/2),0)),"",OFFSET('9. METAS'!$S$20,INT((ROW()-14)/2),0)))</f>
        <v/>
      </c>
      <c r="M57" s="204" t="str">
        <f ca="1">IF(MOD(ROW()-13,2)=0,IF(ISBLANK(OFFSET('11. SEGUIMIENTO 2026'!$Q$14,INT((ROW()-13)/2),0)),"",OFFSET('11. SEGUIMIENTO 2026'!$Q$14,INT((ROW()-13)/2),0)),IF(ISBLANK(OFFSET('9. METAS'!$T$20,INT((ROW()-14)/2),0)),"",OFFSET('9. METAS'!$T$20,INT((ROW()-14)/2),0)))</f>
        <v/>
      </c>
      <c r="N57" s="718">
        <f t="shared" ref="N57" ca="1" si="40">IFERROR(J57/J58,"ND")</f>
        <v>1</v>
      </c>
      <c r="O57" s="720" t="str">
        <f t="shared" ref="O57" ca="1" si="41">IFERROR(((J57+K57+L57+M57)/H57),"ND")</f>
        <v>ND</v>
      </c>
      <c r="P57" s="732"/>
    </row>
    <row r="58" spans="3:16">
      <c r="C58" s="725"/>
      <c r="D58" s="726"/>
      <c r="E58" s="726"/>
      <c r="F58" s="727"/>
      <c r="G58" s="728"/>
      <c r="H58" s="729"/>
      <c r="I58" s="731"/>
      <c r="J58" s="202">
        <f ca="1">IF(MOD(ROW()-13,2)=0,IF(ISBLANK(OFFSET('11. SEGUIMIENTO 2026'!$N$14,INT((ROW()-13)/2),0)),"",OFFSET('11. SEGUIMIENTO 2026'!$N$14,INT((ROW()-13)/2),0)),IF(ISBLANK(OFFSET('9. METAS'!$Q$20,INT((ROW()-14)/2),0)),"",OFFSET('9. METAS'!$Q$20,INT((ROW()-14)/2),0)))</f>
        <v>20</v>
      </c>
      <c r="K58" s="203">
        <f ca="1">IF(MOD(ROW()-13,2)=0,IF(ISBLANK(OFFSET('11. SEGUIMIENTO 2026'!$O$14,INT((ROW()-13)/2),0)),"",OFFSET('11. SEGUIMIENTO 2026'!$O$14,INT((ROW()-13)/2),0)),IF(ISBLANK(OFFSET('9. METAS'!$R$20,INT((ROW()-14)/2),0)),"",OFFSET('9. METAS'!$R$20,INT((ROW()-14)/2),0)))</f>
        <v>20</v>
      </c>
      <c r="L58" s="203">
        <f ca="1">IF(MOD(ROW()-13,2)=0,IF(ISBLANK(OFFSET('11. SEGUIMIENTO 2026'!$P$14,INT((ROW()-13)/2),0)),"",OFFSET('11. SEGUIMIENTO 2026'!$P$14,INT((ROW()-13)/2),0)),IF(ISBLANK(OFFSET('9. METAS'!$S$20,INT((ROW()-14)/2),0)),"",OFFSET('9. METAS'!$S$20,INT((ROW()-14)/2),0)))</f>
        <v>20</v>
      </c>
      <c r="M58" s="204">
        <f ca="1">IF(MOD(ROW()-13,2)=0,IF(ISBLANK(OFFSET('11. SEGUIMIENTO 2026'!$Q$14,INT((ROW()-13)/2),0)),"",OFFSET('11. SEGUIMIENTO 2026'!$Q$14,INT((ROW()-13)/2),0)),IF(ISBLANK(OFFSET('9. METAS'!$T$20,INT((ROW()-14)/2),0)),"",OFFSET('9. METAS'!$T$20,INT((ROW()-14)/2),0)))</f>
        <v>20</v>
      </c>
      <c r="N58" s="719"/>
      <c r="O58" s="721"/>
      <c r="P58" s="723"/>
    </row>
    <row r="59" spans="3:16">
      <c r="C59" s="724" t="str">
        <f ca="1">IF(ISBLANK(OFFSET('5. Pp (3 años)'!$C$46,INT((ROW()-13)/2),0)),"",OFFSET('5. Pp (3 años)'!$C$46,INT((ROW()-13)/2),0))</f>
        <v>Actividad</v>
      </c>
      <c r="D59" s="726" t="str">
        <f ca="1">IF(ISBLANK(OFFSET('5. Pp (3 años)'!$D$46,INT((ROW()-13)/2),0)),"",OFFSET('5. Pp (3 años)'!$D$46,INT((ROW()-13)/2),0))</f>
        <v>4.3.1.1.3.7. Realización de  Brigadas de Salud Comunitaria y Desarrollo Integral de las Mujeres.</v>
      </c>
      <c r="E59" s="726" t="str">
        <f ca="1">IF(ISBLANK(OFFSET('5. Pp (3 años)'!$E$46,INT((ROW()-13)/2),0)),"",OFFSET('5. Pp (3 años)'!$E$46,INT((ROW()-13)/2),0))</f>
        <v>PBS: Porcentaje de Brigadas de Salud Comunitaria y Desarrollo Integral</v>
      </c>
      <c r="F59" s="727" t="str">
        <f ca="1">IF(ISBLANK(OFFSET('5. Pp (3 años)'!$K$46,INT((ROW()-13)/2),0)),"",OFFSET('5. Pp (3 años)'!$K$46,INT((ROW()-13)/2),0))</f>
        <v>Ascendente</v>
      </c>
      <c r="G59" s="728" t="str">
        <f ca="1">IF(ISBLANK(OFFSET('5. Pp (3 años)'!$H$46,INT((ROW()-13)/2),0)),"",OFFSET('5. Pp (3 años)'!$H$46,INT((ROW()-13)/2),0))</f>
        <v>Trimestral</v>
      </c>
      <c r="H59" s="729">
        <f ca="1">IF(ISBLANK(OFFSET('9. METAS'!$K$20,INT((ROW()-13)/2),0)),"",OFFSET('9. METAS'!$K$20,INT((ROW()-13)/2),0))</f>
        <v>20</v>
      </c>
      <c r="I59" s="730"/>
      <c r="J59" s="202">
        <f ca="1">IF(MOD(ROW()-13,2)=0,IF(ISBLANK(OFFSET('11. SEGUIMIENTO 2026'!$N$14,INT((ROW()-13)/2),0)),"",OFFSET('11. SEGUIMIENTO 2026'!$N$14,INT((ROW()-13)/2),0)),IF(ISBLANK(OFFSET('9. METAS'!$Q$20,INT((ROW()-14)/2),0)),"",OFFSET('9. METAS'!$Q$20,INT((ROW()-14)/2),0)))</f>
        <v>5</v>
      </c>
      <c r="K59" s="203" t="str">
        <f ca="1">IF(MOD(ROW()-13,2)=0,IF(ISBLANK(OFFSET('11. SEGUIMIENTO 2026'!$O$14,INT((ROW()-13)/2),0)),"",OFFSET('11. SEGUIMIENTO 2026'!$O$14,INT((ROW()-13)/2),0)),IF(ISBLANK(OFFSET('9. METAS'!$R$20,INT((ROW()-14)/2),0)),"",OFFSET('9. METAS'!$R$20,INT((ROW()-14)/2),0)))</f>
        <v/>
      </c>
      <c r="L59" s="203" t="str">
        <f ca="1">IF(MOD(ROW()-13,2)=0,IF(ISBLANK(OFFSET('11. SEGUIMIENTO 2026'!$P$14,INT((ROW()-13)/2),0)),"",OFFSET('11. SEGUIMIENTO 2026'!$P$14,INT((ROW()-13)/2),0)),IF(ISBLANK(OFFSET('9. METAS'!$S$20,INT((ROW()-14)/2),0)),"",OFFSET('9. METAS'!$S$20,INT((ROW()-14)/2),0)))</f>
        <v/>
      </c>
      <c r="M59" s="204" t="str">
        <f ca="1">IF(MOD(ROW()-13,2)=0,IF(ISBLANK(OFFSET('11. SEGUIMIENTO 2026'!$Q$14,INT((ROW()-13)/2),0)),"",OFFSET('11. SEGUIMIENTO 2026'!$Q$14,INT((ROW()-13)/2),0)),IF(ISBLANK(OFFSET('9. METAS'!$T$20,INT((ROW()-14)/2),0)),"",OFFSET('9. METAS'!$T$20,INT((ROW()-14)/2),0)))</f>
        <v/>
      </c>
      <c r="N59" s="718">
        <f t="shared" ref="N59" ca="1" si="42">IFERROR(J59/J60,"ND")</f>
        <v>1</v>
      </c>
      <c r="O59" s="720" t="str">
        <f t="shared" ref="O59" ca="1" si="43">IFERROR(((J59+K59+L59+M59)/H59),"ND")</f>
        <v>ND</v>
      </c>
      <c r="P59" s="732"/>
    </row>
    <row r="60" spans="3:16">
      <c r="C60" s="725"/>
      <c r="D60" s="726"/>
      <c r="E60" s="726"/>
      <c r="F60" s="727"/>
      <c r="G60" s="728"/>
      <c r="H60" s="729"/>
      <c r="I60" s="731"/>
      <c r="J60" s="202">
        <f ca="1">IF(MOD(ROW()-13,2)=0,IF(ISBLANK(OFFSET('11. SEGUIMIENTO 2026'!$N$14,INT((ROW()-13)/2),0)),"",OFFSET('11. SEGUIMIENTO 2026'!$N$14,INT((ROW()-13)/2),0)),IF(ISBLANK(OFFSET('9. METAS'!$Q$20,INT((ROW()-14)/2),0)),"",OFFSET('9. METAS'!$Q$20,INT((ROW()-14)/2),0)))</f>
        <v>5</v>
      </c>
      <c r="K60" s="203">
        <f ca="1">IF(MOD(ROW()-13,2)=0,IF(ISBLANK(OFFSET('11. SEGUIMIENTO 2026'!$O$14,INT((ROW()-13)/2),0)),"",OFFSET('11. SEGUIMIENTO 2026'!$O$14,INT((ROW()-13)/2),0)),IF(ISBLANK(OFFSET('9. METAS'!$R$20,INT((ROW()-14)/2),0)),"",OFFSET('9. METAS'!$R$20,INT((ROW()-14)/2),0)))</f>
        <v>5</v>
      </c>
      <c r="L60" s="203">
        <f ca="1">IF(MOD(ROW()-13,2)=0,IF(ISBLANK(OFFSET('11. SEGUIMIENTO 2026'!$P$14,INT((ROW()-13)/2),0)),"",OFFSET('11. SEGUIMIENTO 2026'!$P$14,INT((ROW()-13)/2),0)),IF(ISBLANK(OFFSET('9. METAS'!$S$20,INT((ROW()-14)/2),0)),"",OFFSET('9. METAS'!$S$20,INT((ROW()-14)/2),0)))</f>
        <v>5</v>
      </c>
      <c r="M60" s="204">
        <f ca="1">IF(MOD(ROW()-13,2)=0,IF(ISBLANK(OFFSET('11. SEGUIMIENTO 2026'!$Q$14,INT((ROW()-13)/2),0)),"",OFFSET('11. SEGUIMIENTO 2026'!$Q$14,INT((ROW()-13)/2),0)),IF(ISBLANK(OFFSET('9. METAS'!$T$20,INT((ROW()-14)/2),0)),"",OFFSET('9. METAS'!$T$20,INT((ROW()-14)/2),0)))</f>
        <v>5</v>
      </c>
      <c r="N60" s="719"/>
      <c r="O60" s="721"/>
      <c r="P60" s="723"/>
    </row>
    <row r="61" spans="3:16">
      <c r="C61" s="724" t="str">
        <f ca="1">IF(ISBLANK(OFFSET('5. Pp (3 años)'!$C$46,INT((ROW()-13)/2),0)),"",OFFSET('5. Pp (3 años)'!$C$46,INT((ROW()-13)/2),0))</f>
        <v>Actividad</v>
      </c>
      <c r="D61" s="726" t="str">
        <f ca="1">IF(ISBLANK(OFFSET('5. Pp (3 años)'!$D$46,INT((ROW()-13)/2),0)),"",OFFSET('5. Pp (3 años)'!$D$46,INT((ROW()-13)/2),0))</f>
        <v xml:space="preserve">4.3.1.1.3.8. Emisión del Programa de Radio como espacio colectivo auditivo feminista y comunitario dirigido a las mujeres. </v>
      </c>
      <c r="E61" s="726" t="str">
        <f ca="1">IF(ISBLANK(OFFSET('5. Pp (3 años)'!$E$46,INT((ROW()-13)/2),0)),"",OFFSET('5. Pp (3 años)'!$E$46,INT((ROW()-13)/2),0))</f>
        <v>PPE: Porcentaje de programas emitidos</v>
      </c>
      <c r="F61" s="727" t="str">
        <f ca="1">IF(ISBLANK(OFFSET('5. Pp (3 años)'!$K$46,INT((ROW()-13)/2),0)),"",OFFSET('5. Pp (3 años)'!$K$46,INT((ROW()-13)/2),0))</f>
        <v>Ascendente</v>
      </c>
      <c r="G61" s="728" t="str">
        <f ca="1">IF(ISBLANK(OFFSET('5. Pp (3 años)'!$H$46,INT((ROW()-13)/2),0)),"",OFFSET('5. Pp (3 años)'!$H$46,INT((ROW()-13)/2),0))</f>
        <v>Trimestral</v>
      </c>
      <c r="H61" s="729">
        <f ca="1">IF(ISBLANK(OFFSET('9. METAS'!$K$20,INT((ROW()-13)/2),0)),"",OFFSET('9. METAS'!$K$20,INT((ROW()-13)/2),0))</f>
        <v>144</v>
      </c>
      <c r="I61" s="730"/>
      <c r="J61" s="202">
        <f ca="1">IF(MOD(ROW()-13,2)=0,IF(ISBLANK(OFFSET('11. SEGUIMIENTO 2026'!$N$14,INT((ROW()-13)/2),0)),"",OFFSET('11. SEGUIMIENTO 2026'!$N$14,INT((ROW()-13)/2),0)),IF(ISBLANK(OFFSET('9. METAS'!$Q$20,INT((ROW()-14)/2),0)),"",OFFSET('9. METAS'!$Q$20,INT((ROW()-14)/2),0)))</f>
        <v>36</v>
      </c>
      <c r="K61" s="203" t="str">
        <f ca="1">IF(MOD(ROW()-13,2)=0,IF(ISBLANK(OFFSET('11. SEGUIMIENTO 2026'!$O$14,INT((ROW()-13)/2),0)),"",OFFSET('11. SEGUIMIENTO 2026'!$O$14,INT((ROW()-13)/2),0)),IF(ISBLANK(OFFSET('9. METAS'!$R$20,INT((ROW()-14)/2),0)),"",OFFSET('9. METAS'!$R$20,INT((ROW()-14)/2),0)))</f>
        <v/>
      </c>
      <c r="L61" s="203" t="str">
        <f ca="1">IF(MOD(ROW()-13,2)=0,IF(ISBLANK(OFFSET('11. SEGUIMIENTO 2026'!$P$14,INT((ROW()-13)/2),0)),"",OFFSET('11. SEGUIMIENTO 2026'!$P$14,INT((ROW()-13)/2),0)),IF(ISBLANK(OFFSET('9. METAS'!$S$20,INT((ROW()-14)/2),0)),"",OFFSET('9. METAS'!$S$20,INT((ROW()-14)/2),0)))</f>
        <v/>
      </c>
      <c r="M61" s="204" t="str">
        <f ca="1">IF(MOD(ROW()-13,2)=0,IF(ISBLANK(OFFSET('11. SEGUIMIENTO 2026'!$Q$14,INT((ROW()-13)/2),0)),"",OFFSET('11. SEGUIMIENTO 2026'!$Q$14,INT((ROW()-13)/2),0)),IF(ISBLANK(OFFSET('9. METAS'!$T$20,INT((ROW()-14)/2),0)),"",OFFSET('9. METAS'!$T$20,INT((ROW()-14)/2),0)))</f>
        <v/>
      </c>
      <c r="N61" s="718">
        <f t="shared" ref="N61" ca="1" si="44">IFERROR(J61/J62,"ND")</f>
        <v>1</v>
      </c>
      <c r="O61" s="720" t="str">
        <f t="shared" ref="O61" ca="1" si="45">IFERROR(((J61+K61+L61+M61)/H61),"ND")</f>
        <v>ND</v>
      </c>
      <c r="P61" s="732"/>
    </row>
    <row r="62" spans="3:16">
      <c r="C62" s="725"/>
      <c r="D62" s="726"/>
      <c r="E62" s="726"/>
      <c r="F62" s="727"/>
      <c r="G62" s="728"/>
      <c r="H62" s="729"/>
      <c r="I62" s="731"/>
      <c r="J62" s="202">
        <f ca="1">IF(MOD(ROW()-13,2)=0,IF(ISBLANK(OFFSET('11. SEGUIMIENTO 2026'!$N$14,INT((ROW()-13)/2),0)),"",OFFSET('11. SEGUIMIENTO 2026'!$N$14,INT((ROW()-13)/2),0)),IF(ISBLANK(OFFSET('9. METAS'!$Q$20,INT((ROW()-14)/2),0)),"",OFFSET('9. METAS'!$Q$20,INT((ROW()-14)/2),0)))</f>
        <v>36</v>
      </c>
      <c r="K62" s="203">
        <f ca="1">IF(MOD(ROW()-13,2)=0,IF(ISBLANK(OFFSET('11. SEGUIMIENTO 2026'!$O$14,INT((ROW()-13)/2),0)),"",OFFSET('11. SEGUIMIENTO 2026'!$O$14,INT((ROW()-13)/2),0)),IF(ISBLANK(OFFSET('9. METAS'!$R$20,INT((ROW()-14)/2),0)),"",OFFSET('9. METAS'!$R$20,INT((ROW()-14)/2),0)))</f>
        <v>36</v>
      </c>
      <c r="L62" s="203">
        <f ca="1">IF(MOD(ROW()-13,2)=0,IF(ISBLANK(OFFSET('11. SEGUIMIENTO 2026'!$P$14,INT((ROW()-13)/2),0)),"",OFFSET('11. SEGUIMIENTO 2026'!$P$14,INT((ROW()-13)/2),0)),IF(ISBLANK(OFFSET('9. METAS'!$S$20,INT((ROW()-14)/2),0)),"",OFFSET('9. METAS'!$S$20,INT((ROW()-14)/2),0)))</f>
        <v>36</v>
      </c>
      <c r="M62" s="204">
        <f ca="1">IF(MOD(ROW()-13,2)=0,IF(ISBLANK(OFFSET('11. SEGUIMIENTO 2026'!$Q$14,INT((ROW()-13)/2),0)),"",OFFSET('11. SEGUIMIENTO 2026'!$Q$14,INT((ROW()-13)/2),0)),IF(ISBLANK(OFFSET('9. METAS'!$T$20,INT((ROW()-14)/2),0)),"",OFFSET('9. METAS'!$T$20,INT((ROW()-14)/2),0)))</f>
        <v>36</v>
      </c>
      <c r="N62" s="719"/>
      <c r="O62" s="721"/>
      <c r="P62" s="723"/>
    </row>
    <row r="63" spans="3:16">
      <c r="C63" s="724" t="str">
        <f ca="1">IF(ISBLANK(OFFSET('5. Pp (3 años)'!$C$46,INT((ROW()-13)/2),0)),"",OFFSET('5. Pp (3 años)'!$C$46,INT((ROW()-13)/2),0))</f>
        <v>Componente
(Unidad de Asistencia y Apoyo Jurídico)</v>
      </c>
      <c r="D63" s="726" t="str">
        <f ca="1">IF(ISBLANK(OFFSET('5. Pp (3 años)'!$D$46,INT((ROW()-13)/2),0)),"",OFFSET('5. Pp (3 años)'!$D$46,INT((ROW()-13)/2),0))</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63" s="726" t="str">
        <f ca="1">IF(ISBLANK(OFFSET('5. Pp (3 años)'!$E$46,INT((ROW()-13)/2),0)),"",OFFSET('5. Pp (3 años)'!$E$46,INT((ROW()-13)/2),0))</f>
        <v>PSAJ: Porcentaje de Servicios a la Mujer Para Facilitar el Acceso a la Justicia</v>
      </c>
      <c r="F63" s="727" t="str">
        <f ca="1">IF(ISBLANK(OFFSET('5. Pp (3 años)'!$K$46,INT((ROW()-13)/2),0)),"",OFFSET('5. Pp (3 años)'!$K$46,INT((ROW()-13)/2),0))</f>
        <v>Ascendente</v>
      </c>
      <c r="G63" s="728" t="str">
        <f ca="1">IF(ISBLANK(OFFSET('5. Pp (3 años)'!$H$46,INT((ROW()-13)/2),0)),"",OFFSET('5. Pp (3 años)'!$H$46,INT((ROW()-13)/2),0))</f>
        <v>Trimestral</v>
      </c>
      <c r="H63" s="729">
        <f ca="1">IF(ISBLANK(OFFSET('9. METAS'!$K$20,INT((ROW()-13)/2),0)),"",OFFSET('9. METAS'!$K$20,INT((ROW()-13)/2),0))</f>
        <v>7720</v>
      </c>
      <c r="I63" s="730"/>
      <c r="J63" s="202">
        <f ca="1">IF(MOD(ROW()-13,2)=0,IF(ISBLANK(OFFSET('11. SEGUIMIENTO 2026'!$N$14,INT((ROW()-13)/2),0)),"",OFFSET('11. SEGUIMIENTO 2026'!$N$14,INT((ROW()-13)/2),0)),IF(ISBLANK(OFFSET('9. METAS'!$Q$20,INT((ROW()-14)/2),0)),"",OFFSET('9. METAS'!$Q$20,INT((ROW()-14)/2),0)))</f>
        <v>1859</v>
      </c>
      <c r="K63" s="203" t="str">
        <f ca="1">IF(MOD(ROW()-13,2)=0,IF(ISBLANK(OFFSET('11. SEGUIMIENTO 2026'!$O$14,INT((ROW()-13)/2),0)),"",OFFSET('11. SEGUIMIENTO 2026'!$O$14,INT((ROW()-13)/2),0)),IF(ISBLANK(OFFSET('9. METAS'!$R$20,INT((ROW()-14)/2),0)),"",OFFSET('9. METAS'!$R$20,INT((ROW()-14)/2),0)))</f>
        <v/>
      </c>
      <c r="L63" s="203" t="str">
        <f ca="1">IF(MOD(ROW()-13,2)=0,IF(ISBLANK(OFFSET('11. SEGUIMIENTO 2026'!$P$14,INT((ROW()-13)/2),0)),"",OFFSET('11. SEGUIMIENTO 2026'!$P$14,INT((ROW()-13)/2),0)),IF(ISBLANK(OFFSET('9. METAS'!$S$20,INT((ROW()-14)/2),0)),"",OFFSET('9. METAS'!$S$20,INT((ROW()-14)/2),0)))</f>
        <v/>
      </c>
      <c r="M63" s="204" t="str">
        <f ca="1">IF(MOD(ROW()-13,2)=0,IF(ISBLANK(OFFSET('11. SEGUIMIENTO 2026'!$Q$14,INT((ROW()-13)/2),0)),"",OFFSET('11. SEGUIMIENTO 2026'!$Q$14,INT((ROW()-13)/2),0)),IF(ISBLANK(OFFSET('9. METAS'!$T$20,INT((ROW()-14)/2),0)),"",OFFSET('9. METAS'!$T$20,INT((ROW()-14)/2),0)))</f>
        <v/>
      </c>
      <c r="N63" s="718">
        <f t="shared" ref="N63" ca="1" si="46">IFERROR(J63/J64,"ND")</f>
        <v>0.96321243523316058</v>
      </c>
      <c r="O63" s="720" t="str">
        <f t="shared" ref="O63" ca="1" si="47">IFERROR(((J63+K63+L63+M63)/H63),"ND")</f>
        <v>ND</v>
      </c>
      <c r="P63" s="732"/>
    </row>
    <row r="64" spans="3:16">
      <c r="C64" s="725"/>
      <c r="D64" s="726"/>
      <c r="E64" s="726"/>
      <c r="F64" s="727"/>
      <c r="G64" s="728"/>
      <c r="H64" s="729"/>
      <c r="I64" s="731"/>
      <c r="J64" s="202">
        <f ca="1">IF(MOD(ROW()-13,2)=0,IF(ISBLANK(OFFSET('11. SEGUIMIENTO 2026'!$N$14,INT((ROW()-13)/2),0)),"",OFFSET('11. SEGUIMIENTO 2026'!$N$14,INT((ROW()-13)/2),0)),IF(ISBLANK(OFFSET('9. METAS'!$Q$20,INT((ROW()-14)/2),0)),"",OFFSET('9. METAS'!$Q$20,INT((ROW()-14)/2),0)))</f>
        <v>1930</v>
      </c>
      <c r="K64" s="203">
        <f ca="1">IF(MOD(ROW()-13,2)=0,IF(ISBLANK(OFFSET('11. SEGUIMIENTO 2026'!$O$14,INT((ROW()-13)/2),0)),"",OFFSET('11. SEGUIMIENTO 2026'!$O$14,INT((ROW()-13)/2),0)),IF(ISBLANK(OFFSET('9. METAS'!$R$20,INT((ROW()-14)/2),0)),"",OFFSET('9. METAS'!$R$20,INT((ROW()-14)/2),0)))</f>
        <v>1930</v>
      </c>
      <c r="L64" s="203">
        <f ca="1">IF(MOD(ROW()-13,2)=0,IF(ISBLANK(OFFSET('11. SEGUIMIENTO 2026'!$P$14,INT((ROW()-13)/2),0)),"",OFFSET('11. SEGUIMIENTO 2026'!$P$14,INT((ROW()-13)/2),0)),IF(ISBLANK(OFFSET('9. METAS'!$S$20,INT((ROW()-14)/2),0)),"",OFFSET('9. METAS'!$S$20,INT((ROW()-14)/2),0)))</f>
        <v>1930</v>
      </c>
      <c r="M64" s="204">
        <f ca="1">IF(MOD(ROW()-13,2)=0,IF(ISBLANK(OFFSET('11. SEGUIMIENTO 2026'!$Q$14,INT((ROW()-13)/2),0)),"",OFFSET('11. SEGUIMIENTO 2026'!$Q$14,INT((ROW()-13)/2),0)),IF(ISBLANK(OFFSET('9. METAS'!$T$20,INT((ROW()-14)/2),0)),"",OFFSET('9. METAS'!$T$20,INT((ROW()-14)/2),0)))</f>
        <v>1930</v>
      </c>
      <c r="N64" s="719"/>
      <c r="O64" s="721"/>
      <c r="P64" s="723"/>
    </row>
    <row r="65" spans="3:16">
      <c r="C65" s="724" t="str">
        <f ca="1">IF(ISBLANK(OFFSET('5. Pp (3 años)'!$C$46,INT((ROW()-13)/2),0)),"",OFFSET('5. Pp (3 años)'!$C$46,INT((ROW()-13)/2),0))</f>
        <v>Actividad</v>
      </c>
      <c r="D65" s="726" t="str">
        <f ca="1">IF(ISBLANK(OFFSET('5. Pp (3 años)'!$D$46,INT((ROW()-13)/2),0)),"",OFFSET('5. Pp (3 años)'!$D$46,INT((ROW()-13)/2),0))</f>
        <v>4.3.1.1.4.1. Brindar atención jurídica , asesoramiento y orientación gratuita a mujeres,  brindándolos con trato digno, calidad y calidez en la atención.</v>
      </c>
      <c r="E65" s="726" t="str">
        <f ca="1">IF(ISBLANK(OFFSET('5. Pp (3 años)'!$E$46,INT((ROW()-13)/2),0)),"",OFFSET('5. Pp (3 años)'!$E$46,INT((ROW()-13)/2),0))</f>
        <v>PSAOJ: Porcentaje de  Servicios a mujeres  de asesoramiento y orientación Jurídica.</v>
      </c>
      <c r="F65" s="727" t="str">
        <f ca="1">IF(ISBLANK(OFFSET('5. Pp (3 años)'!$K$46,INT((ROW()-13)/2),0)),"",OFFSET('5. Pp (3 años)'!$K$46,INT((ROW()-13)/2),0))</f>
        <v>Ascendente</v>
      </c>
      <c r="G65" s="728" t="str">
        <f ca="1">IF(ISBLANK(OFFSET('5. Pp (3 años)'!$H$46,INT((ROW()-13)/2),0)),"",OFFSET('5. Pp (3 años)'!$H$46,INT((ROW()-13)/2),0))</f>
        <v>Trimestral</v>
      </c>
      <c r="H65" s="729">
        <f ca="1">IF(ISBLANK(OFFSET('9. METAS'!$K$20,INT((ROW()-13)/2),0)),"",OFFSET('9. METAS'!$K$20,INT((ROW()-13)/2),0))</f>
        <v>7600</v>
      </c>
      <c r="I65" s="730"/>
      <c r="J65" s="202">
        <f ca="1">IF(MOD(ROW()-13,2)=0,IF(ISBLANK(OFFSET('11. SEGUIMIENTO 2026'!$N$14,INT((ROW()-13)/2),0)),"",OFFSET('11. SEGUIMIENTO 2026'!$N$14,INT((ROW()-13)/2),0)),IF(ISBLANK(OFFSET('9. METAS'!$Q$20,INT((ROW()-14)/2),0)),"",OFFSET('9. METAS'!$Q$20,INT((ROW()-14)/2),0)))</f>
        <v>1830</v>
      </c>
      <c r="K65" s="203" t="str">
        <f ca="1">IF(MOD(ROW()-13,2)=0,IF(ISBLANK(OFFSET('11. SEGUIMIENTO 2026'!$O$14,INT((ROW()-13)/2),0)),"",OFFSET('11. SEGUIMIENTO 2026'!$O$14,INT((ROW()-13)/2),0)),IF(ISBLANK(OFFSET('9. METAS'!$R$20,INT((ROW()-14)/2),0)),"",OFFSET('9. METAS'!$R$20,INT((ROW()-14)/2),0)))</f>
        <v/>
      </c>
      <c r="L65" s="203" t="str">
        <f ca="1">IF(MOD(ROW()-13,2)=0,IF(ISBLANK(OFFSET('11. SEGUIMIENTO 2026'!$P$14,INT((ROW()-13)/2),0)),"",OFFSET('11. SEGUIMIENTO 2026'!$P$14,INT((ROW()-13)/2),0)),IF(ISBLANK(OFFSET('9. METAS'!$S$20,INT((ROW()-14)/2),0)),"",OFFSET('9. METAS'!$S$20,INT((ROW()-14)/2),0)))</f>
        <v/>
      </c>
      <c r="M65" s="204" t="str">
        <f ca="1">IF(MOD(ROW()-13,2)=0,IF(ISBLANK(OFFSET('11. SEGUIMIENTO 2026'!$Q$14,INT((ROW()-13)/2),0)),"",OFFSET('11. SEGUIMIENTO 2026'!$Q$14,INT((ROW()-13)/2),0)),IF(ISBLANK(OFFSET('9. METAS'!$T$20,INT((ROW()-14)/2),0)),"",OFFSET('9. METAS'!$T$20,INT((ROW()-14)/2),0)))</f>
        <v/>
      </c>
      <c r="N65" s="718">
        <f t="shared" ref="N65" ca="1" si="48">IFERROR(J65/J66,"ND")</f>
        <v>0.9631578947368421</v>
      </c>
      <c r="O65" s="720" t="str">
        <f t="shared" ref="O65" ca="1" si="49">IFERROR(((J65+K65+L65+M65)/H65),"ND")</f>
        <v>ND</v>
      </c>
      <c r="P65" s="732"/>
    </row>
    <row r="66" spans="3:16">
      <c r="C66" s="725"/>
      <c r="D66" s="726"/>
      <c r="E66" s="726"/>
      <c r="F66" s="727"/>
      <c r="G66" s="728"/>
      <c r="H66" s="729"/>
      <c r="I66" s="731"/>
      <c r="J66" s="202">
        <f ca="1">IF(MOD(ROW()-13,2)=0,IF(ISBLANK(OFFSET('11. SEGUIMIENTO 2026'!$N$14,INT((ROW()-13)/2),0)),"",OFFSET('11. SEGUIMIENTO 2026'!$N$14,INT((ROW()-13)/2),0)),IF(ISBLANK(OFFSET('9. METAS'!$Q$20,INT((ROW()-14)/2),0)),"",OFFSET('9. METAS'!$Q$20,INT((ROW()-14)/2),0)))</f>
        <v>1900</v>
      </c>
      <c r="K66" s="203">
        <f ca="1">IF(MOD(ROW()-13,2)=0,IF(ISBLANK(OFFSET('11. SEGUIMIENTO 2026'!$O$14,INT((ROW()-13)/2),0)),"",OFFSET('11. SEGUIMIENTO 2026'!$O$14,INT((ROW()-13)/2),0)),IF(ISBLANK(OFFSET('9. METAS'!$R$20,INT((ROW()-14)/2),0)),"",OFFSET('9. METAS'!$R$20,INT((ROW()-14)/2),0)))</f>
        <v>1900</v>
      </c>
      <c r="L66" s="203">
        <f ca="1">IF(MOD(ROW()-13,2)=0,IF(ISBLANK(OFFSET('11. SEGUIMIENTO 2026'!$P$14,INT((ROW()-13)/2),0)),"",OFFSET('11. SEGUIMIENTO 2026'!$P$14,INT((ROW()-13)/2),0)),IF(ISBLANK(OFFSET('9. METAS'!$S$20,INT((ROW()-14)/2),0)),"",OFFSET('9. METAS'!$S$20,INT((ROW()-14)/2),0)))</f>
        <v>1900</v>
      </c>
      <c r="M66" s="204">
        <f ca="1">IF(MOD(ROW()-13,2)=0,IF(ISBLANK(OFFSET('11. SEGUIMIENTO 2026'!$Q$14,INT((ROW()-13)/2),0)),"",OFFSET('11. SEGUIMIENTO 2026'!$Q$14,INT((ROW()-13)/2),0)),IF(ISBLANK(OFFSET('9. METAS'!$T$20,INT((ROW()-14)/2),0)),"",OFFSET('9. METAS'!$T$20,INT((ROW()-14)/2),0)))</f>
        <v>1900</v>
      </c>
      <c r="N66" s="719"/>
      <c r="O66" s="721"/>
      <c r="P66" s="723"/>
    </row>
    <row r="67" spans="3:16">
      <c r="C67" s="724" t="str">
        <f ca="1">IF(ISBLANK(OFFSET('5. Pp (3 años)'!$C$46,INT((ROW()-13)/2),0)),"",OFFSET('5. Pp (3 años)'!$C$46,INT((ROW()-13)/2),0))</f>
        <v>Actividad</v>
      </c>
      <c r="D67" s="726" t="str">
        <f ca="1">IF(ISBLANK(OFFSET('5. Pp (3 años)'!$D$46,INT((ROW()-13)/2),0)),"",OFFSET('5. Pp (3 años)'!$D$46,INT((ROW()-13)/2),0))</f>
        <v>4.3.1.1.4.2. Brindar atención jurídica, asesoramiento, orientación y seguimiento a mujeres gratuita, con trato diferenciado para adolescentes y niñez brindándolos con trato digno, calidad y calidez en la atención.</v>
      </c>
      <c r="E67" s="726" t="str">
        <f ca="1">IF(ISBLANK(OFFSET('5. Pp (3 años)'!$E$46,INT((ROW()-13)/2),0)),"",OFFSET('5. Pp (3 años)'!$E$46,INT((ROW()-13)/2),0))</f>
        <v>PSAAJ: Porcentaje de  Servicios a mujeres Adolescentes y Niñas en asesoramiento y orientación Jurídica.</v>
      </c>
      <c r="F67" s="727" t="str">
        <f ca="1">IF(ISBLANK(OFFSET('5. Pp (3 años)'!$K$46,INT((ROW()-13)/2),0)),"",OFFSET('5. Pp (3 años)'!$K$46,INT((ROW()-13)/2),0))</f>
        <v>Ascendente</v>
      </c>
      <c r="G67" s="728" t="str">
        <f ca="1">IF(ISBLANK(OFFSET('5. Pp (3 años)'!$H$46,INT((ROW()-13)/2),0)),"",OFFSET('5. Pp (3 años)'!$H$46,INT((ROW()-13)/2),0))</f>
        <v>Trimestral</v>
      </c>
      <c r="H67" s="729">
        <f ca="1">IF(ISBLANK(OFFSET('9. METAS'!$K$20,INT((ROW()-13)/2),0)),"",OFFSET('9. METAS'!$K$20,INT((ROW()-13)/2),0))</f>
        <v>48</v>
      </c>
      <c r="I67" s="730"/>
      <c r="J67" s="202">
        <f ca="1">IF(MOD(ROW()-13,2)=0,IF(ISBLANK(OFFSET('11. SEGUIMIENTO 2026'!$N$14,INT((ROW()-13)/2),0)),"",OFFSET('11. SEGUIMIENTO 2026'!$N$14,INT((ROW()-13)/2),0)),IF(ISBLANK(OFFSET('9. METAS'!$Q$20,INT((ROW()-14)/2),0)),"",OFFSET('9. METAS'!$Q$20,INT((ROW()-14)/2),0)))</f>
        <v>11</v>
      </c>
      <c r="K67" s="203" t="str">
        <f ca="1">IF(MOD(ROW()-13,2)=0,IF(ISBLANK(OFFSET('11. SEGUIMIENTO 2026'!$O$14,INT((ROW()-13)/2),0)),"",OFFSET('11. SEGUIMIENTO 2026'!$O$14,INT((ROW()-13)/2),0)),IF(ISBLANK(OFFSET('9. METAS'!$R$20,INT((ROW()-14)/2),0)),"",OFFSET('9. METAS'!$R$20,INT((ROW()-14)/2),0)))</f>
        <v/>
      </c>
      <c r="L67" s="203" t="str">
        <f ca="1">IF(MOD(ROW()-13,2)=0,IF(ISBLANK(OFFSET('11. SEGUIMIENTO 2026'!$P$14,INT((ROW()-13)/2),0)),"",OFFSET('11. SEGUIMIENTO 2026'!$P$14,INT((ROW()-13)/2),0)),IF(ISBLANK(OFFSET('9. METAS'!$S$20,INT((ROW()-14)/2),0)),"",OFFSET('9. METAS'!$S$20,INT((ROW()-14)/2),0)))</f>
        <v/>
      </c>
      <c r="M67" s="204" t="str">
        <f ca="1">IF(MOD(ROW()-13,2)=0,IF(ISBLANK(OFFSET('11. SEGUIMIENTO 2026'!$Q$14,INT((ROW()-13)/2),0)),"",OFFSET('11. SEGUIMIENTO 2026'!$Q$14,INT((ROW()-13)/2),0)),IF(ISBLANK(OFFSET('9. METAS'!$T$20,INT((ROW()-14)/2),0)),"",OFFSET('9. METAS'!$T$20,INT((ROW()-14)/2),0)))</f>
        <v/>
      </c>
      <c r="N67" s="718">
        <f t="shared" ref="N67" ca="1" si="50">IFERROR(J67/J68,"ND")</f>
        <v>0.91666666666666663</v>
      </c>
      <c r="O67" s="720" t="str">
        <f t="shared" ref="O67" ca="1" si="51">IFERROR(((J67+K67+L67+M67)/H67),"ND")</f>
        <v>ND</v>
      </c>
      <c r="P67" s="732"/>
    </row>
    <row r="68" spans="3:16">
      <c r="C68" s="725"/>
      <c r="D68" s="726"/>
      <c r="E68" s="726"/>
      <c r="F68" s="727"/>
      <c r="G68" s="728"/>
      <c r="H68" s="729"/>
      <c r="I68" s="731"/>
      <c r="J68" s="202">
        <f ca="1">IF(MOD(ROW()-13,2)=0,IF(ISBLANK(OFFSET('11. SEGUIMIENTO 2026'!$N$14,INT((ROW()-13)/2),0)),"",OFFSET('11. SEGUIMIENTO 2026'!$N$14,INT((ROW()-13)/2),0)),IF(ISBLANK(OFFSET('9. METAS'!$Q$20,INT((ROW()-14)/2),0)),"",OFFSET('9. METAS'!$Q$20,INT((ROW()-14)/2),0)))</f>
        <v>12</v>
      </c>
      <c r="K68" s="203">
        <f ca="1">IF(MOD(ROW()-13,2)=0,IF(ISBLANK(OFFSET('11. SEGUIMIENTO 2026'!$O$14,INT((ROW()-13)/2),0)),"",OFFSET('11. SEGUIMIENTO 2026'!$O$14,INT((ROW()-13)/2),0)),IF(ISBLANK(OFFSET('9. METAS'!$R$20,INT((ROW()-14)/2),0)),"",OFFSET('9. METAS'!$R$20,INT((ROW()-14)/2),0)))</f>
        <v>12</v>
      </c>
      <c r="L68" s="203">
        <f ca="1">IF(MOD(ROW()-13,2)=0,IF(ISBLANK(OFFSET('11. SEGUIMIENTO 2026'!$P$14,INT((ROW()-13)/2),0)),"",OFFSET('11. SEGUIMIENTO 2026'!$P$14,INT((ROW()-13)/2),0)),IF(ISBLANK(OFFSET('9. METAS'!$S$20,INT((ROW()-14)/2),0)),"",OFFSET('9. METAS'!$S$20,INT((ROW()-14)/2),0)))</f>
        <v>12</v>
      </c>
      <c r="M68" s="204">
        <f ca="1">IF(MOD(ROW()-13,2)=0,IF(ISBLANK(OFFSET('11. SEGUIMIENTO 2026'!$Q$14,INT((ROW()-13)/2),0)),"",OFFSET('11. SEGUIMIENTO 2026'!$Q$14,INT((ROW()-13)/2),0)),IF(ISBLANK(OFFSET('9. METAS'!$T$20,INT((ROW()-14)/2),0)),"",OFFSET('9. METAS'!$T$20,INT((ROW()-14)/2),0)))</f>
        <v>12</v>
      </c>
      <c r="N68" s="719"/>
      <c r="O68" s="721"/>
      <c r="P68" s="723"/>
    </row>
    <row r="69" spans="3:16">
      <c r="C69" s="724" t="str">
        <f ca="1">IF(ISBLANK(OFFSET('5. Pp (3 años)'!$C$46,INT((ROW()-13)/2),0)),"",OFFSET('5. Pp (3 años)'!$C$46,INT((ROW()-13)/2),0))</f>
        <v>Actividad</v>
      </c>
      <c r="D69" s="726" t="str">
        <f ca="1">IF(ISBLANK(OFFSET('5. Pp (3 años)'!$D$46,INT((ROW()-13)/2),0)),"",OFFSET('5. Pp (3 años)'!$D$46,INT((ROW()-13)/2),0))</f>
        <v xml:space="preserve">4.3.1.1.4.3. Realización de  Brigadas Jurídicas. </v>
      </c>
      <c r="E69" s="726" t="str">
        <f ca="1">IF(ISBLANK(OFFSET('5. Pp (3 años)'!$E$46,INT((ROW()-13)/2),0)),"",OFFSET('5. Pp (3 años)'!$E$46,INT((ROW()-13)/2),0))</f>
        <v>PBJ: Porcentaje  de  Brigadas Jurídicas.</v>
      </c>
      <c r="F69" s="727" t="str">
        <f ca="1">IF(ISBLANK(OFFSET('5. Pp (3 años)'!$K$46,INT((ROW()-13)/2),0)),"",OFFSET('5. Pp (3 años)'!$K$46,INT((ROW()-13)/2),0))</f>
        <v>Ascendente</v>
      </c>
      <c r="G69" s="728" t="str">
        <f ca="1">IF(ISBLANK(OFFSET('5. Pp (3 años)'!$H$46,INT((ROW()-13)/2),0)),"",OFFSET('5. Pp (3 años)'!$H$46,INT((ROW()-13)/2),0))</f>
        <v>Trimestral</v>
      </c>
      <c r="H69" s="729">
        <f ca="1">IF(ISBLANK(OFFSET('9. METAS'!$K$20,INT((ROW()-13)/2),0)),"",OFFSET('9. METAS'!$K$20,INT((ROW()-13)/2),0))</f>
        <v>36</v>
      </c>
      <c r="I69" s="730"/>
      <c r="J69" s="202">
        <f ca="1">IF(MOD(ROW()-13,2)=0,IF(ISBLANK(OFFSET('11. SEGUIMIENTO 2026'!$N$14,INT((ROW()-13)/2),0)),"",OFFSET('11. SEGUIMIENTO 2026'!$N$14,INT((ROW()-13)/2),0)),IF(ISBLANK(OFFSET('9. METAS'!$Q$20,INT((ROW()-14)/2),0)),"",OFFSET('9. METAS'!$Q$20,INT((ROW()-14)/2),0)))</f>
        <v>9</v>
      </c>
      <c r="K69" s="203" t="str">
        <f ca="1">IF(MOD(ROW()-13,2)=0,IF(ISBLANK(OFFSET('11. SEGUIMIENTO 2026'!$O$14,INT((ROW()-13)/2),0)),"",OFFSET('11. SEGUIMIENTO 2026'!$O$14,INT((ROW()-13)/2),0)),IF(ISBLANK(OFFSET('9. METAS'!$R$20,INT((ROW()-14)/2),0)),"",OFFSET('9. METAS'!$R$20,INT((ROW()-14)/2),0)))</f>
        <v/>
      </c>
      <c r="L69" s="203" t="str">
        <f ca="1">IF(MOD(ROW()-13,2)=0,IF(ISBLANK(OFFSET('11. SEGUIMIENTO 2026'!$P$14,INT((ROW()-13)/2),0)),"",OFFSET('11. SEGUIMIENTO 2026'!$P$14,INT((ROW()-13)/2),0)),IF(ISBLANK(OFFSET('9. METAS'!$S$20,INT((ROW()-14)/2),0)),"",OFFSET('9. METAS'!$S$20,INT((ROW()-14)/2),0)))</f>
        <v/>
      </c>
      <c r="M69" s="204" t="str">
        <f ca="1">IF(MOD(ROW()-13,2)=0,IF(ISBLANK(OFFSET('11. SEGUIMIENTO 2026'!$Q$14,INT((ROW()-13)/2),0)),"",OFFSET('11. SEGUIMIENTO 2026'!$Q$14,INT((ROW()-13)/2),0)),IF(ISBLANK(OFFSET('9. METAS'!$T$20,INT((ROW()-14)/2),0)),"",OFFSET('9. METAS'!$T$20,INT((ROW()-14)/2),0)))</f>
        <v/>
      </c>
      <c r="N69" s="718">
        <f t="shared" ref="N69" ca="1" si="52">IFERROR(J69/J70,"ND")</f>
        <v>1</v>
      </c>
      <c r="O69" s="720" t="str">
        <f t="shared" ref="O69" ca="1" si="53">IFERROR(((J69+K69+L69+M69)/H69),"ND")</f>
        <v>ND</v>
      </c>
      <c r="P69" s="732"/>
    </row>
    <row r="70" spans="3:16">
      <c r="C70" s="725"/>
      <c r="D70" s="726"/>
      <c r="E70" s="726"/>
      <c r="F70" s="727"/>
      <c r="G70" s="728"/>
      <c r="H70" s="729"/>
      <c r="I70" s="731"/>
      <c r="J70" s="202">
        <f ca="1">IF(MOD(ROW()-13,2)=0,IF(ISBLANK(OFFSET('11. SEGUIMIENTO 2026'!$N$14,INT((ROW()-13)/2),0)),"",OFFSET('11. SEGUIMIENTO 2026'!$N$14,INT((ROW()-13)/2),0)),IF(ISBLANK(OFFSET('9. METAS'!$Q$20,INT((ROW()-14)/2),0)),"",OFFSET('9. METAS'!$Q$20,INT((ROW()-14)/2),0)))</f>
        <v>9</v>
      </c>
      <c r="K70" s="203">
        <f ca="1">IF(MOD(ROW()-13,2)=0,IF(ISBLANK(OFFSET('11. SEGUIMIENTO 2026'!$O$14,INT((ROW()-13)/2),0)),"",OFFSET('11. SEGUIMIENTO 2026'!$O$14,INT((ROW()-13)/2),0)),IF(ISBLANK(OFFSET('9. METAS'!$R$20,INT((ROW()-14)/2),0)),"",OFFSET('9. METAS'!$R$20,INT((ROW()-14)/2),0)))</f>
        <v>9</v>
      </c>
      <c r="L70" s="203">
        <f ca="1">IF(MOD(ROW()-13,2)=0,IF(ISBLANK(OFFSET('11. SEGUIMIENTO 2026'!$P$14,INT((ROW()-13)/2),0)),"",OFFSET('11. SEGUIMIENTO 2026'!$P$14,INT((ROW()-13)/2),0)),IF(ISBLANK(OFFSET('9. METAS'!$S$20,INT((ROW()-14)/2),0)),"",OFFSET('9. METAS'!$S$20,INT((ROW()-14)/2),0)))</f>
        <v>9</v>
      </c>
      <c r="M70" s="204">
        <f ca="1">IF(MOD(ROW()-13,2)=0,IF(ISBLANK(OFFSET('11. SEGUIMIENTO 2026'!$Q$14,INT((ROW()-13)/2),0)),"",OFFSET('11. SEGUIMIENTO 2026'!$Q$14,INT((ROW()-13)/2),0)),IF(ISBLANK(OFFSET('9. METAS'!$T$20,INT((ROW()-14)/2),0)),"",OFFSET('9. METAS'!$T$20,INT((ROW()-14)/2),0)))</f>
        <v>9</v>
      </c>
      <c r="N70" s="719"/>
      <c r="O70" s="721"/>
      <c r="P70" s="723"/>
    </row>
    <row r="71" spans="3:16">
      <c r="C71" s="724" t="str">
        <f ca="1">IF(ISBLANK(OFFSET('5. Pp (3 años)'!$C$46,INT((ROW()-13)/2),0)),"",OFFSET('5. Pp (3 años)'!$C$46,INT((ROW()-13)/2),0))</f>
        <v>Actividad</v>
      </c>
      <c r="D71" s="726" t="str">
        <f ca="1">IF(ISBLANK(OFFSET('5. Pp (3 años)'!$D$46,INT((ROW()-13)/2),0)),"",OFFSET('5. Pp (3 años)'!$D$46,INT((ROW()-13)/2),0))</f>
        <v xml:space="preserve">4.3.1.1.4.4. Brindar platicas informativas a jovenes, mujeres y niñas en cuanto a su derecho a acceder a una justicia expedita, apegada a sus derechos humanos y con perspectiva de género. </v>
      </c>
      <c r="E71" s="726" t="str">
        <f ca="1">IF(ISBLANK(OFFSET('5. Pp (3 años)'!$E$46,INT((ROW()-13)/2),0)),"",OFFSET('5. Pp (3 años)'!$E$46,INT((ROW()-13)/2),0))</f>
        <v>PPIJ: Porcentaje  de  platicas informativas a jovenes, mujeres y niñas en cuanto a su derecho a acceder a una justicia expedita, apegada a sus derechos humanos y con perspectiva de género.</v>
      </c>
      <c r="F71" s="727" t="str">
        <f ca="1">IF(ISBLANK(OFFSET('5. Pp (3 años)'!$K$46,INT((ROW()-13)/2),0)),"",OFFSET('5. Pp (3 años)'!$K$46,INT((ROW()-13)/2),0))</f>
        <v>Ascendente</v>
      </c>
      <c r="G71" s="728" t="str">
        <f ca="1">IF(ISBLANK(OFFSET('5. Pp (3 años)'!$H$46,INT((ROW()-13)/2),0)),"",OFFSET('5. Pp (3 años)'!$H$46,INT((ROW()-13)/2),0))</f>
        <v>Trimestral</v>
      </c>
      <c r="H71" s="729">
        <f ca="1">IF(ISBLANK(OFFSET('9. METAS'!$K$20,INT((ROW()-13)/2),0)),"",OFFSET('9. METAS'!$K$20,INT((ROW()-13)/2),0))</f>
        <v>36</v>
      </c>
      <c r="I71" s="730"/>
      <c r="J71" s="202">
        <f ca="1">IF(MOD(ROW()-13,2)=0,IF(ISBLANK(OFFSET('11. SEGUIMIENTO 2026'!$N$14,INT((ROW()-13)/2),0)),"",OFFSET('11. SEGUIMIENTO 2026'!$N$14,INT((ROW()-13)/2),0)),IF(ISBLANK(OFFSET('9. METAS'!$Q$20,INT((ROW()-14)/2),0)),"",OFFSET('9. METAS'!$Q$20,INT((ROW()-14)/2),0)))</f>
        <v>9</v>
      </c>
      <c r="K71" s="203" t="str">
        <f ca="1">IF(MOD(ROW()-13,2)=0,IF(ISBLANK(OFFSET('11. SEGUIMIENTO 2026'!$O$14,INT((ROW()-13)/2),0)),"",OFFSET('11. SEGUIMIENTO 2026'!$O$14,INT((ROW()-13)/2),0)),IF(ISBLANK(OFFSET('9. METAS'!$R$20,INT((ROW()-14)/2),0)),"",OFFSET('9. METAS'!$R$20,INT((ROW()-14)/2),0)))</f>
        <v/>
      </c>
      <c r="L71" s="203" t="str">
        <f ca="1">IF(MOD(ROW()-13,2)=0,IF(ISBLANK(OFFSET('11. SEGUIMIENTO 2026'!$P$14,INT((ROW()-13)/2),0)),"",OFFSET('11. SEGUIMIENTO 2026'!$P$14,INT((ROW()-13)/2),0)),IF(ISBLANK(OFFSET('9. METAS'!$S$20,INT((ROW()-14)/2),0)),"",OFFSET('9. METAS'!$S$20,INT((ROW()-14)/2),0)))</f>
        <v/>
      </c>
      <c r="M71" s="204" t="str">
        <f ca="1">IF(MOD(ROW()-13,2)=0,IF(ISBLANK(OFFSET('11. SEGUIMIENTO 2026'!$Q$14,INT((ROW()-13)/2),0)),"",OFFSET('11. SEGUIMIENTO 2026'!$Q$14,INT((ROW()-13)/2),0)),IF(ISBLANK(OFFSET('9. METAS'!$T$20,INT((ROW()-14)/2),0)),"",OFFSET('9. METAS'!$T$20,INT((ROW()-14)/2),0)))</f>
        <v/>
      </c>
      <c r="N71" s="718">
        <f t="shared" ref="N71" ca="1" si="54">IFERROR(J71/J72,"ND")</f>
        <v>1</v>
      </c>
      <c r="O71" s="720" t="str">
        <f t="shared" ref="O71" ca="1" si="55">IFERROR(((J71+K71+L71+M71)/H71),"ND")</f>
        <v>ND</v>
      </c>
      <c r="P71" s="732"/>
    </row>
    <row r="72" spans="3:16">
      <c r="C72" s="725"/>
      <c r="D72" s="726"/>
      <c r="E72" s="726"/>
      <c r="F72" s="727"/>
      <c r="G72" s="728"/>
      <c r="H72" s="729"/>
      <c r="I72" s="731"/>
      <c r="J72" s="202">
        <f ca="1">IF(MOD(ROW()-13,2)=0,IF(ISBLANK(OFFSET('11. SEGUIMIENTO 2026'!$N$14,INT((ROW()-13)/2),0)),"",OFFSET('11. SEGUIMIENTO 2026'!$N$14,INT((ROW()-13)/2),0)),IF(ISBLANK(OFFSET('9. METAS'!$Q$20,INT((ROW()-14)/2),0)),"",OFFSET('9. METAS'!$Q$20,INT((ROW()-14)/2),0)))</f>
        <v>9</v>
      </c>
      <c r="K72" s="203">
        <f ca="1">IF(MOD(ROW()-13,2)=0,IF(ISBLANK(OFFSET('11. SEGUIMIENTO 2026'!$O$14,INT((ROW()-13)/2),0)),"",OFFSET('11. SEGUIMIENTO 2026'!$O$14,INT((ROW()-13)/2),0)),IF(ISBLANK(OFFSET('9. METAS'!$R$20,INT((ROW()-14)/2),0)),"",OFFSET('9. METAS'!$R$20,INT((ROW()-14)/2),0)))</f>
        <v>9</v>
      </c>
      <c r="L72" s="203">
        <f ca="1">IF(MOD(ROW()-13,2)=0,IF(ISBLANK(OFFSET('11. SEGUIMIENTO 2026'!$P$14,INT((ROW()-13)/2),0)),"",OFFSET('11. SEGUIMIENTO 2026'!$P$14,INT((ROW()-13)/2),0)),IF(ISBLANK(OFFSET('9. METAS'!$S$20,INT((ROW()-14)/2),0)),"",OFFSET('9. METAS'!$S$20,INT((ROW()-14)/2),0)))</f>
        <v>9</v>
      </c>
      <c r="M72" s="204">
        <f ca="1">IF(MOD(ROW()-13,2)=0,IF(ISBLANK(OFFSET('11. SEGUIMIENTO 2026'!$Q$14,INT((ROW()-13)/2),0)),"",OFFSET('11. SEGUIMIENTO 2026'!$Q$14,INT((ROW()-13)/2),0)),IF(ISBLANK(OFFSET('9. METAS'!$T$20,INT((ROW()-14)/2),0)),"",OFFSET('9. METAS'!$T$20,INT((ROW()-14)/2),0)))</f>
        <v>9</v>
      </c>
      <c r="N72" s="719"/>
      <c r="O72" s="721"/>
      <c r="P72" s="723"/>
    </row>
    <row r="73" spans="3:16">
      <c r="C73" s="724" t="str">
        <f ca="1">IF(ISBLANK(OFFSET('5. Pp (3 años)'!$C$46,INT((ROW()-13)/2),0)),"",OFFSET('5. Pp (3 años)'!$C$46,INT((ROW()-13)/2),0))</f>
        <v>Componente
(Unidad de Capacitación y Actividades Productivas)</v>
      </c>
      <c r="D73" s="726" t="str">
        <f ca="1">IF(ISBLANK(OFFSET('5. Pp (3 años)'!$D$46,INT((ROW()-13)/2),0)),"",OFFSET('5. Pp (3 años)'!$D$46,INT((ROW()-13)/2),0))</f>
        <v xml:space="preserve">4.3.1.1.5. Talleres de capacitación, cursos y actividades que fortalecen e impulsan el empoderamiento económico, social, formación para el trabajo y la profesionalización de las mujeres. </v>
      </c>
      <c r="E73" s="726" t="str">
        <f ca="1">IF(ISBLANK(OFFSET('5. Pp (3 años)'!$E$46,INT((ROW()-13)/2),0)),"",OFFSET('5. Pp (3 años)'!$E$46,INT((ROW()-13)/2),0))</f>
        <v>PTCA: Porcentaje de Talleres de capacitación, cursos y actividades.</v>
      </c>
      <c r="F73" s="727" t="str">
        <f ca="1">IF(ISBLANK(OFFSET('5. Pp (3 años)'!$K$46,INT((ROW()-13)/2),0)),"",OFFSET('5. Pp (3 años)'!$K$46,INT((ROW()-13)/2),0))</f>
        <v>Ascendente</v>
      </c>
      <c r="G73" s="728" t="str">
        <f ca="1">IF(ISBLANK(OFFSET('5. Pp (3 años)'!$H$46,INT((ROW()-13)/2),0)),"",OFFSET('5. Pp (3 años)'!$H$46,INT((ROW()-13)/2),0))</f>
        <v>Trimestral</v>
      </c>
      <c r="H73" s="729">
        <f ca="1">IF(ISBLANK(OFFSET('9. METAS'!$K$20,INT((ROW()-13)/2),0)),"",OFFSET('9. METAS'!$K$20,INT((ROW()-13)/2),0))</f>
        <v>1196</v>
      </c>
      <c r="I73" s="730"/>
      <c r="J73" s="202">
        <f ca="1">IF(MOD(ROW()-13,2)=0,IF(ISBLANK(OFFSET('11. SEGUIMIENTO 2026'!$N$14,INT((ROW()-13)/2),0)),"",OFFSET('11. SEGUIMIENTO 2026'!$N$14,INT((ROW()-13)/2),0)),IF(ISBLANK(OFFSET('9. METAS'!$Q$20,INT((ROW()-14)/2),0)),"",OFFSET('9. METAS'!$Q$20,INT((ROW()-14)/2),0)))</f>
        <v>299</v>
      </c>
      <c r="K73" s="203" t="str">
        <f ca="1">IF(MOD(ROW()-13,2)=0,IF(ISBLANK(OFFSET('11. SEGUIMIENTO 2026'!$O$14,INT((ROW()-13)/2),0)),"",OFFSET('11. SEGUIMIENTO 2026'!$O$14,INT((ROW()-13)/2),0)),IF(ISBLANK(OFFSET('9. METAS'!$R$20,INT((ROW()-14)/2),0)),"",OFFSET('9. METAS'!$R$20,INT((ROW()-14)/2),0)))</f>
        <v/>
      </c>
      <c r="L73" s="203" t="str">
        <f ca="1">IF(MOD(ROW()-13,2)=0,IF(ISBLANK(OFFSET('11. SEGUIMIENTO 2026'!$P$14,INT((ROW()-13)/2),0)),"",OFFSET('11. SEGUIMIENTO 2026'!$P$14,INT((ROW()-13)/2),0)),IF(ISBLANK(OFFSET('9. METAS'!$S$20,INT((ROW()-14)/2),0)),"",OFFSET('9. METAS'!$S$20,INT((ROW()-14)/2),0)))</f>
        <v/>
      </c>
      <c r="M73" s="204" t="str">
        <f ca="1">IF(MOD(ROW()-13,2)=0,IF(ISBLANK(OFFSET('11. SEGUIMIENTO 2026'!$Q$14,INT((ROW()-13)/2),0)),"",OFFSET('11. SEGUIMIENTO 2026'!$Q$14,INT((ROW()-13)/2),0)),IF(ISBLANK(OFFSET('9. METAS'!$T$20,INT((ROW()-14)/2),0)),"",OFFSET('9. METAS'!$T$20,INT((ROW()-14)/2),0)))</f>
        <v/>
      </c>
      <c r="N73" s="718">
        <f t="shared" ref="N73" ca="1" si="56">IFERROR(J73/J74,"ND")</f>
        <v>1</v>
      </c>
      <c r="O73" s="720" t="str">
        <f t="shared" ref="O73" ca="1" si="57">IFERROR(((J73+K73+L73+M73)/H73),"ND")</f>
        <v>ND</v>
      </c>
      <c r="P73" s="732"/>
    </row>
    <row r="74" spans="3:16">
      <c r="C74" s="725"/>
      <c r="D74" s="726"/>
      <c r="E74" s="726"/>
      <c r="F74" s="727"/>
      <c r="G74" s="728"/>
      <c r="H74" s="729"/>
      <c r="I74" s="731"/>
      <c r="J74" s="202">
        <f ca="1">IF(MOD(ROW()-13,2)=0,IF(ISBLANK(OFFSET('11. SEGUIMIENTO 2026'!$N$14,INT((ROW()-13)/2),0)),"",OFFSET('11. SEGUIMIENTO 2026'!$N$14,INT((ROW()-13)/2),0)),IF(ISBLANK(OFFSET('9. METAS'!$Q$20,INT((ROW()-14)/2),0)),"",OFFSET('9. METAS'!$Q$20,INT((ROW()-14)/2),0)))</f>
        <v>299</v>
      </c>
      <c r="K74" s="203">
        <f ca="1">IF(MOD(ROW()-13,2)=0,IF(ISBLANK(OFFSET('11. SEGUIMIENTO 2026'!$O$14,INT((ROW()-13)/2),0)),"",OFFSET('11. SEGUIMIENTO 2026'!$O$14,INT((ROW()-13)/2),0)),IF(ISBLANK(OFFSET('9. METAS'!$R$20,INT((ROW()-14)/2),0)),"",OFFSET('9. METAS'!$R$20,INT((ROW()-14)/2),0)))</f>
        <v>299</v>
      </c>
      <c r="L74" s="203">
        <f ca="1">IF(MOD(ROW()-13,2)=0,IF(ISBLANK(OFFSET('11. SEGUIMIENTO 2026'!$P$14,INT((ROW()-13)/2),0)),"",OFFSET('11. SEGUIMIENTO 2026'!$P$14,INT((ROW()-13)/2),0)),IF(ISBLANK(OFFSET('9. METAS'!$S$20,INT((ROW()-14)/2),0)),"",OFFSET('9. METAS'!$S$20,INT((ROW()-14)/2),0)))</f>
        <v>299</v>
      </c>
      <c r="M74" s="204">
        <f ca="1">IF(MOD(ROW()-13,2)=0,IF(ISBLANK(OFFSET('11. SEGUIMIENTO 2026'!$Q$14,INT((ROW()-13)/2),0)),"",OFFSET('11. SEGUIMIENTO 2026'!$Q$14,INT((ROW()-13)/2),0)),IF(ISBLANK(OFFSET('9. METAS'!$T$20,INT((ROW()-14)/2),0)),"",OFFSET('9. METAS'!$T$20,INT((ROW()-14)/2),0)))</f>
        <v>299</v>
      </c>
      <c r="N74" s="719"/>
      <c r="O74" s="721"/>
      <c r="P74" s="723"/>
    </row>
    <row r="75" spans="3:16">
      <c r="C75" s="724" t="str">
        <f ca="1">IF(ISBLANK(OFFSET('5. Pp (3 años)'!$C$46,INT((ROW()-13)/2),0)),"",OFFSET('5. Pp (3 años)'!$C$46,INT((ROW()-13)/2),0))</f>
        <v>Actividad</v>
      </c>
      <c r="D75" s="726" t="str">
        <f ca="1">IF(ISBLANK(OFFSET('5. Pp (3 años)'!$D$46,INT((ROW()-13)/2),0)),"",OFFSET('5. Pp (3 años)'!$D$46,INT((ROW()-13)/2),0))</f>
        <v>4.3.1.1.5.1. Realizar talleres que fomenten la educación, el emprendimiento y el trabajo digno de las mujeres y adolescencias del Municipio de Benito Juárez.</v>
      </c>
      <c r="E75" s="726" t="str">
        <f ca="1">IF(ISBLANK(OFFSET('5. Pp (3 años)'!$E$46,INT((ROW()-13)/2),0)),"",OFFSET('5. Pp (3 años)'!$E$46,INT((ROW()-13)/2),0))</f>
        <v>PTFE: Porcentaje de  talleres que fomenten la educación, el emprendimiento y el trabajo digno de las mujeres y adolescencias del Municipio de Benito Juárez.</v>
      </c>
      <c r="F75" s="727" t="str">
        <f ca="1">IF(ISBLANK(OFFSET('5. Pp (3 años)'!$K$46,INT((ROW()-13)/2),0)),"",OFFSET('5. Pp (3 años)'!$K$46,INT((ROW()-13)/2),0))</f>
        <v>Ascendente</v>
      </c>
      <c r="G75" s="728" t="str">
        <f ca="1">IF(ISBLANK(OFFSET('5. Pp (3 años)'!$H$46,INT((ROW()-13)/2),0)),"",OFFSET('5. Pp (3 años)'!$H$46,INT((ROW()-13)/2),0))</f>
        <v>Trimestral</v>
      </c>
      <c r="H75" s="729">
        <f ca="1">IF(ISBLANK(OFFSET('9. METAS'!$K$20,INT((ROW()-13)/2),0)),"",OFFSET('9. METAS'!$K$20,INT((ROW()-13)/2),0))</f>
        <v>120</v>
      </c>
      <c r="I75" s="730"/>
      <c r="J75" s="202">
        <f ca="1">IF(MOD(ROW()-13,2)=0,IF(ISBLANK(OFFSET('11. SEGUIMIENTO 2026'!$N$14,INT((ROW()-13)/2),0)),"",OFFSET('11. SEGUIMIENTO 2026'!$N$14,INT((ROW()-13)/2),0)),IF(ISBLANK(OFFSET('9. METAS'!$Q$20,INT((ROW()-14)/2),0)),"",OFFSET('9. METAS'!$Q$20,INT((ROW()-14)/2),0)))</f>
        <v>30</v>
      </c>
      <c r="K75" s="203" t="str">
        <f ca="1">IF(MOD(ROW()-13,2)=0,IF(ISBLANK(OFFSET('11. SEGUIMIENTO 2026'!$O$14,INT((ROW()-13)/2),0)),"",OFFSET('11. SEGUIMIENTO 2026'!$O$14,INT((ROW()-13)/2),0)),IF(ISBLANK(OFFSET('9. METAS'!$R$20,INT((ROW()-14)/2),0)),"",OFFSET('9. METAS'!$R$20,INT((ROW()-14)/2),0)))</f>
        <v/>
      </c>
      <c r="L75" s="203" t="str">
        <f ca="1">IF(MOD(ROW()-13,2)=0,IF(ISBLANK(OFFSET('11. SEGUIMIENTO 2026'!$P$14,INT((ROW()-13)/2),0)),"",OFFSET('11. SEGUIMIENTO 2026'!$P$14,INT((ROW()-13)/2),0)),IF(ISBLANK(OFFSET('9. METAS'!$S$20,INT((ROW()-14)/2),0)),"",OFFSET('9. METAS'!$S$20,INT((ROW()-14)/2),0)))</f>
        <v/>
      </c>
      <c r="M75" s="204" t="str">
        <f ca="1">IF(MOD(ROW()-13,2)=0,IF(ISBLANK(OFFSET('11. SEGUIMIENTO 2026'!$Q$14,INT((ROW()-13)/2),0)),"",OFFSET('11. SEGUIMIENTO 2026'!$Q$14,INT((ROW()-13)/2),0)),IF(ISBLANK(OFFSET('9. METAS'!$T$20,INT((ROW()-14)/2),0)),"",OFFSET('9. METAS'!$T$20,INT((ROW()-14)/2),0)))</f>
        <v/>
      </c>
      <c r="N75" s="718">
        <f t="shared" ref="N75" ca="1" si="58">IFERROR(J75/J76,"ND")</f>
        <v>1</v>
      </c>
      <c r="O75" s="720" t="str">
        <f t="shared" ref="O75" ca="1" si="59">IFERROR(((J75+K75+L75+M75)/H75),"ND")</f>
        <v>ND</v>
      </c>
      <c r="P75" s="732"/>
    </row>
    <row r="76" spans="3:16">
      <c r="C76" s="725"/>
      <c r="D76" s="726"/>
      <c r="E76" s="726"/>
      <c r="F76" s="727"/>
      <c r="G76" s="728"/>
      <c r="H76" s="729"/>
      <c r="I76" s="731"/>
      <c r="J76" s="202">
        <f ca="1">IF(MOD(ROW()-13,2)=0,IF(ISBLANK(OFFSET('11. SEGUIMIENTO 2026'!$N$14,INT((ROW()-13)/2),0)),"",OFFSET('11. SEGUIMIENTO 2026'!$N$14,INT((ROW()-13)/2),0)),IF(ISBLANK(OFFSET('9. METAS'!$Q$20,INT((ROW()-14)/2),0)),"",OFFSET('9. METAS'!$Q$20,INT((ROW()-14)/2),0)))</f>
        <v>30</v>
      </c>
      <c r="K76" s="203">
        <f ca="1">IF(MOD(ROW()-13,2)=0,IF(ISBLANK(OFFSET('11. SEGUIMIENTO 2026'!$O$14,INT((ROW()-13)/2),0)),"",OFFSET('11. SEGUIMIENTO 2026'!$O$14,INT((ROW()-13)/2),0)),IF(ISBLANK(OFFSET('9. METAS'!$R$20,INT((ROW()-14)/2),0)),"",OFFSET('9. METAS'!$R$20,INT((ROW()-14)/2),0)))</f>
        <v>30</v>
      </c>
      <c r="L76" s="203">
        <f ca="1">IF(MOD(ROW()-13,2)=0,IF(ISBLANK(OFFSET('11. SEGUIMIENTO 2026'!$P$14,INT((ROW()-13)/2),0)),"",OFFSET('11. SEGUIMIENTO 2026'!$P$14,INT((ROW()-13)/2),0)),IF(ISBLANK(OFFSET('9. METAS'!$S$20,INT((ROW()-14)/2),0)),"",OFFSET('9. METAS'!$S$20,INT((ROW()-14)/2),0)))</f>
        <v>30</v>
      </c>
      <c r="M76" s="204">
        <f ca="1">IF(MOD(ROW()-13,2)=0,IF(ISBLANK(OFFSET('11. SEGUIMIENTO 2026'!$Q$14,INT((ROW()-13)/2),0)),"",OFFSET('11. SEGUIMIENTO 2026'!$Q$14,INT((ROW()-13)/2),0)),IF(ISBLANK(OFFSET('9. METAS'!$T$20,INT((ROW()-14)/2),0)),"",OFFSET('9. METAS'!$T$20,INT((ROW()-14)/2),0)))</f>
        <v>30</v>
      </c>
      <c r="N76" s="719"/>
      <c r="O76" s="721"/>
      <c r="P76" s="723"/>
    </row>
    <row r="77" spans="3:16">
      <c r="C77" s="724" t="str">
        <f ca="1">IF(ISBLANK(OFFSET('5. Pp (3 años)'!$C$46,INT((ROW()-13)/2),0)),"",OFFSET('5. Pp (3 años)'!$C$46,INT((ROW()-13)/2),0))</f>
        <v>Actividad</v>
      </c>
      <c r="D77" s="726" t="str">
        <f ca="1">IF(ISBLANK(OFFSET('5. Pp (3 años)'!$D$46,INT((ROW()-13)/2),0)),"",OFFSET('5. Pp (3 años)'!$D$46,INT((ROW()-13)/2),0))</f>
        <v>4.3.1.1.5.2. Impartir Cursos de Capacitación en Planes y Estrategias de Negocios y Educación Financiera.</v>
      </c>
      <c r="E77" s="726" t="str">
        <f ca="1">IF(ISBLANK(OFFSET('5. Pp (3 años)'!$E$46,INT((ROW()-13)/2),0)),"",OFFSET('5. Pp (3 años)'!$E$46,INT((ROW()-13)/2),0))</f>
        <v>PTPEF: Porcentaje de  talleres de Capacitacion en Planes y Estrategias de Negocios y Educación Financiera.</v>
      </c>
      <c r="F77" s="727" t="str">
        <f ca="1">IF(ISBLANK(OFFSET('5. Pp (3 años)'!$K$46,INT((ROW()-13)/2),0)),"",OFFSET('5. Pp (3 años)'!$K$46,INT((ROW()-13)/2),0))</f>
        <v>Ascendente</v>
      </c>
      <c r="G77" s="728" t="str">
        <f ca="1">IF(ISBLANK(OFFSET('5. Pp (3 años)'!$H$46,INT((ROW()-13)/2),0)),"",OFFSET('5. Pp (3 años)'!$H$46,INT((ROW()-13)/2),0))</f>
        <v>Trimestral</v>
      </c>
      <c r="H77" s="729">
        <f ca="1">IF(ISBLANK(OFFSET('9. METAS'!$K$20,INT((ROW()-13)/2),0)),"",OFFSET('9. METAS'!$K$20,INT((ROW()-13)/2),0))</f>
        <v>12</v>
      </c>
      <c r="I77" s="730"/>
      <c r="J77" s="202">
        <f ca="1">IF(MOD(ROW()-13,2)=0,IF(ISBLANK(OFFSET('11. SEGUIMIENTO 2026'!$N$14,INT((ROW()-13)/2),0)),"",OFFSET('11. SEGUIMIENTO 2026'!$N$14,INT((ROW()-13)/2),0)),IF(ISBLANK(OFFSET('9. METAS'!$Q$20,INT((ROW()-14)/2),0)),"",OFFSET('9. METAS'!$Q$20,INT((ROW()-14)/2),0)))</f>
        <v>3</v>
      </c>
      <c r="K77" s="203" t="str">
        <f ca="1">IF(MOD(ROW()-13,2)=0,IF(ISBLANK(OFFSET('11. SEGUIMIENTO 2026'!$O$14,INT((ROW()-13)/2),0)),"",OFFSET('11. SEGUIMIENTO 2026'!$O$14,INT((ROW()-13)/2),0)),IF(ISBLANK(OFFSET('9. METAS'!$R$20,INT((ROW()-14)/2),0)),"",OFFSET('9. METAS'!$R$20,INT((ROW()-14)/2),0)))</f>
        <v/>
      </c>
      <c r="L77" s="203" t="str">
        <f ca="1">IF(MOD(ROW()-13,2)=0,IF(ISBLANK(OFFSET('11. SEGUIMIENTO 2026'!$P$14,INT((ROW()-13)/2),0)),"",OFFSET('11. SEGUIMIENTO 2026'!$P$14,INT((ROW()-13)/2),0)),IF(ISBLANK(OFFSET('9. METAS'!$S$20,INT((ROW()-14)/2),0)),"",OFFSET('9. METAS'!$S$20,INT((ROW()-14)/2),0)))</f>
        <v/>
      </c>
      <c r="M77" s="204" t="str">
        <f ca="1">IF(MOD(ROW()-13,2)=0,IF(ISBLANK(OFFSET('11. SEGUIMIENTO 2026'!$Q$14,INT((ROW()-13)/2),0)),"",OFFSET('11. SEGUIMIENTO 2026'!$Q$14,INT((ROW()-13)/2),0)),IF(ISBLANK(OFFSET('9. METAS'!$T$20,INT((ROW()-14)/2),0)),"",OFFSET('9. METAS'!$T$20,INT((ROW()-14)/2),0)))</f>
        <v/>
      </c>
      <c r="N77" s="718">
        <f t="shared" ref="N77" ca="1" si="60">IFERROR(J77/J78,"ND")</f>
        <v>1</v>
      </c>
      <c r="O77" s="720" t="str">
        <f t="shared" ref="O77" ca="1" si="61">IFERROR(((J77+K77+L77+M77)/H77),"ND")</f>
        <v>ND</v>
      </c>
      <c r="P77" s="732"/>
    </row>
    <row r="78" spans="3:16">
      <c r="C78" s="725"/>
      <c r="D78" s="726"/>
      <c r="E78" s="726"/>
      <c r="F78" s="727"/>
      <c r="G78" s="728"/>
      <c r="H78" s="729"/>
      <c r="I78" s="731"/>
      <c r="J78" s="202">
        <f ca="1">IF(MOD(ROW()-13,2)=0,IF(ISBLANK(OFFSET('11. SEGUIMIENTO 2026'!$N$14,INT((ROW()-13)/2),0)),"",OFFSET('11. SEGUIMIENTO 2026'!$N$14,INT((ROW()-13)/2),0)),IF(ISBLANK(OFFSET('9. METAS'!$Q$20,INT((ROW()-14)/2),0)),"",OFFSET('9. METAS'!$Q$20,INT((ROW()-14)/2),0)))</f>
        <v>3</v>
      </c>
      <c r="K78" s="203">
        <f ca="1">IF(MOD(ROW()-13,2)=0,IF(ISBLANK(OFFSET('11. SEGUIMIENTO 2026'!$O$14,INT((ROW()-13)/2),0)),"",OFFSET('11. SEGUIMIENTO 2026'!$O$14,INT((ROW()-13)/2),0)),IF(ISBLANK(OFFSET('9. METAS'!$R$20,INT((ROW()-14)/2),0)),"",OFFSET('9. METAS'!$R$20,INT((ROW()-14)/2),0)))</f>
        <v>3</v>
      </c>
      <c r="L78" s="203">
        <f ca="1">IF(MOD(ROW()-13,2)=0,IF(ISBLANK(OFFSET('11. SEGUIMIENTO 2026'!$P$14,INT((ROW()-13)/2),0)),"",OFFSET('11. SEGUIMIENTO 2026'!$P$14,INT((ROW()-13)/2),0)),IF(ISBLANK(OFFSET('9. METAS'!$S$20,INT((ROW()-14)/2),0)),"",OFFSET('9. METAS'!$S$20,INT((ROW()-14)/2),0)))</f>
        <v>3</v>
      </c>
      <c r="M78" s="204">
        <f ca="1">IF(MOD(ROW()-13,2)=0,IF(ISBLANK(OFFSET('11. SEGUIMIENTO 2026'!$Q$14,INT((ROW()-13)/2),0)),"",OFFSET('11. SEGUIMIENTO 2026'!$Q$14,INT((ROW()-13)/2),0)),IF(ISBLANK(OFFSET('9. METAS'!$T$20,INT((ROW()-14)/2),0)),"",OFFSET('9. METAS'!$T$20,INT((ROW()-14)/2),0)))</f>
        <v>3</v>
      </c>
      <c r="N78" s="719"/>
      <c r="O78" s="721"/>
      <c r="P78" s="723"/>
    </row>
    <row r="79" spans="3:16">
      <c r="C79" s="724" t="str">
        <f ca="1">IF(ISBLANK(OFFSET('5. Pp (3 años)'!$C$46,INT((ROW()-13)/2),0)),"",OFFSET('5. Pp (3 años)'!$C$46,INT((ROW()-13)/2),0))</f>
        <v>Actividad</v>
      </c>
      <c r="D79" s="726" t="str">
        <f ca="1">IF(ISBLANK(OFFSET('5. Pp (3 años)'!$D$46,INT((ROW()-13)/2),0)),"",OFFSET('5. Pp (3 años)'!$D$46,INT((ROW()-13)/2),0))</f>
        <v xml:space="preserve">4.3.1.1.5.3. Canalización a instituciones, con la finalidad de otorgar becas que favorezcan la profesionalización académica y laboral a favor de las mujeres. </v>
      </c>
      <c r="E79" s="726" t="str">
        <f ca="1">IF(ISBLANK(OFFSET('5. Pp (3 años)'!$E$46,INT((ROW()-13)/2),0)),"",OFFSET('5. Pp (3 años)'!$E$46,INT((ROW()-13)/2),0))</f>
        <v>PCBA: Porcentaje de  canalizaciones de mujeres a instituciones con beneficios académicos</v>
      </c>
      <c r="F79" s="727" t="str">
        <f ca="1">IF(ISBLANK(OFFSET('5. Pp (3 años)'!$K$46,INT((ROW()-13)/2),0)),"",OFFSET('5. Pp (3 años)'!$K$46,INT((ROW()-13)/2),0))</f>
        <v>Ascendente</v>
      </c>
      <c r="G79" s="728" t="str">
        <f ca="1">IF(ISBLANK(OFFSET('5. Pp (3 años)'!$H$46,INT((ROW()-13)/2),0)),"",OFFSET('5. Pp (3 años)'!$H$46,INT((ROW()-13)/2),0))</f>
        <v>Trimestral</v>
      </c>
      <c r="H79" s="729">
        <f ca="1">IF(ISBLANK(OFFSET('9. METAS'!$K$20,INT((ROW()-13)/2),0)),"",OFFSET('9. METAS'!$K$20,INT((ROW()-13)/2),0))</f>
        <v>12</v>
      </c>
      <c r="I79" s="730"/>
      <c r="J79" s="202">
        <f ca="1">IF(MOD(ROW()-13,2)=0,IF(ISBLANK(OFFSET('11. SEGUIMIENTO 2026'!$N$14,INT((ROW()-13)/2),0)),"",OFFSET('11. SEGUIMIENTO 2026'!$N$14,INT((ROW()-13)/2),0)),IF(ISBLANK(OFFSET('9. METAS'!$Q$20,INT((ROW()-14)/2),0)),"",OFFSET('9. METAS'!$Q$20,INT((ROW()-14)/2),0)))</f>
        <v>3</v>
      </c>
      <c r="K79" s="203" t="str">
        <f ca="1">IF(MOD(ROW()-13,2)=0,IF(ISBLANK(OFFSET('11. SEGUIMIENTO 2026'!$O$14,INT((ROW()-13)/2),0)),"",OFFSET('11. SEGUIMIENTO 2026'!$O$14,INT((ROW()-13)/2),0)),IF(ISBLANK(OFFSET('9. METAS'!$R$20,INT((ROW()-14)/2),0)),"",OFFSET('9. METAS'!$R$20,INT((ROW()-14)/2),0)))</f>
        <v/>
      </c>
      <c r="L79" s="203" t="str">
        <f ca="1">IF(MOD(ROW()-13,2)=0,IF(ISBLANK(OFFSET('11. SEGUIMIENTO 2026'!$P$14,INT((ROW()-13)/2),0)),"",OFFSET('11. SEGUIMIENTO 2026'!$P$14,INT((ROW()-13)/2),0)),IF(ISBLANK(OFFSET('9. METAS'!$S$20,INT((ROW()-14)/2),0)),"",OFFSET('9. METAS'!$S$20,INT((ROW()-14)/2),0)))</f>
        <v/>
      </c>
      <c r="M79" s="204" t="str">
        <f ca="1">IF(MOD(ROW()-13,2)=0,IF(ISBLANK(OFFSET('11. SEGUIMIENTO 2026'!$Q$14,INT((ROW()-13)/2),0)),"",OFFSET('11. SEGUIMIENTO 2026'!$Q$14,INT((ROW()-13)/2),0)),IF(ISBLANK(OFFSET('9. METAS'!$T$20,INT((ROW()-14)/2),0)),"",OFFSET('9. METAS'!$T$20,INT((ROW()-14)/2),0)))</f>
        <v/>
      </c>
      <c r="N79" s="718">
        <f t="shared" ref="N79" ca="1" si="62">IFERROR(J79/J80,"ND")</f>
        <v>1</v>
      </c>
      <c r="O79" s="720" t="str">
        <f t="shared" ref="O79" ca="1" si="63">IFERROR(((J79+K79+L79+M79)/H79),"ND")</f>
        <v>ND</v>
      </c>
      <c r="P79" s="732"/>
    </row>
    <row r="80" spans="3:16">
      <c r="C80" s="725"/>
      <c r="D80" s="726"/>
      <c r="E80" s="726"/>
      <c r="F80" s="727"/>
      <c r="G80" s="728"/>
      <c r="H80" s="729"/>
      <c r="I80" s="731"/>
      <c r="J80" s="202">
        <f ca="1">IF(MOD(ROW()-13,2)=0,IF(ISBLANK(OFFSET('11. SEGUIMIENTO 2026'!$N$14,INT((ROW()-13)/2),0)),"",OFFSET('11. SEGUIMIENTO 2026'!$N$14,INT((ROW()-13)/2),0)),IF(ISBLANK(OFFSET('9. METAS'!$Q$20,INT((ROW()-14)/2),0)),"",OFFSET('9. METAS'!$Q$20,INT((ROW()-14)/2),0)))</f>
        <v>3</v>
      </c>
      <c r="K80" s="203">
        <f ca="1">IF(MOD(ROW()-13,2)=0,IF(ISBLANK(OFFSET('11. SEGUIMIENTO 2026'!$O$14,INT((ROW()-13)/2),0)),"",OFFSET('11. SEGUIMIENTO 2026'!$O$14,INT((ROW()-13)/2),0)),IF(ISBLANK(OFFSET('9. METAS'!$R$20,INT((ROW()-14)/2),0)),"",OFFSET('9. METAS'!$R$20,INT((ROW()-14)/2),0)))</f>
        <v>3</v>
      </c>
      <c r="L80" s="203">
        <f ca="1">IF(MOD(ROW()-13,2)=0,IF(ISBLANK(OFFSET('11. SEGUIMIENTO 2026'!$P$14,INT((ROW()-13)/2),0)),"",OFFSET('11. SEGUIMIENTO 2026'!$P$14,INT((ROW()-13)/2),0)),IF(ISBLANK(OFFSET('9. METAS'!$S$20,INT((ROW()-14)/2),0)),"",OFFSET('9. METAS'!$S$20,INT((ROW()-14)/2),0)))</f>
        <v>3</v>
      </c>
      <c r="M80" s="204">
        <f ca="1">IF(MOD(ROW()-13,2)=0,IF(ISBLANK(OFFSET('11. SEGUIMIENTO 2026'!$Q$14,INT((ROW()-13)/2),0)),"",OFFSET('11. SEGUIMIENTO 2026'!$Q$14,INT((ROW()-13)/2),0)),IF(ISBLANK(OFFSET('9. METAS'!$T$20,INT((ROW()-14)/2),0)),"",OFFSET('9. METAS'!$T$20,INT((ROW()-14)/2),0)))</f>
        <v>3</v>
      </c>
      <c r="N80" s="719"/>
      <c r="O80" s="721"/>
      <c r="P80" s="723"/>
    </row>
    <row r="81" spans="3:16">
      <c r="C81" s="724" t="str">
        <f ca="1">IF(ISBLANK(OFFSET('5. Pp (3 años)'!$C$46,INT((ROW()-13)/2),0)),"",OFFSET('5. Pp (3 años)'!$C$46,INT((ROW()-13)/2),0))</f>
        <v>Actividad</v>
      </c>
      <c r="D81" s="726" t="str">
        <f ca="1">IF(ISBLANK(OFFSET('5. Pp (3 años)'!$D$46,INT((ROW()-13)/2),0)),"",OFFSET('5. Pp (3 años)'!$D$46,INT((ROW()-13)/2),0))</f>
        <v xml:space="preserve">4.3.1.1.5.4 Realización del bazar "Mujeres que Crean". </v>
      </c>
      <c r="E81" s="726" t="str">
        <f ca="1">IF(ISBLANK(OFFSET('5. Pp (3 años)'!$E$46,INT((ROW()-13)/2),0)),"",OFFSET('5. Pp (3 años)'!$E$46,INT((ROW()-13)/2),0))</f>
        <v>PBMC: Porcentaje de Emisiones del Bazar "Mujeres que Crean"</v>
      </c>
      <c r="F81" s="727" t="str">
        <f ca="1">IF(ISBLANK(OFFSET('5. Pp (3 años)'!$K$46,INT((ROW()-13)/2),0)),"",OFFSET('5. Pp (3 años)'!$K$46,INT((ROW()-13)/2),0))</f>
        <v>Ascendente</v>
      </c>
      <c r="G81" s="728" t="str">
        <f ca="1">IF(ISBLANK(OFFSET('5. Pp (3 años)'!$H$46,INT((ROW()-13)/2),0)),"",OFFSET('5. Pp (3 años)'!$H$46,INT((ROW()-13)/2),0))</f>
        <v>Trimestral</v>
      </c>
      <c r="H81" s="729">
        <f ca="1">IF(ISBLANK(OFFSET('9. METAS'!$K$20,INT((ROW()-13)/2),0)),"",OFFSET('9. METAS'!$K$20,INT((ROW()-13)/2),0))</f>
        <v>12</v>
      </c>
      <c r="I81" s="730"/>
      <c r="J81" s="202">
        <f ca="1">IF(MOD(ROW()-13,2)=0,IF(ISBLANK(OFFSET('11. SEGUIMIENTO 2026'!$N$14,INT((ROW()-13)/2),0)),"",OFFSET('11. SEGUIMIENTO 2026'!$N$14,INT((ROW()-13)/2),0)),IF(ISBLANK(OFFSET('9. METAS'!$Q$20,INT((ROW()-14)/2),0)),"",OFFSET('9. METAS'!$Q$20,INT((ROW()-14)/2),0)))</f>
        <v>3</v>
      </c>
      <c r="K81" s="203" t="str">
        <f ca="1">IF(MOD(ROW()-13,2)=0,IF(ISBLANK(OFFSET('11. SEGUIMIENTO 2026'!$O$14,INT((ROW()-13)/2),0)),"",OFFSET('11. SEGUIMIENTO 2026'!$O$14,INT((ROW()-13)/2),0)),IF(ISBLANK(OFFSET('9. METAS'!$R$20,INT((ROW()-14)/2),0)),"",OFFSET('9. METAS'!$R$20,INT((ROW()-14)/2),0)))</f>
        <v/>
      </c>
      <c r="L81" s="203" t="str">
        <f ca="1">IF(MOD(ROW()-13,2)=0,IF(ISBLANK(OFFSET('11. SEGUIMIENTO 2026'!$P$14,INT((ROW()-13)/2),0)),"",OFFSET('11. SEGUIMIENTO 2026'!$P$14,INT((ROW()-13)/2),0)),IF(ISBLANK(OFFSET('9. METAS'!$S$20,INT((ROW()-14)/2),0)),"",OFFSET('9. METAS'!$S$20,INT((ROW()-14)/2),0)))</f>
        <v/>
      </c>
      <c r="M81" s="204" t="str">
        <f ca="1">IF(MOD(ROW()-13,2)=0,IF(ISBLANK(OFFSET('11. SEGUIMIENTO 2026'!$Q$14,INT((ROW()-13)/2),0)),"",OFFSET('11. SEGUIMIENTO 2026'!$Q$14,INT((ROW()-13)/2),0)),IF(ISBLANK(OFFSET('9. METAS'!$T$20,INT((ROW()-14)/2),0)),"",OFFSET('9. METAS'!$T$20,INT((ROW()-14)/2),0)))</f>
        <v/>
      </c>
      <c r="N81" s="718">
        <f t="shared" ref="N81" ca="1" si="64">IFERROR(J81/J82,"ND")</f>
        <v>1</v>
      </c>
      <c r="O81" s="720" t="str">
        <f t="shared" ref="O81" ca="1" si="65">IFERROR(((J81+K81+L81+M81)/H81),"ND")</f>
        <v>ND</v>
      </c>
      <c r="P81" s="732"/>
    </row>
    <row r="82" spans="3:16">
      <c r="C82" s="725"/>
      <c r="D82" s="726"/>
      <c r="E82" s="726"/>
      <c r="F82" s="727"/>
      <c r="G82" s="728"/>
      <c r="H82" s="729"/>
      <c r="I82" s="731"/>
      <c r="J82" s="202">
        <f ca="1">IF(MOD(ROW()-13,2)=0,IF(ISBLANK(OFFSET('11. SEGUIMIENTO 2026'!$N$14,INT((ROW()-13)/2),0)),"",OFFSET('11. SEGUIMIENTO 2026'!$N$14,INT((ROW()-13)/2),0)),IF(ISBLANK(OFFSET('9. METAS'!$Q$20,INT((ROW()-14)/2),0)),"",OFFSET('9. METAS'!$Q$20,INT((ROW()-14)/2),0)))</f>
        <v>3</v>
      </c>
      <c r="K82" s="203">
        <f ca="1">IF(MOD(ROW()-13,2)=0,IF(ISBLANK(OFFSET('11. SEGUIMIENTO 2026'!$O$14,INT((ROW()-13)/2),0)),"",OFFSET('11. SEGUIMIENTO 2026'!$O$14,INT((ROW()-13)/2),0)),IF(ISBLANK(OFFSET('9. METAS'!$R$20,INT((ROW()-14)/2),0)),"",OFFSET('9. METAS'!$R$20,INT((ROW()-14)/2),0)))</f>
        <v>3</v>
      </c>
      <c r="L82" s="203">
        <f ca="1">IF(MOD(ROW()-13,2)=0,IF(ISBLANK(OFFSET('11. SEGUIMIENTO 2026'!$P$14,INT((ROW()-13)/2),0)),"",OFFSET('11. SEGUIMIENTO 2026'!$P$14,INT((ROW()-13)/2),0)),IF(ISBLANK(OFFSET('9. METAS'!$S$20,INT((ROW()-14)/2),0)),"",OFFSET('9. METAS'!$S$20,INT((ROW()-14)/2),0)))</f>
        <v>3</v>
      </c>
      <c r="M82" s="204">
        <f ca="1">IF(MOD(ROW()-13,2)=0,IF(ISBLANK(OFFSET('11. SEGUIMIENTO 2026'!$Q$14,INT((ROW()-13)/2),0)),"",OFFSET('11. SEGUIMIENTO 2026'!$Q$14,INT((ROW()-13)/2),0)),IF(ISBLANK(OFFSET('9. METAS'!$T$20,INT((ROW()-14)/2),0)),"",OFFSET('9. METAS'!$T$20,INT((ROW()-14)/2),0)))</f>
        <v>3</v>
      </c>
      <c r="N82" s="719"/>
      <c r="O82" s="721"/>
      <c r="P82" s="723"/>
    </row>
    <row r="83" spans="3:16">
      <c r="C83" s="724" t="str">
        <f ca="1">IF(ISBLANK(OFFSET('5. Pp (3 años)'!$C$46,INT((ROW()-13)/2),0)),"",OFFSET('5. Pp (3 años)'!$C$46,INT((ROW()-13)/2),0))</f>
        <v>Actividad</v>
      </c>
      <c r="D83" s="726" t="str">
        <f ca="1">IF(ISBLANK(OFFSET('5. Pp (3 años)'!$D$46,INT((ROW()-13)/2),0)),"",OFFSET('5. Pp (3 años)'!$D$46,INT((ROW()-13)/2),0))</f>
        <v>4.3.1.1.5.5. Distribución de Tarjetas Beneficios IMM “BIMM”.</v>
      </c>
      <c r="E83" s="726" t="str">
        <f ca="1">IF(ISBLANK(OFFSET('5. Pp (3 años)'!$E$46,INT((ROW()-13)/2),0)),"",OFFSET('5. Pp (3 años)'!$E$46,INT((ROW()-13)/2),0))</f>
        <v>PTB: Porcentaje de Tarjeta BIMM entregadas a mujeres.</v>
      </c>
      <c r="F83" s="727" t="str">
        <f ca="1">IF(ISBLANK(OFFSET('5. Pp (3 años)'!$K$46,INT((ROW()-13)/2),0)),"",OFFSET('5. Pp (3 años)'!$K$46,INT((ROW()-13)/2),0))</f>
        <v>Ascendente</v>
      </c>
      <c r="G83" s="728" t="str">
        <f ca="1">IF(ISBLANK(OFFSET('5. Pp (3 años)'!$H$46,INT((ROW()-13)/2),0)),"",OFFSET('5. Pp (3 años)'!$H$46,INT((ROW()-13)/2),0))</f>
        <v>Trimestral</v>
      </c>
      <c r="H83" s="729">
        <f ca="1">IF(ISBLANK(OFFSET('9. METAS'!$K$20,INT((ROW()-13)/2),0)),"",OFFSET('9. METAS'!$K$20,INT((ROW()-13)/2),0))</f>
        <v>600</v>
      </c>
      <c r="I83" s="730"/>
      <c r="J83" s="202">
        <f ca="1">IF(MOD(ROW()-13,2)=0,IF(ISBLANK(OFFSET('11. SEGUIMIENTO 2026'!$N$14,INT((ROW()-13)/2),0)),"",OFFSET('11. SEGUIMIENTO 2026'!$N$14,INT((ROW()-13)/2),0)),IF(ISBLANK(OFFSET('9. METAS'!$Q$20,INT((ROW()-14)/2),0)),"",OFFSET('9. METAS'!$Q$20,INT((ROW()-14)/2),0)))</f>
        <v>150</v>
      </c>
      <c r="K83" s="203" t="str">
        <f ca="1">IF(MOD(ROW()-13,2)=0,IF(ISBLANK(OFFSET('11. SEGUIMIENTO 2026'!$O$14,INT((ROW()-13)/2),0)),"",OFFSET('11. SEGUIMIENTO 2026'!$O$14,INT((ROW()-13)/2),0)),IF(ISBLANK(OFFSET('9. METAS'!$R$20,INT((ROW()-14)/2),0)),"",OFFSET('9. METAS'!$R$20,INT((ROW()-14)/2),0)))</f>
        <v/>
      </c>
      <c r="L83" s="203" t="str">
        <f ca="1">IF(MOD(ROW()-13,2)=0,IF(ISBLANK(OFFSET('11. SEGUIMIENTO 2026'!$P$14,INT((ROW()-13)/2),0)),"",OFFSET('11. SEGUIMIENTO 2026'!$P$14,INT((ROW()-13)/2),0)),IF(ISBLANK(OFFSET('9. METAS'!$S$20,INT((ROW()-14)/2),0)),"",OFFSET('9. METAS'!$S$20,INT((ROW()-14)/2),0)))</f>
        <v/>
      </c>
      <c r="M83" s="204" t="str">
        <f ca="1">IF(MOD(ROW()-13,2)=0,IF(ISBLANK(OFFSET('11. SEGUIMIENTO 2026'!$Q$14,INT((ROW()-13)/2),0)),"",OFFSET('11. SEGUIMIENTO 2026'!$Q$14,INT((ROW()-13)/2),0)),IF(ISBLANK(OFFSET('9. METAS'!$T$20,INT((ROW()-14)/2),0)),"",OFFSET('9. METAS'!$T$20,INT((ROW()-14)/2),0)))</f>
        <v/>
      </c>
      <c r="N83" s="718">
        <f t="shared" ref="N83" ca="1" si="66">IFERROR(J83/J84,"ND")</f>
        <v>1</v>
      </c>
      <c r="O83" s="720" t="str">
        <f t="shared" ref="O83" ca="1" si="67">IFERROR(((J83+K83+L83+M83)/H83),"ND")</f>
        <v>ND</v>
      </c>
      <c r="P83" s="732"/>
    </row>
    <row r="84" spans="3:16">
      <c r="C84" s="725"/>
      <c r="D84" s="726"/>
      <c r="E84" s="726"/>
      <c r="F84" s="727"/>
      <c r="G84" s="728"/>
      <c r="H84" s="729"/>
      <c r="I84" s="731"/>
      <c r="J84" s="202">
        <f ca="1">IF(MOD(ROW()-13,2)=0,IF(ISBLANK(OFFSET('11. SEGUIMIENTO 2026'!$N$14,INT((ROW()-13)/2),0)),"",OFFSET('11. SEGUIMIENTO 2026'!$N$14,INT((ROW()-13)/2),0)),IF(ISBLANK(OFFSET('9. METAS'!$Q$20,INT((ROW()-14)/2),0)),"",OFFSET('9. METAS'!$Q$20,INT((ROW()-14)/2),0)))</f>
        <v>150</v>
      </c>
      <c r="K84" s="203">
        <f ca="1">IF(MOD(ROW()-13,2)=0,IF(ISBLANK(OFFSET('11. SEGUIMIENTO 2026'!$O$14,INT((ROW()-13)/2),0)),"",OFFSET('11. SEGUIMIENTO 2026'!$O$14,INT((ROW()-13)/2),0)),IF(ISBLANK(OFFSET('9. METAS'!$R$20,INT((ROW()-14)/2),0)),"",OFFSET('9. METAS'!$R$20,INT((ROW()-14)/2),0)))</f>
        <v>150</v>
      </c>
      <c r="L84" s="203">
        <f ca="1">IF(MOD(ROW()-13,2)=0,IF(ISBLANK(OFFSET('11. SEGUIMIENTO 2026'!$P$14,INT((ROW()-13)/2),0)),"",OFFSET('11. SEGUIMIENTO 2026'!$P$14,INT((ROW()-13)/2),0)),IF(ISBLANK(OFFSET('9. METAS'!$S$20,INT((ROW()-14)/2),0)),"",OFFSET('9. METAS'!$S$20,INT((ROW()-14)/2),0)))</f>
        <v>150</v>
      </c>
      <c r="M84" s="204">
        <f ca="1">IF(MOD(ROW()-13,2)=0,IF(ISBLANK(OFFSET('11. SEGUIMIENTO 2026'!$Q$14,INT((ROW()-13)/2),0)),"",OFFSET('11. SEGUIMIENTO 2026'!$Q$14,INT((ROW()-13)/2),0)),IF(ISBLANK(OFFSET('9. METAS'!$T$20,INT((ROW()-14)/2),0)),"",OFFSET('9. METAS'!$T$20,INT((ROW()-14)/2),0)))</f>
        <v>150</v>
      </c>
      <c r="N84" s="719"/>
      <c r="O84" s="721"/>
      <c r="P84" s="723"/>
    </row>
    <row r="85" spans="3:16">
      <c r="C85" s="724" t="str">
        <f ca="1">IF(ISBLANK(OFFSET('5. Pp (3 años)'!$C$46,INT((ROW()-13)/2),0)),"",OFFSET('5. Pp (3 años)'!$C$46,INT((ROW()-13)/2),0))</f>
        <v>Actividad</v>
      </c>
      <c r="D85" s="726" t="str">
        <f ca="1">IF(ISBLANK(OFFSET('5. Pp (3 años)'!$D$46,INT((ROW()-13)/2),0)),"",OFFSET('5. Pp (3 años)'!$D$46,INT((ROW()-13)/2),0))</f>
        <v xml:space="preserve">4.3.1.1.5.6. Distribución de Tarjetas “Beneficios Ellas Facturan”. </v>
      </c>
      <c r="E85" s="726" t="str">
        <f ca="1">IF(ISBLANK(OFFSET('5. Pp (3 años)'!$E$46,INT((ROW()-13)/2),0)),"",OFFSET('5. Pp (3 años)'!$E$46,INT((ROW()-13)/2),0))</f>
        <v xml:space="preserve">PTBE: Porcentaje de tarjetas "Beneficios Ellas Facturan” entregadas. </v>
      </c>
      <c r="F85" s="727" t="str">
        <f ca="1">IF(ISBLANK(OFFSET('5. Pp (3 años)'!$K$46,INT((ROW()-13)/2),0)),"",OFFSET('5. Pp (3 años)'!$K$46,INT((ROW()-13)/2),0))</f>
        <v>Ascendente</v>
      </c>
      <c r="G85" s="728" t="str">
        <f ca="1">IF(ISBLANK(OFFSET('5. Pp (3 años)'!$H$46,INT((ROW()-13)/2),0)),"",OFFSET('5. Pp (3 años)'!$H$46,INT((ROW()-13)/2),0))</f>
        <v>Trimestral</v>
      </c>
      <c r="H85" s="729">
        <f ca="1">IF(ISBLANK(OFFSET('9. METAS'!$K$20,INT((ROW()-13)/2),0)),"",OFFSET('9. METAS'!$K$20,INT((ROW()-13)/2),0))</f>
        <v>200</v>
      </c>
      <c r="I85" s="730"/>
      <c r="J85" s="202">
        <f ca="1">IF(MOD(ROW()-13,2)=0,IF(ISBLANK(OFFSET('11. SEGUIMIENTO 2026'!$N$14,INT((ROW()-13)/2),0)),"",OFFSET('11. SEGUIMIENTO 2026'!$N$14,INT((ROW()-13)/2),0)),IF(ISBLANK(OFFSET('9. METAS'!$Q$20,INT((ROW()-14)/2),0)),"",OFFSET('9. METAS'!$Q$20,INT((ROW()-14)/2),0)))</f>
        <v>50</v>
      </c>
      <c r="K85" s="203" t="str">
        <f ca="1">IF(MOD(ROW()-13,2)=0,IF(ISBLANK(OFFSET('11. SEGUIMIENTO 2026'!$O$14,INT((ROW()-13)/2),0)),"",OFFSET('11. SEGUIMIENTO 2026'!$O$14,INT((ROW()-13)/2),0)),IF(ISBLANK(OFFSET('9. METAS'!$R$20,INT((ROW()-14)/2),0)),"",OFFSET('9. METAS'!$R$20,INT((ROW()-14)/2),0)))</f>
        <v/>
      </c>
      <c r="L85" s="203" t="str">
        <f ca="1">IF(MOD(ROW()-13,2)=0,IF(ISBLANK(OFFSET('11. SEGUIMIENTO 2026'!$P$14,INT((ROW()-13)/2),0)),"",OFFSET('11. SEGUIMIENTO 2026'!$P$14,INT((ROW()-13)/2),0)),IF(ISBLANK(OFFSET('9. METAS'!$S$20,INT((ROW()-14)/2),0)),"",OFFSET('9. METAS'!$S$20,INT((ROW()-14)/2),0)))</f>
        <v/>
      </c>
      <c r="M85" s="204" t="str">
        <f ca="1">IF(MOD(ROW()-13,2)=0,IF(ISBLANK(OFFSET('11. SEGUIMIENTO 2026'!$Q$14,INT((ROW()-13)/2),0)),"",OFFSET('11. SEGUIMIENTO 2026'!$Q$14,INT((ROW()-13)/2),0)),IF(ISBLANK(OFFSET('9. METAS'!$T$20,INT((ROW()-14)/2),0)),"",OFFSET('9. METAS'!$T$20,INT((ROW()-14)/2),0)))</f>
        <v/>
      </c>
      <c r="N85" s="718">
        <f t="shared" ref="N85" ca="1" si="68">IFERROR(J85/J86,"ND")</f>
        <v>1</v>
      </c>
      <c r="O85" s="720" t="str">
        <f t="shared" ref="O85" ca="1" si="69">IFERROR(((J85+K85+L85+M85)/H85),"ND")</f>
        <v>ND</v>
      </c>
      <c r="P85" s="732"/>
    </row>
    <row r="86" spans="3:16">
      <c r="C86" s="725"/>
      <c r="D86" s="726"/>
      <c r="E86" s="726"/>
      <c r="F86" s="727"/>
      <c r="G86" s="728"/>
      <c r="H86" s="729"/>
      <c r="I86" s="731"/>
      <c r="J86" s="202">
        <f ca="1">IF(MOD(ROW()-13,2)=0,IF(ISBLANK(OFFSET('11. SEGUIMIENTO 2026'!$N$14,INT((ROW()-13)/2),0)),"",OFFSET('11. SEGUIMIENTO 2026'!$N$14,INT((ROW()-13)/2),0)),IF(ISBLANK(OFFSET('9. METAS'!$Q$20,INT((ROW()-14)/2),0)),"",OFFSET('9. METAS'!$Q$20,INT((ROW()-14)/2),0)))</f>
        <v>50</v>
      </c>
      <c r="K86" s="203">
        <f ca="1">IF(MOD(ROW()-13,2)=0,IF(ISBLANK(OFFSET('11. SEGUIMIENTO 2026'!$O$14,INT((ROW()-13)/2),0)),"",OFFSET('11. SEGUIMIENTO 2026'!$O$14,INT((ROW()-13)/2),0)),IF(ISBLANK(OFFSET('9. METAS'!$R$20,INT((ROW()-14)/2),0)),"",OFFSET('9. METAS'!$R$20,INT((ROW()-14)/2),0)))</f>
        <v>50</v>
      </c>
      <c r="L86" s="203">
        <f ca="1">IF(MOD(ROW()-13,2)=0,IF(ISBLANK(OFFSET('11. SEGUIMIENTO 2026'!$P$14,INT((ROW()-13)/2),0)),"",OFFSET('11. SEGUIMIENTO 2026'!$P$14,INT((ROW()-13)/2),0)),IF(ISBLANK(OFFSET('9. METAS'!$S$20,INT((ROW()-14)/2),0)),"",OFFSET('9. METAS'!$S$20,INT((ROW()-14)/2),0)))</f>
        <v>50</v>
      </c>
      <c r="M86" s="204">
        <f ca="1">IF(MOD(ROW()-13,2)=0,IF(ISBLANK(OFFSET('11. SEGUIMIENTO 2026'!$Q$14,INT((ROW()-13)/2),0)),"",OFFSET('11. SEGUIMIENTO 2026'!$Q$14,INT((ROW()-13)/2),0)),IF(ISBLANK(OFFSET('9. METAS'!$T$20,INT((ROW()-14)/2),0)),"",OFFSET('9. METAS'!$T$20,INT((ROW()-14)/2),0)))</f>
        <v>50</v>
      </c>
      <c r="N86" s="719"/>
      <c r="O86" s="721"/>
      <c r="P86" s="723"/>
    </row>
    <row r="87" spans="3:16">
      <c r="C87" s="724" t="str">
        <f ca="1">IF(ISBLANK(OFFSET('5. Pp (3 años)'!$C$46,INT((ROW()-13)/2),0)),"",OFFSET('5. Pp (3 años)'!$C$46,INT((ROW()-13)/2),0))</f>
        <v>Actividad</v>
      </c>
      <c r="D87" s="726" t="str">
        <f ca="1">IF(ISBLANK(OFFSET('5. Pp (3 años)'!$D$46,INT((ROW()-13)/2),0)),"",OFFSET('5. Pp (3 años)'!$D$46,INT((ROW()-13)/2),0))</f>
        <v xml:space="preserve">4.3.1.1.5.7. Impartir Servicios educativos a mujeres, para concluir nivel el nivel inicial (Alfabetización) y/o Primaria y/o Secundaria y/o Preparatoria. </v>
      </c>
      <c r="E87" s="726" t="str">
        <f ca="1">IF(ISBLANK(OFFSET('5. Pp (3 años)'!$E$46,INT((ROW()-13)/2),0)),"",OFFSET('5. Pp (3 años)'!$E$46,INT((ROW()-13)/2),0))</f>
        <v xml:space="preserve">PSEM:  Servicios educativos a mujeres. </v>
      </c>
      <c r="F87" s="727" t="str">
        <f ca="1">IF(ISBLANK(OFFSET('5. Pp (3 años)'!$K$46,INT((ROW()-13)/2),0)),"",OFFSET('5. Pp (3 años)'!$K$46,INT((ROW()-13)/2),0))</f>
        <v>Ascendente</v>
      </c>
      <c r="G87" s="728" t="str">
        <f ca="1">IF(ISBLANK(OFFSET('5. Pp (3 años)'!$H$46,INT((ROW()-13)/2),0)),"",OFFSET('5. Pp (3 años)'!$H$46,INT((ROW()-13)/2),0))</f>
        <v>Trimestral</v>
      </c>
      <c r="H87" s="729">
        <f ca="1">IF(ISBLANK(OFFSET('9. METAS'!$K$20,INT((ROW()-13)/2),0)),"",OFFSET('9. METAS'!$K$20,INT((ROW()-13)/2),0))</f>
        <v>240</v>
      </c>
      <c r="I87" s="730"/>
      <c r="J87" s="202">
        <f ca="1">IF(MOD(ROW()-13,2)=0,IF(ISBLANK(OFFSET('11. SEGUIMIENTO 2026'!$N$14,INT((ROW()-13)/2),0)),"",OFFSET('11. SEGUIMIENTO 2026'!$N$14,INT((ROW()-13)/2),0)),IF(ISBLANK(OFFSET('9. METAS'!$Q$20,INT((ROW()-14)/2),0)),"",OFFSET('9. METAS'!$Q$20,INT((ROW()-14)/2),0)))</f>
        <v>60</v>
      </c>
      <c r="K87" s="203" t="str">
        <f ca="1">IF(MOD(ROW()-13,2)=0,IF(ISBLANK(OFFSET('11. SEGUIMIENTO 2026'!$O$14,INT((ROW()-13)/2),0)),"",OFFSET('11. SEGUIMIENTO 2026'!$O$14,INT((ROW()-13)/2),0)),IF(ISBLANK(OFFSET('9. METAS'!$R$20,INT((ROW()-14)/2),0)),"",OFFSET('9. METAS'!$R$20,INT((ROW()-14)/2),0)))</f>
        <v/>
      </c>
      <c r="L87" s="203" t="str">
        <f ca="1">IF(MOD(ROW()-13,2)=0,IF(ISBLANK(OFFSET('11. SEGUIMIENTO 2026'!$P$14,INT((ROW()-13)/2),0)),"",OFFSET('11. SEGUIMIENTO 2026'!$P$14,INT((ROW()-13)/2),0)),IF(ISBLANK(OFFSET('9. METAS'!$S$20,INT((ROW()-14)/2),0)),"",OFFSET('9. METAS'!$S$20,INT((ROW()-14)/2),0)))</f>
        <v/>
      </c>
      <c r="M87" s="204" t="str">
        <f ca="1">IF(MOD(ROW()-13,2)=0,IF(ISBLANK(OFFSET('11. SEGUIMIENTO 2026'!$Q$14,INT((ROW()-13)/2),0)),"",OFFSET('11. SEGUIMIENTO 2026'!$Q$14,INT((ROW()-13)/2),0)),IF(ISBLANK(OFFSET('9. METAS'!$T$20,INT((ROW()-14)/2),0)),"",OFFSET('9. METAS'!$T$20,INT((ROW()-14)/2),0)))</f>
        <v/>
      </c>
      <c r="N87" s="718">
        <f t="shared" ref="N87" ca="1" si="70">IFERROR(J87/J88,"ND")</f>
        <v>1</v>
      </c>
      <c r="O87" s="720" t="str">
        <f t="shared" ref="O87" ca="1" si="71">IFERROR(((J87+K87+L87+M87)/H87),"ND")</f>
        <v>ND</v>
      </c>
      <c r="P87" s="732"/>
    </row>
    <row r="88" spans="3:16">
      <c r="C88" s="725"/>
      <c r="D88" s="726"/>
      <c r="E88" s="726"/>
      <c r="F88" s="727"/>
      <c r="G88" s="728"/>
      <c r="H88" s="729"/>
      <c r="I88" s="731"/>
      <c r="J88" s="202">
        <f ca="1">IF(MOD(ROW()-13,2)=0,IF(ISBLANK(OFFSET('11. SEGUIMIENTO 2026'!$N$14,INT((ROW()-13)/2),0)),"",OFFSET('11. SEGUIMIENTO 2026'!$N$14,INT((ROW()-13)/2),0)),IF(ISBLANK(OFFSET('9. METAS'!$Q$20,INT((ROW()-14)/2),0)),"",OFFSET('9. METAS'!$Q$20,INT((ROW()-14)/2),0)))</f>
        <v>60</v>
      </c>
      <c r="K88" s="203">
        <f ca="1">IF(MOD(ROW()-13,2)=0,IF(ISBLANK(OFFSET('11. SEGUIMIENTO 2026'!$O$14,INT((ROW()-13)/2),0)),"",OFFSET('11. SEGUIMIENTO 2026'!$O$14,INT((ROW()-13)/2),0)),IF(ISBLANK(OFFSET('9. METAS'!$R$20,INT((ROW()-14)/2),0)),"",OFFSET('9. METAS'!$R$20,INT((ROW()-14)/2),0)))</f>
        <v>60</v>
      </c>
      <c r="L88" s="203">
        <f ca="1">IF(MOD(ROW()-13,2)=0,IF(ISBLANK(OFFSET('11. SEGUIMIENTO 2026'!$P$14,INT((ROW()-13)/2),0)),"",OFFSET('11. SEGUIMIENTO 2026'!$P$14,INT((ROW()-13)/2),0)),IF(ISBLANK(OFFSET('9. METAS'!$S$20,INT((ROW()-14)/2),0)),"",OFFSET('9. METAS'!$S$20,INT((ROW()-14)/2),0)))</f>
        <v>60</v>
      </c>
      <c r="M88" s="204">
        <f ca="1">IF(MOD(ROW()-13,2)=0,IF(ISBLANK(OFFSET('11. SEGUIMIENTO 2026'!$Q$14,INT((ROW()-13)/2),0)),"",OFFSET('11. SEGUIMIENTO 2026'!$Q$14,INT((ROW()-13)/2),0)),IF(ISBLANK(OFFSET('9. METAS'!$T$20,INT((ROW()-14)/2),0)),"",OFFSET('9. METAS'!$T$20,INT((ROW()-14)/2),0)))</f>
        <v>60</v>
      </c>
      <c r="N88" s="719"/>
      <c r="O88" s="721"/>
      <c r="P88" s="723"/>
    </row>
    <row r="89" spans="3:16">
      <c r="C89" s="724" t="str">
        <f ca="1">IF(ISBLANK(OFFSET('5. Pp (3 años)'!$C$46,INT((ROW()-13)/2),0)),"",OFFSET('5. Pp (3 años)'!$C$46,INT((ROW()-13)/2),0))</f>
        <v>Componente
(Coordinación de Mantenimiento e Infraestructura a las Instalaciones)</v>
      </c>
      <c r="D89" s="726" t="str">
        <f ca="1">IF(ISBLANK(OFFSET('5. Pp (3 años)'!$D$46,INT((ROW()-13)/2),0)),"",OFFSET('5. Pp (3 años)'!$D$46,INT((ROW()-13)/2),0))</f>
        <v>4.3.1.1.6. Servicios de mantenimiento, rehabilitación u obra y mejoras necesarias a la infraestructura del Instituto Municipal de la Mujer, que se encuentren bajo la custodia o resguardo del mismo.</v>
      </c>
      <c r="E89" s="726" t="str">
        <f ca="1">IF(ISBLANK(OFFSET('5. Pp (3 años)'!$E$46,INT((ROW()-13)/2),0)),"",OFFSET('5. Pp (3 años)'!$E$46,INT((ROW()-13)/2),0))</f>
        <v xml:space="preserve">PSMR: Porcentaje de avance de los servicios de mantenimiento, rehabilitación u obra y mejoras necesarias a la infraestructura del Instituto Municipal de la Mujer. </v>
      </c>
      <c r="F89" s="727" t="str">
        <f ca="1">IF(ISBLANK(OFFSET('5. Pp (3 años)'!$K$46,INT((ROW()-13)/2),0)),"",OFFSET('5. Pp (3 años)'!$K$46,INT((ROW()-13)/2),0))</f>
        <v>Descendente</v>
      </c>
      <c r="G89" s="728" t="str">
        <f ca="1">IF(ISBLANK(OFFSET('5. Pp (3 años)'!$H$46,INT((ROW()-13)/2),0)),"",OFFSET('5. Pp (3 años)'!$H$46,INT((ROW()-13)/2),0))</f>
        <v>Trimestral</v>
      </c>
      <c r="H89" s="729">
        <f ca="1">IF(ISBLANK(OFFSET('9. METAS'!$K$20,INT((ROW()-13)/2),0)),"",OFFSET('9. METAS'!$K$20,INT((ROW()-13)/2),0))</f>
        <v>33</v>
      </c>
      <c r="I89" s="730"/>
      <c r="J89" s="202">
        <f ca="1">IF(MOD(ROW()-13,2)=0,IF(ISBLANK(OFFSET('11. SEGUIMIENTO 2026'!$N$14,INT((ROW()-13)/2),0)),"",OFFSET('11. SEGUIMIENTO 2026'!$N$14,INT((ROW()-13)/2),0)),IF(ISBLANK(OFFSET('9. METAS'!$Q$20,INT((ROW()-14)/2),0)),"",OFFSET('9. METAS'!$Q$20,INT((ROW()-14)/2),0)))</f>
        <v>8</v>
      </c>
      <c r="K89" s="203" t="str">
        <f ca="1">IF(MOD(ROW()-13,2)=0,IF(ISBLANK(OFFSET('11. SEGUIMIENTO 2026'!$O$14,INT((ROW()-13)/2),0)),"",OFFSET('11. SEGUIMIENTO 2026'!$O$14,INT((ROW()-13)/2),0)),IF(ISBLANK(OFFSET('9. METAS'!$R$20,INT((ROW()-14)/2),0)),"",OFFSET('9. METAS'!$R$20,INT((ROW()-14)/2),0)))</f>
        <v/>
      </c>
      <c r="L89" s="203" t="str">
        <f ca="1">IF(MOD(ROW()-13,2)=0,IF(ISBLANK(OFFSET('11. SEGUIMIENTO 2026'!$P$14,INT((ROW()-13)/2),0)),"",OFFSET('11. SEGUIMIENTO 2026'!$P$14,INT((ROW()-13)/2),0)),IF(ISBLANK(OFFSET('9. METAS'!$S$20,INT((ROW()-14)/2),0)),"",OFFSET('9. METAS'!$S$20,INT((ROW()-14)/2),0)))</f>
        <v/>
      </c>
      <c r="M89" s="204" t="str">
        <f ca="1">IF(MOD(ROW()-13,2)=0,IF(ISBLANK(OFFSET('11. SEGUIMIENTO 2026'!$Q$14,INT((ROW()-13)/2),0)),"",OFFSET('11. SEGUIMIENTO 2026'!$Q$14,INT((ROW()-13)/2),0)),IF(ISBLANK(OFFSET('9. METAS'!$T$20,INT((ROW()-14)/2),0)),"",OFFSET('9. METAS'!$T$20,INT((ROW()-14)/2),0)))</f>
        <v/>
      </c>
      <c r="N89" s="718">
        <f t="shared" ref="N89" ca="1" si="72">IFERROR(J89/J90,"ND")</f>
        <v>1</v>
      </c>
      <c r="O89" s="720" t="str">
        <f t="shared" ref="O89" ca="1" si="73">IFERROR(((J89+K89+L89+M89)/H89),"ND")</f>
        <v>ND</v>
      </c>
      <c r="P89" s="732"/>
    </row>
    <row r="90" spans="3:16">
      <c r="C90" s="725"/>
      <c r="D90" s="726"/>
      <c r="E90" s="726"/>
      <c r="F90" s="727"/>
      <c r="G90" s="728"/>
      <c r="H90" s="729"/>
      <c r="I90" s="731"/>
      <c r="J90" s="202">
        <f ca="1">IF(MOD(ROW()-13,2)=0,IF(ISBLANK(OFFSET('11. SEGUIMIENTO 2026'!$N$14,INT((ROW()-13)/2),0)),"",OFFSET('11. SEGUIMIENTO 2026'!$N$14,INT((ROW()-13)/2),0)),IF(ISBLANK(OFFSET('9. METAS'!$Q$20,INT((ROW()-14)/2),0)),"",OFFSET('9. METAS'!$Q$20,INT((ROW()-14)/2),0)))</f>
        <v>8</v>
      </c>
      <c r="K90" s="203">
        <f ca="1">IF(MOD(ROW()-13,2)=0,IF(ISBLANK(OFFSET('11. SEGUIMIENTO 2026'!$O$14,INT((ROW()-13)/2),0)),"",OFFSET('11. SEGUIMIENTO 2026'!$O$14,INT((ROW()-13)/2),0)),IF(ISBLANK(OFFSET('9. METAS'!$R$20,INT((ROW()-14)/2),0)),"",OFFSET('9. METAS'!$R$20,INT((ROW()-14)/2),0)))</f>
        <v>8</v>
      </c>
      <c r="L90" s="203">
        <f ca="1">IF(MOD(ROW()-13,2)=0,IF(ISBLANK(OFFSET('11. SEGUIMIENTO 2026'!$P$14,INT((ROW()-13)/2),0)),"",OFFSET('11. SEGUIMIENTO 2026'!$P$14,INT((ROW()-13)/2),0)),IF(ISBLANK(OFFSET('9. METAS'!$S$20,INT((ROW()-14)/2),0)),"",OFFSET('9. METAS'!$S$20,INT((ROW()-14)/2),0)))</f>
        <v>8</v>
      </c>
      <c r="M90" s="204">
        <f ca="1">IF(MOD(ROW()-13,2)=0,IF(ISBLANK(OFFSET('11. SEGUIMIENTO 2026'!$Q$14,INT((ROW()-13)/2),0)),"",OFFSET('11. SEGUIMIENTO 2026'!$Q$14,INT((ROW()-13)/2),0)),IF(ISBLANK(OFFSET('9. METAS'!$T$20,INT((ROW()-14)/2),0)),"",OFFSET('9. METAS'!$T$20,INT((ROW()-14)/2),0)))</f>
        <v>8</v>
      </c>
      <c r="N90" s="719"/>
      <c r="O90" s="721"/>
      <c r="P90" s="723"/>
    </row>
    <row r="91" spans="3:16">
      <c r="C91" s="724" t="str">
        <f ca="1">IF(ISBLANK(OFFSET('5. Pp (3 años)'!$C$46,INT((ROW()-13)/2),0)),"",OFFSET('5. Pp (3 años)'!$C$46,INT((ROW()-13)/2),0))</f>
        <v>Actividad</v>
      </c>
      <c r="D91" s="726" t="str">
        <f ca="1">IF(ISBLANK(OFFSET('5. Pp (3 años)'!$D$46,INT((ROW()-13)/2),0)),"",OFFSET('5. Pp (3 años)'!$D$46,INT((ROW()-13)/2),0))</f>
        <v>4.3.1.1.6.1 Supervisión del mantenimiento a la infraestructura  del Instituto Municipal de la Mujer, que se encuentren bajo la custodia o resguardo del mismo.</v>
      </c>
      <c r="E91" s="726" t="str">
        <f ca="1">IF(ISBLANK(OFFSET('5. Pp (3 años)'!$E$46,INT((ROW()-13)/2),0)),"",OFFSET('5. Pp (3 años)'!$E$46,INT((ROW()-13)/2),0))</f>
        <v>PMan: Porcentaje de mantenimientos a la infraestructura  del Instituto Municipal de la Mujer, que sencuentren bajo la custodia o resguardo del mismo.</v>
      </c>
      <c r="F91" s="727" t="str">
        <f ca="1">IF(ISBLANK(OFFSET('5. Pp (3 años)'!$K$46,INT((ROW()-13)/2),0)),"",OFFSET('5. Pp (3 años)'!$K$46,INT((ROW()-13)/2),0))</f>
        <v>Descendente</v>
      </c>
      <c r="G91" s="728" t="str">
        <f ca="1">IF(ISBLANK(OFFSET('5. Pp (3 años)'!$H$46,INT((ROW()-13)/2),0)),"",OFFSET('5. Pp (3 años)'!$H$46,INT((ROW()-13)/2),0))</f>
        <v>Trimestral</v>
      </c>
      <c r="H91" s="729">
        <f ca="1">IF(ISBLANK(OFFSET('9. METAS'!$K$20,INT((ROW()-13)/2),0)),"",OFFSET('9. METAS'!$K$20,INT((ROW()-13)/2),0))</f>
        <v>32</v>
      </c>
      <c r="I91" s="730"/>
      <c r="J91" s="202">
        <f ca="1">IF(MOD(ROW()-13,2)=0,IF(ISBLANK(OFFSET('11. SEGUIMIENTO 2026'!$N$14,INT((ROW()-13)/2),0)),"",OFFSET('11. SEGUIMIENTO 2026'!$N$14,INT((ROW()-13)/2),0)),IF(ISBLANK(OFFSET('9. METAS'!$Q$20,INT((ROW()-14)/2),0)),"",OFFSET('9. METAS'!$Q$20,INT((ROW()-14)/2),0)))</f>
        <v>8</v>
      </c>
      <c r="K91" s="203" t="str">
        <f ca="1">IF(MOD(ROW()-13,2)=0,IF(ISBLANK(OFFSET('11. SEGUIMIENTO 2026'!$O$14,INT((ROW()-13)/2),0)),"",OFFSET('11. SEGUIMIENTO 2026'!$O$14,INT((ROW()-13)/2),0)),IF(ISBLANK(OFFSET('9. METAS'!$R$20,INT((ROW()-14)/2),0)),"",OFFSET('9. METAS'!$R$20,INT((ROW()-14)/2),0)))</f>
        <v/>
      </c>
      <c r="L91" s="203" t="str">
        <f ca="1">IF(MOD(ROW()-13,2)=0,IF(ISBLANK(OFFSET('11. SEGUIMIENTO 2026'!$P$14,INT((ROW()-13)/2),0)),"",OFFSET('11. SEGUIMIENTO 2026'!$P$14,INT((ROW()-13)/2),0)),IF(ISBLANK(OFFSET('9. METAS'!$S$20,INT((ROW()-14)/2),0)),"",OFFSET('9. METAS'!$S$20,INT((ROW()-14)/2),0)))</f>
        <v/>
      </c>
      <c r="M91" s="204" t="str">
        <f ca="1">IF(MOD(ROW()-13,2)=0,IF(ISBLANK(OFFSET('11. SEGUIMIENTO 2026'!$Q$14,INT((ROW()-13)/2),0)),"",OFFSET('11. SEGUIMIENTO 2026'!$Q$14,INT((ROW()-13)/2),0)),IF(ISBLANK(OFFSET('9. METAS'!$T$20,INT((ROW()-14)/2),0)),"",OFFSET('9. METAS'!$T$20,INT((ROW()-14)/2),0)))</f>
        <v/>
      </c>
      <c r="N91" s="718">
        <f t="shared" ref="N91" ca="1" si="74">IFERROR(J91/J92,"ND")</f>
        <v>1</v>
      </c>
      <c r="O91" s="720" t="str">
        <f t="shared" ref="O91" ca="1" si="75">IFERROR(((J91+K91+L91+M91)/H91),"ND")</f>
        <v>ND</v>
      </c>
      <c r="P91" s="732"/>
    </row>
    <row r="92" spans="3:16">
      <c r="C92" s="725"/>
      <c r="D92" s="726"/>
      <c r="E92" s="726"/>
      <c r="F92" s="727"/>
      <c r="G92" s="728"/>
      <c r="H92" s="729"/>
      <c r="I92" s="731"/>
      <c r="J92" s="202">
        <f ca="1">IF(MOD(ROW()-13,2)=0,IF(ISBLANK(OFFSET('11. SEGUIMIENTO 2026'!$N$14,INT((ROW()-13)/2),0)),"",OFFSET('11. SEGUIMIENTO 2026'!$N$14,INT((ROW()-13)/2),0)),IF(ISBLANK(OFFSET('9. METAS'!$Q$20,INT((ROW()-14)/2),0)),"",OFFSET('9. METAS'!$Q$20,INT((ROW()-14)/2),0)))</f>
        <v>8</v>
      </c>
      <c r="K92" s="203">
        <f ca="1">IF(MOD(ROW()-13,2)=0,IF(ISBLANK(OFFSET('11. SEGUIMIENTO 2026'!$O$14,INT((ROW()-13)/2),0)),"",OFFSET('11. SEGUIMIENTO 2026'!$O$14,INT((ROW()-13)/2),0)),IF(ISBLANK(OFFSET('9. METAS'!$R$20,INT((ROW()-14)/2),0)),"",OFFSET('9. METAS'!$R$20,INT((ROW()-14)/2),0)))</f>
        <v>8</v>
      </c>
      <c r="L92" s="203">
        <f ca="1">IF(MOD(ROW()-13,2)=0,IF(ISBLANK(OFFSET('11. SEGUIMIENTO 2026'!$P$14,INT((ROW()-13)/2),0)),"",OFFSET('11. SEGUIMIENTO 2026'!$P$14,INT((ROW()-13)/2),0)),IF(ISBLANK(OFFSET('9. METAS'!$S$20,INT((ROW()-14)/2),0)),"",OFFSET('9. METAS'!$S$20,INT((ROW()-14)/2),0)))</f>
        <v>8</v>
      </c>
      <c r="M92" s="204">
        <f ca="1">IF(MOD(ROW()-13,2)=0,IF(ISBLANK(OFFSET('11. SEGUIMIENTO 2026'!$Q$14,INT((ROW()-13)/2),0)),"",OFFSET('11. SEGUIMIENTO 2026'!$Q$14,INT((ROW()-13)/2),0)),IF(ISBLANK(OFFSET('9. METAS'!$T$20,INT((ROW()-14)/2),0)),"",OFFSET('9. METAS'!$T$20,INT((ROW()-14)/2),0)))</f>
        <v>8</v>
      </c>
      <c r="N92" s="719"/>
      <c r="O92" s="721"/>
      <c r="P92" s="723"/>
    </row>
    <row r="93" spans="3:16">
      <c r="C93" s="724" t="str">
        <f ca="1">IF(ISBLANK(OFFSET('5. Pp (3 años)'!$C$46,INT((ROW()-13)/2),0)),"",OFFSET('5. Pp (3 años)'!$C$46,INT((ROW()-13)/2),0))</f>
        <v>Actividad</v>
      </c>
      <c r="D93" s="726" t="str">
        <f ca="1">IF(ISBLANK(OFFSET('5. Pp (3 años)'!$D$46,INT((ROW()-13)/2),0)),"",OFFSET('5. Pp (3 años)'!$D$46,INT((ROW()-13)/2),0))</f>
        <v>4.3.1.1.6.2.  Supervisión de la rehabilitación a la infraestructura  del Instituto Municipal de la Mujer, que se encuentren bajo la custodia o resguardo del mismo.</v>
      </c>
      <c r="E93" s="726" t="str">
        <f ca="1">IF(ISBLANK(OFFSET('5. Pp (3 años)'!$E$46,INT((ROW()-13)/2),0)),"",OFFSET('5. Pp (3 años)'!$E$46,INT((ROW()-13)/2),0))</f>
        <v>PRIM: Porcentaje de rehabilitaciones a la infraestructura  del Instituto Municipal de la Mujer, que sencuentren bajo la custodia o resguardo del mismo.</v>
      </c>
      <c r="F93" s="727" t="str">
        <f ca="1">IF(ISBLANK(OFFSET('5. Pp (3 años)'!$K$46,INT((ROW()-13)/2),0)),"",OFFSET('5. Pp (3 años)'!$K$46,INT((ROW()-13)/2),0))</f>
        <v>Descendente</v>
      </c>
      <c r="G93" s="728" t="str">
        <f ca="1">IF(ISBLANK(OFFSET('5. Pp (3 años)'!$H$46,INT((ROW()-13)/2),0)),"",OFFSET('5. Pp (3 años)'!$H$46,INT((ROW()-13)/2),0))</f>
        <v>Trimestral</v>
      </c>
      <c r="H93" s="729">
        <f ca="1">IF(ISBLANK(OFFSET('9. METAS'!$K$20,INT((ROW()-13)/2),0)),"",OFFSET('9. METAS'!$K$20,INT((ROW()-13)/2),0))</f>
        <v>1</v>
      </c>
      <c r="I93" s="730"/>
      <c r="J93" s="202">
        <f ca="1">IF(MOD(ROW()-13,2)=0,IF(ISBLANK(OFFSET('11. SEGUIMIENTO 2026'!$N$14,INT((ROW()-13)/2),0)),"",OFFSET('11. SEGUIMIENTO 2026'!$N$14,INT((ROW()-13)/2),0)),IF(ISBLANK(OFFSET('9. METAS'!$Q$20,INT((ROW()-14)/2),0)),"",OFFSET('9. METAS'!$Q$20,INT((ROW()-14)/2),0)))</f>
        <v>0</v>
      </c>
      <c r="K93" s="203" t="str">
        <f ca="1">IF(MOD(ROW()-13,2)=0,IF(ISBLANK(OFFSET('11. SEGUIMIENTO 2026'!$O$14,INT((ROW()-13)/2),0)),"",OFFSET('11. SEGUIMIENTO 2026'!$O$14,INT((ROW()-13)/2),0)),IF(ISBLANK(OFFSET('9. METAS'!$R$20,INT((ROW()-14)/2),0)),"",OFFSET('9. METAS'!$R$20,INT((ROW()-14)/2),0)))</f>
        <v/>
      </c>
      <c r="L93" s="203" t="str">
        <f ca="1">IF(MOD(ROW()-13,2)=0,IF(ISBLANK(OFFSET('11. SEGUIMIENTO 2026'!$P$14,INT((ROW()-13)/2),0)),"",OFFSET('11. SEGUIMIENTO 2026'!$P$14,INT((ROW()-13)/2),0)),IF(ISBLANK(OFFSET('9. METAS'!$S$20,INT((ROW()-14)/2),0)),"",OFFSET('9. METAS'!$S$20,INT((ROW()-14)/2),0)))</f>
        <v/>
      </c>
      <c r="M93" s="204" t="str">
        <f ca="1">IF(MOD(ROW()-13,2)=0,IF(ISBLANK(OFFSET('11. SEGUIMIENTO 2026'!$Q$14,INT((ROW()-13)/2),0)),"",OFFSET('11. SEGUIMIENTO 2026'!$Q$14,INT((ROW()-13)/2),0)),IF(ISBLANK(OFFSET('9. METAS'!$T$20,INT((ROW()-14)/2),0)),"",OFFSET('9. METAS'!$T$20,INT((ROW()-14)/2),0)))</f>
        <v/>
      </c>
      <c r="N93" s="718">
        <f t="shared" ref="N93" ca="1" si="76">IFERROR(J93/J94,"ND")</f>
        <v>0</v>
      </c>
      <c r="O93" s="720" t="str">
        <f t="shared" ref="O93" ca="1" si="77">IFERROR(((J93+K93+L93+M93)/H93),"ND")</f>
        <v>ND</v>
      </c>
      <c r="P93" s="732"/>
    </row>
    <row r="94" spans="3:16">
      <c r="C94" s="725"/>
      <c r="D94" s="726"/>
      <c r="E94" s="726"/>
      <c r="F94" s="727"/>
      <c r="G94" s="728"/>
      <c r="H94" s="729"/>
      <c r="I94" s="731"/>
      <c r="J94" s="202">
        <f ca="1">IF(MOD(ROW()-13,2)=0,IF(ISBLANK(OFFSET('11. SEGUIMIENTO 2026'!$N$14,INT((ROW()-13)/2),0)),"",OFFSET('11. SEGUIMIENTO 2026'!$N$14,INT((ROW()-13)/2),0)),IF(ISBLANK(OFFSET('9. METAS'!$Q$20,INT((ROW()-14)/2),0)),"",OFFSET('9. METAS'!$Q$20,INT((ROW()-14)/2),0)))</f>
        <v>1</v>
      </c>
      <c r="K94" s="203">
        <f ca="1">IF(MOD(ROW()-13,2)=0,IF(ISBLANK(OFFSET('11. SEGUIMIENTO 2026'!$O$14,INT((ROW()-13)/2),0)),"",OFFSET('11. SEGUIMIENTO 2026'!$O$14,INT((ROW()-13)/2),0)),IF(ISBLANK(OFFSET('9. METAS'!$R$20,INT((ROW()-14)/2),0)),"",OFFSET('9. METAS'!$R$20,INT((ROW()-14)/2),0)))</f>
        <v>0</v>
      </c>
      <c r="L94" s="203">
        <f ca="1">IF(MOD(ROW()-13,2)=0,IF(ISBLANK(OFFSET('11. SEGUIMIENTO 2026'!$P$14,INT((ROW()-13)/2),0)),"",OFFSET('11. SEGUIMIENTO 2026'!$P$14,INT((ROW()-13)/2),0)),IF(ISBLANK(OFFSET('9. METAS'!$S$20,INT((ROW()-14)/2),0)),"",OFFSET('9. METAS'!$S$20,INT((ROW()-14)/2),0)))</f>
        <v>0</v>
      </c>
      <c r="M94" s="204">
        <f ca="1">IF(MOD(ROW()-13,2)=0,IF(ISBLANK(OFFSET('11. SEGUIMIENTO 2026'!$Q$14,INT((ROW()-13)/2),0)),"",OFFSET('11. SEGUIMIENTO 2026'!$Q$14,INT((ROW()-13)/2),0)),IF(ISBLANK(OFFSET('9. METAS'!$T$20,INT((ROW()-14)/2),0)),"",OFFSET('9. METAS'!$T$20,INT((ROW()-14)/2),0)))</f>
        <v>0</v>
      </c>
      <c r="N94" s="719"/>
      <c r="O94" s="721"/>
      <c r="P94" s="723"/>
    </row>
    <row r="95" spans="3:16">
      <c r="C95" s="724" t="str">
        <f ca="1">IF(ISBLANK(OFFSET('5. Pp (3 años)'!$C$46,INT((ROW()-13)/2),0)),"",OFFSET('5. Pp (3 años)'!$C$46,INT((ROW()-13)/2),0))</f>
        <v>Componente
 ( Coordinación Especializada de Refugios y Atención a la Violencia de Género y casos emergentes)</v>
      </c>
      <c r="D95" s="726" t="str">
        <f ca="1">IF(ISBLANK(OFFSET('5. Pp (3 años)'!$D$46,INT((ROW()-13)/2),0)),"",OFFSET('5. Pp (3 años)'!$D$46,INT((ROW()-13)/2),0))</f>
        <v>4.3.1.1.7. Servicios de atención a casos emergentes de violencia contra la mujer.</v>
      </c>
      <c r="E95" s="726" t="str">
        <f ca="1">IF(ISBLANK(OFFSET('5. Pp (3 años)'!$E$46,INT((ROW()-13)/2),0)),"",OFFSET('5. Pp (3 años)'!$E$46,INT((ROW()-13)/2),0))</f>
        <v xml:space="preserve">PSCEV: Porcentaje de servicios de atención a casos emergentes de violencia contra la mujer. </v>
      </c>
      <c r="F95" s="727" t="str">
        <f ca="1">IF(ISBLANK(OFFSET('5. Pp (3 años)'!$K$46,INT((ROW()-13)/2),0)),"",OFFSET('5. Pp (3 años)'!$K$46,INT((ROW()-13)/2),0))</f>
        <v>Descendente</v>
      </c>
      <c r="G95" s="728" t="str">
        <f ca="1">IF(ISBLANK(OFFSET('5. Pp (3 años)'!$H$46,INT((ROW()-13)/2),0)),"",OFFSET('5. Pp (3 años)'!$H$46,INT((ROW()-13)/2),0))</f>
        <v>Trimestral</v>
      </c>
      <c r="H95" s="729">
        <f ca="1">IF(ISBLANK(OFFSET('9. METAS'!$K$20,INT((ROW()-13)/2),0)),"",OFFSET('9. METAS'!$K$20,INT((ROW()-13)/2),0))</f>
        <v>32</v>
      </c>
      <c r="I95" s="730"/>
      <c r="J95" s="202">
        <f ca="1">IF(MOD(ROW()-13,2)=0,IF(ISBLANK(OFFSET('11. SEGUIMIENTO 2026'!$N$14,INT((ROW()-13)/2),0)),"",OFFSET('11. SEGUIMIENTO 2026'!$N$14,INT((ROW()-13)/2),0)),IF(ISBLANK(OFFSET('9. METAS'!$Q$20,INT((ROW()-14)/2),0)),"",OFFSET('9. METAS'!$Q$20,INT((ROW()-14)/2),0)))</f>
        <v>9</v>
      </c>
      <c r="K95" s="203" t="str">
        <f ca="1">IF(MOD(ROW()-13,2)=0,IF(ISBLANK(OFFSET('11. SEGUIMIENTO 2026'!$O$14,INT((ROW()-13)/2),0)),"",OFFSET('11. SEGUIMIENTO 2026'!$O$14,INT((ROW()-13)/2),0)),IF(ISBLANK(OFFSET('9. METAS'!$R$20,INT((ROW()-14)/2),0)),"",OFFSET('9. METAS'!$R$20,INT((ROW()-14)/2),0)))</f>
        <v/>
      </c>
      <c r="L95" s="203" t="str">
        <f ca="1">IF(MOD(ROW()-13,2)=0,IF(ISBLANK(OFFSET('11. SEGUIMIENTO 2026'!$P$14,INT((ROW()-13)/2),0)),"",OFFSET('11. SEGUIMIENTO 2026'!$P$14,INT((ROW()-13)/2),0)),IF(ISBLANK(OFFSET('9. METAS'!$S$20,INT((ROW()-14)/2),0)),"",OFFSET('9. METAS'!$S$20,INT((ROW()-14)/2),0)))</f>
        <v/>
      </c>
      <c r="M95" s="204" t="str">
        <f ca="1">IF(MOD(ROW()-13,2)=0,IF(ISBLANK(OFFSET('11. SEGUIMIENTO 2026'!$Q$14,INT((ROW()-13)/2),0)),"",OFFSET('11. SEGUIMIENTO 2026'!$Q$14,INT((ROW()-13)/2),0)),IF(ISBLANK(OFFSET('9. METAS'!$T$20,INT((ROW()-14)/2),0)),"",OFFSET('9. METAS'!$T$20,INT((ROW()-14)/2),0)))</f>
        <v/>
      </c>
      <c r="N95" s="718">
        <f t="shared" ref="N95" ca="1" si="78">IFERROR(J95/J96,"ND")</f>
        <v>1.125</v>
      </c>
      <c r="O95" s="720" t="str">
        <f t="shared" ref="O95" ca="1" si="79">IFERROR(((J95+K95+L95+M95)/H95),"ND")</f>
        <v>ND</v>
      </c>
      <c r="P95" s="732"/>
    </row>
    <row r="96" spans="3:16">
      <c r="C96" s="725"/>
      <c r="D96" s="726"/>
      <c r="E96" s="726"/>
      <c r="F96" s="727"/>
      <c r="G96" s="728"/>
      <c r="H96" s="729"/>
      <c r="I96" s="731"/>
      <c r="J96" s="202">
        <f ca="1">IF(MOD(ROW()-13,2)=0,IF(ISBLANK(OFFSET('11. SEGUIMIENTO 2026'!$N$14,INT((ROW()-13)/2),0)),"",OFFSET('11. SEGUIMIENTO 2026'!$N$14,INT((ROW()-13)/2),0)),IF(ISBLANK(OFFSET('9. METAS'!$Q$20,INT((ROW()-14)/2),0)),"",OFFSET('9. METAS'!$Q$20,INT((ROW()-14)/2),0)))</f>
        <v>8</v>
      </c>
      <c r="K96" s="203">
        <f ca="1">IF(MOD(ROW()-13,2)=0,IF(ISBLANK(OFFSET('11. SEGUIMIENTO 2026'!$O$14,INT((ROW()-13)/2),0)),"",OFFSET('11. SEGUIMIENTO 2026'!$O$14,INT((ROW()-13)/2),0)),IF(ISBLANK(OFFSET('9. METAS'!$R$20,INT((ROW()-14)/2),0)),"",OFFSET('9. METAS'!$R$20,INT((ROW()-14)/2),0)))</f>
        <v>8</v>
      </c>
      <c r="L96" s="203">
        <f ca="1">IF(MOD(ROW()-13,2)=0,IF(ISBLANK(OFFSET('11. SEGUIMIENTO 2026'!$P$14,INT((ROW()-13)/2),0)),"",OFFSET('11. SEGUIMIENTO 2026'!$P$14,INT((ROW()-13)/2),0)),IF(ISBLANK(OFFSET('9. METAS'!$S$20,INT((ROW()-14)/2),0)),"",OFFSET('9. METAS'!$S$20,INT((ROW()-14)/2),0)))</f>
        <v>8</v>
      </c>
      <c r="M96" s="204">
        <f ca="1">IF(MOD(ROW()-13,2)=0,IF(ISBLANK(OFFSET('11. SEGUIMIENTO 2026'!$Q$14,INT((ROW()-13)/2),0)),"",OFFSET('11. SEGUIMIENTO 2026'!$Q$14,INT((ROW()-13)/2),0)),IF(ISBLANK(OFFSET('9. METAS'!$T$20,INT((ROW()-14)/2),0)),"",OFFSET('9. METAS'!$T$20,INT((ROW()-14)/2),0)))</f>
        <v>8</v>
      </c>
      <c r="N96" s="719"/>
      <c r="O96" s="721"/>
      <c r="P96" s="723"/>
    </row>
    <row r="97" spans="3:16">
      <c r="C97" s="724" t="str">
        <f ca="1">IF(ISBLANK(OFFSET('5. Pp (3 años)'!$C$46,INT((ROW()-13)/2),0)),"",OFFSET('5. Pp (3 años)'!$C$46,INT((ROW()-13)/2),0))</f>
        <v>Actividad</v>
      </c>
      <c r="D97" s="726" t="str">
        <f ca="1">IF(ISBLANK(OFFSET('5. Pp (3 años)'!$D$46,INT((ROW()-13)/2),0)),"",OFFSET('5. Pp (3 años)'!$D$46,INT((ROW()-13)/2),0))</f>
        <v>4.3.1.1.7.1. Coordinar servicios de contención psicológica en crisis y atención jurídica, brindándolos con trato digno, calidad y calidez en la atención.</v>
      </c>
      <c r="E97" s="726" t="str">
        <f ca="1">IF(ISBLANK(OFFSET('5. Pp (3 años)'!$E$46,INT((ROW()-13)/2),0)),"",OFFSET('5. Pp (3 años)'!$E$46,INT((ROW()-13)/2),0))</f>
        <v>PACBS: Porcentaje de acciones coordinadas para brindar servicios emergentes de contención psicológica en crisis y atención jurídica.</v>
      </c>
      <c r="F97" s="727" t="str">
        <f ca="1">IF(ISBLANK(OFFSET('5. Pp (3 años)'!$K$46,INT((ROW()-13)/2),0)),"",OFFSET('5. Pp (3 años)'!$K$46,INT((ROW()-13)/2),0))</f>
        <v>Descendente</v>
      </c>
      <c r="G97" s="728" t="str">
        <f ca="1">IF(ISBLANK(OFFSET('5. Pp (3 años)'!$H$46,INT((ROW()-13)/2),0)),"",OFFSET('5. Pp (3 años)'!$H$46,INT((ROW()-13)/2),0))</f>
        <v>Trimestral</v>
      </c>
      <c r="H97" s="729">
        <f ca="1">IF(ISBLANK(OFFSET('9. METAS'!$K$20,INT((ROW()-13)/2),0)),"",OFFSET('9. METAS'!$K$20,INT((ROW()-13)/2),0))</f>
        <v>8</v>
      </c>
      <c r="I97" s="730"/>
      <c r="J97" s="202">
        <f ca="1">IF(MOD(ROW()-13,2)=0,IF(ISBLANK(OFFSET('11. SEGUIMIENTO 2026'!$N$14,INT((ROW()-13)/2),0)),"",OFFSET('11. SEGUIMIENTO 2026'!$N$14,INT((ROW()-13)/2),0)),IF(ISBLANK(OFFSET('9. METAS'!$Q$20,INT((ROW()-14)/2),0)),"",OFFSET('9. METAS'!$Q$20,INT((ROW()-14)/2),0)))</f>
        <v>3</v>
      </c>
      <c r="K97" s="203" t="str">
        <f ca="1">IF(MOD(ROW()-13,2)=0,IF(ISBLANK(OFFSET('11. SEGUIMIENTO 2026'!$O$14,INT((ROW()-13)/2),0)),"",OFFSET('11. SEGUIMIENTO 2026'!$O$14,INT((ROW()-13)/2),0)),IF(ISBLANK(OFFSET('9. METAS'!$R$20,INT((ROW()-14)/2),0)),"",OFFSET('9. METAS'!$R$20,INT((ROW()-14)/2),0)))</f>
        <v/>
      </c>
      <c r="L97" s="203" t="str">
        <f ca="1">IF(MOD(ROW()-13,2)=0,IF(ISBLANK(OFFSET('11. SEGUIMIENTO 2026'!$P$14,INT((ROW()-13)/2),0)),"",OFFSET('11. SEGUIMIENTO 2026'!$P$14,INT((ROW()-13)/2),0)),IF(ISBLANK(OFFSET('9. METAS'!$S$20,INT((ROW()-14)/2),0)),"",OFFSET('9. METAS'!$S$20,INT((ROW()-14)/2),0)))</f>
        <v/>
      </c>
      <c r="M97" s="204" t="str">
        <f ca="1">IF(MOD(ROW()-13,2)=0,IF(ISBLANK(OFFSET('11. SEGUIMIENTO 2026'!$Q$14,INT((ROW()-13)/2),0)),"",OFFSET('11. SEGUIMIENTO 2026'!$Q$14,INT((ROW()-13)/2),0)),IF(ISBLANK(OFFSET('9. METAS'!$T$20,INT((ROW()-14)/2),0)),"",OFFSET('9. METAS'!$T$20,INT((ROW()-14)/2),0)))</f>
        <v/>
      </c>
      <c r="N97" s="718">
        <f t="shared" ref="N97" ca="1" si="80">IFERROR(J97/J98,"ND")</f>
        <v>1.5</v>
      </c>
      <c r="O97" s="720" t="str">
        <f t="shared" ref="O97" ca="1" si="81">IFERROR(((J97+K97+L97+M97)/H97),"ND")</f>
        <v>ND</v>
      </c>
      <c r="P97" s="732"/>
    </row>
    <row r="98" spans="3:16">
      <c r="C98" s="725"/>
      <c r="D98" s="726"/>
      <c r="E98" s="726"/>
      <c r="F98" s="727"/>
      <c r="G98" s="728"/>
      <c r="H98" s="729"/>
      <c r="I98" s="731"/>
      <c r="J98" s="202">
        <f ca="1">IF(MOD(ROW()-13,2)=0,IF(ISBLANK(OFFSET('11. SEGUIMIENTO 2026'!$N$14,INT((ROW()-13)/2),0)),"",OFFSET('11. SEGUIMIENTO 2026'!$N$14,INT((ROW()-13)/2),0)),IF(ISBLANK(OFFSET('9. METAS'!$Q$20,INT((ROW()-14)/2),0)),"",OFFSET('9. METAS'!$Q$20,INT((ROW()-14)/2),0)))</f>
        <v>2</v>
      </c>
      <c r="K98" s="203">
        <f ca="1">IF(MOD(ROW()-13,2)=0,IF(ISBLANK(OFFSET('11. SEGUIMIENTO 2026'!$O$14,INT((ROW()-13)/2),0)),"",OFFSET('11. SEGUIMIENTO 2026'!$O$14,INT((ROW()-13)/2),0)),IF(ISBLANK(OFFSET('9. METAS'!$R$20,INT((ROW()-14)/2),0)),"",OFFSET('9. METAS'!$R$20,INT((ROW()-14)/2),0)))</f>
        <v>2</v>
      </c>
      <c r="L98" s="203">
        <f ca="1">IF(MOD(ROW()-13,2)=0,IF(ISBLANK(OFFSET('11. SEGUIMIENTO 2026'!$P$14,INT((ROW()-13)/2),0)),"",OFFSET('11. SEGUIMIENTO 2026'!$P$14,INT((ROW()-13)/2),0)),IF(ISBLANK(OFFSET('9. METAS'!$S$20,INT((ROW()-14)/2),0)),"",OFFSET('9. METAS'!$S$20,INT((ROW()-14)/2),0)))</f>
        <v>2</v>
      </c>
      <c r="M98" s="204">
        <f ca="1">IF(MOD(ROW()-13,2)=0,IF(ISBLANK(OFFSET('11. SEGUIMIENTO 2026'!$Q$14,INT((ROW()-13)/2),0)),"",OFFSET('11. SEGUIMIENTO 2026'!$Q$14,INT((ROW()-13)/2),0)),IF(ISBLANK(OFFSET('9. METAS'!$T$20,INT((ROW()-14)/2),0)),"",OFFSET('9. METAS'!$T$20,INT((ROW()-14)/2),0)))</f>
        <v>2</v>
      </c>
      <c r="N98" s="719"/>
      <c r="O98" s="721"/>
      <c r="P98" s="723"/>
    </row>
    <row r="99" spans="3:16">
      <c r="C99" s="724" t="str">
        <f ca="1">IF(ISBLANK(OFFSET('5. Pp (3 años)'!$C$46,INT((ROW()-13)/2),0)),"",OFFSET('5. Pp (3 años)'!$C$46,INT((ROW()-13)/2),0))</f>
        <v>Actividad</v>
      </c>
      <c r="D99" s="726" t="str">
        <f ca="1">IF(ISBLANK(OFFSET('5. Pp (3 años)'!$D$46,INT((ROW()-13)/2),0)),"",OFFSET('5. Pp (3 años)'!$D$46,INT((ROW()-13)/2),0))</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99" s="726" t="str">
        <f ca="1">IF(ISBLANK(OFFSET('5. Pp (3 años)'!$E$46,INT((ROW()-13)/2),0)),"",OFFSET('5. Pp (3 años)'!$E$46,INT((ROW()-13)/2),0))</f>
        <v>PACCD: Porcentaje de acciones coordinadas para canalizar a las dependencias gubernamentales a mujeres en situación de violencia de género y casos emergentes.</v>
      </c>
      <c r="F99" s="727" t="str">
        <f ca="1">IF(ISBLANK(OFFSET('5. Pp (3 años)'!$K$46,INT((ROW()-13)/2),0)),"",OFFSET('5. Pp (3 años)'!$K$46,INT((ROW()-13)/2),0))</f>
        <v>Ascendente</v>
      </c>
      <c r="G99" s="728" t="str">
        <f ca="1">IF(ISBLANK(OFFSET('5. Pp (3 años)'!$H$46,INT((ROW()-13)/2),0)),"",OFFSET('5. Pp (3 años)'!$H$46,INT((ROW()-13)/2),0))</f>
        <v>Trimestral</v>
      </c>
      <c r="H99" s="729">
        <f ca="1">IF(ISBLANK(OFFSET('9. METAS'!$K$20,INT((ROW()-13)/2),0)),"",OFFSET('9. METAS'!$K$20,INT((ROW()-13)/2),0))</f>
        <v>8</v>
      </c>
      <c r="I99" s="730"/>
      <c r="J99" s="202">
        <f ca="1">IF(MOD(ROW()-13,2)=0,IF(ISBLANK(OFFSET('11. SEGUIMIENTO 2026'!$N$14,INT((ROW()-13)/2),0)),"",OFFSET('11. SEGUIMIENTO 2026'!$N$14,INT((ROW()-13)/2),0)),IF(ISBLANK(OFFSET('9. METAS'!$Q$20,INT((ROW()-14)/2),0)),"",OFFSET('9. METAS'!$Q$20,INT((ROW()-14)/2),0)))</f>
        <v>3</v>
      </c>
      <c r="K99" s="203" t="str">
        <f ca="1">IF(MOD(ROW()-13,2)=0,IF(ISBLANK(OFFSET('11. SEGUIMIENTO 2026'!$O$14,INT((ROW()-13)/2),0)),"",OFFSET('11. SEGUIMIENTO 2026'!$O$14,INT((ROW()-13)/2),0)),IF(ISBLANK(OFFSET('9. METAS'!$R$20,INT((ROW()-14)/2),0)),"",OFFSET('9. METAS'!$R$20,INT((ROW()-14)/2),0)))</f>
        <v/>
      </c>
      <c r="L99" s="203" t="str">
        <f ca="1">IF(MOD(ROW()-13,2)=0,IF(ISBLANK(OFFSET('11. SEGUIMIENTO 2026'!$P$14,INT((ROW()-13)/2),0)),"",OFFSET('11. SEGUIMIENTO 2026'!$P$14,INT((ROW()-13)/2),0)),IF(ISBLANK(OFFSET('9. METAS'!$S$20,INT((ROW()-14)/2),0)),"",OFFSET('9. METAS'!$S$20,INT((ROW()-14)/2),0)))</f>
        <v/>
      </c>
      <c r="M99" s="204" t="str">
        <f ca="1">IF(MOD(ROW()-13,2)=0,IF(ISBLANK(OFFSET('11. SEGUIMIENTO 2026'!$Q$14,INT((ROW()-13)/2),0)),"",OFFSET('11. SEGUIMIENTO 2026'!$Q$14,INT((ROW()-13)/2),0)),IF(ISBLANK(OFFSET('9. METAS'!$T$20,INT((ROW()-14)/2),0)),"",OFFSET('9. METAS'!$T$20,INT((ROW()-14)/2),0)))</f>
        <v/>
      </c>
      <c r="N99" s="718">
        <f t="shared" ref="N99" ca="1" si="82">IFERROR(J99/J100,"ND")</f>
        <v>1.5</v>
      </c>
      <c r="O99" s="720" t="str">
        <f t="shared" ref="O99" ca="1" si="83">IFERROR(((J99+K99+L99+M99)/H99),"ND")</f>
        <v>ND</v>
      </c>
      <c r="P99" s="732"/>
    </row>
    <row r="100" spans="3:16">
      <c r="C100" s="725"/>
      <c r="D100" s="726"/>
      <c r="E100" s="726"/>
      <c r="F100" s="727"/>
      <c r="G100" s="728"/>
      <c r="H100" s="729"/>
      <c r="I100" s="731"/>
      <c r="J100" s="202">
        <f ca="1">IF(MOD(ROW()-13,2)=0,IF(ISBLANK(OFFSET('11. SEGUIMIENTO 2026'!$N$14,INT((ROW()-13)/2),0)),"",OFFSET('11. SEGUIMIENTO 2026'!$N$14,INT((ROW()-13)/2),0)),IF(ISBLANK(OFFSET('9. METAS'!$Q$20,INT((ROW()-14)/2),0)),"",OFFSET('9. METAS'!$Q$20,INT((ROW()-14)/2),0)))</f>
        <v>2</v>
      </c>
      <c r="K100" s="203">
        <f ca="1">IF(MOD(ROW()-13,2)=0,IF(ISBLANK(OFFSET('11. SEGUIMIENTO 2026'!$O$14,INT((ROW()-13)/2),0)),"",OFFSET('11. SEGUIMIENTO 2026'!$O$14,INT((ROW()-13)/2),0)),IF(ISBLANK(OFFSET('9. METAS'!$R$20,INT((ROW()-14)/2),0)),"",OFFSET('9. METAS'!$R$20,INT((ROW()-14)/2),0)))</f>
        <v>2</v>
      </c>
      <c r="L100" s="203">
        <f ca="1">IF(MOD(ROW()-13,2)=0,IF(ISBLANK(OFFSET('11. SEGUIMIENTO 2026'!$P$14,INT((ROW()-13)/2),0)),"",OFFSET('11. SEGUIMIENTO 2026'!$P$14,INT((ROW()-13)/2),0)),IF(ISBLANK(OFFSET('9. METAS'!$S$20,INT((ROW()-14)/2),0)),"",OFFSET('9. METAS'!$S$20,INT((ROW()-14)/2),0)))</f>
        <v>2</v>
      </c>
      <c r="M100" s="204">
        <f ca="1">IF(MOD(ROW()-13,2)=0,IF(ISBLANK(OFFSET('11. SEGUIMIENTO 2026'!$Q$14,INT((ROW()-13)/2),0)),"",OFFSET('11. SEGUIMIENTO 2026'!$Q$14,INT((ROW()-13)/2),0)),IF(ISBLANK(OFFSET('9. METAS'!$T$20,INT((ROW()-14)/2),0)),"",OFFSET('9. METAS'!$T$20,INT((ROW()-14)/2),0)))</f>
        <v>2</v>
      </c>
      <c r="N100" s="719"/>
      <c r="O100" s="721"/>
      <c r="P100" s="723"/>
    </row>
    <row r="101" spans="3:16">
      <c r="C101" s="724" t="str">
        <f ca="1">IF(ISBLANK(OFFSET('5. Pp (3 años)'!$C$46,INT((ROW()-13)/2),0)),"",OFFSET('5. Pp (3 años)'!$C$46,INT((ROW()-13)/2),0))</f>
        <v>Actividad</v>
      </c>
      <c r="D101" s="726" t="str">
        <f ca="1">IF(ISBLANK(OFFSET('5. Pp (3 años)'!$D$46,INT((ROW()-13)/2),0)),"",OFFSET('5. Pp (3 años)'!$D$46,INT((ROW()-13)/2),0))</f>
        <v>4.3.1.1.7.3. Coordinar y en su caso canalizar a las mujeres en situación de violencia emergentes con sus redes de apoyo dentro de la republica Mexicana, con el fin de otorgarles atención integral, duradera y efectiva en todos los ámbitos de su vida.</v>
      </c>
      <c r="E101" s="726" t="str">
        <f ca="1">IF(ISBLANK(OFFSET('5. Pp (3 años)'!$E$46,INT((ROW()-13)/2),0)),"",OFFSET('5. Pp (3 años)'!$E$46,INT((ROW()-13)/2),0))</f>
        <v>PACRA: Porcentaje de acciones coordinadas para analizar a las mujeres en situación de violencia emergentes con sus redes de apoyo.</v>
      </c>
      <c r="F101" s="727" t="str">
        <f ca="1">IF(ISBLANK(OFFSET('5. Pp (3 años)'!$K$46,INT((ROW()-13)/2),0)),"",OFFSET('5. Pp (3 años)'!$K$46,INT((ROW()-13)/2),0))</f>
        <v>Ascendente</v>
      </c>
      <c r="G101" s="728" t="str">
        <f ca="1">IF(ISBLANK(OFFSET('5. Pp (3 años)'!$H$46,INT((ROW()-13)/2),0)),"",OFFSET('5. Pp (3 años)'!$H$46,INT((ROW()-13)/2),0))</f>
        <v>Trimestral</v>
      </c>
      <c r="H101" s="729">
        <f ca="1">IF(ISBLANK(OFFSET('9. METAS'!$K$20,INT((ROW()-13)/2),0)),"",OFFSET('9. METAS'!$K$20,INT((ROW()-13)/2),0))</f>
        <v>8</v>
      </c>
      <c r="I101" s="730"/>
      <c r="J101" s="202">
        <f ca="1">IF(MOD(ROW()-13,2)=0,IF(ISBLANK(OFFSET('11. SEGUIMIENTO 2026'!$N$14,INT((ROW()-13)/2),0)),"",OFFSET('11. SEGUIMIENTO 2026'!$N$14,INT((ROW()-13)/2),0)),IF(ISBLANK(OFFSET('9. METAS'!$Q$20,INT((ROW()-14)/2),0)),"",OFFSET('9. METAS'!$Q$20,INT((ROW()-14)/2),0)))</f>
        <v>3</v>
      </c>
      <c r="K101" s="203" t="str">
        <f ca="1">IF(MOD(ROW()-13,2)=0,IF(ISBLANK(OFFSET('11. SEGUIMIENTO 2026'!$O$14,INT((ROW()-13)/2),0)),"",OFFSET('11. SEGUIMIENTO 2026'!$O$14,INT((ROW()-13)/2),0)),IF(ISBLANK(OFFSET('9. METAS'!$R$20,INT((ROW()-14)/2),0)),"",OFFSET('9. METAS'!$R$20,INT((ROW()-14)/2),0)))</f>
        <v/>
      </c>
      <c r="L101" s="203" t="str">
        <f ca="1">IF(MOD(ROW()-13,2)=0,IF(ISBLANK(OFFSET('11. SEGUIMIENTO 2026'!$P$14,INT((ROW()-13)/2),0)),"",OFFSET('11. SEGUIMIENTO 2026'!$P$14,INT((ROW()-13)/2),0)),IF(ISBLANK(OFFSET('9. METAS'!$S$20,INT((ROW()-14)/2),0)),"",OFFSET('9. METAS'!$S$20,INT((ROW()-14)/2),0)))</f>
        <v/>
      </c>
      <c r="M101" s="204" t="str">
        <f ca="1">IF(MOD(ROW()-13,2)=0,IF(ISBLANK(OFFSET('11. SEGUIMIENTO 2026'!$Q$14,INT((ROW()-13)/2),0)),"",OFFSET('11. SEGUIMIENTO 2026'!$Q$14,INT((ROW()-13)/2),0)),IF(ISBLANK(OFFSET('9. METAS'!$T$20,INT((ROW()-14)/2),0)),"",OFFSET('9. METAS'!$T$20,INT((ROW()-14)/2),0)))</f>
        <v/>
      </c>
      <c r="N101" s="718">
        <f t="shared" ref="N101" ca="1" si="84">IFERROR(J101/J102,"ND")</f>
        <v>1.5</v>
      </c>
      <c r="O101" s="720" t="str">
        <f t="shared" ref="O101" ca="1" si="85">IFERROR(((J101+K101+L101+M101)/H101),"ND")</f>
        <v>ND</v>
      </c>
      <c r="P101" s="732"/>
    </row>
    <row r="102" spans="3:16">
      <c r="C102" s="725"/>
      <c r="D102" s="726"/>
      <c r="E102" s="726"/>
      <c r="F102" s="727"/>
      <c r="G102" s="728"/>
      <c r="H102" s="729"/>
      <c r="I102" s="731"/>
      <c r="J102" s="202">
        <f ca="1">IF(MOD(ROW()-13,2)=0,IF(ISBLANK(OFFSET('11. SEGUIMIENTO 2026'!$N$14,INT((ROW()-13)/2),0)),"",OFFSET('11. SEGUIMIENTO 2026'!$N$14,INT((ROW()-13)/2),0)),IF(ISBLANK(OFFSET('9. METAS'!$Q$20,INT((ROW()-14)/2),0)),"",OFFSET('9. METAS'!$Q$20,INT((ROW()-14)/2),0)))</f>
        <v>2</v>
      </c>
      <c r="K102" s="203">
        <f ca="1">IF(MOD(ROW()-13,2)=0,IF(ISBLANK(OFFSET('11. SEGUIMIENTO 2026'!$O$14,INT((ROW()-13)/2),0)),"",OFFSET('11. SEGUIMIENTO 2026'!$O$14,INT((ROW()-13)/2),0)),IF(ISBLANK(OFFSET('9. METAS'!$R$20,INT((ROW()-14)/2),0)),"",OFFSET('9. METAS'!$R$20,INT((ROW()-14)/2),0)))</f>
        <v>2</v>
      </c>
      <c r="L102" s="203">
        <f ca="1">IF(MOD(ROW()-13,2)=0,IF(ISBLANK(OFFSET('11. SEGUIMIENTO 2026'!$P$14,INT((ROW()-13)/2),0)),"",OFFSET('11. SEGUIMIENTO 2026'!$P$14,INT((ROW()-13)/2),0)),IF(ISBLANK(OFFSET('9. METAS'!$S$20,INT((ROW()-14)/2),0)),"",OFFSET('9. METAS'!$S$20,INT((ROW()-14)/2),0)))</f>
        <v>2</v>
      </c>
      <c r="M102" s="204">
        <f ca="1">IF(MOD(ROW()-13,2)=0,IF(ISBLANK(OFFSET('11. SEGUIMIENTO 2026'!$Q$14,INT((ROW()-13)/2),0)),"",OFFSET('11. SEGUIMIENTO 2026'!$Q$14,INT((ROW()-13)/2),0)),IF(ISBLANK(OFFSET('9. METAS'!$T$20,INT((ROW()-14)/2),0)),"",OFFSET('9. METAS'!$T$20,INT((ROW()-14)/2),0)))</f>
        <v>2</v>
      </c>
      <c r="N102" s="719"/>
      <c r="O102" s="721"/>
      <c r="P102" s="723"/>
    </row>
    <row r="103" spans="3:16">
      <c r="C103" s="724" t="str">
        <f ca="1">IF(ISBLANK(OFFSET('5. Pp (3 años)'!$C$46,INT((ROW()-13)/2),0)),"",OFFSET('5. Pp (3 años)'!$C$46,INT((ROW()-13)/2),0))</f>
        <v>Actividad</v>
      </c>
      <c r="D103" s="726" t="str">
        <f ca="1">IF(ISBLANK(OFFSET('5. Pp (3 años)'!$D$46,INT((ROW()-13)/2),0)),"",OFFSET('5. Pp (3 años)'!$D$46,INT((ROW()-13)/2),0))</f>
        <v>4.3.1.1.7.4. Servicios de atención en la Casa de Asistencia Temporal para Mujeres “Christine de Pizán”  (CAT)</v>
      </c>
      <c r="E103" s="726" t="str">
        <f ca="1">IF(ISBLANK(OFFSET('5. Pp (3 años)'!$E$46,INT((ROW()-13)/2),0)),"",OFFSET('5. Pp (3 años)'!$E$46,INT((ROW()-13)/2),0))</f>
        <v>PACAT: Porcentaje de atenciones en la Casa de Asistencia Temporal</v>
      </c>
      <c r="F103" s="727" t="str">
        <f ca="1">IF(ISBLANK(OFFSET('5. Pp (3 años)'!$K$46,INT((ROW()-13)/2),0)),"",OFFSET('5. Pp (3 años)'!$K$46,INT((ROW()-13)/2),0))</f>
        <v>Ascendente</v>
      </c>
      <c r="G103" s="728" t="str">
        <f ca="1">IF(ISBLANK(OFFSET('5. Pp (3 años)'!$H$46,INT((ROW()-13)/2),0)),"",OFFSET('5. Pp (3 años)'!$H$46,INT((ROW()-13)/2),0))</f>
        <v>Trimestral</v>
      </c>
      <c r="H103" s="729">
        <f ca="1">IF(ISBLANK(OFFSET('9. METAS'!$K$20,INT((ROW()-13)/2),0)),"",OFFSET('9. METAS'!$K$20,INT((ROW()-13)/2),0))</f>
        <v>8</v>
      </c>
      <c r="I103" s="730"/>
      <c r="J103" s="202">
        <f ca="1">IF(MOD(ROW()-13,2)=0,IF(ISBLANK(OFFSET('11. SEGUIMIENTO 2026'!$N$14,INT((ROW()-13)/2),0)),"",OFFSET('11. SEGUIMIENTO 2026'!$N$14,INT((ROW()-13)/2),0)),IF(ISBLANK(OFFSET('9. METAS'!$Q$20,INT((ROW()-14)/2),0)),"",OFFSET('9. METAS'!$Q$20,INT((ROW()-14)/2),0)))</f>
        <v>0</v>
      </c>
      <c r="K103" s="203" t="str">
        <f ca="1">IF(MOD(ROW()-13,2)=0,IF(ISBLANK(OFFSET('11. SEGUIMIENTO 2026'!$O$14,INT((ROW()-13)/2),0)),"",OFFSET('11. SEGUIMIENTO 2026'!$O$14,INT((ROW()-13)/2),0)),IF(ISBLANK(OFFSET('9. METAS'!$R$20,INT((ROW()-14)/2),0)),"",OFFSET('9. METAS'!$R$20,INT((ROW()-14)/2),0)))</f>
        <v/>
      </c>
      <c r="L103" s="203" t="str">
        <f ca="1">IF(MOD(ROW()-13,2)=0,IF(ISBLANK(OFFSET('11. SEGUIMIENTO 2026'!$P$14,INT((ROW()-13)/2),0)),"",OFFSET('11. SEGUIMIENTO 2026'!$P$14,INT((ROW()-13)/2),0)),IF(ISBLANK(OFFSET('9. METAS'!$S$20,INT((ROW()-14)/2),0)),"",OFFSET('9. METAS'!$S$20,INT((ROW()-14)/2),0)))</f>
        <v/>
      </c>
      <c r="M103" s="204" t="str">
        <f ca="1">IF(MOD(ROW()-13,2)=0,IF(ISBLANK(OFFSET('11. SEGUIMIENTO 2026'!$Q$14,INT((ROW()-13)/2),0)),"",OFFSET('11. SEGUIMIENTO 2026'!$Q$14,INT((ROW()-13)/2),0)),IF(ISBLANK(OFFSET('9. METAS'!$T$20,INT((ROW()-14)/2),0)),"",OFFSET('9. METAS'!$T$20,INT((ROW()-14)/2),0)))</f>
        <v/>
      </c>
      <c r="N103" s="718">
        <f t="shared" ref="N103" ca="1" si="86">IFERROR(J103/J104,"ND")</f>
        <v>0</v>
      </c>
      <c r="O103" s="720" t="str">
        <f t="shared" ref="O103" ca="1" si="87">IFERROR(((J103+K103+L103+M103)/H103),"ND")</f>
        <v>ND</v>
      </c>
      <c r="P103" s="732"/>
    </row>
    <row r="104" spans="3:16">
      <c r="C104" s="725"/>
      <c r="D104" s="726"/>
      <c r="E104" s="726"/>
      <c r="F104" s="727"/>
      <c r="G104" s="728"/>
      <c r="H104" s="729"/>
      <c r="I104" s="731"/>
      <c r="J104" s="202">
        <f ca="1">IF(MOD(ROW()-13,2)=0,IF(ISBLANK(OFFSET('11. SEGUIMIENTO 2026'!$N$14,INT((ROW()-13)/2),0)),"",OFFSET('11. SEGUIMIENTO 2026'!$N$14,INT((ROW()-13)/2),0)),IF(ISBLANK(OFFSET('9. METAS'!$Q$20,INT((ROW()-14)/2),0)),"",OFFSET('9. METAS'!$Q$20,INT((ROW()-14)/2),0)))</f>
        <v>2</v>
      </c>
      <c r="K104" s="203">
        <f ca="1">IF(MOD(ROW()-13,2)=0,IF(ISBLANK(OFFSET('11. SEGUIMIENTO 2026'!$O$14,INT((ROW()-13)/2),0)),"",OFFSET('11. SEGUIMIENTO 2026'!$O$14,INT((ROW()-13)/2),0)),IF(ISBLANK(OFFSET('9. METAS'!$R$20,INT((ROW()-14)/2),0)),"",OFFSET('9. METAS'!$R$20,INT((ROW()-14)/2),0)))</f>
        <v>2</v>
      </c>
      <c r="L104" s="203">
        <f ca="1">IF(MOD(ROW()-13,2)=0,IF(ISBLANK(OFFSET('11. SEGUIMIENTO 2026'!$P$14,INT((ROW()-13)/2),0)),"",OFFSET('11. SEGUIMIENTO 2026'!$P$14,INT((ROW()-13)/2),0)),IF(ISBLANK(OFFSET('9. METAS'!$S$20,INT((ROW()-14)/2),0)),"",OFFSET('9. METAS'!$S$20,INT((ROW()-14)/2),0)))</f>
        <v>2</v>
      </c>
      <c r="M104" s="204">
        <f ca="1">IF(MOD(ROW()-13,2)=0,IF(ISBLANK(OFFSET('11. SEGUIMIENTO 2026'!$Q$14,INT((ROW()-13)/2),0)),"",OFFSET('11. SEGUIMIENTO 2026'!$Q$14,INT((ROW()-13)/2),0)),IF(ISBLANK(OFFSET('9. METAS'!$T$20,INT((ROW()-14)/2),0)),"",OFFSET('9. METAS'!$T$20,INT((ROW()-14)/2),0)))</f>
        <v>2</v>
      </c>
      <c r="N104" s="719"/>
      <c r="O104" s="721"/>
      <c r="P104" s="723"/>
    </row>
    <row r="105" spans="3:16">
      <c r="C105" s="724" t="str">
        <f ca="1">IF(ISBLANK(OFFSET('5. Pp (3 años)'!$C$46,INT((ROW()-13)/2),0)),"",OFFSET('5. Pp (3 años)'!$C$46,INT((ROW()-13)/2),0))</f>
        <v>Componente
 ( Unidad de Seguimiento, Prevención y Atención a Victimas Indirectas de la Violencia Contra la Mujer)</v>
      </c>
      <c r="D105" s="726" t="str">
        <f ca="1">IF(ISBLANK(OFFSET('5. Pp (3 años)'!$D$46,INT((ROW()-13)/2),0)),"",OFFSET('5. Pp (3 años)'!$D$46,INT((ROW()-13)/2),0))</f>
        <v>4.3.1.1.98. Servicios de seguimiento, prevención y atención a victimas indirectas de violencia contra la mujer.</v>
      </c>
      <c r="E105" s="726" t="str">
        <f ca="1">IF(ISBLANK(OFFSET('5. Pp (3 años)'!$E$46,INT((ROW()-13)/2),0)),"",OFFSET('5. Pp (3 años)'!$E$46,INT((ROW()-13)/2),0))</f>
        <v xml:space="preserve">PSPA: Porcentaje de seguimientos, prevención y atención a victimas indirectas de violencia contra la mujer. </v>
      </c>
      <c r="F105" s="727" t="str">
        <f ca="1">IF(ISBLANK(OFFSET('5. Pp (3 años)'!$K$46,INT((ROW()-13)/2),0)),"",OFFSET('5. Pp (3 años)'!$K$46,INT((ROW()-13)/2),0))</f>
        <v>Descendente</v>
      </c>
      <c r="G105" s="728" t="str">
        <f ca="1">IF(ISBLANK(OFFSET('5. Pp (3 años)'!$H$46,INT((ROW()-13)/2),0)),"",OFFSET('5. Pp (3 años)'!$H$46,INT((ROW()-13)/2),0))</f>
        <v>Trimestral</v>
      </c>
      <c r="H105" s="729">
        <f ca="1">IF(ISBLANK(OFFSET('9. METAS'!$K$20,INT((ROW()-13)/2),0)),"",OFFSET('9. METAS'!$K$20,INT((ROW()-13)/2),0))</f>
        <v>20126</v>
      </c>
      <c r="I105" s="730"/>
      <c r="J105" s="202">
        <f ca="1">IF(MOD(ROW()-13,2)=0,IF(ISBLANK(OFFSET('11. SEGUIMIENTO 2026'!$N$14,INT((ROW()-13)/2),0)),"",OFFSET('11. SEGUIMIENTO 2026'!$N$14,INT((ROW()-13)/2),0)),IF(ISBLANK(OFFSET('9. METAS'!$Q$20,INT((ROW()-14)/2),0)),"",OFFSET('9. METAS'!$Q$20,INT((ROW()-14)/2),0)))</f>
        <v>5330</v>
      </c>
      <c r="K105" s="203" t="str">
        <f ca="1">IF(MOD(ROW()-13,2)=0,IF(ISBLANK(OFFSET('11. SEGUIMIENTO 2026'!$O$14,INT((ROW()-13)/2),0)),"",OFFSET('11. SEGUIMIENTO 2026'!$O$14,INT((ROW()-13)/2),0)),IF(ISBLANK(OFFSET('9. METAS'!$R$20,INT((ROW()-14)/2),0)),"",OFFSET('9. METAS'!$R$20,INT((ROW()-14)/2),0)))</f>
        <v/>
      </c>
      <c r="L105" s="203" t="str">
        <f ca="1">IF(MOD(ROW()-13,2)=0,IF(ISBLANK(OFFSET('11. SEGUIMIENTO 2026'!$P$14,INT((ROW()-13)/2),0)),"",OFFSET('11. SEGUIMIENTO 2026'!$P$14,INT((ROW()-13)/2),0)),IF(ISBLANK(OFFSET('9. METAS'!$S$20,INT((ROW()-14)/2),0)),"",OFFSET('9. METAS'!$S$20,INT((ROW()-14)/2),0)))</f>
        <v/>
      </c>
      <c r="M105" s="204" t="str">
        <f ca="1">IF(MOD(ROW()-13,2)=0,IF(ISBLANK(OFFSET('11. SEGUIMIENTO 2026'!$Q$14,INT((ROW()-13)/2),0)),"",OFFSET('11. SEGUIMIENTO 2026'!$Q$14,INT((ROW()-13)/2),0)),IF(ISBLANK(OFFSET('9. METAS'!$T$20,INT((ROW()-14)/2),0)),"",OFFSET('9. METAS'!$T$20,INT((ROW()-14)/2),0)))</f>
        <v/>
      </c>
      <c r="N105" s="718">
        <f t="shared" ref="N105" ca="1" si="88">IFERROR(J105/J106,"ND")</f>
        <v>1.059220985691574</v>
      </c>
      <c r="O105" s="720" t="str">
        <f t="shared" ref="O105" ca="1" si="89">IFERROR(((J105+K105+L105+M105)/H105),"ND")</f>
        <v>ND</v>
      </c>
      <c r="P105" s="732"/>
    </row>
    <row r="106" spans="3:16">
      <c r="C106" s="725"/>
      <c r="D106" s="726"/>
      <c r="E106" s="726"/>
      <c r="F106" s="727"/>
      <c r="G106" s="728"/>
      <c r="H106" s="729"/>
      <c r="I106" s="731"/>
      <c r="J106" s="202">
        <f ca="1">IF(MOD(ROW()-13,2)=0,IF(ISBLANK(OFFSET('11. SEGUIMIENTO 2026'!$N$14,INT((ROW()-13)/2),0)),"",OFFSET('11. SEGUIMIENTO 2026'!$N$14,INT((ROW()-13)/2),0)),IF(ISBLANK(OFFSET('9. METAS'!$Q$20,INT((ROW()-14)/2),0)),"",OFFSET('9. METAS'!$Q$20,INT((ROW()-14)/2),0)))</f>
        <v>5032</v>
      </c>
      <c r="K106" s="203">
        <f ca="1">IF(MOD(ROW()-13,2)=0,IF(ISBLANK(OFFSET('11. SEGUIMIENTO 2026'!$O$14,INT((ROW()-13)/2),0)),"",OFFSET('11. SEGUIMIENTO 2026'!$O$14,INT((ROW()-13)/2),0)),IF(ISBLANK(OFFSET('9. METAS'!$R$20,INT((ROW()-14)/2),0)),"",OFFSET('9. METAS'!$R$20,INT((ROW()-14)/2),0)))</f>
        <v>5032</v>
      </c>
      <c r="L106" s="203">
        <f ca="1">IF(MOD(ROW()-13,2)=0,IF(ISBLANK(OFFSET('11. SEGUIMIENTO 2026'!$P$14,INT((ROW()-13)/2),0)),"",OFFSET('11. SEGUIMIENTO 2026'!$P$14,INT((ROW()-13)/2),0)),IF(ISBLANK(OFFSET('9. METAS'!$S$20,INT((ROW()-14)/2),0)),"",OFFSET('9. METAS'!$S$20,INT((ROW()-14)/2),0)))</f>
        <v>5031</v>
      </c>
      <c r="M106" s="204">
        <f ca="1">IF(MOD(ROW()-13,2)=0,IF(ISBLANK(OFFSET('11. SEGUIMIENTO 2026'!$Q$14,INT((ROW()-13)/2),0)),"",OFFSET('11. SEGUIMIENTO 2026'!$Q$14,INT((ROW()-13)/2),0)),IF(ISBLANK(OFFSET('9. METAS'!$T$20,INT((ROW()-14)/2),0)),"",OFFSET('9. METAS'!$T$20,INT((ROW()-14)/2),0)))</f>
        <v>5031</v>
      </c>
      <c r="N106" s="719"/>
      <c r="O106" s="721"/>
      <c r="P106" s="723"/>
    </row>
    <row r="107" spans="3:16">
      <c r="C107" s="724" t="str">
        <f ca="1">IF(ISBLANK(OFFSET('5. Pp (3 años)'!$C$46,INT((ROW()-13)/2),0)),"",OFFSET('5. Pp (3 años)'!$C$46,INT((ROW()-13)/2),0))</f>
        <v>Actividad</v>
      </c>
      <c r="D107" s="726" t="str">
        <f ca="1">IF(ISBLANK(OFFSET('5. Pp (3 años)'!$D$46,INT((ROW()-13)/2),0)),"",OFFSET('5. Pp (3 años)'!$D$46,INT((ROW()-13)/2),0))</f>
        <v xml:space="preserve">4.3.1.1.8.1. Servicios de seguimiento y acompañamiento a víctimas indirectas de feminicidios. </v>
      </c>
      <c r="E107" s="726" t="str">
        <f ca="1">IF(ISBLANK(OFFSET('5. Pp (3 años)'!$E$46,INT((ROW()-13)/2),0)),"",OFFSET('5. Pp (3 años)'!$E$46,INT((ROW()-13)/2),0))</f>
        <v>PSVF: Porcentaje de Servicios de Seguimiento y Acompañamiento a Víctimas indirectas de Feminicidios.</v>
      </c>
      <c r="F107" s="727" t="str">
        <f ca="1">IF(ISBLANK(OFFSET('5. Pp (3 años)'!$K$46,INT((ROW()-13)/2),0)),"",OFFSET('5. Pp (3 años)'!$K$46,INT((ROW()-13)/2),0))</f>
        <v>Ascendente</v>
      </c>
      <c r="G107" s="728" t="str">
        <f ca="1">IF(ISBLANK(OFFSET('5. Pp (3 años)'!$H$46,INT((ROW()-13)/2),0)),"",OFFSET('5. Pp (3 años)'!$H$46,INT((ROW()-13)/2),0))</f>
        <v>Trimestral</v>
      </c>
      <c r="H107" s="729">
        <f ca="1">IF(ISBLANK(OFFSET('9. METAS'!$K$20,INT((ROW()-13)/2),0)),"",OFFSET('9. METAS'!$K$20,INT((ROW()-13)/2),0))</f>
        <v>8</v>
      </c>
      <c r="I107" s="730"/>
      <c r="J107" s="202">
        <f ca="1">IF(MOD(ROW()-13,2)=0,IF(ISBLANK(OFFSET('11. SEGUIMIENTO 2026'!$N$14,INT((ROW()-13)/2),0)),"",OFFSET('11. SEGUIMIENTO 2026'!$N$14,INT((ROW()-13)/2),0)),IF(ISBLANK(OFFSET('9. METAS'!$Q$20,INT((ROW()-14)/2),0)),"",OFFSET('9. METAS'!$Q$20,INT((ROW()-14)/2),0)))</f>
        <v>0</v>
      </c>
      <c r="K107" s="203" t="str">
        <f ca="1">IF(MOD(ROW()-13,2)=0,IF(ISBLANK(OFFSET('11. SEGUIMIENTO 2026'!$O$14,INT((ROW()-13)/2),0)),"",OFFSET('11. SEGUIMIENTO 2026'!$O$14,INT((ROW()-13)/2),0)),IF(ISBLANK(OFFSET('9. METAS'!$R$20,INT((ROW()-14)/2),0)),"",OFFSET('9. METAS'!$R$20,INT((ROW()-14)/2),0)))</f>
        <v/>
      </c>
      <c r="L107" s="203" t="str">
        <f ca="1">IF(MOD(ROW()-13,2)=0,IF(ISBLANK(OFFSET('11. SEGUIMIENTO 2026'!$P$14,INT((ROW()-13)/2),0)),"",OFFSET('11. SEGUIMIENTO 2026'!$P$14,INT((ROW()-13)/2),0)),IF(ISBLANK(OFFSET('9. METAS'!$S$20,INT((ROW()-14)/2),0)),"",OFFSET('9. METAS'!$S$20,INT((ROW()-14)/2),0)))</f>
        <v/>
      </c>
      <c r="M107" s="204" t="str">
        <f ca="1">IF(MOD(ROW()-13,2)=0,IF(ISBLANK(OFFSET('11. SEGUIMIENTO 2026'!$Q$14,INT((ROW()-13)/2),0)),"",OFFSET('11. SEGUIMIENTO 2026'!$Q$14,INT((ROW()-13)/2),0)),IF(ISBLANK(OFFSET('9. METAS'!$T$20,INT((ROW()-14)/2),0)),"",OFFSET('9. METAS'!$T$20,INT((ROW()-14)/2),0)))</f>
        <v/>
      </c>
      <c r="N107" s="718">
        <f t="shared" ref="N107" ca="1" si="90">IFERROR(J107/J108,"ND")</f>
        <v>0</v>
      </c>
      <c r="O107" s="720" t="str">
        <f t="shared" ref="O107" ca="1" si="91">IFERROR(((J107+K107+L107+M107)/H107),"ND")</f>
        <v>ND</v>
      </c>
      <c r="P107" s="732"/>
    </row>
    <row r="108" spans="3:16">
      <c r="C108" s="725"/>
      <c r="D108" s="726"/>
      <c r="E108" s="726"/>
      <c r="F108" s="727"/>
      <c r="G108" s="728"/>
      <c r="H108" s="729"/>
      <c r="I108" s="731"/>
      <c r="J108" s="202">
        <f ca="1">IF(MOD(ROW()-13,2)=0,IF(ISBLANK(OFFSET('11. SEGUIMIENTO 2026'!$N$14,INT((ROW()-13)/2),0)),"",OFFSET('11. SEGUIMIENTO 2026'!$N$14,INT((ROW()-13)/2),0)),IF(ISBLANK(OFFSET('9. METAS'!$Q$20,INT((ROW()-14)/2),0)),"",OFFSET('9. METAS'!$Q$20,INT((ROW()-14)/2),0)))</f>
        <v>2</v>
      </c>
      <c r="K108" s="203">
        <f ca="1">IF(MOD(ROW()-13,2)=0,IF(ISBLANK(OFFSET('11. SEGUIMIENTO 2026'!$O$14,INT((ROW()-13)/2),0)),"",OFFSET('11. SEGUIMIENTO 2026'!$O$14,INT((ROW()-13)/2),0)),IF(ISBLANK(OFFSET('9. METAS'!$R$20,INT((ROW()-14)/2),0)),"",OFFSET('9. METAS'!$R$20,INT((ROW()-14)/2),0)))</f>
        <v>2</v>
      </c>
      <c r="L108" s="203">
        <f ca="1">IF(MOD(ROW()-13,2)=0,IF(ISBLANK(OFFSET('11. SEGUIMIENTO 2026'!$P$14,INT((ROW()-13)/2),0)),"",OFFSET('11. SEGUIMIENTO 2026'!$P$14,INT((ROW()-13)/2),0)),IF(ISBLANK(OFFSET('9. METAS'!$S$20,INT((ROW()-14)/2),0)),"",OFFSET('9. METAS'!$S$20,INT((ROW()-14)/2),0)))</f>
        <v>2</v>
      </c>
      <c r="M108" s="204">
        <f ca="1">IF(MOD(ROW()-13,2)=0,IF(ISBLANK(OFFSET('11. SEGUIMIENTO 2026'!$Q$14,INT((ROW()-13)/2),0)),"",OFFSET('11. SEGUIMIENTO 2026'!$Q$14,INT((ROW()-13)/2),0)),IF(ISBLANK(OFFSET('9. METAS'!$T$20,INT((ROW()-14)/2),0)),"",OFFSET('9. METAS'!$T$20,INT((ROW()-14)/2),0)))</f>
        <v>2</v>
      </c>
      <c r="N108" s="719"/>
      <c r="O108" s="721"/>
      <c r="P108" s="723"/>
    </row>
    <row r="109" spans="3:16">
      <c r="C109" s="724" t="str">
        <f ca="1">IF(ISBLANK(OFFSET('5. Pp (3 años)'!$C$46,INT((ROW()-13)/2),0)),"",OFFSET('5. Pp (3 años)'!$C$46,INT((ROW()-13)/2),0))</f>
        <v>Actividad</v>
      </c>
      <c r="D109" s="726" t="str">
        <f ca="1">IF(ISBLANK(OFFSET('5. Pp (3 años)'!$D$46,INT((ROW()-13)/2),0)),"",OFFSET('5. Pp (3 años)'!$D$46,INT((ROW()-13)/2),0))</f>
        <v>4.3.1.1.8.2. Brindar seguimiento a la atención inicial, durante y posterior al cierre del servicio de atención jurídica a mujeres, adolescentes y niñas.</v>
      </c>
      <c r="E109" s="726" t="str">
        <f ca="1">IF(ISBLANK(OFFSET('5. Pp (3 años)'!$E$46,INT((ROW()-13)/2),0)),"",OFFSET('5. Pp (3 años)'!$E$46,INT((ROW()-13)/2),0))</f>
        <v>PSAJ: Porcentaje de seguimientos de atención Jurídica.</v>
      </c>
      <c r="F109" s="727" t="str">
        <f ca="1">IF(ISBLANK(OFFSET('5. Pp (3 años)'!$K$46,INT((ROW()-13)/2),0)),"",OFFSET('5. Pp (3 años)'!$K$46,INT((ROW()-13)/2),0))</f>
        <v>Ascendente</v>
      </c>
      <c r="G109" s="728" t="str">
        <f ca="1">IF(ISBLANK(OFFSET('5. Pp (3 años)'!$H$46,INT((ROW()-13)/2),0)),"",OFFSET('5. Pp (3 años)'!$H$46,INT((ROW()-13)/2),0))</f>
        <v>Trimestral</v>
      </c>
      <c r="H109" s="729">
        <f ca="1">IF(ISBLANK(OFFSET('9. METAS'!$K$20,INT((ROW()-13)/2),0)),"",OFFSET('9. METAS'!$K$20,INT((ROW()-13)/2),0))</f>
        <v>7600</v>
      </c>
      <c r="I109" s="730"/>
      <c r="J109" s="202">
        <f ca="1">IF(MOD(ROW()-13,2)=0,IF(ISBLANK(OFFSET('11. SEGUIMIENTO 2026'!$N$14,INT((ROW()-13)/2),0)),"",OFFSET('11. SEGUIMIENTO 2026'!$N$14,INT((ROW()-13)/2),0)),IF(ISBLANK(OFFSET('9. METAS'!$Q$20,INT((ROW()-14)/2),0)),"",OFFSET('9. METAS'!$Q$20,INT((ROW()-14)/2),0)))</f>
        <v>1830</v>
      </c>
      <c r="K109" s="203" t="str">
        <f ca="1">IF(MOD(ROW()-13,2)=0,IF(ISBLANK(OFFSET('11. SEGUIMIENTO 2026'!$O$14,INT((ROW()-13)/2),0)),"",OFFSET('11. SEGUIMIENTO 2026'!$O$14,INT((ROW()-13)/2),0)),IF(ISBLANK(OFFSET('9. METAS'!$R$20,INT((ROW()-14)/2),0)),"",OFFSET('9. METAS'!$R$20,INT((ROW()-14)/2),0)))</f>
        <v/>
      </c>
      <c r="L109" s="203" t="str">
        <f ca="1">IF(MOD(ROW()-13,2)=0,IF(ISBLANK(OFFSET('11. SEGUIMIENTO 2026'!$P$14,INT((ROW()-13)/2),0)),"",OFFSET('11. SEGUIMIENTO 2026'!$P$14,INT((ROW()-13)/2),0)),IF(ISBLANK(OFFSET('9. METAS'!$S$20,INT((ROW()-14)/2),0)),"",OFFSET('9. METAS'!$S$20,INT((ROW()-14)/2),0)))</f>
        <v/>
      </c>
      <c r="M109" s="204" t="str">
        <f ca="1">IF(MOD(ROW()-13,2)=0,IF(ISBLANK(OFFSET('11. SEGUIMIENTO 2026'!$Q$14,INT((ROW()-13)/2),0)),"",OFFSET('11. SEGUIMIENTO 2026'!$Q$14,INT((ROW()-13)/2),0)),IF(ISBLANK(OFFSET('9. METAS'!$T$20,INT((ROW()-14)/2),0)),"",OFFSET('9. METAS'!$T$20,INT((ROW()-14)/2),0)))</f>
        <v/>
      </c>
      <c r="N109" s="718">
        <f t="shared" ref="N109" ca="1" si="92">IFERROR(J109/J110,"ND")</f>
        <v>0.9631578947368421</v>
      </c>
      <c r="O109" s="720" t="str">
        <f t="shared" ref="O109" ca="1" si="93">IFERROR(((J109+K109+L109+M109)/H109),"ND")</f>
        <v>ND</v>
      </c>
      <c r="P109" s="732"/>
    </row>
    <row r="110" spans="3:16">
      <c r="C110" s="725"/>
      <c r="D110" s="726"/>
      <c r="E110" s="726"/>
      <c r="F110" s="727"/>
      <c r="G110" s="728"/>
      <c r="H110" s="729"/>
      <c r="I110" s="731"/>
      <c r="J110" s="202">
        <f ca="1">IF(MOD(ROW()-13,2)=0,IF(ISBLANK(OFFSET('11. SEGUIMIENTO 2026'!$N$14,INT((ROW()-13)/2),0)),"",OFFSET('11. SEGUIMIENTO 2026'!$N$14,INT((ROW()-13)/2),0)),IF(ISBLANK(OFFSET('9. METAS'!$Q$20,INT((ROW()-14)/2),0)),"",OFFSET('9. METAS'!$Q$20,INT((ROW()-14)/2),0)))</f>
        <v>1900</v>
      </c>
      <c r="K110" s="203">
        <f ca="1">IF(MOD(ROW()-13,2)=0,IF(ISBLANK(OFFSET('11. SEGUIMIENTO 2026'!$O$14,INT((ROW()-13)/2),0)),"",OFFSET('11. SEGUIMIENTO 2026'!$O$14,INT((ROW()-13)/2),0)),IF(ISBLANK(OFFSET('9. METAS'!$R$20,INT((ROW()-14)/2),0)),"",OFFSET('9. METAS'!$R$20,INT((ROW()-14)/2),0)))</f>
        <v>1900</v>
      </c>
      <c r="L110" s="203">
        <f ca="1">IF(MOD(ROW()-13,2)=0,IF(ISBLANK(OFFSET('11. SEGUIMIENTO 2026'!$P$14,INT((ROW()-13)/2),0)),"",OFFSET('11. SEGUIMIENTO 2026'!$P$14,INT((ROW()-13)/2),0)),IF(ISBLANK(OFFSET('9. METAS'!$S$20,INT((ROW()-14)/2),0)),"",OFFSET('9. METAS'!$S$20,INT((ROW()-14)/2),0)))</f>
        <v>1900</v>
      </c>
      <c r="M110" s="204">
        <f ca="1">IF(MOD(ROW()-13,2)=0,IF(ISBLANK(OFFSET('11. SEGUIMIENTO 2026'!$Q$14,INT((ROW()-13)/2),0)),"",OFFSET('11. SEGUIMIENTO 2026'!$Q$14,INT((ROW()-13)/2),0)),IF(ISBLANK(OFFSET('9. METAS'!$T$20,INT((ROW()-14)/2),0)),"",OFFSET('9. METAS'!$T$20,INT((ROW()-14)/2),0)))</f>
        <v>1900</v>
      </c>
      <c r="N110" s="719"/>
      <c r="O110" s="721"/>
      <c r="P110" s="723"/>
    </row>
    <row r="111" spans="3:16">
      <c r="C111" s="724" t="str">
        <f ca="1">IF(ISBLANK(OFFSET('5. Pp (3 años)'!$C$46,INT((ROW()-13)/2),0)),"",OFFSET('5. Pp (3 años)'!$C$46,INT((ROW()-13)/2),0))</f>
        <v>Actividad</v>
      </c>
      <c r="D111" s="726" t="str">
        <f ca="1">IF(ISBLANK(OFFSET('5. Pp (3 años)'!$D$46,INT((ROW()-13)/2),0)),"",OFFSET('5. Pp (3 años)'!$D$46,INT((ROW()-13)/2),0))</f>
        <v>4.3.1.1.8.3. Brindar seguimiento a la atención inicial, durante y posterior al cierre del servicio de atención médica a mujeres, adolescentes y niñas.</v>
      </c>
      <c r="E111" s="726" t="str">
        <f ca="1">IF(ISBLANK(OFFSET('5. Pp (3 años)'!$E$46,INT((ROW()-13)/2),0)),"",OFFSET('5. Pp (3 años)'!$E$46,INT((ROW()-13)/2),0))</f>
        <v>PSAM: Porcentaje de seguimientos de atención Médica.</v>
      </c>
      <c r="F111" s="727" t="str">
        <f ca="1">IF(ISBLANK(OFFSET('5. Pp (3 años)'!$K$46,INT((ROW()-13)/2),0)),"",OFFSET('5. Pp (3 años)'!$K$46,INT((ROW()-13)/2),0))</f>
        <v>Ascendente</v>
      </c>
      <c r="G111" s="728" t="str">
        <f ca="1">IF(ISBLANK(OFFSET('5. Pp (3 años)'!$H$46,INT((ROW()-13)/2),0)),"",OFFSET('5. Pp (3 años)'!$H$46,INT((ROW()-13)/2),0))</f>
        <v>Trimestral</v>
      </c>
      <c r="H111" s="729">
        <f ca="1">IF(ISBLANK(OFFSET('9. METAS'!$K$20,INT((ROW()-13)/2),0)),"",OFFSET('9. METAS'!$K$20,INT((ROW()-13)/2),0))</f>
        <v>4918</v>
      </c>
      <c r="I111" s="730"/>
      <c r="J111" s="202">
        <f ca="1">IF(MOD(ROW()-13,2)=0,IF(ISBLANK(OFFSET('11. SEGUIMIENTO 2026'!$N$14,INT((ROW()-13)/2),0)),"",OFFSET('11. SEGUIMIENTO 2026'!$N$14,INT((ROW()-13)/2),0)),IF(ISBLANK(OFFSET('9. METAS'!$Q$20,INT((ROW()-14)/2),0)),"",OFFSET('9. METAS'!$Q$20,INT((ROW()-14)/2),0)))</f>
        <v>1500</v>
      </c>
      <c r="K111" s="203" t="str">
        <f ca="1">IF(MOD(ROW()-13,2)=0,IF(ISBLANK(OFFSET('11. SEGUIMIENTO 2026'!$O$14,INT((ROW()-13)/2),0)),"",OFFSET('11. SEGUIMIENTO 2026'!$O$14,INT((ROW()-13)/2),0)),IF(ISBLANK(OFFSET('9. METAS'!$R$20,INT((ROW()-14)/2),0)),"",OFFSET('9. METAS'!$R$20,INT((ROW()-14)/2),0)))</f>
        <v/>
      </c>
      <c r="L111" s="203" t="str">
        <f ca="1">IF(MOD(ROW()-13,2)=0,IF(ISBLANK(OFFSET('11. SEGUIMIENTO 2026'!$P$14,INT((ROW()-13)/2),0)),"",OFFSET('11. SEGUIMIENTO 2026'!$P$14,INT((ROW()-13)/2),0)),IF(ISBLANK(OFFSET('9. METAS'!$S$20,INT((ROW()-14)/2),0)),"",OFFSET('9. METAS'!$S$20,INT((ROW()-14)/2),0)))</f>
        <v/>
      </c>
      <c r="M111" s="204" t="str">
        <f ca="1">IF(MOD(ROW()-13,2)=0,IF(ISBLANK(OFFSET('11. SEGUIMIENTO 2026'!$Q$14,INT((ROW()-13)/2),0)),"",OFFSET('11. SEGUIMIENTO 2026'!$Q$14,INT((ROW()-13)/2),0)),IF(ISBLANK(OFFSET('9. METAS'!$T$20,INT((ROW()-14)/2),0)),"",OFFSET('9. METAS'!$T$20,INT((ROW()-14)/2),0)))</f>
        <v/>
      </c>
      <c r="N111" s="718">
        <f t="shared" ref="N111" ca="1" si="94">IFERROR(J111/J112,"ND")</f>
        <v>1.2195121951219512</v>
      </c>
      <c r="O111" s="720" t="str">
        <f t="shared" ref="O111" ca="1" si="95">IFERROR(((J111+K111+L111+M111)/H111),"ND")</f>
        <v>ND</v>
      </c>
      <c r="P111" s="732"/>
    </row>
    <row r="112" spans="3:16">
      <c r="C112" s="725"/>
      <c r="D112" s="726"/>
      <c r="E112" s="726"/>
      <c r="F112" s="727"/>
      <c r="G112" s="728"/>
      <c r="H112" s="729"/>
      <c r="I112" s="731"/>
      <c r="J112" s="202">
        <f ca="1">IF(MOD(ROW()-13,2)=0,IF(ISBLANK(OFFSET('11. SEGUIMIENTO 2026'!$N$14,INT((ROW()-13)/2),0)),"",OFFSET('11. SEGUIMIENTO 2026'!$N$14,INT((ROW()-13)/2),0)),IF(ISBLANK(OFFSET('9. METAS'!$Q$20,INT((ROW()-14)/2),0)),"",OFFSET('9. METAS'!$Q$20,INT((ROW()-14)/2),0)))</f>
        <v>1230</v>
      </c>
      <c r="K112" s="203">
        <f ca="1">IF(MOD(ROW()-13,2)=0,IF(ISBLANK(OFFSET('11. SEGUIMIENTO 2026'!$O$14,INT((ROW()-13)/2),0)),"",OFFSET('11. SEGUIMIENTO 2026'!$O$14,INT((ROW()-13)/2),0)),IF(ISBLANK(OFFSET('9. METAS'!$R$20,INT((ROW()-14)/2),0)),"",OFFSET('9. METAS'!$R$20,INT((ROW()-14)/2),0)))</f>
        <v>1230</v>
      </c>
      <c r="L112" s="203">
        <f ca="1">IF(MOD(ROW()-13,2)=0,IF(ISBLANK(OFFSET('11. SEGUIMIENTO 2026'!$P$14,INT((ROW()-13)/2),0)),"",OFFSET('11. SEGUIMIENTO 2026'!$P$14,INT((ROW()-13)/2),0)),IF(ISBLANK(OFFSET('9. METAS'!$S$20,INT((ROW()-14)/2),0)),"",OFFSET('9. METAS'!$S$20,INT((ROW()-14)/2),0)))</f>
        <v>1229</v>
      </c>
      <c r="M112" s="204">
        <f ca="1">IF(MOD(ROW()-13,2)=0,IF(ISBLANK(OFFSET('11. SEGUIMIENTO 2026'!$Q$14,INT((ROW()-13)/2),0)),"",OFFSET('11. SEGUIMIENTO 2026'!$Q$14,INT((ROW()-13)/2),0)),IF(ISBLANK(OFFSET('9. METAS'!$T$20,INT((ROW()-14)/2),0)),"",OFFSET('9. METAS'!$T$20,INT((ROW()-14)/2),0)))</f>
        <v>1229</v>
      </c>
      <c r="N112" s="719"/>
      <c r="O112" s="721"/>
      <c r="P112" s="723"/>
    </row>
    <row r="113" spans="3:16">
      <c r="C113" s="724" t="str">
        <f ca="1">IF(ISBLANK(OFFSET('5. Pp (3 años)'!$C$46,INT((ROW()-13)/2),0)),"",OFFSET('5. Pp (3 años)'!$C$46,INT((ROW()-13)/2),0))</f>
        <v>Actividad</v>
      </c>
      <c r="D113" s="726" t="str">
        <f ca="1">IF(ISBLANK(OFFSET('5. Pp (3 años)'!$D$46,INT((ROW()-13)/2),0)),"",OFFSET('5. Pp (3 años)'!$D$46,INT((ROW()-13)/2),0))</f>
        <v>4.3.1.1.8.4. Brindar seguimiento a la atención inicial, durante y posterior al cierre del servicio de atención psicológica a mujeres, adolescentes y niñas.</v>
      </c>
      <c r="E113" s="726" t="str">
        <f ca="1">IF(ISBLANK(OFFSET('5. Pp (3 años)'!$E$46,INT((ROW()-13)/2),0)),"",OFFSET('5. Pp (3 años)'!$E$46,INT((ROW()-13)/2),0))</f>
        <v>PSAP: Porcentaje de seguimientos de atención psicológica.</v>
      </c>
      <c r="F113" s="727" t="str">
        <f ca="1">IF(ISBLANK(OFFSET('5. Pp (3 años)'!$K$46,INT((ROW()-13)/2),0)),"",OFFSET('5. Pp (3 años)'!$K$46,INT((ROW()-13)/2),0))</f>
        <v>Ascendente</v>
      </c>
      <c r="G113" s="728" t="str">
        <f ca="1">IF(ISBLANK(OFFSET('5. Pp (3 años)'!$H$46,INT((ROW()-13)/2),0)),"",OFFSET('5. Pp (3 años)'!$H$46,INT((ROW()-13)/2),0))</f>
        <v>Trimestral</v>
      </c>
      <c r="H113" s="729">
        <f ca="1">IF(ISBLANK(OFFSET('9. METAS'!$K$20,INT((ROW()-13)/2),0)),"",OFFSET('9. METAS'!$K$20,INT((ROW()-13)/2),0))</f>
        <v>7600</v>
      </c>
      <c r="I113" s="730"/>
      <c r="J113" s="202">
        <f ca="1">IF(MOD(ROW()-13,2)=0,IF(ISBLANK(OFFSET('11. SEGUIMIENTO 2026'!$N$14,INT((ROW()-13)/2),0)),"",OFFSET('11. SEGUIMIENTO 2026'!$N$14,INT((ROW()-13)/2),0)),IF(ISBLANK(OFFSET('9. METAS'!$Q$20,INT((ROW()-14)/2),0)),"",OFFSET('9. METAS'!$Q$20,INT((ROW()-14)/2),0)))</f>
        <v>2000</v>
      </c>
      <c r="K113" s="203" t="str">
        <f ca="1">IF(MOD(ROW()-13,2)=0,IF(ISBLANK(OFFSET('11. SEGUIMIENTO 2026'!$O$14,INT((ROW()-13)/2),0)),"",OFFSET('11. SEGUIMIENTO 2026'!$O$14,INT((ROW()-13)/2),0)),IF(ISBLANK(OFFSET('9. METAS'!$R$20,INT((ROW()-14)/2),0)),"",OFFSET('9. METAS'!$R$20,INT((ROW()-14)/2),0)))</f>
        <v/>
      </c>
      <c r="L113" s="203" t="str">
        <f ca="1">IF(MOD(ROW()-13,2)=0,IF(ISBLANK(OFFSET('11. SEGUIMIENTO 2026'!$P$14,INT((ROW()-13)/2),0)),"",OFFSET('11. SEGUIMIENTO 2026'!$P$14,INT((ROW()-13)/2),0)),IF(ISBLANK(OFFSET('9. METAS'!$S$20,INT((ROW()-14)/2),0)),"",OFFSET('9. METAS'!$S$20,INT((ROW()-14)/2),0)))</f>
        <v/>
      </c>
      <c r="M113" s="204" t="str">
        <f ca="1">IF(MOD(ROW()-13,2)=0,IF(ISBLANK(OFFSET('11. SEGUIMIENTO 2026'!$Q$14,INT((ROW()-13)/2),0)),"",OFFSET('11. SEGUIMIENTO 2026'!$Q$14,INT((ROW()-13)/2),0)),IF(ISBLANK(OFFSET('9. METAS'!$T$20,INT((ROW()-14)/2),0)),"",OFFSET('9. METAS'!$T$20,INT((ROW()-14)/2),0)))</f>
        <v/>
      </c>
      <c r="N113" s="718">
        <f t="shared" ref="N113" ca="1" si="96">IFERROR(J113/J114,"ND")</f>
        <v>1.0526315789473684</v>
      </c>
      <c r="O113" s="720" t="str">
        <f t="shared" ref="O113" ca="1" si="97">IFERROR(((J113+K113+L113+M113)/H113),"ND")</f>
        <v>ND</v>
      </c>
      <c r="P113" s="732"/>
    </row>
    <row r="114" spans="3:16">
      <c r="C114" s="725"/>
      <c r="D114" s="726"/>
      <c r="E114" s="726"/>
      <c r="F114" s="727"/>
      <c r="G114" s="728"/>
      <c r="H114" s="729"/>
      <c r="I114" s="731"/>
      <c r="J114" s="202">
        <f ca="1">IF(MOD(ROW()-13,2)=0,IF(ISBLANK(OFFSET('11. SEGUIMIENTO 2026'!$N$14,INT((ROW()-13)/2),0)),"",OFFSET('11. SEGUIMIENTO 2026'!$N$14,INT((ROW()-13)/2),0)),IF(ISBLANK(OFFSET('9. METAS'!$Q$20,INT((ROW()-14)/2),0)),"",OFFSET('9. METAS'!$Q$20,INT((ROW()-14)/2),0)))</f>
        <v>1900</v>
      </c>
      <c r="K114" s="203">
        <f ca="1">IF(MOD(ROW()-13,2)=0,IF(ISBLANK(OFFSET('11. SEGUIMIENTO 2026'!$O$14,INT((ROW()-13)/2),0)),"",OFFSET('11. SEGUIMIENTO 2026'!$O$14,INT((ROW()-13)/2),0)),IF(ISBLANK(OFFSET('9. METAS'!$R$20,INT((ROW()-14)/2),0)),"",OFFSET('9. METAS'!$R$20,INT((ROW()-14)/2),0)))</f>
        <v>1900</v>
      </c>
      <c r="L114" s="203">
        <f ca="1">IF(MOD(ROW()-13,2)=0,IF(ISBLANK(OFFSET('11. SEGUIMIENTO 2026'!$P$14,INT((ROW()-13)/2),0)),"",OFFSET('11. SEGUIMIENTO 2026'!$P$14,INT((ROW()-13)/2),0)),IF(ISBLANK(OFFSET('9. METAS'!$S$20,INT((ROW()-14)/2),0)),"",OFFSET('9. METAS'!$S$20,INT((ROW()-14)/2),0)))</f>
        <v>1900</v>
      </c>
      <c r="M114" s="204">
        <f ca="1">IF(MOD(ROW()-13,2)=0,IF(ISBLANK(OFFSET('11. SEGUIMIENTO 2026'!$Q$14,INT((ROW()-13)/2),0)),"",OFFSET('11. SEGUIMIENTO 2026'!$Q$14,INT((ROW()-13)/2),0)),IF(ISBLANK(OFFSET('9. METAS'!$T$20,INT((ROW()-14)/2),0)),"",OFFSET('9. METAS'!$T$20,INT((ROW()-14)/2),0)))</f>
        <v>1900</v>
      </c>
      <c r="N114" s="719"/>
      <c r="O114" s="721"/>
      <c r="P114" s="723"/>
    </row>
    <row r="115" spans="3:16">
      <c r="C115" s="724" t="str">
        <f ca="1">IF(ISBLANK(OFFSET('5. Pp (3 años)'!$C$46,INT((ROW()-13)/2),0)),"",OFFSET('5. Pp (3 años)'!$C$46,INT((ROW()-13)/2),0))</f>
        <v/>
      </c>
      <c r="D115" s="726" t="str">
        <f ca="1">IF(ISBLANK(OFFSET('5. Pp (3 años)'!$D$46,INT((ROW()-13)/2),0)),"",OFFSET('5. Pp (3 años)'!$D$46,INT((ROW()-13)/2),0))</f>
        <v/>
      </c>
      <c r="E115" s="726" t="str">
        <f ca="1">IF(ISBLANK(OFFSET('5. Pp (3 años)'!$E$46,INT((ROW()-13)/2),0)),"",OFFSET('5. Pp (3 años)'!$E$46,INT((ROW()-13)/2),0))</f>
        <v/>
      </c>
      <c r="F115" s="727" t="str">
        <f ca="1">IF(ISBLANK(OFFSET('5. Pp (3 años)'!$K$46,INT((ROW()-13)/2),0)),"",OFFSET('5. Pp (3 años)'!$K$46,INT((ROW()-13)/2),0))</f>
        <v/>
      </c>
      <c r="G115" s="728" t="str">
        <f ca="1">IF(ISBLANK(OFFSET('5. Pp (3 años)'!$H$46,INT((ROW()-13)/2),0)),"",OFFSET('5. Pp (3 años)'!$H$46,INT((ROW()-13)/2),0))</f>
        <v/>
      </c>
      <c r="H115" s="729" t="str">
        <f ca="1">IF(ISBLANK(OFFSET('9. METAS'!$K$20,INT((ROW()-13)/2),0)),"",OFFSET('9. METAS'!$K$20,INT((ROW()-13)/2),0))</f>
        <v/>
      </c>
      <c r="I115" s="730"/>
      <c r="J115" s="202" t="str">
        <f ca="1">IF(MOD(ROW()-13,2)=0,IF(ISBLANK(OFFSET('11. SEGUIMIENTO 2026'!$N$14,INT((ROW()-13)/2),0)),"",OFFSET('11. SEGUIMIENTO 2026'!$N$14,INT((ROW()-13)/2),0)),IF(ISBLANK(OFFSET('9. METAS'!$Q$20,INT((ROW()-14)/2),0)),"",OFFSET('9. METAS'!$Q$20,INT((ROW()-14)/2),0)))</f>
        <v/>
      </c>
      <c r="K115" s="203" t="str">
        <f ca="1">IF(MOD(ROW()-13,2)=0,IF(ISBLANK(OFFSET('11. SEGUIMIENTO 2026'!$O$14,INT((ROW()-13)/2),0)),"",OFFSET('11. SEGUIMIENTO 2026'!$O$14,INT((ROW()-13)/2),0)),IF(ISBLANK(OFFSET('9. METAS'!$R$20,INT((ROW()-14)/2),0)),"",OFFSET('9. METAS'!$R$20,INT((ROW()-14)/2),0)))</f>
        <v/>
      </c>
      <c r="L115" s="203" t="str">
        <f ca="1">IF(MOD(ROW()-13,2)=0,IF(ISBLANK(OFFSET('11. SEGUIMIENTO 2026'!$P$14,INT((ROW()-13)/2),0)),"",OFFSET('11. SEGUIMIENTO 2026'!$P$14,INT((ROW()-13)/2),0)),IF(ISBLANK(OFFSET('9. METAS'!$S$20,INT((ROW()-14)/2),0)),"",OFFSET('9. METAS'!$S$20,INT((ROW()-14)/2),0)))</f>
        <v/>
      </c>
      <c r="M115" s="204" t="str">
        <f ca="1">IF(MOD(ROW()-13,2)=0,IF(ISBLANK(OFFSET('11. SEGUIMIENTO 2026'!$Q$14,INT((ROW()-13)/2),0)),"",OFFSET('11. SEGUIMIENTO 2026'!$Q$14,INT((ROW()-13)/2),0)),IF(ISBLANK(OFFSET('9. METAS'!$T$20,INT((ROW()-14)/2),0)),"",OFFSET('9. METAS'!$T$20,INT((ROW()-14)/2),0)))</f>
        <v/>
      </c>
      <c r="N115" s="718" t="str">
        <f t="shared" ref="N115" ca="1" si="98">IFERROR(J115/J116,"ND")</f>
        <v>ND</v>
      </c>
      <c r="O115" s="720" t="str">
        <f t="shared" ref="O115" ca="1" si="99">IFERROR(((J115+K115+L115+M115)/H115),"ND")</f>
        <v>ND</v>
      </c>
      <c r="P115" s="732"/>
    </row>
    <row r="116" spans="3:16">
      <c r="C116" s="725"/>
      <c r="D116" s="726"/>
      <c r="E116" s="726"/>
      <c r="F116" s="727"/>
      <c r="G116" s="728"/>
      <c r="H116" s="729"/>
      <c r="I116" s="731"/>
      <c r="J116" s="202" t="str">
        <f ca="1">IF(MOD(ROW()-13,2)=0,IF(ISBLANK(OFFSET('11. SEGUIMIENTO 2026'!$N$14,INT((ROW()-13)/2),0)),"",OFFSET('11. SEGUIMIENTO 2026'!$N$14,INT((ROW()-13)/2),0)),IF(ISBLANK(OFFSET('9. METAS'!$Q$20,INT((ROW()-14)/2),0)),"",OFFSET('9. METAS'!$Q$20,INT((ROW()-14)/2),0)))</f>
        <v/>
      </c>
      <c r="K116" s="203" t="str">
        <f ca="1">IF(MOD(ROW()-13,2)=0,IF(ISBLANK(OFFSET('11. SEGUIMIENTO 2026'!$O$14,INT((ROW()-13)/2),0)),"",OFFSET('11. SEGUIMIENTO 2026'!$O$14,INT((ROW()-13)/2),0)),IF(ISBLANK(OFFSET('9. METAS'!$R$20,INT((ROW()-14)/2),0)),"",OFFSET('9. METAS'!$R$20,INT((ROW()-14)/2),0)))</f>
        <v/>
      </c>
      <c r="L116" s="203" t="str">
        <f ca="1">IF(MOD(ROW()-13,2)=0,IF(ISBLANK(OFFSET('11. SEGUIMIENTO 2026'!$P$14,INT((ROW()-13)/2),0)),"",OFFSET('11. SEGUIMIENTO 2026'!$P$14,INT((ROW()-13)/2),0)),IF(ISBLANK(OFFSET('9. METAS'!$S$20,INT((ROW()-14)/2),0)),"",OFFSET('9. METAS'!$S$20,INT((ROW()-14)/2),0)))</f>
        <v/>
      </c>
      <c r="M116" s="204" t="str">
        <f ca="1">IF(MOD(ROW()-13,2)=0,IF(ISBLANK(OFFSET('11. SEGUIMIENTO 2026'!$Q$14,INT((ROW()-13)/2),0)),"",OFFSET('11. SEGUIMIENTO 2026'!$Q$14,INT((ROW()-13)/2),0)),IF(ISBLANK(OFFSET('9. METAS'!$T$20,INT((ROW()-14)/2),0)),"",OFFSET('9. METAS'!$T$20,INT((ROW()-14)/2),0)))</f>
        <v/>
      </c>
      <c r="N116" s="719"/>
      <c r="O116" s="721"/>
      <c r="P116" s="723"/>
    </row>
    <row r="117" spans="3:16">
      <c r="C117" s="724" t="str">
        <f ca="1">IF(ISBLANK(OFFSET('5. Pp (3 años)'!$C$46,INT((ROW()-13)/2),0)),"",OFFSET('5. Pp (3 años)'!$C$46,INT((ROW()-13)/2),0))</f>
        <v/>
      </c>
      <c r="D117" s="726" t="str">
        <f ca="1">IF(ISBLANK(OFFSET('5. Pp (3 años)'!$D$46,INT((ROW()-13)/2),0)),"",OFFSET('5. Pp (3 años)'!$D$46,INT((ROW()-13)/2),0))</f>
        <v/>
      </c>
      <c r="E117" s="726" t="str">
        <f ca="1">IF(ISBLANK(OFFSET('5. Pp (3 años)'!$E$46,INT((ROW()-13)/2),0)),"",OFFSET('5. Pp (3 años)'!$E$46,INT((ROW()-13)/2),0))</f>
        <v/>
      </c>
      <c r="F117" s="727" t="str">
        <f ca="1">IF(ISBLANK(OFFSET('5. Pp (3 años)'!$K$46,INT((ROW()-13)/2),0)),"",OFFSET('5. Pp (3 años)'!$K$46,INT((ROW()-13)/2),0))</f>
        <v/>
      </c>
      <c r="G117" s="728" t="str">
        <f ca="1">IF(ISBLANK(OFFSET('5. Pp (3 años)'!$H$46,INT((ROW()-13)/2),0)),"",OFFSET('5. Pp (3 años)'!$H$46,INT((ROW()-13)/2),0))</f>
        <v/>
      </c>
      <c r="H117" s="729" t="str">
        <f ca="1">IF(ISBLANK(OFFSET('9. METAS'!$K$20,INT((ROW()-13)/2),0)),"",OFFSET('9. METAS'!$K$20,INT((ROW()-13)/2),0))</f>
        <v/>
      </c>
      <c r="I117" s="730"/>
      <c r="J117" s="202" t="str">
        <f ca="1">IF(MOD(ROW()-13,2)=0,IF(ISBLANK(OFFSET('11. SEGUIMIENTO 2026'!$N$14,INT((ROW()-13)/2),0)),"",OFFSET('11. SEGUIMIENTO 2026'!$N$14,INT((ROW()-13)/2),0)),IF(ISBLANK(OFFSET('9. METAS'!$Q$20,INT((ROW()-14)/2),0)),"",OFFSET('9. METAS'!$Q$20,INT((ROW()-14)/2),0)))</f>
        <v/>
      </c>
      <c r="K117" s="203" t="str">
        <f ca="1">IF(MOD(ROW()-13,2)=0,IF(ISBLANK(OFFSET('11. SEGUIMIENTO 2026'!$O$14,INT((ROW()-13)/2),0)),"",OFFSET('11. SEGUIMIENTO 2026'!$O$14,INT((ROW()-13)/2),0)),IF(ISBLANK(OFFSET('9. METAS'!$R$20,INT((ROW()-14)/2),0)),"",OFFSET('9. METAS'!$R$20,INT((ROW()-14)/2),0)))</f>
        <v/>
      </c>
      <c r="L117" s="203" t="str">
        <f ca="1">IF(MOD(ROW()-13,2)=0,IF(ISBLANK(OFFSET('11. SEGUIMIENTO 2026'!$P$14,INT((ROW()-13)/2),0)),"",OFFSET('11. SEGUIMIENTO 2026'!$P$14,INT((ROW()-13)/2),0)),IF(ISBLANK(OFFSET('9. METAS'!$S$20,INT((ROW()-14)/2),0)),"",OFFSET('9. METAS'!$S$20,INT((ROW()-14)/2),0)))</f>
        <v/>
      </c>
      <c r="M117" s="204" t="str">
        <f ca="1">IF(MOD(ROW()-13,2)=0,IF(ISBLANK(OFFSET('11. SEGUIMIENTO 2026'!$Q$14,INT((ROW()-13)/2),0)),"",OFFSET('11. SEGUIMIENTO 2026'!$Q$14,INT((ROW()-13)/2),0)),IF(ISBLANK(OFFSET('9. METAS'!$T$20,INT((ROW()-14)/2),0)),"",OFFSET('9. METAS'!$T$20,INT((ROW()-14)/2),0)))</f>
        <v/>
      </c>
      <c r="N117" s="718" t="str">
        <f t="shared" ref="N117" ca="1" si="100">IFERROR(J117/J118,"ND")</f>
        <v>ND</v>
      </c>
      <c r="O117" s="720" t="str">
        <f t="shared" ref="O117" ca="1" si="101">IFERROR(((J117+K117+L117+M117)/H117),"ND")</f>
        <v>ND</v>
      </c>
      <c r="P117" s="732"/>
    </row>
    <row r="118" spans="3:16">
      <c r="C118" s="725"/>
      <c r="D118" s="726"/>
      <c r="E118" s="726"/>
      <c r="F118" s="727"/>
      <c r="G118" s="728"/>
      <c r="H118" s="729"/>
      <c r="I118" s="731"/>
      <c r="J118" s="202" t="str">
        <f ca="1">IF(MOD(ROW()-13,2)=0,IF(ISBLANK(OFFSET('11. SEGUIMIENTO 2026'!$N$14,INT((ROW()-13)/2),0)),"",OFFSET('11. SEGUIMIENTO 2026'!$N$14,INT((ROW()-13)/2),0)),IF(ISBLANK(OFFSET('9. METAS'!$Q$20,INT((ROW()-14)/2),0)),"",OFFSET('9. METAS'!$Q$20,INT((ROW()-14)/2),0)))</f>
        <v/>
      </c>
      <c r="K118" s="203" t="str">
        <f ca="1">IF(MOD(ROW()-13,2)=0,IF(ISBLANK(OFFSET('11. SEGUIMIENTO 2026'!$O$14,INT((ROW()-13)/2),0)),"",OFFSET('11. SEGUIMIENTO 2026'!$O$14,INT((ROW()-13)/2),0)),IF(ISBLANK(OFFSET('9. METAS'!$R$20,INT((ROW()-14)/2),0)),"",OFFSET('9. METAS'!$R$20,INT((ROW()-14)/2),0)))</f>
        <v/>
      </c>
      <c r="L118" s="203" t="str">
        <f ca="1">IF(MOD(ROW()-13,2)=0,IF(ISBLANK(OFFSET('11. SEGUIMIENTO 2026'!$P$14,INT((ROW()-13)/2),0)),"",OFFSET('11. SEGUIMIENTO 2026'!$P$14,INT((ROW()-13)/2),0)),IF(ISBLANK(OFFSET('9. METAS'!$S$20,INT((ROW()-14)/2),0)),"",OFFSET('9. METAS'!$S$20,INT((ROW()-14)/2),0)))</f>
        <v/>
      </c>
      <c r="M118" s="204" t="str">
        <f ca="1">IF(MOD(ROW()-13,2)=0,IF(ISBLANK(OFFSET('11. SEGUIMIENTO 2026'!$Q$14,INT((ROW()-13)/2),0)),"",OFFSET('11. SEGUIMIENTO 2026'!$Q$14,INT((ROW()-13)/2),0)),IF(ISBLANK(OFFSET('9. METAS'!$T$20,INT((ROW()-14)/2),0)),"",OFFSET('9. METAS'!$T$20,INT((ROW()-14)/2),0)))</f>
        <v/>
      </c>
      <c r="N118" s="719"/>
      <c r="O118" s="721"/>
      <c r="P118" s="723"/>
    </row>
    <row r="119" spans="3:16">
      <c r="C119" s="724" t="str">
        <f ca="1">IF(ISBLANK(OFFSET('5. Pp (3 años)'!$C$46,INT((ROW()-13)/2),0)),"",OFFSET('5. Pp (3 años)'!$C$46,INT((ROW()-13)/2),0))</f>
        <v/>
      </c>
      <c r="D119" s="726" t="str">
        <f ca="1">IF(ISBLANK(OFFSET('5. Pp (3 años)'!$D$46,INT((ROW()-13)/2),0)),"",OFFSET('5. Pp (3 años)'!$D$46,INT((ROW()-13)/2),0))</f>
        <v/>
      </c>
      <c r="E119" s="726" t="str">
        <f ca="1">IF(ISBLANK(OFFSET('5. Pp (3 años)'!$E$46,INT((ROW()-13)/2),0)),"",OFFSET('5. Pp (3 años)'!$E$46,INT((ROW()-13)/2),0))</f>
        <v/>
      </c>
      <c r="F119" s="727" t="str">
        <f ca="1">IF(ISBLANK(OFFSET('5. Pp (3 años)'!$K$46,INT((ROW()-13)/2),0)),"",OFFSET('5. Pp (3 años)'!$K$46,INT((ROW()-13)/2),0))</f>
        <v/>
      </c>
      <c r="G119" s="728" t="str">
        <f ca="1">IF(ISBLANK(OFFSET('5. Pp (3 años)'!$H$46,INT((ROW()-13)/2),0)),"",OFFSET('5. Pp (3 años)'!$H$46,INT((ROW()-13)/2),0))</f>
        <v/>
      </c>
      <c r="H119" s="729" t="str">
        <f ca="1">IF(ISBLANK(OFFSET('9. METAS'!$K$20,INT((ROW()-13)/2),0)),"",OFFSET('9. METAS'!$K$20,INT((ROW()-13)/2),0))</f>
        <v/>
      </c>
      <c r="I119" s="730"/>
      <c r="J119" s="202" t="str">
        <f ca="1">IF(MOD(ROW()-13,2)=0,IF(ISBLANK(OFFSET('11. SEGUIMIENTO 2026'!$N$14,INT((ROW()-13)/2),0)),"",OFFSET('11. SEGUIMIENTO 2026'!$N$14,INT((ROW()-13)/2),0)),IF(ISBLANK(OFFSET('9. METAS'!$Q$20,INT((ROW()-14)/2),0)),"",OFFSET('9. METAS'!$Q$20,INT((ROW()-14)/2),0)))</f>
        <v/>
      </c>
      <c r="K119" s="203" t="str">
        <f ca="1">IF(MOD(ROW()-13,2)=0,IF(ISBLANK(OFFSET('11. SEGUIMIENTO 2026'!$O$14,INT((ROW()-13)/2),0)),"",OFFSET('11. SEGUIMIENTO 2026'!$O$14,INT((ROW()-13)/2),0)),IF(ISBLANK(OFFSET('9. METAS'!$R$20,INT((ROW()-14)/2),0)),"",OFFSET('9. METAS'!$R$20,INT((ROW()-14)/2),0)))</f>
        <v/>
      </c>
      <c r="L119" s="203" t="str">
        <f ca="1">IF(MOD(ROW()-13,2)=0,IF(ISBLANK(OFFSET('11. SEGUIMIENTO 2026'!$P$14,INT((ROW()-13)/2),0)),"",OFFSET('11. SEGUIMIENTO 2026'!$P$14,INT((ROW()-13)/2),0)),IF(ISBLANK(OFFSET('9. METAS'!$S$20,INT((ROW()-14)/2),0)),"",OFFSET('9. METAS'!$S$20,INT((ROW()-14)/2),0)))</f>
        <v/>
      </c>
      <c r="M119" s="204" t="str">
        <f ca="1">IF(MOD(ROW()-13,2)=0,IF(ISBLANK(OFFSET('11. SEGUIMIENTO 2026'!$Q$14,INT((ROW()-13)/2),0)),"",OFFSET('11. SEGUIMIENTO 2026'!$Q$14,INT((ROW()-13)/2),0)),IF(ISBLANK(OFFSET('9. METAS'!$T$20,INT((ROW()-14)/2),0)),"",OFFSET('9. METAS'!$T$20,INT((ROW()-14)/2),0)))</f>
        <v/>
      </c>
      <c r="N119" s="718" t="str">
        <f t="shared" ref="N119" ca="1" si="102">IFERROR(J119/J120,"ND")</f>
        <v>ND</v>
      </c>
      <c r="O119" s="720" t="str">
        <f t="shared" ref="O119" ca="1" si="103">IFERROR(((J119+K119+L119+M119)/H119),"ND")</f>
        <v>ND</v>
      </c>
      <c r="P119" s="732"/>
    </row>
    <row r="120" spans="3:16">
      <c r="C120" s="725"/>
      <c r="D120" s="726"/>
      <c r="E120" s="726"/>
      <c r="F120" s="727"/>
      <c r="G120" s="728"/>
      <c r="H120" s="729"/>
      <c r="I120" s="731"/>
      <c r="J120" s="202" t="str">
        <f ca="1">IF(MOD(ROW()-13,2)=0,IF(ISBLANK(OFFSET('11. SEGUIMIENTO 2026'!$N$14,INT((ROW()-13)/2),0)),"",OFFSET('11. SEGUIMIENTO 2026'!$N$14,INT((ROW()-13)/2),0)),IF(ISBLANK(OFFSET('9. METAS'!$Q$20,INT((ROW()-14)/2),0)),"",OFFSET('9. METAS'!$Q$20,INT((ROW()-14)/2),0)))</f>
        <v/>
      </c>
      <c r="K120" s="203" t="str">
        <f ca="1">IF(MOD(ROW()-13,2)=0,IF(ISBLANK(OFFSET('11. SEGUIMIENTO 2026'!$O$14,INT((ROW()-13)/2),0)),"",OFFSET('11. SEGUIMIENTO 2026'!$O$14,INT((ROW()-13)/2),0)),IF(ISBLANK(OFFSET('9. METAS'!$R$20,INT((ROW()-14)/2),0)),"",OFFSET('9. METAS'!$R$20,INT((ROW()-14)/2),0)))</f>
        <v/>
      </c>
      <c r="L120" s="203" t="str">
        <f ca="1">IF(MOD(ROW()-13,2)=0,IF(ISBLANK(OFFSET('11. SEGUIMIENTO 2026'!$P$14,INT((ROW()-13)/2),0)),"",OFFSET('11. SEGUIMIENTO 2026'!$P$14,INT((ROW()-13)/2),0)),IF(ISBLANK(OFFSET('9. METAS'!$S$20,INT((ROW()-14)/2),0)),"",OFFSET('9. METAS'!$S$20,INT((ROW()-14)/2),0)))</f>
        <v/>
      </c>
      <c r="M120" s="204" t="str">
        <f ca="1">IF(MOD(ROW()-13,2)=0,IF(ISBLANK(OFFSET('11. SEGUIMIENTO 2026'!$Q$14,INT((ROW()-13)/2),0)),"",OFFSET('11. SEGUIMIENTO 2026'!$Q$14,INT((ROW()-13)/2),0)),IF(ISBLANK(OFFSET('9. METAS'!$T$20,INT((ROW()-14)/2),0)),"",OFFSET('9. METAS'!$T$20,INT((ROW()-14)/2),0)))</f>
        <v/>
      </c>
      <c r="N120" s="719"/>
      <c r="O120" s="721"/>
      <c r="P120" s="723"/>
    </row>
    <row r="121" spans="3:16">
      <c r="C121" s="724" t="str">
        <f ca="1">IF(ISBLANK(OFFSET('5. Pp (3 años)'!$C$46,INT((ROW()-13)/2),0)),"",OFFSET('5. Pp (3 años)'!$C$46,INT((ROW()-13)/2),0))</f>
        <v/>
      </c>
      <c r="D121" s="726" t="str">
        <f ca="1">IF(ISBLANK(OFFSET('5. Pp (3 años)'!$D$46,INT((ROW()-13)/2),0)),"",OFFSET('5. Pp (3 años)'!$D$46,INT((ROW()-13)/2),0))</f>
        <v/>
      </c>
      <c r="E121" s="726" t="str">
        <f ca="1">IF(ISBLANK(OFFSET('5. Pp (3 años)'!$E$46,INT((ROW()-13)/2),0)),"",OFFSET('5. Pp (3 años)'!$E$46,INT((ROW()-13)/2),0))</f>
        <v/>
      </c>
      <c r="F121" s="727" t="str">
        <f ca="1">IF(ISBLANK(OFFSET('5. Pp (3 años)'!$K$46,INT((ROW()-13)/2),0)),"",OFFSET('5. Pp (3 años)'!$K$46,INT((ROW()-13)/2),0))</f>
        <v/>
      </c>
      <c r="G121" s="728" t="str">
        <f ca="1">IF(ISBLANK(OFFSET('5. Pp (3 años)'!$H$46,INT((ROW()-13)/2),0)),"",OFFSET('5. Pp (3 años)'!$H$46,INT((ROW()-13)/2),0))</f>
        <v/>
      </c>
      <c r="H121" s="729" t="str">
        <f ca="1">IF(ISBLANK(OFFSET('9. METAS'!$K$20,INT((ROW()-13)/2),0)),"",OFFSET('9. METAS'!$K$20,INT((ROW()-13)/2),0))</f>
        <v/>
      </c>
      <c r="I121" s="730"/>
      <c r="J121" s="202" t="str">
        <f ca="1">IF(MOD(ROW()-13,2)=0,IF(ISBLANK(OFFSET('11. SEGUIMIENTO 2026'!$N$14,INT((ROW()-13)/2),0)),"",OFFSET('11. SEGUIMIENTO 2026'!$N$14,INT((ROW()-13)/2),0)),IF(ISBLANK(OFFSET('9. METAS'!$Q$20,INT((ROW()-14)/2),0)),"",OFFSET('9. METAS'!$Q$20,INT((ROW()-14)/2),0)))</f>
        <v/>
      </c>
      <c r="K121" s="203" t="str">
        <f ca="1">IF(MOD(ROW()-13,2)=0,IF(ISBLANK(OFFSET('11. SEGUIMIENTO 2026'!$O$14,INT((ROW()-13)/2),0)),"",OFFSET('11. SEGUIMIENTO 2026'!$O$14,INT((ROW()-13)/2),0)),IF(ISBLANK(OFFSET('9. METAS'!$R$20,INT((ROW()-14)/2),0)),"",OFFSET('9. METAS'!$R$20,INT((ROW()-14)/2),0)))</f>
        <v/>
      </c>
      <c r="L121" s="203" t="str">
        <f ca="1">IF(MOD(ROW()-13,2)=0,IF(ISBLANK(OFFSET('11. SEGUIMIENTO 2026'!$P$14,INT((ROW()-13)/2),0)),"",OFFSET('11. SEGUIMIENTO 2026'!$P$14,INT((ROW()-13)/2),0)),IF(ISBLANK(OFFSET('9. METAS'!$S$20,INT((ROW()-14)/2),0)),"",OFFSET('9. METAS'!$S$20,INT((ROW()-14)/2),0)))</f>
        <v/>
      </c>
      <c r="M121" s="204" t="str">
        <f ca="1">IF(MOD(ROW()-13,2)=0,IF(ISBLANK(OFFSET('11. SEGUIMIENTO 2026'!$Q$14,INT((ROW()-13)/2),0)),"",OFFSET('11. SEGUIMIENTO 2026'!$Q$14,INT((ROW()-13)/2),0)),IF(ISBLANK(OFFSET('9. METAS'!$T$20,INT((ROW()-14)/2),0)),"",OFFSET('9. METAS'!$T$20,INT((ROW()-14)/2),0)))</f>
        <v/>
      </c>
      <c r="N121" s="718" t="str">
        <f t="shared" ref="N121" ca="1" si="104">IFERROR(J121/J122,"ND")</f>
        <v>ND</v>
      </c>
      <c r="O121" s="720" t="str">
        <f t="shared" ref="O121" ca="1" si="105">IFERROR(((J121+K121+L121+M121)/H121),"ND")</f>
        <v>ND</v>
      </c>
      <c r="P121" s="732"/>
    </row>
    <row r="122" spans="3:16">
      <c r="C122" s="725"/>
      <c r="D122" s="726"/>
      <c r="E122" s="726"/>
      <c r="F122" s="727"/>
      <c r="G122" s="728"/>
      <c r="H122" s="729"/>
      <c r="I122" s="731"/>
      <c r="J122" s="202" t="str">
        <f ca="1">IF(MOD(ROW()-13,2)=0,IF(ISBLANK(OFFSET('11. SEGUIMIENTO 2026'!$N$14,INT((ROW()-13)/2),0)),"",OFFSET('11. SEGUIMIENTO 2026'!$N$14,INT((ROW()-13)/2),0)),IF(ISBLANK(OFFSET('9. METAS'!$Q$20,INT((ROW()-14)/2),0)),"",OFFSET('9. METAS'!$Q$20,INT((ROW()-14)/2),0)))</f>
        <v/>
      </c>
      <c r="K122" s="203" t="str">
        <f ca="1">IF(MOD(ROW()-13,2)=0,IF(ISBLANK(OFFSET('11. SEGUIMIENTO 2026'!$O$14,INT((ROW()-13)/2),0)),"",OFFSET('11. SEGUIMIENTO 2026'!$O$14,INT((ROW()-13)/2),0)),IF(ISBLANK(OFFSET('9. METAS'!$R$20,INT((ROW()-14)/2),0)),"",OFFSET('9. METAS'!$R$20,INT((ROW()-14)/2),0)))</f>
        <v/>
      </c>
      <c r="L122" s="203" t="str">
        <f ca="1">IF(MOD(ROW()-13,2)=0,IF(ISBLANK(OFFSET('11. SEGUIMIENTO 2026'!$P$14,INT((ROW()-13)/2),0)),"",OFFSET('11. SEGUIMIENTO 2026'!$P$14,INT((ROW()-13)/2),0)),IF(ISBLANK(OFFSET('9. METAS'!$S$20,INT((ROW()-14)/2),0)),"",OFFSET('9. METAS'!$S$20,INT((ROW()-14)/2),0)))</f>
        <v/>
      </c>
      <c r="M122" s="204" t="str">
        <f ca="1">IF(MOD(ROW()-13,2)=0,IF(ISBLANK(OFFSET('11. SEGUIMIENTO 2026'!$Q$14,INT((ROW()-13)/2),0)),"",OFFSET('11. SEGUIMIENTO 2026'!$Q$14,INT((ROW()-13)/2),0)),IF(ISBLANK(OFFSET('9. METAS'!$T$20,INT((ROW()-14)/2),0)),"",OFFSET('9. METAS'!$T$20,INT((ROW()-14)/2),0)))</f>
        <v/>
      </c>
      <c r="N122" s="719"/>
      <c r="O122" s="721"/>
      <c r="P122" s="723"/>
    </row>
    <row r="123" spans="3:16">
      <c r="C123" s="724" t="str">
        <f ca="1">IF(ISBLANK(OFFSET('5. Pp (3 años)'!$C$46,INT((ROW()-13)/2),0)),"",OFFSET('5. Pp (3 años)'!$C$46,INT((ROW()-13)/2),0))</f>
        <v/>
      </c>
      <c r="D123" s="726" t="str">
        <f ca="1">IF(ISBLANK(OFFSET('5. Pp (3 años)'!$D$46,INT((ROW()-13)/2),0)),"",OFFSET('5. Pp (3 años)'!$D$46,INT((ROW()-13)/2),0))</f>
        <v/>
      </c>
      <c r="E123" s="726" t="str">
        <f ca="1">IF(ISBLANK(OFFSET('5. Pp (3 años)'!$E$46,INT((ROW()-13)/2),0)),"",OFFSET('5. Pp (3 años)'!$E$46,INT((ROW()-13)/2),0))</f>
        <v/>
      </c>
      <c r="F123" s="727" t="str">
        <f ca="1">IF(ISBLANK(OFFSET('5. Pp (3 años)'!$K$46,INT((ROW()-13)/2),0)),"",OFFSET('5. Pp (3 años)'!$K$46,INT((ROW()-13)/2),0))</f>
        <v/>
      </c>
      <c r="G123" s="728" t="str">
        <f ca="1">IF(ISBLANK(OFFSET('5. Pp (3 años)'!$H$46,INT((ROW()-13)/2),0)),"",OFFSET('5. Pp (3 años)'!$H$46,INT((ROW()-13)/2),0))</f>
        <v/>
      </c>
      <c r="H123" s="729" t="str">
        <f ca="1">IF(ISBLANK(OFFSET('9. METAS'!$K$20,INT((ROW()-13)/2),0)),"",OFFSET('9. METAS'!$K$20,INT((ROW()-13)/2),0))</f>
        <v/>
      </c>
      <c r="I123" s="730"/>
      <c r="J123" s="202" t="str">
        <f ca="1">IF(MOD(ROW()-13,2)=0,IF(ISBLANK(OFFSET('11. SEGUIMIENTO 2026'!$N$14,INT((ROW()-13)/2),0)),"",OFFSET('11. SEGUIMIENTO 2026'!$N$14,INT((ROW()-13)/2),0)),IF(ISBLANK(OFFSET('9. METAS'!$Q$20,INT((ROW()-14)/2),0)),"",OFFSET('9. METAS'!$Q$20,INT((ROW()-14)/2),0)))</f>
        <v/>
      </c>
      <c r="K123" s="203" t="str">
        <f ca="1">IF(MOD(ROW()-13,2)=0,IF(ISBLANK(OFFSET('11. SEGUIMIENTO 2026'!$O$14,INT((ROW()-13)/2),0)),"",OFFSET('11. SEGUIMIENTO 2026'!$O$14,INT((ROW()-13)/2),0)),IF(ISBLANK(OFFSET('9. METAS'!$R$20,INT((ROW()-14)/2),0)),"",OFFSET('9. METAS'!$R$20,INT((ROW()-14)/2),0)))</f>
        <v/>
      </c>
      <c r="L123" s="203" t="str">
        <f ca="1">IF(MOD(ROW()-13,2)=0,IF(ISBLANK(OFFSET('11. SEGUIMIENTO 2026'!$P$14,INT((ROW()-13)/2),0)),"",OFFSET('11. SEGUIMIENTO 2026'!$P$14,INT((ROW()-13)/2),0)),IF(ISBLANK(OFFSET('9. METAS'!$S$20,INT((ROW()-14)/2),0)),"",OFFSET('9. METAS'!$S$20,INT((ROW()-14)/2),0)))</f>
        <v/>
      </c>
      <c r="M123" s="204" t="str">
        <f ca="1">IF(MOD(ROW()-13,2)=0,IF(ISBLANK(OFFSET('11. SEGUIMIENTO 2026'!$Q$14,INT((ROW()-13)/2),0)),"",OFFSET('11. SEGUIMIENTO 2026'!$Q$14,INT((ROW()-13)/2),0)),IF(ISBLANK(OFFSET('9. METAS'!$T$20,INT((ROW()-14)/2),0)),"",OFFSET('9. METAS'!$T$20,INT((ROW()-14)/2),0)))</f>
        <v/>
      </c>
      <c r="N123" s="718" t="str">
        <f t="shared" ref="N123" ca="1" si="106">IFERROR(J123/J124,"ND")</f>
        <v>ND</v>
      </c>
      <c r="O123" s="720" t="str">
        <f t="shared" ref="O123" ca="1" si="107">IFERROR(((J123+K123+L123+M123)/H123),"ND")</f>
        <v>ND</v>
      </c>
      <c r="P123" s="732"/>
    </row>
    <row r="124" spans="3:16">
      <c r="C124" s="725"/>
      <c r="D124" s="726"/>
      <c r="E124" s="726"/>
      <c r="F124" s="727"/>
      <c r="G124" s="728"/>
      <c r="H124" s="729"/>
      <c r="I124" s="731"/>
      <c r="J124" s="202" t="str">
        <f ca="1">IF(MOD(ROW()-13,2)=0,IF(ISBLANK(OFFSET('11. SEGUIMIENTO 2026'!$N$14,INT((ROW()-13)/2),0)),"",OFFSET('11. SEGUIMIENTO 2026'!$N$14,INT((ROW()-13)/2),0)),IF(ISBLANK(OFFSET('9. METAS'!$Q$20,INT((ROW()-14)/2),0)),"",OFFSET('9. METAS'!$Q$20,INT((ROW()-14)/2),0)))</f>
        <v/>
      </c>
      <c r="K124" s="203" t="str">
        <f ca="1">IF(MOD(ROW()-13,2)=0,IF(ISBLANK(OFFSET('11. SEGUIMIENTO 2026'!$O$14,INT((ROW()-13)/2),0)),"",OFFSET('11. SEGUIMIENTO 2026'!$O$14,INT((ROW()-13)/2),0)),IF(ISBLANK(OFFSET('9. METAS'!$R$20,INT((ROW()-14)/2),0)),"",OFFSET('9. METAS'!$R$20,INT((ROW()-14)/2),0)))</f>
        <v/>
      </c>
      <c r="L124" s="203" t="str">
        <f ca="1">IF(MOD(ROW()-13,2)=0,IF(ISBLANK(OFFSET('11. SEGUIMIENTO 2026'!$P$14,INT((ROW()-13)/2),0)),"",OFFSET('11. SEGUIMIENTO 2026'!$P$14,INT((ROW()-13)/2),0)),IF(ISBLANK(OFFSET('9. METAS'!$S$20,INT((ROW()-14)/2),0)),"",OFFSET('9. METAS'!$S$20,INT((ROW()-14)/2),0)))</f>
        <v/>
      </c>
      <c r="M124" s="204" t="str">
        <f ca="1">IF(MOD(ROW()-13,2)=0,IF(ISBLANK(OFFSET('11. SEGUIMIENTO 2026'!$Q$14,INT((ROW()-13)/2),0)),"",OFFSET('11. SEGUIMIENTO 2026'!$Q$14,INT((ROW()-13)/2),0)),IF(ISBLANK(OFFSET('9. METAS'!$T$20,INT((ROW()-14)/2),0)),"",OFFSET('9. METAS'!$T$20,INT((ROW()-14)/2),0)))</f>
        <v/>
      </c>
      <c r="N124" s="719"/>
      <c r="O124" s="721"/>
      <c r="P124" s="723"/>
    </row>
    <row r="125" spans="3:16">
      <c r="C125" s="724" t="str">
        <f ca="1">IF(ISBLANK(OFFSET('5. Pp (3 años)'!$C$46,INT((ROW()-13)/2),0)),"",OFFSET('5. Pp (3 años)'!$C$46,INT((ROW()-13)/2),0))</f>
        <v/>
      </c>
      <c r="D125" s="726" t="str">
        <f ca="1">IF(ISBLANK(OFFSET('5. Pp (3 años)'!$D$46,INT((ROW()-13)/2),0)),"",OFFSET('5. Pp (3 años)'!$D$46,INT((ROW()-13)/2),0))</f>
        <v/>
      </c>
      <c r="E125" s="726" t="str">
        <f ca="1">IF(ISBLANK(OFFSET('5. Pp (3 años)'!$E$46,INT((ROW()-13)/2),0)),"",OFFSET('5. Pp (3 años)'!$E$46,INT((ROW()-13)/2),0))</f>
        <v/>
      </c>
      <c r="F125" s="727" t="str">
        <f ca="1">IF(ISBLANK(OFFSET('5. Pp (3 años)'!$K$46,INT((ROW()-13)/2),0)),"",OFFSET('5. Pp (3 años)'!$K$46,INT((ROW()-13)/2),0))</f>
        <v/>
      </c>
      <c r="G125" s="728" t="str">
        <f ca="1">IF(ISBLANK(OFFSET('5. Pp (3 años)'!$H$46,INT((ROW()-13)/2),0)),"",OFFSET('5. Pp (3 años)'!$H$46,INT((ROW()-13)/2),0))</f>
        <v/>
      </c>
      <c r="H125" s="729" t="str">
        <f ca="1">IF(ISBLANK(OFFSET('9. METAS'!$K$20,INT((ROW()-13)/2),0)),"",OFFSET('9. METAS'!$K$20,INT((ROW()-13)/2),0))</f>
        <v/>
      </c>
      <c r="I125" s="730"/>
      <c r="J125" s="202" t="str">
        <f ca="1">IF(MOD(ROW()-13,2)=0,IF(ISBLANK(OFFSET('11. SEGUIMIENTO 2026'!$N$14,INT((ROW()-13)/2),0)),"",OFFSET('11. SEGUIMIENTO 2026'!$N$14,INT((ROW()-13)/2),0)),IF(ISBLANK(OFFSET('9. METAS'!$Q$20,INT((ROW()-14)/2),0)),"",OFFSET('9. METAS'!$Q$20,INT((ROW()-14)/2),0)))</f>
        <v/>
      </c>
      <c r="K125" s="203" t="str">
        <f ca="1">IF(MOD(ROW()-13,2)=0,IF(ISBLANK(OFFSET('11. SEGUIMIENTO 2026'!$O$14,INT((ROW()-13)/2),0)),"",OFFSET('11. SEGUIMIENTO 2026'!$O$14,INT((ROW()-13)/2),0)),IF(ISBLANK(OFFSET('9. METAS'!$R$20,INT((ROW()-14)/2),0)),"",OFFSET('9. METAS'!$R$20,INT((ROW()-14)/2),0)))</f>
        <v/>
      </c>
      <c r="L125" s="203" t="str">
        <f ca="1">IF(MOD(ROW()-13,2)=0,IF(ISBLANK(OFFSET('11. SEGUIMIENTO 2026'!$P$14,INT((ROW()-13)/2),0)),"",OFFSET('11. SEGUIMIENTO 2026'!$P$14,INT((ROW()-13)/2),0)),IF(ISBLANK(OFFSET('9. METAS'!$S$20,INT((ROW()-14)/2),0)),"",OFFSET('9. METAS'!$S$20,INT((ROW()-14)/2),0)))</f>
        <v/>
      </c>
      <c r="M125" s="204" t="str">
        <f ca="1">IF(MOD(ROW()-13,2)=0,IF(ISBLANK(OFFSET('11. SEGUIMIENTO 2026'!$Q$14,INT((ROW()-13)/2),0)),"",OFFSET('11. SEGUIMIENTO 2026'!$Q$14,INT((ROW()-13)/2),0)),IF(ISBLANK(OFFSET('9. METAS'!$T$20,INT((ROW()-14)/2),0)),"",OFFSET('9. METAS'!$T$20,INT((ROW()-14)/2),0)))</f>
        <v/>
      </c>
      <c r="N125" s="718" t="str">
        <f t="shared" ref="N125" ca="1" si="108">IFERROR(J125/J126,"ND")</f>
        <v>ND</v>
      </c>
      <c r="O125" s="720" t="str">
        <f t="shared" ref="O125" ca="1" si="109">IFERROR(((J125+K125+L125+M125)/H125),"ND")</f>
        <v>ND</v>
      </c>
      <c r="P125" s="732"/>
    </row>
    <row r="126" spans="3:16">
      <c r="C126" s="725"/>
      <c r="D126" s="726"/>
      <c r="E126" s="726"/>
      <c r="F126" s="727"/>
      <c r="G126" s="728"/>
      <c r="H126" s="729"/>
      <c r="I126" s="731"/>
      <c r="J126" s="202" t="str">
        <f ca="1">IF(MOD(ROW()-13,2)=0,IF(ISBLANK(OFFSET('11. SEGUIMIENTO 2026'!$N$14,INT((ROW()-13)/2),0)),"",OFFSET('11. SEGUIMIENTO 2026'!$N$14,INT((ROW()-13)/2),0)),IF(ISBLANK(OFFSET('9. METAS'!$Q$20,INT((ROW()-14)/2),0)),"",OFFSET('9. METAS'!$Q$20,INT((ROW()-14)/2),0)))</f>
        <v/>
      </c>
      <c r="K126" s="203" t="str">
        <f ca="1">IF(MOD(ROW()-13,2)=0,IF(ISBLANK(OFFSET('11. SEGUIMIENTO 2026'!$O$14,INT((ROW()-13)/2),0)),"",OFFSET('11. SEGUIMIENTO 2026'!$O$14,INT((ROW()-13)/2),0)),IF(ISBLANK(OFFSET('9. METAS'!$R$20,INT((ROW()-14)/2),0)),"",OFFSET('9. METAS'!$R$20,INT((ROW()-14)/2),0)))</f>
        <v/>
      </c>
      <c r="L126" s="203" t="str">
        <f ca="1">IF(MOD(ROW()-13,2)=0,IF(ISBLANK(OFFSET('11. SEGUIMIENTO 2026'!$P$14,INT((ROW()-13)/2),0)),"",OFFSET('11. SEGUIMIENTO 2026'!$P$14,INT((ROW()-13)/2),0)),IF(ISBLANK(OFFSET('9. METAS'!$S$20,INT((ROW()-14)/2),0)),"",OFFSET('9. METAS'!$S$20,INT((ROW()-14)/2),0)))</f>
        <v/>
      </c>
      <c r="M126" s="204" t="str">
        <f ca="1">IF(MOD(ROW()-13,2)=0,IF(ISBLANK(OFFSET('11. SEGUIMIENTO 2026'!$Q$14,INT((ROW()-13)/2),0)),"",OFFSET('11. SEGUIMIENTO 2026'!$Q$14,INT((ROW()-13)/2),0)),IF(ISBLANK(OFFSET('9. METAS'!$T$20,INT((ROW()-14)/2),0)),"",OFFSET('9. METAS'!$T$20,INT((ROW()-14)/2),0)))</f>
        <v/>
      </c>
      <c r="N126" s="719"/>
      <c r="O126" s="721"/>
      <c r="P126" s="723"/>
    </row>
    <row r="127" spans="3:16">
      <c r="C127" s="724" t="str">
        <f ca="1">IF(ISBLANK(OFFSET('5. Pp (3 años)'!$C$46,INT((ROW()-13)/2),0)),"",OFFSET('5. Pp (3 años)'!$C$46,INT((ROW()-13)/2),0))</f>
        <v/>
      </c>
      <c r="D127" s="726" t="str">
        <f ca="1">IF(ISBLANK(OFFSET('5. Pp (3 años)'!$D$46,INT((ROW()-13)/2),0)),"",OFFSET('5. Pp (3 años)'!$D$46,INT((ROW()-13)/2),0))</f>
        <v/>
      </c>
      <c r="E127" s="726" t="str">
        <f ca="1">IF(ISBLANK(OFFSET('5. Pp (3 años)'!$E$46,INT((ROW()-13)/2),0)),"",OFFSET('5. Pp (3 años)'!$E$46,INT((ROW()-13)/2),0))</f>
        <v/>
      </c>
      <c r="F127" s="727" t="str">
        <f ca="1">IF(ISBLANK(OFFSET('5. Pp (3 años)'!$K$46,INT((ROW()-13)/2),0)),"",OFFSET('5. Pp (3 años)'!$K$46,INT((ROW()-13)/2),0))</f>
        <v/>
      </c>
      <c r="G127" s="728" t="str">
        <f ca="1">IF(ISBLANK(OFFSET('5. Pp (3 años)'!$H$46,INT((ROW()-13)/2),0)),"",OFFSET('5. Pp (3 años)'!$H$46,INT((ROW()-13)/2),0))</f>
        <v/>
      </c>
      <c r="H127" s="729" t="str">
        <f ca="1">IF(ISBLANK(OFFSET('9. METAS'!$K$20,INT((ROW()-13)/2),0)),"",OFFSET('9. METAS'!$K$20,INT((ROW()-13)/2),0))</f>
        <v/>
      </c>
      <c r="I127" s="730"/>
      <c r="J127" s="202" t="str">
        <f ca="1">IF(MOD(ROW()-13,2)=0,IF(ISBLANK(OFFSET('11. SEGUIMIENTO 2026'!$N$14,INT((ROW()-13)/2),0)),"",OFFSET('11. SEGUIMIENTO 2026'!$N$14,INT((ROW()-13)/2),0)),IF(ISBLANK(OFFSET('9. METAS'!$Q$20,INT((ROW()-14)/2),0)),"",OFFSET('9. METAS'!$Q$20,INT((ROW()-14)/2),0)))</f>
        <v/>
      </c>
      <c r="K127" s="203" t="str">
        <f ca="1">IF(MOD(ROW()-13,2)=0,IF(ISBLANK(OFFSET('11. SEGUIMIENTO 2026'!$O$14,INT((ROW()-13)/2),0)),"",OFFSET('11. SEGUIMIENTO 2026'!$O$14,INT((ROW()-13)/2),0)),IF(ISBLANK(OFFSET('9. METAS'!$R$20,INT((ROW()-14)/2),0)),"",OFFSET('9. METAS'!$R$20,INT((ROW()-14)/2),0)))</f>
        <v/>
      </c>
      <c r="L127" s="203" t="str">
        <f ca="1">IF(MOD(ROW()-13,2)=0,IF(ISBLANK(OFFSET('11. SEGUIMIENTO 2026'!$P$14,INT((ROW()-13)/2),0)),"",OFFSET('11. SEGUIMIENTO 2026'!$P$14,INT((ROW()-13)/2),0)),IF(ISBLANK(OFFSET('9. METAS'!$S$20,INT((ROW()-14)/2),0)),"",OFFSET('9. METAS'!$S$20,INT((ROW()-14)/2),0)))</f>
        <v/>
      </c>
      <c r="M127" s="204" t="str">
        <f ca="1">IF(MOD(ROW()-13,2)=0,IF(ISBLANK(OFFSET('11. SEGUIMIENTO 2026'!$Q$14,INT((ROW()-13)/2),0)),"",OFFSET('11. SEGUIMIENTO 2026'!$Q$14,INT((ROW()-13)/2),0)),IF(ISBLANK(OFFSET('9. METAS'!$T$20,INT((ROW()-14)/2),0)),"",OFFSET('9. METAS'!$T$20,INT((ROW()-14)/2),0)))</f>
        <v/>
      </c>
      <c r="N127" s="718" t="str">
        <f t="shared" ref="N127" ca="1" si="110">IFERROR(J127/J128,"ND")</f>
        <v>ND</v>
      </c>
      <c r="O127" s="720" t="str">
        <f t="shared" ref="O127" ca="1" si="111">IFERROR(((J127+K127+L127+M127)/H127),"ND")</f>
        <v>ND</v>
      </c>
      <c r="P127" s="732"/>
    </row>
    <row r="128" spans="3:16">
      <c r="C128" s="725"/>
      <c r="D128" s="726"/>
      <c r="E128" s="726"/>
      <c r="F128" s="727"/>
      <c r="G128" s="728"/>
      <c r="H128" s="729"/>
      <c r="I128" s="731"/>
      <c r="J128" s="202" t="str">
        <f ca="1">IF(MOD(ROW()-13,2)=0,IF(ISBLANK(OFFSET('11. SEGUIMIENTO 2026'!$N$14,INT((ROW()-13)/2),0)),"",OFFSET('11. SEGUIMIENTO 2026'!$N$14,INT((ROW()-13)/2),0)),IF(ISBLANK(OFFSET('9. METAS'!$Q$20,INT((ROW()-14)/2),0)),"",OFFSET('9. METAS'!$Q$20,INT((ROW()-14)/2),0)))</f>
        <v/>
      </c>
      <c r="K128" s="203" t="str">
        <f ca="1">IF(MOD(ROW()-13,2)=0,IF(ISBLANK(OFFSET('11. SEGUIMIENTO 2026'!$O$14,INT((ROW()-13)/2),0)),"",OFFSET('11. SEGUIMIENTO 2026'!$O$14,INT((ROW()-13)/2),0)),IF(ISBLANK(OFFSET('9. METAS'!$R$20,INT((ROW()-14)/2),0)),"",OFFSET('9. METAS'!$R$20,INT((ROW()-14)/2),0)))</f>
        <v/>
      </c>
      <c r="L128" s="203" t="str">
        <f ca="1">IF(MOD(ROW()-13,2)=0,IF(ISBLANK(OFFSET('11. SEGUIMIENTO 2026'!$P$14,INT((ROW()-13)/2),0)),"",OFFSET('11. SEGUIMIENTO 2026'!$P$14,INT((ROW()-13)/2),0)),IF(ISBLANK(OFFSET('9. METAS'!$S$20,INT((ROW()-14)/2),0)),"",OFFSET('9. METAS'!$S$20,INT((ROW()-14)/2),0)))</f>
        <v/>
      </c>
      <c r="M128" s="204" t="str">
        <f ca="1">IF(MOD(ROW()-13,2)=0,IF(ISBLANK(OFFSET('11. SEGUIMIENTO 2026'!$Q$14,INT((ROW()-13)/2),0)),"",OFFSET('11. SEGUIMIENTO 2026'!$Q$14,INT((ROW()-13)/2),0)),IF(ISBLANK(OFFSET('9. METAS'!$T$20,INT((ROW()-14)/2),0)),"",OFFSET('9. METAS'!$T$20,INT((ROW()-14)/2),0)))</f>
        <v/>
      </c>
      <c r="N128" s="719"/>
      <c r="O128" s="721"/>
      <c r="P128" s="723"/>
    </row>
    <row r="129" spans="3:16">
      <c r="C129" s="724" t="str">
        <f ca="1">IF(ISBLANK(OFFSET('5. Pp (3 años)'!$C$46,INT((ROW()-13)/2),0)),"",OFFSET('5. Pp (3 años)'!$C$46,INT((ROW()-13)/2),0))</f>
        <v/>
      </c>
      <c r="D129" s="726" t="str">
        <f ca="1">IF(ISBLANK(OFFSET('5. Pp (3 años)'!$D$46,INT((ROW()-13)/2),0)),"",OFFSET('5. Pp (3 años)'!$D$46,INT((ROW()-13)/2),0))</f>
        <v/>
      </c>
      <c r="E129" s="726" t="str">
        <f ca="1">IF(ISBLANK(OFFSET('5. Pp (3 años)'!$E$46,INT((ROW()-13)/2),0)),"",OFFSET('5. Pp (3 años)'!$E$46,INT((ROW()-13)/2),0))</f>
        <v/>
      </c>
      <c r="F129" s="727" t="str">
        <f ca="1">IF(ISBLANK(OFFSET('5. Pp (3 años)'!$K$46,INT((ROW()-13)/2),0)),"",OFFSET('5. Pp (3 años)'!$K$46,INT((ROW()-13)/2),0))</f>
        <v/>
      </c>
      <c r="G129" s="728" t="str">
        <f ca="1">IF(ISBLANK(OFFSET('5. Pp (3 años)'!$H$46,INT((ROW()-13)/2),0)),"",OFFSET('5. Pp (3 años)'!$H$46,INT((ROW()-13)/2),0))</f>
        <v/>
      </c>
      <c r="H129" s="729" t="str">
        <f ca="1">IF(ISBLANK(OFFSET('9. METAS'!$K$20,INT((ROW()-13)/2),0)),"",OFFSET('9. METAS'!$K$20,INT((ROW()-13)/2),0))</f>
        <v/>
      </c>
      <c r="I129" s="730"/>
      <c r="J129" s="202" t="str">
        <f ca="1">IF(MOD(ROW()-13,2)=0,IF(ISBLANK(OFFSET('11. SEGUIMIENTO 2026'!$N$14,INT((ROW()-13)/2),0)),"",OFFSET('11. SEGUIMIENTO 2026'!$N$14,INT((ROW()-13)/2),0)),IF(ISBLANK(OFFSET('9. METAS'!$Q$20,INT((ROW()-14)/2),0)),"",OFFSET('9. METAS'!$Q$20,INT((ROW()-14)/2),0)))</f>
        <v/>
      </c>
      <c r="K129" s="203" t="str">
        <f ca="1">IF(MOD(ROW()-13,2)=0,IF(ISBLANK(OFFSET('11. SEGUIMIENTO 2026'!$O$14,INT((ROW()-13)/2),0)),"",OFFSET('11. SEGUIMIENTO 2026'!$O$14,INT((ROW()-13)/2),0)),IF(ISBLANK(OFFSET('9. METAS'!$R$20,INT((ROW()-14)/2),0)),"",OFFSET('9. METAS'!$R$20,INT((ROW()-14)/2),0)))</f>
        <v/>
      </c>
      <c r="L129" s="203" t="str">
        <f ca="1">IF(MOD(ROW()-13,2)=0,IF(ISBLANK(OFFSET('11. SEGUIMIENTO 2026'!$P$14,INT((ROW()-13)/2),0)),"",OFFSET('11. SEGUIMIENTO 2026'!$P$14,INT((ROW()-13)/2),0)),IF(ISBLANK(OFFSET('9. METAS'!$S$20,INT((ROW()-14)/2),0)),"",OFFSET('9. METAS'!$S$20,INT((ROW()-14)/2),0)))</f>
        <v/>
      </c>
      <c r="M129" s="204" t="str">
        <f ca="1">IF(MOD(ROW()-13,2)=0,IF(ISBLANK(OFFSET('11. SEGUIMIENTO 2026'!$Q$14,INT((ROW()-13)/2),0)),"",OFFSET('11. SEGUIMIENTO 2026'!$Q$14,INT((ROW()-13)/2),0)),IF(ISBLANK(OFFSET('9. METAS'!$T$20,INT((ROW()-14)/2),0)),"",OFFSET('9. METAS'!$T$20,INT((ROW()-14)/2),0)))</f>
        <v/>
      </c>
      <c r="N129" s="718" t="str">
        <f t="shared" ref="N129" ca="1" si="112">IFERROR(J129/J130,"ND")</f>
        <v>ND</v>
      </c>
      <c r="O129" s="720" t="str">
        <f t="shared" ref="O129" ca="1" si="113">IFERROR(((J129+K129+L129+M129)/H129),"ND")</f>
        <v>ND</v>
      </c>
      <c r="P129" s="732"/>
    </row>
    <row r="130" spans="3:16">
      <c r="C130" s="725"/>
      <c r="D130" s="726"/>
      <c r="E130" s="726"/>
      <c r="F130" s="727"/>
      <c r="G130" s="728"/>
      <c r="H130" s="729"/>
      <c r="I130" s="731"/>
      <c r="J130" s="202" t="str">
        <f ca="1">IF(MOD(ROW()-13,2)=0,IF(ISBLANK(OFFSET('11. SEGUIMIENTO 2026'!$N$14,INT((ROW()-13)/2),0)),"",OFFSET('11. SEGUIMIENTO 2026'!$N$14,INT((ROW()-13)/2),0)),IF(ISBLANK(OFFSET('9. METAS'!$Q$20,INT((ROW()-14)/2),0)),"",OFFSET('9. METAS'!$Q$20,INT((ROW()-14)/2),0)))</f>
        <v/>
      </c>
      <c r="K130" s="203" t="str">
        <f ca="1">IF(MOD(ROW()-13,2)=0,IF(ISBLANK(OFFSET('11. SEGUIMIENTO 2026'!$O$14,INT((ROW()-13)/2),0)),"",OFFSET('11. SEGUIMIENTO 2026'!$O$14,INT((ROW()-13)/2),0)),IF(ISBLANK(OFFSET('9. METAS'!$R$20,INT((ROW()-14)/2),0)),"",OFFSET('9. METAS'!$R$20,INT((ROW()-14)/2),0)))</f>
        <v/>
      </c>
      <c r="L130" s="203" t="str">
        <f ca="1">IF(MOD(ROW()-13,2)=0,IF(ISBLANK(OFFSET('11. SEGUIMIENTO 2026'!$P$14,INT((ROW()-13)/2),0)),"",OFFSET('11. SEGUIMIENTO 2026'!$P$14,INT((ROW()-13)/2),0)),IF(ISBLANK(OFFSET('9. METAS'!$S$20,INT((ROW()-14)/2),0)),"",OFFSET('9. METAS'!$S$20,INT((ROW()-14)/2),0)))</f>
        <v/>
      </c>
      <c r="M130" s="204" t="str">
        <f ca="1">IF(MOD(ROW()-13,2)=0,IF(ISBLANK(OFFSET('11. SEGUIMIENTO 2026'!$Q$14,INT((ROW()-13)/2),0)),"",OFFSET('11. SEGUIMIENTO 2026'!$Q$14,INT((ROW()-13)/2),0)),IF(ISBLANK(OFFSET('9. METAS'!$T$20,INT((ROW()-14)/2),0)),"",OFFSET('9. METAS'!$T$20,INT((ROW()-14)/2),0)))</f>
        <v/>
      </c>
      <c r="N130" s="719"/>
      <c r="O130" s="721"/>
      <c r="P130" s="723"/>
    </row>
    <row r="131" spans="3:16">
      <c r="C131" s="724" t="str">
        <f ca="1">IF(ISBLANK(OFFSET('5. Pp (3 años)'!$C$46,INT((ROW()-13)/2),0)),"",OFFSET('5. Pp (3 años)'!$C$46,INT((ROW()-13)/2),0))</f>
        <v/>
      </c>
      <c r="D131" s="726" t="str">
        <f ca="1">IF(ISBLANK(OFFSET('5. Pp (3 años)'!$D$46,INT((ROW()-13)/2),0)),"",OFFSET('5. Pp (3 años)'!$D$46,INT((ROW()-13)/2),0))</f>
        <v/>
      </c>
      <c r="E131" s="726" t="str">
        <f ca="1">IF(ISBLANK(OFFSET('5. Pp (3 años)'!$E$46,INT((ROW()-13)/2),0)),"",OFFSET('5. Pp (3 años)'!$E$46,INT((ROW()-13)/2),0))</f>
        <v/>
      </c>
      <c r="F131" s="727" t="str">
        <f ca="1">IF(ISBLANK(OFFSET('5. Pp (3 años)'!$K$46,INT((ROW()-13)/2),0)),"",OFFSET('5. Pp (3 años)'!$K$46,INT((ROW()-13)/2),0))</f>
        <v/>
      </c>
      <c r="G131" s="728" t="str">
        <f ca="1">IF(ISBLANK(OFFSET('5. Pp (3 años)'!$H$46,INT((ROW()-13)/2),0)),"",OFFSET('5. Pp (3 años)'!$H$46,INT((ROW()-13)/2),0))</f>
        <v/>
      </c>
      <c r="H131" s="729" t="str">
        <f ca="1">IF(ISBLANK(OFFSET('9. METAS'!$K$20,INT((ROW()-13)/2),0)),"",OFFSET('9. METAS'!$K$20,INT((ROW()-13)/2),0))</f>
        <v/>
      </c>
      <c r="I131" s="730"/>
      <c r="J131" s="202" t="str">
        <f ca="1">IF(MOD(ROW()-13,2)=0,IF(ISBLANK(OFFSET('11. SEGUIMIENTO 2026'!$N$14,INT((ROW()-13)/2),0)),"",OFFSET('11. SEGUIMIENTO 2026'!$N$14,INT((ROW()-13)/2),0)),IF(ISBLANK(OFFSET('9. METAS'!$Q$20,INT((ROW()-14)/2),0)),"",OFFSET('9. METAS'!$Q$20,INT((ROW()-14)/2),0)))</f>
        <v/>
      </c>
      <c r="K131" s="203" t="str">
        <f ca="1">IF(MOD(ROW()-13,2)=0,IF(ISBLANK(OFFSET('11. SEGUIMIENTO 2026'!$O$14,INT((ROW()-13)/2),0)),"",OFFSET('11. SEGUIMIENTO 2026'!$O$14,INT((ROW()-13)/2),0)),IF(ISBLANK(OFFSET('9. METAS'!$R$20,INT((ROW()-14)/2),0)),"",OFFSET('9. METAS'!$R$20,INT((ROW()-14)/2),0)))</f>
        <v/>
      </c>
      <c r="L131" s="203" t="str">
        <f ca="1">IF(MOD(ROW()-13,2)=0,IF(ISBLANK(OFFSET('11. SEGUIMIENTO 2026'!$P$14,INT((ROW()-13)/2),0)),"",OFFSET('11. SEGUIMIENTO 2026'!$P$14,INT((ROW()-13)/2),0)),IF(ISBLANK(OFFSET('9. METAS'!$S$20,INT((ROW()-14)/2),0)),"",OFFSET('9. METAS'!$S$20,INT((ROW()-14)/2),0)))</f>
        <v/>
      </c>
      <c r="M131" s="204" t="str">
        <f ca="1">IF(MOD(ROW()-13,2)=0,IF(ISBLANK(OFFSET('11. SEGUIMIENTO 2026'!$Q$14,INT((ROW()-13)/2),0)),"",OFFSET('11. SEGUIMIENTO 2026'!$Q$14,INT((ROW()-13)/2),0)),IF(ISBLANK(OFFSET('9. METAS'!$T$20,INT((ROW()-14)/2),0)),"",OFFSET('9. METAS'!$T$20,INT((ROW()-14)/2),0)))</f>
        <v/>
      </c>
      <c r="N131" s="718" t="str">
        <f t="shared" ref="N131" ca="1" si="114">IFERROR(J131/J132,"ND")</f>
        <v>ND</v>
      </c>
      <c r="O131" s="720" t="str">
        <f t="shared" ref="O131" ca="1" si="115">IFERROR(((J131+K131+L131+M131)/H131),"ND")</f>
        <v>ND</v>
      </c>
      <c r="P131" s="732"/>
    </row>
    <row r="132" spans="3:16">
      <c r="C132" s="725"/>
      <c r="D132" s="726"/>
      <c r="E132" s="726"/>
      <c r="F132" s="727"/>
      <c r="G132" s="728"/>
      <c r="H132" s="729"/>
      <c r="I132" s="731"/>
      <c r="J132" s="202" t="str">
        <f ca="1">IF(MOD(ROW()-13,2)=0,IF(ISBLANK(OFFSET('11. SEGUIMIENTO 2026'!$N$14,INT((ROW()-13)/2),0)),"",OFFSET('11. SEGUIMIENTO 2026'!$N$14,INT((ROW()-13)/2),0)),IF(ISBLANK(OFFSET('9. METAS'!$Q$20,INT((ROW()-14)/2),0)),"",OFFSET('9. METAS'!$Q$20,INT((ROW()-14)/2),0)))</f>
        <v/>
      </c>
      <c r="K132" s="203" t="str">
        <f ca="1">IF(MOD(ROW()-13,2)=0,IF(ISBLANK(OFFSET('11. SEGUIMIENTO 2026'!$O$14,INT((ROW()-13)/2),0)),"",OFFSET('11. SEGUIMIENTO 2026'!$O$14,INT((ROW()-13)/2),0)),IF(ISBLANK(OFFSET('9. METAS'!$R$20,INT((ROW()-14)/2),0)),"",OFFSET('9. METAS'!$R$20,INT((ROW()-14)/2),0)))</f>
        <v/>
      </c>
      <c r="L132" s="203" t="str">
        <f ca="1">IF(MOD(ROW()-13,2)=0,IF(ISBLANK(OFFSET('11. SEGUIMIENTO 2026'!$P$14,INT((ROW()-13)/2),0)),"",OFFSET('11. SEGUIMIENTO 2026'!$P$14,INT((ROW()-13)/2),0)),IF(ISBLANK(OFFSET('9. METAS'!$S$20,INT((ROW()-14)/2),0)),"",OFFSET('9. METAS'!$S$20,INT((ROW()-14)/2),0)))</f>
        <v/>
      </c>
      <c r="M132" s="204" t="str">
        <f ca="1">IF(MOD(ROW()-13,2)=0,IF(ISBLANK(OFFSET('11. SEGUIMIENTO 2026'!$Q$14,INT((ROW()-13)/2),0)),"",OFFSET('11. SEGUIMIENTO 2026'!$Q$14,INT((ROW()-13)/2),0)),IF(ISBLANK(OFFSET('9. METAS'!$T$20,INT((ROW()-14)/2),0)),"",OFFSET('9. METAS'!$T$20,INT((ROW()-14)/2),0)))</f>
        <v/>
      </c>
      <c r="N132" s="719"/>
      <c r="O132" s="721"/>
      <c r="P132" s="723"/>
    </row>
    <row r="133" spans="3:16">
      <c r="C133" s="724" t="str">
        <f ca="1">IF(ISBLANK(OFFSET('5. Pp (3 años)'!$C$46,INT((ROW()-13)/2),0)),"",OFFSET('5. Pp (3 años)'!$C$46,INT((ROW()-13)/2),0))</f>
        <v/>
      </c>
      <c r="D133" s="726" t="str">
        <f ca="1">IF(ISBLANK(OFFSET('5. Pp (3 años)'!$D$46,INT((ROW()-13)/2),0)),"",OFFSET('5. Pp (3 años)'!$D$46,INT((ROW()-13)/2),0))</f>
        <v/>
      </c>
      <c r="E133" s="726" t="str">
        <f ca="1">IF(ISBLANK(OFFSET('5. Pp (3 años)'!$E$46,INT((ROW()-13)/2),0)),"",OFFSET('5. Pp (3 años)'!$E$46,INT((ROW()-13)/2),0))</f>
        <v/>
      </c>
      <c r="F133" s="727" t="str">
        <f ca="1">IF(ISBLANK(OFFSET('5. Pp (3 años)'!$K$46,INT((ROW()-13)/2),0)),"",OFFSET('5. Pp (3 años)'!$K$46,INT((ROW()-13)/2),0))</f>
        <v/>
      </c>
      <c r="G133" s="728" t="str">
        <f ca="1">IF(ISBLANK(OFFSET('5. Pp (3 años)'!$H$46,INT((ROW()-13)/2),0)),"",OFFSET('5. Pp (3 años)'!$H$46,INT((ROW()-13)/2),0))</f>
        <v/>
      </c>
      <c r="H133" s="729" t="str">
        <f ca="1">IF(ISBLANK(OFFSET('9. METAS'!$K$20,INT((ROW()-13)/2),0)),"",OFFSET('9. METAS'!$K$20,INT((ROW()-13)/2),0))</f>
        <v/>
      </c>
      <c r="I133" s="730"/>
      <c r="J133" s="202" t="str">
        <f ca="1">IF(MOD(ROW()-13,2)=0,IF(ISBLANK(OFFSET('11. SEGUIMIENTO 2026'!$N$14,INT((ROW()-13)/2),0)),"",OFFSET('11. SEGUIMIENTO 2026'!$N$14,INT((ROW()-13)/2),0)),IF(ISBLANK(OFFSET('9. METAS'!$Q$20,INT((ROW()-14)/2),0)),"",OFFSET('9. METAS'!$Q$20,INT((ROW()-14)/2),0)))</f>
        <v/>
      </c>
      <c r="K133" s="203" t="str">
        <f ca="1">IF(MOD(ROW()-13,2)=0,IF(ISBLANK(OFFSET('11. SEGUIMIENTO 2026'!$O$14,INT((ROW()-13)/2),0)),"",OFFSET('11. SEGUIMIENTO 2026'!$O$14,INT((ROW()-13)/2),0)),IF(ISBLANK(OFFSET('9. METAS'!$R$20,INT((ROW()-14)/2),0)),"",OFFSET('9. METAS'!$R$20,INT((ROW()-14)/2),0)))</f>
        <v/>
      </c>
      <c r="L133" s="203" t="str">
        <f ca="1">IF(MOD(ROW()-13,2)=0,IF(ISBLANK(OFFSET('11. SEGUIMIENTO 2026'!$P$14,INT((ROW()-13)/2),0)),"",OFFSET('11. SEGUIMIENTO 2026'!$P$14,INT((ROW()-13)/2),0)),IF(ISBLANK(OFFSET('9. METAS'!$S$20,INT((ROW()-14)/2),0)),"",OFFSET('9. METAS'!$S$20,INT((ROW()-14)/2),0)))</f>
        <v/>
      </c>
      <c r="M133" s="204" t="str">
        <f ca="1">IF(MOD(ROW()-13,2)=0,IF(ISBLANK(OFFSET('11. SEGUIMIENTO 2026'!$Q$14,INT((ROW()-13)/2),0)),"",OFFSET('11. SEGUIMIENTO 2026'!$Q$14,INT((ROW()-13)/2),0)),IF(ISBLANK(OFFSET('9. METAS'!$T$20,INT((ROW()-14)/2),0)),"",OFFSET('9. METAS'!$T$20,INT((ROW()-14)/2),0)))</f>
        <v/>
      </c>
      <c r="N133" s="718" t="str">
        <f t="shared" ref="N133" ca="1" si="116">IFERROR(J133/J134,"ND")</f>
        <v>ND</v>
      </c>
      <c r="O133" s="720" t="str">
        <f t="shared" ref="O133" ca="1" si="117">IFERROR(((J133+K133+L133+M133)/H133),"ND")</f>
        <v>ND</v>
      </c>
      <c r="P133" s="732"/>
    </row>
    <row r="134" spans="3:16">
      <c r="C134" s="725"/>
      <c r="D134" s="726"/>
      <c r="E134" s="726"/>
      <c r="F134" s="727"/>
      <c r="G134" s="728"/>
      <c r="H134" s="729"/>
      <c r="I134" s="731"/>
      <c r="J134" s="202" t="str">
        <f ca="1">IF(MOD(ROW()-13,2)=0,IF(ISBLANK(OFFSET('11. SEGUIMIENTO 2026'!$N$14,INT((ROW()-13)/2),0)),"",OFFSET('11. SEGUIMIENTO 2026'!$N$14,INT((ROW()-13)/2),0)),IF(ISBLANK(OFFSET('9. METAS'!$Q$20,INT((ROW()-14)/2),0)),"",OFFSET('9. METAS'!$Q$20,INT((ROW()-14)/2),0)))</f>
        <v/>
      </c>
      <c r="K134" s="203" t="str">
        <f ca="1">IF(MOD(ROW()-13,2)=0,IF(ISBLANK(OFFSET('11. SEGUIMIENTO 2026'!$O$14,INT((ROW()-13)/2),0)),"",OFFSET('11. SEGUIMIENTO 2026'!$O$14,INT((ROW()-13)/2),0)),IF(ISBLANK(OFFSET('9. METAS'!$R$20,INT((ROW()-14)/2),0)),"",OFFSET('9. METAS'!$R$20,INT((ROW()-14)/2),0)))</f>
        <v/>
      </c>
      <c r="L134" s="203" t="str">
        <f ca="1">IF(MOD(ROW()-13,2)=0,IF(ISBLANK(OFFSET('11. SEGUIMIENTO 2026'!$P$14,INT((ROW()-13)/2),0)),"",OFFSET('11. SEGUIMIENTO 2026'!$P$14,INT((ROW()-13)/2),0)),IF(ISBLANK(OFFSET('9. METAS'!$S$20,INT((ROW()-14)/2),0)),"",OFFSET('9. METAS'!$S$20,INT((ROW()-14)/2),0)))</f>
        <v/>
      </c>
      <c r="M134" s="204" t="str">
        <f ca="1">IF(MOD(ROW()-13,2)=0,IF(ISBLANK(OFFSET('11. SEGUIMIENTO 2026'!$Q$14,INT((ROW()-13)/2),0)),"",OFFSET('11. SEGUIMIENTO 2026'!$Q$14,INT((ROW()-13)/2),0)),IF(ISBLANK(OFFSET('9. METAS'!$T$20,INT((ROW()-14)/2),0)),"",OFFSET('9. METAS'!$T$20,INT((ROW()-14)/2),0)))</f>
        <v/>
      </c>
      <c r="N134" s="719"/>
      <c r="O134" s="721"/>
      <c r="P134" s="723"/>
    </row>
    <row r="135" spans="3:16">
      <c r="C135" s="724" t="str">
        <f ca="1">IF(ISBLANK(OFFSET('5. Pp (3 años)'!$C$46,INT((ROW()-13)/2),0)),"",OFFSET('5. Pp (3 años)'!$C$46,INT((ROW()-13)/2),0))</f>
        <v/>
      </c>
      <c r="D135" s="726" t="str">
        <f ca="1">IF(ISBLANK(OFFSET('5. Pp (3 años)'!$D$46,INT((ROW()-13)/2),0)),"",OFFSET('5. Pp (3 años)'!$D$46,INT((ROW()-13)/2),0))</f>
        <v/>
      </c>
      <c r="E135" s="726" t="str">
        <f ca="1">IF(ISBLANK(OFFSET('5. Pp (3 años)'!$E$46,INT((ROW()-13)/2),0)),"",OFFSET('5. Pp (3 años)'!$E$46,INT((ROW()-13)/2),0))</f>
        <v/>
      </c>
      <c r="F135" s="727" t="str">
        <f ca="1">IF(ISBLANK(OFFSET('5. Pp (3 años)'!$K$46,INT((ROW()-13)/2),0)),"",OFFSET('5. Pp (3 años)'!$K$46,INT((ROW()-13)/2),0))</f>
        <v/>
      </c>
      <c r="G135" s="728" t="str">
        <f ca="1">IF(ISBLANK(OFFSET('5. Pp (3 años)'!$H$46,INT((ROW()-13)/2),0)),"",OFFSET('5. Pp (3 años)'!$H$46,INT((ROW()-13)/2),0))</f>
        <v/>
      </c>
      <c r="H135" s="729" t="str">
        <f ca="1">IF(ISBLANK(OFFSET('9. METAS'!$K$20,INT((ROW()-13)/2),0)),"",OFFSET('9. METAS'!$K$20,INT((ROW()-13)/2),0))</f>
        <v/>
      </c>
      <c r="I135" s="730"/>
      <c r="J135" s="202" t="str">
        <f ca="1">IF(MOD(ROW()-13,2)=0,IF(ISBLANK(OFFSET('11. SEGUIMIENTO 2026'!$N$14,INT((ROW()-13)/2),0)),"",OFFSET('11. SEGUIMIENTO 2026'!$N$14,INT((ROW()-13)/2),0)),IF(ISBLANK(OFFSET('9. METAS'!$Q$20,INT((ROW()-14)/2),0)),"",OFFSET('9. METAS'!$Q$20,INT((ROW()-14)/2),0)))</f>
        <v/>
      </c>
      <c r="K135" s="203" t="str">
        <f ca="1">IF(MOD(ROW()-13,2)=0,IF(ISBLANK(OFFSET('11. SEGUIMIENTO 2026'!$O$14,INT((ROW()-13)/2),0)),"",OFFSET('11. SEGUIMIENTO 2026'!$O$14,INT((ROW()-13)/2),0)),IF(ISBLANK(OFFSET('9. METAS'!$R$20,INT((ROW()-14)/2),0)),"",OFFSET('9. METAS'!$R$20,INT((ROW()-14)/2),0)))</f>
        <v/>
      </c>
      <c r="L135" s="203" t="str">
        <f ca="1">IF(MOD(ROW()-13,2)=0,IF(ISBLANK(OFFSET('11. SEGUIMIENTO 2026'!$P$14,INT((ROW()-13)/2),0)),"",OFFSET('11. SEGUIMIENTO 2026'!$P$14,INT((ROW()-13)/2),0)),IF(ISBLANK(OFFSET('9. METAS'!$S$20,INT((ROW()-14)/2),0)),"",OFFSET('9. METAS'!$S$20,INT((ROW()-14)/2),0)))</f>
        <v/>
      </c>
      <c r="M135" s="204" t="str">
        <f ca="1">IF(MOD(ROW()-13,2)=0,IF(ISBLANK(OFFSET('11. SEGUIMIENTO 2026'!$Q$14,INT((ROW()-13)/2),0)),"",OFFSET('11. SEGUIMIENTO 2026'!$Q$14,INT((ROW()-13)/2),0)),IF(ISBLANK(OFFSET('9. METAS'!$T$20,INT((ROW()-14)/2),0)),"",OFFSET('9. METAS'!$T$20,INT((ROW()-14)/2),0)))</f>
        <v/>
      </c>
      <c r="N135" s="718" t="str">
        <f t="shared" ref="N135" ca="1" si="118">IFERROR(J135/J136,"ND")</f>
        <v>ND</v>
      </c>
      <c r="O135" s="720" t="str">
        <f t="shared" ref="O135" ca="1" si="119">IFERROR(((J135+K135+L135+M135)/H135),"ND")</f>
        <v>ND</v>
      </c>
      <c r="P135" s="732"/>
    </row>
    <row r="136" spans="3:16">
      <c r="C136" s="725"/>
      <c r="D136" s="726"/>
      <c r="E136" s="726"/>
      <c r="F136" s="727"/>
      <c r="G136" s="728"/>
      <c r="H136" s="729"/>
      <c r="I136" s="731"/>
      <c r="J136" s="202" t="str">
        <f ca="1">IF(MOD(ROW()-13,2)=0,IF(ISBLANK(OFFSET('11. SEGUIMIENTO 2026'!$N$14,INT((ROW()-13)/2),0)),"",OFFSET('11. SEGUIMIENTO 2026'!$N$14,INT((ROW()-13)/2),0)),IF(ISBLANK(OFFSET('9. METAS'!$Q$20,INT((ROW()-14)/2),0)),"",OFFSET('9. METAS'!$Q$20,INT((ROW()-14)/2),0)))</f>
        <v/>
      </c>
      <c r="K136" s="203" t="str">
        <f ca="1">IF(MOD(ROW()-13,2)=0,IF(ISBLANK(OFFSET('11. SEGUIMIENTO 2026'!$O$14,INT((ROW()-13)/2),0)),"",OFFSET('11. SEGUIMIENTO 2026'!$O$14,INT((ROW()-13)/2),0)),IF(ISBLANK(OFFSET('9. METAS'!$R$20,INT((ROW()-14)/2),0)),"",OFFSET('9. METAS'!$R$20,INT((ROW()-14)/2),0)))</f>
        <v/>
      </c>
      <c r="L136" s="203" t="str">
        <f ca="1">IF(MOD(ROW()-13,2)=0,IF(ISBLANK(OFFSET('11. SEGUIMIENTO 2026'!$P$14,INT((ROW()-13)/2),0)),"",OFFSET('11. SEGUIMIENTO 2026'!$P$14,INT((ROW()-13)/2),0)),IF(ISBLANK(OFFSET('9. METAS'!$S$20,INT((ROW()-14)/2),0)),"",OFFSET('9. METAS'!$S$20,INT((ROW()-14)/2),0)))</f>
        <v/>
      </c>
      <c r="M136" s="204" t="str">
        <f ca="1">IF(MOD(ROW()-13,2)=0,IF(ISBLANK(OFFSET('11. SEGUIMIENTO 2026'!$Q$14,INT((ROW()-13)/2),0)),"",OFFSET('11. SEGUIMIENTO 2026'!$Q$14,INT((ROW()-13)/2),0)),IF(ISBLANK(OFFSET('9. METAS'!$T$20,INT((ROW()-14)/2),0)),"",OFFSET('9. METAS'!$T$20,INT((ROW()-14)/2),0)))</f>
        <v/>
      </c>
      <c r="N136" s="719"/>
      <c r="O136" s="721"/>
      <c r="P136" s="723"/>
    </row>
    <row r="137" spans="3:16">
      <c r="C137" s="724" t="str">
        <f ca="1">IF(ISBLANK(OFFSET('5. Pp (3 años)'!$C$46,INT((ROW()-13)/2),0)),"",OFFSET('5. Pp (3 años)'!$C$46,INT((ROW()-13)/2),0))</f>
        <v/>
      </c>
      <c r="D137" s="726" t="str">
        <f ca="1">IF(ISBLANK(OFFSET('5. Pp (3 años)'!$D$46,INT((ROW()-13)/2),0)),"",OFFSET('5. Pp (3 años)'!$D$46,INT((ROW()-13)/2),0))</f>
        <v/>
      </c>
      <c r="E137" s="726" t="str">
        <f ca="1">IF(ISBLANK(OFFSET('5. Pp (3 años)'!$E$46,INT((ROW()-13)/2),0)),"",OFFSET('5. Pp (3 años)'!$E$46,INT((ROW()-13)/2),0))</f>
        <v/>
      </c>
      <c r="F137" s="727" t="str">
        <f ca="1">IF(ISBLANK(OFFSET('5. Pp (3 años)'!$K$46,INT((ROW()-13)/2),0)),"",OFFSET('5. Pp (3 años)'!$K$46,INT((ROW()-13)/2),0))</f>
        <v/>
      </c>
      <c r="G137" s="728" t="str">
        <f ca="1">IF(ISBLANK(OFFSET('5. Pp (3 años)'!$H$46,INT((ROW()-13)/2),0)),"",OFFSET('5. Pp (3 años)'!$H$46,INT((ROW()-13)/2),0))</f>
        <v/>
      </c>
      <c r="H137" s="729" t="str">
        <f ca="1">IF(ISBLANK(OFFSET('9. METAS'!$K$20,INT((ROW()-13)/2),0)),"",OFFSET('9. METAS'!$K$20,INT((ROW()-13)/2),0))</f>
        <v/>
      </c>
      <c r="I137" s="730"/>
      <c r="J137" s="202" t="str">
        <f ca="1">IF(MOD(ROW()-13,2)=0,IF(ISBLANK(OFFSET('11. SEGUIMIENTO 2026'!$N$14,INT((ROW()-13)/2),0)),"",OFFSET('11. SEGUIMIENTO 2026'!$N$14,INT((ROW()-13)/2),0)),IF(ISBLANK(OFFSET('9. METAS'!$Q$20,INT((ROW()-14)/2),0)),"",OFFSET('9. METAS'!$Q$20,INT((ROW()-14)/2),0)))</f>
        <v/>
      </c>
      <c r="K137" s="203" t="str">
        <f ca="1">IF(MOD(ROW()-13,2)=0,IF(ISBLANK(OFFSET('11. SEGUIMIENTO 2026'!$O$14,INT((ROW()-13)/2),0)),"",OFFSET('11. SEGUIMIENTO 2026'!$O$14,INT((ROW()-13)/2),0)),IF(ISBLANK(OFFSET('9. METAS'!$R$20,INT((ROW()-14)/2),0)),"",OFFSET('9. METAS'!$R$20,INT((ROW()-14)/2),0)))</f>
        <v/>
      </c>
      <c r="L137" s="203" t="str">
        <f ca="1">IF(MOD(ROW()-13,2)=0,IF(ISBLANK(OFFSET('11. SEGUIMIENTO 2026'!$P$14,INT((ROW()-13)/2),0)),"",OFFSET('11. SEGUIMIENTO 2026'!$P$14,INT((ROW()-13)/2),0)),IF(ISBLANK(OFFSET('9. METAS'!$S$20,INT((ROW()-14)/2),0)),"",OFFSET('9. METAS'!$S$20,INT((ROW()-14)/2),0)))</f>
        <v/>
      </c>
      <c r="M137" s="204" t="str">
        <f ca="1">IF(MOD(ROW()-13,2)=0,IF(ISBLANK(OFFSET('11. SEGUIMIENTO 2026'!$Q$14,INT((ROW()-13)/2),0)),"",OFFSET('11. SEGUIMIENTO 2026'!$Q$14,INT((ROW()-13)/2),0)),IF(ISBLANK(OFFSET('9. METAS'!$T$20,INT((ROW()-14)/2),0)),"",OFFSET('9. METAS'!$T$20,INT((ROW()-14)/2),0)))</f>
        <v/>
      </c>
      <c r="N137" s="718" t="str">
        <f t="shared" ref="N137" ca="1" si="120">IFERROR(J137/J138,"ND")</f>
        <v>ND</v>
      </c>
      <c r="O137" s="720" t="str">
        <f t="shared" ref="O137" ca="1" si="121">IFERROR(((J137+K137+L137+M137)/H137),"ND")</f>
        <v>ND</v>
      </c>
      <c r="P137" s="732"/>
    </row>
    <row r="138" spans="3:16">
      <c r="C138" s="725"/>
      <c r="D138" s="726"/>
      <c r="E138" s="726"/>
      <c r="F138" s="727"/>
      <c r="G138" s="728"/>
      <c r="H138" s="729"/>
      <c r="I138" s="731"/>
      <c r="J138" s="202" t="str">
        <f ca="1">IF(MOD(ROW()-13,2)=0,IF(ISBLANK(OFFSET('11. SEGUIMIENTO 2026'!$N$14,INT((ROW()-13)/2),0)),"",OFFSET('11. SEGUIMIENTO 2026'!$N$14,INT((ROW()-13)/2),0)),IF(ISBLANK(OFFSET('9. METAS'!$Q$20,INT((ROW()-14)/2),0)),"",OFFSET('9. METAS'!$Q$20,INT((ROW()-14)/2),0)))</f>
        <v/>
      </c>
      <c r="K138" s="203" t="str">
        <f ca="1">IF(MOD(ROW()-13,2)=0,IF(ISBLANK(OFFSET('11. SEGUIMIENTO 2026'!$O$14,INT((ROW()-13)/2),0)),"",OFFSET('11. SEGUIMIENTO 2026'!$O$14,INT((ROW()-13)/2),0)),IF(ISBLANK(OFFSET('9. METAS'!$R$20,INT((ROW()-14)/2),0)),"",OFFSET('9. METAS'!$R$20,INT((ROW()-14)/2),0)))</f>
        <v/>
      </c>
      <c r="L138" s="203" t="str">
        <f ca="1">IF(MOD(ROW()-13,2)=0,IF(ISBLANK(OFFSET('11. SEGUIMIENTO 2026'!$P$14,INT((ROW()-13)/2),0)),"",OFFSET('11. SEGUIMIENTO 2026'!$P$14,INT((ROW()-13)/2),0)),IF(ISBLANK(OFFSET('9. METAS'!$S$20,INT((ROW()-14)/2),0)),"",OFFSET('9. METAS'!$S$20,INT((ROW()-14)/2),0)))</f>
        <v/>
      </c>
      <c r="M138" s="204" t="str">
        <f ca="1">IF(MOD(ROW()-13,2)=0,IF(ISBLANK(OFFSET('11. SEGUIMIENTO 2026'!$Q$14,INT((ROW()-13)/2),0)),"",OFFSET('11. SEGUIMIENTO 2026'!$Q$14,INT((ROW()-13)/2),0)),IF(ISBLANK(OFFSET('9. METAS'!$T$20,INT((ROW()-14)/2),0)),"",OFFSET('9. METAS'!$T$20,INT((ROW()-14)/2),0)))</f>
        <v/>
      </c>
      <c r="N138" s="719"/>
      <c r="O138" s="721"/>
      <c r="P138" s="723"/>
    </row>
    <row r="139" spans="3:16">
      <c r="C139" s="724" t="str">
        <f ca="1">IF(ISBLANK(OFFSET('5. Pp (3 años)'!$C$46,INT((ROW()-13)/2),0)),"",OFFSET('5. Pp (3 años)'!$C$46,INT((ROW()-13)/2),0))</f>
        <v/>
      </c>
      <c r="D139" s="726" t="str">
        <f ca="1">IF(ISBLANK(OFFSET('5. Pp (3 años)'!$D$46,INT((ROW()-13)/2),0)),"",OFFSET('5. Pp (3 años)'!$D$46,INT((ROW()-13)/2),0))</f>
        <v/>
      </c>
      <c r="E139" s="726" t="str">
        <f ca="1">IF(ISBLANK(OFFSET('5. Pp (3 años)'!$E$46,INT((ROW()-13)/2),0)),"",OFFSET('5. Pp (3 años)'!$E$46,INT((ROW()-13)/2),0))</f>
        <v/>
      </c>
      <c r="F139" s="727" t="str">
        <f ca="1">IF(ISBLANK(OFFSET('5. Pp (3 años)'!$K$46,INT((ROW()-13)/2),0)),"",OFFSET('5. Pp (3 años)'!$K$46,INT((ROW()-13)/2),0))</f>
        <v/>
      </c>
      <c r="G139" s="728" t="str">
        <f ca="1">IF(ISBLANK(OFFSET('5. Pp (3 años)'!$H$46,INT((ROW()-13)/2),0)),"",OFFSET('5. Pp (3 años)'!$H$46,INT((ROW()-13)/2),0))</f>
        <v/>
      </c>
      <c r="H139" s="729" t="str">
        <f ca="1">IF(ISBLANK(OFFSET('9. METAS'!$K$20,INT((ROW()-13)/2),0)),"",OFFSET('9. METAS'!$K$20,INT((ROW()-13)/2),0))</f>
        <v/>
      </c>
      <c r="I139" s="730"/>
      <c r="J139" s="202" t="str">
        <f ca="1">IF(MOD(ROW()-13,2)=0,IF(ISBLANK(OFFSET('11. SEGUIMIENTO 2026'!$N$14,INT((ROW()-13)/2),0)),"",OFFSET('11. SEGUIMIENTO 2026'!$N$14,INT((ROW()-13)/2),0)),IF(ISBLANK(OFFSET('9. METAS'!$Q$20,INT((ROW()-14)/2),0)),"",OFFSET('9. METAS'!$Q$20,INT((ROW()-14)/2),0)))</f>
        <v/>
      </c>
      <c r="K139" s="203" t="str">
        <f ca="1">IF(MOD(ROW()-13,2)=0,IF(ISBLANK(OFFSET('11. SEGUIMIENTO 2026'!$O$14,INT((ROW()-13)/2),0)),"",OFFSET('11. SEGUIMIENTO 2026'!$O$14,INT((ROW()-13)/2),0)),IF(ISBLANK(OFFSET('9. METAS'!$R$20,INT((ROW()-14)/2),0)),"",OFFSET('9. METAS'!$R$20,INT((ROW()-14)/2),0)))</f>
        <v/>
      </c>
      <c r="L139" s="203" t="str">
        <f ca="1">IF(MOD(ROW()-13,2)=0,IF(ISBLANK(OFFSET('11. SEGUIMIENTO 2026'!$P$14,INT((ROW()-13)/2),0)),"",OFFSET('11. SEGUIMIENTO 2026'!$P$14,INT((ROW()-13)/2),0)),IF(ISBLANK(OFFSET('9. METAS'!$S$20,INT((ROW()-14)/2),0)),"",OFFSET('9. METAS'!$S$20,INT((ROW()-14)/2),0)))</f>
        <v/>
      </c>
      <c r="M139" s="204" t="str">
        <f ca="1">IF(MOD(ROW()-13,2)=0,IF(ISBLANK(OFFSET('11. SEGUIMIENTO 2026'!$Q$14,INT((ROW()-13)/2),0)),"",OFFSET('11. SEGUIMIENTO 2026'!$Q$14,INT((ROW()-13)/2),0)),IF(ISBLANK(OFFSET('9. METAS'!$T$20,INT((ROW()-14)/2),0)),"",OFFSET('9. METAS'!$T$20,INT((ROW()-14)/2),0)))</f>
        <v/>
      </c>
      <c r="N139" s="718" t="str">
        <f t="shared" ref="N139" ca="1" si="122">IFERROR(J139/J140,"ND")</f>
        <v>ND</v>
      </c>
      <c r="O139" s="720" t="str">
        <f t="shared" ref="O139" ca="1" si="123">IFERROR(((J139+K139+L139+M139)/H139),"ND")</f>
        <v>ND</v>
      </c>
      <c r="P139" s="732"/>
    </row>
    <row r="140" spans="3:16">
      <c r="C140" s="725"/>
      <c r="D140" s="726"/>
      <c r="E140" s="726"/>
      <c r="F140" s="727"/>
      <c r="G140" s="728"/>
      <c r="H140" s="729"/>
      <c r="I140" s="731"/>
      <c r="J140" s="202" t="str">
        <f ca="1">IF(MOD(ROW()-13,2)=0,IF(ISBLANK(OFFSET('11. SEGUIMIENTO 2026'!$N$14,INT((ROW()-13)/2),0)),"",OFFSET('11. SEGUIMIENTO 2026'!$N$14,INT((ROW()-13)/2),0)),IF(ISBLANK(OFFSET('9. METAS'!$Q$20,INT((ROW()-14)/2),0)),"",OFFSET('9. METAS'!$Q$20,INT((ROW()-14)/2),0)))</f>
        <v/>
      </c>
      <c r="K140" s="203" t="str">
        <f ca="1">IF(MOD(ROW()-13,2)=0,IF(ISBLANK(OFFSET('11. SEGUIMIENTO 2026'!$O$14,INT((ROW()-13)/2),0)),"",OFFSET('11. SEGUIMIENTO 2026'!$O$14,INT((ROW()-13)/2),0)),IF(ISBLANK(OFFSET('9. METAS'!$R$20,INT((ROW()-14)/2),0)),"",OFFSET('9. METAS'!$R$20,INT((ROW()-14)/2),0)))</f>
        <v/>
      </c>
      <c r="L140" s="203" t="str">
        <f ca="1">IF(MOD(ROW()-13,2)=0,IF(ISBLANK(OFFSET('11. SEGUIMIENTO 2026'!$P$14,INT((ROW()-13)/2),0)),"",OFFSET('11. SEGUIMIENTO 2026'!$P$14,INT((ROW()-13)/2),0)),IF(ISBLANK(OFFSET('9. METAS'!$S$20,INT((ROW()-14)/2),0)),"",OFFSET('9. METAS'!$S$20,INT((ROW()-14)/2),0)))</f>
        <v/>
      </c>
      <c r="M140" s="204" t="str">
        <f ca="1">IF(MOD(ROW()-13,2)=0,IF(ISBLANK(OFFSET('11. SEGUIMIENTO 2026'!$Q$14,INT((ROW()-13)/2),0)),"",OFFSET('11. SEGUIMIENTO 2026'!$Q$14,INT((ROW()-13)/2),0)),IF(ISBLANK(OFFSET('9. METAS'!$T$20,INT((ROW()-14)/2),0)),"",OFFSET('9. METAS'!$T$20,INT((ROW()-14)/2),0)))</f>
        <v/>
      </c>
      <c r="N140" s="719"/>
      <c r="O140" s="721"/>
      <c r="P140" s="723"/>
    </row>
    <row r="141" spans="3:16">
      <c r="C141" s="724" t="str">
        <f ca="1">IF(ISBLANK(OFFSET('5. Pp (3 años)'!$C$46,INT((ROW()-13)/2),0)),"",OFFSET('5. Pp (3 años)'!$C$46,INT((ROW()-13)/2),0))</f>
        <v/>
      </c>
      <c r="D141" s="726" t="str">
        <f ca="1">IF(ISBLANK(OFFSET('5. Pp (3 años)'!$D$46,INT((ROW()-13)/2),0)),"",OFFSET('5. Pp (3 años)'!$D$46,INT((ROW()-13)/2),0))</f>
        <v/>
      </c>
      <c r="E141" s="726" t="str">
        <f ca="1">IF(ISBLANK(OFFSET('5. Pp (3 años)'!$E$46,INT((ROW()-13)/2),0)),"",OFFSET('5. Pp (3 años)'!$E$46,INT((ROW()-13)/2),0))</f>
        <v/>
      </c>
      <c r="F141" s="727" t="str">
        <f ca="1">IF(ISBLANK(OFFSET('5. Pp (3 años)'!$K$46,INT((ROW()-13)/2),0)),"",OFFSET('5. Pp (3 años)'!$K$46,INT((ROW()-13)/2),0))</f>
        <v/>
      </c>
      <c r="G141" s="728" t="str">
        <f ca="1">IF(ISBLANK(OFFSET('5. Pp (3 años)'!$H$46,INT((ROW()-13)/2),0)),"",OFFSET('5. Pp (3 años)'!$H$46,INT((ROW()-13)/2),0))</f>
        <v/>
      </c>
      <c r="H141" s="729" t="str">
        <f ca="1">IF(ISBLANK(OFFSET('9. METAS'!$K$20,INT((ROW()-13)/2),0)),"",OFFSET('9. METAS'!$K$20,INT((ROW()-13)/2),0))</f>
        <v/>
      </c>
      <c r="I141" s="730"/>
      <c r="J141" s="202" t="str">
        <f ca="1">IF(MOD(ROW()-13,2)=0,IF(ISBLANK(OFFSET('11. SEGUIMIENTO 2026'!$N$14,INT((ROW()-13)/2),0)),"",OFFSET('11. SEGUIMIENTO 2026'!$N$14,INT((ROW()-13)/2),0)),IF(ISBLANK(OFFSET('9. METAS'!$Q$20,INT((ROW()-14)/2),0)),"",OFFSET('9. METAS'!$Q$20,INT((ROW()-14)/2),0)))</f>
        <v/>
      </c>
      <c r="K141" s="203" t="str">
        <f ca="1">IF(MOD(ROW()-13,2)=0,IF(ISBLANK(OFFSET('11. SEGUIMIENTO 2026'!$O$14,INT((ROW()-13)/2),0)),"",OFFSET('11. SEGUIMIENTO 2026'!$O$14,INT((ROW()-13)/2),0)),IF(ISBLANK(OFFSET('9. METAS'!$R$20,INT((ROW()-14)/2),0)),"",OFFSET('9. METAS'!$R$20,INT((ROW()-14)/2),0)))</f>
        <v/>
      </c>
      <c r="L141" s="203" t="str">
        <f ca="1">IF(MOD(ROW()-13,2)=0,IF(ISBLANK(OFFSET('11. SEGUIMIENTO 2026'!$P$14,INT((ROW()-13)/2),0)),"",OFFSET('11. SEGUIMIENTO 2026'!$P$14,INT((ROW()-13)/2),0)),IF(ISBLANK(OFFSET('9. METAS'!$S$20,INT((ROW()-14)/2),0)),"",OFFSET('9. METAS'!$S$20,INT((ROW()-14)/2),0)))</f>
        <v/>
      </c>
      <c r="M141" s="204" t="str">
        <f ca="1">IF(MOD(ROW()-13,2)=0,IF(ISBLANK(OFFSET('11. SEGUIMIENTO 2026'!$Q$14,INT((ROW()-13)/2),0)),"",OFFSET('11. SEGUIMIENTO 2026'!$Q$14,INT((ROW()-13)/2),0)),IF(ISBLANK(OFFSET('9. METAS'!$T$20,INT((ROW()-14)/2),0)),"",OFFSET('9. METAS'!$T$20,INT((ROW()-14)/2),0)))</f>
        <v/>
      </c>
      <c r="N141" s="718" t="str">
        <f t="shared" ref="N141" ca="1" si="124">IFERROR(J141/J142,"ND")</f>
        <v>ND</v>
      </c>
      <c r="O141" s="720" t="str">
        <f t="shared" ref="O141" ca="1" si="125">IFERROR(((J141+K141+L141+M141)/H141),"ND")</f>
        <v>ND</v>
      </c>
      <c r="P141" s="732"/>
    </row>
    <row r="142" spans="3:16">
      <c r="C142" s="725"/>
      <c r="D142" s="726"/>
      <c r="E142" s="726"/>
      <c r="F142" s="727"/>
      <c r="G142" s="728"/>
      <c r="H142" s="729"/>
      <c r="I142" s="731"/>
      <c r="J142" s="202" t="str">
        <f ca="1">IF(MOD(ROW()-13,2)=0,IF(ISBLANK(OFFSET('11. SEGUIMIENTO 2026'!$N$14,INT((ROW()-13)/2),0)),"",OFFSET('11. SEGUIMIENTO 2026'!$N$14,INT((ROW()-13)/2),0)),IF(ISBLANK(OFFSET('9. METAS'!$Q$20,INT((ROW()-14)/2),0)),"",OFFSET('9. METAS'!$Q$20,INT((ROW()-14)/2),0)))</f>
        <v/>
      </c>
      <c r="K142" s="203" t="str">
        <f ca="1">IF(MOD(ROW()-13,2)=0,IF(ISBLANK(OFFSET('11. SEGUIMIENTO 2026'!$O$14,INT((ROW()-13)/2),0)),"",OFFSET('11. SEGUIMIENTO 2026'!$O$14,INT((ROW()-13)/2),0)),IF(ISBLANK(OFFSET('9. METAS'!$R$20,INT((ROW()-14)/2),0)),"",OFFSET('9. METAS'!$R$20,INT((ROW()-14)/2),0)))</f>
        <v/>
      </c>
      <c r="L142" s="203" t="str">
        <f ca="1">IF(MOD(ROW()-13,2)=0,IF(ISBLANK(OFFSET('11. SEGUIMIENTO 2026'!$P$14,INT((ROW()-13)/2),0)),"",OFFSET('11. SEGUIMIENTO 2026'!$P$14,INT((ROW()-13)/2),0)),IF(ISBLANK(OFFSET('9. METAS'!$S$20,INT((ROW()-14)/2),0)),"",OFFSET('9. METAS'!$S$20,INT((ROW()-14)/2),0)))</f>
        <v/>
      </c>
      <c r="M142" s="204" t="str">
        <f ca="1">IF(MOD(ROW()-13,2)=0,IF(ISBLANK(OFFSET('11. SEGUIMIENTO 2026'!$Q$14,INT((ROW()-13)/2),0)),"",OFFSET('11. SEGUIMIENTO 2026'!$Q$14,INT((ROW()-13)/2),0)),IF(ISBLANK(OFFSET('9. METAS'!$T$20,INT((ROW()-14)/2),0)),"",OFFSET('9. METAS'!$T$20,INT((ROW()-14)/2),0)))</f>
        <v/>
      </c>
      <c r="N142" s="719"/>
      <c r="O142" s="721"/>
      <c r="P142" s="723"/>
    </row>
    <row r="143" spans="3:16">
      <c r="C143" s="724" t="str">
        <f ca="1">IF(ISBLANK(OFFSET('5. Pp (3 años)'!$C$46,INT((ROW()-13)/2),0)),"",OFFSET('5. Pp (3 años)'!$C$46,INT((ROW()-13)/2),0))</f>
        <v/>
      </c>
      <c r="D143" s="726" t="str">
        <f ca="1">IF(ISBLANK(OFFSET('5. Pp (3 años)'!$D$46,INT((ROW()-13)/2),0)),"",OFFSET('5. Pp (3 años)'!$D$46,INT((ROW()-13)/2),0))</f>
        <v/>
      </c>
      <c r="E143" s="726" t="str">
        <f ca="1">IF(ISBLANK(OFFSET('5. Pp (3 años)'!$E$46,INT((ROW()-13)/2),0)),"",OFFSET('5. Pp (3 años)'!$E$46,INT((ROW()-13)/2),0))</f>
        <v/>
      </c>
      <c r="F143" s="727" t="str">
        <f ca="1">IF(ISBLANK(OFFSET('5. Pp (3 años)'!$K$46,INT((ROW()-13)/2),0)),"",OFFSET('5. Pp (3 años)'!$K$46,INT((ROW()-13)/2),0))</f>
        <v/>
      </c>
      <c r="G143" s="728" t="str">
        <f ca="1">IF(ISBLANK(OFFSET('5. Pp (3 años)'!$H$46,INT((ROW()-13)/2),0)),"",OFFSET('5. Pp (3 años)'!$H$46,INT((ROW()-13)/2),0))</f>
        <v/>
      </c>
      <c r="H143" s="729" t="str">
        <f ca="1">IF(ISBLANK(OFFSET('9. METAS'!$K$20,INT((ROW()-13)/2),0)),"",OFFSET('9. METAS'!$K$20,INT((ROW()-13)/2),0))</f>
        <v/>
      </c>
      <c r="I143" s="730"/>
      <c r="J143" s="202" t="str">
        <f ca="1">IF(MOD(ROW()-13,2)=0,IF(ISBLANK(OFFSET('11. SEGUIMIENTO 2026'!$N$14,INT((ROW()-13)/2),0)),"",OFFSET('11. SEGUIMIENTO 2026'!$N$14,INT((ROW()-13)/2),0)),IF(ISBLANK(OFFSET('9. METAS'!$Q$20,INT((ROW()-14)/2),0)),"",OFFSET('9. METAS'!$Q$20,INT((ROW()-14)/2),0)))</f>
        <v/>
      </c>
      <c r="K143" s="203" t="str">
        <f ca="1">IF(MOD(ROW()-13,2)=0,IF(ISBLANK(OFFSET('11. SEGUIMIENTO 2026'!$O$14,INT((ROW()-13)/2),0)),"",OFFSET('11. SEGUIMIENTO 2026'!$O$14,INT((ROW()-13)/2),0)),IF(ISBLANK(OFFSET('9. METAS'!$R$20,INT((ROW()-14)/2),0)),"",OFFSET('9. METAS'!$R$20,INT((ROW()-14)/2),0)))</f>
        <v/>
      </c>
      <c r="L143" s="203" t="str">
        <f ca="1">IF(MOD(ROW()-13,2)=0,IF(ISBLANK(OFFSET('11. SEGUIMIENTO 2026'!$P$14,INT((ROW()-13)/2),0)),"",OFFSET('11. SEGUIMIENTO 2026'!$P$14,INT((ROW()-13)/2),0)),IF(ISBLANK(OFFSET('9. METAS'!$S$20,INT((ROW()-14)/2),0)),"",OFFSET('9. METAS'!$S$20,INT((ROW()-14)/2),0)))</f>
        <v/>
      </c>
      <c r="M143" s="204" t="str">
        <f ca="1">IF(MOD(ROW()-13,2)=0,IF(ISBLANK(OFFSET('11. SEGUIMIENTO 2026'!$Q$14,INT((ROW()-13)/2),0)),"",OFFSET('11. SEGUIMIENTO 2026'!$Q$14,INT((ROW()-13)/2),0)),IF(ISBLANK(OFFSET('9. METAS'!$T$20,INT((ROW()-14)/2),0)),"",OFFSET('9. METAS'!$T$20,INT((ROW()-14)/2),0)))</f>
        <v/>
      </c>
      <c r="N143" s="718" t="str">
        <f t="shared" ref="N143" ca="1" si="126">IFERROR(J143/J144,"ND")</f>
        <v>ND</v>
      </c>
      <c r="O143" s="720" t="str">
        <f t="shared" ref="O143" ca="1" si="127">IFERROR(((J143+K143+L143+M143)/H143),"ND")</f>
        <v>ND</v>
      </c>
      <c r="P143" s="732"/>
    </row>
    <row r="144" spans="3:16">
      <c r="C144" s="725"/>
      <c r="D144" s="726"/>
      <c r="E144" s="726"/>
      <c r="F144" s="727"/>
      <c r="G144" s="728"/>
      <c r="H144" s="729"/>
      <c r="I144" s="731"/>
      <c r="J144" s="202" t="str">
        <f ca="1">IF(MOD(ROW()-13,2)=0,IF(ISBLANK(OFFSET('11. SEGUIMIENTO 2026'!$N$14,INT((ROW()-13)/2),0)),"",OFFSET('11. SEGUIMIENTO 2026'!$N$14,INT((ROW()-13)/2),0)),IF(ISBLANK(OFFSET('9. METAS'!$Q$20,INT((ROW()-14)/2),0)),"",OFFSET('9. METAS'!$Q$20,INT((ROW()-14)/2),0)))</f>
        <v/>
      </c>
      <c r="K144" s="203" t="str">
        <f ca="1">IF(MOD(ROW()-13,2)=0,IF(ISBLANK(OFFSET('11. SEGUIMIENTO 2026'!$O$14,INT((ROW()-13)/2),0)),"",OFFSET('11. SEGUIMIENTO 2026'!$O$14,INT((ROW()-13)/2),0)),IF(ISBLANK(OFFSET('9. METAS'!$R$20,INT((ROW()-14)/2),0)),"",OFFSET('9. METAS'!$R$20,INT((ROW()-14)/2),0)))</f>
        <v/>
      </c>
      <c r="L144" s="203" t="str">
        <f ca="1">IF(MOD(ROW()-13,2)=0,IF(ISBLANK(OFFSET('11. SEGUIMIENTO 2026'!$P$14,INT((ROW()-13)/2),0)),"",OFFSET('11. SEGUIMIENTO 2026'!$P$14,INT((ROW()-13)/2),0)),IF(ISBLANK(OFFSET('9. METAS'!$S$20,INT((ROW()-14)/2),0)),"",OFFSET('9. METAS'!$S$20,INT((ROW()-14)/2),0)))</f>
        <v/>
      </c>
      <c r="M144" s="204" t="str">
        <f ca="1">IF(MOD(ROW()-13,2)=0,IF(ISBLANK(OFFSET('11. SEGUIMIENTO 2026'!$Q$14,INT((ROW()-13)/2),0)),"",OFFSET('11. SEGUIMIENTO 2026'!$Q$14,INT((ROW()-13)/2),0)),IF(ISBLANK(OFFSET('9. METAS'!$T$20,INT((ROW()-14)/2),0)),"",OFFSET('9. METAS'!$T$20,INT((ROW()-14)/2),0)))</f>
        <v/>
      </c>
      <c r="N144" s="719"/>
      <c r="O144" s="721"/>
      <c r="P144" s="723"/>
    </row>
    <row r="145" spans="3:16">
      <c r="C145" s="724" t="str">
        <f ca="1">IF(ISBLANK(OFFSET('5. Pp (3 años)'!$C$46,INT((ROW()-13)/2),0)),"",OFFSET('5. Pp (3 años)'!$C$46,INT((ROW()-13)/2),0))</f>
        <v/>
      </c>
      <c r="D145" s="726" t="str">
        <f ca="1">IF(ISBLANK(OFFSET('5. Pp (3 años)'!$D$46,INT((ROW()-13)/2),0)),"",OFFSET('5. Pp (3 años)'!$D$46,INT((ROW()-13)/2),0))</f>
        <v/>
      </c>
      <c r="E145" s="726" t="str">
        <f ca="1">IF(ISBLANK(OFFSET('5. Pp (3 años)'!$E$46,INT((ROW()-13)/2),0)),"",OFFSET('5. Pp (3 años)'!$E$46,INT((ROW()-13)/2),0))</f>
        <v/>
      </c>
      <c r="F145" s="727" t="str">
        <f ca="1">IF(ISBLANK(OFFSET('5. Pp (3 años)'!$K$46,INT((ROW()-13)/2),0)),"",OFFSET('5. Pp (3 años)'!$K$46,INT((ROW()-13)/2),0))</f>
        <v/>
      </c>
      <c r="G145" s="728" t="str">
        <f ca="1">IF(ISBLANK(OFFSET('5. Pp (3 años)'!$H$46,INT((ROW()-13)/2),0)),"",OFFSET('5. Pp (3 años)'!$H$46,INT((ROW()-13)/2),0))</f>
        <v/>
      </c>
      <c r="H145" s="729" t="str">
        <f ca="1">IF(ISBLANK(OFFSET('9. METAS'!$K$20,INT((ROW()-13)/2),0)),"",OFFSET('9. METAS'!$K$20,INT((ROW()-13)/2),0))</f>
        <v/>
      </c>
      <c r="I145" s="730"/>
      <c r="J145" s="202" t="str">
        <f ca="1">IF(MOD(ROW()-13,2)=0,IF(ISBLANK(OFFSET('11. SEGUIMIENTO 2026'!$N$14,INT((ROW()-13)/2),0)),"",OFFSET('11. SEGUIMIENTO 2026'!$N$14,INT((ROW()-13)/2),0)),IF(ISBLANK(OFFSET('9. METAS'!$Q$20,INT((ROW()-14)/2),0)),"",OFFSET('9. METAS'!$Q$20,INT((ROW()-14)/2),0)))</f>
        <v/>
      </c>
      <c r="K145" s="203" t="str">
        <f ca="1">IF(MOD(ROW()-13,2)=0,IF(ISBLANK(OFFSET('11. SEGUIMIENTO 2026'!$O$14,INT((ROW()-13)/2),0)),"",OFFSET('11. SEGUIMIENTO 2026'!$O$14,INT((ROW()-13)/2),0)),IF(ISBLANK(OFFSET('9. METAS'!$R$20,INT((ROW()-14)/2),0)),"",OFFSET('9. METAS'!$R$20,INT((ROW()-14)/2),0)))</f>
        <v/>
      </c>
      <c r="L145" s="203" t="str">
        <f ca="1">IF(MOD(ROW()-13,2)=0,IF(ISBLANK(OFFSET('11. SEGUIMIENTO 2026'!$P$14,INT((ROW()-13)/2),0)),"",OFFSET('11. SEGUIMIENTO 2026'!$P$14,INT((ROW()-13)/2),0)),IF(ISBLANK(OFFSET('9. METAS'!$S$20,INT((ROW()-14)/2),0)),"",OFFSET('9. METAS'!$S$20,INT((ROW()-14)/2),0)))</f>
        <v/>
      </c>
      <c r="M145" s="204" t="str">
        <f ca="1">IF(MOD(ROW()-13,2)=0,IF(ISBLANK(OFFSET('11. SEGUIMIENTO 2026'!$Q$14,INT((ROW()-13)/2),0)),"",OFFSET('11. SEGUIMIENTO 2026'!$Q$14,INT((ROW()-13)/2),0)),IF(ISBLANK(OFFSET('9. METAS'!$T$20,INT((ROW()-14)/2),0)),"",OFFSET('9. METAS'!$T$20,INT((ROW()-14)/2),0)))</f>
        <v/>
      </c>
      <c r="N145" s="718" t="str">
        <f t="shared" ref="N145" ca="1" si="128">IFERROR(J145/J146,"ND")</f>
        <v>ND</v>
      </c>
      <c r="O145" s="720" t="str">
        <f t="shared" ref="O145" ca="1" si="129">IFERROR(((J145+K145+L145+M145)/H145),"ND")</f>
        <v>ND</v>
      </c>
      <c r="P145" s="732"/>
    </row>
    <row r="146" spans="3:16">
      <c r="C146" s="725"/>
      <c r="D146" s="726"/>
      <c r="E146" s="726"/>
      <c r="F146" s="727"/>
      <c r="G146" s="728"/>
      <c r="H146" s="729"/>
      <c r="I146" s="731"/>
      <c r="J146" s="202" t="str">
        <f ca="1">IF(MOD(ROW()-13,2)=0,IF(ISBLANK(OFFSET('11. SEGUIMIENTO 2026'!$N$14,INT((ROW()-13)/2),0)),"",OFFSET('11. SEGUIMIENTO 2026'!$N$14,INT((ROW()-13)/2),0)),IF(ISBLANK(OFFSET('9. METAS'!$Q$20,INT((ROW()-14)/2),0)),"",OFFSET('9. METAS'!$Q$20,INT((ROW()-14)/2),0)))</f>
        <v/>
      </c>
      <c r="K146" s="203" t="str">
        <f ca="1">IF(MOD(ROW()-13,2)=0,IF(ISBLANK(OFFSET('11. SEGUIMIENTO 2026'!$O$14,INT((ROW()-13)/2),0)),"",OFFSET('11. SEGUIMIENTO 2026'!$O$14,INT((ROW()-13)/2),0)),IF(ISBLANK(OFFSET('9. METAS'!$R$20,INT((ROW()-14)/2),0)),"",OFFSET('9. METAS'!$R$20,INT((ROW()-14)/2),0)))</f>
        <v/>
      </c>
      <c r="L146" s="203" t="str">
        <f ca="1">IF(MOD(ROW()-13,2)=0,IF(ISBLANK(OFFSET('11. SEGUIMIENTO 2026'!$P$14,INT((ROW()-13)/2),0)),"",OFFSET('11. SEGUIMIENTO 2026'!$P$14,INT((ROW()-13)/2),0)),IF(ISBLANK(OFFSET('9. METAS'!$S$20,INT((ROW()-14)/2),0)),"",OFFSET('9. METAS'!$S$20,INT((ROW()-14)/2),0)))</f>
        <v/>
      </c>
      <c r="M146" s="204" t="str">
        <f ca="1">IF(MOD(ROW()-13,2)=0,IF(ISBLANK(OFFSET('11. SEGUIMIENTO 2026'!$Q$14,INT((ROW()-13)/2),0)),"",OFFSET('11. SEGUIMIENTO 2026'!$Q$14,INT((ROW()-13)/2),0)),IF(ISBLANK(OFFSET('9. METAS'!$T$20,INT((ROW()-14)/2),0)),"",OFFSET('9. METAS'!$T$20,INT((ROW()-14)/2),0)))</f>
        <v/>
      </c>
      <c r="N146" s="719"/>
      <c r="O146" s="721"/>
      <c r="P146" s="723"/>
    </row>
    <row r="147" spans="3:16">
      <c r="C147" s="724" t="str">
        <f ca="1">IF(ISBLANK(OFFSET('5. Pp (3 años)'!$C$46,INT((ROW()-13)/2),0)),"",OFFSET('5. Pp (3 años)'!$C$46,INT((ROW()-13)/2),0))</f>
        <v/>
      </c>
      <c r="D147" s="726" t="str">
        <f ca="1">IF(ISBLANK(OFFSET('5. Pp (3 años)'!$D$46,INT((ROW()-13)/2),0)),"",OFFSET('5. Pp (3 años)'!$D$46,INT((ROW()-13)/2),0))</f>
        <v/>
      </c>
      <c r="E147" s="726" t="str">
        <f ca="1">IF(ISBLANK(OFFSET('5. Pp (3 años)'!$E$46,INT((ROW()-13)/2),0)),"",OFFSET('5. Pp (3 años)'!$E$46,INT((ROW()-13)/2),0))</f>
        <v/>
      </c>
      <c r="F147" s="727" t="str">
        <f ca="1">IF(ISBLANK(OFFSET('5. Pp (3 años)'!$K$46,INT((ROW()-13)/2),0)),"",OFFSET('5. Pp (3 años)'!$K$46,INT((ROW()-13)/2),0))</f>
        <v/>
      </c>
      <c r="G147" s="728" t="str">
        <f ca="1">IF(ISBLANK(OFFSET('5. Pp (3 años)'!$H$46,INT((ROW()-13)/2),0)),"",OFFSET('5. Pp (3 años)'!$H$46,INT((ROW()-13)/2),0))</f>
        <v/>
      </c>
      <c r="H147" s="729" t="str">
        <f ca="1">IF(ISBLANK(OFFSET('9. METAS'!$K$20,INT((ROW()-13)/2),0)),"",OFFSET('9. METAS'!$K$20,INT((ROW()-13)/2),0))</f>
        <v/>
      </c>
      <c r="I147" s="730"/>
      <c r="J147" s="202" t="str">
        <f ca="1">IF(MOD(ROW()-13,2)=0,IF(ISBLANK(OFFSET('11. SEGUIMIENTO 2026'!$N$14,INT((ROW()-13)/2),0)),"",OFFSET('11. SEGUIMIENTO 2026'!$N$14,INT((ROW()-13)/2),0)),IF(ISBLANK(OFFSET('9. METAS'!$Q$20,INT((ROW()-14)/2),0)),"",OFFSET('9. METAS'!$Q$20,INT((ROW()-14)/2),0)))</f>
        <v/>
      </c>
      <c r="K147" s="203" t="str">
        <f ca="1">IF(MOD(ROW()-13,2)=0,IF(ISBLANK(OFFSET('11. SEGUIMIENTO 2026'!$O$14,INT((ROW()-13)/2),0)),"",OFFSET('11. SEGUIMIENTO 2026'!$O$14,INT((ROW()-13)/2),0)),IF(ISBLANK(OFFSET('9. METAS'!$R$20,INT((ROW()-14)/2),0)),"",OFFSET('9. METAS'!$R$20,INT((ROW()-14)/2),0)))</f>
        <v/>
      </c>
      <c r="L147" s="203" t="str">
        <f ca="1">IF(MOD(ROW()-13,2)=0,IF(ISBLANK(OFFSET('11. SEGUIMIENTO 2026'!$P$14,INT((ROW()-13)/2),0)),"",OFFSET('11. SEGUIMIENTO 2026'!$P$14,INT((ROW()-13)/2),0)),IF(ISBLANK(OFFSET('9. METAS'!$S$20,INT((ROW()-14)/2),0)),"",OFFSET('9. METAS'!$S$20,INT((ROW()-14)/2),0)))</f>
        <v/>
      </c>
      <c r="M147" s="204" t="str">
        <f ca="1">IF(MOD(ROW()-13,2)=0,IF(ISBLANK(OFFSET('11. SEGUIMIENTO 2026'!$Q$14,INT((ROW()-13)/2),0)),"",OFFSET('11. SEGUIMIENTO 2026'!$Q$14,INT((ROW()-13)/2),0)),IF(ISBLANK(OFFSET('9. METAS'!$T$20,INT((ROW()-14)/2),0)),"",OFFSET('9. METAS'!$T$20,INT((ROW()-14)/2),0)))</f>
        <v/>
      </c>
      <c r="N147" s="718" t="str">
        <f t="shared" ref="N147" ca="1" si="130">IFERROR(J147/J148,"ND")</f>
        <v>ND</v>
      </c>
      <c r="O147" s="720" t="str">
        <f t="shared" ref="O147" ca="1" si="131">IFERROR(((J147+K147+L147+M147)/H147),"ND")</f>
        <v>ND</v>
      </c>
      <c r="P147" s="732"/>
    </row>
    <row r="148" spans="3:16">
      <c r="C148" s="725"/>
      <c r="D148" s="726"/>
      <c r="E148" s="726"/>
      <c r="F148" s="727"/>
      <c r="G148" s="728"/>
      <c r="H148" s="729"/>
      <c r="I148" s="731"/>
      <c r="J148" s="202" t="str">
        <f ca="1">IF(MOD(ROW()-13,2)=0,IF(ISBLANK(OFFSET('11. SEGUIMIENTO 2026'!$N$14,INT((ROW()-13)/2),0)),"",OFFSET('11. SEGUIMIENTO 2026'!$N$14,INT((ROW()-13)/2),0)),IF(ISBLANK(OFFSET('9. METAS'!$Q$20,INT((ROW()-14)/2),0)),"",OFFSET('9. METAS'!$Q$20,INT((ROW()-14)/2),0)))</f>
        <v/>
      </c>
      <c r="K148" s="203" t="str">
        <f ca="1">IF(MOD(ROW()-13,2)=0,IF(ISBLANK(OFFSET('11. SEGUIMIENTO 2026'!$O$14,INT((ROW()-13)/2),0)),"",OFFSET('11. SEGUIMIENTO 2026'!$O$14,INT((ROW()-13)/2),0)),IF(ISBLANK(OFFSET('9. METAS'!$R$20,INT((ROW()-14)/2),0)),"",OFFSET('9. METAS'!$R$20,INT((ROW()-14)/2),0)))</f>
        <v/>
      </c>
      <c r="L148" s="203" t="str">
        <f ca="1">IF(MOD(ROW()-13,2)=0,IF(ISBLANK(OFFSET('11. SEGUIMIENTO 2026'!$P$14,INT((ROW()-13)/2),0)),"",OFFSET('11. SEGUIMIENTO 2026'!$P$14,INT((ROW()-13)/2),0)),IF(ISBLANK(OFFSET('9. METAS'!$S$20,INT((ROW()-14)/2),0)),"",OFFSET('9. METAS'!$S$20,INT((ROW()-14)/2),0)))</f>
        <v/>
      </c>
      <c r="M148" s="204" t="str">
        <f ca="1">IF(MOD(ROW()-13,2)=0,IF(ISBLANK(OFFSET('11. SEGUIMIENTO 2026'!$Q$14,INT((ROW()-13)/2),0)),"",OFFSET('11. SEGUIMIENTO 2026'!$Q$14,INT((ROW()-13)/2),0)),IF(ISBLANK(OFFSET('9. METAS'!$T$20,INT((ROW()-14)/2),0)),"",OFFSET('9. METAS'!$T$20,INT((ROW()-14)/2),0)))</f>
        <v/>
      </c>
      <c r="N148" s="719"/>
      <c r="O148" s="721"/>
      <c r="P148" s="723"/>
    </row>
    <row r="149" spans="3:16">
      <c r="C149" s="724" t="str">
        <f ca="1">IF(ISBLANK(OFFSET('5. Pp (3 años)'!$C$46,INT((ROW()-13)/2),0)),"",OFFSET('5. Pp (3 años)'!$C$46,INT((ROW()-13)/2),0))</f>
        <v/>
      </c>
      <c r="D149" s="726" t="str">
        <f ca="1">IF(ISBLANK(OFFSET('5. Pp (3 años)'!$D$46,INT((ROW()-13)/2),0)),"",OFFSET('5. Pp (3 años)'!$D$46,INT((ROW()-13)/2),0))</f>
        <v/>
      </c>
      <c r="E149" s="726" t="str">
        <f ca="1">IF(ISBLANK(OFFSET('5. Pp (3 años)'!$E$46,INT((ROW()-13)/2),0)),"",OFFSET('5. Pp (3 años)'!$E$46,INT((ROW()-13)/2),0))</f>
        <v/>
      </c>
      <c r="F149" s="727" t="str">
        <f ca="1">IF(ISBLANK(OFFSET('5. Pp (3 años)'!$K$46,INT((ROW()-13)/2),0)),"",OFFSET('5. Pp (3 años)'!$K$46,INT((ROW()-13)/2),0))</f>
        <v/>
      </c>
      <c r="G149" s="728" t="str">
        <f ca="1">IF(ISBLANK(OFFSET('5. Pp (3 años)'!$H$46,INT((ROW()-13)/2),0)),"",OFFSET('5. Pp (3 años)'!$H$46,INT((ROW()-13)/2),0))</f>
        <v/>
      </c>
      <c r="H149" s="729" t="str">
        <f ca="1">IF(ISBLANK(OFFSET('9. METAS'!$K$20,INT((ROW()-13)/2),0)),"",OFFSET('9. METAS'!$K$20,INT((ROW()-13)/2),0))</f>
        <v/>
      </c>
      <c r="I149" s="730"/>
      <c r="J149" s="202" t="str">
        <f ca="1">IF(MOD(ROW()-13,2)=0,IF(ISBLANK(OFFSET('11. SEGUIMIENTO 2026'!$N$14,INT((ROW()-13)/2),0)),"",OFFSET('11. SEGUIMIENTO 2026'!$N$14,INT((ROW()-13)/2),0)),IF(ISBLANK(OFFSET('9. METAS'!$Q$20,INT((ROW()-14)/2),0)),"",OFFSET('9. METAS'!$Q$20,INT((ROW()-14)/2),0)))</f>
        <v/>
      </c>
      <c r="K149" s="203" t="str">
        <f ca="1">IF(MOD(ROW()-13,2)=0,IF(ISBLANK(OFFSET('11. SEGUIMIENTO 2026'!$O$14,INT((ROW()-13)/2),0)),"",OFFSET('11. SEGUIMIENTO 2026'!$O$14,INT((ROW()-13)/2),0)),IF(ISBLANK(OFFSET('9. METAS'!$R$20,INT((ROW()-14)/2),0)),"",OFFSET('9. METAS'!$R$20,INT((ROW()-14)/2),0)))</f>
        <v/>
      </c>
      <c r="L149" s="203" t="str">
        <f ca="1">IF(MOD(ROW()-13,2)=0,IF(ISBLANK(OFFSET('11. SEGUIMIENTO 2026'!$P$14,INT((ROW()-13)/2),0)),"",OFFSET('11. SEGUIMIENTO 2026'!$P$14,INT((ROW()-13)/2),0)),IF(ISBLANK(OFFSET('9. METAS'!$S$20,INT((ROW()-14)/2),0)),"",OFFSET('9. METAS'!$S$20,INT((ROW()-14)/2),0)))</f>
        <v/>
      </c>
      <c r="M149" s="204" t="str">
        <f ca="1">IF(MOD(ROW()-13,2)=0,IF(ISBLANK(OFFSET('11. SEGUIMIENTO 2026'!$Q$14,INT((ROW()-13)/2),0)),"",OFFSET('11. SEGUIMIENTO 2026'!$Q$14,INT((ROW()-13)/2),0)),IF(ISBLANK(OFFSET('9. METAS'!$T$20,INT((ROW()-14)/2),0)),"",OFFSET('9. METAS'!$T$20,INT((ROW()-14)/2),0)))</f>
        <v/>
      </c>
      <c r="N149" s="718" t="str">
        <f t="shared" ref="N149" ca="1" si="132">IFERROR(J149/J150,"ND")</f>
        <v>ND</v>
      </c>
      <c r="O149" s="720" t="str">
        <f t="shared" ref="O149" ca="1" si="133">IFERROR(((J149+K149+L149+M149)/H149),"ND")</f>
        <v>ND</v>
      </c>
      <c r="P149" s="732"/>
    </row>
    <row r="150" spans="3:16">
      <c r="C150" s="725"/>
      <c r="D150" s="726"/>
      <c r="E150" s="726"/>
      <c r="F150" s="727"/>
      <c r="G150" s="728"/>
      <c r="H150" s="729"/>
      <c r="I150" s="731"/>
      <c r="J150" s="202" t="str">
        <f ca="1">IF(MOD(ROW()-13,2)=0,IF(ISBLANK(OFFSET('11. SEGUIMIENTO 2026'!$N$14,INT((ROW()-13)/2),0)),"",OFFSET('11. SEGUIMIENTO 2026'!$N$14,INT((ROW()-13)/2),0)),IF(ISBLANK(OFFSET('9. METAS'!$Q$20,INT((ROW()-14)/2),0)),"",OFFSET('9. METAS'!$Q$20,INT((ROW()-14)/2),0)))</f>
        <v/>
      </c>
      <c r="K150" s="203" t="str">
        <f ca="1">IF(MOD(ROW()-13,2)=0,IF(ISBLANK(OFFSET('11. SEGUIMIENTO 2026'!$O$14,INT((ROW()-13)/2),0)),"",OFFSET('11. SEGUIMIENTO 2026'!$O$14,INT((ROW()-13)/2),0)),IF(ISBLANK(OFFSET('9. METAS'!$R$20,INT((ROW()-14)/2),0)),"",OFFSET('9. METAS'!$R$20,INT((ROW()-14)/2),0)))</f>
        <v/>
      </c>
      <c r="L150" s="203" t="str">
        <f ca="1">IF(MOD(ROW()-13,2)=0,IF(ISBLANK(OFFSET('11. SEGUIMIENTO 2026'!$P$14,INT((ROW()-13)/2),0)),"",OFFSET('11. SEGUIMIENTO 2026'!$P$14,INT((ROW()-13)/2),0)),IF(ISBLANK(OFFSET('9. METAS'!$S$20,INT((ROW()-14)/2),0)),"",OFFSET('9. METAS'!$S$20,INT((ROW()-14)/2),0)))</f>
        <v/>
      </c>
      <c r="M150" s="204" t="str">
        <f ca="1">IF(MOD(ROW()-13,2)=0,IF(ISBLANK(OFFSET('11. SEGUIMIENTO 2026'!$Q$14,INT((ROW()-13)/2),0)),"",OFFSET('11. SEGUIMIENTO 2026'!$Q$14,INT((ROW()-13)/2),0)),IF(ISBLANK(OFFSET('9. METAS'!$T$20,INT((ROW()-14)/2),0)),"",OFFSET('9. METAS'!$T$20,INT((ROW()-14)/2),0)))</f>
        <v/>
      </c>
      <c r="N150" s="719"/>
      <c r="O150" s="721"/>
      <c r="P150" s="723"/>
    </row>
    <row r="151" spans="3:16">
      <c r="C151" s="724" t="str">
        <f ca="1">IF(ISBLANK(OFFSET('5. Pp (3 años)'!$C$46,INT((ROW()-13)/2),0)),"",OFFSET('5. Pp (3 años)'!$C$46,INT((ROW()-13)/2),0))</f>
        <v/>
      </c>
      <c r="D151" s="726" t="str">
        <f ca="1">IF(ISBLANK(OFFSET('5. Pp (3 años)'!$D$46,INT((ROW()-13)/2),0)),"",OFFSET('5. Pp (3 años)'!$D$46,INT((ROW()-13)/2),0))</f>
        <v/>
      </c>
      <c r="E151" s="726" t="str">
        <f ca="1">IF(ISBLANK(OFFSET('5. Pp (3 años)'!$E$46,INT((ROW()-13)/2),0)),"",OFFSET('5. Pp (3 años)'!$E$46,INT((ROW()-13)/2),0))</f>
        <v/>
      </c>
      <c r="F151" s="727" t="str">
        <f ca="1">IF(ISBLANK(OFFSET('5. Pp (3 años)'!$K$46,INT((ROW()-13)/2),0)),"",OFFSET('5. Pp (3 años)'!$K$46,INT((ROW()-13)/2),0))</f>
        <v/>
      </c>
      <c r="G151" s="728" t="str">
        <f ca="1">IF(ISBLANK(OFFSET('5. Pp (3 años)'!$H$46,INT((ROW()-13)/2),0)),"",OFFSET('5. Pp (3 años)'!$H$46,INT((ROW()-13)/2),0))</f>
        <v/>
      </c>
      <c r="H151" s="729" t="str">
        <f ca="1">IF(ISBLANK(OFFSET('9. METAS'!$K$20,INT((ROW()-13)/2),0)),"",OFFSET('9. METAS'!$K$20,INT((ROW()-13)/2),0))</f>
        <v/>
      </c>
      <c r="I151" s="730"/>
      <c r="J151" s="202" t="str">
        <f ca="1">IF(MOD(ROW()-13,2)=0,IF(ISBLANK(OFFSET('11. SEGUIMIENTO 2026'!$N$14,INT((ROW()-13)/2),0)),"",OFFSET('11. SEGUIMIENTO 2026'!$N$14,INT((ROW()-13)/2),0)),IF(ISBLANK(OFFSET('9. METAS'!$Q$20,INT((ROW()-14)/2),0)),"",OFFSET('9. METAS'!$Q$20,INT((ROW()-14)/2),0)))</f>
        <v/>
      </c>
      <c r="K151" s="203" t="str">
        <f ca="1">IF(MOD(ROW()-13,2)=0,IF(ISBLANK(OFFSET('11. SEGUIMIENTO 2026'!$O$14,INT((ROW()-13)/2),0)),"",OFFSET('11. SEGUIMIENTO 2026'!$O$14,INT((ROW()-13)/2),0)),IF(ISBLANK(OFFSET('9. METAS'!$R$20,INT((ROW()-14)/2),0)),"",OFFSET('9. METAS'!$R$20,INT((ROW()-14)/2),0)))</f>
        <v/>
      </c>
      <c r="L151" s="203" t="str">
        <f ca="1">IF(MOD(ROW()-13,2)=0,IF(ISBLANK(OFFSET('11. SEGUIMIENTO 2026'!$P$14,INT((ROW()-13)/2),0)),"",OFFSET('11. SEGUIMIENTO 2026'!$P$14,INT((ROW()-13)/2),0)),IF(ISBLANK(OFFSET('9. METAS'!$S$20,INT((ROW()-14)/2),0)),"",OFFSET('9. METAS'!$S$20,INT((ROW()-14)/2),0)))</f>
        <v/>
      </c>
      <c r="M151" s="204" t="str">
        <f ca="1">IF(MOD(ROW()-13,2)=0,IF(ISBLANK(OFFSET('11. SEGUIMIENTO 2026'!$Q$14,INT((ROW()-13)/2),0)),"",OFFSET('11. SEGUIMIENTO 2026'!$Q$14,INT((ROW()-13)/2),0)),IF(ISBLANK(OFFSET('9. METAS'!$T$20,INT((ROW()-14)/2),0)),"",OFFSET('9. METAS'!$T$20,INT((ROW()-14)/2),0)))</f>
        <v/>
      </c>
      <c r="N151" s="718" t="str">
        <f t="shared" ref="N151" ca="1" si="134">IFERROR(J151/J152,"ND")</f>
        <v>ND</v>
      </c>
      <c r="O151" s="720" t="str">
        <f t="shared" ref="O151" ca="1" si="135">IFERROR(((J151+K151+L151+M151)/H151),"ND")</f>
        <v>ND</v>
      </c>
      <c r="P151" s="732"/>
    </row>
    <row r="152" spans="3:16">
      <c r="C152" s="725"/>
      <c r="D152" s="726"/>
      <c r="E152" s="726"/>
      <c r="F152" s="727"/>
      <c r="G152" s="728"/>
      <c r="H152" s="729"/>
      <c r="I152" s="731"/>
      <c r="J152" s="202" t="str">
        <f ca="1">IF(MOD(ROW()-13,2)=0,IF(ISBLANK(OFFSET('11. SEGUIMIENTO 2026'!$N$14,INT((ROW()-13)/2),0)),"",OFFSET('11. SEGUIMIENTO 2026'!$N$14,INT((ROW()-13)/2),0)),IF(ISBLANK(OFFSET('9. METAS'!$Q$20,INT((ROW()-14)/2),0)),"",OFFSET('9. METAS'!$Q$20,INT((ROW()-14)/2),0)))</f>
        <v/>
      </c>
      <c r="K152" s="203" t="str">
        <f ca="1">IF(MOD(ROW()-13,2)=0,IF(ISBLANK(OFFSET('11. SEGUIMIENTO 2026'!$O$14,INT((ROW()-13)/2),0)),"",OFFSET('11. SEGUIMIENTO 2026'!$O$14,INT((ROW()-13)/2),0)),IF(ISBLANK(OFFSET('9. METAS'!$R$20,INT((ROW()-14)/2),0)),"",OFFSET('9. METAS'!$R$20,INT((ROW()-14)/2),0)))</f>
        <v/>
      </c>
      <c r="L152" s="203" t="str">
        <f ca="1">IF(MOD(ROW()-13,2)=0,IF(ISBLANK(OFFSET('11. SEGUIMIENTO 2026'!$P$14,INT((ROW()-13)/2),0)),"",OFFSET('11. SEGUIMIENTO 2026'!$P$14,INT((ROW()-13)/2),0)),IF(ISBLANK(OFFSET('9. METAS'!$S$20,INT((ROW()-14)/2),0)),"",OFFSET('9. METAS'!$S$20,INT((ROW()-14)/2),0)))</f>
        <v/>
      </c>
      <c r="M152" s="204" t="str">
        <f ca="1">IF(MOD(ROW()-13,2)=0,IF(ISBLANK(OFFSET('11. SEGUIMIENTO 2026'!$Q$14,INT((ROW()-13)/2),0)),"",OFFSET('11. SEGUIMIENTO 2026'!$Q$14,INT((ROW()-13)/2),0)),IF(ISBLANK(OFFSET('9. METAS'!$T$20,INT((ROW()-14)/2),0)),"",OFFSET('9. METAS'!$T$20,INT((ROW()-14)/2),0)))</f>
        <v/>
      </c>
      <c r="N152" s="719"/>
      <c r="O152" s="721"/>
      <c r="P152" s="723"/>
    </row>
    <row r="153" spans="3:16">
      <c r="C153" s="724" t="str">
        <f ca="1">IF(ISBLANK(OFFSET('5. Pp (3 años)'!$C$46,INT((ROW()-13)/2),0)),"",OFFSET('5. Pp (3 años)'!$C$46,INT((ROW()-13)/2),0))</f>
        <v/>
      </c>
      <c r="D153" s="726" t="str">
        <f ca="1">IF(ISBLANK(OFFSET('5. Pp (3 años)'!$D$46,INT((ROW()-13)/2),0)),"",OFFSET('5. Pp (3 años)'!$D$46,INT((ROW()-13)/2),0))</f>
        <v/>
      </c>
      <c r="E153" s="726" t="str">
        <f ca="1">IF(ISBLANK(OFFSET('5. Pp (3 años)'!$E$46,INT((ROW()-13)/2),0)),"",OFFSET('5. Pp (3 años)'!$E$46,INT((ROW()-13)/2),0))</f>
        <v/>
      </c>
      <c r="F153" s="727" t="str">
        <f ca="1">IF(ISBLANK(OFFSET('5. Pp (3 años)'!$K$46,INT((ROW()-13)/2),0)),"",OFFSET('5. Pp (3 años)'!$K$46,INT((ROW()-13)/2),0))</f>
        <v/>
      </c>
      <c r="G153" s="728" t="str">
        <f ca="1">IF(ISBLANK(OFFSET('5. Pp (3 años)'!$H$46,INT((ROW()-13)/2),0)),"",OFFSET('5. Pp (3 años)'!$H$46,INT((ROW()-13)/2),0))</f>
        <v/>
      </c>
      <c r="H153" s="729" t="str">
        <f ca="1">IF(ISBLANK(OFFSET('9. METAS'!$K$20,INT((ROW()-13)/2),0)),"",OFFSET('9. METAS'!$K$20,INT((ROW()-13)/2),0))</f>
        <v/>
      </c>
      <c r="I153" s="730"/>
      <c r="J153" s="202" t="str">
        <f ca="1">IF(MOD(ROW()-13,2)=0,IF(ISBLANK(OFFSET('11. SEGUIMIENTO 2026'!$N$14,INT((ROW()-13)/2),0)),"",OFFSET('11. SEGUIMIENTO 2026'!$N$14,INT((ROW()-13)/2),0)),IF(ISBLANK(OFFSET('9. METAS'!$Q$20,INT((ROW()-14)/2),0)),"",OFFSET('9. METAS'!$Q$20,INT((ROW()-14)/2),0)))</f>
        <v/>
      </c>
      <c r="K153" s="203" t="str">
        <f ca="1">IF(MOD(ROW()-13,2)=0,IF(ISBLANK(OFFSET('11. SEGUIMIENTO 2026'!$O$14,INT((ROW()-13)/2),0)),"",OFFSET('11. SEGUIMIENTO 2026'!$O$14,INT((ROW()-13)/2),0)),IF(ISBLANK(OFFSET('9. METAS'!$R$20,INT((ROW()-14)/2),0)),"",OFFSET('9. METAS'!$R$20,INT((ROW()-14)/2),0)))</f>
        <v/>
      </c>
      <c r="L153" s="203" t="str">
        <f ca="1">IF(MOD(ROW()-13,2)=0,IF(ISBLANK(OFFSET('11. SEGUIMIENTO 2026'!$P$14,INT((ROW()-13)/2),0)),"",OFFSET('11. SEGUIMIENTO 2026'!$P$14,INT((ROW()-13)/2),0)),IF(ISBLANK(OFFSET('9. METAS'!$S$20,INT((ROW()-14)/2),0)),"",OFFSET('9. METAS'!$S$20,INT((ROW()-14)/2),0)))</f>
        <v/>
      </c>
      <c r="M153" s="204" t="str">
        <f ca="1">IF(MOD(ROW()-13,2)=0,IF(ISBLANK(OFFSET('11. SEGUIMIENTO 2026'!$Q$14,INT((ROW()-13)/2),0)),"",OFFSET('11. SEGUIMIENTO 2026'!$Q$14,INT((ROW()-13)/2),0)),IF(ISBLANK(OFFSET('9. METAS'!$T$20,INT((ROW()-14)/2),0)),"",OFFSET('9. METAS'!$T$20,INT((ROW()-14)/2),0)))</f>
        <v/>
      </c>
      <c r="N153" s="718" t="str">
        <f t="shared" ref="N153" ca="1" si="136">IFERROR(J153/J154,"ND")</f>
        <v>ND</v>
      </c>
      <c r="O153" s="720" t="str">
        <f t="shared" ref="O153" ca="1" si="137">IFERROR(((J153+K153+L153+M153)/H153),"ND")</f>
        <v>ND</v>
      </c>
      <c r="P153" s="732"/>
    </row>
    <row r="154" spans="3:16">
      <c r="C154" s="725"/>
      <c r="D154" s="726"/>
      <c r="E154" s="726"/>
      <c r="F154" s="727"/>
      <c r="G154" s="728"/>
      <c r="H154" s="729"/>
      <c r="I154" s="731"/>
      <c r="J154" s="202" t="str">
        <f ca="1">IF(MOD(ROW()-13,2)=0,IF(ISBLANK(OFFSET('11. SEGUIMIENTO 2026'!$N$14,INT((ROW()-13)/2),0)),"",OFFSET('11. SEGUIMIENTO 2026'!$N$14,INT((ROW()-13)/2),0)),IF(ISBLANK(OFFSET('9. METAS'!$Q$20,INT((ROW()-14)/2),0)),"",OFFSET('9. METAS'!$Q$20,INT((ROW()-14)/2),0)))</f>
        <v/>
      </c>
      <c r="K154" s="203" t="str">
        <f ca="1">IF(MOD(ROW()-13,2)=0,IF(ISBLANK(OFFSET('11. SEGUIMIENTO 2026'!$O$14,INT((ROW()-13)/2),0)),"",OFFSET('11. SEGUIMIENTO 2026'!$O$14,INT((ROW()-13)/2),0)),IF(ISBLANK(OFFSET('9. METAS'!$R$20,INT((ROW()-14)/2),0)),"",OFFSET('9. METAS'!$R$20,INT((ROW()-14)/2),0)))</f>
        <v/>
      </c>
      <c r="L154" s="203" t="str">
        <f ca="1">IF(MOD(ROW()-13,2)=0,IF(ISBLANK(OFFSET('11. SEGUIMIENTO 2026'!$P$14,INT((ROW()-13)/2),0)),"",OFFSET('11. SEGUIMIENTO 2026'!$P$14,INT((ROW()-13)/2),0)),IF(ISBLANK(OFFSET('9. METAS'!$S$20,INT((ROW()-14)/2),0)),"",OFFSET('9. METAS'!$S$20,INT((ROW()-14)/2),0)))</f>
        <v/>
      </c>
      <c r="M154" s="204" t="str">
        <f ca="1">IF(MOD(ROW()-13,2)=0,IF(ISBLANK(OFFSET('11. SEGUIMIENTO 2026'!$Q$14,INT((ROW()-13)/2),0)),"",OFFSET('11. SEGUIMIENTO 2026'!$Q$14,INT((ROW()-13)/2),0)),IF(ISBLANK(OFFSET('9. METAS'!$T$20,INT((ROW()-14)/2),0)),"",OFFSET('9. METAS'!$T$20,INT((ROW()-14)/2),0)))</f>
        <v/>
      </c>
      <c r="N154" s="719"/>
      <c r="O154" s="721"/>
      <c r="P154" s="723"/>
    </row>
    <row r="155" spans="3:16">
      <c r="C155" s="724" t="str">
        <f ca="1">IF(ISBLANK(OFFSET('5. Pp (3 años)'!$C$46,INT((ROW()-13)/2),0)),"",OFFSET('5. Pp (3 años)'!$C$46,INT((ROW()-13)/2),0))</f>
        <v/>
      </c>
      <c r="D155" s="726" t="str">
        <f ca="1">IF(ISBLANK(OFFSET('5. Pp (3 años)'!$D$46,INT((ROW()-13)/2),0)),"",OFFSET('5. Pp (3 años)'!$D$46,INT((ROW()-13)/2),0))</f>
        <v/>
      </c>
      <c r="E155" s="726" t="str">
        <f ca="1">IF(ISBLANK(OFFSET('5. Pp (3 años)'!$E$46,INT((ROW()-13)/2),0)),"",OFFSET('5. Pp (3 años)'!$E$46,INT((ROW()-13)/2),0))</f>
        <v/>
      </c>
      <c r="F155" s="727" t="str">
        <f ca="1">IF(ISBLANK(OFFSET('5. Pp (3 años)'!$K$46,INT((ROW()-13)/2),0)),"",OFFSET('5. Pp (3 años)'!$K$46,INT((ROW()-13)/2),0))</f>
        <v/>
      </c>
      <c r="G155" s="728" t="str">
        <f ca="1">IF(ISBLANK(OFFSET('5. Pp (3 años)'!$H$46,INT((ROW()-13)/2),0)),"",OFFSET('5. Pp (3 años)'!$H$46,INT((ROW()-13)/2),0))</f>
        <v/>
      </c>
      <c r="H155" s="729" t="str">
        <f ca="1">IF(ISBLANK(OFFSET('9. METAS'!$K$20,INT((ROW()-13)/2),0)),"",OFFSET('9. METAS'!$K$20,INT((ROW()-13)/2),0))</f>
        <v/>
      </c>
      <c r="I155" s="730"/>
      <c r="J155" s="202" t="str">
        <f ca="1">IF(MOD(ROW()-13,2)=0,IF(ISBLANK(OFFSET('11. SEGUIMIENTO 2026'!$N$14,INT((ROW()-13)/2),0)),"",OFFSET('11. SEGUIMIENTO 2026'!$N$14,INT((ROW()-13)/2),0)),IF(ISBLANK(OFFSET('9. METAS'!$Q$20,INT((ROW()-14)/2),0)),"",OFFSET('9. METAS'!$Q$20,INT((ROW()-14)/2),0)))</f>
        <v/>
      </c>
      <c r="K155" s="203" t="str">
        <f ca="1">IF(MOD(ROW()-13,2)=0,IF(ISBLANK(OFFSET('11. SEGUIMIENTO 2026'!$O$14,INT((ROW()-13)/2),0)),"",OFFSET('11. SEGUIMIENTO 2026'!$O$14,INT((ROW()-13)/2),0)),IF(ISBLANK(OFFSET('9. METAS'!$R$20,INT((ROW()-14)/2),0)),"",OFFSET('9. METAS'!$R$20,INT((ROW()-14)/2),0)))</f>
        <v/>
      </c>
      <c r="L155" s="203" t="str">
        <f ca="1">IF(MOD(ROW()-13,2)=0,IF(ISBLANK(OFFSET('11. SEGUIMIENTO 2026'!$P$14,INT((ROW()-13)/2),0)),"",OFFSET('11. SEGUIMIENTO 2026'!$P$14,INT((ROW()-13)/2),0)),IF(ISBLANK(OFFSET('9. METAS'!$S$20,INT((ROW()-14)/2),0)),"",OFFSET('9. METAS'!$S$20,INT((ROW()-14)/2),0)))</f>
        <v/>
      </c>
      <c r="M155" s="204" t="str">
        <f ca="1">IF(MOD(ROW()-13,2)=0,IF(ISBLANK(OFFSET('11. SEGUIMIENTO 2026'!$Q$14,INT((ROW()-13)/2),0)),"",OFFSET('11. SEGUIMIENTO 2026'!$Q$14,INT((ROW()-13)/2),0)),IF(ISBLANK(OFFSET('9. METAS'!$T$20,INT((ROW()-14)/2),0)),"",OFFSET('9. METAS'!$T$20,INT((ROW()-14)/2),0)))</f>
        <v/>
      </c>
      <c r="N155" s="718" t="str">
        <f t="shared" ref="N155" ca="1" si="138">IFERROR(J155/J156,"ND")</f>
        <v>ND</v>
      </c>
      <c r="O155" s="720" t="str">
        <f t="shared" ref="O155" ca="1" si="139">IFERROR(((J155+K155+L155+M155)/H155),"ND")</f>
        <v>ND</v>
      </c>
      <c r="P155" s="732"/>
    </row>
    <row r="156" spans="3:16">
      <c r="C156" s="725"/>
      <c r="D156" s="726"/>
      <c r="E156" s="726"/>
      <c r="F156" s="727"/>
      <c r="G156" s="728"/>
      <c r="H156" s="729"/>
      <c r="I156" s="731"/>
      <c r="J156" s="202" t="str">
        <f ca="1">IF(MOD(ROW()-13,2)=0,IF(ISBLANK(OFFSET('11. SEGUIMIENTO 2026'!$N$14,INT((ROW()-13)/2),0)),"",OFFSET('11. SEGUIMIENTO 2026'!$N$14,INT((ROW()-13)/2),0)),IF(ISBLANK(OFFSET('9. METAS'!$Q$20,INT((ROW()-14)/2),0)),"",OFFSET('9. METAS'!$Q$20,INT((ROW()-14)/2),0)))</f>
        <v/>
      </c>
      <c r="K156" s="203" t="str">
        <f ca="1">IF(MOD(ROW()-13,2)=0,IF(ISBLANK(OFFSET('11. SEGUIMIENTO 2026'!$O$14,INT((ROW()-13)/2),0)),"",OFFSET('11. SEGUIMIENTO 2026'!$O$14,INT((ROW()-13)/2),0)),IF(ISBLANK(OFFSET('9. METAS'!$R$20,INT((ROW()-14)/2),0)),"",OFFSET('9. METAS'!$R$20,INT((ROW()-14)/2),0)))</f>
        <v/>
      </c>
      <c r="L156" s="203" t="str">
        <f ca="1">IF(MOD(ROW()-13,2)=0,IF(ISBLANK(OFFSET('11. SEGUIMIENTO 2026'!$P$14,INT((ROW()-13)/2),0)),"",OFFSET('11. SEGUIMIENTO 2026'!$P$14,INT((ROW()-13)/2),0)),IF(ISBLANK(OFFSET('9. METAS'!$S$20,INT((ROW()-14)/2),0)),"",OFFSET('9. METAS'!$S$20,INT((ROW()-14)/2),0)))</f>
        <v/>
      </c>
      <c r="M156" s="204" t="str">
        <f ca="1">IF(MOD(ROW()-13,2)=0,IF(ISBLANK(OFFSET('11. SEGUIMIENTO 2026'!$Q$14,INT((ROW()-13)/2),0)),"",OFFSET('11. SEGUIMIENTO 2026'!$Q$14,INT((ROW()-13)/2),0)),IF(ISBLANK(OFFSET('9. METAS'!$T$20,INT((ROW()-14)/2),0)),"",OFFSET('9. METAS'!$T$20,INT((ROW()-14)/2),0)))</f>
        <v/>
      </c>
      <c r="N156" s="719"/>
      <c r="O156" s="721"/>
      <c r="P156" s="723"/>
    </row>
    <row r="157" spans="3:16">
      <c r="C157" s="724" t="str">
        <f ca="1">IF(ISBLANK(OFFSET('5. Pp (3 años)'!$C$46,INT((ROW()-13)/2),0)),"",OFFSET('5. Pp (3 años)'!$C$46,INT((ROW()-13)/2),0))</f>
        <v/>
      </c>
      <c r="D157" s="726" t="str">
        <f ca="1">IF(ISBLANK(OFFSET('5. Pp (3 años)'!$D$46,INT((ROW()-13)/2),0)),"",OFFSET('5. Pp (3 años)'!$D$46,INT((ROW()-13)/2),0))</f>
        <v/>
      </c>
      <c r="E157" s="726" t="str">
        <f ca="1">IF(ISBLANK(OFFSET('5. Pp (3 años)'!$E$46,INT((ROW()-13)/2),0)),"",OFFSET('5. Pp (3 años)'!$E$46,INT((ROW()-13)/2),0))</f>
        <v/>
      </c>
      <c r="F157" s="727" t="str">
        <f ca="1">IF(ISBLANK(OFFSET('5. Pp (3 años)'!$K$46,INT((ROW()-13)/2),0)),"",OFFSET('5. Pp (3 años)'!$K$46,INT((ROW()-13)/2),0))</f>
        <v/>
      </c>
      <c r="G157" s="728" t="str">
        <f ca="1">IF(ISBLANK(OFFSET('5. Pp (3 años)'!$H$46,INT((ROW()-13)/2),0)),"",OFFSET('5. Pp (3 años)'!$H$46,INT((ROW()-13)/2),0))</f>
        <v/>
      </c>
      <c r="H157" s="729" t="str">
        <f ca="1">IF(ISBLANK(OFFSET('9. METAS'!$K$20,INT((ROW()-13)/2),0)),"",OFFSET('9. METAS'!$K$20,INT((ROW()-13)/2),0))</f>
        <v/>
      </c>
      <c r="I157" s="730"/>
      <c r="J157" s="202" t="str">
        <f ca="1">IF(MOD(ROW()-13,2)=0,IF(ISBLANK(OFFSET('11. SEGUIMIENTO 2026'!$N$14,INT((ROW()-13)/2),0)),"",OFFSET('11. SEGUIMIENTO 2026'!$N$14,INT((ROW()-13)/2),0)),IF(ISBLANK(OFFSET('9. METAS'!$Q$20,INT((ROW()-14)/2),0)),"",OFFSET('9. METAS'!$Q$20,INT((ROW()-14)/2),0)))</f>
        <v/>
      </c>
      <c r="K157" s="203" t="str">
        <f ca="1">IF(MOD(ROW()-13,2)=0,IF(ISBLANK(OFFSET('11. SEGUIMIENTO 2026'!$O$14,INT((ROW()-13)/2),0)),"",OFFSET('11. SEGUIMIENTO 2026'!$O$14,INT((ROW()-13)/2),0)),IF(ISBLANK(OFFSET('9. METAS'!$R$20,INT((ROW()-14)/2),0)),"",OFFSET('9. METAS'!$R$20,INT((ROW()-14)/2),0)))</f>
        <v/>
      </c>
      <c r="L157" s="203" t="str">
        <f ca="1">IF(MOD(ROW()-13,2)=0,IF(ISBLANK(OFFSET('11. SEGUIMIENTO 2026'!$P$14,INT((ROW()-13)/2),0)),"",OFFSET('11. SEGUIMIENTO 2026'!$P$14,INT((ROW()-13)/2),0)),IF(ISBLANK(OFFSET('9. METAS'!$S$20,INT((ROW()-14)/2),0)),"",OFFSET('9. METAS'!$S$20,INT((ROW()-14)/2),0)))</f>
        <v/>
      </c>
      <c r="M157" s="204" t="str">
        <f ca="1">IF(MOD(ROW()-13,2)=0,IF(ISBLANK(OFFSET('11. SEGUIMIENTO 2026'!$Q$14,INT((ROW()-13)/2),0)),"",OFFSET('11. SEGUIMIENTO 2026'!$Q$14,INT((ROW()-13)/2),0)),IF(ISBLANK(OFFSET('9. METAS'!$T$20,INT((ROW()-14)/2),0)),"",OFFSET('9. METAS'!$T$20,INT((ROW()-14)/2),0)))</f>
        <v/>
      </c>
      <c r="N157" s="718" t="str">
        <f t="shared" ref="N157" ca="1" si="140">IFERROR(J157/J158,"ND")</f>
        <v>ND</v>
      </c>
      <c r="O157" s="720" t="str">
        <f t="shared" ref="O157" ca="1" si="141">IFERROR(((J157+K157+L157+M157)/H157),"ND")</f>
        <v>ND</v>
      </c>
      <c r="P157" s="732"/>
    </row>
    <row r="158" spans="3:16">
      <c r="C158" s="725"/>
      <c r="D158" s="726"/>
      <c r="E158" s="726"/>
      <c r="F158" s="727"/>
      <c r="G158" s="728"/>
      <c r="H158" s="729"/>
      <c r="I158" s="731"/>
      <c r="J158" s="202" t="str">
        <f ca="1">IF(MOD(ROW()-13,2)=0,IF(ISBLANK(OFFSET('11. SEGUIMIENTO 2026'!$N$14,INT((ROW()-13)/2),0)),"",OFFSET('11. SEGUIMIENTO 2026'!$N$14,INT((ROW()-13)/2),0)),IF(ISBLANK(OFFSET('9. METAS'!$Q$20,INT((ROW()-14)/2),0)),"",OFFSET('9. METAS'!$Q$20,INT((ROW()-14)/2),0)))</f>
        <v/>
      </c>
      <c r="K158" s="203" t="str">
        <f ca="1">IF(MOD(ROW()-13,2)=0,IF(ISBLANK(OFFSET('11. SEGUIMIENTO 2026'!$O$14,INT((ROW()-13)/2),0)),"",OFFSET('11. SEGUIMIENTO 2026'!$O$14,INT((ROW()-13)/2),0)),IF(ISBLANK(OFFSET('9. METAS'!$R$20,INT((ROW()-14)/2),0)),"",OFFSET('9. METAS'!$R$20,INT((ROW()-14)/2),0)))</f>
        <v/>
      </c>
      <c r="L158" s="203" t="str">
        <f ca="1">IF(MOD(ROW()-13,2)=0,IF(ISBLANK(OFFSET('11. SEGUIMIENTO 2026'!$P$14,INT((ROW()-13)/2),0)),"",OFFSET('11. SEGUIMIENTO 2026'!$P$14,INT((ROW()-13)/2),0)),IF(ISBLANK(OFFSET('9. METAS'!$S$20,INT((ROW()-14)/2),0)),"",OFFSET('9. METAS'!$S$20,INT((ROW()-14)/2),0)))</f>
        <v/>
      </c>
      <c r="M158" s="204" t="str">
        <f ca="1">IF(MOD(ROW()-13,2)=0,IF(ISBLANK(OFFSET('11. SEGUIMIENTO 2026'!$Q$14,INT((ROW()-13)/2),0)),"",OFFSET('11. SEGUIMIENTO 2026'!$Q$14,INT((ROW()-13)/2),0)),IF(ISBLANK(OFFSET('9. METAS'!$T$20,INT((ROW()-14)/2),0)),"",OFFSET('9. METAS'!$T$20,INT((ROW()-14)/2),0)))</f>
        <v/>
      </c>
      <c r="N158" s="719"/>
      <c r="O158" s="721"/>
      <c r="P158" s="723"/>
    </row>
    <row r="159" spans="3:16">
      <c r="C159" s="724" t="str">
        <f ca="1">IF(ISBLANK(OFFSET('5. Pp (3 años)'!$C$46,INT((ROW()-13)/2),0)),"",OFFSET('5. Pp (3 años)'!$C$46,INT((ROW()-13)/2),0))</f>
        <v/>
      </c>
      <c r="D159" s="726" t="str">
        <f ca="1">IF(ISBLANK(OFFSET('5. Pp (3 años)'!$D$46,INT((ROW()-13)/2),0)),"",OFFSET('5. Pp (3 años)'!$D$46,INT((ROW()-13)/2),0))</f>
        <v/>
      </c>
      <c r="E159" s="726" t="str">
        <f ca="1">IF(ISBLANK(OFFSET('5. Pp (3 años)'!$E$46,INT((ROW()-13)/2),0)),"",OFFSET('5. Pp (3 años)'!$E$46,INT((ROW()-13)/2),0))</f>
        <v/>
      </c>
      <c r="F159" s="727" t="str">
        <f ca="1">IF(ISBLANK(OFFSET('5. Pp (3 años)'!$K$46,INT((ROW()-13)/2),0)),"",OFFSET('5. Pp (3 años)'!$K$46,INT((ROW()-13)/2),0))</f>
        <v/>
      </c>
      <c r="G159" s="728" t="str">
        <f ca="1">IF(ISBLANK(OFFSET('5. Pp (3 años)'!$H$46,INT((ROW()-13)/2),0)),"",OFFSET('5. Pp (3 años)'!$H$46,INT((ROW()-13)/2),0))</f>
        <v/>
      </c>
      <c r="H159" s="729" t="str">
        <f ca="1">IF(ISBLANK(OFFSET('9. METAS'!$K$20,INT((ROW()-13)/2),0)),"",OFFSET('9. METAS'!$K$20,INT((ROW()-13)/2),0))</f>
        <v/>
      </c>
      <c r="I159" s="730"/>
      <c r="J159" s="202" t="str">
        <f ca="1">IF(MOD(ROW()-13,2)=0,IF(ISBLANK(OFFSET('11. SEGUIMIENTO 2026'!$N$14,INT((ROW()-13)/2),0)),"",OFFSET('11. SEGUIMIENTO 2026'!$N$14,INT((ROW()-13)/2),0)),IF(ISBLANK(OFFSET('9. METAS'!$Q$20,INT((ROW()-14)/2),0)),"",OFFSET('9. METAS'!$Q$20,INT((ROW()-14)/2),0)))</f>
        <v/>
      </c>
      <c r="K159" s="203" t="str">
        <f ca="1">IF(MOD(ROW()-13,2)=0,IF(ISBLANK(OFFSET('11. SEGUIMIENTO 2026'!$O$14,INT((ROW()-13)/2),0)),"",OFFSET('11. SEGUIMIENTO 2026'!$O$14,INT((ROW()-13)/2),0)),IF(ISBLANK(OFFSET('9. METAS'!$R$20,INT((ROW()-14)/2),0)),"",OFFSET('9. METAS'!$R$20,INT((ROW()-14)/2),0)))</f>
        <v/>
      </c>
      <c r="L159" s="203" t="str">
        <f ca="1">IF(MOD(ROW()-13,2)=0,IF(ISBLANK(OFFSET('11. SEGUIMIENTO 2026'!$P$14,INT((ROW()-13)/2),0)),"",OFFSET('11. SEGUIMIENTO 2026'!$P$14,INT((ROW()-13)/2),0)),IF(ISBLANK(OFFSET('9. METAS'!$S$20,INT((ROW()-14)/2),0)),"",OFFSET('9. METAS'!$S$20,INT((ROW()-14)/2),0)))</f>
        <v/>
      </c>
      <c r="M159" s="204" t="str">
        <f ca="1">IF(MOD(ROW()-13,2)=0,IF(ISBLANK(OFFSET('11. SEGUIMIENTO 2026'!$Q$14,INT((ROW()-13)/2),0)),"",OFFSET('11. SEGUIMIENTO 2026'!$Q$14,INT((ROW()-13)/2),0)),IF(ISBLANK(OFFSET('9. METAS'!$T$20,INT((ROW()-14)/2),0)),"",OFFSET('9. METAS'!$T$20,INT((ROW()-14)/2),0)))</f>
        <v/>
      </c>
      <c r="N159" s="718" t="str">
        <f t="shared" ref="N159" ca="1" si="142">IFERROR(J159/J160,"ND")</f>
        <v>ND</v>
      </c>
      <c r="O159" s="720" t="str">
        <f t="shared" ref="O159" ca="1" si="143">IFERROR(((J159+K159+L159+M159)/H159),"ND")</f>
        <v>ND</v>
      </c>
      <c r="P159" s="732"/>
    </row>
    <row r="160" spans="3:16">
      <c r="C160" s="725"/>
      <c r="D160" s="726"/>
      <c r="E160" s="726"/>
      <c r="F160" s="727"/>
      <c r="G160" s="728"/>
      <c r="H160" s="729"/>
      <c r="I160" s="731"/>
      <c r="J160" s="202" t="str">
        <f ca="1">IF(MOD(ROW()-13,2)=0,IF(ISBLANK(OFFSET('11. SEGUIMIENTO 2026'!$N$14,INT((ROW()-13)/2),0)),"",OFFSET('11. SEGUIMIENTO 2026'!$N$14,INT((ROW()-13)/2),0)),IF(ISBLANK(OFFSET('9. METAS'!$Q$20,INT((ROW()-14)/2),0)),"",OFFSET('9. METAS'!$Q$20,INT((ROW()-14)/2),0)))</f>
        <v/>
      </c>
      <c r="K160" s="203" t="str">
        <f ca="1">IF(MOD(ROW()-13,2)=0,IF(ISBLANK(OFFSET('11. SEGUIMIENTO 2026'!$O$14,INT((ROW()-13)/2),0)),"",OFFSET('11. SEGUIMIENTO 2026'!$O$14,INT((ROW()-13)/2),0)),IF(ISBLANK(OFFSET('9. METAS'!$R$20,INT((ROW()-14)/2),0)),"",OFFSET('9. METAS'!$R$20,INT((ROW()-14)/2),0)))</f>
        <v/>
      </c>
      <c r="L160" s="203" t="str">
        <f ca="1">IF(MOD(ROW()-13,2)=0,IF(ISBLANK(OFFSET('11. SEGUIMIENTO 2026'!$P$14,INT((ROW()-13)/2),0)),"",OFFSET('11. SEGUIMIENTO 2026'!$P$14,INT((ROW()-13)/2),0)),IF(ISBLANK(OFFSET('9. METAS'!$S$20,INT((ROW()-14)/2),0)),"",OFFSET('9. METAS'!$S$20,INT((ROW()-14)/2),0)))</f>
        <v/>
      </c>
      <c r="M160" s="204" t="str">
        <f ca="1">IF(MOD(ROW()-13,2)=0,IF(ISBLANK(OFFSET('11. SEGUIMIENTO 2026'!$Q$14,INT((ROW()-13)/2),0)),"",OFFSET('11. SEGUIMIENTO 2026'!$Q$14,INT((ROW()-13)/2),0)),IF(ISBLANK(OFFSET('9. METAS'!$T$20,INT((ROW()-14)/2),0)),"",OFFSET('9. METAS'!$T$20,INT((ROW()-14)/2),0)))</f>
        <v/>
      </c>
      <c r="N160" s="719"/>
      <c r="O160" s="721"/>
      <c r="P160" s="723"/>
    </row>
    <row r="161" spans="3:16">
      <c r="C161" s="724" t="str">
        <f ca="1">IF(ISBLANK(OFFSET('5. Pp (3 años)'!$C$46,INT((ROW()-13)/2),0)),"",OFFSET('5. Pp (3 años)'!$C$46,INT((ROW()-13)/2),0))</f>
        <v/>
      </c>
      <c r="D161" s="726" t="str">
        <f ca="1">IF(ISBLANK(OFFSET('5. Pp (3 años)'!$D$46,INT((ROW()-13)/2),0)),"",OFFSET('5. Pp (3 años)'!$D$46,INT((ROW()-13)/2),0))</f>
        <v/>
      </c>
      <c r="E161" s="726" t="str">
        <f ca="1">IF(ISBLANK(OFFSET('5. Pp (3 años)'!$E$46,INT((ROW()-13)/2),0)),"",OFFSET('5. Pp (3 años)'!$E$46,INT((ROW()-13)/2),0))</f>
        <v/>
      </c>
      <c r="F161" s="727" t="str">
        <f ca="1">IF(ISBLANK(OFFSET('5. Pp (3 años)'!$K$46,INT((ROW()-13)/2),0)),"",OFFSET('5. Pp (3 años)'!$K$46,INT((ROW()-13)/2),0))</f>
        <v/>
      </c>
      <c r="G161" s="728" t="str">
        <f ca="1">IF(ISBLANK(OFFSET('5. Pp (3 años)'!$H$46,INT((ROW()-13)/2),0)),"",OFFSET('5. Pp (3 años)'!$H$46,INT((ROW()-13)/2),0))</f>
        <v/>
      </c>
      <c r="H161" s="729" t="str">
        <f ca="1">IF(ISBLANK(OFFSET('9. METAS'!$K$20,INT((ROW()-13)/2),0)),"",OFFSET('9. METAS'!$K$20,INT((ROW()-13)/2),0))</f>
        <v/>
      </c>
      <c r="I161" s="730"/>
      <c r="J161" s="202" t="str">
        <f ca="1">IF(MOD(ROW()-13,2)=0,IF(ISBLANK(OFFSET('11. SEGUIMIENTO 2026'!$N$14,INT((ROW()-13)/2),0)),"",OFFSET('11. SEGUIMIENTO 2026'!$N$14,INT((ROW()-13)/2),0)),IF(ISBLANK(OFFSET('9. METAS'!$Q$20,INT((ROW()-14)/2),0)),"",OFFSET('9. METAS'!$Q$20,INT((ROW()-14)/2),0)))</f>
        <v/>
      </c>
      <c r="K161" s="203" t="str">
        <f ca="1">IF(MOD(ROW()-13,2)=0,IF(ISBLANK(OFFSET('11. SEGUIMIENTO 2026'!$O$14,INT((ROW()-13)/2),0)),"",OFFSET('11. SEGUIMIENTO 2026'!$O$14,INT((ROW()-13)/2),0)),IF(ISBLANK(OFFSET('9. METAS'!$R$20,INT((ROW()-14)/2),0)),"",OFFSET('9. METAS'!$R$20,INT((ROW()-14)/2),0)))</f>
        <v/>
      </c>
      <c r="L161" s="203" t="str">
        <f ca="1">IF(MOD(ROW()-13,2)=0,IF(ISBLANK(OFFSET('11. SEGUIMIENTO 2026'!$P$14,INT((ROW()-13)/2),0)),"",OFFSET('11. SEGUIMIENTO 2026'!$P$14,INT((ROW()-13)/2),0)),IF(ISBLANK(OFFSET('9. METAS'!$S$20,INT((ROW()-14)/2),0)),"",OFFSET('9. METAS'!$S$20,INT((ROW()-14)/2),0)))</f>
        <v/>
      </c>
      <c r="M161" s="204" t="str">
        <f ca="1">IF(MOD(ROW()-13,2)=0,IF(ISBLANK(OFFSET('11. SEGUIMIENTO 2026'!$Q$14,INT((ROW()-13)/2),0)),"",OFFSET('11. SEGUIMIENTO 2026'!$Q$14,INT((ROW()-13)/2),0)),IF(ISBLANK(OFFSET('9. METAS'!$T$20,INT((ROW()-14)/2),0)),"",OFFSET('9. METAS'!$T$20,INT((ROW()-14)/2),0)))</f>
        <v/>
      </c>
      <c r="N161" s="718" t="str">
        <f t="shared" ref="N161" ca="1" si="144">IFERROR(J161/J162,"ND")</f>
        <v>ND</v>
      </c>
      <c r="O161" s="720" t="str">
        <f t="shared" ref="O161" ca="1" si="145">IFERROR(((J161+K161+L161+M161)/H161),"ND")</f>
        <v>ND</v>
      </c>
      <c r="P161" s="732"/>
    </row>
    <row r="162" spans="3:16">
      <c r="C162" s="725"/>
      <c r="D162" s="726"/>
      <c r="E162" s="726"/>
      <c r="F162" s="727"/>
      <c r="G162" s="728"/>
      <c r="H162" s="729"/>
      <c r="I162" s="731"/>
      <c r="J162" s="202" t="str">
        <f ca="1">IF(MOD(ROW()-13,2)=0,IF(ISBLANK(OFFSET('11. SEGUIMIENTO 2026'!$N$14,INT((ROW()-13)/2),0)),"",OFFSET('11. SEGUIMIENTO 2026'!$N$14,INT((ROW()-13)/2),0)),IF(ISBLANK(OFFSET('9. METAS'!$Q$20,INT((ROW()-14)/2),0)),"",OFFSET('9. METAS'!$Q$20,INT((ROW()-14)/2),0)))</f>
        <v/>
      </c>
      <c r="K162" s="203" t="str">
        <f ca="1">IF(MOD(ROW()-13,2)=0,IF(ISBLANK(OFFSET('11. SEGUIMIENTO 2026'!$O$14,INT((ROW()-13)/2),0)),"",OFFSET('11. SEGUIMIENTO 2026'!$O$14,INT((ROW()-13)/2),0)),IF(ISBLANK(OFFSET('9. METAS'!$R$20,INT((ROW()-14)/2),0)),"",OFFSET('9. METAS'!$R$20,INT((ROW()-14)/2),0)))</f>
        <v/>
      </c>
      <c r="L162" s="203" t="str">
        <f ca="1">IF(MOD(ROW()-13,2)=0,IF(ISBLANK(OFFSET('11. SEGUIMIENTO 2026'!$P$14,INT((ROW()-13)/2),0)),"",OFFSET('11. SEGUIMIENTO 2026'!$P$14,INT((ROW()-13)/2),0)),IF(ISBLANK(OFFSET('9. METAS'!$S$20,INT((ROW()-14)/2),0)),"",OFFSET('9. METAS'!$S$20,INT((ROW()-14)/2),0)))</f>
        <v/>
      </c>
      <c r="M162" s="204" t="str">
        <f ca="1">IF(MOD(ROW()-13,2)=0,IF(ISBLANK(OFFSET('11. SEGUIMIENTO 2026'!$Q$14,INT((ROW()-13)/2),0)),"",OFFSET('11. SEGUIMIENTO 2026'!$Q$14,INT((ROW()-13)/2),0)),IF(ISBLANK(OFFSET('9. METAS'!$T$20,INT((ROW()-14)/2),0)),"",OFFSET('9. METAS'!$T$20,INT((ROW()-14)/2),0)))</f>
        <v/>
      </c>
      <c r="N162" s="719"/>
      <c r="O162" s="721"/>
      <c r="P162" s="723"/>
    </row>
    <row r="163" spans="3:16">
      <c r="C163" s="724" t="str">
        <f ca="1">IF(ISBLANK(OFFSET('5. Pp (3 años)'!$C$46,INT((ROW()-13)/2),0)),"",OFFSET('5. Pp (3 años)'!$C$46,INT((ROW()-13)/2),0))</f>
        <v/>
      </c>
      <c r="D163" s="726" t="str">
        <f ca="1">IF(ISBLANK(OFFSET('5. Pp (3 años)'!$D$46,INT((ROW()-13)/2),0)),"",OFFSET('5. Pp (3 años)'!$D$46,INT((ROW()-13)/2),0))</f>
        <v/>
      </c>
      <c r="E163" s="726" t="str">
        <f ca="1">IF(ISBLANK(OFFSET('5. Pp (3 años)'!$E$46,INT((ROW()-13)/2),0)),"",OFFSET('5. Pp (3 años)'!$E$46,INT((ROW()-13)/2),0))</f>
        <v/>
      </c>
      <c r="F163" s="727" t="str">
        <f ca="1">IF(ISBLANK(OFFSET('5. Pp (3 años)'!$K$46,INT((ROW()-13)/2),0)),"",OFFSET('5. Pp (3 años)'!$K$46,INT((ROW()-13)/2),0))</f>
        <v/>
      </c>
      <c r="G163" s="728" t="str">
        <f ca="1">IF(ISBLANK(OFFSET('5. Pp (3 años)'!$H$46,INT((ROW()-13)/2),0)),"",OFFSET('5. Pp (3 años)'!$H$46,INT((ROW()-13)/2),0))</f>
        <v/>
      </c>
      <c r="H163" s="729" t="str">
        <f ca="1">IF(ISBLANK(OFFSET('9. METAS'!$K$20,INT((ROW()-13)/2),0)),"",OFFSET('9. METAS'!$K$20,INT((ROW()-13)/2),0))</f>
        <v/>
      </c>
      <c r="I163" s="730"/>
      <c r="J163" s="202" t="str">
        <f ca="1">IF(MOD(ROW()-13,2)=0,IF(ISBLANK(OFFSET('11. SEGUIMIENTO 2026'!$N$14,INT((ROW()-13)/2),0)),"",OFFSET('11. SEGUIMIENTO 2026'!$N$14,INT((ROW()-13)/2),0)),IF(ISBLANK(OFFSET('9. METAS'!$Q$20,INT((ROW()-14)/2),0)),"",OFFSET('9. METAS'!$Q$20,INT((ROW()-14)/2),0)))</f>
        <v/>
      </c>
      <c r="K163" s="203" t="str">
        <f ca="1">IF(MOD(ROW()-13,2)=0,IF(ISBLANK(OFFSET('11. SEGUIMIENTO 2026'!$O$14,INT((ROW()-13)/2),0)),"",OFFSET('11. SEGUIMIENTO 2026'!$O$14,INT((ROW()-13)/2),0)),IF(ISBLANK(OFFSET('9. METAS'!$R$20,INT((ROW()-14)/2),0)),"",OFFSET('9. METAS'!$R$20,INT((ROW()-14)/2),0)))</f>
        <v/>
      </c>
      <c r="L163" s="203" t="str">
        <f ca="1">IF(MOD(ROW()-13,2)=0,IF(ISBLANK(OFFSET('11. SEGUIMIENTO 2026'!$P$14,INT((ROW()-13)/2),0)),"",OFFSET('11. SEGUIMIENTO 2026'!$P$14,INT((ROW()-13)/2),0)),IF(ISBLANK(OFFSET('9. METAS'!$S$20,INT((ROW()-14)/2),0)),"",OFFSET('9. METAS'!$S$20,INT((ROW()-14)/2),0)))</f>
        <v/>
      </c>
      <c r="M163" s="204" t="str">
        <f ca="1">IF(MOD(ROW()-13,2)=0,IF(ISBLANK(OFFSET('11. SEGUIMIENTO 2026'!$Q$14,INT((ROW()-13)/2),0)),"",OFFSET('11. SEGUIMIENTO 2026'!$Q$14,INT((ROW()-13)/2),0)),IF(ISBLANK(OFFSET('9. METAS'!$T$20,INT((ROW()-14)/2),0)),"",OFFSET('9. METAS'!$T$20,INT((ROW()-14)/2),0)))</f>
        <v/>
      </c>
      <c r="N163" s="718" t="str">
        <f t="shared" ref="N163" ca="1" si="146">IFERROR(J163/J164,"ND")</f>
        <v>ND</v>
      </c>
      <c r="O163" s="720" t="str">
        <f t="shared" ref="O163" ca="1" si="147">IFERROR(((J163+K163+L163+M163)/H163),"ND")</f>
        <v>ND</v>
      </c>
      <c r="P163" s="732"/>
    </row>
    <row r="164" spans="3:16">
      <c r="C164" s="725"/>
      <c r="D164" s="726"/>
      <c r="E164" s="726"/>
      <c r="F164" s="727"/>
      <c r="G164" s="728"/>
      <c r="H164" s="729"/>
      <c r="I164" s="731"/>
      <c r="J164" s="202" t="str">
        <f ca="1">IF(MOD(ROW()-13,2)=0,IF(ISBLANK(OFFSET('11. SEGUIMIENTO 2026'!$N$14,INT((ROW()-13)/2),0)),"",OFFSET('11. SEGUIMIENTO 2026'!$N$14,INT((ROW()-13)/2),0)),IF(ISBLANK(OFFSET('9. METAS'!$Q$20,INT((ROW()-14)/2),0)),"",OFFSET('9. METAS'!$Q$20,INT((ROW()-14)/2),0)))</f>
        <v/>
      </c>
      <c r="K164" s="203" t="str">
        <f ca="1">IF(MOD(ROW()-13,2)=0,IF(ISBLANK(OFFSET('11. SEGUIMIENTO 2026'!$O$14,INT((ROW()-13)/2),0)),"",OFFSET('11. SEGUIMIENTO 2026'!$O$14,INT((ROW()-13)/2),0)),IF(ISBLANK(OFFSET('9. METAS'!$R$20,INT((ROW()-14)/2),0)),"",OFFSET('9. METAS'!$R$20,INT((ROW()-14)/2),0)))</f>
        <v/>
      </c>
      <c r="L164" s="203" t="str">
        <f ca="1">IF(MOD(ROW()-13,2)=0,IF(ISBLANK(OFFSET('11. SEGUIMIENTO 2026'!$P$14,INT((ROW()-13)/2),0)),"",OFFSET('11. SEGUIMIENTO 2026'!$P$14,INT((ROW()-13)/2),0)),IF(ISBLANK(OFFSET('9. METAS'!$S$20,INT((ROW()-14)/2),0)),"",OFFSET('9. METAS'!$S$20,INT((ROW()-14)/2),0)))</f>
        <v/>
      </c>
      <c r="M164" s="204" t="str">
        <f ca="1">IF(MOD(ROW()-13,2)=0,IF(ISBLANK(OFFSET('11. SEGUIMIENTO 2026'!$Q$14,INT((ROW()-13)/2),0)),"",OFFSET('11. SEGUIMIENTO 2026'!$Q$14,INT((ROW()-13)/2),0)),IF(ISBLANK(OFFSET('9. METAS'!$T$20,INT((ROW()-14)/2),0)),"",OFFSET('9. METAS'!$T$20,INT((ROW()-14)/2),0)))</f>
        <v/>
      </c>
      <c r="N164" s="719"/>
      <c r="O164" s="721"/>
      <c r="P164" s="723"/>
    </row>
    <row r="165" spans="3:16">
      <c r="C165" s="724" t="str">
        <f ca="1">IF(ISBLANK(OFFSET('5. Pp (3 años)'!$C$46,INT((ROW()-13)/2),0)),"",OFFSET('5. Pp (3 años)'!$C$46,INT((ROW()-13)/2),0))</f>
        <v/>
      </c>
      <c r="D165" s="726" t="str">
        <f ca="1">IF(ISBLANK(OFFSET('5. Pp (3 años)'!$D$46,INT((ROW()-13)/2),0)),"",OFFSET('5. Pp (3 años)'!$D$46,INT((ROW()-13)/2),0))</f>
        <v/>
      </c>
      <c r="E165" s="726" t="str">
        <f ca="1">IF(ISBLANK(OFFSET('5. Pp (3 años)'!$E$46,INT((ROW()-13)/2),0)),"",OFFSET('5. Pp (3 años)'!$E$46,INT((ROW()-13)/2),0))</f>
        <v/>
      </c>
      <c r="F165" s="727" t="str">
        <f ca="1">IF(ISBLANK(OFFSET('5. Pp (3 años)'!$K$46,INT((ROW()-13)/2),0)),"",OFFSET('5. Pp (3 años)'!$K$46,INT((ROW()-13)/2),0))</f>
        <v/>
      </c>
      <c r="G165" s="728" t="str">
        <f ca="1">IF(ISBLANK(OFFSET('5. Pp (3 años)'!$H$46,INT((ROW()-13)/2),0)),"",OFFSET('5. Pp (3 años)'!$H$46,INT((ROW()-13)/2),0))</f>
        <v/>
      </c>
      <c r="H165" s="729" t="str">
        <f ca="1">IF(ISBLANK(OFFSET('9. METAS'!$K$20,INT((ROW()-13)/2),0)),"",OFFSET('9. METAS'!$K$20,INT((ROW()-13)/2),0))</f>
        <v/>
      </c>
      <c r="I165" s="730"/>
      <c r="J165" s="202" t="str">
        <f ca="1">IF(MOD(ROW()-13,2)=0,IF(ISBLANK(OFFSET('11. SEGUIMIENTO 2026'!$N$14,INT((ROW()-13)/2),0)),"",OFFSET('11. SEGUIMIENTO 2026'!$N$14,INT((ROW()-13)/2),0)),IF(ISBLANK(OFFSET('9. METAS'!$Q$20,INT((ROW()-14)/2),0)),"",OFFSET('9. METAS'!$Q$20,INT((ROW()-14)/2),0)))</f>
        <v/>
      </c>
      <c r="K165" s="203" t="str">
        <f ca="1">IF(MOD(ROW()-13,2)=0,IF(ISBLANK(OFFSET('11. SEGUIMIENTO 2026'!$O$14,INT((ROW()-13)/2),0)),"",OFFSET('11. SEGUIMIENTO 2026'!$O$14,INT((ROW()-13)/2),0)),IF(ISBLANK(OFFSET('9. METAS'!$R$20,INT((ROW()-14)/2),0)),"",OFFSET('9. METAS'!$R$20,INT((ROW()-14)/2),0)))</f>
        <v/>
      </c>
      <c r="L165" s="203" t="str">
        <f ca="1">IF(MOD(ROW()-13,2)=0,IF(ISBLANK(OFFSET('11. SEGUIMIENTO 2026'!$P$14,INT((ROW()-13)/2),0)),"",OFFSET('11. SEGUIMIENTO 2026'!$P$14,INT((ROW()-13)/2),0)),IF(ISBLANK(OFFSET('9. METAS'!$S$20,INT((ROW()-14)/2),0)),"",OFFSET('9. METAS'!$S$20,INT((ROW()-14)/2),0)))</f>
        <v/>
      </c>
      <c r="M165" s="204" t="str">
        <f ca="1">IF(MOD(ROW()-13,2)=0,IF(ISBLANK(OFFSET('11. SEGUIMIENTO 2026'!$Q$14,INT((ROW()-13)/2),0)),"",OFFSET('11. SEGUIMIENTO 2026'!$Q$14,INT((ROW()-13)/2),0)),IF(ISBLANK(OFFSET('9. METAS'!$T$20,INT((ROW()-14)/2),0)),"",OFFSET('9. METAS'!$T$20,INT((ROW()-14)/2),0)))</f>
        <v/>
      </c>
      <c r="N165" s="718" t="str">
        <f t="shared" ref="N165" ca="1" si="148">IFERROR(J165/J166,"ND")</f>
        <v>ND</v>
      </c>
      <c r="O165" s="720" t="str">
        <f t="shared" ref="O165" ca="1" si="149">IFERROR(((J165+K165+L165+M165)/H165),"ND")</f>
        <v>ND</v>
      </c>
      <c r="P165" s="732"/>
    </row>
    <row r="166" spans="3:16">
      <c r="C166" s="725"/>
      <c r="D166" s="726"/>
      <c r="E166" s="726"/>
      <c r="F166" s="727"/>
      <c r="G166" s="728"/>
      <c r="H166" s="729"/>
      <c r="I166" s="731"/>
      <c r="J166" s="202" t="str">
        <f ca="1">IF(MOD(ROW()-13,2)=0,IF(ISBLANK(OFFSET('11. SEGUIMIENTO 2026'!$N$14,INT((ROW()-13)/2),0)),"",OFFSET('11. SEGUIMIENTO 2026'!$N$14,INT((ROW()-13)/2),0)),IF(ISBLANK(OFFSET('9. METAS'!$Q$20,INT((ROW()-14)/2),0)),"",OFFSET('9. METAS'!$Q$20,INT((ROW()-14)/2),0)))</f>
        <v/>
      </c>
      <c r="K166" s="203" t="str">
        <f ca="1">IF(MOD(ROW()-13,2)=0,IF(ISBLANK(OFFSET('11. SEGUIMIENTO 2026'!$O$14,INT((ROW()-13)/2),0)),"",OFFSET('11. SEGUIMIENTO 2026'!$O$14,INT((ROW()-13)/2),0)),IF(ISBLANK(OFFSET('9. METAS'!$R$20,INT((ROW()-14)/2),0)),"",OFFSET('9. METAS'!$R$20,INT((ROW()-14)/2),0)))</f>
        <v/>
      </c>
      <c r="L166" s="203" t="str">
        <f ca="1">IF(MOD(ROW()-13,2)=0,IF(ISBLANK(OFFSET('11. SEGUIMIENTO 2026'!$P$14,INT((ROW()-13)/2),0)),"",OFFSET('11. SEGUIMIENTO 2026'!$P$14,INT((ROW()-13)/2),0)),IF(ISBLANK(OFFSET('9. METAS'!$S$20,INT((ROW()-14)/2),0)),"",OFFSET('9. METAS'!$S$20,INT((ROW()-14)/2),0)))</f>
        <v/>
      </c>
      <c r="M166" s="204" t="str">
        <f ca="1">IF(MOD(ROW()-13,2)=0,IF(ISBLANK(OFFSET('11. SEGUIMIENTO 2026'!$Q$14,INT((ROW()-13)/2),0)),"",OFFSET('11. SEGUIMIENTO 2026'!$Q$14,INT((ROW()-13)/2),0)),IF(ISBLANK(OFFSET('9. METAS'!$T$20,INT((ROW()-14)/2),0)),"",OFFSET('9. METAS'!$T$20,INT((ROW()-14)/2),0)))</f>
        <v/>
      </c>
      <c r="N166" s="719"/>
      <c r="O166" s="721"/>
      <c r="P166" s="723"/>
    </row>
    <row r="167" spans="3:16">
      <c r="C167" s="724" t="str">
        <f ca="1">IF(ISBLANK(OFFSET('5. Pp (3 años)'!$C$46,INT((ROW()-13)/2),0)),"",OFFSET('5. Pp (3 años)'!$C$46,INT((ROW()-13)/2),0))</f>
        <v/>
      </c>
      <c r="D167" s="726" t="str">
        <f ca="1">IF(ISBLANK(OFFSET('5. Pp (3 años)'!$D$46,INT((ROW()-13)/2),0)),"",OFFSET('5. Pp (3 años)'!$D$46,INT((ROW()-13)/2),0))</f>
        <v/>
      </c>
      <c r="E167" s="726" t="str">
        <f ca="1">IF(ISBLANK(OFFSET('5. Pp (3 años)'!$E$46,INT((ROW()-13)/2),0)),"",OFFSET('5. Pp (3 años)'!$E$46,INT((ROW()-13)/2),0))</f>
        <v/>
      </c>
      <c r="F167" s="727" t="str">
        <f ca="1">IF(ISBLANK(OFFSET('5. Pp (3 años)'!$K$46,INT((ROW()-13)/2),0)),"",OFFSET('5. Pp (3 años)'!$K$46,INT((ROW()-13)/2),0))</f>
        <v/>
      </c>
      <c r="G167" s="728" t="str">
        <f ca="1">IF(ISBLANK(OFFSET('5. Pp (3 años)'!$H$46,INT((ROW()-13)/2),0)),"",OFFSET('5. Pp (3 años)'!$H$46,INT((ROW()-13)/2),0))</f>
        <v/>
      </c>
      <c r="H167" s="729" t="str">
        <f ca="1">IF(ISBLANK(OFFSET('9. METAS'!$K$20,INT((ROW()-13)/2),0)),"",OFFSET('9. METAS'!$K$20,INT((ROW()-13)/2),0))</f>
        <v/>
      </c>
      <c r="I167" s="730"/>
      <c r="J167" s="202" t="str">
        <f ca="1">IF(MOD(ROW()-13,2)=0,IF(ISBLANK(OFFSET('11. SEGUIMIENTO 2026'!$N$14,INT((ROW()-13)/2),0)),"",OFFSET('11. SEGUIMIENTO 2026'!$N$14,INT((ROW()-13)/2),0)),IF(ISBLANK(OFFSET('9. METAS'!$Q$20,INT((ROW()-14)/2),0)),"",OFFSET('9. METAS'!$Q$20,INT((ROW()-14)/2),0)))</f>
        <v/>
      </c>
      <c r="K167" s="203" t="str">
        <f ca="1">IF(MOD(ROW()-13,2)=0,IF(ISBLANK(OFFSET('11. SEGUIMIENTO 2026'!$O$14,INT((ROW()-13)/2),0)),"",OFFSET('11. SEGUIMIENTO 2026'!$O$14,INT((ROW()-13)/2),0)),IF(ISBLANK(OFFSET('9. METAS'!$R$20,INT((ROW()-14)/2),0)),"",OFFSET('9. METAS'!$R$20,INT((ROW()-14)/2),0)))</f>
        <v/>
      </c>
      <c r="L167" s="203" t="str">
        <f ca="1">IF(MOD(ROW()-13,2)=0,IF(ISBLANK(OFFSET('11. SEGUIMIENTO 2026'!$P$14,INT((ROW()-13)/2),0)),"",OFFSET('11. SEGUIMIENTO 2026'!$P$14,INT((ROW()-13)/2),0)),IF(ISBLANK(OFFSET('9. METAS'!$S$20,INT((ROW()-14)/2),0)),"",OFFSET('9. METAS'!$S$20,INT((ROW()-14)/2),0)))</f>
        <v/>
      </c>
      <c r="M167" s="204" t="str">
        <f ca="1">IF(MOD(ROW()-13,2)=0,IF(ISBLANK(OFFSET('11. SEGUIMIENTO 2026'!$Q$14,INT((ROW()-13)/2),0)),"",OFFSET('11. SEGUIMIENTO 2026'!$Q$14,INT((ROW()-13)/2),0)),IF(ISBLANK(OFFSET('9. METAS'!$T$20,INT((ROW()-14)/2),0)),"",OFFSET('9. METAS'!$T$20,INT((ROW()-14)/2),0)))</f>
        <v/>
      </c>
      <c r="N167" s="718" t="str">
        <f t="shared" ref="N167" ca="1" si="150">IFERROR(J167/J168,"ND")</f>
        <v>ND</v>
      </c>
      <c r="O167" s="720" t="str">
        <f t="shared" ref="O167" ca="1" si="151">IFERROR(((J167+K167+L167+M167)/H167),"ND")</f>
        <v>ND</v>
      </c>
      <c r="P167" s="732"/>
    </row>
    <row r="168" spans="3:16">
      <c r="C168" s="725"/>
      <c r="D168" s="726"/>
      <c r="E168" s="726"/>
      <c r="F168" s="727"/>
      <c r="G168" s="728"/>
      <c r="H168" s="729"/>
      <c r="I168" s="731"/>
      <c r="J168" s="202" t="str">
        <f ca="1">IF(MOD(ROW()-13,2)=0,IF(ISBLANK(OFFSET('11. SEGUIMIENTO 2026'!$N$14,INT((ROW()-13)/2),0)),"",OFFSET('11. SEGUIMIENTO 2026'!$N$14,INT((ROW()-13)/2),0)),IF(ISBLANK(OFFSET('9. METAS'!$Q$20,INT((ROW()-14)/2),0)),"",OFFSET('9. METAS'!$Q$20,INT((ROW()-14)/2),0)))</f>
        <v/>
      </c>
      <c r="K168" s="203" t="str">
        <f ca="1">IF(MOD(ROW()-13,2)=0,IF(ISBLANK(OFFSET('11. SEGUIMIENTO 2026'!$O$14,INT((ROW()-13)/2),0)),"",OFFSET('11. SEGUIMIENTO 2026'!$O$14,INT((ROW()-13)/2),0)),IF(ISBLANK(OFFSET('9. METAS'!$R$20,INT((ROW()-14)/2),0)),"",OFFSET('9. METAS'!$R$20,INT((ROW()-14)/2),0)))</f>
        <v/>
      </c>
      <c r="L168" s="203" t="str">
        <f ca="1">IF(MOD(ROW()-13,2)=0,IF(ISBLANK(OFFSET('11. SEGUIMIENTO 2026'!$P$14,INT((ROW()-13)/2),0)),"",OFFSET('11. SEGUIMIENTO 2026'!$P$14,INT((ROW()-13)/2),0)),IF(ISBLANK(OFFSET('9. METAS'!$S$20,INT((ROW()-14)/2),0)),"",OFFSET('9. METAS'!$S$20,INT((ROW()-14)/2),0)))</f>
        <v/>
      </c>
      <c r="M168" s="204" t="str">
        <f ca="1">IF(MOD(ROW()-13,2)=0,IF(ISBLANK(OFFSET('11. SEGUIMIENTO 2026'!$Q$14,INT((ROW()-13)/2),0)),"",OFFSET('11. SEGUIMIENTO 2026'!$Q$14,INT((ROW()-13)/2),0)),IF(ISBLANK(OFFSET('9. METAS'!$T$20,INT((ROW()-14)/2),0)),"",OFFSET('9. METAS'!$T$20,INT((ROW()-14)/2),0)))</f>
        <v/>
      </c>
      <c r="N168" s="719"/>
      <c r="O168" s="721"/>
      <c r="P168" s="723"/>
    </row>
    <row r="169" spans="3:16">
      <c r="C169" s="724" t="str">
        <f ca="1">IF(ISBLANK(OFFSET('5. Pp (3 años)'!$C$46,INT((ROW()-13)/2),0)),"",OFFSET('5. Pp (3 años)'!$C$46,INT((ROW()-13)/2),0))</f>
        <v/>
      </c>
      <c r="D169" s="726" t="str">
        <f ca="1">IF(ISBLANK(OFFSET('5. Pp (3 años)'!$D$46,INT((ROW()-13)/2),0)),"",OFFSET('5. Pp (3 años)'!$D$46,INT((ROW()-13)/2),0))</f>
        <v/>
      </c>
      <c r="E169" s="726" t="str">
        <f ca="1">IF(ISBLANK(OFFSET('5. Pp (3 años)'!$E$46,INT((ROW()-13)/2),0)),"",OFFSET('5. Pp (3 años)'!$E$46,INT((ROW()-13)/2),0))</f>
        <v/>
      </c>
      <c r="F169" s="727" t="str">
        <f ca="1">IF(ISBLANK(OFFSET('5. Pp (3 años)'!$K$46,INT((ROW()-13)/2),0)),"",OFFSET('5. Pp (3 años)'!$K$46,INT((ROW()-13)/2),0))</f>
        <v/>
      </c>
      <c r="G169" s="728" t="str">
        <f ca="1">IF(ISBLANK(OFFSET('5. Pp (3 años)'!$H$46,INT((ROW()-13)/2),0)),"",OFFSET('5. Pp (3 años)'!$H$46,INT((ROW()-13)/2),0))</f>
        <v/>
      </c>
      <c r="H169" s="729" t="str">
        <f ca="1">IF(ISBLANK(OFFSET('9. METAS'!$K$20,INT((ROW()-13)/2),0)),"",OFFSET('9. METAS'!$K$20,INT((ROW()-13)/2),0))</f>
        <v/>
      </c>
      <c r="I169" s="730"/>
      <c r="J169" s="202" t="str">
        <f ca="1">IF(MOD(ROW()-13,2)=0,IF(ISBLANK(OFFSET('11. SEGUIMIENTO 2026'!$N$14,INT((ROW()-13)/2),0)),"",OFFSET('11. SEGUIMIENTO 2026'!$N$14,INT((ROW()-13)/2),0)),IF(ISBLANK(OFFSET('9. METAS'!$Q$20,INT((ROW()-14)/2),0)),"",OFFSET('9. METAS'!$Q$20,INT((ROW()-14)/2),0)))</f>
        <v/>
      </c>
      <c r="K169" s="203" t="str">
        <f ca="1">IF(MOD(ROW()-13,2)=0,IF(ISBLANK(OFFSET('11. SEGUIMIENTO 2026'!$O$14,INT((ROW()-13)/2),0)),"",OFFSET('11. SEGUIMIENTO 2026'!$O$14,INT((ROW()-13)/2),0)),IF(ISBLANK(OFFSET('9. METAS'!$R$20,INT((ROW()-14)/2),0)),"",OFFSET('9. METAS'!$R$20,INT((ROW()-14)/2),0)))</f>
        <v/>
      </c>
      <c r="L169" s="203" t="str">
        <f ca="1">IF(MOD(ROW()-13,2)=0,IF(ISBLANK(OFFSET('11. SEGUIMIENTO 2026'!$P$14,INT((ROW()-13)/2),0)),"",OFFSET('11. SEGUIMIENTO 2026'!$P$14,INT((ROW()-13)/2),0)),IF(ISBLANK(OFFSET('9. METAS'!$S$20,INT((ROW()-14)/2),0)),"",OFFSET('9. METAS'!$S$20,INT((ROW()-14)/2),0)))</f>
        <v/>
      </c>
      <c r="M169" s="204" t="str">
        <f ca="1">IF(MOD(ROW()-13,2)=0,IF(ISBLANK(OFFSET('11. SEGUIMIENTO 2026'!$Q$14,INT((ROW()-13)/2),0)),"",OFFSET('11. SEGUIMIENTO 2026'!$Q$14,INT((ROW()-13)/2),0)),IF(ISBLANK(OFFSET('9. METAS'!$T$20,INT((ROW()-14)/2),0)),"",OFFSET('9. METAS'!$T$20,INT((ROW()-14)/2),0)))</f>
        <v/>
      </c>
      <c r="N169" s="718" t="str">
        <f t="shared" ref="N169" ca="1" si="152">IFERROR(J169/J170,"ND")</f>
        <v>ND</v>
      </c>
      <c r="O169" s="720" t="str">
        <f t="shared" ref="O169" ca="1" si="153">IFERROR(((J169+K169+L169+M169)/H169),"ND")</f>
        <v>ND</v>
      </c>
      <c r="P169" s="732"/>
    </row>
    <row r="170" spans="3:16">
      <c r="C170" s="725"/>
      <c r="D170" s="726"/>
      <c r="E170" s="726"/>
      <c r="F170" s="727"/>
      <c r="G170" s="728"/>
      <c r="H170" s="729"/>
      <c r="I170" s="731"/>
      <c r="J170" s="202" t="str">
        <f ca="1">IF(MOD(ROW()-13,2)=0,IF(ISBLANK(OFFSET('11. SEGUIMIENTO 2026'!$N$14,INT((ROW()-13)/2),0)),"",OFFSET('11. SEGUIMIENTO 2026'!$N$14,INT((ROW()-13)/2),0)),IF(ISBLANK(OFFSET('9. METAS'!$Q$20,INT((ROW()-14)/2),0)),"",OFFSET('9. METAS'!$Q$20,INT((ROW()-14)/2),0)))</f>
        <v/>
      </c>
      <c r="K170" s="203" t="str">
        <f ca="1">IF(MOD(ROW()-13,2)=0,IF(ISBLANK(OFFSET('11. SEGUIMIENTO 2026'!$O$14,INT((ROW()-13)/2),0)),"",OFFSET('11. SEGUIMIENTO 2026'!$O$14,INT((ROW()-13)/2),0)),IF(ISBLANK(OFFSET('9. METAS'!$R$20,INT((ROW()-14)/2),0)),"",OFFSET('9. METAS'!$R$20,INT((ROW()-14)/2),0)))</f>
        <v/>
      </c>
      <c r="L170" s="203" t="str">
        <f ca="1">IF(MOD(ROW()-13,2)=0,IF(ISBLANK(OFFSET('11. SEGUIMIENTO 2026'!$P$14,INT((ROW()-13)/2),0)),"",OFFSET('11. SEGUIMIENTO 2026'!$P$14,INT((ROW()-13)/2),0)),IF(ISBLANK(OFFSET('9. METAS'!$S$20,INT((ROW()-14)/2),0)),"",OFFSET('9. METAS'!$S$20,INT((ROW()-14)/2),0)))</f>
        <v/>
      </c>
      <c r="M170" s="204" t="str">
        <f ca="1">IF(MOD(ROW()-13,2)=0,IF(ISBLANK(OFFSET('11. SEGUIMIENTO 2026'!$Q$14,INT((ROW()-13)/2),0)),"",OFFSET('11. SEGUIMIENTO 2026'!$Q$14,INT((ROW()-13)/2),0)),IF(ISBLANK(OFFSET('9. METAS'!$T$20,INT((ROW()-14)/2),0)),"",OFFSET('9. METAS'!$T$20,INT((ROW()-14)/2),0)))</f>
        <v/>
      </c>
      <c r="N170" s="719"/>
      <c r="O170" s="721"/>
      <c r="P170" s="723"/>
    </row>
    <row r="171" spans="3:16">
      <c r="C171" s="724" t="str">
        <f ca="1">IF(ISBLANK(OFFSET('5. Pp (3 años)'!$C$46,INT((ROW()-13)/2),0)),"",OFFSET('5. Pp (3 años)'!$C$46,INT((ROW()-13)/2),0))</f>
        <v/>
      </c>
      <c r="D171" s="726" t="str">
        <f ca="1">IF(ISBLANK(OFFSET('5. Pp (3 años)'!$D$46,INT((ROW()-13)/2),0)),"",OFFSET('5. Pp (3 años)'!$D$46,INT((ROW()-13)/2),0))</f>
        <v/>
      </c>
      <c r="E171" s="726" t="str">
        <f ca="1">IF(ISBLANK(OFFSET('5. Pp (3 años)'!$E$46,INT((ROW()-13)/2),0)),"",OFFSET('5. Pp (3 años)'!$E$46,INT((ROW()-13)/2),0))</f>
        <v/>
      </c>
      <c r="F171" s="727" t="str">
        <f ca="1">IF(ISBLANK(OFFSET('5. Pp (3 años)'!$K$46,INT((ROW()-13)/2),0)),"",OFFSET('5. Pp (3 años)'!$K$46,INT((ROW()-13)/2),0))</f>
        <v/>
      </c>
      <c r="G171" s="728" t="str">
        <f ca="1">IF(ISBLANK(OFFSET('5. Pp (3 años)'!$H$46,INT((ROW()-13)/2),0)),"",OFFSET('5. Pp (3 años)'!$H$46,INT((ROW()-13)/2),0))</f>
        <v/>
      </c>
      <c r="H171" s="729" t="str">
        <f ca="1">IF(ISBLANK(OFFSET('9. METAS'!$K$20,INT((ROW()-13)/2),0)),"",OFFSET('9. METAS'!$K$20,INT((ROW()-13)/2),0))</f>
        <v/>
      </c>
      <c r="I171" s="730"/>
      <c r="J171" s="202" t="str">
        <f ca="1">IF(MOD(ROW()-13,2)=0,IF(ISBLANK(OFFSET('11. SEGUIMIENTO 2026'!$N$14,INT((ROW()-13)/2),0)),"",OFFSET('11. SEGUIMIENTO 2026'!$N$14,INT((ROW()-13)/2),0)),IF(ISBLANK(OFFSET('9. METAS'!$Q$20,INT((ROW()-14)/2),0)),"",OFFSET('9. METAS'!$Q$20,INT((ROW()-14)/2),0)))</f>
        <v/>
      </c>
      <c r="K171" s="203" t="str">
        <f ca="1">IF(MOD(ROW()-13,2)=0,IF(ISBLANK(OFFSET('11. SEGUIMIENTO 2026'!$O$14,INT((ROW()-13)/2),0)),"",OFFSET('11. SEGUIMIENTO 2026'!$O$14,INT((ROW()-13)/2),0)),IF(ISBLANK(OFFSET('9. METAS'!$R$20,INT((ROW()-14)/2),0)),"",OFFSET('9. METAS'!$R$20,INT((ROW()-14)/2),0)))</f>
        <v/>
      </c>
      <c r="L171" s="203" t="str">
        <f ca="1">IF(MOD(ROW()-13,2)=0,IF(ISBLANK(OFFSET('11. SEGUIMIENTO 2026'!$P$14,INT((ROW()-13)/2),0)),"",OFFSET('11. SEGUIMIENTO 2026'!$P$14,INT((ROW()-13)/2),0)),IF(ISBLANK(OFFSET('9. METAS'!$S$20,INT((ROW()-14)/2),0)),"",OFFSET('9. METAS'!$S$20,INT((ROW()-14)/2),0)))</f>
        <v/>
      </c>
      <c r="M171" s="204" t="str">
        <f ca="1">IF(MOD(ROW()-13,2)=0,IF(ISBLANK(OFFSET('11. SEGUIMIENTO 2026'!$Q$14,INT((ROW()-13)/2),0)),"",OFFSET('11. SEGUIMIENTO 2026'!$Q$14,INT((ROW()-13)/2),0)),IF(ISBLANK(OFFSET('9. METAS'!$T$20,INT((ROW()-14)/2),0)),"",OFFSET('9. METAS'!$T$20,INT((ROW()-14)/2),0)))</f>
        <v/>
      </c>
      <c r="N171" s="718" t="str">
        <f t="shared" ref="N171" ca="1" si="154">IFERROR(J171/J172,"ND")</f>
        <v>ND</v>
      </c>
      <c r="O171" s="720" t="str">
        <f t="shared" ref="O171" ca="1" si="155">IFERROR(((J171+K171+L171+M171)/H171),"ND")</f>
        <v>ND</v>
      </c>
      <c r="P171" s="732"/>
    </row>
    <row r="172" spans="3:16">
      <c r="C172" s="725"/>
      <c r="D172" s="726"/>
      <c r="E172" s="726"/>
      <c r="F172" s="727"/>
      <c r="G172" s="728"/>
      <c r="H172" s="729"/>
      <c r="I172" s="731"/>
      <c r="J172" s="202" t="str">
        <f ca="1">IF(MOD(ROW()-13,2)=0,IF(ISBLANK(OFFSET('11. SEGUIMIENTO 2026'!$N$14,INT((ROW()-13)/2),0)),"",OFFSET('11. SEGUIMIENTO 2026'!$N$14,INT((ROW()-13)/2),0)),IF(ISBLANK(OFFSET('9. METAS'!$Q$20,INT((ROW()-14)/2),0)),"",OFFSET('9. METAS'!$Q$20,INT((ROW()-14)/2),0)))</f>
        <v/>
      </c>
      <c r="K172" s="203" t="str">
        <f ca="1">IF(MOD(ROW()-13,2)=0,IF(ISBLANK(OFFSET('11. SEGUIMIENTO 2026'!$O$14,INT((ROW()-13)/2),0)),"",OFFSET('11. SEGUIMIENTO 2026'!$O$14,INT((ROW()-13)/2),0)),IF(ISBLANK(OFFSET('9. METAS'!$R$20,INT((ROW()-14)/2),0)),"",OFFSET('9. METAS'!$R$20,INT((ROW()-14)/2),0)))</f>
        <v/>
      </c>
      <c r="L172" s="203" t="str">
        <f ca="1">IF(MOD(ROW()-13,2)=0,IF(ISBLANK(OFFSET('11. SEGUIMIENTO 2026'!$P$14,INT((ROW()-13)/2),0)),"",OFFSET('11. SEGUIMIENTO 2026'!$P$14,INT((ROW()-13)/2),0)),IF(ISBLANK(OFFSET('9. METAS'!$S$20,INT((ROW()-14)/2),0)),"",OFFSET('9. METAS'!$S$20,INT((ROW()-14)/2),0)))</f>
        <v/>
      </c>
      <c r="M172" s="204" t="str">
        <f ca="1">IF(MOD(ROW()-13,2)=0,IF(ISBLANK(OFFSET('11. SEGUIMIENTO 2026'!$Q$14,INT((ROW()-13)/2),0)),"",OFFSET('11. SEGUIMIENTO 2026'!$Q$14,INT((ROW()-13)/2),0)),IF(ISBLANK(OFFSET('9. METAS'!$T$20,INT((ROW()-14)/2),0)),"",OFFSET('9. METAS'!$T$20,INT((ROW()-14)/2),0)))</f>
        <v/>
      </c>
      <c r="N172" s="719"/>
      <c r="O172" s="721"/>
      <c r="P172" s="723"/>
    </row>
    <row r="173" spans="3:16">
      <c r="C173" s="724" t="str">
        <f ca="1">IF(ISBLANK(OFFSET('5. Pp (3 años)'!$C$46,INT((ROW()-13)/2),0)),"",OFFSET('5. Pp (3 años)'!$C$46,INT((ROW()-13)/2),0))</f>
        <v/>
      </c>
      <c r="D173" s="726" t="str">
        <f ca="1">IF(ISBLANK(OFFSET('5. Pp (3 años)'!$D$46,INT((ROW()-13)/2),0)),"",OFFSET('5. Pp (3 años)'!$D$46,INT((ROW()-13)/2),0))</f>
        <v/>
      </c>
      <c r="E173" s="726" t="str">
        <f ca="1">IF(ISBLANK(OFFSET('5. Pp (3 años)'!$E$46,INT((ROW()-13)/2),0)),"",OFFSET('5. Pp (3 años)'!$E$46,INT((ROW()-13)/2),0))</f>
        <v/>
      </c>
      <c r="F173" s="727" t="str">
        <f ca="1">IF(ISBLANK(OFFSET('5. Pp (3 años)'!$K$46,INT((ROW()-13)/2),0)),"",OFFSET('5. Pp (3 años)'!$K$46,INT((ROW()-13)/2),0))</f>
        <v/>
      </c>
      <c r="G173" s="728" t="str">
        <f ca="1">IF(ISBLANK(OFFSET('5. Pp (3 años)'!$H$46,INT((ROW()-13)/2),0)),"",OFFSET('5. Pp (3 años)'!$H$46,INT((ROW()-13)/2),0))</f>
        <v/>
      </c>
      <c r="H173" s="729" t="str">
        <f ca="1">IF(ISBLANK(OFFSET('9. METAS'!$K$20,INT((ROW()-13)/2),0)),"",OFFSET('9. METAS'!$K$20,INT((ROW()-13)/2),0))</f>
        <v/>
      </c>
      <c r="I173" s="730"/>
      <c r="J173" s="202" t="str">
        <f ca="1">IF(MOD(ROW()-13,2)=0,IF(ISBLANK(OFFSET('11. SEGUIMIENTO 2026'!$N$14,INT((ROW()-13)/2),0)),"",OFFSET('11. SEGUIMIENTO 2026'!$N$14,INT((ROW()-13)/2),0)),IF(ISBLANK(OFFSET('9. METAS'!$Q$20,INT((ROW()-14)/2),0)),"",OFFSET('9. METAS'!$Q$20,INT((ROW()-14)/2),0)))</f>
        <v/>
      </c>
      <c r="K173" s="203" t="str">
        <f ca="1">IF(MOD(ROW()-13,2)=0,IF(ISBLANK(OFFSET('11. SEGUIMIENTO 2026'!$O$14,INT((ROW()-13)/2),0)),"",OFFSET('11. SEGUIMIENTO 2026'!$O$14,INT((ROW()-13)/2),0)),IF(ISBLANK(OFFSET('9. METAS'!$R$20,INT((ROW()-14)/2),0)),"",OFFSET('9. METAS'!$R$20,INT((ROW()-14)/2),0)))</f>
        <v/>
      </c>
      <c r="L173" s="203" t="str">
        <f ca="1">IF(MOD(ROW()-13,2)=0,IF(ISBLANK(OFFSET('11. SEGUIMIENTO 2026'!$P$14,INT((ROW()-13)/2),0)),"",OFFSET('11. SEGUIMIENTO 2026'!$P$14,INT((ROW()-13)/2),0)),IF(ISBLANK(OFFSET('9. METAS'!$S$20,INT((ROW()-14)/2),0)),"",OFFSET('9. METAS'!$S$20,INT((ROW()-14)/2),0)))</f>
        <v/>
      </c>
      <c r="M173" s="204" t="str">
        <f ca="1">IF(MOD(ROW()-13,2)=0,IF(ISBLANK(OFFSET('11. SEGUIMIENTO 2026'!$Q$14,INT((ROW()-13)/2),0)),"",OFFSET('11. SEGUIMIENTO 2026'!$Q$14,INT((ROW()-13)/2),0)),IF(ISBLANK(OFFSET('9. METAS'!$T$20,INT((ROW()-14)/2),0)),"",OFFSET('9. METAS'!$T$20,INT((ROW()-14)/2),0)))</f>
        <v/>
      </c>
      <c r="N173" s="718" t="str">
        <f t="shared" ref="N173" ca="1" si="156">IFERROR(J173/J174,"ND")</f>
        <v>ND</v>
      </c>
      <c r="O173" s="720" t="str">
        <f t="shared" ref="O173" ca="1" si="157">IFERROR(((J173+K173+L173+M173)/H173),"ND")</f>
        <v>ND</v>
      </c>
      <c r="P173" s="732"/>
    </row>
    <row r="174" spans="3:16">
      <c r="C174" s="725"/>
      <c r="D174" s="726"/>
      <c r="E174" s="726"/>
      <c r="F174" s="727"/>
      <c r="G174" s="728"/>
      <c r="H174" s="729"/>
      <c r="I174" s="731"/>
      <c r="J174" s="202" t="str">
        <f ca="1">IF(MOD(ROW()-13,2)=0,IF(ISBLANK(OFFSET('11. SEGUIMIENTO 2026'!$N$14,INT((ROW()-13)/2),0)),"",OFFSET('11. SEGUIMIENTO 2026'!$N$14,INT((ROW()-13)/2),0)),IF(ISBLANK(OFFSET('9. METAS'!$Q$20,INT((ROW()-14)/2),0)),"",OFFSET('9. METAS'!$Q$20,INT((ROW()-14)/2),0)))</f>
        <v/>
      </c>
      <c r="K174" s="203" t="str">
        <f ca="1">IF(MOD(ROW()-13,2)=0,IF(ISBLANK(OFFSET('11. SEGUIMIENTO 2026'!$O$14,INT((ROW()-13)/2),0)),"",OFFSET('11. SEGUIMIENTO 2026'!$O$14,INT((ROW()-13)/2),0)),IF(ISBLANK(OFFSET('9. METAS'!$R$20,INT((ROW()-14)/2),0)),"",OFFSET('9. METAS'!$R$20,INT((ROW()-14)/2),0)))</f>
        <v/>
      </c>
      <c r="L174" s="203" t="str">
        <f ca="1">IF(MOD(ROW()-13,2)=0,IF(ISBLANK(OFFSET('11. SEGUIMIENTO 2026'!$P$14,INT((ROW()-13)/2),0)),"",OFFSET('11. SEGUIMIENTO 2026'!$P$14,INT((ROW()-13)/2),0)),IF(ISBLANK(OFFSET('9. METAS'!$S$20,INT((ROW()-14)/2),0)),"",OFFSET('9. METAS'!$S$20,INT((ROW()-14)/2),0)))</f>
        <v/>
      </c>
      <c r="M174" s="204" t="str">
        <f ca="1">IF(MOD(ROW()-13,2)=0,IF(ISBLANK(OFFSET('11. SEGUIMIENTO 2026'!$Q$14,INT((ROW()-13)/2),0)),"",OFFSET('11. SEGUIMIENTO 2026'!$Q$14,INT((ROW()-13)/2),0)),IF(ISBLANK(OFFSET('9. METAS'!$T$20,INT((ROW()-14)/2),0)),"",OFFSET('9. METAS'!$T$20,INT((ROW()-14)/2),0)))</f>
        <v/>
      </c>
      <c r="N174" s="719"/>
      <c r="O174" s="721"/>
      <c r="P174" s="723"/>
    </row>
    <row r="175" spans="3:16">
      <c r="C175" s="724" t="str">
        <f ca="1">IF(ISBLANK(OFFSET('5. Pp (3 años)'!$C$46,INT((ROW()-13)/2),0)),"",OFFSET('5. Pp (3 años)'!$C$46,INT((ROW()-13)/2),0))</f>
        <v/>
      </c>
      <c r="D175" s="726" t="str">
        <f ca="1">IF(ISBLANK(OFFSET('5. Pp (3 años)'!$D$46,INT((ROW()-13)/2),0)),"",OFFSET('5. Pp (3 años)'!$D$46,INT((ROW()-13)/2),0))</f>
        <v/>
      </c>
      <c r="E175" s="726" t="str">
        <f ca="1">IF(ISBLANK(OFFSET('5. Pp (3 años)'!$E$46,INT((ROW()-13)/2),0)),"",OFFSET('5. Pp (3 años)'!$E$46,INT((ROW()-13)/2),0))</f>
        <v/>
      </c>
      <c r="F175" s="727" t="str">
        <f ca="1">IF(ISBLANK(OFFSET('5. Pp (3 años)'!$K$46,INT((ROW()-13)/2),0)),"",OFFSET('5. Pp (3 años)'!$K$46,INT((ROW()-13)/2),0))</f>
        <v/>
      </c>
      <c r="G175" s="728" t="str">
        <f ca="1">IF(ISBLANK(OFFSET('5. Pp (3 años)'!$H$46,INT((ROW()-13)/2),0)),"",OFFSET('5. Pp (3 años)'!$H$46,INT((ROW()-13)/2),0))</f>
        <v/>
      </c>
      <c r="H175" s="729" t="str">
        <f ca="1">IF(ISBLANK(OFFSET('9. METAS'!$K$20,INT((ROW()-13)/2),0)),"",OFFSET('9. METAS'!$K$20,INT((ROW()-13)/2),0))</f>
        <v/>
      </c>
      <c r="I175" s="730"/>
      <c r="J175" s="202" t="str">
        <f ca="1">IF(MOD(ROW()-13,2)=0,IF(ISBLANK(OFFSET('11. SEGUIMIENTO 2026'!$N$14,INT((ROW()-13)/2),0)),"",OFFSET('11. SEGUIMIENTO 2026'!$N$14,INT((ROW()-13)/2),0)),IF(ISBLANK(OFFSET('9. METAS'!$Q$20,INT((ROW()-14)/2),0)),"",OFFSET('9. METAS'!$Q$20,INT((ROW()-14)/2),0)))</f>
        <v/>
      </c>
      <c r="K175" s="203" t="str">
        <f ca="1">IF(MOD(ROW()-13,2)=0,IF(ISBLANK(OFFSET('11. SEGUIMIENTO 2026'!$O$14,INT((ROW()-13)/2),0)),"",OFFSET('11. SEGUIMIENTO 2026'!$O$14,INT((ROW()-13)/2),0)),IF(ISBLANK(OFFSET('9. METAS'!$R$20,INT((ROW()-14)/2),0)),"",OFFSET('9. METAS'!$R$20,INT((ROW()-14)/2),0)))</f>
        <v/>
      </c>
      <c r="L175" s="203" t="str">
        <f ca="1">IF(MOD(ROW()-13,2)=0,IF(ISBLANK(OFFSET('11. SEGUIMIENTO 2026'!$P$14,INT((ROW()-13)/2),0)),"",OFFSET('11. SEGUIMIENTO 2026'!$P$14,INT((ROW()-13)/2),0)),IF(ISBLANK(OFFSET('9. METAS'!$S$20,INT((ROW()-14)/2),0)),"",OFFSET('9. METAS'!$S$20,INT((ROW()-14)/2),0)))</f>
        <v/>
      </c>
      <c r="M175" s="204" t="str">
        <f ca="1">IF(MOD(ROW()-13,2)=0,IF(ISBLANK(OFFSET('11. SEGUIMIENTO 2026'!$Q$14,INT((ROW()-13)/2),0)),"",OFFSET('11. SEGUIMIENTO 2026'!$Q$14,INT((ROW()-13)/2),0)),IF(ISBLANK(OFFSET('9. METAS'!$T$20,INT((ROW()-14)/2),0)),"",OFFSET('9. METAS'!$T$20,INT((ROW()-14)/2),0)))</f>
        <v/>
      </c>
      <c r="N175" s="718" t="str">
        <f t="shared" ref="N175" ca="1" si="158">IFERROR(J175/J176,"ND")</f>
        <v>ND</v>
      </c>
      <c r="O175" s="720" t="str">
        <f t="shared" ref="O175" ca="1" si="159">IFERROR(((J175+K175+L175+M175)/H175),"ND")</f>
        <v>ND</v>
      </c>
      <c r="P175" s="732"/>
    </row>
    <row r="176" spans="3:16">
      <c r="C176" s="725"/>
      <c r="D176" s="726"/>
      <c r="E176" s="726"/>
      <c r="F176" s="727"/>
      <c r="G176" s="728"/>
      <c r="H176" s="729"/>
      <c r="I176" s="731"/>
      <c r="J176" s="202" t="str">
        <f ca="1">IF(MOD(ROW()-13,2)=0,IF(ISBLANK(OFFSET('11. SEGUIMIENTO 2026'!$N$14,INT((ROW()-13)/2),0)),"",OFFSET('11. SEGUIMIENTO 2026'!$N$14,INT((ROW()-13)/2),0)),IF(ISBLANK(OFFSET('9. METAS'!$Q$20,INT((ROW()-14)/2),0)),"",OFFSET('9. METAS'!$Q$20,INT((ROW()-14)/2),0)))</f>
        <v/>
      </c>
      <c r="K176" s="203" t="str">
        <f ca="1">IF(MOD(ROW()-13,2)=0,IF(ISBLANK(OFFSET('11. SEGUIMIENTO 2026'!$O$14,INT((ROW()-13)/2),0)),"",OFFSET('11. SEGUIMIENTO 2026'!$O$14,INT((ROW()-13)/2),0)),IF(ISBLANK(OFFSET('9. METAS'!$R$20,INT((ROW()-14)/2),0)),"",OFFSET('9. METAS'!$R$20,INT((ROW()-14)/2),0)))</f>
        <v/>
      </c>
      <c r="L176" s="203" t="str">
        <f ca="1">IF(MOD(ROW()-13,2)=0,IF(ISBLANK(OFFSET('11. SEGUIMIENTO 2026'!$P$14,INT((ROW()-13)/2),0)),"",OFFSET('11. SEGUIMIENTO 2026'!$P$14,INT((ROW()-13)/2),0)),IF(ISBLANK(OFFSET('9. METAS'!$S$20,INT((ROW()-14)/2),0)),"",OFFSET('9. METAS'!$S$20,INT((ROW()-14)/2),0)))</f>
        <v/>
      </c>
      <c r="M176" s="204" t="str">
        <f ca="1">IF(MOD(ROW()-13,2)=0,IF(ISBLANK(OFFSET('11. SEGUIMIENTO 2026'!$Q$14,INT((ROW()-13)/2),0)),"",OFFSET('11. SEGUIMIENTO 2026'!$Q$14,INT((ROW()-13)/2),0)),IF(ISBLANK(OFFSET('9. METAS'!$T$20,INT((ROW()-14)/2),0)),"",OFFSET('9. METAS'!$T$20,INT((ROW()-14)/2),0)))</f>
        <v/>
      </c>
      <c r="N176" s="719"/>
      <c r="O176" s="721"/>
      <c r="P176" s="723"/>
    </row>
    <row r="177" spans="3:16">
      <c r="C177" s="724" t="str">
        <f ca="1">IF(ISBLANK(OFFSET('5. Pp (3 años)'!$C$46,INT((ROW()-13)/2),0)),"",OFFSET('5. Pp (3 años)'!$C$46,INT((ROW()-13)/2),0))</f>
        <v/>
      </c>
      <c r="D177" s="726" t="str">
        <f ca="1">IF(ISBLANK(OFFSET('5. Pp (3 años)'!$D$46,INT((ROW()-13)/2),0)),"",OFFSET('5. Pp (3 años)'!$D$46,INT((ROW()-13)/2),0))</f>
        <v/>
      </c>
      <c r="E177" s="726" t="str">
        <f ca="1">IF(ISBLANK(OFFSET('5. Pp (3 años)'!$E$46,INT((ROW()-13)/2),0)),"",OFFSET('5. Pp (3 años)'!$E$46,INT((ROW()-13)/2),0))</f>
        <v/>
      </c>
      <c r="F177" s="727" t="str">
        <f ca="1">IF(ISBLANK(OFFSET('5. Pp (3 años)'!$K$46,INT((ROW()-13)/2),0)),"",OFFSET('5. Pp (3 años)'!$K$46,INT((ROW()-13)/2),0))</f>
        <v/>
      </c>
      <c r="G177" s="728" t="str">
        <f ca="1">IF(ISBLANK(OFFSET('5. Pp (3 años)'!$H$46,INT((ROW()-13)/2),0)),"",OFFSET('5. Pp (3 años)'!$H$46,INT((ROW()-13)/2),0))</f>
        <v/>
      </c>
      <c r="H177" s="729" t="str">
        <f ca="1">IF(ISBLANK(OFFSET('9. METAS'!$K$20,INT((ROW()-13)/2),0)),"",OFFSET('9. METAS'!$K$20,INT((ROW()-13)/2),0))</f>
        <v/>
      </c>
      <c r="I177" s="730"/>
      <c r="J177" s="202" t="str">
        <f ca="1">IF(MOD(ROW()-13,2)=0,IF(ISBLANK(OFFSET('11. SEGUIMIENTO 2026'!$N$14,INT((ROW()-13)/2),0)),"",OFFSET('11. SEGUIMIENTO 2026'!$N$14,INT((ROW()-13)/2),0)),IF(ISBLANK(OFFSET('9. METAS'!$Q$20,INT((ROW()-14)/2),0)),"",OFFSET('9. METAS'!$Q$20,INT((ROW()-14)/2),0)))</f>
        <v/>
      </c>
      <c r="K177" s="203" t="str">
        <f ca="1">IF(MOD(ROW()-13,2)=0,IF(ISBLANK(OFFSET('11. SEGUIMIENTO 2026'!$O$14,INT((ROW()-13)/2),0)),"",OFFSET('11. SEGUIMIENTO 2026'!$O$14,INT((ROW()-13)/2),0)),IF(ISBLANK(OFFSET('9. METAS'!$R$20,INT((ROW()-14)/2),0)),"",OFFSET('9. METAS'!$R$20,INT((ROW()-14)/2),0)))</f>
        <v/>
      </c>
      <c r="L177" s="203" t="str">
        <f ca="1">IF(MOD(ROW()-13,2)=0,IF(ISBLANK(OFFSET('11. SEGUIMIENTO 2026'!$P$14,INT((ROW()-13)/2),0)),"",OFFSET('11. SEGUIMIENTO 2026'!$P$14,INT((ROW()-13)/2),0)),IF(ISBLANK(OFFSET('9. METAS'!$S$20,INT((ROW()-14)/2),0)),"",OFFSET('9. METAS'!$S$20,INT((ROW()-14)/2),0)))</f>
        <v/>
      </c>
      <c r="M177" s="204" t="str">
        <f ca="1">IF(MOD(ROW()-13,2)=0,IF(ISBLANK(OFFSET('11. SEGUIMIENTO 2026'!$Q$14,INT((ROW()-13)/2),0)),"",OFFSET('11. SEGUIMIENTO 2026'!$Q$14,INT((ROW()-13)/2),0)),IF(ISBLANK(OFFSET('9. METAS'!$T$20,INT((ROW()-14)/2),0)),"",OFFSET('9. METAS'!$T$20,INT((ROW()-14)/2),0)))</f>
        <v/>
      </c>
      <c r="N177" s="718" t="str">
        <f t="shared" ref="N177" ca="1" si="160">IFERROR(J177/J178,"ND")</f>
        <v>ND</v>
      </c>
      <c r="O177" s="720" t="str">
        <f t="shared" ref="O177" ca="1" si="161">IFERROR(((J177+K177+L177+M177)/H177),"ND")</f>
        <v>ND</v>
      </c>
      <c r="P177" s="732"/>
    </row>
    <row r="178" spans="3:16">
      <c r="C178" s="725"/>
      <c r="D178" s="726"/>
      <c r="E178" s="726"/>
      <c r="F178" s="727"/>
      <c r="G178" s="728"/>
      <c r="H178" s="729"/>
      <c r="I178" s="731"/>
      <c r="J178" s="202" t="str">
        <f ca="1">IF(MOD(ROW()-13,2)=0,IF(ISBLANK(OFFSET('11. SEGUIMIENTO 2026'!$N$14,INT((ROW()-13)/2),0)),"",OFFSET('11. SEGUIMIENTO 2026'!$N$14,INT((ROW()-13)/2),0)),IF(ISBLANK(OFFSET('9. METAS'!$Q$20,INT((ROW()-14)/2),0)),"",OFFSET('9. METAS'!$Q$20,INT((ROW()-14)/2),0)))</f>
        <v/>
      </c>
      <c r="K178" s="203" t="str">
        <f ca="1">IF(MOD(ROW()-13,2)=0,IF(ISBLANK(OFFSET('11. SEGUIMIENTO 2026'!$O$14,INT((ROW()-13)/2),0)),"",OFFSET('11. SEGUIMIENTO 2026'!$O$14,INT((ROW()-13)/2),0)),IF(ISBLANK(OFFSET('9. METAS'!$R$20,INT((ROW()-14)/2),0)),"",OFFSET('9. METAS'!$R$20,INT((ROW()-14)/2),0)))</f>
        <v/>
      </c>
      <c r="L178" s="203" t="str">
        <f ca="1">IF(MOD(ROW()-13,2)=0,IF(ISBLANK(OFFSET('11. SEGUIMIENTO 2026'!$P$14,INT((ROW()-13)/2),0)),"",OFFSET('11. SEGUIMIENTO 2026'!$P$14,INT((ROW()-13)/2),0)),IF(ISBLANK(OFFSET('9. METAS'!$S$20,INT((ROW()-14)/2),0)),"",OFFSET('9. METAS'!$S$20,INT((ROW()-14)/2),0)))</f>
        <v/>
      </c>
      <c r="M178" s="204" t="str">
        <f ca="1">IF(MOD(ROW()-13,2)=0,IF(ISBLANK(OFFSET('11. SEGUIMIENTO 2026'!$Q$14,INT((ROW()-13)/2),0)),"",OFFSET('11. SEGUIMIENTO 2026'!$Q$14,INT((ROW()-13)/2),0)),IF(ISBLANK(OFFSET('9. METAS'!$T$20,INT((ROW()-14)/2),0)),"",OFFSET('9. METAS'!$T$20,INT((ROW()-14)/2),0)))</f>
        <v/>
      </c>
      <c r="N178" s="719"/>
      <c r="O178" s="721"/>
      <c r="P178" s="723"/>
    </row>
    <row r="179" spans="3:16">
      <c r="C179" s="724" t="str">
        <f ca="1">IF(ISBLANK(OFFSET('5. Pp (3 años)'!$C$46,INT((ROW()-13)/2),0)),"",OFFSET('5. Pp (3 años)'!$C$46,INT((ROW()-13)/2),0))</f>
        <v/>
      </c>
      <c r="D179" s="726" t="str">
        <f ca="1">IF(ISBLANK(OFFSET('5. Pp (3 años)'!$D$46,INT((ROW()-13)/2),0)),"",OFFSET('5. Pp (3 años)'!$D$46,INT((ROW()-13)/2),0))</f>
        <v/>
      </c>
      <c r="E179" s="726" t="str">
        <f ca="1">IF(ISBLANK(OFFSET('5. Pp (3 años)'!$E$46,INT((ROW()-13)/2),0)),"",OFFSET('5. Pp (3 años)'!$E$46,INT((ROW()-13)/2),0))</f>
        <v/>
      </c>
      <c r="F179" s="727" t="str">
        <f ca="1">IF(ISBLANK(OFFSET('5. Pp (3 años)'!$K$46,INT((ROW()-13)/2),0)),"",OFFSET('5. Pp (3 años)'!$K$46,INT((ROW()-13)/2),0))</f>
        <v/>
      </c>
      <c r="G179" s="728" t="str">
        <f ca="1">IF(ISBLANK(OFFSET('5. Pp (3 años)'!$H$46,INT((ROW()-13)/2),0)),"",OFFSET('5. Pp (3 años)'!$H$46,INT((ROW()-13)/2),0))</f>
        <v/>
      </c>
      <c r="H179" s="729" t="str">
        <f ca="1">IF(ISBLANK(OFFSET('9. METAS'!$K$20,INT((ROW()-13)/2),0)),"",OFFSET('9. METAS'!$K$20,INT((ROW()-13)/2),0))</f>
        <v/>
      </c>
      <c r="I179" s="730"/>
      <c r="J179" s="202" t="str">
        <f ca="1">IF(MOD(ROW()-13,2)=0,IF(ISBLANK(OFFSET('11. SEGUIMIENTO 2026'!$N$14,INT((ROW()-13)/2),0)),"",OFFSET('11. SEGUIMIENTO 2026'!$N$14,INT((ROW()-13)/2),0)),IF(ISBLANK(OFFSET('9. METAS'!$Q$20,INT((ROW()-14)/2),0)),"",OFFSET('9. METAS'!$Q$20,INT((ROW()-14)/2),0)))</f>
        <v/>
      </c>
      <c r="K179" s="203" t="str">
        <f ca="1">IF(MOD(ROW()-13,2)=0,IF(ISBLANK(OFFSET('11. SEGUIMIENTO 2026'!$O$14,INT((ROW()-13)/2),0)),"",OFFSET('11. SEGUIMIENTO 2026'!$O$14,INT((ROW()-13)/2),0)),IF(ISBLANK(OFFSET('9. METAS'!$R$20,INT((ROW()-14)/2),0)),"",OFFSET('9. METAS'!$R$20,INT((ROW()-14)/2),0)))</f>
        <v/>
      </c>
      <c r="L179" s="203" t="str">
        <f ca="1">IF(MOD(ROW()-13,2)=0,IF(ISBLANK(OFFSET('11. SEGUIMIENTO 2026'!$P$14,INT((ROW()-13)/2),0)),"",OFFSET('11. SEGUIMIENTO 2026'!$P$14,INT((ROW()-13)/2),0)),IF(ISBLANK(OFFSET('9. METAS'!$S$20,INT((ROW()-14)/2),0)),"",OFFSET('9. METAS'!$S$20,INT((ROW()-14)/2),0)))</f>
        <v/>
      </c>
      <c r="M179" s="204" t="str">
        <f ca="1">IF(MOD(ROW()-13,2)=0,IF(ISBLANK(OFFSET('11. SEGUIMIENTO 2026'!$Q$14,INT((ROW()-13)/2),0)),"",OFFSET('11. SEGUIMIENTO 2026'!$Q$14,INT((ROW()-13)/2),0)),IF(ISBLANK(OFFSET('9. METAS'!$T$20,INT((ROW()-14)/2),0)),"",OFFSET('9. METAS'!$T$20,INT((ROW()-14)/2),0)))</f>
        <v/>
      </c>
      <c r="N179" s="718" t="str">
        <f t="shared" ref="N179" ca="1" si="162">IFERROR(J179/J180,"ND")</f>
        <v>ND</v>
      </c>
      <c r="O179" s="720" t="str">
        <f t="shared" ref="O179" ca="1" si="163">IFERROR(((J179+K179+L179+M179)/H179),"ND")</f>
        <v>ND</v>
      </c>
      <c r="P179" s="732"/>
    </row>
    <row r="180" spans="3:16">
      <c r="C180" s="725"/>
      <c r="D180" s="726"/>
      <c r="E180" s="726"/>
      <c r="F180" s="727"/>
      <c r="G180" s="728"/>
      <c r="H180" s="729"/>
      <c r="I180" s="731"/>
      <c r="J180" s="202" t="str">
        <f ca="1">IF(MOD(ROW()-13,2)=0,IF(ISBLANK(OFFSET('11. SEGUIMIENTO 2026'!$N$14,INT((ROW()-13)/2),0)),"",OFFSET('11. SEGUIMIENTO 2026'!$N$14,INT((ROW()-13)/2),0)),IF(ISBLANK(OFFSET('9. METAS'!$Q$20,INT((ROW()-14)/2),0)),"",OFFSET('9. METAS'!$Q$20,INT((ROW()-14)/2),0)))</f>
        <v/>
      </c>
      <c r="K180" s="203" t="str">
        <f ca="1">IF(MOD(ROW()-13,2)=0,IF(ISBLANK(OFFSET('11. SEGUIMIENTO 2026'!$O$14,INT((ROW()-13)/2),0)),"",OFFSET('11. SEGUIMIENTO 2026'!$O$14,INT((ROW()-13)/2),0)),IF(ISBLANK(OFFSET('9. METAS'!$R$20,INT((ROW()-14)/2),0)),"",OFFSET('9. METAS'!$R$20,INT((ROW()-14)/2),0)))</f>
        <v/>
      </c>
      <c r="L180" s="203" t="str">
        <f ca="1">IF(MOD(ROW()-13,2)=0,IF(ISBLANK(OFFSET('11. SEGUIMIENTO 2026'!$P$14,INT((ROW()-13)/2),0)),"",OFFSET('11. SEGUIMIENTO 2026'!$P$14,INT((ROW()-13)/2),0)),IF(ISBLANK(OFFSET('9. METAS'!$S$20,INT((ROW()-14)/2),0)),"",OFFSET('9. METAS'!$S$20,INT((ROW()-14)/2),0)))</f>
        <v/>
      </c>
      <c r="M180" s="204" t="str">
        <f ca="1">IF(MOD(ROW()-13,2)=0,IF(ISBLANK(OFFSET('11. SEGUIMIENTO 2026'!$Q$14,INT((ROW()-13)/2),0)),"",OFFSET('11. SEGUIMIENTO 2026'!$Q$14,INT((ROW()-13)/2),0)),IF(ISBLANK(OFFSET('9. METAS'!$T$20,INT((ROW()-14)/2),0)),"",OFFSET('9. METAS'!$T$20,INT((ROW()-14)/2),0)))</f>
        <v/>
      </c>
      <c r="N180" s="719"/>
      <c r="O180" s="721"/>
      <c r="P180" s="723"/>
    </row>
    <row r="181" spans="3:16">
      <c r="C181" s="724" t="str">
        <f ca="1">IF(ISBLANK(OFFSET('5. Pp (3 años)'!$C$46,INT((ROW()-13)/2),0)),"",OFFSET('5. Pp (3 años)'!$C$46,INT((ROW()-13)/2),0))</f>
        <v/>
      </c>
      <c r="D181" s="726" t="str">
        <f ca="1">IF(ISBLANK(OFFSET('5. Pp (3 años)'!$D$46,INT((ROW()-13)/2),0)),"",OFFSET('5. Pp (3 años)'!$D$46,INT((ROW()-13)/2),0))</f>
        <v/>
      </c>
      <c r="E181" s="726" t="str">
        <f ca="1">IF(ISBLANK(OFFSET('5. Pp (3 años)'!$E$46,INT((ROW()-13)/2),0)),"",OFFSET('5. Pp (3 años)'!$E$46,INT((ROW()-13)/2),0))</f>
        <v/>
      </c>
      <c r="F181" s="727" t="str">
        <f ca="1">IF(ISBLANK(OFFSET('5. Pp (3 años)'!$K$46,INT((ROW()-13)/2),0)),"",OFFSET('5. Pp (3 años)'!$K$46,INT((ROW()-13)/2),0))</f>
        <v/>
      </c>
      <c r="G181" s="728" t="str">
        <f ca="1">IF(ISBLANK(OFFSET('5. Pp (3 años)'!$H$46,INT((ROW()-13)/2),0)),"",OFFSET('5. Pp (3 años)'!$H$46,INT((ROW()-13)/2),0))</f>
        <v/>
      </c>
      <c r="H181" s="729" t="str">
        <f ca="1">IF(ISBLANK(OFFSET('9. METAS'!$K$20,INT((ROW()-13)/2),0)),"",OFFSET('9. METAS'!$K$20,INT((ROW()-13)/2),0))</f>
        <v/>
      </c>
      <c r="I181" s="730"/>
      <c r="J181" s="202" t="str">
        <f ca="1">IF(MOD(ROW()-13,2)=0,IF(ISBLANK(OFFSET('11. SEGUIMIENTO 2026'!$N$14,INT((ROW()-13)/2),0)),"",OFFSET('11. SEGUIMIENTO 2026'!$N$14,INT((ROW()-13)/2),0)),IF(ISBLANK(OFFSET('9. METAS'!$Q$20,INT((ROW()-14)/2),0)),"",OFFSET('9. METAS'!$Q$20,INT((ROW()-14)/2),0)))</f>
        <v/>
      </c>
      <c r="K181" s="203" t="str">
        <f ca="1">IF(MOD(ROW()-13,2)=0,IF(ISBLANK(OFFSET('11. SEGUIMIENTO 2026'!$O$14,INT((ROW()-13)/2),0)),"",OFFSET('11. SEGUIMIENTO 2026'!$O$14,INT((ROW()-13)/2),0)),IF(ISBLANK(OFFSET('9. METAS'!$R$20,INT((ROW()-14)/2),0)),"",OFFSET('9. METAS'!$R$20,INT((ROW()-14)/2),0)))</f>
        <v/>
      </c>
      <c r="L181" s="203" t="str">
        <f ca="1">IF(MOD(ROW()-13,2)=0,IF(ISBLANK(OFFSET('11. SEGUIMIENTO 2026'!$P$14,INT((ROW()-13)/2),0)),"",OFFSET('11. SEGUIMIENTO 2026'!$P$14,INT((ROW()-13)/2),0)),IF(ISBLANK(OFFSET('9. METAS'!$S$20,INT((ROW()-14)/2),0)),"",OFFSET('9. METAS'!$S$20,INT((ROW()-14)/2),0)))</f>
        <v/>
      </c>
      <c r="M181" s="204" t="str">
        <f ca="1">IF(MOD(ROW()-13,2)=0,IF(ISBLANK(OFFSET('11. SEGUIMIENTO 2026'!$Q$14,INT((ROW()-13)/2),0)),"",OFFSET('11. SEGUIMIENTO 2026'!$Q$14,INT((ROW()-13)/2),0)),IF(ISBLANK(OFFSET('9. METAS'!$T$20,INT((ROW()-14)/2),0)),"",OFFSET('9. METAS'!$T$20,INT((ROW()-14)/2),0)))</f>
        <v/>
      </c>
      <c r="N181" s="718" t="str">
        <f t="shared" ref="N181" ca="1" si="164">IFERROR(J181/J182,"ND")</f>
        <v>ND</v>
      </c>
      <c r="O181" s="720" t="str">
        <f t="shared" ref="O181" ca="1" si="165">IFERROR(((J181+K181+L181+M181)/H181),"ND")</f>
        <v>ND</v>
      </c>
      <c r="P181" s="732"/>
    </row>
    <row r="182" spans="3:16">
      <c r="C182" s="725"/>
      <c r="D182" s="726"/>
      <c r="E182" s="726"/>
      <c r="F182" s="727"/>
      <c r="G182" s="728"/>
      <c r="H182" s="729"/>
      <c r="I182" s="731"/>
      <c r="J182" s="202" t="str">
        <f ca="1">IF(MOD(ROW()-13,2)=0,IF(ISBLANK(OFFSET('11. SEGUIMIENTO 2026'!$N$14,INT((ROW()-13)/2),0)),"",OFFSET('11. SEGUIMIENTO 2026'!$N$14,INT((ROW()-13)/2),0)),IF(ISBLANK(OFFSET('9. METAS'!$Q$20,INT((ROW()-14)/2),0)),"",OFFSET('9. METAS'!$Q$20,INT((ROW()-14)/2),0)))</f>
        <v/>
      </c>
      <c r="K182" s="203" t="str">
        <f ca="1">IF(MOD(ROW()-13,2)=0,IF(ISBLANK(OFFSET('11. SEGUIMIENTO 2026'!$O$14,INT((ROW()-13)/2),0)),"",OFFSET('11. SEGUIMIENTO 2026'!$O$14,INT((ROW()-13)/2),0)),IF(ISBLANK(OFFSET('9. METAS'!$R$20,INT((ROW()-14)/2),0)),"",OFFSET('9. METAS'!$R$20,INT((ROW()-14)/2),0)))</f>
        <v/>
      </c>
      <c r="L182" s="203" t="str">
        <f ca="1">IF(MOD(ROW()-13,2)=0,IF(ISBLANK(OFFSET('11. SEGUIMIENTO 2026'!$P$14,INT((ROW()-13)/2),0)),"",OFFSET('11. SEGUIMIENTO 2026'!$P$14,INT((ROW()-13)/2),0)),IF(ISBLANK(OFFSET('9. METAS'!$S$20,INT((ROW()-14)/2),0)),"",OFFSET('9. METAS'!$S$20,INT((ROW()-14)/2),0)))</f>
        <v/>
      </c>
      <c r="M182" s="204" t="str">
        <f ca="1">IF(MOD(ROW()-13,2)=0,IF(ISBLANK(OFFSET('11. SEGUIMIENTO 2026'!$Q$14,INT((ROW()-13)/2),0)),"",OFFSET('11. SEGUIMIENTO 2026'!$Q$14,INT((ROW()-13)/2),0)),IF(ISBLANK(OFFSET('9. METAS'!$T$20,INT((ROW()-14)/2),0)),"",OFFSET('9. METAS'!$T$20,INT((ROW()-14)/2),0)))</f>
        <v/>
      </c>
      <c r="N182" s="719"/>
      <c r="O182" s="721"/>
      <c r="P182" s="723"/>
    </row>
    <row r="183" spans="3:16">
      <c r="C183" s="724" t="str">
        <f ca="1">IF(ISBLANK(OFFSET('5. Pp (3 años)'!$C$46,INT((ROW()-13)/2),0)),"",OFFSET('5. Pp (3 años)'!$C$46,INT((ROW()-13)/2),0))</f>
        <v/>
      </c>
      <c r="D183" s="726" t="str">
        <f ca="1">IF(ISBLANK(OFFSET('5. Pp (3 años)'!$D$46,INT((ROW()-13)/2),0)),"",OFFSET('5. Pp (3 años)'!$D$46,INT((ROW()-13)/2),0))</f>
        <v/>
      </c>
      <c r="E183" s="726" t="str">
        <f ca="1">IF(ISBLANK(OFFSET('5. Pp (3 años)'!$E$46,INT((ROW()-13)/2),0)),"",OFFSET('5. Pp (3 años)'!$E$46,INT((ROW()-13)/2),0))</f>
        <v/>
      </c>
      <c r="F183" s="727" t="str">
        <f ca="1">IF(ISBLANK(OFFSET('5. Pp (3 años)'!$K$46,INT((ROW()-13)/2),0)),"",OFFSET('5. Pp (3 años)'!$K$46,INT((ROW()-13)/2),0))</f>
        <v/>
      </c>
      <c r="G183" s="728" t="str">
        <f ca="1">IF(ISBLANK(OFFSET('5. Pp (3 años)'!$H$46,INT((ROW()-13)/2),0)),"",OFFSET('5. Pp (3 años)'!$H$46,INT((ROW()-13)/2),0))</f>
        <v/>
      </c>
      <c r="H183" s="729" t="str">
        <f ca="1">IF(ISBLANK(OFFSET('9. METAS'!$K$20,INT((ROW()-13)/2),0)),"",OFFSET('9. METAS'!$K$20,INT((ROW()-13)/2),0))</f>
        <v/>
      </c>
      <c r="I183" s="730"/>
      <c r="J183" s="202" t="str">
        <f ca="1">IF(MOD(ROW()-13,2)=0,IF(ISBLANK(OFFSET('11. SEGUIMIENTO 2026'!$N$14,INT((ROW()-13)/2),0)),"",OFFSET('11. SEGUIMIENTO 2026'!$N$14,INT((ROW()-13)/2),0)),IF(ISBLANK(OFFSET('9. METAS'!$Q$20,INT((ROW()-14)/2),0)),"",OFFSET('9. METAS'!$Q$20,INT((ROW()-14)/2),0)))</f>
        <v/>
      </c>
      <c r="K183" s="203" t="str">
        <f ca="1">IF(MOD(ROW()-13,2)=0,IF(ISBLANK(OFFSET('11. SEGUIMIENTO 2026'!$O$14,INT((ROW()-13)/2),0)),"",OFFSET('11. SEGUIMIENTO 2026'!$O$14,INT((ROW()-13)/2),0)),IF(ISBLANK(OFFSET('9. METAS'!$R$20,INT((ROW()-14)/2),0)),"",OFFSET('9. METAS'!$R$20,INT((ROW()-14)/2),0)))</f>
        <v/>
      </c>
      <c r="L183" s="203" t="str">
        <f ca="1">IF(MOD(ROW()-13,2)=0,IF(ISBLANK(OFFSET('11. SEGUIMIENTO 2026'!$P$14,INT((ROW()-13)/2),0)),"",OFFSET('11. SEGUIMIENTO 2026'!$P$14,INT((ROW()-13)/2),0)),IF(ISBLANK(OFFSET('9. METAS'!$S$20,INT((ROW()-14)/2),0)),"",OFFSET('9. METAS'!$S$20,INT((ROW()-14)/2),0)))</f>
        <v/>
      </c>
      <c r="M183" s="204" t="str">
        <f ca="1">IF(MOD(ROW()-13,2)=0,IF(ISBLANK(OFFSET('11. SEGUIMIENTO 2026'!$Q$14,INT((ROW()-13)/2),0)),"",OFFSET('11. SEGUIMIENTO 2026'!$Q$14,INT((ROW()-13)/2),0)),IF(ISBLANK(OFFSET('9. METAS'!$T$20,INT((ROW()-14)/2),0)),"",OFFSET('9. METAS'!$T$20,INT((ROW()-14)/2),0)))</f>
        <v/>
      </c>
      <c r="N183" s="718" t="str">
        <f t="shared" ref="N183" ca="1" si="166">IFERROR(J183/J184,"ND")</f>
        <v>ND</v>
      </c>
      <c r="O183" s="720" t="str">
        <f t="shared" ref="O183" ca="1" si="167">IFERROR(((J183+K183+L183+M183)/H183),"ND")</f>
        <v>ND</v>
      </c>
      <c r="P183" s="732"/>
    </row>
    <row r="184" spans="3:16">
      <c r="C184" s="725"/>
      <c r="D184" s="726"/>
      <c r="E184" s="726"/>
      <c r="F184" s="727"/>
      <c r="G184" s="728"/>
      <c r="H184" s="729"/>
      <c r="I184" s="731"/>
      <c r="J184" s="202" t="str">
        <f ca="1">IF(MOD(ROW()-13,2)=0,IF(ISBLANK(OFFSET('11. SEGUIMIENTO 2026'!$N$14,INT((ROW()-13)/2),0)),"",OFFSET('11. SEGUIMIENTO 2026'!$N$14,INT((ROW()-13)/2),0)),IF(ISBLANK(OFFSET('9. METAS'!$Q$20,INT((ROW()-14)/2),0)),"",OFFSET('9. METAS'!$Q$20,INT((ROW()-14)/2),0)))</f>
        <v/>
      </c>
      <c r="K184" s="203" t="str">
        <f ca="1">IF(MOD(ROW()-13,2)=0,IF(ISBLANK(OFFSET('11. SEGUIMIENTO 2026'!$O$14,INT((ROW()-13)/2),0)),"",OFFSET('11. SEGUIMIENTO 2026'!$O$14,INT((ROW()-13)/2),0)),IF(ISBLANK(OFFSET('9. METAS'!$R$20,INT((ROW()-14)/2),0)),"",OFFSET('9. METAS'!$R$20,INT((ROW()-14)/2),0)))</f>
        <v/>
      </c>
      <c r="L184" s="203" t="str">
        <f ca="1">IF(MOD(ROW()-13,2)=0,IF(ISBLANK(OFFSET('11. SEGUIMIENTO 2026'!$P$14,INT((ROW()-13)/2),0)),"",OFFSET('11. SEGUIMIENTO 2026'!$P$14,INT((ROW()-13)/2),0)),IF(ISBLANK(OFFSET('9. METAS'!$S$20,INT((ROW()-14)/2),0)),"",OFFSET('9. METAS'!$S$20,INT((ROW()-14)/2),0)))</f>
        <v/>
      </c>
      <c r="M184" s="204" t="str">
        <f ca="1">IF(MOD(ROW()-13,2)=0,IF(ISBLANK(OFFSET('11. SEGUIMIENTO 2026'!$Q$14,INT((ROW()-13)/2),0)),"",OFFSET('11. SEGUIMIENTO 2026'!$Q$14,INT((ROW()-13)/2),0)),IF(ISBLANK(OFFSET('9. METAS'!$T$20,INT((ROW()-14)/2),0)),"",OFFSET('9. METAS'!$T$20,INT((ROW()-14)/2),0)))</f>
        <v/>
      </c>
      <c r="N184" s="719"/>
      <c r="O184" s="721"/>
      <c r="P184" s="723"/>
    </row>
    <row r="185" spans="3:16">
      <c r="C185" s="724" t="str">
        <f ca="1">IF(ISBLANK(OFFSET('5. Pp (3 años)'!$C$46,INT((ROW()-13)/2),0)),"",OFFSET('5. Pp (3 años)'!$C$46,INT((ROW()-13)/2),0))</f>
        <v/>
      </c>
      <c r="D185" s="726" t="str">
        <f ca="1">IF(ISBLANK(OFFSET('5. Pp (3 años)'!$D$46,INT((ROW()-13)/2),0)),"",OFFSET('5. Pp (3 años)'!$D$46,INT((ROW()-13)/2),0))</f>
        <v/>
      </c>
      <c r="E185" s="726" t="str">
        <f ca="1">IF(ISBLANK(OFFSET('5. Pp (3 años)'!$E$46,INT((ROW()-13)/2),0)),"",OFFSET('5. Pp (3 años)'!$E$46,INT((ROW()-13)/2),0))</f>
        <v/>
      </c>
      <c r="F185" s="727" t="str">
        <f ca="1">IF(ISBLANK(OFFSET('5. Pp (3 años)'!$K$46,INT((ROW()-13)/2),0)),"",OFFSET('5. Pp (3 años)'!$K$46,INT((ROW()-13)/2),0))</f>
        <v/>
      </c>
      <c r="G185" s="728" t="str">
        <f ca="1">IF(ISBLANK(OFFSET('5. Pp (3 años)'!$H$46,INT((ROW()-13)/2),0)),"",OFFSET('5. Pp (3 años)'!$H$46,INT((ROW()-13)/2),0))</f>
        <v/>
      </c>
      <c r="H185" s="729" t="str">
        <f ca="1">IF(ISBLANK(OFFSET('9. METAS'!$K$20,INT((ROW()-13)/2),0)),"",OFFSET('9. METAS'!$K$20,INT((ROW()-13)/2),0))</f>
        <v/>
      </c>
      <c r="I185" s="730"/>
      <c r="J185" s="202" t="str">
        <f ca="1">IF(MOD(ROW()-13,2)=0,IF(ISBLANK(OFFSET('11. SEGUIMIENTO 2026'!$N$14,INT((ROW()-13)/2),0)),"",OFFSET('11. SEGUIMIENTO 2026'!$N$14,INT((ROW()-13)/2),0)),IF(ISBLANK(OFFSET('9. METAS'!$Q$20,INT((ROW()-14)/2),0)),"",OFFSET('9. METAS'!$Q$20,INT((ROW()-14)/2),0)))</f>
        <v/>
      </c>
      <c r="K185" s="203" t="str">
        <f ca="1">IF(MOD(ROW()-13,2)=0,IF(ISBLANK(OFFSET('11. SEGUIMIENTO 2026'!$O$14,INT((ROW()-13)/2),0)),"",OFFSET('11. SEGUIMIENTO 2026'!$O$14,INT((ROW()-13)/2),0)),IF(ISBLANK(OFFSET('9. METAS'!$R$20,INT((ROW()-14)/2),0)),"",OFFSET('9. METAS'!$R$20,INT((ROW()-14)/2),0)))</f>
        <v/>
      </c>
      <c r="L185" s="203" t="str">
        <f ca="1">IF(MOD(ROW()-13,2)=0,IF(ISBLANK(OFFSET('11. SEGUIMIENTO 2026'!$P$14,INT((ROW()-13)/2),0)),"",OFFSET('11. SEGUIMIENTO 2026'!$P$14,INT((ROW()-13)/2),0)),IF(ISBLANK(OFFSET('9. METAS'!$S$20,INT((ROW()-14)/2),0)),"",OFFSET('9. METAS'!$S$20,INT((ROW()-14)/2),0)))</f>
        <v/>
      </c>
      <c r="M185" s="204" t="str">
        <f ca="1">IF(MOD(ROW()-13,2)=0,IF(ISBLANK(OFFSET('11. SEGUIMIENTO 2026'!$Q$14,INT((ROW()-13)/2),0)),"",OFFSET('11. SEGUIMIENTO 2026'!$Q$14,INT((ROW()-13)/2),0)),IF(ISBLANK(OFFSET('9. METAS'!$T$20,INT((ROW()-14)/2),0)),"",OFFSET('9. METAS'!$T$20,INT((ROW()-14)/2),0)))</f>
        <v/>
      </c>
      <c r="N185" s="718" t="str">
        <f t="shared" ref="N185" ca="1" si="168">IFERROR(J185/J186,"ND")</f>
        <v>ND</v>
      </c>
      <c r="O185" s="720" t="str">
        <f t="shared" ref="O185" ca="1" si="169">IFERROR(((J185+K185+L185+M185)/H185),"ND")</f>
        <v>ND</v>
      </c>
      <c r="P185" s="732"/>
    </row>
    <row r="186" spans="3:16">
      <c r="C186" s="725"/>
      <c r="D186" s="726"/>
      <c r="E186" s="726"/>
      <c r="F186" s="727"/>
      <c r="G186" s="728"/>
      <c r="H186" s="729"/>
      <c r="I186" s="731"/>
      <c r="J186" s="202" t="str">
        <f ca="1">IF(MOD(ROW()-13,2)=0,IF(ISBLANK(OFFSET('11. SEGUIMIENTO 2026'!$N$14,INT((ROW()-13)/2),0)),"",OFFSET('11. SEGUIMIENTO 2026'!$N$14,INT((ROW()-13)/2),0)),IF(ISBLANK(OFFSET('9. METAS'!$Q$20,INT((ROW()-14)/2),0)),"",OFFSET('9. METAS'!$Q$20,INT((ROW()-14)/2),0)))</f>
        <v/>
      </c>
      <c r="K186" s="203" t="str">
        <f ca="1">IF(MOD(ROW()-13,2)=0,IF(ISBLANK(OFFSET('11. SEGUIMIENTO 2026'!$O$14,INT((ROW()-13)/2),0)),"",OFFSET('11. SEGUIMIENTO 2026'!$O$14,INT((ROW()-13)/2),0)),IF(ISBLANK(OFFSET('9. METAS'!$R$20,INT((ROW()-14)/2),0)),"",OFFSET('9. METAS'!$R$20,INT((ROW()-14)/2),0)))</f>
        <v/>
      </c>
      <c r="L186" s="203" t="str">
        <f ca="1">IF(MOD(ROW()-13,2)=0,IF(ISBLANK(OFFSET('11. SEGUIMIENTO 2026'!$P$14,INT((ROW()-13)/2),0)),"",OFFSET('11. SEGUIMIENTO 2026'!$P$14,INT((ROW()-13)/2),0)),IF(ISBLANK(OFFSET('9. METAS'!$S$20,INT((ROW()-14)/2),0)),"",OFFSET('9. METAS'!$S$20,INT((ROW()-14)/2),0)))</f>
        <v/>
      </c>
      <c r="M186" s="204" t="str">
        <f ca="1">IF(MOD(ROW()-13,2)=0,IF(ISBLANK(OFFSET('11. SEGUIMIENTO 2026'!$Q$14,INT((ROW()-13)/2),0)),"",OFFSET('11. SEGUIMIENTO 2026'!$Q$14,INT((ROW()-13)/2),0)),IF(ISBLANK(OFFSET('9. METAS'!$T$20,INT((ROW()-14)/2),0)),"",OFFSET('9. METAS'!$T$20,INT((ROW()-14)/2),0)))</f>
        <v/>
      </c>
      <c r="N186" s="719"/>
      <c r="O186" s="721"/>
      <c r="P186" s="723"/>
    </row>
    <row r="187" spans="3:16">
      <c r="C187" s="724" t="str">
        <f ca="1">IF(ISBLANK(OFFSET('5. Pp (3 años)'!$C$46,INT((ROW()-13)/2),0)),"",OFFSET('5. Pp (3 años)'!$C$46,INT((ROW()-13)/2),0))</f>
        <v/>
      </c>
      <c r="D187" s="726" t="str">
        <f ca="1">IF(ISBLANK(OFFSET('5. Pp (3 años)'!$D$46,INT((ROW()-13)/2),0)),"",OFFSET('5. Pp (3 años)'!$D$46,INT((ROW()-13)/2),0))</f>
        <v/>
      </c>
      <c r="E187" s="726" t="str">
        <f ca="1">IF(ISBLANK(OFFSET('5. Pp (3 años)'!$E$46,INT((ROW()-13)/2),0)),"",OFFSET('5. Pp (3 años)'!$E$46,INT((ROW()-13)/2),0))</f>
        <v/>
      </c>
      <c r="F187" s="727" t="str">
        <f ca="1">IF(ISBLANK(OFFSET('5. Pp (3 años)'!$K$46,INT((ROW()-13)/2),0)),"",OFFSET('5. Pp (3 años)'!$K$46,INT((ROW()-13)/2),0))</f>
        <v/>
      </c>
      <c r="G187" s="728" t="str">
        <f ca="1">IF(ISBLANK(OFFSET('5. Pp (3 años)'!$H$46,INT((ROW()-13)/2),0)),"",OFFSET('5. Pp (3 años)'!$H$46,INT((ROW()-13)/2),0))</f>
        <v/>
      </c>
      <c r="H187" s="729" t="str">
        <f ca="1">IF(ISBLANK(OFFSET('9. METAS'!$K$20,INT((ROW()-13)/2),0)),"",OFFSET('9. METAS'!$K$20,INT((ROW()-13)/2),0))</f>
        <v/>
      </c>
      <c r="I187" s="730"/>
      <c r="J187" s="202" t="str">
        <f ca="1">IF(MOD(ROW()-13,2)=0,IF(ISBLANK(OFFSET('11. SEGUIMIENTO 2026'!$N$14,INT((ROW()-13)/2),0)),"",OFFSET('11. SEGUIMIENTO 2026'!$N$14,INT((ROW()-13)/2),0)),IF(ISBLANK(OFFSET('9. METAS'!$Q$20,INT((ROW()-14)/2),0)),"",OFFSET('9. METAS'!$Q$20,INT((ROW()-14)/2),0)))</f>
        <v/>
      </c>
      <c r="K187" s="203" t="str">
        <f ca="1">IF(MOD(ROW()-13,2)=0,IF(ISBLANK(OFFSET('11. SEGUIMIENTO 2026'!$O$14,INT((ROW()-13)/2),0)),"",OFFSET('11. SEGUIMIENTO 2026'!$O$14,INT((ROW()-13)/2),0)),IF(ISBLANK(OFFSET('9. METAS'!$R$20,INT((ROW()-14)/2),0)),"",OFFSET('9. METAS'!$R$20,INT((ROW()-14)/2),0)))</f>
        <v/>
      </c>
      <c r="L187" s="203" t="str">
        <f ca="1">IF(MOD(ROW()-13,2)=0,IF(ISBLANK(OFFSET('11. SEGUIMIENTO 2026'!$P$14,INT((ROW()-13)/2),0)),"",OFFSET('11. SEGUIMIENTO 2026'!$P$14,INT((ROW()-13)/2),0)),IF(ISBLANK(OFFSET('9. METAS'!$S$20,INT((ROW()-14)/2),0)),"",OFFSET('9. METAS'!$S$20,INT((ROW()-14)/2),0)))</f>
        <v/>
      </c>
      <c r="M187" s="204" t="str">
        <f ca="1">IF(MOD(ROW()-13,2)=0,IF(ISBLANK(OFFSET('11. SEGUIMIENTO 2026'!$Q$14,INT((ROW()-13)/2),0)),"",OFFSET('11. SEGUIMIENTO 2026'!$Q$14,INT((ROW()-13)/2),0)),IF(ISBLANK(OFFSET('9. METAS'!$T$20,INT((ROW()-14)/2),0)),"",OFFSET('9. METAS'!$T$20,INT((ROW()-14)/2),0)))</f>
        <v/>
      </c>
      <c r="N187" s="718" t="str">
        <f t="shared" ref="N187" ca="1" si="170">IFERROR(J187/J188,"ND")</f>
        <v>ND</v>
      </c>
      <c r="O187" s="720" t="str">
        <f t="shared" ref="O187" ca="1" si="171">IFERROR(((J187+K187+L187+M187)/H187),"ND")</f>
        <v>ND</v>
      </c>
      <c r="P187" s="732"/>
    </row>
    <row r="188" spans="3:16">
      <c r="C188" s="725"/>
      <c r="D188" s="726"/>
      <c r="E188" s="726"/>
      <c r="F188" s="727"/>
      <c r="G188" s="728"/>
      <c r="H188" s="729"/>
      <c r="I188" s="731"/>
      <c r="J188" s="202" t="str">
        <f ca="1">IF(MOD(ROW()-13,2)=0,IF(ISBLANK(OFFSET('11. SEGUIMIENTO 2026'!$N$14,INT((ROW()-13)/2),0)),"",OFFSET('11. SEGUIMIENTO 2026'!$N$14,INT((ROW()-13)/2),0)),IF(ISBLANK(OFFSET('9. METAS'!$Q$20,INT((ROW()-14)/2),0)),"",OFFSET('9. METAS'!$Q$20,INT((ROW()-14)/2),0)))</f>
        <v/>
      </c>
      <c r="K188" s="203" t="str">
        <f ca="1">IF(MOD(ROW()-13,2)=0,IF(ISBLANK(OFFSET('11. SEGUIMIENTO 2026'!$O$14,INT((ROW()-13)/2),0)),"",OFFSET('11. SEGUIMIENTO 2026'!$O$14,INT((ROW()-13)/2),0)),IF(ISBLANK(OFFSET('9. METAS'!$R$20,INT((ROW()-14)/2),0)),"",OFFSET('9. METAS'!$R$20,INT((ROW()-14)/2),0)))</f>
        <v/>
      </c>
      <c r="L188" s="203" t="str">
        <f ca="1">IF(MOD(ROW()-13,2)=0,IF(ISBLANK(OFFSET('11. SEGUIMIENTO 2026'!$P$14,INT((ROW()-13)/2),0)),"",OFFSET('11. SEGUIMIENTO 2026'!$P$14,INT((ROW()-13)/2),0)),IF(ISBLANK(OFFSET('9. METAS'!$S$20,INT((ROW()-14)/2),0)),"",OFFSET('9. METAS'!$S$20,INT((ROW()-14)/2),0)))</f>
        <v/>
      </c>
      <c r="M188" s="204" t="str">
        <f ca="1">IF(MOD(ROW()-13,2)=0,IF(ISBLANK(OFFSET('11. SEGUIMIENTO 2026'!$Q$14,INT((ROW()-13)/2),0)),"",OFFSET('11. SEGUIMIENTO 2026'!$Q$14,INT((ROW()-13)/2),0)),IF(ISBLANK(OFFSET('9. METAS'!$T$20,INT((ROW()-14)/2),0)),"",OFFSET('9. METAS'!$T$20,INT((ROW()-14)/2),0)))</f>
        <v/>
      </c>
      <c r="N188" s="719"/>
      <c r="O188" s="721"/>
      <c r="P188" s="723"/>
    </row>
    <row r="189" spans="3:16">
      <c r="C189" s="724" t="str">
        <f ca="1">IF(ISBLANK(OFFSET('5. Pp (3 años)'!$C$46,INT((ROW()-13)/2),0)),"",OFFSET('5. Pp (3 años)'!$C$46,INT((ROW()-13)/2),0))</f>
        <v/>
      </c>
      <c r="D189" s="726" t="str">
        <f ca="1">IF(ISBLANK(OFFSET('5. Pp (3 años)'!$D$46,INT((ROW()-13)/2),0)),"",OFFSET('5. Pp (3 años)'!$D$46,INT((ROW()-13)/2),0))</f>
        <v/>
      </c>
      <c r="E189" s="726" t="str">
        <f ca="1">IF(ISBLANK(OFFSET('5. Pp (3 años)'!$E$46,INT((ROW()-13)/2),0)),"",OFFSET('5. Pp (3 años)'!$E$46,INT((ROW()-13)/2),0))</f>
        <v/>
      </c>
      <c r="F189" s="727" t="str">
        <f ca="1">IF(ISBLANK(OFFSET('5. Pp (3 años)'!$K$46,INT((ROW()-13)/2),0)),"",OFFSET('5. Pp (3 años)'!$K$46,INT((ROW()-13)/2),0))</f>
        <v/>
      </c>
      <c r="G189" s="728" t="str">
        <f ca="1">IF(ISBLANK(OFFSET('5. Pp (3 años)'!$H$46,INT((ROW()-13)/2),0)),"",OFFSET('5. Pp (3 años)'!$H$46,INT((ROW()-13)/2),0))</f>
        <v/>
      </c>
      <c r="H189" s="729" t="str">
        <f ca="1">IF(ISBLANK(OFFSET('9. METAS'!$K$20,INT((ROW()-13)/2),0)),"",OFFSET('9. METAS'!$K$20,INT((ROW()-13)/2),0))</f>
        <v/>
      </c>
      <c r="I189" s="730"/>
      <c r="J189" s="202" t="str">
        <f ca="1">IF(MOD(ROW()-13,2)=0,IF(ISBLANK(OFFSET('11. SEGUIMIENTO 2026'!$N$14,INT((ROW()-13)/2),0)),"",OFFSET('11. SEGUIMIENTO 2026'!$N$14,INT((ROW()-13)/2),0)),IF(ISBLANK(OFFSET('9. METAS'!$Q$20,INT((ROW()-14)/2),0)),"",OFFSET('9. METAS'!$Q$20,INT((ROW()-14)/2),0)))</f>
        <v/>
      </c>
      <c r="K189" s="203" t="str">
        <f ca="1">IF(MOD(ROW()-13,2)=0,IF(ISBLANK(OFFSET('11. SEGUIMIENTO 2026'!$O$14,INT((ROW()-13)/2),0)),"",OFFSET('11. SEGUIMIENTO 2026'!$O$14,INT((ROW()-13)/2),0)),IF(ISBLANK(OFFSET('9. METAS'!$R$20,INT((ROW()-14)/2),0)),"",OFFSET('9. METAS'!$R$20,INT((ROW()-14)/2),0)))</f>
        <v/>
      </c>
      <c r="L189" s="203" t="str">
        <f ca="1">IF(MOD(ROW()-13,2)=0,IF(ISBLANK(OFFSET('11. SEGUIMIENTO 2026'!$P$14,INT((ROW()-13)/2),0)),"",OFFSET('11. SEGUIMIENTO 2026'!$P$14,INT((ROW()-13)/2),0)),IF(ISBLANK(OFFSET('9. METAS'!$S$20,INT((ROW()-14)/2),0)),"",OFFSET('9. METAS'!$S$20,INT((ROW()-14)/2),0)))</f>
        <v/>
      </c>
      <c r="M189" s="204" t="str">
        <f ca="1">IF(MOD(ROW()-13,2)=0,IF(ISBLANK(OFFSET('11. SEGUIMIENTO 2026'!$Q$14,INT((ROW()-13)/2),0)),"",OFFSET('11. SEGUIMIENTO 2026'!$Q$14,INT((ROW()-13)/2),0)),IF(ISBLANK(OFFSET('9. METAS'!$T$20,INT((ROW()-14)/2),0)),"",OFFSET('9. METAS'!$T$20,INT((ROW()-14)/2),0)))</f>
        <v/>
      </c>
      <c r="N189" s="718" t="str">
        <f t="shared" ref="N189" ca="1" si="172">IFERROR(J189/J190,"ND")</f>
        <v>ND</v>
      </c>
      <c r="O189" s="720" t="str">
        <f t="shared" ref="O189" ca="1" si="173">IFERROR(((J189+K189+L189+M189)/H189),"ND")</f>
        <v>ND</v>
      </c>
      <c r="P189" s="732"/>
    </row>
    <row r="190" spans="3:16">
      <c r="C190" s="725"/>
      <c r="D190" s="726"/>
      <c r="E190" s="726"/>
      <c r="F190" s="727"/>
      <c r="G190" s="728"/>
      <c r="H190" s="729"/>
      <c r="I190" s="731"/>
      <c r="J190" s="202" t="str">
        <f ca="1">IF(MOD(ROW()-13,2)=0,IF(ISBLANK(OFFSET('11. SEGUIMIENTO 2026'!$N$14,INT((ROW()-13)/2),0)),"",OFFSET('11. SEGUIMIENTO 2026'!$N$14,INT((ROW()-13)/2),0)),IF(ISBLANK(OFFSET('9. METAS'!$Q$20,INT((ROW()-14)/2),0)),"",OFFSET('9. METAS'!$Q$20,INT((ROW()-14)/2),0)))</f>
        <v/>
      </c>
      <c r="K190" s="203" t="str">
        <f ca="1">IF(MOD(ROW()-13,2)=0,IF(ISBLANK(OFFSET('11. SEGUIMIENTO 2026'!$O$14,INT((ROW()-13)/2),0)),"",OFFSET('11. SEGUIMIENTO 2026'!$O$14,INT((ROW()-13)/2),0)),IF(ISBLANK(OFFSET('9. METAS'!$R$20,INT((ROW()-14)/2),0)),"",OFFSET('9. METAS'!$R$20,INT((ROW()-14)/2),0)))</f>
        <v/>
      </c>
      <c r="L190" s="203" t="str">
        <f ca="1">IF(MOD(ROW()-13,2)=0,IF(ISBLANK(OFFSET('11. SEGUIMIENTO 2026'!$P$14,INT((ROW()-13)/2),0)),"",OFFSET('11. SEGUIMIENTO 2026'!$P$14,INT((ROW()-13)/2),0)),IF(ISBLANK(OFFSET('9. METAS'!$S$20,INT((ROW()-14)/2),0)),"",OFFSET('9. METAS'!$S$20,INT((ROW()-14)/2),0)))</f>
        <v/>
      </c>
      <c r="M190" s="204" t="str">
        <f ca="1">IF(MOD(ROW()-13,2)=0,IF(ISBLANK(OFFSET('11. SEGUIMIENTO 2026'!$Q$14,INT((ROW()-13)/2),0)),"",OFFSET('11. SEGUIMIENTO 2026'!$Q$14,INT((ROW()-13)/2),0)),IF(ISBLANK(OFFSET('9. METAS'!$T$20,INT((ROW()-14)/2),0)),"",OFFSET('9. METAS'!$T$20,INT((ROW()-14)/2),0)))</f>
        <v/>
      </c>
      <c r="N190" s="719"/>
      <c r="O190" s="721"/>
      <c r="P190" s="723"/>
    </row>
    <row r="191" spans="3:16">
      <c r="C191" s="724" t="str">
        <f ca="1">IF(ISBLANK(OFFSET('5. Pp (3 años)'!$C$46,INT((ROW()-13)/2),0)),"",OFFSET('5. Pp (3 años)'!$C$46,INT((ROW()-13)/2),0))</f>
        <v/>
      </c>
      <c r="D191" s="726" t="str">
        <f ca="1">IF(ISBLANK(OFFSET('5. Pp (3 años)'!$D$46,INT((ROW()-13)/2),0)),"",OFFSET('5. Pp (3 años)'!$D$46,INT((ROW()-13)/2),0))</f>
        <v/>
      </c>
      <c r="E191" s="726" t="str">
        <f ca="1">IF(ISBLANK(OFFSET('5. Pp (3 años)'!$E$46,INT((ROW()-13)/2),0)),"",OFFSET('5. Pp (3 años)'!$E$46,INT((ROW()-13)/2),0))</f>
        <v/>
      </c>
      <c r="F191" s="727" t="str">
        <f ca="1">IF(ISBLANK(OFFSET('5. Pp (3 años)'!$K$46,INT((ROW()-13)/2),0)),"",OFFSET('5. Pp (3 años)'!$K$46,INT((ROW()-13)/2),0))</f>
        <v/>
      </c>
      <c r="G191" s="728" t="str">
        <f ca="1">IF(ISBLANK(OFFSET('5. Pp (3 años)'!$H$46,INT((ROW()-13)/2),0)),"",OFFSET('5. Pp (3 años)'!$H$46,INT((ROW()-13)/2),0))</f>
        <v/>
      </c>
      <c r="H191" s="729" t="str">
        <f ca="1">IF(ISBLANK(OFFSET('9. METAS'!$K$20,INT((ROW()-13)/2),0)),"",OFFSET('9. METAS'!$K$20,INT((ROW()-13)/2),0))</f>
        <v/>
      </c>
      <c r="I191" s="730"/>
      <c r="J191" s="202" t="str">
        <f ca="1">IF(MOD(ROW()-13,2)=0,IF(ISBLANK(OFFSET('11. SEGUIMIENTO 2026'!$N$14,INT((ROW()-13)/2),0)),"",OFFSET('11. SEGUIMIENTO 2026'!$N$14,INT((ROW()-13)/2),0)),IF(ISBLANK(OFFSET('9. METAS'!$Q$20,INT((ROW()-14)/2),0)),"",OFFSET('9. METAS'!$Q$20,INT((ROW()-14)/2),0)))</f>
        <v/>
      </c>
      <c r="K191" s="203" t="str">
        <f ca="1">IF(MOD(ROW()-13,2)=0,IF(ISBLANK(OFFSET('11. SEGUIMIENTO 2026'!$O$14,INT((ROW()-13)/2),0)),"",OFFSET('11. SEGUIMIENTO 2026'!$O$14,INT((ROW()-13)/2),0)),IF(ISBLANK(OFFSET('9. METAS'!$R$20,INT((ROW()-14)/2),0)),"",OFFSET('9. METAS'!$R$20,INT((ROW()-14)/2),0)))</f>
        <v/>
      </c>
      <c r="L191" s="203" t="str">
        <f ca="1">IF(MOD(ROW()-13,2)=0,IF(ISBLANK(OFFSET('11. SEGUIMIENTO 2026'!$P$14,INT((ROW()-13)/2),0)),"",OFFSET('11. SEGUIMIENTO 2026'!$P$14,INT((ROW()-13)/2),0)),IF(ISBLANK(OFFSET('9. METAS'!$S$20,INT((ROW()-14)/2),0)),"",OFFSET('9. METAS'!$S$20,INT((ROW()-14)/2),0)))</f>
        <v/>
      </c>
      <c r="M191" s="204" t="str">
        <f ca="1">IF(MOD(ROW()-13,2)=0,IF(ISBLANK(OFFSET('11. SEGUIMIENTO 2026'!$Q$14,INT((ROW()-13)/2),0)),"",OFFSET('11. SEGUIMIENTO 2026'!$Q$14,INT((ROW()-13)/2),0)),IF(ISBLANK(OFFSET('9. METAS'!$T$20,INT((ROW()-14)/2),0)),"",OFFSET('9. METAS'!$T$20,INT((ROW()-14)/2),0)))</f>
        <v/>
      </c>
      <c r="N191" s="718" t="str">
        <f t="shared" ref="N191" ca="1" si="174">IFERROR(J191/J192,"ND")</f>
        <v>ND</v>
      </c>
      <c r="O191" s="720" t="str">
        <f t="shared" ref="O191" ca="1" si="175">IFERROR(((J191+K191+L191+M191)/H191),"ND")</f>
        <v>ND</v>
      </c>
      <c r="P191" s="732"/>
    </row>
    <row r="192" spans="3:16">
      <c r="C192" s="725"/>
      <c r="D192" s="726"/>
      <c r="E192" s="726"/>
      <c r="F192" s="727"/>
      <c r="G192" s="728"/>
      <c r="H192" s="729"/>
      <c r="I192" s="731"/>
      <c r="J192" s="202" t="str">
        <f ca="1">IF(MOD(ROW()-13,2)=0,IF(ISBLANK(OFFSET('11. SEGUIMIENTO 2026'!$N$14,INT((ROW()-13)/2),0)),"",OFFSET('11. SEGUIMIENTO 2026'!$N$14,INT((ROW()-13)/2),0)),IF(ISBLANK(OFFSET('9. METAS'!$Q$20,INT((ROW()-14)/2),0)),"",OFFSET('9. METAS'!$Q$20,INT((ROW()-14)/2),0)))</f>
        <v/>
      </c>
      <c r="K192" s="203" t="str">
        <f ca="1">IF(MOD(ROW()-13,2)=0,IF(ISBLANK(OFFSET('11. SEGUIMIENTO 2026'!$O$14,INT((ROW()-13)/2),0)),"",OFFSET('11. SEGUIMIENTO 2026'!$O$14,INT((ROW()-13)/2),0)),IF(ISBLANK(OFFSET('9. METAS'!$R$20,INT((ROW()-14)/2),0)),"",OFFSET('9. METAS'!$R$20,INT((ROW()-14)/2),0)))</f>
        <v/>
      </c>
      <c r="L192" s="203" t="str">
        <f ca="1">IF(MOD(ROW()-13,2)=0,IF(ISBLANK(OFFSET('11. SEGUIMIENTO 2026'!$P$14,INT((ROW()-13)/2),0)),"",OFFSET('11. SEGUIMIENTO 2026'!$P$14,INT((ROW()-13)/2),0)),IF(ISBLANK(OFFSET('9. METAS'!$S$20,INT((ROW()-14)/2),0)),"",OFFSET('9. METAS'!$S$20,INT((ROW()-14)/2),0)))</f>
        <v/>
      </c>
      <c r="M192" s="204" t="str">
        <f ca="1">IF(MOD(ROW()-13,2)=0,IF(ISBLANK(OFFSET('11. SEGUIMIENTO 2026'!$Q$14,INT((ROW()-13)/2),0)),"",OFFSET('11. SEGUIMIENTO 2026'!$Q$14,INT((ROW()-13)/2),0)),IF(ISBLANK(OFFSET('9. METAS'!$T$20,INT((ROW()-14)/2),0)),"",OFFSET('9. METAS'!$T$20,INT((ROW()-14)/2),0)))</f>
        <v/>
      </c>
      <c r="N192" s="719"/>
      <c r="O192" s="721"/>
      <c r="P192" s="723"/>
    </row>
    <row r="193" spans="3:16">
      <c r="C193" s="724" t="str">
        <f ca="1">IF(ISBLANK(OFFSET('5. Pp (3 años)'!$C$46,INT((ROW()-13)/2),0)),"",OFFSET('5. Pp (3 años)'!$C$46,INT((ROW()-13)/2),0))</f>
        <v/>
      </c>
      <c r="D193" s="726" t="str">
        <f ca="1">IF(ISBLANK(OFFSET('5. Pp (3 años)'!$D$46,INT((ROW()-13)/2),0)),"",OFFSET('5. Pp (3 años)'!$D$46,INT((ROW()-13)/2),0))</f>
        <v/>
      </c>
      <c r="E193" s="726" t="str">
        <f ca="1">IF(ISBLANK(OFFSET('5. Pp (3 años)'!$E$46,INT((ROW()-13)/2),0)),"",OFFSET('5. Pp (3 años)'!$E$46,INT((ROW()-13)/2),0))</f>
        <v/>
      </c>
      <c r="F193" s="727" t="str">
        <f ca="1">IF(ISBLANK(OFFSET('5. Pp (3 años)'!$K$46,INT((ROW()-13)/2),0)),"",OFFSET('5. Pp (3 años)'!$K$46,INT((ROW()-13)/2),0))</f>
        <v/>
      </c>
      <c r="G193" s="728" t="str">
        <f ca="1">IF(ISBLANK(OFFSET('5. Pp (3 años)'!$H$46,INT((ROW()-13)/2),0)),"",OFFSET('5. Pp (3 años)'!$H$46,INT((ROW()-13)/2),0))</f>
        <v/>
      </c>
      <c r="H193" s="729" t="str">
        <f ca="1">IF(ISBLANK(OFFSET('9. METAS'!$K$20,INT((ROW()-13)/2),0)),"",OFFSET('9. METAS'!$K$20,INT((ROW()-13)/2),0))</f>
        <v/>
      </c>
      <c r="I193" s="730"/>
      <c r="J193" s="202" t="str">
        <f ca="1">IF(MOD(ROW()-13,2)=0,IF(ISBLANK(OFFSET('11. SEGUIMIENTO 2026'!$N$14,INT((ROW()-13)/2),0)),"",OFFSET('11. SEGUIMIENTO 2026'!$N$14,INT((ROW()-13)/2),0)),IF(ISBLANK(OFFSET('9. METAS'!$Q$20,INT((ROW()-14)/2),0)),"",OFFSET('9. METAS'!$Q$20,INT((ROW()-14)/2),0)))</f>
        <v/>
      </c>
      <c r="K193" s="203" t="str">
        <f ca="1">IF(MOD(ROW()-13,2)=0,IF(ISBLANK(OFFSET('11. SEGUIMIENTO 2026'!$O$14,INT((ROW()-13)/2),0)),"",OFFSET('11. SEGUIMIENTO 2026'!$O$14,INT((ROW()-13)/2),0)),IF(ISBLANK(OFFSET('9. METAS'!$R$20,INT((ROW()-14)/2),0)),"",OFFSET('9. METAS'!$R$20,INT((ROW()-14)/2),0)))</f>
        <v/>
      </c>
      <c r="L193" s="203" t="str">
        <f ca="1">IF(MOD(ROW()-13,2)=0,IF(ISBLANK(OFFSET('11. SEGUIMIENTO 2026'!$P$14,INT((ROW()-13)/2),0)),"",OFFSET('11. SEGUIMIENTO 2026'!$P$14,INT((ROW()-13)/2),0)),IF(ISBLANK(OFFSET('9. METAS'!$S$20,INT((ROW()-14)/2),0)),"",OFFSET('9. METAS'!$S$20,INT((ROW()-14)/2),0)))</f>
        <v/>
      </c>
      <c r="M193" s="204" t="str">
        <f ca="1">IF(MOD(ROW()-13,2)=0,IF(ISBLANK(OFFSET('11. SEGUIMIENTO 2026'!$Q$14,INT((ROW()-13)/2),0)),"",OFFSET('11. SEGUIMIENTO 2026'!$Q$14,INT((ROW()-13)/2),0)),IF(ISBLANK(OFFSET('9. METAS'!$T$20,INT((ROW()-14)/2),0)),"",OFFSET('9. METAS'!$T$20,INT((ROW()-14)/2),0)))</f>
        <v/>
      </c>
      <c r="N193" s="718" t="str">
        <f t="shared" ref="N193" ca="1" si="176">IFERROR(J193/J194,"ND")</f>
        <v>ND</v>
      </c>
      <c r="O193" s="720" t="str">
        <f t="shared" ref="O193" ca="1" si="177">IFERROR(((J193+K193+L193+M193)/H193),"ND")</f>
        <v>ND</v>
      </c>
      <c r="P193" s="732"/>
    </row>
    <row r="194" spans="3:16">
      <c r="C194" s="725"/>
      <c r="D194" s="726"/>
      <c r="E194" s="726"/>
      <c r="F194" s="727"/>
      <c r="G194" s="728"/>
      <c r="H194" s="729"/>
      <c r="I194" s="731"/>
      <c r="J194" s="202" t="str">
        <f ca="1">IF(MOD(ROW()-13,2)=0,IF(ISBLANK(OFFSET('11. SEGUIMIENTO 2026'!$N$14,INT((ROW()-13)/2),0)),"",OFFSET('11. SEGUIMIENTO 2026'!$N$14,INT((ROW()-13)/2),0)),IF(ISBLANK(OFFSET('9. METAS'!$Q$20,INT((ROW()-14)/2),0)),"",OFFSET('9. METAS'!$Q$20,INT((ROW()-14)/2),0)))</f>
        <v/>
      </c>
      <c r="K194" s="203" t="str">
        <f ca="1">IF(MOD(ROW()-13,2)=0,IF(ISBLANK(OFFSET('11. SEGUIMIENTO 2026'!$O$14,INT((ROW()-13)/2),0)),"",OFFSET('11. SEGUIMIENTO 2026'!$O$14,INT((ROW()-13)/2),0)),IF(ISBLANK(OFFSET('9. METAS'!$R$20,INT((ROW()-14)/2),0)),"",OFFSET('9. METAS'!$R$20,INT((ROW()-14)/2),0)))</f>
        <v/>
      </c>
      <c r="L194" s="203" t="str">
        <f ca="1">IF(MOD(ROW()-13,2)=0,IF(ISBLANK(OFFSET('11. SEGUIMIENTO 2026'!$P$14,INT((ROW()-13)/2),0)),"",OFFSET('11. SEGUIMIENTO 2026'!$P$14,INT((ROW()-13)/2),0)),IF(ISBLANK(OFFSET('9. METAS'!$S$20,INT((ROW()-14)/2),0)),"",OFFSET('9. METAS'!$S$20,INT((ROW()-14)/2),0)))</f>
        <v/>
      </c>
      <c r="M194" s="204" t="str">
        <f ca="1">IF(MOD(ROW()-13,2)=0,IF(ISBLANK(OFFSET('11. SEGUIMIENTO 2026'!$Q$14,INT((ROW()-13)/2),0)),"",OFFSET('11. SEGUIMIENTO 2026'!$Q$14,INT((ROW()-13)/2),0)),IF(ISBLANK(OFFSET('9. METAS'!$T$20,INT((ROW()-14)/2),0)),"",OFFSET('9. METAS'!$T$20,INT((ROW()-14)/2),0)))</f>
        <v/>
      </c>
      <c r="N194" s="719"/>
      <c r="O194" s="721"/>
      <c r="P194" s="723"/>
    </row>
    <row r="195" spans="3:16">
      <c r="C195" s="724" t="str">
        <f ca="1">IF(ISBLANK(OFFSET('5. Pp (3 años)'!$C$46,INT((ROW()-13)/2),0)),"",OFFSET('5. Pp (3 años)'!$C$46,INT((ROW()-13)/2),0))</f>
        <v/>
      </c>
      <c r="D195" s="726" t="str">
        <f ca="1">IF(ISBLANK(OFFSET('5. Pp (3 años)'!$D$46,INT((ROW()-13)/2),0)),"",OFFSET('5. Pp (3 años)'!$D$46,INT((ROW()-13)/2),0))</f>
        <v/>
      </c>
      <c r="E195" s="726" t="str">
        <f ca="1">IF(ISBLANK(OFFSET('5. Pp (3 años)'!$E$46,INT((ROW()-13)/2),0)),"",OFFSET('5. Pp (3 años)'!$E$46,INT((ROW()-13)/2),0))</f>
        <v/>
      </c>
      <c r="F195" s="727" t="str">
        <f ca="1">IF(ISBLANK(OFFSET('5. Pp (3 años)'!$K$46,INT((ROW()-13)/2),0)),"",OFFSET('5. Pp (3 años)'!$K$46,INT((ROW()-13)/2),0))</f>
        <v/>
      </c>
      <c r="G195" s="728" t="str">
        <f ca="1">IF(ISBLANK(OFFSET('5. Pp (3 años)'!$H$46,INT((ROW()-13)/2),0)),"",OFFSET('5. Pp (3 años)'!$H$46,INT((ROW()-13)/2),0))</f>
        <v/>
      </c>
      <c r="H195" s="729" t="str">
        <f ca="1">IF(ISBLANK(OFFSET('9. METAS'!$K$20,INT((ROW()-13)/2),0)),"",OFFSET('9. METAS'!$K$20,INT((ROW()-13)/2),0))</f>
        <v/>
      </c>
      <c r="I195" s="730"/>
      <c r="J195" s="202" t="str">
        <f ca="1">IF(MOD(ROW()-13,2)=0,IF(ISBLANK(OFFSET('11. SEGUIMIENTO 2026'!$N$14,INT((ROW()-13)/2),0)),"",OFFSET('11. SEGUIMIENTO 2026'!$N$14,INT((ROW()-13)/2),0)),IF(ISBLANK(OFFSET('9. METAS'!$Q$20,INT((ROW()-14)/2),0)),"",OFFSET('9. METAS'!$Q$20,INT((ROW()-14)/2),0)))</f>
        <v/>
      </c>
      <c r="K195" s="203" t="str">
        <f ca="1">IF(MOD(ROW()-13,2)=0,IF(ISBLANK(OFFSET('11. SEGUIMIENTO 2026'!$O$14,INT((ROW()-13)/2),0)),"",OFFSET('11. SEGUIMIENTO 2026'!$O$14,INT((ROW()-13)/2),0)),IF(ISBLANK(OFFSET('9. METAS'!$R$20,INT((ROW()-14)/2),0)),"",OFFSET('9. METAS'!$R$20,INT((ROW()-14)/2),0)))</f>
        <v/>
      </c>
      <c r="L195" s="203" t="str">
        <f ca="1">IF(MOD(ROW()-13,2)=0,IF(ISBLANK(OFFSET('11. SEGUIMIENTO 2026'!$P$14,INT((ROW()-13)/2),0)),"",OFFSET('11. SEGUIMIENTO 2026'!$P$14,INT((ROW()-13)/2),0)),IF(ISBLANK(OFFSET('9. METAS'!$S$20,INT((ROW()-14)/2),0)),"",OFFSET('9. METAS'!$S$20,INT((ROW()-14)/2),0)))</f>
        <v/>
      </c>
      <c r="M195" s="204" t="str">
        <f ca="1">IF(MOD(ROW()-13,2)=0,IF(ISBLANK(OFFSET('11. SEGUIMIENTO 2026'!$Q$14,INT((ROW()-13)/2),0)),"",OFFSET('11. SEGUIMIENTO 2026'!$Q$14,INT((ROW()-13)/2),0)),IF(ISBLANK(OFFSET('9. METAS'!$T$20,INT((ROW()-14)/2),0)),"",OFFSET('9. METAS'!$T$20,INT((ROW()-14)/2),0)))</f>
        <v/>
      </c>
      <c r="N195" s="718" t="str">
        <f t="shared" ref="N195" ca="1" si="178">IFERROR(J195/J196,"ND")</f>
        <v>ND</v>
      </c>
      <c r="O195" s="720" t="str">
        <f t="shared" ref="O195" ca="1" si="179">IFERROR(((J195+K195+L195+M195)/H195),"ND")</f>
        <v>ND</v>
      </c>
      <c r="P195" s="732"/>
    </row>
    <row r="196" spans="3:16">
      <c r="C196" s="725"/>
      <c r="D196" s="726"/>
      <c r="E196" s="726"/>
      <c r="F196" s="727"/>
      <c r="G196" s="728"/>
      <c r="H196" s="729"/>
      <c r="I196" s="731"/>
      <c r="J196" s="202" t="str">
        <f ca="1">IF(MOD(ROW()-13,2)=0,IF(ISBLANK(OFFSET('11. SEGUIMIENTO 2026'!$N$14,INT((ROW()-13)/2),0)),"",OFFSET('11. SEGUIMIENTO 2026'!$N$14,INT((ROW()-13)/2),0)),IF(ISBLANK(OFFSET('9. METAS'!$Q$20,INT((ROW()-14)/2),0)),"",OFFSET('9. METAS'!$Q$20,INT((ROW()-14)/2),0)))</f>
        <v/>
      </c>
      <c r="K196" s="203" t="str">
        <f ca="1">IF(MOD(ROW()-13,2)=0,IF(ISBLANK(OFFSET('11. SEGUIMIENTO 2026'!$O$14,INT((ROW()-13)/2),0)),"",OFFSET('11. SEGUIMIENTO 2026'!$O$14,INT((ROW()-13)/2),0)),IF(ISBLANK(OFFSET('9. METAS'!$R$20,INT((ROW()-14)/2),0)),"",OFFSET('9. METAS'!$R$20,INT((ROW()-14)/2),0)))</f>
        <v/>
      </c>
      <c r="L196" s="203" t="str">
        <f ca="1">IF(MOD(ROW()-13,2)=0,IF(ISBLANK(OFFSET('11. SEGUIMIENTO 2026'!$P$14,INT((ROW()-13)/2),0)),"",OFFSET('11. SEGUIMIENTO 2026'!$P$14,INT((ROW()-13)/2),0)),IF(ISBLANK(OFFSET('9. METAS'!$S$20,INT((ROW()-14)/2),0)),"",OFFSET('9. METAS'!$S$20,INT((ROW()-14)/2),0)))</f>
        <v/>
      </c>
      <c r="M196" s="204" t="str">
        <f ca="1">IF(MOD(ROW()-13,2)=0,IF(ISBLANK(OFFSET('11. SEGUIMIENTO 2026'!$Q$14,INT((ROW()-13)/2),0)),"",OFFSET('11. SEGUIMIENTO 2026'!$Q$14,INT((ROW()-13)/2),0)),IF(ISBLANK(OFFSET('9. METAS'!$T$20,INT((ROW()-14)/2),0)),"",OFFSET('9. METAS'!$T$20,INT((ROW()-14)/2),0)))</f>
        <v/>
      </c>
      <c r="N196" s="719"/>
      <c r="O196" s="721"/>
      <c r="P196" s="723"/>
    </row>
    <row r="197" spans="3:16">
      <c r="C197" s="724" t="str">
        <f ca="1">IF(ISBLANK(OFFSET('5. Pp (3 años)'!$C$46,INT((ROW()-13)/2),0)),"",OFFSET('5. Pp (3 años)'!$C$46,INT((ROW()-13)/2),0))</f>
        <v/>
      </c>
      <c r="D197" s="726" t="str">
        <f ca="1">IF(ISBLANK(OFFSET('5. Pp (3 años)'!$D$46,INT((ROW()-13)/2),0)),"",OFFSET('5. Pp (3 años)'!$D$46,INT((ROW()-13)/2),0))</f>
        <v/>
      </c>
      <c r="E197" s="726" t="str">
        <f ca="1">IF(ISBLANK(OFFSET('5. Pp (3 años)'!$E$46,INT((ROW()-13)/2),0)),"",OFFSET('5. Pp (3 años)'!$E$46,INT((ROW()-13)/2),0))</f>
        <v/>
      </c>
      <c r="F197" s="727" t="str">
        <f ca="1">IF(ISBLANK(OFFSET('5. Pp (3 años)'!$K$46,INT((ROW()-13)/2),0)),"",OFFSET('5. Pp (3 años)'!$K$46,INT((ROW()-13)/2),0))</f>
        <v/>
      </c>
      <c r="G197" s="728" t="str">
        <f ca="1">IF(ISBLANK(OFFSET('5. Pp (3 años)'!$H$46,INT((ROW()-13)/2),0)),"",OFFSET('5. Pp (3 años)'!$H$46,INT((ROW()-13)/2),0))</f>
        <v/>
      </c>
      <c r="H197" s="729" t="str">
        <f ca="1">IF(ISBLANK(OFFSET('9. METAS'!$K$20,INT((ROW()-13)/2),0)),"",OFFSET('9. METAS'!$K$20,INT((ROW()-13)/2),0))</f>
        <v/>
      </c>
      <c r="I197" s="730"/>
      <c r="J197" s="202" t="str">
        <f ca="1">IF(MOD(ROW()-13,2)=0,IF(ISBLANK(OFFSET('11. SEGUIMIENTO 2026'!$N$14,INT((ROW()-13)/2),0)),"",OFFSET('11. SEGUIMIENTO 2026'!$N$14,INT((ROW()-13)/2),0)),IF(ISBLANK(OFFSET('9. METAS'!$Q$20,INT((ROW()-14)/2),0)),"",OFFSET('9. METAS'!$Q$20,INT((ROW()-14)/2),0)))</f>
        <v/>
      </c>
      <c r="K197" s="203" t="str">
        <f ca="1">IF(MOD(ROW()-13,2)=0,IF(ISBLANK(OFFSET('11. SEGUIMIENTO 2026'!$O$14,INT((ROW()-13)/2),0)),"",OFFSET('11. SEGUIMIENTO 2026'!$O$14,INT((ROW()-13)/2),0)),IF(ISBLANK(OFFSET('9. METAS'!$R$20,INT((ROW()-14)/2),0)),"",OFFSET('9. METAS'!$R$20,INT((ROW()-14)/2),0)))</f>
        <v/>
      </c>
      <c r="L197" s="203" t="str">
        <f ca="1">IF(MOD(ROW()-13,2)=0,IF(ISBLANK(OFFSET('11. SEGUIMIENTO 2026'!$P$14,INT((ROW()-13)/2),0)),"",OFFSET('11. SEGUIMIENTO 2026'!$P$14,INT((ROW()-13)/2),0)),IF(ISBLANK(OFFSET('9. METAS'!$S$20,INT((ROW()-14)/2),0)),"",OFFSET('9. METAS'!$S$20,INT((ROW()-14)/2),0)))</f>
        <v/>
      </c>
      <c r="M197" s="204" t="str">
        <f ca="1">IF(MOD(ROW()-13,2)=0,IF(ISBLANK(OFFSET('11. SEGUIMIENTO 2026'!$Q$14,INT((ROW()-13)/2),0)),"",OFFSET('11. SEGUIMIENTO 2026'!$Q$14,INT((ROW()-13)/2),0)),IF(ISBLANK(OFFSET('9. METAS'!$T$20,INT((ROW()-14)/2),0)),"",OFFSET('9. METAS'!$T$20,INT((ROW()-14)/2),0)))</f>
        <v/>
      </c>
      <c r="N197" s="718" t="str">
        <f t="shared" ref="N197" ca="1" si="180">IFERROR(J197/J198,"ND")</f>
        <v>ND</v>
      </c>
      <c r="O197" s="720" t="str">
        <f t="shared" ref="O197" ca="1" si="181">IFERROR(((J197+K197+L197+M197)/H197),"ND")</f>
        <v>ND</v>
      </c>
      <c r="P197" s="732"/>
    </row>
    <row r="198" spans="3:16">
      <c r="C198" s="725"/>
      <c r="D198" s="726"/>
      <c r="E198" s="726"/>
      <c r="F198" s="727"/>
      <c r="G198" s="728"/>
      <c r="H198" s="729"/>
      <c r="I198" s="731"/>
      <c r="J198" s="202" t="str">
        <f ca="1">IF(MOD(ROW()-13,2)=0,IF(ISBLANK(OFFSET('11. SEGUIMIENTO 2026'!$N$14,INT((ROW()-13)/2),0)),"",OFFSET('11. SEGUIMIENTO 2026'!$N$14,INT((ROW()-13)/2),0)),IF(ISBLANK(OFFSET('9. METAS'!$Q$20,INT((ROW()-14)/2),0)),"",OFFSET('9. METAS'!$Q$20,INT((ROW()-14)/2),0)))</f>
        <v/>
      </c>
      <c r="K198" s="203" t="str">
        <f ca="1">IF(MOD(ROW()-13,2)=0,IF(ISBLANK(OFFSET('11. SEGUIMIENTO 2026'!$O$14,INT((ROW()-13)/2),0)),"",OFFSET('11. SEGUIMIENTO 2026'!$O$14,INT((ROW()-13)/2),0)),IF(ISBLANK(OFFSET('9. METAS'!$R$20,INT((ROW()-14)/2),0)),"",OFFSET('9. METAS'!$R$20,INT((ROW()-14)/2),0)))</f>
        <v/>
      </c>
      <c r="L198" s="203" t="str">
        <f ca="1">IF(MOD(ROW()-13,2)=0,IF(ISBLANK(OFFSET('11. SEGUIMIENTO 2026'!$P$14,INT((ROW()-13)/2),0)),"",OFFSET('11. SEGUIMIENTO 2026'!$P$14,INT((ROW()-13)/2),0)),IF(ISBLANK(OFFSET('9. METAS'!$S$20,INT((ROW()-14)/2),0)),"",OFFSET('9. METAS'!$S$20,INT((ROW()-14)/2),0)))</f>
        <v/>
      </c>
      <c r="M198" s="204" t="str">
        <f ca="1">IF(MOD(ROW()-13,2)=0,IF(ISBLANK(OFFSET('11. SEGUIMIENTO 2026'!$Q$14,INT((ROW()-13)/2),0)),"",OFFSET('11. SEGUIMIENTO 2026'!$Q$14,INT((ROW()-13)/2),0)),IF(ISBLANK(OFFSET('9. METAS'!$T$20,INT((ROW()-14)/2),0)),"",OFFSET('9. METAS'!$T$20,INT((ROW()-14)/2),0)))</f>
        <v/>
      </c>
      <c r="N198" s="719"/>
      <c r="O198" s="721"/>
      <c r="P198" s="723"/>
    </row>
    <row r="199" spans="3:16">
      <c r="C199" s="724" t="str">
        <f ca="1">IF(ISBLANK(OFFSET('5. Pp (3 años)'!$C$46,INT((ROW()-13)/2),0)),"",OFFSET('5. Pp (3 años)'!$C$46,INT((ROW()-13)/2),0))</f>
        <v/>
      </c>
      <c r="D199" s="726" t="str">
        <f ca="1">IF(ISBLANK(OFFSET('5. Pp (3 años)'!$D$46,INT((ROW()-13)/2),0)),"",OFFSET('5. Pp (3 años)'!$D$46,INT((ROW()-13)/2),0))</f>
        <v/>
      </c>
      <c r="E199" s="726" t="str">
        <f ca="1">IF(ISBLANK(OFFSET('5. Pp (3 años)'!$E$46,INT((ROW()-13)/2),0)),"",OFFSET('5. Pp (3 años)'!$E$46,INT((ROW()-13)/2),0))</f>
        <v/>
      </c>
      <c r="F199" s="727" t="str">
        <f ca="1">IF(ISBLANK(OFFSET('5. Pp (3 años)'!$K$46,INT((ROW()-13)/2),0)),"",OFFSET('5. Pp (3 años)'!$K$46,INT((ROW()-13)/2),0))</f>
        <v/>
      </c>
      <c r="G199" s="728" t="str">
        <f ca="1">IF(ISBLANK(OFFSET('5. Pp (3 años)'!$H$46,INT((ROW()-13)/2),0)),"",OFFSET('5. Pp (3 años)'!$H$46,INT((ROW()-13)/2),0))</f>
        <v/>
      </c>
      <c r="H199" s="729" t="str">
        <f ca="1">IF(ISBLANK(OFFSET('9. METAS'!$K$20,INT((ROW()-13)/2),0)),"",OFFSET('9. METAS'!$K$20,INT((ROW()-13)/2),0))</f>
        <v/>
      </c>
      <c r="I199" s="730"/>
      <c r="J199" s="202" t="str">
        <f ca="1">IF(MOD(ROW()-13,2)=0,IF(ISBLANK(OFFSET('11. SEGUIMIENTO 2026'!$N$14,INT((ROW()-13)/2),0)),"",OFFSET('11. SEGUIMIENTO 2026'!$N$14,INT((ROW()-13)/2),0)),IF(ISBLANK(OFFSET('9. METAS'!$Q$20,INT((ROW()-14)/2),0)),"",OFFSET('9. METAS'!$Q$20,INT((ROW()-14)/2),0)))</f>
        <v/>
      </c>
      <c r="K199" s="203" t="str">
        <f ca="1">IF(MOD(ROW()-13,2)=0,IF(ISBLANK(OFFSET('11. SEGUIMIENTO 2026'!$O$14,INT((ROW()-13)/2),0)),"",OFFSET('11. SEGUIMIENTO 2026'!$O$14,INT((ROW()-13)/2),0)),IF(ISBLANK(OFFSET('9. METAS'!$R$20,INT((ROW()-14)/2),0)),"",OFFSET('9. METAS'!$R$20,INT((ROW()-14)/2),0)))</f>
        <v/>
      </c>
      <c r="L199" s="203" t="str">
        <f ca="1">IF(MOD(ROW()-13,2)=0,IF(ISBLANK(OFFSET('11. SEGUIMIENTO 2026'!$P$14,INT((ROW()-13)/2),0)),"",OFFSET('11. SEGUIMIENTO 2026'!$P$14,INT((ROW()-13)/2),0)),IF(ISBLANK(OFFSET('9. METAS'!$S$20,INT((ROW()-14)/2),0)),"",OFFSET('9. METAS'!$S$20,INT((ROW()-14)/2),0)))</f>
        <v/>
      </c>
      <c r="M199" s="204" t="str">
        <f ca="1">IF(MOD(ROW()-13,2)=0,IF(ISBLANK(OFFSET('11. SEGUIMIENTO 2026'!$Q$14,INT((ROW()-13)/2),0)),"",OFFSET('11. SEGUIMIENTO 2026'!$Q$14,INT((ROW()-13)/2),0)),IF(ISBLANK(OFFSET('9. METAS'!$T$20,INT((ROW()-14)/2),0)),"",OFFSET('9. METAS'!$T$20,INT((ROW()-14)/2),0)))</f>
        <v/>
      </c>
      <c r="N199" s="718" t="str">
        <f t="shared" ref="N199" ca="1" si="182">IFERROR(J199/J200,"ND")</f>
        <v>ND</v>
      </c>
      <c r="O199" s="720" t="str">
        <f t="shared" ref="O199" ca="1" si="183">IFERROR(((J199+K199+L199+M199)/H199),"ND")</f>
        <v>ND</v>
      </c>
      <c r="P199" s="732"/>
    </row>
    <row r="200" spans="3:16">
      <c r="C200" s="725"/>
      <c r="D200" s="726"/>
      <c r="E200" s="726"/>
      <c r="F200" s="727"/>
      <c r="G200" s="728"/>
      <c r="H200" s="729"/>
      <c r="I200" s="731"/>
      <c r="J200" s="202" t="str">
        <f ca="1">IF(MOD(ROW()-13,2)=0,IF(ISBLANK(OFFSET('11. SEGUIMIENTO 2026'!$N$14,INT((ROW()-13)/2),0)),"",OFFSET('11. SEGUIMIENTO 2026'!$N$14,INT((ROW()-13)/2),0)),IF(ISBLANK(OFFSET('9. METAS'!$Q$20,INT((ROW()-14)/2),0)),"",OFFSET('9. METAS'!$Q$20,INT((ROW()-14)/2),0)))</f>
        <v/>
      </c>
      <c r="K200" s="203" t="str">
        <f ca="1">IF(MOD(ROW()-13,2)=0,IF(ISBLANK(OFFSET('11. SEGUIMIENTO 2026'!$O$14,INT((ROW()-13)/2),0)),"",OFFSET('11. SEGUIMIENTO 2026'!$O$14,INT((ROW()-13)/2),0)),IF(ISBLANK(OFFSET('9. METAS'!$R$20,INT((ROW()-14)/2),0)),"",OFFSET('9. METAS'!$R$20,INT((ROW()-14)/2),0)))</f>
        <v/>
      </c>
      <c r="L200" s="203" t="str">
        <f ca="1">IF(MOD(ROW()-13,2)=0,IF(ISBLANK(OFFSET('11. SEGUIMIENTO 2026'!$P$14,INT((ROW()-13)/2),0)),"",OFFSET('11. SEGUIMIENTO 2026'!$P$14,INT((ROW()-13)/2),0)),IF(ISBLANK(OFFSET('9. METAS'!$S$20,INT((ROW()-14)/2),0)),"",OFFSET('9. METAS'!$S$20,INT((ROW()-14)/2),0)))</f>
        <v/>
      </c>
      <c r="M200" s="204" t="str">
        <f ca="1">IF(MOD(ROW()-13,2)=0,IF(ISBLANK(OFFSET('11. SEGUIMIENTO 2026'!$Q$14,INT((ROW()-13)/2),0)),"",OFFSET('11. SEGUIMIENTO 2026'!$Q$14,INT((ROW()-13)/2),0)),IF(ISBLANK(OFFSET('9. METAS'!$T$20,INT((ROW()-14)/2),0)),"",OFFSET('9. METAS'!$T$20,INT((ROW()-14)/2),0)))</f>
        <v/>
      </c>
      <c r="N200" s="719"/>
      <c r="O200" s="721"/>
      <c r="P200" s="723"/>
    </row>
    <row r="201" spans="3:16">
      <c r="C201" s="724" t="str">
        <f ca="1">IF(ISBLANK(OFFSET('5. Pp (3 años)'!$C$46,INT((ROW()-13)/2),0)),"",OFFSET('5. Pp (3 años)'!$C$46,INT((ROW()-13)/2),0))</f>
        <v/>
      </c>
      <c r="D201" s="726" t="str">
        <f ca="1">IF(ISBLANK(OFFSET('5. Pp (3 años)'!$D$46,INT((ROW()-13)/2),0)),"",OFFSET('5. Pp (3 años)'!$D$46,INT((ROW()-13)/2),0))</f>
        <v/>
      </c>
      <c r="E201" s="726" t="str">
        <f ca="1">IF(ISBLANK(OFFSET('5. Pp (3 años)'!$E$46,INT((ROW()-13)/2),0)),"",OFFSET('5. Pp (3 años)'!$E$46,INT((ROW()-13)/2),0))</f>
        <v/>
      </c>
      <c r="F201" s="727" t="str">
        <f ca="1">IF(ISBLANK(OFFSET('5. Pp (3 años)'!$K$46,INT((ROW()-13)/2),0)),"",OFFSET('5. Pp (3 años)'!$K$46,INT((ROW()-13)/2),0))</f>
        <v/>
      </c>
      <c r="G201" s="728" t="str">
        <f ca="1">IF(ISBLANK(OFFSET('5. Pp (3 años)'!$H$46,INT((ROW()-13)/2),0)),"",OFFSET('5. Pp (3 años)'!$H$46,INT((ROW()-13)/2),0))</f>
        <v/>
      </c>
      <c r="H201" s="729" t="str">
        <f ca="1">IF(ISBLANK(OFFSET('9. METAS'!$K$20,INT((ROW()-13)/2),0)),"",OFFSET('9. METAS'!$K$20,INT((ROW()-13)/2),0))</f>
        <v/>
      </c>
      <c r="I201" s="730"/>
      <c r="J201" s="202" t="str">
        <f ca="1">IF(MOD(ROW()-13,2)=0,IF(ISBLANK(OFFSET('11. SEGUIMIENTO 2026'!$N$14,INT((ROW()-13)/2),0)),"",OFFSET('11. SEGUIMIENTO 2026'!$N$14,INT((ROW()-13)/2),0)),IF(ISBLANK(OFFSET('9. METAS'!$Q$20,INT((ROW()-14)/2),0)),"",OFFSET('9. METAS'!$Q$20,INT((ROW()-14)/2),0)))</f>
        <v/>
      </c>
      <c r="K201" s="203" t="str">
        <f ca="1">IF(MOD(ROW()-13,2)=0,IF(ISBLANK(OFFSET('11. SEGUIMIENTO 2026'!$O$14,INT((ROW()-13)/2),0)),"",OFFSET('11. SEGUIMIENTO 2026'!$O$14,INT((ROW()-13)/2),0)),IF(ISBLANK(OFFSET('9. METAS'!$R$20,INT((ROW()-14)/2),0)),"",OFFSET('9. METAS'!$R$20,INT((ROW()-14)/2),0)))</f>
        <v/>
      </c>
      <c r="L201" s="203" t="str">
        <f ca="1">IF(MOD(ROW()-13,2)=0,IF(ISBLANK(OFFSET('11. SEGUIMIENTO 2026'!$P$14,INT((ROW()-13)/2),0)),"",OFFSET('11. SEGUIMIENTO 2026'!$P$14,INT((ROW()-13)/2),0)),IF(ISBLANK(OFFSET('9. METAS'!$S$20,INT((ROW()-14)/2),0)),"",OFFSET('9. METAS'!$S$20,INT((ROW()-14)/2),0)))</f>
        <v/>
      </c>
      <c r="M201" s="204" t="str">
        <f ca="1">IF(MOD(ROW()-13,2)=0,IF(ISBLANK(OFFSET('11. SEGUIMIENTO 2026'!$Q$14,INT((ROW()-13)/2),0)),"",OFFSET('11. SEGUIMIENTO 2026'!$Q$14,INT((ROW()-13)/2),0)),IF(ISBLANK(OFFSET('9. METAS'!$T$20,INT((ROW()-14)/2),0)),"",OFFSET('9. METAS'!$T$20,INT((ROW()-14)/2),0)))</f>
        <v/>
      </c>
      <c r="N201" s="718" t="str">
        <f t="shared" ref="N201" ca="1" si="184">IFERROR(J201/J202,"ND")</f>
        <v>ND</v>
      </c>
      <c r="O201" s="720" t="str">
        <f t="shared" ref="O201" ca="1" si="185">IFERROR(((J201+K201+L201+M201)/H201),"ND")</f>
        <v>ND</v>
      </c>
      <c r="P201" s="732"/>
    </row>
    <row r="202" spans="3:16">
      <c r="C202" s="725"/>
      <c r="D202" s="726"/>
      <c r="E202" s="726"/>
      <c r="F202" s="727"/>
      <c r="G202" s="728"/>
      <c r="H202" s="729"/>
      <c r="I202" s="731"/>
      <c r="J202" s="202" t="str">
        <f ca="1">IF(MOD(ROW()-13,2)=0,IF(ISBLANK(OFFSET('11. SEGUIMIENTO 2026'!$N$14,INT((ROW()-13)/2),0)),"",OFFSET('11. SEGUIMIENTO 2026'!$N$14,INT((ROW()-13)/2),0)),IF(ISBLANK(OFFSET('9. METAS'!$Q$20,INT((ROW()-14)/2),0)),"",OFFSET('9. METAS'!$Q$20,INT((ROW()-14)/2),0)))</f>
        <v/>
      </c>
      <c r="K202" s="203" t="str">
        <f ca="1">IF(MOD(ROW()-13,2)=0,IF(ISBLANK(OFFSET('11. SEGUIMIENTO 2026'!$O$14,INT((ROW()-13)/2),0)),"",OFFSET('11. SEGUIMIENTO 2026'!$O$14,INT((ROW()-13)/2),0)),IF(ISBLANK(OFFSET('9. METAS'!$R$20,INT((ROW()-14)/2),0)),"",OFFSET('9. METAS'!$R$20,INT((ROW()-14)/2),0)))</f>
        <v/>
      </c>
      <c r="L202" s="203" t="str">
        <f ca="1">IF(MOD(ROW()-13,2)=0,IF(ISBLANK(OFFSET('11. SEGUIMIENTO 2026'!$P$14,INT((ROW()-13)/2),0)),"",OFFSET('11. SEGUIMIENTO 2026'!$P$14,INT((ROW()-13)/2),0)),IF(ISBLANK(OFFSET('9. METAS'!$S$20,INT((ROW()-14)/2),0)),"",OFFSET('9. METAS'!$S$20,INT((ROW()-14)/2),0)))</f>
        <v/>
      </c>
      <c r="M202" s="204" t="str">
        <f ca="1">IF(MOD(ROW()-13,2)=0,IF(ISBLANK(OFFSET('11. SEGUIMIENTO 2026'!$Q$14,INT((ROW()-13)/2),0)),"",OFFSET('11. SEGUIMIENTO 2026'!$Q$14,INT((ROW()-13)/2),0)),IF(ISBLANK(OFFSET('9. METAS'!$T$20,INT((ROW()-14)/2),0)),"",OFFSET('9. METAS'!$T$20,INT((ROW()-14)/2),0)))</f>
        <v/>
      </c>
      <c r="N202" s="719"/>
      <c r="O202" s="721"/>
      <c r="P202" s="723"/>
    </row>
    <row r="203" spans="3:16">
      <c r="C203" s="724" t="str">
        <f ca="1">IF(ISBLANK(OFFSET('5. Pp (3 años)'!$C$46,INT((ROW()-13)/2),0)),"",OFFSET('5. Pp (3 años)'!$C$46,INT((ROW()-13)/2),0))</f>
        <v/>
      </c>
      <c r="D203" s="726" t="str">
        <f ca="1">IF(ISBLANK(OFFSET('5. Pp (3 años)'!$D$46,INT((ROW()-13)/2),0)),"",OFFSET('5. Pp (3 años)'!$D$46,INT((ROW()-13)/2),0))</f>
        <v/>
      </c>
      <c r="E203" s="726" t="str">
        <f ca="1">IF(ISBLANK(OFFSET('5. Pp (3 años)'!$E$46,INT((ROW()-13)/2),0)),"",OFFSET('5. Pp (3 años)'!$E$46,INT((ROW()-13)/2),0))</f>
        <v/>
      </c>
      <c r="F203" s="727" t="str">
        <f ca="1">IF(ISBLANK(OFFSET('5. Pp (3 años)'!$K$46,INT((ROW()-13)/2),0)),"",OFFSET('5. Pp (3 años)'!$K$46,INT((ROW()-13)/2),0))</f>
        <v/>
      </c>
      <c r="G203" s="728" t="str">
        <f ca="1">IF(ISBLANK(OFFSET('5. Pp (3 años)'!$H$46,INT((ROW()-13)/2),0)),"",OFFSET('5. Pp (3 años)'!$H$46,INT((ROW()-13)/2),0))</f>
        <v/>
      </c>
      <c r="H203" s="729" t="str">
        <f ca="1">IF(ISBLANK(OFFSET('9. METAS'!$K$20,INT((ROW()-13)/2),0)),"",OFFSET('9. METAS'!$K$20,INT((ROW()-13)/2),0))</f>
        <v/>
      </c>
      <c r="I203" s="730"/>
      <c r="J203" s="202" t="str">
        <f ca="1">IF(MOD(ROW()-13,2)=0,IF(ISBLANK(OFFSET('11. SEGUIMIENTO 2026'!$N$14,INT((ROW()-13)/2),0)),"",OFFSET('11. SEGUIMIENTO 2026'!$N$14,INT((ROW()-13)/2),0)),IF(ISBLANK(OFFSET('9. METAS'!$Q$20,INT((ROW()-14)/2),0)),"",OFFSET('9. METAS'!$Q$20,INT((ROW()-14)/2),0)))</f>
        <v/>
      </c>
      <c r="K203" s="203" t="str">
        <f ca="1">IF(MOD(ROW()-13,2)=0,IF(ISBLANK(OFFSET('11. SEGUIMIENTO 2026'!$O$14,INT((ROW()-13)/2),0)),"",OFFSET('11. SEGUIMIENTO 2026'!$O$14,INT((ROW()-13)/2),0)),IF(ISBLANK(OFFSET('9. METAS'!$R$20,INT((ROW()-14)/2),0)),"",OFFSET('9. METAS'!$R$20,INT((ROW()-14)/2),0)))</f>
        <v/>
      </c>
      <c r="L203" s="203" t="str">
        <f ca="1">IF(MOD(ROW()-13,2)=0,IF(ISBLANK(OFFSET('11. SEGUIMIENTO 2026'!$P$14,INT((ROW()-13)/2),0)),"",OFFSET('11. SEGUIMIENTO 2026'!$P$14,INT((ROW()-13)/2),0)),IF(ISBLANK(OFFSET('9. METAS'!$S$20,INT((ROW()-14)/2),0)),"",OFFSET('9. METAS'!$S$20,INT((ROW()-14)/2),0)))</f>
        <v/>
      </c>
      <c r="M203" s="204" t="str">
        <f ca="1">IF(MOD(ROW()-13,2)=0,IF(ISBLANK(OFFSET('11. SEGUIMIENTO 2026'!$Q$14,INT((ROW()-13)/2),0)),"",OFFSET('11. SEGUIMIENTO 2026'!$Q$14,INT((ROW()-13)/2),0)),IF(ISBLANK(OFFSET('9. METAS'!$T$20,INT((ROW()-14)/2),0)),"",OFFSET('9. METAS'!$T$20,INT((ROW()-14)/2),0)))</f>
        <v/>
      </c>
      <c r="N203" s="718" t="str">
        <f t="shared" ref="N203" ca="1" si="186">IFERROR(J203/J204,"ND")</f>
        <v>ND</v>
      </c>
      <c r="O203" s="720" t="str">
        <f t="shared" ref="O203" ca="1" si="187">IFERROR(((J203+K203+L203+M203)/H203),"ND")</f>
        <v>ND</v>
      </c>
      <c r="P203" s="732"/>
    </row>
    <row r="204" spans="3:16">
      <c r="C204" s="725"/>
      <c r="D204" s="726"/>
      <c r="E204" s="726"/>
      <c r="F204" s="727"/>
      <c r="G204" s="728"/>
      <c r="H204" s="729"/>
      <c r="I204" s="731"/>
      <c r="J204" s="202" t="str">
        <f ca="1">IF(MOD(ROW()-13,2)=0,IF(ISBLANK(OFFSET('11. SEGUIMIENTO 2026'!$N$14,INT((ROW()-13)/2),0)),"",OFFSET('11. SEGUIMIENTO 2026'!$N$14,INT((ROW()-13)/2),0)),IF(ISBLANK(OFFSET('9. METAS'!$Q$20,INT((ROW()-14)/2),0)),"",OFFSET('9. METAS'!$Q$20,INT((ROW()-14)/2),0)))</f>
        <v/>
      </c>
      <c r="K204" s="203" t="str">
        <f ca="1">IF(MOD(ROW()-13,2)=0,IF(ISBLANK(OFFSET('11. SEGUIMIENTO 2026'!$O$14,INT((ROW()-13)/2),0)),"",OFFSET('11. SEGUIMIENTO 2026'!$O$14,INT((ROW()-13)/2),0)),IF(ISBLANK(OFFSET('9. METAS'!$R$20,INT((ROW()-14)/2),0)),"",OFFSET('9. METAS'!$R$20,INT((ROW()-14)/2),0)))</f>
        <v/>
      </c>
      <c r="L204" s="203" t="str">
        <f ca="1">IF(MOD(ROW()-13,2)=0,IF(ISBLANK(OFFSET('11. SEGUIMIENTO 2026'!$P$14,INT((ROW()-13)/2),0)),"",OFFSET('11. SEGUIMIENTO 2026'!$P$14,INT((ROW()-13)/2),0)),IF(ISBLANK(OFFSET('9. METAS'!$S$20,INT((ROW()-14)/2),0)),"",OFFSET('9. METAS'!$S$20,INT((ROW()-14)/2),0)))</f>
        <v/>
      </c>
      <c r="M204" s="204" t="str">
        <f ca="1">IF(MOD(ROW()-13,2)=0,IF(ISBLANK(OFFSET('11. SEGUIMIENTO 2026'!$Q$14,INT((ROW()-13)/2),0)),"",OFFSET('11. SEGUIMIENTO 2026'!$Q$14,INT((ROW()-13)/2),0)),IF(ISBLANK(OFFSET('9. METAS'!$T$20,INT((ROW()-14)/2),0)),"",OFFSET('9. METAS'!$T$20,INT((ROW()-14)/2),0)))</f>
        <v/>
      </c>
      <c r="N204" s="719"/>
      <c r="O204" s="721"/>
      <c r="P204" s="723"/>
    </row>
    <row r="205" spans="3:16">
      <c r="C205" s="724" t="str">
        <f ca="1">IF(ISBLANK(OFFSET('5. Pp (3 años)'!$C$46,INT((ROW()-13)/2),0)),"",OFFSET('5. Pp (3 años)'!$C$46,INT((ROW()-13)/2),0))</f>
        <v/>
      </c>
      <c r="D205" s="726" t="str">
        <f ca="1">IF(ISBLANK(OFFSET('5. Pp (3 años)'!$D$46,INT((ROW()-13)/2),0)),"",OFFSET('5. Pp (3 años)'!$D$46,INT((ROW()-13)/2),0))</f>
        <v/>
      </c>
      <c r="E205" s="726" t="str">
        <f ca="1">IF(ISBLANK(OFFSET('5. Pp (3 años)'!$E$46,INT((ROW()-13)/2),0)),"",OFFSET('5. Pp (3 años)'!$E$46,INT((ROW()-13)/2),0))</f>
        <v/>
      </c>
      <c r="F205" s="727" t="str">
        <f ca="1">IF(ISBLANK(OFFSET('5. Pp (3 años)'!$K$46,INT((ROW()-13)/2),0)),"",OFFSET('5. Pp (3 años)'!$K$46,INT((ROW()-13)/2),0))</f>
        <v/>
      </c>
      <c r="G205" s="728" t="str">
        <f ca="1">IF(ISBLANK(OFFSET('5. Pp (3 años)'!$H$46,INT((ROW()-13)/2),0)),"",OFFSET('5. Pp (3 años)'!$H$46,INT((ROW()-13)/2),0))</f>
        <v/>
      </c>
      <c r="H205" s="729" t="str">
        <f ca="1">IF(ISBLANK(OFFSET('9. METAS'!$K$20,INT((ROW()-13)/2),0)),"",OFFSET('9. METAS'!$K$20,INT((ROW()-13)/2),0))</f>
        <v/>
      </c>
      <c r="I205" s="730"/>
      <c r="J205" s="202" t="str">
        <f ca="1">IF(MOD(ROW()-13,2)=0,IF(ISBLANK(OFFSET('11. SEGUIMIENTO 2026'!$N$14,INT((ROW()-13)/2),0)),"",OFFSET('11. SEGUIMIENTO 2026'!$N$14,INT((ROW()-13)/2),0)),IF(ISBLANK(OFFSET('9. METAS'!$Q$20,INT((ROW()-14)/2),0)),"",OFFSET('9. METAS'!$Q$20,INT((ROW()-14)/2),0)))</f>
        <v/>
      </c>
      <c r="K205" s="203" t="str">
        <f ca="1">IF(MOD(ROW()-13,2)=0,IF(ISBLANK(OFFSET('11. SEGUIMIENTO 2026'!$O$14,INT((ROW()-13)/2),0)),"",OFFSET('11. SEGUIMIENTO 2026'!$O$14,INT((ROW()-13)/2),0)),IF(ISBLANK(OFFSET('9. METAS'!$R$20,INT((ROW()-14)/2),0)),"",OFFSET('9. METAS'!$R$20,INT((ROW()-14)/2),0)))</f>
        <v/>
      </c>
      <c r="L205" s="203" t="str">
        <f ca="1">IF(MOD(ROW()-13,2)=0,IF(ISBLANK(OFFSET('11. SEGUIMIENTO 2026'!$P$14,INT((ROW()-13)/2),0)),"",OFFSET('11. SEGUIMIENTO 2026'!$P$14,INT((ROW()-13)/2),0)),IF(ISBLANK(OFFSET('9. METAS'!$S$20,INT((ROW()-14)/2),0)),"",OFFSET('9. METAS'!$S$20,INT((ROW()-14)/2),0)))</f>
        <v/>
      </c>
      <c r="M205" s="204" t="str">
        <f ca="1">IF(MOD(ROW()-13,2)=0,IF(ISBLANK(OFFSET('11. SEGUIMIENTO 2026'!$Q$14,INT((ROW()-13)/2),0)),"",OFFSET('11. SEGUIMIENTO 2026'!$Q$14,INT((ROW()-13)/2),0)),IF(ISBLANK(OFFSET('9. METAS'!$T$20,INT((ROW()-14)/2),0)),"",OFFSET('9. METAS'!$T$20,INT((ROW()-14)/2),0)))</f>
        <v/>
      </c>
      <c r="N205" s="718" t="str">
        <f t="shared" ref="N205" ca="1" si="188">IFERROR(J205/J206,"ND")</f>
        <v>ND</v>
      </c>
      <c r="O205" s="720" t="str">
        <f t="shared" ref="O205" ca="1" si="189">IFERROR(((J205+K205+L205+M205)/H205),"ND")</f>
        <v>ND</v>
      </c>
      <c r="P205" s="732"/>
    </row>
    <row r="206" spans="3:16">
      <c r="C206" s="725"/>
      <c r="D206" s="726"/>
      <c r="E206" s="726"/>
      <c r="F206" s="727"/>
      <c r="G206" s="728"/>
      <c r="H206" s="729"/>
      <c r="I206" s="731"/>
      <c r="J206" s="202" t="str">
        <f ca="1">IF(MOD(ROW()-13,2)=0,IF(ISBLANK(OFFSET('11. SEGUIMIENTO 2026'!$N$14,INT((ROW()-13)/2),0)),"",OFFSET('11. SEGUIMIENTO 2026'!$N$14,INT((ROW()-13)/2),0)),IF(ISBLANK(OFFSET('9. METAS'!$Q$20,INT((ROW()-14)/2),0)),"",OFFSET('9. METAS'!$Q$20,INT((ROW()-14)/2),0)))</f>
        <v/>
      </c>
      <c r="K206" s="203" t="str">
        <f ca="1">IF(MOD(ROW()-13,2)=0,IF(ISBLANK(OFFSET('11. SEGUIMIENTO 2026'!$O$14,INT((ROW()-13)/2),0)),"",OFFSET('11. SEGUIMIENTO 2026'!$O$14,INT((ROW()-13)/2),0)),IF(ISBLANK(OFFSET('9. METAS'!$R$20,INT((ROW()-14)/2),0)),"",OFFSET('9. METAS'!$R$20,INT((ROW()-14)/2),0)))</f>
        <v/>
      </c>
      <c r="L206" s="203" t="str">
        <f ca="1">IF(MOD(ROW()-13,2)=0,IF(ISBLANK(OFFSET('11. SEGUIMIENTO 2026'!$P$14,INT((ROW()-13)/2),0)),"",OFFSET('11. SEGUIMIENTO 2026'!$P$14,INT((ROW()-13)/2),0)),IF(ISBLANK(OFFSET('9. METAS'!$S$20,INT((ROW()-14)/2),0)),"",OFFSET('9. METAS'!$S$20,INT((ROW()-14)/2),0)))</f>
        <v/>
      </c>
      <c r="M206" s="204" t="str">
        <f ca="1">IF(MOD(ROW()-13,2)=0,IF(ISBLANK(OFFSET('11. SEGUIMIENTO 2026'!$Q$14,INT((ROW()-13)/2),0)),"",OFFSET('11. SEGUIMIENTO 2026'!$Q$14,INT((ROW()-13)/2),0)),IF(ISBLANK(OFFSET('9. METAS'!$T$20,INT((ROW()-14)/2),0)),"",OFFSET('9. METAS'!$T$20,INT((ROW()-14)/2),0)))</f>
        <v/>
      </c>
      <c r="N206" s="719"/>
      <c r="O206" s="721"/>
      <c r="P206" s="723"/>
    </row>
    <row r="207" spans="3:16">
      <c r="C207" s="724" t="str">
        <f ca="1">IF(ISBLANK(OFFSET('5. Pp (3 años)'!$C$46,INT((ROW()-13)/2),0)),"",OFFSET('5. Pp (3 años)'!$C$46,INT((ROW()-13)/2),0))</f>
        <v/>
      </c>
      <c r="D207" s="726" t="str">
        <f ca="1">IF(ISBLANK(OFFSET('5. Pp (3 años)'!$D$46,INT((ROW()-13)/2),0)),"",OFFSET('5. Pp (3 años)'!$D$46,INT((ROW()-13)/2),0))</f>
        <v/>
      </c>
      <c r="E207" s="726" t="str">
        <f ca="1">IF(ISBLANK(OFFSET('5. Pp (3 años)'!$E$46,INT((ROW()-13)/2),0)),"",OFFSET('5. Pp (3 años)'!$E$46,INT((ROW()-13)/2),0))</f>
        <v/>
      </c>
      <c r="F207" s="727" t="str">
        <f ca="1">IF(ISBLANK(OFFSET('5. Pp (3 años)'!$K$46,INT((ROW()-13)/2),0)),"",OFFSET('5. Pp (3 años)'!$K$46,INT((ROW()-13)/2),0))</f>
        <v/>
      </c>
      <c r="G207" s="728" t="str">
        <f ca="1">IF(ISBLANK(OFFSET('5. Pp (3 años)'!$H$46,INT((ROW()-13)/2),0)),"",OFFSET('5. Pp (3 años)'!$H$46,INT((ROW()-13)/2),0))</f>
        <v/>
      </c>
      <c r="H207" s="729" t="str">
        <f ca="1">IF(ISBLANK(OFFSET('9. METAS'!$K$20,INT((ROW()-13)/2),0)),"",OFFSET('9. METAS'!$K$20,INT((ROW()-13)/2),0))</f>
        <v/>
      </c>
      <c r="I207" s="730"/>
      <c r="J207" s="202" t="str">
        <f ca="1">IF(MOD(ROW()-13,2)=0,IF(ISBLANK(OFFSET('11. SEGUIMIENTO 2026'!$N$14,INT((ROW()-13)/2),0)),"",OFFSET('11. SEGUIMIENTO 2026'!$N$14,INT((ROW()-13)/2),0)),IF(ISBLANK(OFFSET('9. METAS'!$Q$20,INT((ROW()-14)/2),0)),"",OFFSET('9. METAS'!$Q$20,INT((ROW()-14)/2),0)))</f>
        <v/>
      </c>
      <c r="K207" s="203" t="str">
        <f ca="1">IF(MOD(ROW()-13,2)=0,IF(ISBLANK(OFFSET('11. SEGUIMIENTO 2026'!$O$14,INT((ROW()-13)/2),0)),"",OFFSET('11. SEGUIMIENTO 2026'!$O$14,INT((ROW()-13)/2),0)),IF(ISBLANK(OFFSET('9. METAS'!$R$20,INT((ROW()-14)/2),0)),"",OFFSET('9. METAS'!$R$20,INT((ROW()-14)/2),0)))</f>
        <v/>
      </c>
      <c r="L207" s="203" t="str">
        <f ca="1">IF(MOD(ROW()-13,2)=0,IF(ISBLANK(OFFSET('11. SEGUIMIENTO 2026'!$P$14,INT((ROW()-13)/2),0)),"",OFFSET('11. SEGUIMIENTO 2026'!$P$14,INT((ROW()-13)/2),0)),IF(ISBLANK(OFFSET('9. METAS'!$S$20,INT((ROW()-14)/2),0)),"",OFFSET('9. METAS'!$S$20,INT((ROW()-14)/2),0)))</f>
        <v/>
      </c>
      <c r="M207" s="204" t="str">
        <f ca="1">IF(MOD(ROW()-13,2)=0,IF(ISBLANK(OFFSET('11. SEGUIMIENTO 2026'!$Q$14,INT((ROW()-13)/2),0)),"",OFFSET('11. SEGUIMIENTO 2026'!$Q$14,INT((ROW()-13)/2),0)),IF(ISBLANK(OFFSET('9. METAS'!$T$20,INT((ROW()-14)/2),0)),"",OFFSET('9. METAS'!$T$20,INT((ROW()-14)/2),0)))</f>
        <v/>
      </c>
      <c r="N207" s="718" t="str">
        <f t="shared" ref="N207" ca="1" si="190">IFERROR(J207/J208,"ND")</f>
        <v>ND</v>
      </c>
      <c r="O207" s="720" t="str">
        <f t="shared" ref="O207" ca="1" si="191">IFERROR(((J207+K207+L207+M207)/H207),"ND")</f>
        <v>ND</v>
      </c>
      <c r="P207" s="732"/>
    </row>
    <row r="208" spans="3:16">
      <c r="C208" s="725"/>
      <c r="D208" s="726"/>
      <c r="E208" s="726"/>
      <c r="F208" s="727"/>
      <c r="G208" s="728"/>
      <c r="H208" s="729"/>
      <c r="I208" s="731"/>
      <c r="J208" s="202" t="str">
        <f ca="1">IF(MOD(ROW()-13,2)=0,IF(ISBLANK(OFFSET('11. SEGUIMIENTO 2026'!$N$14,INT((ROW()-13)/2),0)),"",OFFSET('11. SEGUIMIENTO 2026'!$N$14,INT((ROW()-13)/2),0)),IF(ISBLANK(OFFSET('9. METAS'!$Q$20,INT((ROW()-14)/2),0)),"",OFFSET('9. METAS'!$Q$20,INT((ROW()-14)/2),0)))</f>
        <v/>
      </c>
      <c r="K208" s="203" t="str">
        <f ca="1">IF(MOD(ROW()-13,2)=0,IF(ISBLANK(OFFSET('11. SEGUIMIENTO 2026'!$O$14,INT((ROW()-13)/2),0)),"",OFFSET('11. SEGUIMIENTO 2026'!$O$14,INT((ROW()-13)/2),0)),IF(ISBLANK(OFFSET('9. METAS'!$R$20,INT((ROW()-14)/2),0)),"",OFFSET('9. METAS'!$R$20,INT((ROW()-14)/2),0)))</f>
        <v/>
      </c>
      <c r="L208" s="203" t="str">
        <f ca="1">IF(MOD(ROW()-13,2)=0,IF(ISBLANK(OFFSET('11. SEGUIMIENTO 2026'!$P$14,INT((ROW()-13)/2),0)),"",OFFSET('11. SEGUIMIENTO 2026'!$P$14,INT((ROW()-13)/2),0)),IF(ISBLANK(OFFSET('9. METAS'!$S$20,INT((ROW()-14)/2),0)),"",OFFSET('9. METAS'!$S$20,INT((ROW()-14)/2),0)))</f>
        <v/>
      </c>
      <c r="M208" s="204" t="str">
        <f ca="1">IF(MOD(ROW()-13,2)=0,IF(ISBLANK(OFFSET('11. SEGUIMIENTO 2026'!$Q$14,INT((ROW()-13)/2),0)),"",OFFSET('11. SEGUIMIENTO 2026'!$Q$14,INT((ROW()-13)/2),0)),IF(ISBLANK(OFFSET('9. METAS'!$T$20,INT((ROW()-14)/2),0)),"",OFFSET('9. METAS'!$T$20,INT((ROW()-14)/2),0)))</f>
        <v/>
      </c>
      <c r="N208" s="719"/>
      <c r="O208" s="721"/>
      <c r="P208" s="723"/>
    </row>
    <row r="209" spans="3:16">
      <c r="C209" s="724" t="str">
        <f ca="1">IF(ISBLANK(OFFSET('5. Pp (3 años)'!$C$46,INT((ROW()-13)/2),0)),"",OFFSET('5. Pp (3 años)'!$C$46,INT((ROW()-13)/2),0))</f>
        <v/>
      </c>
      <c r="D209" s="726" t="str">
        <f ca="1">IF(ISBLANK(OFFSET('5. Pp (3 años)'!$D$46,INT((ROW()-13)/2),0)),"",OFFSET('5. Pp (3 años)'!$D$46,INT((ROW()-13)/2),0))</f>
        <v/>
      </c>
      <c r="E209" s="726" t="str">
        <f ca="1">IF(ISBLANK(OFFSET('5. Pp (3 años)'!$E$46,INT((ROW()-13)/2),0)),"",OFFSET('5. Pp (3 años)'!$E$46,INT((ROW()-13)/2),0))</f>
        <v/>
      </c>
      <c r="F209" s="727" t="str">
        <f ca="1">IF(ISBLANK(OFFSET('5. Pp (3 años)'!$K$46,INT((ROW()-13)/2),0)),"",OFFSET('5. Pp (3 años)'!$K$46,INT((ROW()-13)/2),0))</f>
        <v/>
      </c>
      <c r="G209" s="728" t="str">
        <f ca="1">IF(ISBLANK(OFFSET('5. Pp (3 años)'!$H$46,INT((ROW()-13)/2),0)),"",OFFSET('5. Pp (3 años)'!$H$46,INT((ROW()-13)/2),0))</f>
        <v/>
      </c>
      <c r="H209" s="729" t="str">
        <f ca="1">IF(ISBLANK(OFFSET('9. METAS'!$K$20,INT((ROW()-13)/2),0)),"",OFFSET('9. METAS'!$K$20,INT((ROW()-13)/2),0))</f>
        <v/>
      </c>
      <c r="I209" s="730"/>
      <c r="J209" s="202" t="str">
        <f ca="1">IF(MOD(ROW()-13,2)=0,IF(ISBLANK(OFFSET('11. SEGUIMIENTO 2026'!$N$14,INT((ROW()-13)/2),0)),"",OFFSET('11. SEGUIMIENTO 2026'!$N$14,INT((ROW()-13)/2),0)),IF(ISBLANK(OFFSET('9. METAS'!$Q$20,INT((ROW()-14)/2),0)),"",OFFSET('9. METAS'!$Q$20,INT((ROW()-14)/2),0)))</f>
        <v/>
      </c>
      <c r="K209" s="203" t="str">
        <f ca="1">IF(MOD(ROW()-13,2)=0,IF(ISBLANK(OFFSET('11. SEGUIMIENTO 2026'!$O$14,INT((ROW()-13)/2),0)),"",OFFSET('11. SEGUIMIENTO 2026'!$O$14,INT((ROW()-13)/2),0)),IF(ISBLANK(OFFSET('9. METAS'!$R$20,INT((ROW()-14)/2),0)),"",OFFSET('9. METAS'!$R$20,INT((ROW()-14)/2),0)))</f>
        <v/>
      </c>
      <c r="L209" s="203" t="str">
        <f ca="1">IF(MOD(ROW()-13,2)=0,IF(ISBLANK(OFFSET('11. SEGUIMIENTO 2026'!$P$14,INT((ROW()-13)/2),0)),"",OFFSET('11. SEGUIMIENTO 2026'!$P$14,INT((ROW()-13)/2),0)),IF(ISBLANK(OFFSET('9. METAS'!$S$20,INT((ROW()-14)/2),0)),"",OFFSET('9. METAS'!$S$20,INT((ROW()-14)/2),0)))</f>
        <v/>
      </c>
      <c r="M209" s="204" t="str">
        <f ca="1">IF(MOD(ROW()-13,2)=0,IF(ISBLANK(OFFSET('11. SEGUIMIENTO 2026'!$Q$14,INT((ROW()-13)/2),0)),"",OFFSET('11. SEGUIMIENTO 2026'!$Q$14,INT((ROW()-13)/2),0)),IF(ISBLANK(OFFSET('9. METAS'!$T$20,INT((ROW()-14)/2),0)),"",OFFSET('9. METAS'!$T$20,INT((ROW()-14)/2),0)))</f>
        <v/>
      </c>
      <c r="N209" s="718" t="str">
        <f t="shared" ref="N209" ca="1" si="192">IFERROR(J209/J210,"ND")</f>
        <v>ND</v>
      </c>
      <c r="O209" s="720" t="str">
        <f t="shared" ref="O209" ca="1" si="193">IFERROR(((J209+K209+L209+M209)/H209),"ND")</f>
        <v>ND</v>
      </c>
      <c r="P209" s="732"/>
    </row>
    <row r="210" spans="3:16">
      <c r="C210" s="725"/>
      <c r="D210" s="726"/>
      <c r="E210" s="726"/>
      <c r="F210" s="727"/>
      <c r="G210" s="728"/>
      <c r="H210" s="729"/>
      <c r="I210" s="731"/>
      <c r="J210" s="202" t="str">
        <f ca="1">IF(MOD(ROW()-13,2)=0,IF(ISBLANK(OFFSET('11. SEGUIMIENTO 2026'!$N$14,INT((ROW()-13)/2),0)),"",OFFSET('11. SEGUIMIENTO 2026'!$N$14,INT((ROW()-13)/2),0)),IF(ISBLANK(OFFSET('9. METAS'!$Q$20,INT((ROW()-14)/2),0)),"",OFFSET('9. METAS'!$Q$20,INT((ROW()-14)/2),0)))</f>
        <v/>
      </c>
      <c r="K210" s="203" t="str">
        <f ca="1">IF(MOD(ROW()-13,2)=0,IF(ISBLANK(OFFSET('11. SEGUIMIENTO 2026'!$O$14,INT((ROW()-13)/2),0)),"",OFFSET('11. SEGUIMIENTO 2026'!$O$14,INT((ROW()-13)/2),0)),IF(ISBLANK(OFFSET('9. METAS'!$R$20,INT((ROW()-14)/2),0)),"",OFFSET('9. METAS'!$R$20,INT((ROW()-14)/2),0)))</f>
        <v/>
      </c>
      <c r="L210" s="203" t="str">
        <f ca="1">IF(MOD(ROW()-13,2)=0,IF(ISBLANK(OFFSET('11. SEGUIMIENTO 2026'!$P$14,INT((ROW()-13)/2),0)),"",OFFSET('11. SEGUIMIENTO 2026'!$P$14,INT((ROW()-13)/2),0)),IF(ISBLANK(OFFSET('9. METAS'!$S$20,INT((ROW()-14)/2),0)),"",OFFSET('9. METAS'!$S$20,INT((ROW()-14)/2),0)))</f>
        <v/>
      </c>
      <c r="M210" s="204" t="str">
        <f ca="1">IF(MOD(ROW()-13,2)=0,IF(ISBLANK(OFFSET('11. SEGUIMIENTO 2026'!$Q$14,INT((ROW()-13)/2),0)),"",OFFSET('11. SEGUIMIENTO 2026'!$Q$14,INT((ROW()-13)/2),0)),IF(ISBLANK(OFFSET('9. METAS'!$T$20,INT((ROW()-14)/2),0)),"",OFFSET('9. METAS'!$T$20,INT((ROW()-14)/2),0)))</f>
        <v/>
      </c>
      <c r="N210" s="719"/>
      <c r="O210" s="721"/>
      <c r="P210" s="723"/>
    </row>
    <row r="211" spans="3:16">
      <c r="C211" s="724" t="str">
        <f ca="1">IF(ISBLANK(OFFSET('5. Pp (3 años)'!$C$46,INT((ROW()-13)/2),0)),"",OFFSET('5. Pp (3 años)'!$C$46,INT((ROW()-13)/2),0))</f>
        <v/>
      </c>
      <c r="D211" s="726" t="str">
        <f ca="1">IF(ISBLANK(OFFSET('5. Pp (3 años)'!$D$46,INT((ROW()-13)/2),0)),"",OFFSET('5. Pp (3 años)'!$D$46,INT((ROW()-13)/2),0))</f>
        <v/>
      </c>
      <c r="E211" s="726" t="str">
        <f ca="1">IF(ISBLANK(OFFSET('5. Pp (3 años)'!$E$46,INT((ROW()-13)/2),0)),"",OFFSET('5. Pp (3 años)'!$E$46,INT((ROW()-13)/2),0))</f>
        <v/>
      </c>
      <c r="F211" s="727" t="str">
        <f ca="1">IF(ISBLANK(OFFSET('5. Pp (3 años)'!$K$46,INT((ROW()-13)/2),0)),"",OFFSET('5. Pp (3 años)'!$K$46,INT((ROW()-13)/2),0))</f>
        <v/>
      </c>
      <c r="G211" s="728" t="str">
        <f ca="1">IF(ISBLANK(OFFSET('5. Pp (3 años)'!$H$46,INT((ROW()-13)/2),0)),"",OFFSET('5. Pp (3 años)'!$H$46,INT((ROW()-13)/2),0))</f>
        <v/>
      </c>
      <c r="H211" s="729" t="str">
        <f ca="1">IF(ISBLANK(OFFSET('9. METAS'!$K$20,INT((ROW()-13)/2),0)),"",OFFSET('9. METAS'!$K$20,INT((ROW()-13)/2),0))</f>
        <v/>
      </c>
      <c r="I211" s="730"/>
      <c r="J211" s="202" t="str">
        <f ca="1">IF(MOD(ROW()-13,2)=0,IF(ISBLANK(OFFSET('11. SEGUIMIENTO 2026'!$N$14,INT((ROW()-13)/2),0)),"",OFFSET('11. SEGUIMIENTO 2026'!$N$14,INT((ROW()-13)/2),0)),IF(ISBLANK(OFFSET('9. METAS'!$Q$20,INT((ROW()-14)/2),0)),"",OFFSET('9. METAS'!$Q$20,INT((ROW()-14)/2),0)))</f>
        <v/>
      </c>
      <c r="K211" s="203" t="str">
        <f ca="1">IF(MOD(ROW()-13,2)=0,IF(ISBLANK(OFFSET('11. SEGUIMIENTO 2026'!$O$14,INT((ROW()-13)/2),0)),"",OFFSET('11. SEGUIMIENTO 2026'!$O$14,INT((ROW()-13)/2),0)),IF(ISBLANK(OFFSET('9. METAS'!$R$20,INT((ROW()-14)/2),0)),"",OFFSET('9. METAS'!$R$20,INT((ROW()-14)/2),0)))</f>
        <v/>
      </c>
      <c r="L211" s="203" t="str">
        <f ca="1">IF(MOD(ROW()-13,2)=0,IF(ISBLANK(OFFSET('11. SEGUIMIENTO 2026'!$P$14,INT((ROW()-13)/2),0)),"",OFFSET('11. SEGUIMIENTO 2026'!$P$14,INT((ROW()-13)/2),0)),IF(ISBLANK(OFFSET('9. METAS'!$S$20,INT((ROW()-14)/2),0)),"",OFFSET('9. METAS'!$S$20,INT((ROW()-14)/2),0)))</f>
        <v/>
      </c>
      <c r="M211" s="204" t="str">
        <f ca="1">IF(MOD(ROW()-13,2)=0,IF(ISBLANK(OFFSET('11. SEGUIMIENTO 2026'!$Q$14,INT((ROW()-13)/2),0)),"",OFFSET('11. SEGUIMIENTO 2026'!$Q$14,INT((ROW()-13)/2),0)),IF(ISBLANK(OFFSET('9. METAS'!$T$20,INT((ROW()-14)/2),0)),"",OFFSET('9. METAS'!$T$20,INT((ROW()-14)/2),0)))</f>
        <v/>
      </c>
      <c r="N211" s="718" t="str">
        <f t="shared" ref="N211" ca="1" si="194">IFERROR(J211/J212,"ND")</f>
        <v>ND</v>
      </c>
      <c r="O211" s="720" t="str">
        <f t="shared" ref="O211" ca="1" si="195">IFERROR(((J211+K211+L211+M211)/H211),"ND")</f>
        <v>ND</v>
      </c>
      <c r="P211" s="732"/>
    </row>
    <row r="212" spans="3:16">
      <c r="C212" s="725"/>
      <c r="D212" s="726"/>
      <c r="E212" s="726"/>
      <c r="F212" s="727"/>
      <c r="G212" s="728"/>
      <c r="H212" s="729"/>
      <c r="I212" s="731"/>
      <c r="J212" s="202" t="str">
        <f ca="1">IF(MOD(ROW()-13,2)=0,IF(ISBLANK(OFFSET('11. SEGUIMIENTO 2026'!$N$14,INT((ROW()-13)/2),0)),"",OFFSET('11. SEGUIMIENTO 2026'!$N$14,INT((ROW()-13)/2),0)),IF(ISBLANK(OFFSET('9. METAS'!$Q$20,INT((ROW()-14)/2),0)),"",OFFSET('9. METAS'!$Q$20,INT((ROW()-14)/2),0)))</f>
        <v/>
      </c>
      <c r="K212" s="203" t="str">
        <f ca="1">IF(MOD(ROW()-13,2)=0,IF(ISBLANK(OFFSET('11. SEGUIMIENTO 2026'!$O$14,INT((ROW()-13)/2),0)),"",OFFSET('11. SEGUIMIENTO 2026'!$O$14,INT((ROW()-13)/2),0)),IF(ISBLANK(OFFSET('9. METAS'!$R$20,INT((ROW()-14)/2),0)),"",OFFSET('9. METAS'!$R$20,INT((ROW()-14)/2),0)))</f>
        <v/>
      </c>
      <c r="L212" s="203" t="str">
        <f ca="1">IF(MOD(ROW()-13,2)=0,IF(ISBLANK(OFFSET('11. SEGUIMIENTO 2026'!$P$14,INT((ROW()-13)/2),0)),"",OFFSET('11. SEGUIMIENTO 2026'!$P$14,INT((ROW()-13)/2),0)),IF(ISBLANK(OFFSET('9. METAS'!$S$20,INT((ROW()-14)/2),0)),"",OFFSET('9. METAS'!$S$20,INT((ROW()-14)/2),0)))</f>
        <v/>
      </c>
      <c r="M212" s="204" t="str">
        <f ca="1">IF(MOD(ROW()-13,2)=0,IF(ISBLANK(OFFSET('11. SEGUIMIENTO 2026'!$Q$14,INT((ROW()-13)/2),0)),"",OFFSET('11. SEGUIMIENTO 2026'!$Q$14,INT((ROW()-13)/2),0)),IF(ISBLANK(OFFSET('9. METAS'!$T$20,INT((ROW()-14)/2),0)),"",OFFSET('9. METAS'!$T$20,INT((ROW()-14)/2),0)))</f>
        <v/>
      </c>
      <c r="N212" s="719"/>
      <c r="O212" s="721"/>
      <c r="P212" s="723"/>
    </row>
    <row r="213" spans="3:16">
      <c r="C213" s="724" t="str">
        <f ca="1">IF(ISBLANK(OFFSET('5. Pp (3 años)'!$C$46,INT((ROW()-13)/2),0)),"",OFFSET('5. Pp (3 años)'!$C$46,INT((ROW()-13)/2),0))</f>
        <v/>
      </c>
      <c r="D213" s="726" t="str">
        <f ca="1">IF(ISBLANK(OFFSET('5. Pp (3 años)'!$D$46,INT((ROW()-13)/2),0)),"",OFFSET('5. Pp (3 años)'!$D$46,INT((ROW()-13)/2),0))</f>
        <v/>
      </c>
      <c r="E213" s="726" t="str">
        <f ca="1">IF(ISBLANK(OFFSET('5. Pp (3 años)'!$E$46,INT((ROW()-13)/2),0)),"",OFFSET('5. Pp (3 años)'!$E$46,INT((ROW()-13)/2),0))</f>
        <v/>
      </c>
      <c r="F213" s="727" t="str">
        <f ca="1">IF(ISBLANK(OFFSET('5. Pp (3 años)'!$K$46,INT((ROW()-13)/2),0)),"",OFFSET('5. Pp (3 años)'!$K$46,INT((ROW()-13)/2),0))</f>
        <v/>
      </c>
      <c r="G213" s="728" t="str">
        <f ca="1">IF(ISBLANK(OFFSET('5. Pp (3 años)'!$H$46,INT((ROW()-13)/2),0)),"",OFFSET('5. Pp (3 años)'!$H$46,INT((ROW()-13)/2),0))</f>
        <v/>
      </c>
      <c r="H213" s="729" t="str">
        <f ca="1">IF(ISBLANK(OFFSET('9. METAS'!$K$20,INT((ROW()-13)/2),0)),"",OFFSET('9. METAS'!$K$20,INT((ROW()-13)/2),0))</f>
        <v/>
      </c>
      <c r="I213" s="730"/>
      <c r="J213" s="202" t="str">
        <f ca="1">IF(MOD(ROW()-13,2)=0,IF(ISBLANK(OFFSET('11. SEGUIMIENTO 2026'!$N$14,INT((ROW()-13)/2),0)),"",OFFSET('11. SEGUIMIENTO 2026'!$N$14,INT((ROW()-13)/2),0)),IF(ISBLANK(OFFSET('9. METAS'!$Q$20,INT((ROW()-14)/2),0)),"",OFFSET('9. METAS'!$Q$20,INT((ROW()-14)/2),0)))</f>
        <v/>
      </c>
      <c r="K213" s="203" t="str">
        <f ca="1">IF(MOD(ROW()-13,2)=0,IF(ISBLANK(OFFSET('11. SEGUIMIENTO 2026'!$O$14,INT((ROW()-13)/2),0)),"",OFFSET('11. SEGUIMIENTO 2026'!$O$14,INT((ROW()-13)/2),0)),IF(ISBLANK(OFFSET('9. METAS'!$R$20,INT((ROW()-14)/2),0)),"",OFFSET('9. METAS'!$R$20,INT((ROW()-14)/2),0)))</f>
        <v/>
      </c>
      <c r="L213" s="203" t="str">
        <f ca="1">IF(MOD(ROW()-13,2)=0,IF(ISBLANK(OFFSET('11. SEGUIMIENTO 2026'!$P$14,INT((ROW()-13)/2),0)),"",OFFSET('11. SEGUIMIENTO 2026'!$P$14,INT((ROW()-13)/2),0)),IF(ISBLANK(OFFSET('9. METAS'!$S$20,INT((ROW()-14)/2),0)),"",OFFSET('9. METAS'!$S$20,INT((ROW()-14)/2),0)))</f>
        <v/>
      </c>
      <c r="M213" s="204" t="str">
        <f ca="1">IF(MOD(ROW()-13,2)=0,IF(ISBLANK(OFFSET('11. SEGUIMIENTO 2026'!$Q$14,INT((ROW()-13)/2),0)),"",OFFSET('11. SEGUIMIENTO 2026'!$Q$14,INT((ROW()-13)/2),0)),IF(ISBLANK(OFFSET('9. METAS'!$T$20,INT((ROW()-14)/2),0)),"",OFFSET('9. METAS'!$T$20,INT((ROW()-14)/2),0)))</f>
        <v/>
      </c>
      <c r="N213" s="718" t="str">
        <f t="shared" ref="N213" ca="1" si="196">IFERROR(J213/J214,"ND")</f>
        <v>ND</v>
      </c>
      <c r="O213" s="720" t="str">
        <f t="shared" ref="O213" ca="1" si="197">IFERROR(((J213+K213+L213+M213)/H213),"ND")</f>
        <v>ND</v>
      </c>
      <c r="P213" s="732"/>
    </row>
    <row r="214" spans="3:16">
      <c r="C214" s="725"/>
      <c r="D214" s="726"/>
      <c r="E214" s="726"/>
      <c r="F214" s="727"/>
      <c r="G214" s="728"/>
      <c r="H214" s="729"/>
      <c r="I214" s="731"/>
      <c r="J214" s="202" t="str">
        <f ca="1">IF(MOD(ROW()-13,2)=0,IF(ISBLANK(OFFSET('11. SEGUIMIENTO 2026'!$N$14,INT((ROW()-13)/2),0)),"",OFFSET('11. SEGUIMIENTO 2026'!$N$14,INT((ROW()-13)/2),0)),IF(ISBLANK(OFFSET('9. METAS'!$Q$20,INT((ROW()-14)/2),0)),"",OFFSET('9. METAS'!$Q$20,INT((ROW()-14)/2),0)))</f>
        <v/>
      </c>
      <c r="K214" s="203" t="str">
        <f ca="1">IF(MOD(ROW()-13,2)=0,IF(ISBLANK(OFFSET('11. SEGUIMIENTO 2026'!$O$14,INT((ROW()-13)/2),0)),"",OFFSET('11. SEGUIMIENTO 2026'!$O$14,INT((ROW()-13)/2),0)),IF(ISBLANK(OFFSET('9. METAS'!$R$20,INT((ROW()-14)/2),0)),"",OFFSET('9. METAS'!$R$20,INT((ROW()-14)/2),0)))</f>
        <v/>
      </c>
      <c r="L214" s="203" t="str">
        <f ca="1">IF(MOD(ROW()-13,2)=0,IF(ISBLANK(OFFSET('11. SEGUIMIENTO 2026'!$P$14,INT((ROW()-13)/2),0)),"",OFFSET('11. SEGUIMIENTO 2026'!$P$14,INT((ROW()-13)/2),0)),IF(ISBLANK(OFFSET('9. METAS'!$S$20,INT((ROW()-14)/2),0)),"",OFFSET('9. METAS'!$S$20,INT((ROW()-14)/2),0)))</f>
        <v/>
      </c>
      <c r="M214" s="204" t="str">
        <f ca="1">IF(MOD(ROW()-13,2)=0,IF(ISBLANK(OFFSET('11. SEGUIMIENTO 2026'!$Q$14,INT((ROW()-13)/2),0)),"",OFFSET('11. SEGUIMIENTO 2026'!$Q$14,INT((ROW()-13)/2),0)),IF(ISBLANK(OFFSET('9. METAS'!$T$20,INT((ROW()-14)/2),0)),"",OFFSET('9. METAS'!$T$20,INT((ROW()-14)/2),0)))</f>
        <v/>
      </c>
      <c r="N214" s="719"/>
      <c r="O214" s="721"/>
      <c r="P214" s="723"/>
    </row>
    <row r="215" spans="3:16">
      <c r="C215" s="724" t="str">
        <f ca="1">IF(ISBLANK(OFFSET('5. Pp (3 años)'!$C$46,INT((ROW()-13)/2),0)),"",OFFSET('5. Pp (3 años)'!$C$46,INT((ROW()-13)/2),0))</f>
        <v/>
      </c>
      <c r="D215" s="726" t="str">
        <f ca="1">IF(ISBLANK(OFFSET('5. Pp (3 años)'!$D$46,INT((ROW()-13)/2),0)),"",OFFSET('5. Pp (3 años)'!$D$46,INT((ROW()-13)/2),0))</f>
        <v/>
      </c>
      <c r="E215" s="726" t="str">
        <f ca="1">IF(ISBLANK(OFFSET('5. Pp (3 años)'!$E$46,INT((ROW()-13)/2),0)),"",OFFSET('5. Pp (3 años)'!$E$46,INT((ROW()-13)/2),0))</f>
        <v/>
      </c>
      <c r="F215" s="727" t="str">
        <f ca="1">IF(ISBLANK(OFFSET('5. Pp (3 años)'!$K$46,INT((ROW()-13)/2),0)),"",OFFSET('5. Pp (3 años)'!$K$46,INT((ROW()-13)/2),0))</f>
        <v/>
      </c>
      <c r="G215" s="728" t="str">
        <f ca="1">IF(ISBLANK(OFFSET('5. Pp (3 años)'!$H$46,INT((ROW()-13)/2),0)),"",OFFSET('5. Pp (3 años)'!$H$46,INT((ROW()-13)/2),0))</f>
        <v/>
      </c>
      <c r="H215" s="729" t="str">
        <f ca="1">IF(ISBLANK(OFFSET('9. METAS'!$K$20,INT((ROW()-13)/2),0)),"",OFFSET('9. METAS'!$K$20,INT((ROW()-13)/2),0))</f>
        <v/>
      </c>
      <c r="I215" s="730"/>
      <c r="J215" s="202" t="str">
        <f ca="1">IF(MOD(ROW()-13,2)=0,IF(ISBLANK(OFFSET('11. SEGUIMIENTO 2026'!$N$14,INT((ROW()-13)/2),0)),"",OFFSET('11. SEGUIMIENTO 2026'!$N$14,INT((ROW()-13)/2),0)),IF(ISBLANK(OFFSET('9. METAS'!$Q$20,INT((ROW()-14)/2),0)),"",OFFSET('9. METAS'!$Q$20,INT((ROW()-14)/2),0)))</f>
        <v/>
      </c>
      <c r="K215" s="203" t="str">
        <f ca="1">IF(MOD(ROW()-13,2)=0,IF(ISBLANK(OFFSET('11. SEGUIMIENTO 2026'!$O$14,INT((ROW()-13)/2),0)),"",OFFSET('11. SEGUIMIENTO 2026'!$O$14,INT((ROW()-13)/2),0)),IF(ISBLANK(OFFSET('9. METAS'!$R$20,INT((ROW()-14)/2),0)),"",OFFSET('9. METAS'!$R$20,INT((ROW()-14)/2),0)))</f>
        <v/>
      </c>
      <c r="L215" s="203" t="str">
        <f ca="1">IF(MOD(ROW()-13,2)=0,IF(ISBLANK(OFFSET('11. SEGUIMIENTO 2026'!$P$14,INT((ROW()-13)/2),0)),"",OFFSET('11. SEGUIMIENTO 2026'!$P$14,INT((ROW()-13)/2),0)),IF(ISBLANK(OFFSET('9. METAS'!$S$20,INT((ROW()-14)/2),0)),"",OFFSET('9. METAS'!$S$20,INT((ROW()-14)/2),0)))</f>
        <v/>
      </c>
      <c r="M215" s="204" t="str">
        <f ca="1">IF(MOD(ROW()-13,2)=0,IF(ISBLANK(OFFSET('11. SEGUIMIENTO 2026'!$Q$14,INT((ROW()-13)/2),0)),"",OFFSET('11. SEGUIMIENTO 2026'!$Q$14,INT((ROW()-13)/2),0)),IF(ISBLANK(OFFSET('9. METAS'!$T$20,INT((ROW()-14)/2),0)),"",OFFSET('9. METAS'!$T$20,INT((ROW()-14)/2),0)))</f>
        <v/>
      </c>
      <c r="N215" s="718" t="str">
        <f t="shared" ref="N215" ca="1" si="198">IFERROR(J215/J216,"ND")</f>
        <v>ND</v>
      </c>
      <c r="O215" s="720" t="str">
        <f t="shared" ref="O215" ca="1" si="199">IFERROR(((J215+K215+L215+M215)/H215),"ND")</f>
        <v>ND</v>
      </c>
      <c r="P215" s="732"/>
    </row>
    <row r="216" spans="3:16">
      <c r="C216" s="725"/>
      <c r="D216" s="726"/>
      <c r="E216" s="726"/>
      <c r="F216" s="727"/>
      <c r="G216" s="728"/>
      <c r="H216" s="729"/>
      <c r="I216" s="731"/>
      <c r="J216" s="202" t="str">
        <f ca="1">IF(MOD(ROW()-13,2)=0,IF(ISBLANK(OFFSET('11. SEGUIMIENTO 2026'!$N$14,INT((ROW()-13)/2),0)),"",OFFSET('11. SEGUIMIENTO 2026'!$N$14,INT((ROW()-13)/2),0)),IF(ISBLANK(OFFSET('9. METAS'!$Q$20,INT((ROW()-14)/2),0)),"",OFFSET('9. METAS'!$Q$20,INT((ROW()-14)/2),0)))</f>
        <v/>
      </c>
      <c r="K216" s="203" t="str">
        <f ca="1">IF(MOD(ROW()-13,2)=0,IF(ISBLANK(OFFSET('11. SEGUIMIENTO 2026'!$O$14,INT((ROW()-13)/2),0)),"",OFFSET('11. SEGUIMIENTO 2026'!$O$14,INT((ROW()-13)/2),0)),IF(ISBLANK(OFFSET('9. METAS'!$R$20,INT((ROW()-14)/2),0)),"",OFFSET('9. METAS'!$R$20,INT((ROW()-14)/2),0)))</f>
        <v/>
      </c>
      <c r="L216" s="203" t="str">
        <f ca="1">IF(MOD(ROW()-13,2)=0,IF(ISBLANK(OFFSET('11. SEGUIMIENTO 2026'!$P$14,INT((ROW()-13)/2),0)),"",OFFSET('11. SEGUIMIENTO 2026'!$P$14,INT((ROW()-13)/2),0)),IF(ISBLANK(OFFSET('9. METAS'!$S$20,INT((ROW()-14)/2),0)),"",OFFSET('9. METAS'!$S$20,INT((ROW()-14)/2),0)))</f>
        <v/>
      </c>
      <c r="M216" s="204" t="str">
        <f ca="1">IF(MOD(ROW()-13,2)=0,IF(ISBLANK(OFFSET('11. SEGUIMIENTO 2026'!$Q$14,INT((ROW()-13)/2),0)),"",OFFSET('11. SEGUIMIENTO 2026'!$Q$14,INT((ROW()-13)/2),0)),IF(ISBLANK(OFFSET('9. METAS'!$T$20,INT((ROW()-14)/2),0)),"",OFFSET('9. METAS'!$T$20,INT((ROW()-14)/2),0)))</f>
        <v/>
      </c>
      <c r="N216" s="719"/>
      <c r="O216" s="721"/>
      <c r="P216" s="723"/>
    </row>
    <row r="217" spans="3:16">
      <c r="C217" s="724" t="str">
        <f ca="1">IF(ISBLANK(OFFSET('5. Pp (3 años)'!$C$46,INT((ROW()-13)/2),0)),"",OFFSET('5. Pp (3 años)'!$C$46,INT((ROW()-13)/2),0))</f>
        <v/>
      </c>
      <c r="D217" s="726" t="str">
        <f ca="1">IF(ISBLANK(OFFSET('5. Pp (3 años)'!$D$46,INT((ROW()-13)/2),0)),"",OFFSET('5. Pp (3 años)'!$D$46,INT((ROW()-13)/2),0))</f>
        <v/>
      </c>
      <c r="E217" s="726" t="str">
        <f ca="1">IF(ISBLANK(OFFSET('5. Pp (3 años)'!$E$46,INT((ROW()-13)/2),0)),"",OFFSET('5. Pp (3 años)'!$E$46,INT((ROW()-13)/2),0))</f>
        <v/>
      </c>
      <c r="F217" s="727" t="str">
        <f ca="1">IF(ISBLANK(OFFSET('5. Pp (3 años)'!$K$46,INT((ROW()-13)/2),0)),"",OFFSET('5. Pp (3 años)'!$K$46,INT((ROW()-13)/2),0))</f>
        <v/>
      </c>
      <c r="G217" s="728" t="str">
        <f ca="1">IF(ISBLANK(OFFSET('5. Pp (3 años)'!$H$46,INT((ROW()-13)/2),0)),"",OFFSET('5. Pp (3 años)'!$H$46,INT((ROW()-13)/2),0))</f>
        <v/>
      </c>
      <c r="H217" s="729" t="str">
        <f ca="1">IF(ISBLANK(OFFSET('9. METAS'!$K$20,INT((ROW()-13)/2),0)),"",OFFSET('9. METAS'!$K$20,INT((ROW()-13)/2),0))</f>
        <v/>
      </c>
      <c r="I217" s="730"/>
      <c r="J217" s="202" t="str">
        <f ca="1">IF(MOD(ROW()-13,2)=0,IF(ISBLANK(OFFSET('11. SEGUIMIENTO 2026'!$N$14,INT((ROW()-13)/2),0)),"",OFFSET('11. SEGUIMIENTO 2026'!$N$14,INT((ROW()-13)/2),0)),IF(ISBLANK(OFFSET('9. METAS'!$Q$20,INT((ROW()-14)/2),0)),"",OFFSET('9. METAS'!$Q$20,INT((ROW()-14)/2),0)))</f>
        <v/>
      </c>
      <c r="K217" s="203" t="str">
        <f ca="1">IF(MOD(ROW()-13,2)=0,IF(ISBLANK(OFFSET('11. SEGUIMIENTO 2026'!$O$14,INT((ROW()-13)/2),0)),"",OFFSET('11. SEGUIMIENTO 2026'!$O$14,INT((ROW()-13)/2),0)),IF(ISBLANK(OFFSET('9. METAS'!$R$20,INT((ROW()-14)/2),0)),"",OFFSET('9. METAS'!$R$20,INT((ROW()-14)/2),0)))</f>
        <v/>
      </c>
      <c r="L217" s="203" t="str">
        <f ca="1">IF(MOD(ROW()-13,2)=0,IF(ISBLANK(OFFSET('11. SEGUIMIENTO 2026'!$P$14,INT((ROW()-13)/2),0)),"",OFFSET('11. SEGUIMIENTO 2026'!$P$14,INT((ROW()-13)/2),0)),IF(ISBLANK(OFFSET('9. METAS'!$S$20,INT((ROW()-14)/2),0)),"",OFFSET('9. METAS'!$S$20,INT((ROW()-14)/2),0)))</f>
        <v/>
      </c>
      <c r="M217" s="204" t="str">
        <f ca="1">IF(MOD(ROW()-13,2)=0,IF(ISBLANK(OFFSET('11. SEGUIMIENTO 2026'!$Q$14,INT((ROW()-13)/2),0)),"",OFFSET('11. SEGUIMIENTO 2026'!$Q$14,INT((ROW()-13)/2),0)),IF(ISBLANK(OFFSET('9. METAS'!$T$20,INT((ROW()-14)/2),0)),"",OFFSET('9. METAS'!$T$20,INT((ROW()-14)/2),0)))</f>
        <v/>
      </c>
      <c r="N217" s="718" t="str">
        <f t="shared" ref="N217" ca="1" si="200">IFERROR(J217/J218,"ND")</f>
        <v>ND</v>
      </c>
      <c r="O217" s="720" t="str">
        <f t="shared" ref="O217" ca="1" si="201">IFERROR(((J217+K217+L217+M217)/H217),"ND")</f>
        <v>ND</v>
      </c>
      <c r="P217" s="732"/>
    </row>
    <row r="218" spans="3:16">
      <c r="C218" s="725"/>
      <c r="D218" s="726"/>
      <c r="E218" s="726"/>
      <c r="F218" s="727"/>
      <c r="G218" s="728"/>
      <c r="H218" s="729"/>
      <c r="I218" s="731"/>
      <c r="J218" s="202" t="str">
        <f ca="1">IF(MOD(ROW()-13,2)=0,IF(ISBLANK(OFFSET('11. SEGUIMIENTO 2026'!$N$14,INT((ROW()-13)/2),0)),"",OFFSET('11. SEGUIMIENTO 2026'!$N$14,INT((ROW()-13)/2),0)),IF(ISBLANK(OFFSET('9. METAS'!$Q$20,INT((ROW()-14)/2),0)),"",OFFSET('9. METAS'!$Q$20,INT((ROW()-14)/2),0)))</f>
        <v/>
      </c>
      <c r="K218" s="203" t="str">
        <f ca="1">IF(MOD(ROW()-13,2)=0,IF(ISBLANK(OFFSET('11. SEGUIMIENTO 2026'!$O$14,INT((ROW()-13)/2),0)),"",OFFSET('11. SEGUIMIENTO 2026'!$O$14,INT((ROW()-13)/2),0)),IF(ISBLANK(OFFSET('9. METAS'!$R$20,INT((ROW()-14)/2),0)),"",OFFSET('9. METAS'!$R$20,INT((ROW()-14)/2),0)))</f>
        <v/>
      </c>
      <c r="L218" s="203" t="str">
        <f ca="1">IF(MOD(ROW()-13,2)=0,IF(ISBLANK(OFFSET('11. SEGUIMIENTO 2026'!$P$14,INT((ROW()-13)/2),0)),"",OFFSET('11. SEGUIMIENTO 2026'!$P$14,INT((ROW()-13)/2),0)),IF(ISBLANK(OFFSET('9. METAS'!$S$20,INT((ROW()-14)/2),0)),"",OFFSET('9. METAS'!$S$20,INT((ROW()-14)/2),0)))</f>
        <v/>
      </c>
      <c r="M218" s="204" t="str">
        <f ca="1">IF(MOD(ROW()-13,2)=0,IF(ISBLANK(OFFSET('11. SEGUIMIENTO 2026'!$Q$14,INT((ROW()-13)/2),0)),"",OFFSET('11. SEGUIMIENTO 2026'!$Q$14,INT((ROW()-13)/2),0)),IF(ISBLANK(OFFSET('9. METAS'!$T$20,INT((ROW()-14)/2),0)),"",OFFSET('9. METAS'!$T$20,INT((ROW()-14)/2),0)))</f>
        <v/>
      </c>
      <c r="N218" s="719"/>
      <c r="O218" s="721"/>
      <c r="P218" s="723"/>
    </row>
    <row r="219" spans="3:16">
      <c r="C219" s="724" t="str">
        <f ca="1">IF(ISBLANK(OFFSET('5. Pp (3 años)'!$C$46,INT((ROW()-13)/2),0)),"",OFFSET('5. Pp (3 años)'!$C$46,INT((ROW()-13)/2),0))</f>
        <v/>
      </c>
      <c r="D219" s="726" t="str">
        <f ca="1">IF(ISBLANK(OFFSET('5. Pp (3 años)'!$D$46,INT((ROW()-13)/2),0)),"",OFFSET('5. Pp (3 años)'!$D$46,INT((ROW()-13)/2),0))</f>
        <v/>
      </c>
      <c r="E219" s="726" t="str">
        <f ca="1">IF(ISBLANK(OFFSET('5. Pp (3 años)'!$E$46,INT((ROW()-13)/2),0)),"",OFFSET('5. Pp (3 años)'!$E$46,INT((ROW()-13)/2),0))</f>
        <v/>
      </c>
      <c r="F219" s="727" t="str">
        <f ca="1">IF(ISBLANK(OFFSET('5. Pp (3 años)'!$K$46,INT((ROW()-13)/2),0)),"",OFFSET('5. Pp (3 años)'!$K$46,INT((ROW()-13)/2),0))</f>
        <v/>
      </c>
      <c r="G219" s="728" t="str">
        <f ca="1">IF(ISBLANK(OFFSET('5. Pp (3 años)'!$H$46,INT((ROW()-13)/2),0)),"",OFFSET('5. Pp (3 años)'!$H$46,INT((ROW()-13)/2),0))</f>
        <v/>
      </c>
      <c r="H219" s="729" t="str">
        <f ca="1">IF(ISBLANK(OFFSET('9. METAS'!$K$20,INT((ROW()-13)/2),0)),"",OFFSET('9. METAS'!$K$20,INT((ROW()-13)/2),0))</f>
        <v/>
      </c>
      <c r="I219" s="730"/>
      <c r="J219" s="202" t="str">
        <f ca="1">IF(MOD(ROW()-13,2)=0,IF(ISBLANK(OFFSET('11. SEGUIMIENTO 2026'!$N$14,INT((ROW()-13)/2),0)),"",OFFSET('11. SEGUIMIENTO 2026'!$N$14,INT((ROW()-13)/2),0)),IF(ISBLANK(OFFSET('9. METAS'!$Q$20,INT((ROW()-14)/2),0)),"",OFFSET('9. METAS'!$Q$20,INT((ROW()-14)/2),0)))</f>
        <v/>
      </c>
      <c r="K219" s="203" t="str">
        <f ca="1">IF(MOD(ROW()-13,2)=0,IF(ISBLANK(OFFSET('11. SEGUIMIENTO 2026'!$O$14,INT((ROW()-13)/2),0)),"",OFFSET('11. SEGUIMIENTO 2026'!$O$14,INT((ROW()-13)/2),0)),IF(ISBLANK(OFFSET('9. METAS'!$R$20,INT((ROW()-14)/2),0)),"",OFFSET('9. METAS'!$R$20,INT((ROW()-14)/2),0)))</f>
        <v/>
      </c>
      <c r="L219" s="203" t="str">
        <f ca="1">IF(MOD(ROW()-13,2)=0,IF(ISBLANK(OFFSET('11. SEGUIMIENTO 2026'!$P$14,INT((ROW()-13)/2),0)),"",OFFSET('11. SEGUIMIENTO 2026'!$P$14,INT((ROW()-13)/2),0)),IF(ISBLANK(OFFSET('9. METAS'!$S$20,INT((ROW()-14)/2),0)),"",OFFSET('9. METAS'!$S$20,INT((ROW()-14)/2),0)))</f>
        <v/>
      </c>
      <c r="M219" s="204" t="str">
        <f ca="1">IF(MOD(ROW()-13,2)=0,IF(ISBLANK(OFFSET('11. SEGUIMIENTO 2026'!$Q$14,INT((ROW()-13)/2),0)),"",OFFSET('11. SEGUIMIENTO 2026'!$Q$14,INT((ROW()-13)/2),0)),IF(ISBLANK(OFFSET('9. METAS'!$T$20,INT((ROW()-14)/2),0)),"",OFFSET('9. METAS'!$T$20,INT((ROW()-14)/2),0)))</f>
        <v/>
      </c>
      <c r="N219" s="718" t="str">
        <f t="shared" ref="N219" ca="1" si="202">IFERROR(J219/J220,"ND")</f>
        <v>ND</v>
      </c>
      <c r="O219" s="720" t="str">
        <f t="shared" ref="O219" ca="1" si="203">IFERROR(((J219+K219+L219+M219)/H219),"ND")</f>
        <v>ND</v>
      </c>
      <c r="P219" s="732"/>
    </row>
    <row r="220" spans="3:16">
      <c r="C220" s="725"/>
      <c r="D220" s="726"/>
      <c r="E220" s="726"/>
      <c r="F220" s="727"/>
      <c r="G220" s="728"/>
      <c r="H220" s="729"/>
      <c r="I220" s="731"/>
      <c r="J220" s="202" t="str">
        <f ca="1">IF(MOD(ROW()-13,2)=0,IF(ISBLANK(OFFSET('11. SEGUIMIENTO 2026'!$N$14,INT((ROW()-13)/2),0)),"",OFFSET('11. SEGUIMIENTO 2026'!$N$14,INT((ROW()-13)/2),0)),IF(ISBLANK(OFFSET('9. METAS'!$Q$20,INT((ROW()-14)/2),0)),"",OFFSET('9. METAS'!$Q$20,INT((ROW()-14)/2),0)))</f>
        <v/>
      </c>
      <c r="K220" s="203" t="str">
        <f ca="1">IF(MOD(ROW()-13,2)=0,IF(ISBLANK(OFFSET('11. SEGUIMIENTO 2026'!$O$14,INT((ROW()-13)/2),0)),"",OFFSET('11. SEGUIMIENTO 2026'!$O$14,INT((ROW()-13)/2),0)),IF(ISBLANK(OFFSET('9. METAS'!$R$20,INT((ROW()-14)/2),0)),"",OFFSET('9. METAS'!$R$20,INT((ROW()-14)/2),0)))</f>
        <v/>
      </c>
      <c r="L220" s="203" t="str">
        <f ca="1">IF(MOD(ROW()-13,2)=0,IF(ISBLANK(OFFSET('11. SEGUIMIENTO 2026'!$P$14,INT((ROW()-13)/2),0)),"",OFFSET('11. SEGUIMIENTO 2026'!$P$14,INT((ROW()-13)/2),0)),IF(ISBLANK(OFFSET('9. METAS'!$S$20,INT((ROW()-14)/2),0)),"",OFFSET('9. METAS'!$S$20,INT((ROW()-14)/2),0)))</f>
        <v/>
      </c>
      <c r="M220" s="204" t="str">
        <f ca="1">IF(MOD(ROW()-13,2)=0,IF(ISBLANK(OFFSET('11. SEGUIMIENTO 2026'!$Q$14,INT((ROW()-13)/2),0)),"",OFFSET('11. SEGUIMIENTO 2026'!$Q$14,INT((ROW()-13)/2),0)),IF(ISBLANK(OFFSET('9. METAS'!$T$20,INT((ROW()-14)/2),0)),"",OFFSET('9. METAS'!$T$20,INT((ROW()-14)/2),0)))</f>
        <v/>
      </c>
      <c r="N220" s="719"/>
      <c r="O220" s="721"/>
      <c r="P220" s="723"/>
    </row>
    <row r="221" spans="3:16">
      <c r="C221" s="724" t="str">
        <f ca="1">IF(ISBLANK(OFFSET('5. Pp (3 años)'!$C$46,INT((ROW()-13)/2),0)),"",OFFSET('5. Pp (3 años)'!$C$46,INT((ROW()-13)/2),0))</f>
        <v/>
      </c>
      <c r="D221" s="726" t="str">
        <f ca="1">IF(ISBLANK(OFFSET('5. Pp (3 años)'!$D$46,INT((ROW()-13)/2),0)),"",OFFSET('5. Pp (3 años)'!$D$46,INT((ROW()-13)/2),0))</f>
        <v/>
      </c>
      <c r="E221" s="726" t="str">
        <f ca="1">IF(ISBLANK(OFFSET('5. Pp (3 años)'!$E$46,INT((ROW()-13)/2),0)),"",OFFSET('5. Pp (3 años)'!$E$46,INT((ROW()-13)/2),0))</f>
        <v/>
      </c>
      <c r="F221" s="727" t="str">
        <f ca="1">IF(ISBLANK(OFFSET('5. Pp (3 años)'!$K$46,INT((ROW()-13)/2),0)),"",OFFSET('5. Pp (3 años)'!$K$46,INT((ROW()-13)/2),0))</f>
        <v/>
      </c>
      <c r="G221" s="728" t="str">
        <f ca="1">IF(ISBLANK(OFFSET('5. Pp (3 años)'!$H$46,INT((ROW()-13)/2),0)),"",OFFSET('5. Pp (3 años)'!$H$46,INT((ROW()-13)/2),0))</f>
        <v/>
      </c>
      <c r="H221" s="729" t="str">
        <f ca="1">IF(ISBLANK(OFFSET('9. METAS'!$K$20,INT((ROW()-13)/2),0)),"",OFFSET('9. METAS'!$K$20,INT((ROW()-13)/2),0))</f>
        <v/>
      </c>
      <c r="I221" s="730"/>
      <c r="J221" s="202" t="str">
        <f ca="1">IF(MOD(ROW()-13,2)=0,IF(ISBLANK(OFFSET('11. SEGUIMIENTO 2026'!$N$14,INT((ROW()-13)/2),0)),"",OFFSET('11. SEGUIMIENTO 2026'!$N$14,INT((ROW()-13)/2),0)),IF(ISBLANK(OFFSET('9. METAS'!$Q$20,INT((ROW()-14)/2),0)),"",OFFSET('9. METAS'!$Q$20,INT((ROW()-14)/2),0)))</f>
        <v/>
      </c>
      <c r="K221" s="203" t="str">
        <f ca="1">IF(MOD(ROW()-13,2)=0,IF(ISBLANK(OFFSET('11. SEGUIMIENTO 2026'!$O$14,INT((ROW()-13)/2),0)),"",OFFSET('11. SEGUIMIENTO 2026'!$O$14,INT((ROW()-13)/2),0)),IF(ISBLANK(OFFSET('9. METAS'!$R$20,INT((ROW()-14)/2),0)),"",OFFSET('9. METAS'!$R$20,INT((ROW()-14)/2),0)))</f>
        <v/>
      </c>
      <c r="L221" s="203" t="str">
        <f ca="1">IF(MOD(ROW()-13,2)=0,IF(ISBLANK(OFFSET('11. SEGUIMIENTO 2026'!$P$14,INT((ROW()-13)/2),0)),"",OFFSET('11. SEGUIMIENTO 2026'!$P$14,INT((ROW()-13)/2),0)),IF(ISBLANK(OFFSET('9. METAS'!$S$20,INT((ROW()-14)/2),0)),"",OFFSET('9. METAS'!$S$20,INT((ROW()-14)/2),0)))</f>
        <v/>
      </c>
      <c r="M221" s="204" t="str">
        <f ca="1">IF(MOD(ROW()-13,2)=0,IF(ISBLANK(OFFSET('11. SEGUIMIENTO 2026'!$Q$14,INT((ROW()-13)/2),0)),"",OFFSET('11. SEGUIMIENTO 2026'!$Q$14,INT((ROW()-13)/2),0)),IF(ISBLANK(OFFSET('9. METAS'!$T$20,INT((ROW()-14)/2),0)),"",OFFSET('9. METAS'!$T$20,INT((ROW()-14)/2),0)))</f>
        <v/>
      </c>
      <c r="N221" s="718" t="str">
        <f t="shared" ref="N221" ca="1" si="204">IFERROR(J221/J222,"ND")</f>
        <v>ND</v>
      </c>
      <c r="O221" s="720" t="str">
        <f t="shared" ref="O221" ca="1" si="205">IFERROR(((J221+K221+L221+M221)/H221),"ND")</f>
        <v>ND</v>
      </c>
      <c r="P221" s="732"/>
    </row>
    <row r="222" spans="3:16">
      <c r="C222" s="725"/>
      <c r="D222" s="726"/>
      <c r="E222" s="726"/>
      <c r="F222" s="727"/>
      <c r="G222" s="728"/>
      <c r="H222" s="729"/>
      <c r="I222" s="731"/>
      <c r="J222" s="202" t="str">
        <f ca="1">IF(MOD(ROW()-13,2)=0,IF(ISBLANK(OFFSET('11. SEGUIMIENTO 2026'!$N$14,INT((ROW()-13)/2),0)),"",OFFSET('11. SEGUIMIENTO 2026'!$N$14,INT((ROW()-13)/2),0)),IF(ISBLANK(OFFSET('9. METAS'!$Q$20,INT((ROW()-14)/2),0)),"",OFFSET('9. METAS'!$Q$20,INT((ROW()-14)/2),0)))</f>
        <v/>
      </c>
      <c r="K222" s="203" t="str">
        <f ca="1">IF(MOD(ROW()-13,2)=0,IF(ISBLANK(OFFSET('11. SEGUIMIENTO 2026'!$O$14,INT((ROW()-13)/2),0)),"",OFFSET('11. SEGUIMIENTO 2026'!$O$14,INT((ROW()-13)/2),0)),IF(ISBLANK(OFFSET('9. METAS'!$R$20,INT((ROW()-14)/2),0)),"",OFFSET('9. METAS'!$R$20,INT((ROW()-14)/2),0)))</f>
        <v/>
      </c>
      <c r="L222" s="203" t="str">
        <f ca="1">IF(MOD(ROW()-13,2)=0,IF(ISBLANK(OFFSET('11. SEGUIMIENTO 2026'!$P$14,INT((ROW()-13)/2),0)),"",OFFSET('11. SEGUIMIENTO 2026'!$P$14,INT((ROW()-13)/2),0)),IF(ISBLANK(OFFSET('9. METAS'!$S$20,INT((ROW()-14)/2),0)),"",OFFSET('9. METAS'!$S$20,INT((ROW()-14)/2),0)))</f>
        <v/>
      </c>
      <c r="M222" s="204" t="str">
        <f ca="1">IF(MOD(ROW()-13,2)=0,IF(ISBLANK(OFFSET('11. SEGUIMIENTO 2026'!$Q$14,INT((ROW()-13)/2),0)),"",OFFSET('11. SEGUIMIENTO 2026'!$Q$14,INT((ROW()-13)/2),0)),IF(ISBLANK(OFFSET('9. METAS'!$T$20,INT((ROW()-14)/2),0)),"",OFFSET('9. METAS'!$T$20,INT((ROW()-14)/2),0)))</f>
        <v/>
      </c>
      <c r="N222" s="719"/>
      <c r="O222" s="721"/>
      <c r="P222" s="723"/>
    </row>
    <row r="223" spans="3:16">
      <c r="C223" s="724" t="str">
        <f ca="1">IF(ISBLANK(OFFSET('5. Pp (3 años)'!$C$46,INT((ROW()-13)/2),0)),"",OFFSET('5. Pp (3 años)'!$C$46,INT((ROW()-13)/2),0))</f>
        <v/>
      </c>
      <c r="D223" s="726" t="str">
        <f ca="1">IF(ISBLANK(OFFSET('5. Pp (3 años)'!$D$46,INT((ROW()-13)/2),0)),"",OFFSET('5. Pp (3 años)'!$D$46,INT((ROW()-13)/2),0))</f>
        <v/>
      </c>
      <c r="E223" s="726" t="str">
        <f ca="1">IF(ISBLANK(OFFSET('5. Pp (3 años)'!$E$46,INT((ROW()-13)/2),0)),"",OFFSET('5. Pp (3 años)'!$E$46,INT((ROW()-13)/2),0))</f>
        <v/>
      </c>
      <c r="F223" s="727" t="str">
        <f ca="1">IF(ISBLANK(OFFSET('5. Pp (3 años)'!$K$46,INT((ROW()-13)/2),0)),"",OFFSET('5. Pp (3 años)'!$K$46,INT((ROW()-13)/2),0))</f>
        <v/>
      </c>
      <c r="G223" s="728" t="str">
        <f ca="1">IF(ISBLANK(OFFSET('5. Pp (3 años)'!$H$46,INT((ROW()-13)/2),0)),"",OFFSET('5. Pp (3 años)'!$H$46,INT((ROW()-13)/2),0))</f>
        <v/>
      </c>
      <c r="H223" s="729" t="str">
        <f ca="1">IF(ISBLANK(OFFSET('9. METAS'!$K$20,INT((ROW()-13)/2),0)),"",OFFSET('9. METAS'!$K$20,INT((ROW()-13)/2),0))</f>
        <v/>
      </c>
      <c r="I223" s="730"/>
      <c r="J223" s="202" t="str">
        <f ca="1">IF(MOD(ROW()-13,2)=0,IF(ISBLANK(OFFSET('11. SEGUIMIENTO 2026'!$N$14,INT((ROW()-13)/2),0)),"",OFFSET('11. SEGUIMIENTO 2026'!$N$14,INT((ROW()-13)/2),0)),IF(ISBLANK(OFFSET('9. METAS'!$Q$20,INT((ROW()-14)/2),0)),"",OFFSET('9. METAS'!$Q$20,INT((ROW()-14)/2),0)))</f>
        <v/>
      </c>
      <c r="K223" s="203" t="str">
        <f ca="1">IF(MOD(ROW()-13,2)=0,IF(ISBLANK(OFFSET('11. SEGUIMIENTO 2026'!$O$14,INT((ROW()-13)/2),0)),"",OFFSET('11. SEGUIMIENTO 2026'!$O$14,INT((ROW()-13)/2),0)),IF(ISBLANK(OFFSET('9. METAS'!$R$20,INT((ROW()-14)/2),0)),"",OFFSET('9. METAS'!$R$20,INT((ROW()-14)/2),0)))</f>
        <v/>
      </c>
      <c r="L223" s="203" t="str">
        <f ca="1">IF(MOD(ROW()-13,2)=0,IF(ISBLANK(OFFSET('11. SEGUIMIENTO 2026'!$P$14,INT((ROW()-13)/2),0)),"",OFFSET('11. SEGUIMIENTO 2026'!$P$14,INT((ROW()-13)/2),0)),IF(ISBLANK(OFFSET('9. METAS'!$S$20,INT((ROW()-14)/2),0)),"",OFFSET('9. METAS'!$S$20,INT((ROW()-14)/2),0)))</f>
        <v/>
      </c>
      <c r="M223" s="204" t="str">
        <f ca="1">IF(MOD(ROW()-13,2)=0,IF(ISBLANK(OFFSET('11. SEGUIMIENTO 2026'!$Q$14,INT((ROW()-13)/2),0)),"",OFFSET('11. SEGUIMIENTO 2026'!$Q$14,INT((ROW()-13)/2),0)),IF(ISBLANK(OFFSET('9. METAS'!$T$20,INT((ROW()-14)/2),0)),"",OFFSET('9. METAS'!$T$20,INT((ROW()-14)/2),0)))</f>
        <v/>
      </c>
      <c r="N223" s="718" t="str">
        <f t="shared" ref="N223" ca="1" si="206">IFERROR(J223/J224,"ND")</f>
        <v>ND</v>
      </c>
      <c r="O223" s="720" t="str">
        <f t="shared" ref="O223" ca="1" si="207">IFERROR(((J223+K223+L223+M223)/H223),"ND")</f>
        <v>ND</v>
      </c>
      <c r="P223" s="732"/>
    </row>
    <row r="224" spans="3:16">
      <c r="C224" s="725"/>
      <c r="D224" s="726"/>
      <c r="E224" s="726"/>
      <c r="F224" s="727"/>
      <c r="G224" s="728"/>
      <c r="H224" s="729"/>
      <c r="I224" s="731"/>
      <c r="J224" s="202" t="str">
        <f ca="1">IF(MOD(ROW()-13,2)=0,IF(ISBLANK(OFFSET('11. SEGUIMIENTO 2026'!$N$14,INT((ROW()-13)/2),0)),"",OFFSET('11. SEGUIMIENTO 2026'!$N$14,INT((ROW()-13)/2),0)),IF(ISBLANK(OFFSET('9. METAS'!$Q$20,INT((ROW()-14)/2),0)),"",OFFSET('9. METAS'!$Q$20,INT((ROW()-14)/2),0)))</f>
        <v/>
      </c>
      <c r="K224" s="203" t="str">
        <f ca="1">IF(MOD(ROW()-13,2)=0,IF(ISBLANK(OFFSET('11. SEGUIMIENTO 2026'!$O$14,INT((ROW()-13)/2),0)),"",OFFSET('11. SEGUIMIENTO 2026'!$O$14,INT((ROW()-13)/2),0)),IF(ISBLANK(OFFSET('9. METAS'!$R$20,INT((ROW()-14)/2),0)),"",OFFSET('9. METAS'!$R$20,INT((ROW()-14)/2),0)))</f>
        <v/>
      </c>
      <c r="L224" s="203" t="str">
        <f ca="1">IF(MOD(ROW()-13,2)=0,IF(ISBLANK(OFFSET('11. SEGUIMIENTO 2026'!$P$14,INT((ROW()-13)/2),0)),"",OFFSET('11. SEGUIMIENTO 2026'!$P$14,INT((ROW()-13)/2),0)),IF(ISBLANK(OFFSET('9. METAS'!$S$20,INT((ROW()-14)/2),0)),"",OFFSET('9. METAS'!$S$20,INT((ROW()-14)/2),0)))</f>
        <v/>
      </c>
      <c r="M224" s="204" t="str">
        <f ca="1">IF(MOD(ROW()-13,2)=0,IF(ISBLANK(OFFSET('11. SEGUIMIENTO 2026'!$Q$14,INT((ROW()-13)/2),0)),"",OFFSET('11. SEGUIMIENTO 2026'!$Q$14,INT((ROW()-13)/2),0)),IF(ISBLANK(OFFSET('9. METAS'!$T$20,INT((ROW()-14)/2),0)),"",OFFSET('9. METAS'!$T$20,INT((ROW()-14)/2),0)))</f>
        <v/>
      </c>
      <c r="N224" s="719"/>
      <c r="O224" s="721"/>
      <c r="P224" s="723"/>
    </row>
    <row r="225" spans="3:16">
      <c r="C225" s="724" t="str">
        <f ca="1">IF(ISBLANK(OFFSET('5. Pp (3 años)'!$C$46,INT((ROW()-13)/2),0)),"",OFFSET('5. Pp (3 años)'!$C$46,INT((ROW()-13)/2),0))</f>
        <v/>
      </c>
      <c r="D225" s="726" t="str">
        <f ca="1">IF(ISBLANK(OFFSET('5. Pp (3 años)'!$D$46,INT((ROW()-13)/2),0)),"",OFFSET('5. Pp (3 años)'!$D$46,INT((ROW()-13)/2),0))</f>
        <v/>
      </c>
      <c r="E225" s="726" t="str">
        <f ca="1">IF(ISBLANK(OFFSET('5. Pp (3 años)'!$E$46,INT((ROW()-13)/2),0)),"",OFFSET('5. Pp (3 años)'!$E$46,INT((ROW()-13)/2),0))</f>
        <v/>
      </c>
      <c r="F225" s="727" t="str">
        <f ca="1">IF(ISBLANK(OFFSET('5. Pp (3 años)'!$K$46,INT((ROW()-13)/2),0)),"",OFFSET('5. Pp (3 años)'!$K$46,INT((ROW()-13)/2),0))</f>
        <v/>
      </c>
      <c r="G225" s="728" t="str">
        <f ca="1">IF(ISBLANK(OFFSET('5. Pp (3 años)'!$H$46,INT((ROW()-13)/2),0)),"",OFFSET('5. Pp (3 años)'!$H$46,INT((ROW()-13)/2),0))</f>
        <v/>
      </c>
      <c r="H225" s="729" t="str">
        <f ca="1">IF(ISBLANK(OFFSET('9. METAS'!$K$20,INT((ROW()-13)/2),0)),"",OFFSET('9. METAS'!$K$20,INT((ROW()-13)/2),0))</f>
        <v/>
      </c>
      <c r="I225" s="730"/>
      <c r="J225" s="202" t="str">
        <f ca="1">IF(MOD(ROW()-13,2)=0,IF(ISBLANK(OFFSET('11. SEGUIMIENTO 2026'!$N$14,INT((ROW()-13)/2),0)),"",OFFSET('11. SEGUIMIENTO 2026'!$N$14,INT((ROW()-13)/2),0)),IF(ISBLANK(OFFSET('9. METAS'!$Q$20,INT((ROW()-14)/2),0)),"",OFFSET('9. METAS'!$Q$20,INT((ROW()-14)/2),0)))</f>
        <v/>
      </c>
      <c r="K225" s="203" t="str">
        <f ca="1">IF(MOD(ROW()-13,2)=0,IF(ISBLANK(OFFSET('11. SEGUIMIENTO 2026'!$O$14,INT((ROW()-13)/2),0)),"",OFFSET('11. SEGUIMIENTO 2026'!$O$14,INT((ROW()-13)/2),0)),IF(ISBLANK(OFFSET('9. METAS'!$R$20,INT((ROW()-14)/2),0)),"",OFFSET('9. METAS'!$R$20,INT((ROW()-14)/2),0)))</f>
        <v/>
      </c>
      <c r="L225" s="203" t="str">
        <f ca="1">IF(MOD(ROW()-13,2)=0,IF(ISBLANK(OFFSET('11. SEGUIMIENTO 2026'!$P$14,INT((ROW()-13)/2),0)),"",OFFSET('11. SEGUIMIENTO 2026'!$P$14,INT((ROW()-13)/2),0)),IF(ISBLANK(OFFSET('9. METAS'!$S$20,INT((ROW()-14)/2),0)),"",OFFSET('9. METAS'!$S$20,INT((ROW()-14)/2),0)))</f>
        <v/>
      </c>
      <c r="M225" s="204" t="str">
        <f ca="1">IF(MOD(ROW()-13,2)=0,IF(ISBLANK(OFFSET('11. SEGUIMIENTO 2026'!$Q$14,INT((ROW()-13)/2),0)),"",OFFSET('11. SEGUIMIENTO 2026'!$Q$14,INT((ROW()-13)/2),0)),IF(ISBLANK(OFFSET('9. METAS'!$T$20,INT((ROW()-14)/2),0)),"",OFFSET('9. METAS'!$T$20,INT((ROW()-14)/2),0)))</f>
        <v/>
      </c>
      <c r="N225" s="718" t="str">
        <f t="shared" ref="N225" ca="1" si="208">IFERROR(J225/J226,"ND")</f>
        <v>ND</v>
      </c>
      <c r="O225" s="720" t="str">
        <f t="shared" ref="O225" ca="1" si="209">IFERROR(((J225+K225+L225+M225)/H225),"ND")</f>
        <v>ND</v>
      </c>
      <c r="P225" s="732"/>
    </row>
    <row r="226" spans="3:16">
      <c r="C226" s="725"/>
      <c r="D226" s="726"/>
      <c r="E226" s="726"/>
      <c r="F226" s="727"/>
      <c r="G226" s="728"/>
      <c r="H226" s="729"/>
      <c r="I226" s="731"/>
      <c r="J226" s="202" t="str">
        <f ca="1">IF(MOD(ROW()-13,2)=0,IF(ISBLANK(OFFSET('11. SEGUIMIENTO 2026'!$N$14,INT((ROW()-13)/2),0)),"",OFFSET('11. SEGUIMIENTO 2026'!$N$14,INT((ROW()-13)/2),0)),IF(ISBLANK(OFFSET('9. METAS'!$Q$20,INT((ROW()-14)/2),0)),"",OFFSET('9. METAS'!$Q$20,INT((ROW()-14)/2),0)))</f>
        <v/>
      </c>
      <c r="K226" s="203" t="str">
        <f ca="1">IF(MOD(ROW()-13,2)=0,IF(ISBLANK(OFFSET('11. SEGUIMIENTO 2026'!$O$14,INT((ROW()-13)/2),0)),"",OFFSET('11. SEGUIMIENTO 2026'!$O$14,INT((ROW()-13)/2),0)),IF(ISBLANK(OFFSET('9. METAS'!$R$20,INT((ROW()-14)/2),0)),"",OFFSET('9. METAS'!$R$20,INT((ROW()-14)/2),0)))</f>
        <v/>
      </c>
      <c r="L226" s="203" t="str">
        <f ca="1">IF(MOD(ROW()-13,2)=0,IF(ISBLANK(OFFSET('11. SEGUIMIENTO 2026'!$P$14,INT((ROW()-13)/2),0)),"",OFFSET('11. SEGUIMIENTO 2026'!$P$14,INT((ROW()-13)/2),0)),IF(ISBLANK(OFFSET('9. METAS'!$S$20,INT((ROW()-14)/2),0)),"",OFFSET('9. METAS'!$S$20,INT((ROW()-14)/2),0)))</f>
        <v/>
      </c>
      <c r="M226" s="204" t="str">
        <f ca="1">IF(MOD(ROW()-13,2)=0,IF(ISBLANK(OFFSET('11. SEGUIMIENTO 2026'!$Q$14,INT((ROW()-13)/2),0)),"",OFFSET('11. SEGUIMIENTO 2026'!$Q$14,INT((ROW()-13)/2),0)),IF(ISBLANK(OFFSET('9. METAS'!$T$20,INT((ROW()-14)/2),0)),"",OFFSET('9. METAS'!$T$20,INT((ROW()-14)/2),0)))</f>
        <v/>
      </c>
      <c r="N226" s="719"/>
      <c r="O226" s="721"/>
      <c r="P226" s="723"/>
    </row>
    <row r="227" spans="3:16">
      <c r="C227" s="724" t="str">
        <f ca="1">IF(ISBLANK(OFFSET('5. Pp (3 años)'!$C$46,INT((ROW()-13)/2),0)),"",OFFSET('5. Pp (3 años)'!$C$46,INT((ROW()-13)/2),0))</f>
        <v/>
      </c>
      <c r="D227" s="726" t="str">
        <f ca="1">IF(ISBLANK(OFFSET('5. Pp (3 años)'!$D$46,INT((ROW()-13)/2),0)),"",OFFSET('5. Pp (3 años)'!$D$46,INT((ROW()-13)/2),0))</f>
        <v/>
      </c>
      <c r="E227" s="726" t="str">
        <f ca="1">IF(ISBLANK(OFFSET('5. Pp (3 años)'!$E$46,INT((ROW()-13)/2),0)),"",OFFSET('5. Pp (3 años)'!$E$46,INT((ROW()-13)/2),0))</f>
        <v/>
      </c>
      <c r="F227" s="727" t="str">
        <f ca="1">IF(ISBLANK(OFFSET('5. Pp (3 años)'!$K$46,INT((ROW()-13)/2),0)),"",OFFSET('5. Pp (3 años)'!$K$46,INT((ROW()-13)/2),0))</f>
        <v/>
      </c>
      <c r="G227" s="728" t="str">
        <f ca="1">IF(ISBLANK(OFFSET('5. Pp (3 años)'!$H$46,INT((ROW()-13)/2),0)),"",OFFSET('5. Pp (3 años)'!$H$46,INT((ROW()-13)/2),0))</f>
        <v/>
      </c>
      <c r="H227" s="729" t="str">
        <f ca="1">IF(ISBLANK(OFFSET('9. METAS'!$K$20,INT((ROW()-13)/2),0)),"",OFFSET('9. METAS'!$K$20,INT((ROW()-13)/2),0))</f>
        <v/>
      </c>
      <c r="I227" s="730"/>
      <c r="J227" s="202" t="str">
        <f ca="1">IF(MOD(ROW()-13,2)=0,IF(ISBLANK(OFFSET('11. SEGUIMIENTO 2026'!$N$14,INT((ROW()-13)/2),0)),"",OFFSET('11. SEGUIMIENTO 2026'!$N$14,INT((ROW()-13)/2),0)),IF(ISBLANK(OFFSET('9. METAS'!$Q$20,INT((ROW()-14)/2),0)),"",OFFSET('9. METAS'!$Q$20,INT((ROW()-14)/2),0)))</f>
        <v/>
      </c>
      <c r="K227" s="203" t="str">
        <f ca="1">IF(MOD(ROW()-13,2)=0,IF(ISBLANK(OFFSET('11. SEGUIMIENTO 2026'!$O$14,INT((ROW()-13)/2),0)),"",OFFSET('11. SEGUIMIENTO 2026'!$O$14,INT((ROW()-13)/2),0)),IF(ISBLANK(OFFSET('9. METAS'!$R$20,INT((ROW()-14)/2),0)),"",OFFSET('9. METAS'!$R$20,INT((ROW()-14)/2),0)))</f>
        <v/>
      </c>
      <c r="L227" s="203" t="str">
        <f ca="1">IF(MOD(ROW()-13,2)=0,IF(ISBLANK(OFFSET('11. SEGUIMIENTO 2026'!$P$14,INT((ROW()-13)/2),0)),"",OFFSET('11. SEGUIMIENTO 2026'!$P$14,INT((ROW()-13)/2),0)),IF(ISBLANK(OFFSET('9. METAS'!$S$20,INT((ROW()-14)/2),0)),"",OFFSET('9. METAS'!$S$20,INT((ROW()-14)/2),0)))</f>
        <v/>
      </c>
      <c r="M227" s="204" t="str">
        <f ca="1">IF(MOD(ROW()-13,2)=0,IF(ISBLANK(OFFSET('11. SEGUIMIENTO 2026'!$Q$14,INT((ROW()-13)/2),0)),"",OFFSET('11. SEGUIMIENTO 2026'!$Q$14,INT((ROW()-13)/2),0)),IF(ISBLANK(OFFSET('9. METAS'!$T$20,INT((ROW()-14)/2),0)),"",OFFSET('9. METAS'!$T$20,INT((ROW()-14)/2),0)))</f>
        <v/>
      </c>
      <c r="N227" s="718" t="str">
        <f t="shared" ref="N227" ca="1" si="210">IFERROR(J227/J228,"ND")</f>
        <v>ND</v>
      </c>
      <c r="O227" s="720" t="str">
        <f t="shared" ref="O227" ca="1" si="211">IFERROR(((J227+K227+L227+M227)/H227),"ND")</f>
        <v>ND</v>
      </c>
      <c r="P227" s="732"/>
    </row>
    <row r="228" spans="3:16">
      <c r="C228" s="725"/>
      <c r="D228" s="726"/>
      <c r="E228" s="726"/>
      <c r="F228" s="727"/>
      <c r="G228" s="728"/>
      <c r="H228" s="729"/>
      <c r="I228" s="731"/>
      <c r="J228" s="202" t="str">
        <f ca="1">IF(MOD(ROW()-13,2)=0,IF(ISBLANK(OFFSET('11. SEGUIMIENTO 2026'!$N$14,INT((ROW()-13)/2),0)),"",OFFSET('11. SEGUIMIENTO 2026'!$N$14,INT((ROW()-13)/2),0)),IF(ISBLANK(OFFSET('9. METAS'!$Q$20,INT((ROW()-14)/2),0)),"",OFFSET('9. METAS'!$Q$20,INT((ROW()-14)/2),0)))</f>
        <v/>
      </c>
      <c r="K228" s="203" t="str">
        <f ca="1">IF(MOD(ROW()-13,2)=0,IF(ISBLANK(OFFSET('11. SEGUIMIENTO 2026'!$O$14,INT((ROW()-13)/2),0)),"",OFFSET('11. SEGUIMIENTO 2026'!$O$14,INT((ROW()-13)/2),0)),IF(ISBLANK(OFFSET('9. METAS'!$R$20,INT((ROW()-14)/2),0)),"",OFFSET('9. METAS'!$R$20,INT((ROW()-14)/2),0)))</f>
        <v/>
      </c>
      <c r="L228" s="203" t="str">
        <f ca="1">IF(MOD(ROW()-13,2)=0,IF(ISBLANK(OFFSET('11. SEGUIMIENTO 2026'!$P$14,INT((ROW()-13)/2),0)),"",OFFSET('11. SEGUIMIENTO 2026'!$P$14,INT((ROW()-13)/2),0)),IF(ISBLANK(OFFSET('9. METAS'!$S$20,INT((ROW()-14)/2),0)),"",OFFSET('9. METAS'!$S$20,INT((ROW()-14)/2),0)))</f>
        <v/>
      </c>
      <c r="M228" s="204" t="str">
        <f ca="1">IF(MOD(ROW()-13,2)=0,IF(ISBLANK(OFFSET('11. SEGUIMIENTO 2026'!$Q$14,INT((ROW()-13)/2),0)),"",OFFSET('11. SEGUIMIENTO 2026'!$Q$14,INT((ROW()-13)/2),0)),IF(ISBLANK(OFFSET('9. METAS'!$T$20,INT((ROW()-14)/2),0)),"",OFFSET('9. METAS'!$T$20,INT((ROW()-14)/2),0)))</f>
        <v/>
      </c>
      <c r="N228" s="719"/>
      <c r="O228" s="721"/>
      <c r="P228" s="723"/>
    </row>
    <row r="229" spans="3:16">
      <c r="C229" s="724" t="str">
        <f ca="1">IF(ISBLANK(OFFSET('5. Pp (3 años)'!$C$46,INT((ROW()-13)/2),0)),"",OFFSET('5. Pp (3 años)'!$C$46,INT((ROW()-13)/2),0))</f>
        <v/>
      </c>
      <c r="D229" s="726" t="str">
        <f ca="1">IF(ISBLANK(OFFSET('5. Pp (3 años)'!$D$46,INT((ROW()-13)/2),0)),"",OFFSET('5. Pp (3 años)'!$D$46,INT((ROW()-13)/2),0))</f>
        <v/>
      </c>
      <c r="E229" s="726" t="str">
        <f ca="1">IF(ISBLANK(OFFSET('5. Pp (3 años)'!$E$46,INT((ROW()-13)/2),0)),"",OFFSET('5. Pp (3 años)'!$E$46,INT((ROW()-13)/2),0))</f>
        <v/>
      </c>
      <c r="F229" s="727" t="str">
        <f ca="1">IF(ISBLANK(OFFSET('5. Pp (3 años)'!$K$46,INT((ROW()-13)/2),0)),"",OFFSET('5. Pp (3 años)'!$K$46,INT((ROW()-13)/2),0))</f>
        <v/>
      </c>
      <c r="G229" s="728" t="str">
        <f ca="1">IF(ISBLANK(OFFSET('5. Pp (3 años)'!$H$46,INT((ROW()-13)/2),0)),"",OFFSET('5. Pp (3 años)'!$H$46,INT((ROW()-13)/2),0))</f>
        <v/>
      </c>
      <c r="H229" s="729" t="str">
        <f ca="1">IF(ISBLANK(OFFSET('9. METAS'!$K$20,INT((ROW()-13)/2),0)),"",OFFSET('9. METAS'!$K$20,INT((ROW()-13)/2),0))</f>
        <v/>
      </c>
      <c r="I229" s="730"/>
      <c r="J229" s="202" t="str">
        <f ca="1">IF(MOD(ROW()-13,2)=0,IF(ISBLANK(OFFSET('11. SEGUIMIENTO 2026'!$N$14,INT((ROW()-13)/2),0)),"",OFFSET('11. SEGUIMIENTO 2026'!$N$14,INT((ROW()-13)/2),0)),IF(ISBLANK(OFFSET('9. METAS'!$Q$20,INT((ROW()-14)/2),0)),"",OFFSET('9. METAS'!$Q$20,INT((ROW()-14)/2),0)))</f>
        <v/>
      </c>
      <c r="K229" s="203" t="str">
        <f ca="1">IF(MOD(ROW()-13,2)=0,IF(ISBLANK(OFFSET('11. SEGUIMIENTO 2026'!$O$14,INT((ROW()-13)/2),0)),"",OFFSET('11. SEGUIMIENTO 2026'!$O$14,INT((ROW()-13)/2),0)),IF(ISBLANK(OFFSET('9. METAS'!$R$20,INT((ROW()-14)/2),0)),"",OFFSET('9. METAS'!$R$20,INT((ROW()-14)/2),0)))</f>
        <v/>
      </c>
      <c r="L229" s="203" t="str">
        <f ca="1">IF(MOD(ROW()-13,2)=0,IF(ISBLANK(OFFSET('11. SEGUIMIENTO 2026'!$P$14,INT((ROW()-13)/2),0)),"",OFFSET('11. SEGUIMIENTO 2026'!$P$14,INT((ROW()-13)/2),0)),IF(ISBLANK(OFFSET('9. METAS'!$S$20,INT((ROW()-14)/2),0)),"",OFFSET('9. METAS'!$S$20,INT((ROW()-14)/2),0)))</f>
        <v/>
      </c>
      <c r="M229" s="204" t="str">
        <f ca="1">IF(MOD(ROW()-13,2)=0,IF(ISBLANK(OFFSET('11. SEGUIMIENTO 2026'!$Q$14,INT((ROW()-13)/2),0)),"",OFFSET('11. SEGUIMIENTO 2026'!$Q$14,INT((ROW()-13)/2),0)),IF(ISBLANK(OFFSET('9. METAS'!$T$20,INT((ROW()-14)/2),0)),"",OFFSET('9. METAS'!$T$20,INT((ROW()-14)/2),0)))</f>
        <v/>
      </c>
      <c r="N229" s="718" t="str">
        <f t="shared" ref="N229" ca="1" si="212">IFERROR(J229/J230,"ND")</f>
        <v>ND</v>
      </c>
      <c r="O229" s="720" t="str">
        <f t="shared" ref="O229" ca="1" si="213">IFERROR(((J229+K229+L229+M229)/H229),"ND")</f>
        <v>ND</v>
      </c>
      <c r="P229" s="732"/>
    </row>
    <row r="230" spans="3:16">
      <c r="C230" s="725"/>
      <c r="D230" s="726"/>
      <c r="E230" s="726"/>
      <c r="F230" s="727"/>
      <c r="G230" s="728"/>
      <c r="H230" s="729"/>
      <c r="I230" s="731"/>
      <c r="J230" s="202" t="str">
        <f ca="1">IF(MOD(ROW()-13,2)=0,IF(ISBLANK(OFFSET('11. SEGUIMIENTO 2026'!$N$14,INT((ROW()-13)/2),0)),"",OFFSET('11. SEGUIMIENTO 2026'!$N$14,INT((ROW()-13)/2),0)),IF(ISBLANK(OFFSET('9. METAS'!$Q$20,INT((ROW()-14)/2),0)),"",OFFSET('9. METAS'!$Q$20,INT((ROW()-14)/2),0)))</f>
        <v/>
      </c>
      <c r="K230" s="203" t="str">
        <f ca="1">IF(MOD(ROW()-13,2)=0,IF(ISBLANK(OFFSET('11. SEGUIMIENTO 2026'!$O$14,INT((ROW()-13)/2),0)),"",OFFSET('11. SEGUIMIENTO 2026'!$O$14,INT((ROW()-13)/2),0)),IF(ISBLANK(OFFSET('9. METAS'!$R$20,INT((ROW()-14)/2),0)),"",OFFSET('9. METAS'!$R$20,INT((ROW()-14)/2),0)))</f>
        <v/>
      </c>
      <c r="L230" s="203" t="str">
        <f ca="1">IF(MOD(ROW()-13,2)=0,IF(ISBLANK(OFFSET('11. SEGUIMIENTO 2026'!$P$14,INT((ROW()-13)/2),0)),"",OFFSET('11. SEGUIMIENTO 2026'!$P$14,INT((ROW()-13)/2),0)),IF(ISBLANK(OFFSET('9. METAS'!$S$20,INT((ROW()-14)/2),0)),"",OFFSET('9. METAS'!$S$20,INT((ROW()-14)/2),0)))</f>
        <v/>
      </c>
      <c r="M230" s="204" t="str">
        <f ca="1">IF(MOD(ROW()-13,2)=0,IF(ISBLANK(OFFSET('11. SEGUIMIENTO 2026'!$Q$14,INT((ROW()-13)/2),0)),"",OFFSET('11. SEGUIMIENTO 2026'!$Q$14,INT((ROW()-13)/2),0)),IF(ISBLANK(OFFSET('9. METAS'!$T$20,INT((ROW()-14)/2),0)),"",OFFSET('9. METAS'!$T$20,INT((ROW()-14)/2),0)))</f>
        <v/>
      </c>
      <c r="N230" s="719"/>
      <c r="O230" s="721"/>
      <c r="P230" s="723"/>
    </row>
    <row r="231" spans="3:16">
      <c r="C231" s="724" t="str">
        <f ca="1">IF(ISBLANK(OFFSET('5. Pp (3 años)'!$C$46,INT((ROW()-13)/2),0)),"",OFFSET('5. Pp (3 años)'!$C$46,INT((ROW()-13)/2),0))</f>
        <v/>
      </c>
      <c r="D231" s="726" t="str">
        <f ca="1">IF(ISBLANK(OFFSET('5. Pp (3 años)'!$D$46,INT((ROW()-13)/2),0)),"",OFFSET('5. Pp (3 años)'!$D$46,INT((ROW()-13)/2),0))</f>
        <v/>
      </c>
      <c r="E231" s="726" t="str">
        <f ca="1">IF(ISBLANK(OFFSET('5. Pp (3 años)'!$E$46,INT((ROW()-13)/2),0)),"",OFFSET('5. Pp (3 años)'!$E$46,INT((ROW()-13)/2),0))</f>
        <v/>
      </c>
      <c r="F231" s="727" t="str">
        <f ca="1">IF(ISBLANK(OFFSET('5. Pp (3 años)'!$K$46,INT((ROW()-13)/2),0)),"",OFFSET('5. Pp (3 años)'!$K$46,INT((ROW()-13)/2),0))</f>
        <v/>
      </c>
      <c r="G231" s="728" t="str">
        <f ca="1">IF(ISBLANK(OFFSET('5. Pp (3 años)'!$H$46,INT((ROW()-13)/2),0)),"",OFFSET('5. Pp (3 años)'!$H$46,INT((ROW()-13)/2),0))</f>
        <v/>
      </c>
      <c r="H231" s="729" t="str">
        <f ca="1">IF(ISBLANK(OFFSET('9. METAS'!$K$20,INT((ROW()-13)/2),0)),"",OFFSET('9. METAS'!$K$20,INT((ROW()-13)/2),0))</f>
        <v/>
      </c>
      <c r="I231" s="730"/>
      <c r="J231" s="202" t="str">
        <f ca="1">IF(MOD(ROW()-13,2)=0,IF(ISBLANK(OFFSET('11. SEGUIMIENTO 2026'!$N$14,INT((ROW()-13)/2),0)),"",OFFSET('11. SEGUIMIENTO 2026'!$N$14,INT((ROW()-13)/2),0)),IF(ISBLANK(OFFSET('9. METAS'!$Q$20,INT((ROW()-14)/2),0)),"",OFFSET('9. METAS'!$Q$20,INT((ROW()-14)/2),0)))</f>
        <v/>
      </c>
      <c r="K231" s="203" t="str">
        <f ca="1">IF(MOD(ROW()-13,2)=0,IF(ISBLANK(OFFSET('11. SEGUIMIENTO 2026'!$O$14,INT((ROW()-13)/2),0)),"",OFFSET('11. SEGUIMIENTO 2026'!$O$14,INT((ROW()-13)/2),0)),IF(ISBLANK(OFFSET('9. METAS'!$R$20,INT((ROW()-14)/2),0)),"",OFFSET('9. METAS'!$R$20,INT((ROW()-14)/2),0)))</f>
        <v/>
      </c>
      <c r="L231" s="203" t="str">
        <f ca="1">IF(MOD(ROW()-13,2)=0,IF(ISBLANK(OFFSET('11. SEGUIMIENTO 2026'!$P$14,INT((ROW()-13)/2),0)),"",OFFSET('11. SEGUIMIENTO 2026'!$P$14,INT((ROW()-13)/2),0)),IF(ISBLANK(OFFSET('9. METAS'!$S$20,INT((ROW()-14)/2),0)),"",OFFSET('9. METAS'!$S$20,INT((ROW()-14)/2),0)))</f>
        <v/>
      </c>
      <c r="M231" s="204" t="str">
        <f ca="1">IF(MOD(ROW()-13,2)=0,IF(ISBLANK(OFFSET('11. SEGUIMIENTO 2026'!$Q$14,INT((ROW()-13)/2),0)),"",OFFSET('11. SEGUIMIENTO 2026'!$Q$14,INT((ROW()-13)/2),0)),IF(ISBLANK(OFFSET('9. METAS'!$T$20,INT((ROW()-14)/2),0)),"",OFFSET('9. METAS'!$T$20,INT((ROW()-14)/2),0)))</f>
        <v/>
      </c>
      <c r="N231" s="718" t="str">
        <f t="shared" ref="N231" ca="1" si="214">IFERROR(J231/J232,"ND")</f>
        <v>ND</v>
      </c>
      <c r="O231" s="720" t="str">
        <f t="shared" ref="O231" ca="1" si="215">IFERROR(((J231+K231+L231+M231)/H231),"ND")</f>
        <v>ND</v>
      </c>
      <c r="P231" s="732"/>
    </row>
    <row r="232" spans="3:16">
      <c r="C232" s="725"/>
      <c r="D232" s="726"/>
      <c r="E232" s="726"/>
      <c r="F232" s="727"/>
      <c r="G232" s="728"/>
      <c r="H232" s="729"/>
      <c r="I232" s="731"/>
      <c r="J232" s="202" t="str">
        <f ca="1">IF(MOD(ROW()-13,2)=0,IF(ISBLANK(OFFSET('11. SEGUIMIENTO 2026'!$N$14,INT((ROW()-13)/2),0)),"",OFFSET('11. SEGUIMIENTO 2026'!$N$14,INT((ROW()-13)/2),0)),IF(ISBLANK(OFFSET('9. METAS'!$Q$20,INT((ROW()-14)/2),0)),"",OFFSET('9. METAS'!$Q$20,INT((ROW()-14)/2),0)))</f>
        <v/>
      </c>
      <c r="K232" s="203" t="str">
        <f ca="1">IF(MOD(ROW()-13,2)=0,IF(ISBLANK(OFFSET('11. SEGUIMIENTO 2026'!$O$14,INT((ROW()-13)/2),0)),"",OFFSET('11. SEGUIMIENTO 2026'!$O$14,INT((ROW()-13)/2),0)),IF(ISBLANK(OFFSET('9. METAS'!$R$20,INT((ROW()-14)/2),0)),"",OFFSET('9. METAS'!$R$20,INT((ROW()-14)/2),0)))</f>
        <v/>
      </c>
      <c r="L232" s="203" t="str">
        <f ca="1">IF(MOD(ROW()-13,2)=0,IF(ISBLANK(OFFSET('11. SEGUIMIENTO 2026'!$P$14,INT((ROW()-13)/2),0)),"",OFFSET('11. SEGUIMIENTO 2026'!$P$14,INT((ROW()-13)/2),0)),IF(ISBLANK(OFFSET('9. METAS'!$S$20,INT((ROW()-14)/2),0)),"",OFFSET('9. METAS'!$S$20,INT((ROW()-14)/2),0)))</f>
        <v/>
      </c>
      <c r="M232" s="204" t="str">
        <f ca="1">IF(MOD(ROW()-13,2)=0,IF(ISBLANK(OFFSET('11. SEGUIMIENTO 2026'!$Q$14,INT((ROW()-13)/2),0)),"",OFFSET('11. SEGUIMIENTO 2026'!$Q$14,INT((ROW()-13)/2),0)),IF(ISBLANK(OFFSET('9. METAS'!$T$20,INT((ROW()-14)/2),0)),"",OFFSET('9. METAS'!$T$20,INT((ROW()-14)/2),0)))</f>
        <v/>
      </c>
      <c r="N232" s="719"/>
      <c r="O232" s="721"/>
      <c r="P232" s="723"/>
    </row>
    <row r="233" spans="3:16">
      <c r="C233" s="724" t="str">
        <f ca="1">IF(ISBLANK(OFFSET('5. Pp (3 años)'!$C$46,INT((ROW()-13)/2),0)),"",OFFSET('5. Pp (3 años)'!$C$46,INT((ROW()-13)/2),0))</f>
        <v/>
      </c>
      <c r="D233" s="726" t="str">
        <f ca="1">IF(ISBLANK(OFFSET('5. Pp (3 años)'!$D$46,INT((ROW()-13)/2),0)),"",OFFSET('5. Pp (3 años)'!$D$46,INT((ROW()-13)/2),0))</f>
        <v/>
      </c>
      <c r="E233" s="726" t="str">
        <f ca="1">IF(ISBLANK(OFFSET('5. Pp (3 años)'!$E$46,INT((ROW()-13)/2),0)),"",OFFSET('5. Pp (3 años)'!$E$46,INT((ROW()-13)/2),0))</f>
        <v/>
      </c>
      <c r="F233" s="727" t="str">
        <f ca="1">IF(ISBLANK(OFFSET('5. Pp (3 años)'!$K$46,INT((ROW()-13)/2),0)),"",OFFSET('5. Pp (3 años)'!$K$46,INT((ROW()-13)/2),0))</f>
        <v/>
      </c>
      <c r="G233" s="728" t="str">
        <f ca="1">IF(ISBLANK(OFFSET('5. Pp (3 años)'!$H$46,INT((ROW()-13)/2),0)),"",OFFSET('5. Pp (3 años)'!$H$46,INT((ROW()-13)/2),0))</f>
        <v/>
      </c>
      <c r="H233" s="729" t="str">
        <f ca="1">IF(ISBLANK(OFFSET('9. METAS'!$K$20,INT((ROW()-13)/2),0)),"",OFFSET('9. METAS'!$K$20,INT((ROW()-13)/2),0))</f>
        <v/>
      </c>
      <c r="I233" s="730"/>
      <c r="J233" s="202" t="str">
        <f ca="1">IF(MOD(ROW()-13,2)=0,IF(ISBLANK(OFFSET('11. SEGUIMIENTO 2026'!$N$14,INT((ROW()-13)/2),0)),"",OFFSET('11. SEGUIMIENTO 2026'!$N$14,INT((ROW()-13)/2),0)),IF(ISBLANK(OFFSET('9. METAS'!$Q$20,INT((ROW()-14)/2),0)),"",OFFSET('9. METAS'!$Q$20,INT((ROW()-14)/2),0)))</f>
        <v/>
      </c>
      <c r="K233" s="203" t="str">
        <f ca="1">IF(MOD(ROW()-13,2)=0,IF(ISBLANK(OFFSET('11. SEGUIMIENTO 2026'!$O$14,INT((ROW()-13)/2),0)),"",OFFSET('11. SEGUIMIENTO 2026'!$O$14,INT((ROW()-13)/2),0)),IF(ISBLANK(OFFSET('9. METAS'!$R$20,INT((ROW()-14)/2),0)),"",OFFSET('9. METAS'!$R$20,INT((ROW()-14)/2),0)))</f>
        <v/>
      </c>
      <c r="L233" s="203" t="str">
        <f ca="1">IF(MOD(ROW()-13,2)=0,IF(ISBLANK(OFFSET('11. SEGUIMIENTO 2026'!$P$14,INT((ROW()-13)/2),0)),"",OFFSET('11. SEGUIMIENTO 2026'!$P$14,INT((ROW()-13)/2),0)),IF(ISBLANK(OFFSET('9. METAS'!$S$20,INT((ROW()-14)/2),0)),"",OFFSET('9. METAS'!$S$20,INT((ROW()-14)/2),0)))</f>
        <v/>
      </c>
      <c r="M233" s="204" t="str">
        <f ca="1">IF(MOD(ROW()-13,2)=0,IF(ISBLANK(OFFSET('11. SEGUIMIENTO 2026'!$Q$14,INT((ROW()-13)/2),0)),"",OFFSET('11. SEGUIMIENTO 2026'!$Q$14,INT((ROW()-13)/2),0)),IF(ISBLANK(OFFSET('9. METAS'!$T$20,INT((ROW()-14)/2),0)),"",OFFSET('9. METAS'!$T$20,INT((ROW()-14)/2),0)))</f>
        <v/>
      </c>
      <c r="N233" s="718" t="str">
        <f t="shared" ref="N233" ca="1" si="216">IFERROR(J233/J234,"ND")</f>
        <v>ND</v>
      </c>
      <c r="O233" s="720" t="str">
        <f t="shared" ref="O233" ca="1" si="217">IFERROR(((J233+K233+L233+M233)/H233),"ND")</f>
        <v>ND</v>
      </c>
      <c r="P233" s="732"/>
    </row>
    <row r="234" spans="3:16">
      <c r="C234" s="725"/>
      <c r="D234" s="726"/>
      <c r="E234" s="726"/>
      <c r="F234" s="727"/>
      <c r="G234" s="728"/>
      <c r="H234" s="729"/>
      <c r="I234" s="731"/>
      <c r="J234" s="202" t="str">
        <f ca="1">IF(MOD(ROW()-13,2)=0,IF(ISBLANK(OFFSET('11. SEGUIMIENTO 2026'!$N$14,INT((ROW()-13)/2),0)),"",OFFSET('11. SEGUIMIENTO 2026'!$N$14,INT((ROW()-13)/2),0)),IF(ISBLANK(OFFSET('9. METAS'!$Q$20,INT((ROW()-14)/2),0)),"",OFFSET('9. METAS'!$Q$20,INT((ROW()-14)/2),0)))</f>
        <v/>
      </c>
      <c r="K234" s="203" t="str">
        <f ca="1">IF(MOD(ROW()-13,2)=0,IF(ISBLANK(OFFSET('11. SEGUIMIENTO 2026'!$O$14,INT((ROW()-13)/2),0)),"",OFFSET('11. SEGUIMIENTO 2026'!$O$14,INT((ROW()-13)/2),0)),IF(ISBLANK(OFFSET('9. METAS'!$R$20,INT((ROW()-14)/2),0)),"",OFFSET('9. METAS'!$R$20,INT((ROW()-14)/2),0)))</f>
        <v/>
      </c>
      <c r="L234" s="203" t="str">
        <f ca="1">IF(MOD(ROW()-13,2)=0,IF(ISBLANK(OFFSET('11. SEGUIMIENTO 2026'!$P$14,INT((ROW()-13)/2),0)),"",OFFSET('11. SEGUIMIENTO 2026'!$P$14,INT((ROW()-13)/2),0)),IF(ISBLANK(OFFSET('9. METAS'!$S$20,INT((ROW()-14)/2),0)),"",OFFSET('9. METAS'!$S$20,INT((ROW()-14)/2),0)))</f>
        <v/>
      </c>
      <c r="M234" s="204" t="str">
        <f ca="1">IF(MOD(ROW()-13,2)=0,IF(ISBLANK(OFFSET('11. SEGUIMIENTO 2026'!$Q$14,INT((ROW()-13)/2),0)),"",OFFSET('11. SEGUIMIENTO 2026'!$Q$14,INT((ROW()-13)/2),0)),IF(ISBLANK(OFFSET('9. METAS'!$T$20,INT((ROW()-14)/2),0)),"",OFFSET('9. METAS'!$T$20,INT((ROW()-14)/2),0)))</f>
        <v/>
      </c>
      <c r="N234" s="719"/>
      <c r="O234" s="721"/>
      <c r="P234" s="723"/>
    </row>
    <row r="235" spans="3:16">
      <c r="C235" s="724" t="str">
        <f ca="1">IF(ISBLANK(OFFSET('5. Pp (3 años)'!$C$46,INT((ROW()-13)/2),0)),"",OFFSET('5. Pp (3 años)'!$C$46,INT((ROW()-13)/2),0))</f>
        <v/>
      </c>
      <c r="D235" s="726" t="str">
        <f ca="1">IF(ISBLANK(OFFSET('5. Pp (3 años)'!$D$46,INT((ROW()-13)/2),0)),"",OFFSET('5. Pp (3 años)'!$D$46,INT((ROW()-13)/2),0))</f>
        <v/>
      </c>
      <c r="E235" s="726" t="str">
        <f ca="1">IF(ISBLANK(OFFSET('5. Pp (3 años)'!$E$46,INT((ROW()-13)/2),0)),"",OFFSET('5. Pp (3 años)'!$E$46,INT((ROW()-13)/2),0))</f>
        <v/>
      </c>
      <c r="F235" s="727" t="str">
        <f ca="1">IF(ISBLANK(OFFSET('5. Pp (3 años)'!$K$46,INT((ROW()-13)/2),0)),"",OFFSET('5. Pp (3 años)'!$K$46,INT((ROW()-13)/2),0))</f>
        <v/>
      </c>
      <c r="G235" s="728" t="str">
        <f ca="1">IF(ISBLANK(OFFSET('5. Pp (3 años)'!$H$46,INT((ROW()-13)/2),0)),"",OFFSET('5. Pp (3 años)'!$H$46,INT((ROW()-13)/2),0))</f>
        <v/>
      </c>
      <c r="H235" s="729" t="str">
        <f ca="1">IF(ISBLANK(OFFSET('9. METAS'!$K$20,INT((ROW()-13)/2),0)),"",OFFSET('9. METAS'!$K$20,INT((ROW()-13)/2),0))</f>
        <v/>
      </c>
      <c r="I235" s="730"/>
      <c r="J235" s="202" t="str">
        <f ca="1">IF(MOD(ROW()-13,2)=0,IF(ISBLANK(OFFSET('11. SEGUIMIENTO 2026'!$N$14,INT((ROW()-13)/2),0)),"",OFFSET('11. SEGUIMIENTO 2026'!$N$14,INT((ROW()-13)/2),0)),IF(ISBLANK(OFFSET('9. METAS'!$Q$20,INT((ROW()-14)/2),0)),"",OFFSET('9. METAS'!$Q$20,INT((ROW()-14)/2),0)))</f>
        <v/>
      </c>
      <c r="K235" s="203" t="str">
        <f ca="1">IF(MOD(ROW()-13,2)=0,IF(ISBLANK(OFFSET('11. SEGUIMIENTO 2026'!$O$14,INT((ROW()-13)/2),0)),"",OFFSET('11. SEGUIMIENTO 2026'!$O$14,INT((ROW()-13)/2),0)),IF(ISBLANK(OFFSET('9. METAS'!$R$20,INT((ROW()-14)/2),0)),"",OFFSET('9. METAS'!$R$20,INT((ROW()-14)/2),0)))</f>
        <v/>
      </c>
      <c r="L235" s="203" t="str">
        <f ca="1">IF(MOD(ROW()-13,2)=0,IF(ISBLANK(OFFSET('11. SEGUIMIENTO 2026'!$P$14,INT((ROW()-13)/2),0)),"",OFFSET('11. SEGUIMIENTO 2026'!$P$14,INT((ROW()-13)/2),0)),IF(ISBLANK(OFFSET('9. METAS'!$S$20,INT((ROW()-14)/2),0)),"",OFFSET('9. METAS'!$S$20,INT((ROW()-14)/2),0)))</f>
        <v/>
      </c>
      <c r="M235" s="204" t="str">
        <f ca="1">IF(MOD(ROW()-13,2)=0,IF(ISBLANK(OFFSET('11. SEGUIMIENTO 2026'!$Q$14,INT((ROW()-13)/2),0)),"",OFFSET('11. SEGUIMIENTO 2026'!$Q$14,INT((ROW()-13)/2),0)),IF(ISBLANK(OFFSET('9. METAS'!$T$20,INT((ROW()-14)/2),0)),"",OFFSET('9. METAS'!$T$20,INT((ROW()-14)/2),0)))</f>
        <v/>
      </c>
      <c r="N235" s="718" t="str">
        <f t="shared" ref="N235" ca="1" si="218">IFERROR(J235/J236,"ND")</f>
        <v>ND</v>
      </c>
      <c r="O235" s="720" t="str">
        <f t="shared" ref="O235" ca="1" si="219">IFERROR(((J235+K235+L235+M235)/H235),"ND")</f>
        <v>ND</v>
      </c>
      <c r="P235" s="732"/>
    </row>
    <row r="236" spans="3:16">
      <c r="C236" s="725"/>
      <c r="D236" s="726"/>
      <c r="E236" s="726"/>
      <c r="F236" s="727"/>
      <c r="G236" s="728"/>
      <c r="H236" s="729"/>
      <c r="I236" s="731"/>
      <c r="J236" s="202" t="str">
        <f ca="1">IF(MOD(ROW()-13,2)=0,IF(ISBLANK(OFFSET('11. SEGUIMIENTO 2026'!$N$14,INT((ROW()-13)/2),0)),"",OFFSET('11. SEGUIMIENTO 2026'!$N$14,INT((ROW()-13)/2),0)),IF(ISBLANK(OFFSET('9. METAS'!$Q$20,INT((ROW()-14)/2),0)),"",OFFSET('9. METAS'!$Q$20,INT((ROW()-14)/2),0)))</f>
        <v/>
      </c>
      <c r="K236" s="203" t="str">
        <f ca="1">IF(MOD(ROW()-13,2)=0,IF(ISBLANK(OFFSET('11. SEGUIMIENTO 2026'!$O$14,INT((ROW()-13)/2),0)),"",OFFSET('11. SEGUIMIENTO 2026'!$O$14,INT((ROW()-13)/2),0)),IF(ISBLANK(OFFSET('9. METAS'!$R$20,INT((ROW()-14)/2),0)),"",OFFSET('9. METAS'!$R$20,INT((ROW()-14)/2),0)))</f>
        <v/>
      </c>
      <c r="L236" s="203" t="str">
        <f ca="1">IF(MOD(ROW()-13,2)=0,IF(ISBLANK(OFFSET('11. SEGUIMIENTO 2026'!$P$14,INT((ROW()-13)/2),0)),"",OFFSET('11. SEGUIMIENTO 2026'!$P$14,INT((ROW()-13)/2),0)),IF(ISBLANK(OFFSET('9. METAS'!$S$20,INT((ROW()-14)/2),0)),"",OFFSET('9. METAS'!$S$20,INT((ROW()-14)/2),0)))</f>
        <v/>
      </c>
      <c r="M236" s="204" t="str">
        <f ca="1">IF(MOD(ROW()-13,2)=0,IF(ISBLANK(OFFSET('11. SEGUIMIENTO 2026'!$Q$14,INT((ROW()-13)/2),0)),"",OFFSET('11. SEGUIMIENTO 2026'!$Q$14,INT((ROW()-13)/2),0)),IF(ISBLANK(OFFSET('9. METAS'!$T$20,INT((ROW()-14)/2),0)),"",OFFSET('9. METAS'!$T$20,INT((ROW()-14)/2),0)))</f>
        <v/>
      </c>
      <c r="N236" s="719"/>
      <c r="O236" s="721"/>
      <c r="P236" s="723"/>
    </row>
    <row r="237" spans="3:16">
      <c r="C237" s="724" t="str">
        <f ca="1">IF(ISBLANK(OFFSET('5. Pp (3 años)'!$C$46,INT((ROW()-13)/2),0)),"",OFFSET('5. Pp (3 años)'!$C$46,INT((ROW()-13)/2),0))</f>
        <v/>
      </c>
      <c r="D237" s="726" t="str">
        <f ca="1">IF(ISBLANK(OFFSET('5. Pp (3 años)'!$D$46,INT((ROW()-13)/2),0)),"",OFFSET('5. Pp (3 años)'!$D$46,INT((ROW()-13)/2),0))</f>
        <v/>
      </c>
      <c r="E237" s="726" t="str">
        <f ca="1">IF(ISBLANK(OFFSET('5. Pp (3 años)'!$E$46,INT((ROW()-13)/2),0)),"",OFFSET('5. Pp (3 años)'!$E$46,INT((ROW()-13)/2),0))</f>
        <v/>
      </c>
      <c r="F237" s="727" t="str">
        <f ca="1">IF(ISBLANK(OFFSET('5. Pp (3 años)'!$K$46,INT((ROW()-13)/2),0)),"",OFFSET('5. Pp (3 años)'!$K$46,INT((ROW()-13)/2),0))</f>
        <v/>
      </c>
      <c r="G237" s="728" t="str">
        <f ca="1">IF(ISBLANK(OFFSET('5. Pp (3 años)'!$H$46,INT((ROW()-13)/2),0)),"",OFFSET('5. Pp (3 años)'!$H$46,INT((ROW()-13)/2),0))</f>
        <v/>
      </c>
      <c r="H237" s="729" t="str">
        <f ca="1">IF(ISBLANK(OFFSET('9. METAS'!$K$20,INT((ROW()-13)/2),0)),"",OFFSET('9. METAS'!$K$20,INT((ROW()-13)/2),0))</f>
        <v/>
      </c>
      <c r="I237" s="730"/>
      <c r="J237" s="202" t="str">
        <f ca="1">IF(MOD(ROW()-13,2)=0,IF(ISBLANK(OFFSET('11. SEGUIMIENTO 2026'!$N$14,INT((ROW()-13)/2),0)),"",OFFSET('11. SEGUIMIENTO 2026'!$N$14,INT((ROW()-13)/2),0)),IF(ISBLANK(OFFSET('9. METAS'!$Q$20,INT((ROW()-14)/2),0)),"",OFFSET('9. METAS'!$Q$20,INT((ROW()-14)/2),0)))</f>
        <v/>
      </c>
      <c r="K237" s="203" t="str">
        <f ca="1">IF(MOD(ROW()-13,2)=0,IF(ISBLANK(OFFSET('11. SEGUIMIENTO 2026'!$O$14,INT((ROW()-13)/2),0)),"",OFFSET('11. SEGUIMIENTO 2026'!$O$14,INT((ROW()-13)/2),0)),IF(ISBLANK(OFFSET('9. METAS'!$R$20,INT((ROW()-14)/2),0)),"",OFFSET('9. METAS'!$R$20,INT((ROW()-14)/2),0)))</f>
        <v/>
      </c>
      <c r="L237" s="203" t="str">
        <f ca="1">IF(MOD(ROW()-13,2)=0,IF(ISBLANK(OFFSET('11. SEGUIMIENTO 2026'!$P$14,INT((ROW()-13)/2),0)),"",OFFSET('11. SEGUIMIENTO 2026'!$P$14,INT((ROW()-13)/2),0)),IF(ISBLANK(OFFSET('9. METAS'!$S$20,INT((ROW()-14)/2),0)),"",OFFSET('9. METAS'!$S$20,INT((ROW()-14)/2),0)))</f>
        <v/>
      </c>
      <c r="M237" s="204" t="str">
        <f ca="1">IF(MOD(ROW()-13,2)=0,IF(ISBLANK(OFFSET('11. SEGUIMIENTO 2026'!$Q$14,INT((ROW()-13)/2),0)),"",OFFSET('11. SEGUIMIENTO 2026'!$Q$14,INT((ROW()-13)/2),0)),IF(ISBLANK(OFFSET('9. METAS'!$T$20,INT((ROW()-14)/2),0)),"",OFFSET('9. METAS'!$T$20,INT((ROW()-14)/2),0)))</f>
        <v/>
      </c>
      <c r="N237" s="718" t="str">
        <f t="shared" ref="N237" ca="1" si="220">IFERROR(J237/J238,"ND")</f>
        <v>ND</v>
      </c>
      <c r="O237" s="720" t="str">
        <f t="shared" ref="O237" ca="1" si="221">IFERROR(((J237+K237+L237+M237)/H237),"ND")</f>
        <v>ND</v>
      </c>
      <c r="P237" s="732"/>
    </row>
    <row r="238" spans="3:16">
      <c r="C238" s="725"/>
      <c r="D238" s="726"/>
      <c r="E238" s="726"/>
      <c r="F238" s="727"/>
      <c r="G238" s="728"/>
      <c r="H238" s="729"/>
      <c r="I238" s="731"/>
      <c r="J238" s="202" t="str">
        <f ca="1">IF(MOD(ROW()-13,2)=0,IF(ISBLANK(OFFSET('11. SEGUIMIENTO 2026'!$N$14,INT((ROW()-13)/2),0)),"",OFFSET('11. SEGUIMIENTO 2026'!$N$14,INT((ROW()-13)/2),0)),IF(ISBLANK(OFFSET('9. METAS'!$Q$20,INT((ROW()-14)/2),0)),"",OFFSET('9. METAS'!$Q$20,INT((ROW()-14)/2),0)))</f>
        <v/>
      </c>
      <c r="K238" s="203" t="str">
        <f ca="1">IF(MOD(ROW()-13,2)=0,IF(ISBLANK(OFFSET('11. SEGUIMIENTO 2026'!$O$14,INT((ROW()-13)/2),0)),"",OFFSET('11. SEGUIMIENTO 2026'!$O$14,INT((ROW()-13)/2),0)),IF(ISBLANK(OFFSET('9. METAS'!$R$20,INT((ROW()-14)/2),0)),"",OFFSET('9. METAS'!$R$20,INT((ROW()-14)/2),0)))</f>
        <v/>
      </c>
      <c r="L238" s="203" t="str">
        <f ca="1">IF(MOD(ROW()-13,2)=0,IF(ISBLANK(OFFSET('11. SEGUIMIENTO 2026'!$P$14,INT((ROW()-13)/2),0)),"",OFFSET('11. SEGUIMIENTO 2026'!$P$14,INT((ROW()-13)/2),0)),IF(ISBLANK(OFFSET('9. METAS'!$S$20,INT((ROW()-14)/2),0)),"",OFFSET('9. METAS'!$S$20,INT((ROW()-14)/2),0)))</f>
        <v/>
      </c>
      <c r="M238" s="204" t="str">
        <f ca="1">IF(MOD(ROW()-13,2)=0,IF(ISBLANK(OFFSET('11. SEGUIMIENTO 2026'!$Q$14,INT((ROW()-13)/2),0)),"",OFFSET('11. SEGUIMIENTO 2026'!$Q$14,INT((ROW()-13)/2),0)),IF(ISBLANK(OFFSET('9. METAS'!$T$20,INT((ROW()-14)/2),0)),"",OFFSET('9. METAS'!$T$20,INT((ROW()-14)/2),0)))</f>
        <v/>
      </c>
      <c r="N238" s="719"/>
      <c r="O238" s="721"/>
      <c r="P238" s="723"/>
    </row>
    <row r="239" spans="3:16">
      <c r="C239" s="724" t="str">
        <f ca="1">IF(ISBLANK(OFFSET('5. Pp (3 años)'!$C$46,INT((ROW()-13)/2),0)),"",OFFSET('5. Pp (3 años)'!$C$46,INT((ROW()-13)/2),0))</f>
        <v/>
      </c>
      <c r="D239" s="726" t="str">
        <f ca="1">IF(ISBLANK(OFFSET('5. Pp (3 años)'!$D$46,INT((ROW()-13)/2),0)),"",OFFSET('5. Pp (3 años)'!$D$46,INT((ROW()-13)/2),0))</f>
        <v/>
      </c>
      <c r="E239" s="726" t="str">
        <f ca="1">IF(ISBLANK(OFFSET('5. Pp (3 años)'!$E$46,INT((ROW()-13)/2),0)),"",OFFSET('5. Pp (3 años)'!$E$46,INT((ROW()-13)/2),0))</f>
        <v/>
      </c>
      <c r="F239" s="727" t="str">
        <f ca="1">IF(ISBLANK(OFFSET('5. Pp (3 años)'!$K$46,INT((ROW()-13)/2),0)),"",OFFSET('5. Pp (3 años)'!$K$46,INT((ROW()-13)/2),0))</f>
        <v/>
      </c>
      <c r="G239" s="728" t="str">
        <f ca="1">IF(ISBLANK(OFFSET('5. Pp (3 años)'!$H$46,INT((ROW()-13)/2),0)),"",OFFSET('5. Pp (3 años)'!$H$46,INT((ROW()-13)/2),0))</f>
        <v/>
      </c>
      <c r="H239" s="729" t="str">
        <f ca="1">IF(ISBLANK(OFFSET('9. METAS'!$K$20,INT((ROW()-13)/2),0)),"",OFFSET('9. METAS'!$K$20,INT((ROW()-13)/2),0))</f>
        <v/>
      </c>
      <c r="I239" s="730"/>
      <c r="J239" s="202" t="str">
        <f ca="1">IF(MOD(ROW()-13,2)=0,IF(ISBLANK(OFFSET('11. SEGUIMIENTO 2026'!$N$14,INT((ROW()-13)/2),0)),"",OFFSET('11. SEGUIMIENTO 2026'!$N$14,INT((ROW()-13)/2),0)),IF(ISBLANK(OFFSET('9. METAS'!$Q$20,INT((ROW()-14)/2),0)),"",OFFSET('9. METAS'!$Q$20,INT((ROW()-14)/2),0)))</f>
        <v/>
      </c>
      <c r="K239" s="203" t="str">
        <f ca="1">IF(MOD(ROW()-13,2)=0,IF(ISBLANK(OFFSET('11. SEGUIMIENTO 2026'!$O$14,INT((ROW()-13)/2),0)),"",OFFSET('11. SEGUIMIENTO 2026'!$O$14,INT((ROW()-13)/2),0)),IF(ISBLANK(OFFSET('9. METAS'!$R$20,INT((ROW()-14)/2),0)),"",OFFSET('9. METAS'!$R$20,INT((ROW()-14)/2),0)))</f>
        <v/>
      </c>
      <c r="L239" s="203" t="str">
        <f ca="1">IF(MOD(ROW()-13,2)=0,IF(ISBLANK(OFFSET('11. SEGUIMIENTO 2026'!$P$14,INT((ROW()-13)/2),0)),"",OFFSET('11. SEGUIMIENTO 2026'!$P$14,INT((ROW()-13)/2),0)),IF(ISBLANK(OFFSET('9. METAS'!$S$20,INT((ROW()-14)/2),0)),"",OFFSET('9. METAS'!$S$20,INT((ROW()-14)/2),0)))</f>
        <v/>
      </c>
      <c r="M239" s="204" t="str">
        <f ca="1">IF(MOD(ROW()-13,2)=0,IF(ISBLANK(OFFSET('11. SEGUIMIENTO 2026'!$Q$14,INT((ROW()-13)/2),0)),"",OFFSET('11. SEGUIMIENTO 2026'!$Q$14,INT((ROW()-13)/2),0)),IF(ISBLANK(OFFSET('9. METAS'!$T$20,INT((ROW()-14)/2),0)),"",OFFSET('9. METAS'!$T$20,INT((ROW()-14)/2),0)))</f>
        <v/>
      </c>
      <c r="N239" s="718" t="str">
        <f t="shared" ref="N239" ca="1" si="222">IFERROR(J239/J240,"ND")</f>
        <v>ND</v>
      </c>
      <c r="O239" s="720" t="str">
        <f t="shared" ref="O239" ca="1" si="223">IFERROR(((J239+K239+L239+M239)/H239),"ND")</f>
        <v>ND</v>
      </c>
      <c r="P239" s="732"/>
    </row>
    <row r="240" spans="3:16">
      <c r="C240" s="725"/>
      <c r="D240" s="726"/>
      <c r="E240" s="726"/>
      <c r="F240" s="727"/>
      <c r="G240" s="728"/>
      <c r="H240" s="729"/>
      <c r="I240" s="731"/>
      <c r="J240" s="202" t="str">
        <f ca="1">IF(MOD(ROW()-13,2)=0,IF(ISBLANK(OFFSET('11. SEGUIMIENTO 2026'!$N$14,INT((ROW()-13)/2),0)),"",OFFSET('11. SEGUIMIENTO 2026'!$N$14,INT((ROW()-13)/2),0)),IF(ISBLANK(OFFSET('9. METAS'!$Q$20,INT((ROW()-14)/2),0)),"",OFFSET('9. METAS'!$Q$20,INT((ROW()-14)/2),0)))</f>
        <v/>
      </c>
      <c r="K240" s="203" t="str">
        <f ca="1">IF(MOD(ROW()-13,2)=0,IF(ISBLANK(OFFSET('11. SEGUIMIENTO 2026'!$O$14,INT((ROW()-13)/2),0)),"",OFFSET('11. SEGUIMIENTO 2026'!$O$14,INT((ROW()-13)/2),0)),IF(ISBLANK(OFFSET('9. METAS'!$R$20,INT((ROW()-14)/2),0)),"",OFFSET('9. METAS'!$R$20,INT((ROW()-14)/2),0)))</f>
        <v/>
      </c>
      <c r="L240" s="203" t="str">
        <f ca="1">IF(MOD(ROW()-13,2)=0,IF(ISBLANK(OFFSET('11. SEGUIMIENTO 2026'!$P$14,INT((ROW()-13)/2),0)),"",OFFSET('11. SEGUIMIENTO 2026'!$P$14,INT((ROW()-13)/2),0)),IF(ISBLANK(OFFSET('9. METAS'!$S$20,INT((ROW()-14)/2),0)),"",OFFSET('9. METAS'!$S$20,INT((ROW()-14)/2),0)))</f>
        <v/>
      </c>
      <c r="M240" s="204" t="str">
        <f ca="1">IF(MOD(ROW()-13,2)=0,IF(ISBLANK(OFFSET('11. SEGUIMIENTO 2026'!$Q$14,INT((ROW()-13)/2),0)),"",OFFSET('11. SEGUIMIENTO 2026'!$Q$14,INT((ROW()-13)/2),0)),IF(ISBLANK(OFFSET('9. METAS'!$T$20,INT((ROW()-14)/2),0)),"",OFFSET('9. METAS'!$T$20,INT((ROW()-14)/2),0)))</f>
        <v/>
      </c>
      <c r="N240" s="719"/>
      <c r="O240" s="721"/>
      <c r="P240" s="723"/>
    </row>
    <row r="241" spans="3:16">
      <c r="C241" s="724" t="str">
        <f ca="1">IF(ISBLANK(OFFSET('5. Pp (3 años)'!$C$46,INT((ROW()-13)/2),0)),"",OFFSET('5. Pp (3 años)'!$C$46,INT((ROW()-13)/2),0))</f>
        <v/>
      </c>
      <c r="D241" s="726" t="str">
        <f ca="1">IF(ISBLANK(OFFSET('5. Pp (3 años)'!$D$46,INT((ROW()-13)/2),0)),"",OFFSET('5. Pp (3 años)'!$D$46,INT((ROW()-13)/2),0))</f>
        <v/>
      </c>
      <c r="E241" s="726" t="str">
        <f ca="1">IF(ISBLANK(OFFSET('5. Pp (3 años)'!$E$46,INT((ROW()-13)/2),0)),"",OFFSET('5. Pp (3 años)'!$E$46,INT((ROW()-13)/2),0))</f>
        <v/>
      </c>
      <c r="F241" s="727" t="str">
        <f ca="1">IF(ISBLANK(OFFSET('5. Pp (3 años)'!$K$46,INT((ROW()-13)/2),0)),"",OFFSET('5. Pp (3 años)'!$K$46,INT((ROW()-13)/2),0))</f>
        <v/>
      </c>
      <c r="G241" s="728" t="str">
        <f ca="1">IF(ISBLANK(OFFSET('5. Pp (3 años)'!$H$46,INT((ROW()-13)/2),0)),"",OFFSET('5. Pp (3 años)'!$H$46,INT((ROW()-13)/2),0))</f>
        <v/>
      </c>
      <c r="H241" s="729" t="str">
        <f ca="1">IF(ISBLANK(OFFSET('9. METAS'!$K$20,INT((ROW()-13)/2),0)),"",OFFSET('9. METAS'!$K$20,INT((ROW()-13)/2),0))</f>
        <v/>
      </c>
      <c r="I241" s="730"/>
      <c r="J241" s="202" t="str">
        <f ca="1">IF(MOD(ROW()-13,2)=0,IF(ISBLANK(OFFSET('11. SEGUIMIENTO 2026'!$N$14,INT((ROW()-13)/2),0)),"",OFFSET('11. SEGUIMIENTO 2026'!$N$14,INT((ROW()-13)/2),0)),IF(ISBLANK(OFFSET('9. METAS'!$Q$20,INT((ROW()-14)/2),0)),"",OFFSET('9. METAS'!$Q$20,INT((ROW()-14)/2),0)))</f>
        <v/>
      </c>
      <c r="K241" s="203" t="str">
        <f ca="1">IF(MOD(ROW()-13,2)=0,IF(ISBLANK(OFFSET('11. SEGUIMIENTO 2026'!$O$14,INT((ROW()-13)/2),0)),"",OFFSET('11. SEGUIMIENTO 2026'!$O$14,INT((ROW()-13)/2),0)),IF(ISBLANK(OFFSET('9. METAS'!$R$20,INT((ROW()-14)/2),0)),"",OFFSET('9. METAS'!$R$20,INT((ROW()-14)/2),0)))</f>
        <v/>
      </c>
      <c r="L241" s="203" t="str">
        <f ca="1">IF(MOD(ROW()-13,2)=0,IF(ISBLANK(OFFSET('11. SEGUIMIENTO 2026'!$P$14,INT((ROW()-13)/2),0)),"",OFFSET('11. SEGUIMIENTO 2026'!$P$14,INT((ROW()-13)/2),0)),IF(ISBLANK(OFFSET('9. METAS'!$S$20,INT((ROW()-14)/2),0)),"",OFFSET('9. METAS'!$S$20,INT((ROW()-14)/2),0)))</f>
        <v/>
      </c>
      <c r="M241" s="204" t="str">
        <f ca="1">IF(MOD(ROW()-13,2)=0,IF(ISBLANK(OFFSET('11. SEGUIMIENTO 2026'!$Q$14,INT((ROW()-13)/2),0)),"",OFFSET('11. SEGUIMIENTO 2026'!$Q$14,INT((ROW()-13)/2),0)),IF(ISBLANK(OFFSET('9. METAS'!$T$20,INT((ROW()-14)/2),0)),"",OFFSET('9. METAS'!$T$20,INT((ROW()-14)/2),0)))</f>
        <v/>
      </c>
      <c r="N241" s="718" t="str">
        <f t="shared" ref="N241" ca="1" si="224">IFERROR(J241/J242,"ND")</f>
        <v>ND</v>
      </c>
      <c r="O241" s="720" t="str">
        <f t="shared" ref="O241" ca="1" si="225">IFERROR(((J241+K241+L241+M241)/H241),"ND")</f>
        <v>ND</v>
      </c>
      <c r="P241" s="732"/>
    </row>
    <row r="242" spans="3:16">
      <c r="C242" s="725"/>
      <c r="D242" s="726"/>
      <c r="E242" s="726"/>
      <c r="F242" s="727"/>
      <c r="G242" s="728"/>
      <c r="H242" s="729"/>
      <c r="I242" s="731"/>
      <c r="J242" s="202" t="str">
        <f ca="1">IF(MOD(ROW()-13,2)=0,IF(ISBLANK(OFFSET('11. SEGUIMIENTO 2026'!$N$14,INT((ROW()-13)/2),0)),"",OFFSET('11. SEGUIMIENTO 2026'!$N$14,INT((ROW()-13)/2),0)),IF(ISBLANK(OFFSET('9. METAS'!$Q$20,INT((ROW()-14)/2),0)),"",OFFSET('9. METAS'!$Q$20,INT((ROW()-14)/2),0)))</f>
        <v/>
      </c>
      <c r="K242" s="203" t="str">
        <f ca="1">IF(MOD(ROW()-13,2)=0,IF(ISBLANK(OFFSET('11. SEGUIMIENTO 2026'!$O$14,INT((ROW()-13)/2),0)),"",OFFSET('11. SEGUIMIENTO 2026'!$O$14,INT((ROW()-13)/2),0)),IF(ISBLANK(OFFSET('9. METAS'!$R$20,INT((ROW()-14)/2),0)),"",OFFSET('9. METAS'!$R$20,INT((ROW()-14)/2),0)))</f>
        <v/>
      </c>
      <c r="L242" s="203" t="str">
        <f ca="1">IF(MOD(ROW()-13,2)=0,IF(ISBLANK(OFFSET('11. SEGUIMIENTO 2026'!$P$14,INT((ROW()-13)/2),0)),"",OFFSET('11. SEGUIMIENTO 2026'!$P$14,INT((ROW()-13)/2),0)),IF(ISBLANK(OFFSET('9. METAS'!$S$20,INT((ROW()-14)/2),0)),"",OFFSET('9. METAS'!$S$20,INT((ROW()-14)/2),0)))</f>
        <v/>
      </c>
      <c r="M242" s="204" t="str">
        <f ca="1">IF(MOD(ROW()-13,2)=0,IF(ISBLANK(OFFSET('11. SEGUIMIENTO 2026'!$Q$14,INT((ROW()-13)/2),0)),"",OFFSET('11. SEGUIMIENTO 2026'!$Q$14,INT((ROW()-13)/2),0)),IF(ISBLANK(OFFSET('9. METAS'!$T$20,INT((ROW()-14)/2),0)),"",OFFSET('9. METAS'!$T$20,INT((ROW()-14)/2),0)))</f>
        <v/>
      </c>
      <c r="N242" s="719"/>
      <c r="O242" s="721"/>
      <c r="P242" s="723"/>
    </row>
    <row r="243" spans="3:16">
      <c r="C243" s="724" t="str">
        <f ca="1">IF(ISBLANK(OFFSET('5. Pp (3 años)'!$C$46,INT((ROW()-13)/2),0)),"",OFFSET('5. Pp (3 años)'!$C$46,INT((ROW()-13)/2),0))</f>
        <v/>
      </c>
      <c r="D243" s="726" t="str">
        <f ca="1">IF(ISBLANK(OFFSET('5. Pp (3 años)'!$D$46,INT((ROW()-13)/2),0)),"",OFFSET('5. Pp (3 años)'!$D$46,INT((ROW()-13)/2),0))</f>
        <v/>
      </c>
      <c r="E243" s="726" t="str">
        <f ca="1">IF(ISBLANK(OFFSET('5. Pp (3 años)'!$E$46,INT((ROW()-13)/2),0)),"",OFFSET('5. Pp (3 años)'!$E$46,INT((ROW()-13)/2),0))</f>
        <v/>
      </c>
      <c r="F243" s="727" t="str">
        <f ca="1">IF(ISBLANK(OFFSET('5. Pp (3 años)'!$K$46,INT((ROW()-13)/2),0)),"",OFFSET('5. Pp (3 años)'!$K$46,INT((ROW()-13)/2),0))</f>
        <v/>
      </c>
      <c r="G243" s="728" t="str">
        <f ca="1">IF(ISBLANK(OFFSET('5. Pp (3 años)'!$H$46,INT((ROW()-13)/2),0)),"",OFFSET('5. Pp (3 años)'!$H$46,INT((ROW()-13)/2),0))</f>
        <v/>
      </c>
      <c r="H243" s="729" t="str">
        <f ca="1">IF(ISBLANK(OFFSET('9. METAS'!$K$20,INT((ROW()-13)/2),0)),"",OFFSET('9. METAS'!$K$20,INT((ROW()-13)/2),0))</f>
        <v/>
      </c>
      <c r="I243" s="730"/>
      <c r="J243" s="202" t="str">
        <f ca="1">IF(MOD(ROW()-13,2)=0,IF(ISBLANK(OFFSET('11. SEGUIMIENTO 2026'!$N$14,INT((ROW()-13)/2),0)),"",OFFSET('11. SEGUIMIENTO 2026'!$N$14,INT((ROW()-13)/2),0)),IF(ISBLANK(OFFSET('9. METAS'!$Q$20,INT((ROW()-14)/2),0)),"",OFFSET('9. METAS'!$Q$20,INT((ROW()-14)/2),0)))</f>
        <v/>
      </c>
      <c r="K243" s="203" t="str">
        <f ca="1">IF(MOD(ROW()-13,2)=0,IF(ISBLANK(OFFSET('11. SEGUIMIENTO 2026'!$O$14,INT((ROW()-13)/2),0)),"",OFFSET('11. SEGUIMIENTO 2026'!$O$14,INT((ROW()-13)/2),0)),IF(ISBLANK(OFFSET('9. METAS'!$R$20,INT((ROW()-14)/2),0)),"",OFFSET('9. METAS'!$R$20,INT((ROW()-14)/2),0)))</f>
        <v/>
      </c>
      <c r="L243" s="203" t="str">
        <f ca="1">IF(MOD(ROW()-13,2)=0,IF(ISBLANK(OFFSET('11. SEGUIMIENTO 2026'!$P$14,INT((ROW()-13)/2),0)),"",OFFSET('11. SEGUIMIENTO 2026'!$P$14,INT((ROW()-13)/2),0)),IF(ISBLANK(OFFSET('9. METAS'!$S$20,INT((ROW()-14)/2),0)),"",OFFSET('9. METAS'!$S$20,INT((ROW()-14)/2),0)))</f>
        <v/>
      </c>
      <c r="M243" s="204" t="str">
        <f ca="1">IF(MOD(ROW()-13,2)=0,IF(ISBLANK(OFFSET('11. SEGUIMIENTO 2026'!$Q$14,INT((ROW()-13)/2),0)),"",OFFSET('11. SEGUIMIENTO 2026'!$Q$14,INT((ROW()-13)/2),0)),IF(ISBLANK(OFFSET('9. METAS'!$T$20,INT((ROW()-14)/2),0)),"",OFFSET('9. METAS'!$T$20,INT((ROW()-14)/2),0)))</f>
        <v/>
      </c>
      <c r="N243" s="718" t="str">
        <f t="shared" ref="N243" ca="1" si="226">IFERROR(J243/J244,"ND")</f>
        <v>ND</v>
      </c>
      <c r="O243" s="720" t="str">
        <f t="shared" ref="O243" ca="1" si="227">IFERROR(((J243+K243+L243+M243)/H243),"ND")</f>
        <v>ND</v>
      </c>
      <c r="P243" s="732"/>
    </row>
    <row r="244" spans="3:16">
      <c r="C244" s="725"/>
      <c r="D244" s="726"/>
      <c r="E244" s="726"/>
      <c r="F244" s="727"/>
      <c r="G244" s="728"/>
      <c r="H244" s="729"/>
      <c r="I244" s="731"/>
      <c r="J244" s="202" t="str">
        <f ca="1">IF(MOD(ROW()-13,2)=0,IF(ISBLANK(OFFSET('11. SEGUIMIENTO 2026'!$N$14,INT((ROW()-13)/2),0)),"",OFFSET('11. SEGUIMIENTO 2026'!$N$14,INT((ROW()-13)/2),0)),IF(ISBLANK(OFFSET('9. METAS'!$Q$20,INT((ROW()-14)/2),0)),"",OFFSET('9. METAS'!$Q$20,INT((ROW()-14)/2),0)))</f>
        <v/>
      </c>
      <c r="K244" s="203" t="str">
        <f ca="1">IF(MOD(ROW()-13,2)=0,IF(ISBLANK(OFFSET('11. SEGUIMIENTO 2026'!$O$14,INT((ROW()-13)/2),0)),"",OFFSET('11. SEGUIMIENTO 2026'!$O$14,INT((ROW()-13)/2),0)),IF(ISBLANK(OFFSET('9. METAS'!$R$20,INT((ROW()-14)/2),0)),"",OFFSET('9. METAS'!$R$20,INT((ROW()-14)/2),0)))</f>
        <v/>
      </c>
      <c r="L244" s="203" t="str">
        <f ca="1">IF(MOD(ROW()-13,2)=0,IF(ISBLANK(OFFSET('11. SEGUIMIENTO 2026'!$P$14,INT((ROW()-13)/2),0)),"",OFFSET('11. SEGUIMIENTO 2026'!$P$14,INT((ROW()-13)/2),0)),IF(ISBLANK(OFFSET('9. METAS'!$S$20,INT((ROW()-14)/2),0)),"",OFFSET('9. METAS'!$S$20,INT((ROW()-14)/2),0)))</f>
        <v/>
      </c>
      <c r="M244" s="204" t="str">
        <f ca="1">IF(MOD(ROW()-13,2)=0,IF(ISBLANK(OFFSET('11. SEGUIMIENTO 2026'!$Q$14,INT((ROW()-13)/2),0)),"",OFFSET('11. SEGUIMIENTO 2026'!$Q$14,INT((ROW()-13)/2),0)),IF(ISBLANK(OFFSET('9. METAS'!$T$20,INT((ROW()-14)/2),0)),"",OFFSET('9. METAS'!$T$20,INT((ROW()-14)/2),0)))</f>
        <v/>
      </c>
      <c r="N244" s="719"/>
      <c r="O244" s="721"/>
      <c r="P244" s="723"/>
    </row>
    <row r="245" spans="3:16">
      <c r="C245" s="724" t="str">
        <f ca="1">IF(ISBLANK(OFFSET('5. Pp (3 años)'!$C$46,INT((ROW()-13)/2),0)),"",OFFSET('5. Pp (3 años)'!$C$46,INT((ROW()-13)/2),0))</f>
        <v/>
      </c>
      <c r="D245" s="726" t="str">
        <f ca="1">IF(ISBLANK(OFFSET('5. Pp (3 años)'!$D$46,INT((ROW()-13)/2),0)),"",OFFSET('5. Pp (3 años)'!$D$46,INT((ROW()-13)/2),0))</f>
        <v/>
      </c>
      <c r="E245" s="726" t="str">
        <f ca="1">IF(ISBLANK(OFFSET('5. Pp (3 años)'!$E$46,INT((ROW()-13)/2),0)),"",OFFSET('5. Pp (3 años)'!$E$46,INT((ROW()-13)/2),0))</f>
        <v/>
      </c>
      <c r="F245" s="727" t="str">
        <f ca="1">IF(ISBLANK(OFFSET('5. Pp (3 años)'!$K$46,INT((ROW()-13)/2),0)),"",OFFSET('5. Pp (3 años)'!$K$46,INT((ROW()-13)/2),0))</f>
        <v/>
      </c>
      <c r="G245" s="728" t="str">
        <f ca="1">IF(ISBLANK(OFFSET('5. Pp (3 años)'!$H$46,INT((ROW()-13)/2),0)),"",OFFSET('5. Pp (3 años)'!$H$46,INT((ROW()-13)/2),0))</f>
        <v/>
      </c>
      <c r="H245" s="729" t="str">
        <f ca="1">IF(ISBLANK(OFFSET('9. METAS'!$K$20,INT((ROW()-13)/2),0)),"",OFFSET('9. METAS'!$K$20,INT((ROW()-13)/2),0))</f>
        <v/>
      </c>
      <c r="I245" s="730"/>
      <c r="J245" s="202" t="str">
        <f ca="1">IF(MOD(ROW()-13,2)=0,IF(ISBLANK(OFFSET('11. SEGUIMIENTO 2026'!$N$14,INT((ROW()-13)/2),0)),"",OFFSET('11. SEGUIMIENTO 2026'!$N$14,INT((ROW()-13)/2),0)),IF(ISBLANK(OFFSET('9. METAS'!$Q$20,INT((ROW()-14)/2),0)),"",OFFSET('9. METAS'!$Q$20,INT((ROW()-14)/2),0)))</f>
        <v/>
      </c>
      <c r="K245" s="203" t="str">
        <f ca="1">IF(MOD(ROW()-13,2)=0,IF(ISBLANK(OFFSET('11. SEGUIMIENTO 2026'!$O$14,INT((ROW()-13)/2),0)),"",OFFSET('11. SEGUIMIENTO 2026'!$O$14,INT((ROW()-13)/2),0)),IF(ISBLANK(OFFSET('9. METAS'!$R$20,INT((ROW()-14)/2),0)),"",OFFSET('9. METAS'!$R$20,INT((ROW()-14)/2),0)))</f>
        <v/>
      </c>
      <c r="L245" s="203" t="str">
        <f ca="1">IF(MOD(ROW()-13,2)=0,IF(ISBLANK(OFFSET('11. SEGUIMIENTO 2026'!$P$14,INT((ROW()-13)/2),0)),"",OFFSET('11. SEGUIMIENTO 2026'!$P$14,INT((ROW()-13)/2),0)),IF(ISBLANK(OFFSET('9. METAS'!$S$20,INT((ROW()-14)/2),0)),"",OFFSET('9. METAS'!$S$20,INT((ROW()-14)/2),0)))</f>
        <v/>
      </c>
      <c r="M245" s="204" t="str">
        <f ca="1">IF(MOD(ROW()-13,2)=0,IF(ISBLANK(OFFSET('11. SEGUIMIENTO 2026'!$Q$14,INT((ROW()-13)/2),0)),"",OFFSET('11. SEGUIMIENTO 2026'!$Q$14,INT((ROW()-13)/2),0)),IF(ISBLANK(OFFSET('9. METAS'!$T$20,INT((ROW()-14)/2),0)),"",OFFSET('9. METAS'!$T$20,INT((ROW()-14)/2),0)))</f>
        <v/>
      </c>
      <c r="N245" s="718" t="str">
        <f t="shared" ref="N245" ca="1" si="228">IFERROR(J245/J246,"ND")</f>
        <v>ND</v>
      </c>
      <c r="O245" s="720" t="str">
        <f t="shared" ref="O245" ca="1" si="229">IFERROR(((J245+K245+L245+M245)/H245),"ND")</f>
        <v>ND</v>
      </c>
      <c r="P245" s="732"/>
    </row>
    <row r="246" spans="3:16">
      <c r="C246" s="725"/>
      <c r="D246" s="726"/>
      <c r="E246" s="726"/>
      <c r="F246" s="727"/>
      <c r="G246" s="728"/>
      <c r="H246" s="729"/>
      <c r="I246" s="731"/>
      <c r="J246" s="202" t="str">
        <f ca="1">IF(MOD(ROW()-13,2)=0,IF(ISBLANK(OFFSET('11. SEGUIMIENTO 2026'!$N$14,INT((ROW()-13)/2),0)),"",OFFSET('11. SEGUIMIENTO 2026'!$N$14,INT((ROW()-13)/2),0)),IF(ISBLANK(OFFSET('9. METAS'!$Q$20,INT((ROW()-14)/2),0)),"",OFFSET('9. METAS'!$Q$20,INT((ROW()-14)/2),0)))</f>
        <v/>
      </c>
      <c r="K246" s="203" t="str">
        <f ca="1">IF(MOD(ROW()-13,2)=0,IF(ISBLANK(OFFSET('11. SEGUIMIENTO 2026'!$O$14,INT((ROW()-13)/2),0)),"",OFFSET('11. SEGUIMIENTO 2026'!$O$14,INT((ROW()-13)/2),0)),IF(ISBLANK(OFFSET('9. METAS'!$R$20,INT((ROW()-14)/2),0)),"",OFFSET('9. METAS'!$R$20,INT((ROW()-14)/2),0)))</f>
        <v/>
      </c>
      <c r="L246" s="203" t="str">
        <f ca="1">IF(MOD(ROW()-13,2)=0,IF(ISBLANK(OFFSET('11. SEGUIMIENTO 2026'!$P$14,INT((ROW()-13)/2),0)),"",OFFSET('11. SEGUIMIENTO 2026'!$P$14,INT((ROW()-13)/2),0)),IF(ISBLANK(OFFSET('9. METAS'!$S$20,INT((ROW()-14)/2),0)),"",OFFSET('9. METAS'!$S$20,INT((ROW()-14)/2),0)))</f>
        <v/>
      </c>
      <c r="M246" s="204" t="str">
        <f ca="1">IF(MOD(ROW()-13,2)=0,IF(ISBLANK(OFFSET('11. SEGUIMIENTO 2026'!$Q$14,INT((ROW()-13)/2),0)),"",OFFSET('11. SEGUIMIENTO 2026'!$Q$14,INT((ROW()-13)/2),0)),IF(ISBLANK(OFFSET('9. METAS'!$T$20,INT((ROW()-14)/2),0)),"",OFFSET('9. METAS'!$T$20,INT((ROW()-14)/2),0)))</f>
        <v/>
      </c>
      <c r="N246" s="719"/>
      <c r="O246" s="721"/>
      <c r="P246" s="723"/>
    </row>
    <row r="247" spans="3:16">
      <c r="C247" s="724" t="str">
        <f ca="1">IF(ISBLANK(OFFSET('5. Pp (3 años)'!$C$46,INT((ROW()-13)/2),0)),"",OFFSET('5. Pp (3 años)'!$C$46,INT((ROW()-13)/2),0))</f>
        <v/>
      </c>
      <c r="D247" s="726" t="str">
        <f ca="1">IF(ISBLANK(OFFSET('5. Pp (3 años)'!$D$46,INT((ROW()-13)/2),0)),"",OFFSET('5. Pp (3 años)'!$D$46,INT((ROW()-13)/2),0))</f>
        <v/>
      </c>
      <c r="E247" s="726" t="str">
        <f ca="1">IF(ISBLANK(OFFSET('5. Pp (3 años)'!$E$46,INT((ROW()-13)/2),0)),"",OFFSET('5. Pp (3 años)'!$E$46,INT((ROW()-13)/2),0))</f>
        <v/>
      </c>
      <c r="F247" s="727" t="str">
        <f ca="1">IF(ISBLANK(OFFSET('5. Pp (3 años)'!$K$46,INT((ROW()-13)/2),0)),"",OFFSET('5. Pp (3 años)'!$K$46,INT((ROW()-13)/2),0))</f>
        <v/>
      </c>
      <c r="G247" s="728" t="str">
        <f ca="1">IF(ISBLANK(OFFSET('5. Pp (3 años)'!$H$46,INT((ROW()-13)/2),0)),"",OFFSET('5. Pp (3 años)'!$H$46,INT((ROW()-13)/2),0))</f>
        <v/>
      </c>
      <c r="H247" s="729" t="str">
        <f ca="1">IF(ISBLANK(OFFSET('9. METAS'!$K$20,INT((ROW()-13)/2),0)),"",OFFSET('9. METAS'!$K$20,INT((ROW()-13)/2),0))</f>
        <v/>
      </c>
      <c r="I247" s="730"/>
      <c r="J247" s="202" t="str">
        <f ca="1">IF(MOD(ROW()-13,2)=0,IF(ISBLANK(OFFSET('11. SEGUIMIENTO 2026'!$N$14,INT((ROW()-13)/2),0)),"",OFFSET('11. SEGUIMIENTO 2026'!$N$14,INT((ROW()-13)/2),0)),IF(ISBLANK(OFFSET('9. METAS'!$Q$20,INT((ROW()-14)/2),0)),"",OFFSET('9. METAS'!$Q$20,INT((ROW()-14)/2),0)))</f>
        <v/>
      </c>
      <c r="K247" s="203" t="str">
        <f ca="1">IF(MOD(ROW()-13,2)=0,IF(ISBLANK(OFFSET('11. SEGUIMIENTO 2026'!$O$14,INT((ROW()-13)/2),0)),"",OFFSET('11. SEGUIMIENTO 2026'!$O$14,INT((ROW()-13)/2),0)),IF(ISBLANK(OFFSET('9. METAS'!$R$20,INT((ROW()-14)/2),0)),"",OFFSET('9. METAS'!$R$20,INT((ROW()-14)/2),0)))</f>
        <v/>
      </c>
      <c r="L247" s="203" t="str">
        <f ca="1">IF(MOD(ROW()-13,2)=0,IF(ISBLANK(OFFSET('11. SEGUIMIENTO 2026'!$P$14,INT((ROW()-13)/2),0)),"",OFFSET('11. SEGUIMIENTO 2026'!$P$14,INT((ROW()-13)/2),0)),IF(ISBLANK(OFFSET('9. METAS'!$S$20,INT((ROW()-14)/2),0)),"",OFFSET('9. METAS'!$S$20,INT((ROW()-14)/2),0)))</f>
        <v/>
      </c>
      <c r="M247" s="204" t="str">
        <f ca="1">IF(MOD(ROW()-13,2)=0,IF(ISBLANK(OFFSET('11. SEGUIMIENTO 2026'!$Q$14,INT((ROW()-13)/2),0)),"",OFFSET('11. SEGUIMIENTO 2026'!$Q$14,INT((ROW()-13)/2),0)),IF(ISBLANK(OFFSET('9. METAS'!$T$20,INT((ROW()-14)/2),0)),"",OFFSET('9. METAS'!$T$20,INT((ROW()-14)/2),0)))</f>
        <v/>
      </c>
      <c r="N247" s="718" t="str">
        <f t="shared" ref="N247" ca="1" si="230">IFERROR(J247/J248,"ND")</f>
        <v>ND</v>
      </c>
      <c r="O247" s="720" t="str">
        <f t="shared" ref="O247" ca="1" si="231">IFERROR(((J247+K247+L247+M247)/H247),"ND")</f>
        <v>ND</v>
      </c>
      <c r="P247" s="732"/>
    </row>
    <row r="248" spans="3:16">
      <c r="C248" s="725"/>
      <c r="D248" s="726"/>
      <c r="E248" s="726"/>
      <c r="F248" s="727"/>
      <c r="G248" s="728"/>
      <c r="H248" s="729"/>
      <c r="I248" s="731"/>
      <c r="J248" s="202" t="str">
        <f ca="1">IF(MOD(ROW()-13,2)=0,IF(ISBLANK(OFFSET('11. SEGUIMIENTO 2026'!$N$14,INT((ROW()-13)/2),0)),"",OFFSET('11. SEGUIMIENTO 2026'!$N$14,INT((ROW()-13)/2),0)),IF(ISBLANK(OFFSET('9. METAS'!$Q$20,INT((ROW()-14)/2),0)),"",OFFSET('9. METAS'!$Q$20,INT((ROW()-14)/2),0)))</f>
        <v/>
      </c>
      <c r="K248" s="203" t="str">
        <f ca="1">IF(MOD(ROW()-13,2)=0,IF(ISBLANK(OFFSET('11. SEGUIMIENTO 2026'!$O$14,INT((ROW()-13)/2),0)),"",OFFSET('11. SEGUIMIENTO 2026'!$O$14,INT((ROW()-13)/2),0)),IF(ISBLANK(OFFSET('9. METAS'!$R$20,INT((ROW()-14)/2),0)),"",OFFSET('9. METAS'!$R$20,INT((ROW()-14)/2),0)))</f>
        <v/>
      </c>
      <c r="L248" s="203" t="str">
        <f ca="1">IF(MOD(ROW()-13,2)=0,IF(ISBLANK(OFFSET('11. SEGUIMIENTO 2026'!$P$14,INT((ROW()-13)/2),0)),"",OFFSET('11. SEGUIMIENTO 2026'!$P$14,INT((ROW()-13)/2),0)),IF(ISBLANK(OFFSET('9. METAS'!$S$20,INT((ROW()-14)/2),0)),"",OFFSET('9. METAS'!$S$20,INT((ROW()-14)/2),0)))</f>
        <v/>
      </c>
      <c r="M248" s="204" t="str">
        <f ca="1">IF(MOD(ROW()-13,2)=0,IF(ISBLANK(OFFSET('11. SEGUIMIENTO 2026'!$Q$14,INT((ROW()-13)/2),0)),"",OFFSET('11. SEGUIMIENTO 2026'!$Q$14,INT((ROW()-13)/2),0)),IF(ISBLANK(OFFSET('9. METAS'!$T$20,INT((ROW()-14)/2),0)),"",OFFSET('9. METAS'!$T$20,INT((ROW()-14)/2),0)))</f>
        <v/>
      </c>
      <c r="N248" s="719"/>
      <c r="O248" s="721"/>
      <c r="P248" s="723"/>
    </row>
    <row r="249" spans="3:16">
      <c r="C249" s="724" t="str">
        <f ca="1">IF(ISBLANK(OFFSET('5. Pp (3 años)'!$C$46,INT((ROW()-13)/2),0)),"",OFFSET('5. Pp (3 años)'!$C$46,INT((ROW()-13)/2),0))</f>
        <v/>
      </c>
      <c r="D249" s="726" t="str">
        <f ca="1">IF(ISBLANK(OFFSET('5. Pp (3 años)'!$D$46,INT((ROW()-13)/2),0)),"",OFFSET('5. Pp (3 años)'!$D$46,INT((ROW()-13)/2),0))</f>
        <v/>
      </c>
      <c r="E249" s="726" t="str">
        <f ca="1">IF(ISBLANK(OFFSET('5. Pp (3 años)'!$E$46,INT((ROW()-13)/2),0)),"",OFFSET('5. Pp (3 años)'!$E$46,INT((ROW()-13)/2),0))</f>
        <v/>
      </c>
      <c r="F249" s="727" t="str">
        <f ca="1">IF(ISBLANK(OFFSET('5. Pp (3 años)'!$K$46,INT((ROW()-13)/2),0)),"",OFFSET('5. Pp (3 años)'!$K$46,INT((ROW()-13)/2),0))</f>
        <v/>
      </c>
      <c r="G249" s="728" t="str">
        <f ca="1">IF(ISBLANK(OFFSET('5. Pp (3 años)'!$H$46,INT((ROW()-13)/2),0)),"",OFFSET('5. Pp (3 años)'!$H$46,INT((ROW()-13)/2),0))</f>
        <v/>
      </c>
      <c r="H249" s="729" t="str">
        <f ca="1">IF(ISBLANK(OFFSET('9. METAS'!$K$20,INT((ROW()-13)/2),0)),"",OFFSET('9. METAS'!$K$20,INT((ROW()-13)/2),0))</f>
        <v/>
      </c>
      <c r="I249" s="730"/>
      <c r="J249" s="202" t="str">
        <f ca="1">IF(MOD(ROW()-13,2)=0,IF(ISBLANK(OFFSET('11. SEGUIMIENTO 2026'!$N$14,INT((ROW()-13)/2),0)),"",OFFSET('11. SEGUIMIENTO 2026'!$N$14,INT((ROW()-13)/2),0)),IF(ISBLANK(OFFSET('9. METAS'!$Q$20,INT((ROW()-14)/2),0)),"",OFFSET('9. METAS'!$Q$20,INT((ROW()-14)/2),0)))</f>
        <v/>
      </c>
      <c r="K249" s="203" t="str">
        <f ca="1">IF(MOD(ROW()-13,2)=0,IF(ISBLANK(OFFSET('11. SEGUIMIENTO 2026'!$O$14,INT((ROW()-13)/2),0)),"",OFFSET('11. SEGUIMIENTO 2026'!$O$14,INT((ROW()-13)/2),0)),IF(ISBLANK(OFFSET('9. METAS'!$R$20,INT((ROW()-14)/2),0)),"",OFFSET('9. METAS'!$R$20,INT((ROW()-14)/2),0)))</f>
        <v/>
      </c>
      <c r="L249" s="203" t="str">
        <f ca="1">IF(MOD(ROW()-13,2)=0,IF(ISBLANK(OFFSET('11. SEGUIMIENTO 2026'!$P$14,INT((ROW()-13)/2),0)),"",OFFSET('11. SEGUIMIENTO 2026'!$P$14,INT((ROW()-13)/2),0)),IF(ISBLANK(OFFSET('9. METAS'!$S$20,INT((ROW()-14)/2),0)),"",OFFSET('9. METAS'!$S$20,INT((ROW()-14)/2),0)))</f>
        <v/>
      </c>
      <c r="M249" s="204" t="str">
        <f ca="1">IF(MOD(ROW()-13,2)=0,IF(ISBLANK(OFFSET('11. SEGUIMIENTO 2026'!$Q$14,INT((ROW()-13)/2),0)),"",OFFSET('11. SEGUIMIENTO 2026'!$Q$14,INT((ROW()-13)/2),0)),IF(ISBLANK(OFFSET('9. METAS'!$T$20,INT((ROW()-14)/2),0)),"",OFFSET('9. METAS'!$T$20,INT((ROW()-14)/2),0)))</f>
        <v/>
      </c>
      <c r="N249" s="718" t="str">
        <f t="shared" ref="N249" ca="1" si="232">IFERROR(J249/J250,"ND")</f>
        <v>ND</v>
      </c>
      <c r="O249" s="720" t="str">
        <f t="shared" ref="O249" ca="1" si="233">IFERROR(((J249+K249+L249+M249)/H249),"ND")</f>
        <v>ND</v>
      </c>
      <c r="P249" s="732"/>
    </row>
    <row r="250" spans="3:16">
      <c r="C250" s="725"/>
      <c r="D250" s="726"/>
      <c r="E250" s="726"/>
      <c r="F250" s="727"/>
      <c r="G250" s="728"/>
      <c r="H250" s="729"/>
      <c r="I250" s="731"/>
      <c r="J250" s="202" t="str">
        <f ca="1">IF(MOD(ROW()-13,2)=0,IF(ISBLANK(OFFSET('11. SEGUIMIENTO 2026'!$N$14,INT((ROW()-13)/2),0)),"",OFFSET('11. SEGUIMIENTO 2026'!$N$14,INT((ROW()-13)/2),0)),IF(ISBLANK(OFFSET('9. METAS'!$Q$20,INT((ROW()-14)/2),0)),"",OFFSET('9. METAS'!$Q$20,INT((ROW()-14)/2),0)))</f>
        <v/>
      </c>
      <c r="K250" s="203" t="str">
        <f ca="1">IF(MOD(ROW()-13,2)=0,IF(ISBLANK(OFFSET('11. SEGUIMIENTO 2026'!$O$14,INT((ROW()-13)/2),0)),"",OFFSET('11. SEGUIMIENTO 2026'!$O$14,INT((ROW()-13)/2),0)),IF(ISBLANK(OFFSET('9. METAS'!$R$20,INT((ROW()-14)/2),0)),"",OFFSET('9. METAS'!$R$20,INT((ROW()-14)/2),0)))</f>
        <v/>
      </c>
      <c r="L250" s="203" t="str">
        <f ca="1">IF(MOD(ROW()-13,2)=0,IF(ISBLANK(OFFSET('11. SEGUIMIENTO 2026'!$P$14,INT((ROW()-13)/2),0)),"",OFFSET('11. SEGUIMIENTO 2026'!$P$14,INT((ROW()-13)/2),0)),IF(ISBLANK(OFFSET('9. METAS'!$S$20,INT((ROW()-14)/2),0)),"",OFFSET('9. METAS'!$S$20,INT((ROW()-14)/2),0)))</f>
        <v/>
      </c>
      <c r="M250" s="204" t="str">
        <f ca="1">IF(MOD(ROW()-13,2)=0,IF(ISBLANK(OFFSET('11. SEGUIMIENTO 2026'!$Q$14,INT((ROW()-13)/2),0)),"",OFFSET('11. SEGUIMIENTO 2026'!$Q$14,INT((ROW()-13)/2),0)),IF(ISBLANK(OFFSET('9. METAS'!$T$20,INT((ROW()-14)/2),0)),"",OFFSET('9. METAS'!$T$20,INT((ROW()-14)/2),0)))</f>
        <v/>
      </c>
      <c r="N250" s="719"/>
      <c r="O250" s="721"/>
      <c r="P250" s="723"/>
    </row>
    <row r="251" spans="3:16">
      <c r="C251" s="724" t="str">
        <f ca="1">IF(ISBLANK(OFFSET('5. Pp (3 años)'!$C$46,INT((ROW()-13)/2),0)),"",OFFSET('5. Pp (3 años)'!$C$46,INT((ROW()-13)/2),0))</f>
        <v/>
      </c>
      <c r="D251" s="726" t="str">
        <f ca="1">IF(ISBLANK(OFFSET('5. Pp (3 años)'!$D$46,INT((ROW()-13)/2),0)),"",OFFSET('5. Pp (3 años)'!$D$46,INT((ROW()-13)/2),0))</f>
        <v/>
      </c>
      <c r="E251" s="726" t="str">
        <f ca="1">IF(ISBLANK(OFFSET('5. Pp (3 años)'!$E$46,INT((ROW()-13)/2),0)),"",OFFSET('5. Pp (3 años)'!$E$46,INT((ROW()-13)/2),0))</f>
        <v/>
      </c>
      <c r="F251" s="727" t="str">
        <f ca="1">IF(ISBLANK(OFFSET('5. Pp (3 años)'!$K$46,INT((ROW()-13)/2),0)),"",OFFSET('5. Pp (3 años)'!$K$46,INT((ROW()-13)/2),0))</f>
        <v/>
      </c>
      <c r="G251" s="728" t="str">
        <f ca="1">IF(ISBLANK(OFFSET('5. Pp (3 años)'!$H$46,INT((ROW()-13)/2),0)),"",OFFSET('5. Pp (3 años)'!$H$46,INT((ROW()-13)/2),0))</f>
        <v/>
      </c>
      <c r="H251" s="729" t="str">
        <f ca="1">IF(ISBLANK(OFFSET('9. METAS'!$K$20,INT((ROW()-13)/2),0)),"",OFFSET('9. METAS'!$K$20,INT((ROW()-13)/2),0))</f>
        <v/>
      </c>
      <c r="I251" s="730"/>
      <c r="J251" s="202" t="str">
        <f ca="1">IF(MOD(ROW()-13,2)=0,IF(ISBLANK(OFFSET('11. SEGUIMIENTO 2026'!$N$14,INT((ROW()-13)/2),0)),"",OFFSET('11. SEGUIMIENTO 2026'!$N$14,INT((ROW()-13)/2),0)),IF(ISBLANK(OFFSET('9. METAS'!$Q$20,INT((ROW()-14)/2),0)),"",OFFSET('9. METAS'!$Q$20,INT((ROW()-14)/2),0)))</f>
        <v/>
      </c>
      <c r="K251" s="203" t="str">
        <f ca="1">IF(MOD(ROW()-13,2)=0,IF(ISBLANK(OFFSET('11. SEGUIMIENTO 2026'!$O$14,INT((ROW()-13)/2),0)),"",OFFSET('11. SEGUIMIENTO 2026'!$O$14,INT((ROW()-13)/2),0)),IF(ISBLANK(OFFSET('9. METAS'!$R$20,INT((ROW()-14)/2),0)),"",OFFSET('9. METAS'!$R$20,INT((ROW()-14)/2),0)))</f>
        <v/>
      </c>
      <c r="L251" s="203" t="str">
        <f ca="1">IF(MOD(ROW()-13,2)=0,IF(ISBLANK(OFFSET('11. SEGUIMIENTO 2026'!$P$14,INT((ROW()-13)/2),0)),"",OFFSET('11. SEGUIMIENTO 2026'!$P$14,INT((ROW()-13)/2),0)),IF(ISBLANK(OFFSET('9. METAS'!$S$20,INT((ROW()-14)/2),0)),"",OFFSET('9. METAS'!$S$20,INT((ROW()-14)/2),0)))</f>
        <v/>
      </c>
      <c r="M251" s="204" t="str">
        <f ca="1">IF(MOD(ROW()-13,2)=0,IF(ISBLANK(OFFSET('11. SEGUIMIENTO 2026'!$Q$14,INT((ROW()-13)/2),0)),"",OFFSET('11. SEGUIMIENTO 2026'!$Q$14,INT((ROW()-13)/2),0)),IF(ISBLANK(OFFSET('9. METAS'!$T$20,INT((ROW()-14)/2),0)),"",OFFSET('9. METAS'!$T$20,INT((ROW()-14)/2),0)))</f>
        <v/>
      </c>
      <c r="N251" s="718" t="str">
        <f t="shared" ref="N251" ca="1" si="234">IFERROR(J251/J252,"ND")</f>
        <v>ND</v>
      </c>
      <c r="O251" s="720" t="str">
        <f t="shared" ref="O251" ca="1" si="235">IFERROR(((J251+K251+L251+M251)/H251),"ND")</f>
        <v>ND</v>
      </c>
      <c r="P251" s="732"/>
    </row>
    <row r="252" spans="3:16">
      <c r="C252" s="725"/>
      <c r="D252" s="726"/>
      <c r="E252" s="726"/>
      <c r="F252" s="727"/>
      <c r="G252" s="728"/>
      <c r="H252" s="729"/>
      <c r="I252" s="731"/>
      <c r="J252" s="202" t="str">
        <f ca="1">IF(MOD(ROW()-13,2)=0,IF(ISBLANK(OFFSET('11. SEGUIMIENTO 2026'!$N$14,INT((ROW()-13)/2),0)),"",OFFSET('11. SEGUIMIENTO 2026'!$N$14,INT((ROW()-13)/2),0)),IF(ISBLANK(OFFSET('9. METAS'!$Q$20,INT((ROW()-14)/2),0)),"",OFFSET('9. METAS'!$Q$20,INT((ROW()-14)/2),0)))</f>
        <v/>
      </c>
      <c r="K252" s="203" t="str">
        <f ca="1">IF(MOD(ROW()-13,2)=0,IF(ISBLANK(OFFSET('11. SEGUIMIENTO 2026'!$O$14,INT((ROW()-13)/2),0)),"",OFFSET('11. SEGUIMIENTO 2026'!$O$14,INT((ROW()-13)/2),0)),IF(ISBLANK(OFFSET('9. METAS'!$R$20,INT((ROW()-14)/2),0)),"",OFFSET('9. METAS'!$R$20,INT((ROW()-14)/2),0)))</f>
        <v/>
      </c>
      <c r="L252" s="203" t="str">
        <f ca="1">IF(MOD(ROW()-13,2)=0,IF(ISBLANK(OFFSET('11. SEGUIMIENTO 2026'!$P$14,INT((ROW()-13)/2),0)),"",OFFSET('11. SEGUIMIENTO 2026'!$P$14,INT((ROW()-13)/2),0)),IF(ISBLANK(OFFSET('9. METAS'!$S$20,INT((ROW()-14)/2),0)),"",OFFSET('9. METAS'!$S$20,INT((ROW()-14)/2),0)))</f>
        <v/>
      </c>
      <c r="M252" s="204" t="str">
        <f ca="1">IF(MOD(ROW()-13,2)=0,IF(ISBLANK(OFFSET('11. SEGUIMIENTO 2026'!$Q$14,INT((ROW()-13)/2),0)),"",OFFSET('11. SEGUIMIENTO 2026'!$Q$14,INT((ROW()-13)/2),0)),IF(ISBLANK(OFFSET('9. METAS'!$T$20,INT((ROW()-14)/2),0)),"",OFFSET('9. METAS'!$T$20,INT((ROW()-14)/2),0)))</f>
        <v/>
      </c>
      <c r="N252" s="719"/>
      <c r="O252" s="721"/>
      <c r="P252" s="723"/>
    </row>
    <row r="253" spans="3:16">
      <c r="C253" s="724" t="str">
        <f ca="1">IF(ISBLANK(OFFSET('5. Pp (3 años)'!$C$46,INT((ROW()-13)/2),0)),"",OFFSET('5. Pp (3 años)'!$C$46,INT((ROW()-13)/2),0))</f>
        <v/>
      </c>
      <c r="D253" s="726" t="str">
        <f ca="1">IF(ISBLANK(OFFSET('5. Pp (3 años)'!$D$46,INT((ROW()-13)/2),0)),"",OFFSET('5. Pp (3 años)'!$D$46,INT((ROW()-13)/2),0))</f>
        <v/>
      </c>
      <c r="E253" s="726" t="str">
        <f ca="1">IF(ISBLANK(OFFSET('5. Pp (3 años)'!$E$46,INT((ROW()-13)/2),0)),"",OFFSET('5. Pp (3 años)'!$E$46,INT((ROW()-13)/2),0))</f>
        <v/>
      </c>
      <c r="F253" s="727" t="str">
        <f ca="1">IF(ISBLANK(OFFSET('5. Pp (3 años)'!$K$46,INT((ROW()-13)/2),0)),"",OFFSET('5. Pp (3 años)'!$K$46,INT((ROW()-13)/2),0))</f>
        <v/>
      </c>
      <c r="G253" s="728" t="str">
        <f ca="1">IF(ISBLANK(OFFSET('5. Pp (3 años)'!$H$46,INT((ROW()-13)/2),0)),"",OFFSET('5. Pp (3 años)'!$H$46,INT((ROW()-13)/2),0))</f>
        <v/>
      </c>
      <c r="H253" s="729" t="str">
        <f ca="1">IF(ISBLANK(OFFSET('9. METAS'!$K$20,INT((ROW()-13)/2),0)),"",OFFSET('9. METAS'!$K$20,INT((ROW()-13)/2),0))</f>
        <v/>
      </c>
      <c r="I253" s="730"/>
      <c r="J253" s="202" t="str">
        <f ca="1">IF(MOD(ROW()-13,2)=0,IF(ISBLANK(OFFSET('11. SEGUIMIENTO 2026'!$N$14,INT((ROW()-13)/2),0)),"",OFFSET('11. SEGUIMIENTO 2026'!$N$14,INT((ROW()-13)/2),0)),IF(ISBLANK(OFFSET('9. METAS'!$Q$20,INT((ROW()-14)/2),0)),"",OFFSET('9. METAS'!$Q$20,INT((ROW()-14)/2),0)))</f>
        <v/>
      </c>
      <c r="K253" s="203" t="str">
        <f ca="1">IF(MOD(ROW()-13,2)=0,IF(ISBLANK(OFFSET('11. SEGUIMIENTO 2026'!$O$14,INT((ROW()-13)/2),0)),"",OFFSET('11. SEGUIMIENTO 2026'!$O$14,INT((ROW()-13)/2),0)),IF(ISBLANK(OFFSET('9. METAS'!$R$20,INT((ROW()-14)/2),0)),"",OFFSET('9. METAS'!$R$20,INT((ROW()-14)/2),0)))</f>
        <v/>
      </c>
      <c r="L253" s="203" t="str">
        <f ca="1">IF(MOD(ROW()-13,2)=0,IF(ISBLANK(OFFSET('11. SEGUIMIENTO 2026'!$P$14,INT((ROW()-13)/2),0)),"",OFFSET('11. SEGUIMIENTO 2026'!$P$14,INT((ROW()-13)/2),0)),IF(ISBLANK(OFFSET('9. METAS'!$S$20,INT((ROW()-14)/2),0)),"",OFFSET('9. METAS'!$S$20,INT((ROW()-14)/2),0)))</f>
        <v/>
      </c>
      <c r="M253" s="204" t="str">
        <f ca="1">IF(MOD(ROW()-13,2)=0,IF(ISBLANK(OFFSET('11. SEGUIMIENTO 2026'!$Q$14,INT((ROW()-13)/2),0)),"",OFFSET('11. SEGUIMIENTO 2026'!$Q$14,INT((ROW()-13)/2),0)),IF(ISBLANK(OFFSET('9. METAS'!$T$20,INT((ROW()-14)/2),0)),"",OFFSET('9. METAS'!$T$20,INT((ROW()-14)/2),0)))</f>
        <v/>
      </c>
      <c r="N253" s="718" t="str">
        <f t="shared" ref="N253" ca="1" si="236">IFERROR(J253/J254,"ND")</f>
        <v>ND</v>
      </c>
      <c r="O253" s="720" t="str">
        <f t="shared" ref="O253" ca="1" si="237">IFERROR(((J253+K253+L253+M253)/H253),"ND")</f>
        <v>ND</v>
      </c>
      <c r="P253" s="732"/>
    </row>
    <row r="254" spans="3:16">
      <c r="C254" s="725"/>
      <c r="D254" s="726"/>
      <c r="E254" s="726"/>
      <c r="F254" s="727"/>
      <c r="G254" s="728"/>
      <c r="H254" s="729"/>
      <c r="I254" s="731"/>
      <c r="J254" s="202" t="str">
        <f ca="1">IF(MOD(ROW()-13,2)=0,IF(ISBLANK(OFFSET('11. SEGUIMIENTO 2026'!$N$14,INT((ROW()-13)/2),0)),"",OFFSET('11. SEGUIMIENTO 2026'!$N$14,INT((ROW()-13)/2),0)),IF(ISBLANK(OFFSET('9. METAS'!$Q$20,INT((ROW()-14)/2),0)),"",OFFSET('9. METAS'!$Q$20,INT((ROW()-14)/2),0)))</f>
        <v/>
      </c>
      <c r="K254" s="203" t="str">
        <f ca="1">IF(MOD(ROW()-13,2)=0,IF(ISBLANK(OFFSET('11. SEGUIMIENTO 2026'!$O$14,INT((ROW()-13)/2),0)),"",OFFSET('11. SEGUIMIENTO 2026'!$O$14,INT((ROW()-13)/2),0)),IF(ISBLANK(OFFSET('9. METAS'!$R$20,INT((ROW()-14)/2),0)),"",OFFSET('9. METAS'!$R$20,INT((ROW()-14)/2),0)))</f>
        <v/>
      </c>
      <c r="L254" s="203" t="str">
        <f ca="1">IF(MOD(ROW()-13,2)=0,IF(ISBLANK(OFFSET('11. SEGUIMIENTO 2026'!$P$14,INT((ROW()-13)/2),0)),"",OFFSET('11. SEGUIMIENTO 2026'!$P$14,INT((ROW()-13)/2),0)),IF(ISBLANK(OFFSET('9. METAS'!$S$20,INT((ROW()-14)/2),0)),"",OFFSET('9. METAS'!$S$20,INT((ROW()-14)/2),0)))</f>
        <v/>
      </c>
      <c r="M254" s="204" t="str">
        <f ca="1">IF(MOD(ROW()-13,2)=0,IF(ISBLANK(OFFSET('11. SEGUIMIENTO 2026'!$Q$14,INT((ROW()-13)/2),0)),"",OFFSET('11. SEGUIMIENTO 2026'!$Q$14,INT((ROW()-13)/2),0)),IF(ISBLANK(OFFSET('9. METAS'!$T$20,INT((ROW()-14)/2),0)),"",OFFSET('9. METAS'!$T$20,INT((ROW()-14)/2),0)))</f>
        <v/>
      </c>
      <c r="N254" s="719"/>
      <c r="O254" s="721"/>
      <c r="P254" s="723"/>
    </row>
    <row r="255" spans="3:16">
      <c r="C255" s="724" t="str">
        <f ca="1">IF(ISBLANK(OFFSET('5. Pp (3 años)'!$C$46,INT((ROW()-13)/2),0)),"",OFFSET('5. Pp (3 años)'!$C$46,INT((ROW()-13)/2),0))</f>
        <v/>
      </c>
      <c r="D255" s="726" t="str">
        <f ca="1">IF(ISBLANK(OFFSET('5. Pp (3 años)'!$D$46,INT((ROW()-13)/2),0)),"",OFFSET('5. Pp (3 años)'!$D$46,INT((ROW()-13)/2),0))</f>
        <v/>
      </c>
      <c r="E255" s="726" t="str">
        <f ca="1">IF(ISBLANK(OFFSET('5. Pp (3 años)'!$E$46,INT((ROW()-13)/2),0)),"",OFFSET('5. Pp (3 años)'!$E$46,INT((ROW()-13)/2),0))</f>
        <v/>
      </c>
      <c r="F255" s="727" t="str">
        <f ca="1">IF(ISBLANK(OFFSET('5. Pp (3 años)'!$K$46,INT((ROW()-13)/2),0)),"",OFFSET('5. Pp (3 años)'!$K$46,INT((ROW()-13)/2),0))</f>
        <v/>
      </c>
      <c r="G255" s="728" t="str">
        <f ca="1">IF(ISBLANK(OFFSET('5. Pp (3 años)'!$H$46,INT((ROW()-13)/2),0)),"",OFFSET('5. Pp (3 años)'!$H$46,INT((ROW()-13)/2),0))</f>
        <v/>
      </c>
      <c r="H255" s="729" t="str">
        <f ca="1">IF(ISBLANK(OFFSET('9. METAS'!$K$20,INT((ROW()-13)/2),0)),"",OFFSET('9. METAS'!$K$20,INT((ROW()-13)/2),0))</f>
        <v/>
      </c>
      <c r="I255" s="730"/>
      <c r="J255" s="202" t="str">
        <f ca="1">IF(MOD(ROW()-13,2)=0,IF(ISBLANK(OFFSET('11. SEGUIMIENTO 2026'!$N$14,INT((ROW()-13)/2),0)),"",OFFSET('11. SEGUIMIENTO 2026'!$N$14,INT((ROW()-13)/2),0)),IF(ISBLANK(OFFSET('9. METAS'!$Q$20,INT((ROW()-14)/2),0)),"",OFFSET('9. METAS'!$Q$20,INT((ROW()-14)/2),0)))</f>
        <v/>
      </c>
      <c r="K255" s="203" t="str">
        <f ca="1">IF(MOD(ROW()-13,2)=0,IF(ISBLANK(OFFSET('11. SEGUIMIENTO 2026'!$O$14,INT((ROW()-13)/2),0)),"",OFFSET('11. SEGUIMIENTO 2026'!$O$14,INT((ROW()-13)/2),0)),IF(ISBLANK(OFFSET('9. METAS'!$R$20,INT((ROW()-14)/2),0)),"",OFFSET('9. METAS'!$R$20,INT((ROW()-14)/2),0)))</f>
        <v/>
      </c>
      <c r="L255" s="203" t="str">
        <f ca="1">IF(MOD(ROW()-13,2)=0,IF(ISBLANK(OFFSET('11. SEGUIMIENTO 2026'!$P$14,INT((ROW()-13)/2),0)),"",OFFSET('11. SEGUIMIENTO 2026'!$P$14,INT((ROW()-13)/2),0)),IF(ISBLANK(OFFSET('9. METAS'!$S$20,INT((ROW()-14)/2),0)),"",OFFSET('9. METAS'!$S$20,INT((ROW()-14)/2),0)))</f>
        <v/>
      </c>
      <c r="M255" s="204" t="str">
        <f ca="1">IF(MOD(ROW()-13,2)=0,IF(ISBLANK(OFFSET('11. SEGUIMIENTO 2026'!$Q$14,INT((ROW()-13)/2),0)),"",OFFSET('11. SEGUIMIENTO 2026'!$Q$14,INT((ROW()-13)/2),0)),IF(ISBLANK(OFFSET('9. METAS'!$T$20,INT((ROW()-14)/2),0)),"",OFFSET('9. METAS'!$T$20,INT((ROW()-14)/2),0)))</f>
        <v/>
      </c>
      <c r="N255" s="718" t="str">
        <f t="shared" ref="N255" ca="1" si="238">IFERROR(J255/J256,"ND")</f>
        <v>ND</v>
      </c>
      <c r="O255" s="720" t="str">
        <f t="shared" ref="O255" ca="1" si="239">IFERROR(((J255+K255+L255+M255)/H255),"ND")</f>
        <v>ND</v>
      </c>
      <c r="P255" s="732"/>
    </row>
    <row r="256" spans="3:16">
      <c r="C256" s="725"/>
      <c r="D256" s="726"/>
      <c r="E256" s="726"/>
      <c r="F256" s="727"/>
      <c r="G256" s="728"/>
      <c r="H256" s="729"/>
      <c r="I256" s="731"/>
      <c r="J256" s="202" t="str">
        <f ca="1">IF(MOD(ROW()-13,2)=0,IF(ISBLANK(OFFSET('11. SEGUIMIENTO 2026'!$N$14,INT((ROW()-13)/2),0)),"",OFFSET('11. SEGUIMIENTO 2026'!$N$14,INT((ROW()-13)/2),0)),IF(ISBLANK(OFFSET('9. METAS'!$Q$20,INT((ROW()-14)/2),0)),"",OFFSET('9. METAS'!$Q$20,INT((ROW()-14)/2),0)))</f>
        <v/>
      </c>
      <c r="K256" s="203" t="str">
        <f ca="1">IF(MOD(ROW()-13,2)=0,IF(ISBLANK(OFFSET('11. SEGUIMIENTO 2026'!$O$14,INT((ROW()-13)/2),0)),"",OFFSET('11. SEGUIMIENTO 2026'!$O$14,INT((ROW()-13)/2),0)),IF(ISBLANK(OFFSET('9. METAS'!$R$20,INT((ROW()-14)/2),0)),"",OFFSET('9. METAS'!$R$20,INT((ROW()-14)/2),0)))</f>
        <v/>
      </c>
      <c r="L256" s="203" t="str">
        <f ca="1">IF(MOD(ROW()-13,2)=0,IF(ISBLANK(OFFSET('11. SEGUIMIENTO 2026'!$P$14,INT((ROW()-13)/2),0)),"",OFFSET('11. SEGUIMIENTO 2026'!$P$14,INT((ROW()-13)/2),0)),IF(ISBLANK(OFFSET('9. METAS'!$S$20,INT((ROW()-14)/2),0)),"",OFFSET('9. METAS'!$S$20,INT((ROW()-14)/2),0)))</f>
        <v/>
      </c>
      <c r="M256" s="204" t="str">
        <f ca="1">IF(MOD(ROW()-13,2)=0,IF(ISBLANK(OFFSET('11. SEGUIMIENTO 2026'!$Q$14,INT((ROW()-13)/2),0)),"",OFFSET('11. SEGUIMIENTO 2026'!$Q$14,INT((ROW()-13)/2),0)),IF(ISBLANK(OFFSET('9. METAS'!$T$20,INT((ROW()-14)/2),0)),"",OFFSET('9. METAS'!$T$20,INT((ROW()-14)/2),0)))</f>
        <v/>
      </c>
      <c r="N256" s="719"/>
      <c r="O256" s="721"/>
      <c r="P256" s="723"/>
    </row>
    <row r="257" spans="3:16">
      <c r="C257" s="724" t="str">
        <f ca="1">IF(ISBLANK(OFFSET('5. Pp (3 años)'!$C$46,INT((ROW()-13)/2),0)),"",OFFSET('5. Pp (3 años)'!$C$46,INT((ROW()-13)/2),0))</f>
        <v/>
      </c>
      <c r="D257" s="726" t="str">
        <f ca="1">IF(ISBLANK(OFFSET('5. Pp (3 años)'!$D$46,INT((ROW()-13)/2),0)),"",OFFSET('5. Pp (3 años)'!$D$46,INT((ROW()-13)/2),0))</f>
        <v/>
      </c>
      <c r="E257" s="726" t="str">
        <f ca="1">IF(ISBLANK(OFFSET('5. Pp (3 años)'!$E$46,INT((ROW()-13)/2),0)),"",OFFSET('5. Pp (3 años)'!$E$46,INT((ROW()-13)/2),0))</f>
        <v/>
      </c>
      <c r="F257" s="727" t="str">
        <f ca="1">IF(ISBLANK(OFFSET('5. Pp (3 años)'!$K$46,INT((ROW()-13)/2),0)),"",OFFSET('5. Pp (3 años)'!$K$46,INT((ROW()-13)/2),0))</f>
        <v/>
      </c>
      <c r="G257" s="728" t="str">
        <f ca="1">IF(ISBLANK(OFFSET('5. Pp (3 años)'!$H$46,INT((ROW()-13)/2),0)),"",OFFSET('5. Pp (3 años)'!$H$46,INT((ROW()-13)/2),0))</f>
        <v/>
      </c>
      <c r="H257" s="729" t="str">
        <f ca="1">IF(ISBLANK(OFFSET('9. METAS'!$K$20,INT((ROW()-13)/2),0)),"",OFFSET('9. METAS'!$K$20,INT((ROW()-13)/2),0))</f>
        <v/>
      </c>
      <c r="I257" s="730"/>
      <c r="J257" s="202" t="str">
        <f ca="1">IF(MOD(ROW()-13,2)=0,IF(ISBLANK(OFFSET('11. SEGUIMIENTO 2026'!$N$14,INT((ROW()-13)/2),0)),"",OFFSET('11. SEGUIMIENTO 2026'!$N$14,INT((ROW()-13)/2),0)),IF(ISBLANK(OFFSET('9. METAS'!$Q$20,INT((ROW()-14)/2),0)),"",OFFSET('9. METAS'!$Q$20,INT((ROW()-14)/2),0)))</f>
        <v/>
      </c>
      <c r="K257" s="203" t="str">
        <f ca="1">IF(MOD(ROW()-13,2)=0,IF(ISBLANK(OFFSET('11. SEGUIMIENTO 2026'!$O$14,INT((ROW()-13)/2),0)),"",OFFSET('11. SEGUIMIENTO 2026'!$O$14,INT((ROW()-13)/2),0)),IF(ISBLANK(OFFSET('9. METAS'!$R$20,INT((ROW()-14)/2),0)),"",OFFSET('9. METAS'!$R$20,INT((ROW()-14)/2),0)))</f>
        <v/>
      </c>
      <c r="L257" s="203" t="str">
        <f ca="1">IF(MOD(ROW()-13,2)=0,IF(ISBLANK(OFFSET('11. SEGUIMIENTO 2026'!$P$14,INT((ROW()-13)/2),0)),"",OFFSET('11. SEGUIMIENTO 2026'!$P$14,INT((ROW()-13)/2),0)),IF(ISBLANK(OFFSET('9. METAS'!$S$20,INT((ROW()-14)/2),0)),"",OFFSET('9. METAS'!$S$20,INT((ROW()-14)/2),0)))</f>
        <v/>
      </c>
      <c r="M257" s="204" t="str">
        <f ca="1">IF(MOD(ROW()-13,2)=0,IF(ISBLANK(OFFSET('11. SEGUIMIENTO 2026'!$Q$14,INT((ROW()-13)/2),0)),"",OFFSET('11. SEGUIMIENTO 2026'!$Q$14,INT((ROW()-13)/2),0)),IF(ISBLANK(OFFSET('9. METAS'!$T$20,INT((ROW()-14)/2),0)),"",OFFSET('9. METAS'!$T$20,INT((ROW()-14)/2),0)))</f>
        <v/>
      </c>
      <c r="N257" s="718" t="str">
        <f t="shared" ref="N257" ca="1" si="240">IFERROR(J257/J258,"ND")</f>
        <v>ND</v>
      </c>
      <c r="O257" s="720" t="str">
        <f t="shared" ref="O257" ca="1" si="241">IFERROR(((J257+K257+L257+M257)/H257),"ND")</f>
        <v>ND</v>
      </c>
      <c r="P257" s="732"/>
    </row>
    <row r="258" spans="3:16">
      <c r="C258" s="725"/>
      <c r="D258" s="726"/>
      <c r="E258" s="726"/>
      <c r="F258" s="727"/>
      <c r="G258" s="728"/>
      <c r="H258" s="729"/>
      <c r="I258" s="731"/>
      <c r="J258" s="202" t="str">
        <f ca="1">IF(MOD(ROW()-13,2)=0,IF(ISBLANK(OFFSET('11. SEGUIMIENTO 2026'!$N$14,INT((ROW()-13)/2),0)),"",OFFSET('11. SEGUIMIENTO 2026'!$N$14,INT((ROW()-13)/2),0)),IF(ISBLANK(OFFSET('9. METAS'!$Q$20,INT((ROW()-14)/2),0)),"",OFFSET('9. METAS'!$Q$20,INT((ROW()-14)/2),0)))</f>
        <v/>
      </c>
      <c r="K258" s="203" t="str">
        <f ca="1">IF(MOD(ROW()-13,2)=0,IF(ISBLANK(OFFSET('11. SEGUIMIENTO 2026'!$O$14,INT((ROW()-13)/2),0)),"",OFFSET('11. SEGUIMIENTO 2026'!$O$14,INT((ROW()-13)/2),0)),IF(ISBLANK(OFFSET('9. METAS'!$R$20,INT((ROW()-14)/2),0)),"",OFFSET('9. METAS'!$R$20,INT((ROW()-14)/2),0)))</f>
        <v/>
      </c>
      <c r="L258" s="203" t="str">
        <f ca="1">IF(MOD(ROW()-13,2)=0,IF(ISBLANK(OFFSET('11. SEGUIMIENTO 2026'!$P$14,INT((ROW()-13)/2),0)),"",OFFSET('11. SEGUIMIENTO 2026'!$P$14,INT((ROW()-13)/2),0)),IF(ISBLANK(OFFSET('9. METAS'!$S$20,INT((ROW()-14)/2),0)),"",OFFSET('9. METAS'!$S$20,INT((ROW()-14)/2),0)))</f>
        <v/>
      </c>
      <c r="M258" s="204" t="str">
        <f ca="1">IF(MOD(ROW()-13,2)=0,IF(ISBLANK(OFFSET('11. SEGUIMIENTO 2026'!$Q$14,INT((ROW()-13)/2),0)),"",OFFSET('11. SEGUIMIENTO 2026'!$Q$14,INT((ROW()-13)/2),0)),IF(ISBLANK(OFFSET('9. METAS'!$T$20,INT((ROW()-14)/2),0)),"",OFFSET('9. METAS'!$T$20,INT((ROW()-14)/2),0)))</f>
        <v/>
      </c>
      <c r="N258" s="719"/>
      <c r="O258" s="721"/>
      <c r="P258" s="723"/>
    </row>
    <row r="259" spans="3:16">
      <c r="C259" s="724" t="str">
        <f ca="1">IF(ISBLANK(OFFSET('5. Pp (3 años)'!$C$46,INT((ROW()-13)/2),0)),"",OFFSET('5. Pp (3 años)'!$C$46,INT((ROW()-13)/2),0))</f>
        <v/>
      </c>
      <c r="D259" s="726" t="str">
        <f ca="1">IF(ISBLANK(OFFSET('5. Pp (3 años)'!$D$46,INT((ROW()-13)/2),0)),"",OFFSET('5. Pp (3 años)'!$D$46,INT((ROW()-13)/2),0))</f>
        <v/>
      </c>
      <c r="E259" s="726" t="str">
        <f ca="1">IF(ISBLANK(OFFSET('5. Pp (3 años)'!$E$46,INT((ROW()-13)/2),0)),"",OFFSET('5. Pp (3 años)'!$E$46,INT((ROW()-13)/2),0))</f>
        <v/>
      </c>
      <c r="F259" s="727" t="str">
        <f ca="1">IF(ISBLANK(OFFSET('5. Pp (3 años)'!$K$46,INT((ROW()-13)/2),0)),"",OFFSET('5. Pp (3 años)'!$K$46,INT((ROW()-13)/2),0))</f>
        <v/>
      </c>
      <c r="G259" s="728" t="str">
        <f ca="1">IF(ISBLANK(OFFSET('5. Pp (3 años)'!$H$46,INT((ROW()-13)/2),0)),"",OFFSET('5. Pp (3 años)'!$H$46,INT((ROW()-13)/2),0))</f>
        <v/>
      </c>
      <c r="H259" s="729" t="str">
        <f ca="1">IF(ISBLANK(OFFSET('9. METAS'!$K$20,INT((ROW()-13)/2),0)),"",OFFSET('9. METAS'!$K$20,INT((ROW()-13)/2),0))</f>
        <v/>
      </c>
      <c r="I259" s="730"/>
      <c r="J259" s="202" t="str">
        <f ca="1">IF(MOD(ROW()-13,2)=0,IF(ISBLANK(OFFSET('11. SEGUIMIENTO 2026'!$N$14,INT((ROW()-13)/2),0)),"",OFFSET('11. SEGUIMIENTO 2026'!$N$14,INT((ROW()-13)/2),0)),IF(ISBLANK(OFFSET('9. METAS'!$Q$20,INT((ROW()-14)/2),0)),"",OFFSET('9. METAS'!$Q$20,INT((ROW()-14)/2),0)))</f>
        <v/>
      </c>
      <c r="K259" s="203" t="str">
        <f ca="1">IF(MOD(ROW()-13,2)=0,IF(ISBLANK(OFFSET('11. SEGUIMIENTO 2026'!$O$14,INT((ROW()-13)/2),0)),"",OFFSET('11. SEGUIMIENTO 2026'!$O$14,INT((ROW()-13)/2),0)),IF(ISBLANK(OFFSET('9. METAS'!$R$20,INT((ROW()-14)/2),0)),"",OFFSET('9. METAS'!$R$20,INT((ROW()-14)/2),0)))</f>
        <v/>
      </c>
      <c r="L259" s="203" t="str">
        <f ca="1">IF(MOD(ROW()-13,2)=0,IF(ISBLANK(OFFSET('11. SEGUIMIENTO 2026'!$P$14,INT((ROW()-13)/2),0)),"",OFFSET('11. SEGUIMIENTO 2026'!$P$14,INT((ROW()-13)/2),0)),IF(ISBLANK(OFFSET('9. METAS'!$S$20,INT((ROW()-14)/2),0)),"",OFFSET('9. METAS'!$S$20,INT((ROW()-14)/2),0)))</f>
        <v/>
      </c>
      <c r="M259" s="204" t="str">
        <f ca="1">IF(MOD(ROW()-13,2)=0,IF(ISBLANK(OFFSET('11. SEGUIMIENTO 2026'!$Q$14,INT((ROW()-13)/2),0)),"",OFFSET('11. SEGUIMIENTO 2026'!$Q$14,INT((ROW()-13)/2),0)),IF(ISBLANK(OFFSET('9. METAS'!$T$20,INT((ROW()-14)/2),0)),"",OFFSET('9. METAS'!$T$20,INT((ROW()-14)/2),0)))</f>
        <v/>
      </c>
      <c r="N259" s="718" t="str">
        <f t="shared" ref="N259" ca="1" si="242">IFERROR(J259/J260,"ND")</f>
        <v>ND</v>
      </c>
      <c r="O259" s="720" t="str">
        <f t="shared" ref="O259" ca="1" si="243">IFERROR(((J259+K259+L259+M259)/H259),"ND")</f>
        <v>ND</v>
      </c>
      <c r="P259" s="732"/>
    </row>
    <row r="260" spans="3:16">
      <c r="C260" s="725"/>
      <c r="D260" s="726"/>
      <c r="E260" s="726"/>
      <c r="F260" s="727"/>
      <c r="G260" s="728"/>
      <c r="H260" s="729"/>
      <c r="I260" s="731"/>
      <c r="J260" s="202" t="str">
        <f ca="1">IF(MOD(ROW()-13,2)=0,IF(ISBLANK(OFFSET('11. SEGUIMIENTO 2026'!$N$14,INT((ROW()-13)/2),0)),"",OFFSET('11. SEGUIMIENTO 2026'!$N$14,INT((ROW()-13)/2),0)),IF(ISBLANK(OFFSET('9. METAS'!$Q$20,INT((ROW()-14)/2),0)),"",OFFSET('9. METAS'!$Q$20,INT((ROW()-14)/2),0)))</f>
        <v/>
      </c>
      <c r="K260" s="203" t="str">
        <f ca="1">IF(MOD(ROW()-13,2)=0,IF(ISBLANK(OFFSET('11. SEGUIMIENTO 2026'!$O$14,INT((ROW()-13)/2),0)),"",OFFSET('11. SEGUIMIENTO 2026'!$O$14,INT((ROW()-13)/2),0)),IF(ISBLANK(OFFSET('9. METAS'!$R$20,INT((ROW()-14)/2),0)),"",OFFSET('9. METAS'!$R$20,INT((ROW()-14)/2),0)))</f>
        <v/>
      </c>
      <c r="L260" s="203" t="str">
        <f ca="1">IF(MOD(ROW()-13,2)=0,IF(ISBLANK(OFFSET('11. SEGUIMIENTO 2026'!$P$14,INT((ROW()-13)/2),0)),"",OFFSET('11. SEGUIMIENTO 2026'!$P$14,INT((ROW()-13)/2),0)),IF(ISBLANK(OFFSET('9. METAS'!$S$20,INT((ROW()-14)/2),0)),"",OFFSET('9. METAS'!$S$20,INT((ROW()-14)/2),0)))</f>
        <v/>
      </c>
      <c r="M260" s="204" t="str">
        <f ca="1">IF(MOD(ROW()-13,2)=0,IF(ISBLANK(OFFSET('11. SEGUIMIENTO 2026'!$Q$14,INT((ROW()-13)/2),0)),"",OFFSET('11. SEGUIMIENTO 2026'!$Q$14,INT((ROW()-13)/2),0)),IF(ISBLANK(OFFSET('9. METAS'!$T$20,INT((ROW()-14)/2),0)),"",OFFSET('9. METAS'!$T$20,INT((ROW()-14)/2),0)))</f>
        <v/>
      </c>
      <c r="N260" s="719"/>
      <c r="O260" s="721"/>
      <c r="P260" s="723"/>
    </row>
    <row r="261" spans="3:16">
      <c r="C261" s="724" t="str">
        <f ca="1">IF(ISBLANK(OFFSET('5. Pp (3 años)'!$C$46,INT((ROW()-13)/2),0)),"",OFFSET('5. Pp (3 años)'!$C$46,INT((ROW()-13)/2),0))</f>
        <v/>
      </c>
      <c r="D261" s="726" t="str">
        <f ca="1">IF(ISBLANK(OFFSET('5. Pp (3 años)'!$D$46,INT((ROW()-13)/2),0)),"",OFFSET('5. Pp (3 años)'!$D$46,INT((ROW()-13)/2),0))</f>
        <v/>
      </c>
      <c r="E261" s="726" t="str">
        <f ca="1">IF(ISBLANK(OFFSET('5. Pp (3 años)'!$E$46,INT((ROW()-13)/2),0)),"",OFFSET('5. Pp (3 años)'!$E$46,INT((ROW()-13)/2),0))</f>
        <v/>
      </c>
      <c r="F261" s="727" t="str">
        <f ca="1">IF(ISBLANK(OFFSET('5. Pp (3 años)'!$K$46,INT((ROW()-13)/2),0)),"",OFFSET('5. Pp (3 años)'!$K$46,INT((ROW()-13)/2),0))</f>
        <v/>
      </c>
      <c r="G261" s="728" t="str">
        <f ca="1">IF(ISBLANK(OFFSET('5. Pp (3 años)'!$H$46,INT((ROW()-13)/2),0)),"",OFFSET('5. Pp (3 años)'!$H$46,INT((ROW()-13)/2),0))</f>
        <v/>
      </c>
      <c r="H261" s="729" t="str">
        <f ca="1">IF(ISBLANK(OFFSET('9. METAS'!$K$20,INT((ROW()-13)/2),0)),"",OFFSET('9. METAS'!$K$20,INT((ROW()-13)/2),0))</f>
        <v/>
      </c>
      <c r="I261" s="730"/>
      <c r="J261" s="202" t="str">
        <f ca="1">IF(MOD(ROW()-13,2)=0,IF(ISBLANK(OFFSET('11. SEGUIMIENTO 2026'!$N$14,INT((ROW()-13)/2),0)),"",OFFSET('11. SEGUIMIENTO 2026'!$N$14,INT((ROW()-13)/2),0)),IF(ISBLANK(OFFSET('9. METAS'!$Q$20,INT((ROW()-14)/2),0)),"",OFFSET('9. METAS'!$Q$20,INT((ROW()-14)/2),0)))</f>
        <v/>
      </c>
      <c r="K261" s="203" t="str">
        <f ca="1">IF(MOD(ROW()-13,2)=0,IF(ISBLANK(OFFSET('11. SEGUIMIENTO 2026'!$O$14,INT((ROW()-13)/2),0)),"",OFFSET('11. SEGUIMIENTO 2026'!$O$14,INT((ROW()-13)/2),0)),IF(ISBLANK(OFFSET('9. METAS'!$R$20,INT((ROW()-14)/2),0)),"",OFFSET('9. METAS'!$R$20,INT((ROW()-14)/2),0)))</f>
        <v/>
      </c>
      <c r="L261" s="203" t="str">
        <f ca="1">IF(MOD(ROW()-13,2)=0,IF(ISBLANK(OFFSET('11. SEGUIMIENTO 2026'!$P$14,INT((ROW()-13)/2),0)),"",OFFSET('11. SEGUIMIENTO 2026'!$P$14,INT((ROW()-13)/2),0)),IF(ISBLANK(OFFSET('9. METAS'!$S$20,INT((ROW()-14)/2),0)),"",OFFSET('9. METAS'!$S$20,INT((ROW()-14)/2),0)))</f>
        <v/>
      </c>
      <c r="M261" s="204" t="str">
        <f ca="1">IF(MOD(ROW()-13,2)=0,IF(ISBLANK(OFFSET('11. SEGUIMIENTO 2026'!$Q$14,INT((ROW()-13)/2),0)),"",OFFSET('11. SEGUIMIENTO 2026'!$Q$14,INT((ROW()-13)/2),0)),IF(ISBLANK(OFFSET('9. METAS'!$T$20,INT((ROW()-14)/2),0)),"",OFFSET('9. METAS'!$T$20,INT((ROW()-14)/2),0)))</f>
        <v/>
      </c>
      <c r="N261" s="718" t="str">
        <f t="shared" ref="N261" ca="1" si="244">IFERROR(J261/J262,"ND")</f>
        <v>ND</v>
      </c>
      <c r="O261" s="720" t="str">
        <f t="shared" ref="O261" ca="1" si="245">IFERROR(((J261+K261+L261+M261)/H261),"ND")</f>
        <v>ND</v>
      </c>
      <c r="P261" s="732"/>
    </row>
    <row r="262" spans="3:16">
      <c r="C262" s="725"/>
      <c r="D262" s="726"/>
      <c r="E262" s="726"/>
      <c r="F262" s="727"/>
      <c r="G262" s="728"/>
      <c r="H262" s="729"/>
      <c r="I262" s="731"/>
      <c r="J262" s="202" t="str">
        <f ca="1">IF(MOD(ROW()-13,2)=0,IF(ISBLANK(OFFSET('11. SEGUIMIENTO 2026'!$N$14,INT((ROW()-13)/2),0)),"",OFFSET('11. SEGUIMIENTO 2026'!$N$14,INT((ROW()-13)/2),0)),IF(ISBLANK(OFFSET('9. METAS'!$Q$20,INT((ROW()-14)/2),0)),"",OFFSET('9. METAS'!$Q$20,INT((ROW()-14)/2),0)))</f>
        <v/>
      </c>
      <c r="K262" s="203" t="str">
        <f ca="1">IF(MOD(ROW()-13,2)=0,IF(ISBLANK(OFFSET('11. SEGUIMIENTO 2026'!$O$14,INT((ROW()-13)/2),0)),"",OFFSET('11. SEGUIMIENTO 2026'!$O$14,INT((ROW()-13)/2),0)),IF(ISBLANK(OFFSET('9. METAS'!$R$20,INT((ROW()-14)/2),0)),"",OFFSET('9. METAS'!$R$20,INT((ROW()-14)/2),0)))</f>
        <v/>
      </c>
      <c r="L262" s="203" t="str">
        <f ca="1">IF(MOD(ROW()-13,2)=0,IF(ISBLANK(OFFSET('11. SEGUIMIENTO 2026'!$P$14,INT((ROW()-13)/2),0)),"",OFFSET('11. SEGUIMIENTO 2026'!$P$14,INT((ROW()-13)/2),0)),IF(ISBLANK(OFFSET('9. METAS'!$S$20,INT((ROW()-14)/2),0)),"",OFFSET('9. METAS'!$S$20,INT((ROW()-14)/2),0)))</f>
        <v/>
      </c>
      <c r="M262" s="204" t="str">
        <f ca="1">IF(MOD(ROW()-13,2)=0,IF(ISBLANK(OFFSET('11. SEGUIMIENTO 2026'!$Q$14,INT((ROW()-13)/2),0)),"",OFFSET('11. SEGUIMIENTO 2026'!$Q$14,INT((ROW()-13)/2),0)),IF(ISBLANK(OFFSET('9. METAS'!$T$20,INT((ROW()-14)/2),0)),"",OFFSET('9. METAS'!$T$20,INT((ROW()-14)/2),0)))</f>
        <v/>
      </c>
      <c r="N262" s="719"/>
      <c r="O262" s="721"/>
      <c r="P262" s="723"/>
    </row>
    <row r="263" spans="3:16">
      <c r="C263" s="724" t="str">
        <f ca="1">IF(ISBLANK(OFFSET('5. Pp (3 años)'!$C$46,INT((ROW()-13)/2),0)),"",OFFSET('5. Pp (3 años)'!$C$46,INT((ROW()-13)/2),0))</f>
        <v/>
      </c>
      <c r="D263" s="726" t="str">
        <f ca="1">IF(ISBLANK(OFFSET('5. Pp (3 años)'!$D$46,INT((ROW()-13)/2),0)),"",OFFSET('5. Pp (3 años)'!$D$46,INT((ROW()-13)/2),0))</f>
        <v/>
      </c>
      <c r="E263" s="726" t="str">
        <f ca="1">IF(ISBLANK(OFFSET('5. Pp (3 años)'!$E$46,INT((ROW()-13)/2),0)),"",OFFSET('5. Pp (3 años)'!$E$46,INT((ROW()-13)/2),0))</f>
        <v/>
      </c>
      <c r="F263" s="727" t="str">
        <f ca="1">IF(ISBLANK(OFFSET('5. Pp (3 años)'!$K$46,INT((ROW()-13)/2),0)),"",OFFSET('5. Pp (3 años)'!$K$46,INT((ROW()-13)/2),0))</f>
        <v/>
      </c>
      <c r="G263" s="728" t="str">
        <f ca="1">IF(ISBLANK(OFFSET('5. Pp (3 años)'!$H$46,INT((ROW()-13)/2),0)),"",OFFSET('5. Pp (3 años)'!$H$46,INT((ROW()-13)/2),0))</f>
        <v/>
      </c>
      <c r="H263" s="729" t="str">
        <f ca="1">IF(ISBLANK(OFFSET('9. METAS'!$K$20,INT((ROW()-13)/2),0)),"",OFFSET('9. METAS'!$K$20,INT((ROW()-13)/2),0))</f>
        <v/>
      </c>
      <c r="I263" s="730"/>
      <c r="J263" s="202" t="str">
        <f ca="1">IF(MOD(ROW()-13,2)=0,IF(ISBLANK(OFFSET('11. SEGUIMIENTO 2026'!$N$14,INT((ROW()-13)/2),0)),"",OFFSET('11. SEGUIMIENTO 2026'!$N$14,INT((ROW()-13)/2),0)),IF(ISBLANK(OFFSET('9. METAS'!$Q$20,INT((ROW()-14)/2),0)),"",OFFSET('9. METAS'!$Q$20,INT((ROW()-14)/2),0)))</f>
        <v/>
      </c>
      <c r="K263" s="203" t="str">
        <f ca="1">IF(MOD(ROW()-13,2)=0,IF(ISBLANK(OFFSET('11. SEGUIMIENTO 2026'!$O$14,INT((ROW()-13)/2),0)),"",OFFSET('11. SEGUIMIENTO 2026'!$O$14,INT((ROW()-13)/2),0)),IF(ISBLANK(OFFSET('9. METAS'!$R$20,INT((ROW()-14)/2),0)),"",OFFSET('9. METAS'!$R$20,INT((ROW()-14)/2),0)))</f>
        <v/>
      </c>
      <c r="L263" s="203" t="str">
        <f ca="1">IF(MOD(ROW()-13,2)=0,IF(ISBLANK(OFFSET('11. SEGUIMIENTO 2026'!$P$14,INT((ROW()-13)/2),0)),"",OFFSET('11. SEGUIMIENTO 2026'!$P$14,INT((ROW()-13)/2),0)),IF(ISBLANK(OFFSET('9. METAS'!$S$20,INT((ROW()-14)/2),0)),"",OFFSET('9. METAS'!$S$20,INT((ROW()-14)/2),0)))</f>
        <v/>
      </c>
      <c r="M263" s="204" t="str">
        <f ca="1">IF(MOD(ROW()-13,2)=0,IF(ISBLANK(OFFSET('11. SEGUIMIENTO 2026'!$Q$14,INT((ROW()-13)/2),0)),"",OFFSET('11. SEGUIMIENTO 2026'!$Q$14,INT((ROW()-13)/2),0)),IF(ISBLANK(OFFSET('9. METAS'!$T$20,INT((ROW()-14)/2),0)),"",OFFSET('9. METAS'!$T$20,INT((ROW()-14)/2),0)))</f>
        <v/>
      </c>
      <c r="N263" s="718" t="str">
        <f t="shared" ref="N263" ca="1" si="246">IFERROR(J263/J264,"ND")</f>
        <v>ND</v>
      </c>
      <c r="O263" s="720" t="str">
        <f t="shared" ref="O263" ca="1" si="247">IFERROR(((J263+K263+L263+M263)/H263),"ND")</f>
        <v>ND</v>
      </c>
      <c r="P263" s="732"/>
    </row>
    <row r="264" spans="3:16">
      <c r="C264" s="725"/>
      <c r="D264" s="726"/>
      <c r="E264" s="726"/>
      <c r="F264" s="727"/>
      <c r="G264" s="728"/>
      <c r="H264" s="729"/>
      <c r="I264" s="731"/>
      <c r="J264" s="202" t="str">
        <f ca="1">IF(MOD(ROW()-13,2)=0,IF(ISBLANK(OFFSET('11. SEGUIMIENTO 2026'!$N$14,INT((ROW()-13)/2),0)),"",OFFSET('11. SEGUIMIENTO 2026'!$N$14,INT((ROW()-13)/2),0)),IF(ISBLANK(OFFSET('9. METAS'!$Q$20,INT((ROW()-14)/2),0)),"",OFFSET('9. METAS'!$Q$20,INT((ROW()-14)/2),0)))</f>
        <v/>
      </c>
      <c r="K264" s="203" t="str">
        <f ca="1">IF(MOD(ROW()-13,2)=0,IF(ISBLANK(OFFSET('11. SEGUIMIENTO 2026'!$O$14,INT((ROW()-13)/2),0)),"",OFFSET('11. SEGUIMIENTO 2026'!$O$14,INT((ROW()-13)/2),0)),IF(ISBLANK(OFFSET('9. METAS'!$R$20,INT((ROW()-14)/2),0)),"",OFFSET('9. METAS'!$R$20,INT((ROW()-14)/2),0)))</f>
        <v/>
      </c>
      <c r="L264" s="203" t="str">
        <f ca="1">IF(MOD(ROW()-13,2)=0,IF(ISBLANK(OFFSET('11. SEGUIMIENTO 2026'!$P$14,INT((ROW()-13)/2),0)),"",OFFSET('11. SEGUIMIENTO 2026'!$P$14,INT((ROW()-13)/2),0)),IF(ISBLANK(OFFSET('9. METAS'!$S$20,INT((ROW()-14)/2),0)),"",OFFSET('9. METAS'!$S$20,INT((ROW()-14)/2),0)))</f>
        <v/>
      </c>
      <c r="M264" s="204" t="str">
        <f ca="1">IF(MOD(ROW()-13,2)=0,IF(ISBLANK(OFFSET('11. SEGUIMIENTO 2026'!$Q$14,INT((ROW()-13)/2),0)),"",OFFSET('11. SEGUIMIENTO 2026'!$Q$14,INT((ROW()-13)/2),0)),IF(ISBLANK(OFFSET('9. METAS'!$T$20,INT((ROW()-14)/2),0)),"",OFFSET('9. METAS'!$T$20,INT((ROW()-14)/2),0)))</f>
        <v/>
      </c>
      <c r="N264" s="719"/>
      <c r="O264" s="721"/>
      <c r="P264" s="723"/>
    </row>
    <row r="265" spans="3:16">
      <c r="C265" s="724" t="str">
        <f ca="1">IF(ISBLANK(OFFSET('5. Pp (3 años)'!$C$46,INT((ROW()-13)/2),0)),"",OFFSET('5. Pp (3 años)'!$C$46,INT((ROW()-13)/2),0))</f>
        <v/>
      </c>
      <c r="D265" s="726" t="str">
        <f ca="1">IF(ISBLANK(OFFSET('5. Pp (3 años)'!$D$46,INT((ROW()-13)/2),0)),"",OFFSET('5. Pp (3 años)'!$D$46,INT((ROW()-13)/2),0))</f>
        <v/>
      </c>
      <c r="E265" s="726" t="str">
        <f ca="1">IF(ISBLANK(OFFSET('5. Pp (3 años)'!$E$46,INT((ROW()-13)/2),0)),"",OFFSET('5. Pp (3 años)'!$E$46,INT((ROW()-13)/2),0))</f>
        <v/>
      </c>
      <c r="F265" s="727" t="str">
        <f ca="1">IF(ISBLANK(OFFSET('5. Pp (3 años)'!$K$46,INT((ROW()-13)/2),0)),"",OFFSET('5. Pp (3 años)'!$K$46,INT((ROW()-13)/2),0))</f>
        <v/>
      </c>
      <c r="G265" s="728" t="str">
        <f ca="1">IF(ISBLANK(OFFSET('5. Pp (3 años)'!$H$46,INT((ROW()-13)/2),0)),"",OFFSET('5. Pp (3 años)'!$H$46,INT((ROW()-13)/2),0))</f>
        <v/>
      </c>
      <c r="H265" s="729" t="str">
        <f ca="1">IF(ISBLANK(OFFSET('9. METAS'!$K$20,INT((ROW()-13)/2),0)),"",OFFSET('9. METAS'!$K$20,INT((ROW()-13)/2),0))</f>
        <v/>
      </c>
      <c r="I265" s="730"/>
      <c r="J265" s="202" t="str">
        <f ca="1">IF(MOD(ROW()-13,2)=0,IF(ISBLANK(OFFSET('11. SEGUIMIENTO 2026'!$N$14,INT((ROW()-13)/2),0)),"",OFFSET('11. SEGUIMIENTO 2026'!$N$14,INT((ROW()-13)/2),0)),IF(ISBLANK(OFFSET('9. METAS'!$Q$20,INT((ROW()-14)/2),0)),"",OFFSET('9. METAS'!$Q$20,INT((ROW()-14)/2),0)))</f>
        <v/>
      </c>
      <c r="K265" s="203" t="str">
        <f ca="1">IF(MOD(ROW()-13,2)=0,IF(ISBLANK(OFFSET('11. SEGUIMIENTO 2026'!$O$14,INT((ROW()-13)/2),0)),"",OFFSET('11. SEGUIMIENTO 2026'!$O$14,INT((ROW()-13)/2),0)),IF(ISBLANK(OFFSET('9. METAS'!$R$20,INT((ROW()-14)/2),0)),"",OFFSET('9. METAS'!$R$20,INT((ROW()-14)/2),0)))</f>
        <v/>
      </c>
      <c r="L265" s="203" t="str">
        <f ca="1">IF(MOD(ROW()-13,2)=0,IF(ISBLANK(OFFSET('11. SEGUIMIENTO 2026'!$P$14,INT((ROW()-13)/2),0)),"",OFFSET('11. SEGUIMIENTO 2026'!$P$14,INT((ROW()-13)/2),0)),IF(ISBLANK(OFFSET('9. METAS'!$S$20,INT((ROW()-14)/2),0)),"",OFFSET('9. METAS'!$S$20,INT((ROW()-14)/2),0)))</f>
        <v/>
      </c>
      <c r="M265" s="204" t="str">
        <f ca="1">IF(MOD(ROW()-13,2)=0,IF(ISBLANK(OFFSET('11. SEGUIMIENTO 2026'!$Q$14,INT((ROW()-13)/2),0)),"",OFFSET('11. SEGUIMIENTO 2026'!$Q$14,INT((ROW()-13)/2),0)),IF(ISBLANK(OFFSET('9. METAS'!$T$20,INT((ROW()-14)/2),0)),"",OFFSET('9. METAS'!$T$20,INT((ROW()-14)/2),0)))</f>
        <v/>
      </c>
      <c r="N265" s="718" t="str">
        <f t="shared" ref="N265" ca="1" si="248">IFERROR(J265/J266,"ND")</f>
        <v>ND</v>
      </c>
      <c r="O265" s="720" t="str">
        <f t="shared" ref="O265" ca="1" si="249">IFERROR(((J265+K265+L265+M265)/H265),"ND")</f>
        <v>ND</v>
      </c>
      <c r="P265" s="732"/>
    </row>
    <row r="266" spans="3:16">
      <c r="C266" s="725"/>
      <c r="D266" s="726"/>
      <c r="E266" s="726"/>
      <c r="F266" s="727"/>
      <c r="G266" s="728"/>
      <c r="H266" s="729"/>
      <c r="I266" s="731"/>
      <c r="J266" s="202" t="str">
        <f ca="1">IF(MOD(ROW()-13,2)=0,IF(ISBLANK(OFFSET('11. SEGUIMIENTO 2026'!$N$14,INT((ROW()-13)/2),0)),"",OFFSET('11. SEGUIMIENTO 2026'!$N$14,INT((ROW()-13)/2),0)),IF(ISBLANK(OFFSET('9. METAS'!$Q$20,INT((ROW()-14)/2),0)),"",OFFSET('9. METAS'!$Q$20,INT((ROW()-14)/2),0)))</f>
        <v/>
      </c>
      <c r="K266" s="203" t="str">
        <f ca="1">IF(MOD(ROW()-13,2)=0,IF(ISBLANK(OFFSET('11. SEGUIMIENTO 2026'!$O$14,INT((ROW()-13)/2),0)),"",OFFSET('11. SEGUIMIENTO 2026'!$O$14,INT((ROW()-13)/2),0)),IF(ISBLANK(OFFSET('9. METAS'!$R$20,INT((ROW()-14)/2),0)),"",OFFSET('9. METAS'!$R$20,INT((ROW()-14)/2),0)))</f>
        <v/>
      </c>
      <c r="L266" s="203" t="str">
        <f ca="1">IF(MOD(ROW()-13,2)=0,IF(ISBLANK(OFFSET('11. SEGUIMIENTO 2026'!$P$14,INT((ROW()-13)/2),0)),"",OFFSET('11. SEGUIMIENTO 2026'!$P$14,INT((ROW()-13)/2),0)),IF(ISBLANK(OFFSET('9. METAS'!$S$20,INT((ROW()-14)/2),0)),"",OFFSET('9. METAS'!$S$20,INT((ROW()-14)/2),0)))</f>
        <v/>
      </c>
      <c r="M266" s="204" t="str">
        <f ca="1">IF(MOD(ROW()-13,2)=0,IF(ISBLANK(OFFSET('11. SEGUIMIENTO 2026'!$Q$14,INT((ROW()-13)/2),0)),"",OFFSET('11. SEGUIMIENTO 2026'!$Q$14,INT((ROW()-13)/2),0)),IF(ISBLANK(OFFSET('9. METAS'!$T$20,INT((ROW()-14)/2),0)),"",OFFSET('9. METAS'!$T$20,INT((ROW()-14)/2),0)))</f>
        <v/>
      </c>
      <c r="N266" s="719"/>
      <c r="O266" s="721"/>
      <c r="P266" s="723"/>
    </row>
    <row r="267" spans="3:16">
      <c r="C267" s="724" t="str">
        <f ca="1">IF(ISBLANK(OFFSET('5. Pp (3 años)'!$C$46,INT((ROW()-13)/2),0)),"",OFFSET('5. Pp (3 años)'!$C$46,INT((ROW()-13)/2),0))</f>
        <v/>
      </c>
      <c r="D267" s="726" t="str">
        <f ca="1">IF(ISBLANK(OFFSET('5. Pp (3 años)'!$D$46,INT((ROW()-13)/2),0)),"",OFFSET('5. Pp (3 años)'!$D$46,INT((ROW()-13)/2),0))</f>
        <v/>
      </c>
      <c r="E267" s="726" t="str">
        <f ca="1">IF(ISBLANK(OFFSET('5. Pp (3 años)'!$E$46,INT((ROW()-13)/2),0)),"",OFFSET('5. Pp (3 años)'!$E$46,INT((ROW()-13)/2),0))</f>
        <v/>
      </c>
      <c r="F267" s="727" t="str">
        <f ca="1">IF(ISBLANK(OFFSET('5. Pp (3 años)'!$K$46,INT((ROW()-13)/2),0)),"",OFFSET('5. Pp (3 años)'!$K$46,INT((ROW()-13)/2),0))</f>
        <v/>
      </c>
      <c r="G267" s="728" t="str">
        <f ca="1">IF(ISBLANK(OFFSET('5. Pp (3 años)'!$H$46,INT((ROW()-13)/2),0)),"",OFFSET('5. Pp (3 años)'!$H$46,INT((ROW()-13)/2),0))</f>
        <v/>
      </c>
      <c r="H267" s="729" t="str">
        <f ca="1">IF(ISBLANK(OFFSET('9. METAS'!$K$20,INT((ROW()-13)/2),0)),"",OFFSET('9. METAS'!$K$20,INT((ROW()-13)/2),0))</f>
        <v/>
      </c>
      <c r="I267" s="730"/>
      <c r="J267" s="202" t="str">
        <f ca="1">IF(MOD(ROW()-13,2)=0,IF(ISBLANK(OFFSET('11. SEGUIMIENTO 2026'!$N$14,INT((ROW()-13)/2),0)),"",OFFSET('11. SEGUIMIENTO 2026'!$N$14,INT((ROW()-13)/2),0)),IF(ISBLANK(OFFSET('9. METAS'!$Q$20,INT((ROW()-14)/2),0)),"",OFFSET('9. METAS'!$Q$20,INT((ROW()-14)/2),0)))</f>
        <v/>
      </c>
      <c r="K267" s="203" t="str">
        <f ca="1">IF(MOD(ROW()-13,2)=0,IF(ISBLANK(OFFSET('11. SEGUIMIENTO 2026'!$O$14,INT((ROW()-13)/2),0)),"",OFFSET('11. SEGUIMIENTO 2026'!$O$14,INT((ROW()-13)/2),0)),IF(ISBLANK(OFFSET('9. METAS'!$R$20,INT((ROW()-14)/2),0)),"",OFFSET('9. METAS'!$R$20,INT((ROW()-14)/2),0)))</f>
        <v/>
      </c>
      <c r="L267" s="203" t="str">
        <f ca="1">IF(MOD(ROW()-13,2)=0,IF(ISBLANK(OFFSET('11. SEGUIMIENTO 2026'!$P$14,INT((ROW()-13)/2),0)),"",OFFSET('11. SEGUIMIENTO 2026'!$P$14,INT((ROW()-13)/2),0)),IF(ISBLANK(OFFSET('9. METAS'!$S$20,INT((ROW()-14)/2),0)),"",OFFSET('9. METAS'!$S$20,INT((ROW()-14)/2),0)))</f>
        <v/>
      </c>
      <c r="M267" s="204" t="str">
        <f ca="1">IF(MOD(ROW()-13,2)=0,IF(ISBLANK(OFFSET('11. SEGUIMIENTO 2026'!$Q$14,INT((ROW()-13)/2),0)),"",OFFSET('11. SEGUIMIENTO 2026'!$Q$14,INT((ROW()-13)/2),0)),IF(ISBLANK(OFFSET('9. METAS'!$T$20,INT((ROW()-14)/2),0)),"",OFFSET('9. METAS'!$T$20,INT((ROW()-14)/2),0)))</f>
        <v/>
      </c>
      <c r="N267" s="718" t="str">
        <f t="shared" ref="N267" ca="1" si="250">IFERROR(J267/J268,"ND")</f>
        <v>ND</v>
      </c>
      <c r="O267" s="720" t="str">
        <f t="shared" ref="O267" ca="1" si="251">IFERROR(((J267+K267+L267+M267)/H267),"ND")</f>
        <v>ND</v>
      </c>
      <c r="P267" s="732"/>
    </row>
    <row r="268" spans="3:16">
      <c r="C268" s="725"/>
      <c r="D268" s="726"/>
      <c r="E268" s="726"/>
      <c r="F268" s="727"/>
      <c r="G268" s="728"/>
      <c r="H268" s="729"/>
      <c r="I268" s="731"/>
      <c r="J268" s="202" t="str">
        <f ca="1">IF(MOD(ROW()-13,2)=0,IF(ISBLANK(OFFSET('11. SEGUIMIENTO 2026'!$N$14,INT((ROW()-13)/2),0)),"",OFFSET('11. SEGUIMIENTO 2026'!$N$14,INT((ROW()-13)/2),0)),IF(ISBLANK(OFFSET('9. METAS'!$Q$20,INT((ROW()-14)/2),0)),"",OFFSET('9. METAS'!$Q$20,INT((ROW()-14)/2),0)))</f>
        <v/>
      </c>
      <c r="K268" s="203" t="str">
        <f ca="1">IF(MOD(ROW()-13,2)=0,IF(ISBLANK(OFFSET('11. SEGUIMIENTO 2026'!$O$14,INT((ROW()-13)/2),0)),"",OFFSET('11. SEGUIMIENTO 2026'!$O$14,INT((ROW()-13)/2),0)),IF(ISBLANK(OFFSET('9. METAS'!$R$20,INT((ROW()-14)/2),0)),"",OFFSET('9. METAS'!$R$20,INT((ROW()-14)/2),0)))</f>
        <v/>
      </c>
      <c r="L268" s="203" t="str">
        <f ca="1">IF(MOD(ROW()-13,2)=0,IF(ISBLANK(OFFSET('11. SEGUIMIENTO 2026'!$P$14,INT((ROW()-13)/2),0)),"",OFFSET('11. SEGUIMIENTO 2026'!$P$14,INT((ROW()-13)/2),0)),IF(ISBLANK(OFFSET('9. METAS'!$S$20,INT((ROW()-14)/2),0)),"",OFFSET('9. METAS'!$S$20,INT((ROW()-14)/2),0)))</f>
        <v/>
      </c>
      <c r="M268" s="204" t="str">
        <f ca="1">IF(MOD(ROW()-13,2)=0,IF(ISBLANK(OFFSET('11. SEGUIMIENTO 2026'!$Q$14,INT((ROW()-13)/2),0)),"",OFFSET('11. SEGUIMIENTO 2026'!$Q$14,INT((ROW()-13)/2),0)),IF(ISBLANK(OFFSET('9. METAS'!$T$20,INT((ROW()-14)/2),0)),"",OFFSET('9. METAS'!$T$20,INT((ROW()-14)/2),0)))</f>
        <v/>
      </c>
      <c r="N268" s="719"/>
      <c r="O268" s="721"/>
      <c r="P268" s="723"/>
    </row>
    <row r="269" spans="3:16">
      <c r="C269" s="724" t="str">
        <f ca="1">IF(ISBLANK(OFFSET('5. Pp (3 años)'!$C$46,INT((ROW()-13)/2),0)),"",OFFSET('5. Pp (3 años)'!$C$46,INT((ROW()-13)/2),0))</f>
        <v/>
      </c>
      <c r="D269" s="726" t="str">
        <f ca="1">IF(ISBLANK(OFFSET('5. Pp (3 años)'!$D$46,INT((ROW()-13)/2),0)),"",OFFSET('5. Pp (3 años)'!$D$46,INT((ROW()-13)/2),0))</f>
        <v/>
      </c>
      <c r="E269" s="726" t="str">
        <f ca="1">IF(ISBLANK(OFFSET('5. Pp (3 años)'!$E$46,INT((ROW()-13)/2),0)),"",OFFSET('5. Pp (3 años)'!$E$46,INT((ROW()-13)/2),0))</f>
        <v/>
      </c>
      <c r="F269" s="727" t="str">
        <f ca="1">IF(ISBLANK(OFFSET('5. Pp (3 años)'!$K$46,INT((ROW()-13)/2),0)),"",OFFSET('5. Pp (3 años)'!$K$46,INT((ROW()-13)/2),0))</f>
        <v/>
      </c>
      <c r="G269" s="728" t="str">
        <f ca="1">IF(ISBLANK(OFFSET('5. Pp (3 años)'!$H$46,INT((ROW()-13)/2),0)),"",OFFSET('5. Pp (3 años)'!$H$46,INT((ROW()-13)/2),0))</f>
        <v/>
      </c>
      <c r="H269" s="729" t="str">
        <f ca="1">IF(ISBLANK(OFFSET('9. METAS'!$K$20,INT((ROW()-13)/2),0)),"",OFFSET('9. METAS'!$K$20,INT((ROW()-13)/2),0))</f>
        <v/>
      </c>
      <c r="I269" s="730"/>
      <c r="J269" s="202" t="str">
        <f ca="1">IF(MOD(ROW()-13,2)=0,IF(ISBLANK(OFFSET('11. SEGUIMIENTO 2026'!$N$14,INT((ROW()-13)/2),0)),"",OFFSET('11. SEGUIMIENTO 2026'!$N$14,INT((ROW()-13)/2),0)),IF(ISBLANK(OFFSET('9. METAS'!$Q$20,INT((ROW()-14)/2),0)),"",OFFSET('9. METAS'!$Q$20,INT((ROW()-14)/2),0)))</f>
        <v/>
      </c>
      <c r="K269" s="203" t="str">
        <f ca="1">IF(MOD(ROW()-13,2)=0,IF(ISBLANK(OFFSET('11. SEGUIMIENTO 2026'!$O$14,INT((ROW()-13)/2),0)),"",OFFSET('11. SEGUIMIENTO 2026'!$O$14,INT((ROW()-13)/2),0)),IF(ISBLANK(OFFSET('9. METAS'!$R$20,INT((ROW()-14)/2),0)),"",OFFSET('9. METAS'!$R$20,INT((ROW()-14)/2),0)))</f>
        <v/>
      </c>
      <c r="L269" s="203" t="str">
        <f ca="1">IF(MOD(ROW()-13,2)=0,IF(ISBLANK(OFFSET('11. SEGUIMIENTO 2026'!$P$14,INT((ROW()-13)/2),0)),"",OFFSET('11. SEGUIMIENTO 2026'!$P$14,INT((ROW()-13)/2),0)),IF(ISBLANK(OFFSET('9. METAS'!$S$20,INT((ROW()-14)/2),0)),"",OFFSET('9. METAS'!$S$20,INT((ROW()-14)/2),0)))</f>
        <v/>
      </c>
      <c r="M269" s="204" t="str">
        <f ca="1">IF(MOD(ROW()-13,2)=0,IF(ISBLANK(OFFSET('11. SEGUIMIENTO 2026'!$Q$14,INT((ROW()-13)/2),0)),"",OFFSET('11. SEGUIMIENTO 2026'!$Q$14,INT((ROW()-13)/2),0)),IF(ISBLANK(OFFSET('9. METAS'!$T$20,INT((ROW()-14)/2),0)),"",OFFSET('9. METAS'!$T$20,INT((ROW()-14)/2),0)))</f>
        <v/>
      </c>
      <c r="N269" s="718" t="str">
        <f t="shared" ref="N269" ca="1" si="252">IFERROR(J269/J270,"ND")</f>
        <v>ND</v>
      </c>
      <c r="O269" s="720" t="str">
        <f t="shared" ref="O269" ca="1" si="253">IFERROR(((J269+K269+L269+M269)/H269),"ND")</f>
        <v>ND</v>
      </c>
      <c r="P269" s="732"/>
    </row>
    <row r="270" spans="3:16">
      <c r="C270" s="725"/>
      <c r="D270" s="726"/>
      <c r="E270" s="726"/>
      <c r="F270" s="727"/>
      <c r="G270" s="728"/>
      <c r="H270" s="729"/>
      <c r="I270" s="731"/>
      <c r="J270" s="202" t="str">
        <f ca="1">IF(MOD(ROW()-13,2)=0,IF(ISBLANK(OFFSET('11. SEGUIMIENTO 2026'!$N$14,INT((ROW()-13)/2),0)),"",OFFSET('11. SEGUIMIENTO 2026'!$N$14,INT((ROW()-13)/2),0)),IF(ISBLANK(OFFSET('9. METAS'!$Q$20,INT((ROW()-14)/2),0)),"",OFFSET('9. METAS'!$Q$20,INT((ROW()-14)/2),0)))</f>
        <v/>
      </c>
      <c r="K270" s="203" t="str">
        <f ca="1">IF(MOD(ROW()-13,2)=0,IF(ISBLANK(OFFSET('11. SEGUIMIENTO 2026'!$O$14,INT((ROW()-13)/2),0)),"",OFFSET('11. SEGUIMIENTO 2026'!$O$14,INT((ROW()-13)/2),0)),IF(ISBLANK(OFFSET('9. METAS'!$R$20,INT((ROW()-14)/2),0)),"",OFFSET('9. METAS'!$R$20,INT((ROW()-14)/2),0)))</f>
        <v/>
      </c>
      <c r="L270" s="203" t="str">
        <f ca="1">IF(MOD(ROW()-13,2)=0,IF(ISBLANK(OFFSET('11. SEGUIMIENTO 2026'!$P$14,INT((ROW()-13)/2),0)),"",OFFSET('11. SEGUIMIENTO 2026'!$P$14,INT((ROW()-13)/2),0)),IF(ISBLANK(OFFSET('9. METAS'!$S$20,INT((ROW()-14)/2),0)),"",OFFSET('9. METAS'!$S$20,INT((ROW()-14)/2),0)))</f>
        <v/>
      </c>
      <c r="M270" s="204" t="str">
        <f ca="1">IF(MOD(ROW()-13,2)=0,IF(ISBLANK(OFFSET('11. SEGUIMIENTO 2026'!$Q$14,INT((ROW()-13)/2),0)),"",OFFSET('11. SEGUIMIENTO 2026'!$Q$14,INT((ROW()-13)/2),0)),IF(ISBLANK(OFFSET('9. METAS'!$T$20,INT((ROW()-14)/2),0)),"",OFFSET('9. METAS'!$T$20,INT((ROW()-14)/2),0)))</f>
        <v/>
      </c>
      <c r="N270" s="719"/>
      <c r="O270" s="721"/>
      <c r="P270" s="723"/>
    </row>
    <row r="271" spans="3:16">
      <c r="C271" s="724" t="str">
        <f ca="1">IF(ISBLANK(OFFSET('5. Pp (3 años)'!$C$46,INT((ROW()-13)/2),0)),"",OFFSET('5. Pp (3 años)'!$C$46,INT((ROW()-13)/2),0))</f>
        <v/>
      </c>
      <c r="D271" s="726" t="str">
        <f ca="1">IF(ISBLANK(OFFSET('5. Pp (3 años)'!$D$46,INT((ROW()-13)/2),0)),"",OFFSET('5. Pp (3 años)'!$D$46,INT((ROW()-13)/2),0))</f>
        <v/>
      </c>
      <c r="E271" s="726" t="str">
        <f ca="1">IF(ISBLANK(OFFSET('5. Pp (3 años)'!$E$46,INT((ROW()-13)/2),0)),"",OFFSET('5. Pp (3 años)'!$E$46,INT((ROW()-13)/2),0))</f>
        <v/>
      </c>
      <c r="F271" s="727" t="str">
        <f ca="1">IF(ISBLANK(OFFSET('5. Pp (3 años)'!$K$46,INT((ROW()-13)/2),0)),"",OFFSET('5. Pp (3 años)'!$K$46,INT((ROW()-13)/2),0))</f>
        <v/>
      </c>
      <c r="G271" s="728" t="str">
        <f ca="1">IF(ISBLANK(OFFSET('5. Pp (3 años)'!$H$46,INT((ROW()-13)/2),0)),"",OFFSET('5. Pp (3 años)'!$H$46,INT((ROW()-13)/2),0))</f>
        <v/>
      </c>
      <c r="H271" s="729" t="str">
        <f ca="1">IF(ISBLANK(OFFSET('9. METAS'!$K$20,INT((ROW()-13)/2),0)),"",OFFSET('9. METAS'!$K$20,INT((ROW()-13)/2),0))</f>
        <v/>
      </c>
      <c r="I271" s="730"/>
      <c r="J271" s="202" t="str">
        <f ca="1">IF(MOD(ROW()-13,2)=0,IF(ISBLANK(OFFSET('11. SEGUIMIENTO 2026'!$N$14,INT((ROW()-13)/2),0)),"",OFFSET('11. SEGUIMIENTO 2026'!$N$14,INT((ROW()-13)/2),0)),IF(ISBLANK(OFFSET('9. METAS'!$Q$20,INT((ROW()-14)/2),0)),"",OFFSET('9. METAS'!$Q$20,INT((ROW()-14)/2),0)))</f>
        <v/>
      </c>
      <c r="K271" s="203" t="str">
        <f ca="1">IF(MOD(ROW()-13,2)=0,IF(ISBLANK(OFFSET('11. SEGUIMIENTO 2026'!$O$14,INT((ROW()-13)/2),0)),"",OFFSET('11. SEGUIMIENTO 2026'!$O$14,INT((ROW()-13)/2),0)),IF(ISBLANK(OFFSET('9. METAS'!$R$20,INT((ROW()-14)/2),0)),"",OFFSET('9. METAS'!$R$20,INT((ROW()-14)/2),0)))</f>
        <v/>
      </c>
      <c r="L271" s="203" t="str">
        <f ca="1">IF(MOD(ROW()-13,2)=0,IF(ISBLANK(OFFSET('11. SEGUIMIENTO 2026'!$P$14,INT((ROW()-13)/2),0)),"",OFFSET('11. SEGUIMIENTO 2026'!$P$14,INT((ROW()-13)/2),0)),IF(ISBLANK(OFFSET('9. METAS'!$S$20,INT((ROW()-14)/2),0)),"",OFFSET('9. METAS'!$S$20,INT((ROW()-14)/2),0)))</f>
        <v/>
      </c>
      <c r="M271" s="204" t="str">
        <f ca="1">IF(MOD(ROW()-13,2)=0,IF(ISBLANK(OFFSET('11. SEGUIMIENTO 2026'!$Q$14,INT((ROW()-13)/2),0)),"",OFFSET('11. SEGUIMIENTO 2026'!$Q$14,INT((ROW()-13)/2),0)),IF(ISBLANK(OFFSET('9. METAS'!$T$20,INT((ROW()-14)/2),0)),"",OFFSET('9. METAS'!$T$20,INT((ROW()-14)/2),0)))</f>
        <v/>
      </c>
      <c r="N271" s="718" t="str">
        <f t="shared" ref="N271" ca="1" si="254">IFERROR(J271/J272,"ND")</f>
        <v>ND</v>
      </c>
      <c r="O271" s="720" t="str">
        <f t="shared" ref="O271" ca="1" si="255">IFERROR(((J271+K271+L271+M271)/H271),"ND")</f>
        <v>ND</v>
      </c>
      <c r="P271" s="732"/>
    </row>
    <row r="272" spans="3:16">
      <c r="C272" s="725"/>
      <c r="D272" s="726"/>
      <c r="E272" s="726"/>
      <c r="F272" s="727"/>
      <c r="G272" s="728"/>
      <c r="H272" s="729"/>
      <c r="I272" s="731"/>
      <c r="J272" s="202" t="str">
        <f ca="1">IF(MOD(ROW()-13,2)=0,IF(ISBLANK(OFFSET('11. SEGUIMIENTO 2026'!$N$14,INT((ROW()-13)/2),0)),"",OFFSET('11. SEGUIMIENTO 2026'!$N$14,INT((ROW()-13)/2),0)),IF(ISBLANK(OFFSET('9. METAS'!$Q$20,INT((ROW()-14)/2),0)),"",OFFSET('9. METAS'!$Q$20,INT((ROW()-14)/2),0)))</f>
        <v/>
      </c>
      <c r="K272" s="203" t="str">
        <f ca="1">IF(MOD(ROW()-13,2)=0,IF(ISBLANK(OFFSET('11. SEGUIMIENTO 2026'!$O$14,INT((ROW()-13)/2),0)),"",OFFSET('11. SEGUIMIENTO 2026'!$O$14,INT((ROW()-13)/2),0)),IF(ISBLANK(OFFSET('9. METAS'!$R$20,INT((ROW()-14)/2),0)),"",OFFSET('9. METAS'!$R$20,INT((ROW()-14)/2),0)))</f>
        <v/>
      </c>
      <c r="L272" s="203" t="str">
        <f ca="1">IF(MOD(ROW()-13,2)=0,IF(ISBLANK(OFFSET('11. SEGUIMIENTO 2026'!$P$14,INT((ROW()-13)/2),0)),"",OFFSET('11. SEGUIMIENTO 2026'!$P$14,INT((ROW()-13)/2),0)),IF(ISBLANK(OFFSET('9. METAS'!$S$20,INT((ROW()-14)/2),0)),"",OFFSET('9. METAS'!$S$20,INT((ROW()-14)/2),0)))</f>
        <v/>
      </c>
      <c r="M272" s="204" t="str">
        <f ca="1">IF(MOD(ROW()-13,2)=0,IF(ISBLANK(OFFSET('11. SEGUIMIENTO 2026'!$Q$14,INT((ROW()-13)/2),0)),"",OFFSET('11. SEGUIMIENTO 2026'!$Q$14,INT((ROW()-13)/2),0)),IF(ISBLANK(OFFSET('9. METAS'!$T$20,INT((ROW()-14)/2),0)),"",OFFSET('9. METAS'!$T$20,INT((ROW()-14)/2),0)))</f>
        <v/>
      </c>
      <c r="N272" s="719"/>
      <c r="O272" s="721"/>
      <c r="P272" s="723"/>
    </row>
    <row r="273" spans="3:16">
      <c r="C273" s="724" t="str">
        <f ca="1">IF(ISBLANK(OFFSET('5. Pp (3 años)'!$C$46,INT((ROW()-13)/2),0)),"",OFFSET('5. Pp (3 años)'!$C$46,INT((ROW()-13)/2),0))</f>
        <v/>
      </c>
      <c r="D273" s="726" t="str">
        <f ca="1">IF(ISBLANK(OFFSET('5. Pp (3 años)'!$D$46,INT((ROW()-13)/2),0)),"",OFFSET('5. Pp (3 años)'!$D$46,INT((ROW()-13)/2),0))</f>
        <v/>
      </c>
      <c r="E273" s="726" t="str">
        <f ca="1">IF(ISBLANK(OFFSET('5. Pp (3 años)'!$E$46,INT((ROW()-13)/2),0)),"",OFFSET('5. Pp (3 años)'!$E$46,INT((ROW()-13)/2),0))</f>
        <v/>
      </c>
      <c r="F273" s="727" t="str">
        <f ca="1">IF(ISBLANK(OFFSET('5. Pp (3 años)'!$K$46,INT((ROW()-13)/2),0)),"",OFFSET('5. Pp (3 años)'!$K$46,INT((ROW()-13)/2),0))</f>
        <v/>
      </c>
      <c r="G273" s="728" t="str">
        <f ca="1">IF(ISBLANK(OFFSET('5. Pp (3 años)'!$H$46,INT((ROW()-13)/2),0)),"",OFFSET('5. Pp (3 años)'!$H$46,INT((ROW()-13)/2),0))</f>
        <v/>
      </c>
      <c r="H273" s="729" t="str">
        <f ca="1">IF(ISBLANK(OFFSET('9. METAS'!$K$20,INT((ROW()-13)/2),0)),"",OFFSET('9. METAS'!$K$20,INT((ROW()-13)/2),0))</f>
        <v/>
      </c>
      <c r="I273" s="730"/>
      <c r="J273" s="202" t="str">
        <f ca="1">IF(MOD(ROW()-13,2)=0,IF(ISBLANK(OFFSET('11. SEGUIMIENTO 2026'!$N$14,INT((ROW()-13)/2),0)),"",OFFSET('11. SEGUIMIENTO 2026'!$N$14,INT((ROW()-13)/2),0)),IF(ISBLANK(OFFSET('9. METAS'!$Q$20,INT((ROW()-14)/2),0)),"",OFFSET('9. METAS'!$Q$20,INT((ROW()-14)/2),0)))</f>
        <v/>
      </c>
      <c r="K273" s="203" t="str">
        <f ca="1">IF(MOD(ROW()-13,2)=0,IF(ISBLANK(OFFSET('11. SEGUIMIENTO 2026'!$O$14,INT((ROW()-13)/2),0)),"",OFFSET('11. SEGUIMIENTO 2026'!$O$14,INT((ROW()-13)/2),0)),IF(ISBLANK(OFFSET('9. METAS'!$R$20,INT((ROW()-14)/2),0)),"",OFFSET('9. METAS'!$R$20,INT((ROW()-14)/2),0)))</f>
        <v/>
      </c>
      <c r="L273" s="203" t="str">
        <f ca="1">IF(MOD(ROW()-13,2)=0,IF(ISBLANK(OFFSET('11. SEGUIMIENTO 2026'!$P$14,INT((ROW()-13)/2),0)),"",OFFSET('11. SEGUIMIENTO 2026'!$P$14,INT((ROW()-13)/2),0)),IF(ISBLANK(OFFSET('9. METAS'!$S$20,INT((ROW()-14)/2),0)),"",OFFSET('9. METAS'!$S$20,INT((ROW()-14)/2),0)))</f>
        <v/>
      </c>
      <c r="M273" s="204" t="str">
        <f ca="1">IF(MOD(ROW()-13,2)=0,IF(ISBLANK(OFFSET('11. SEGUIMIENTO 2026'!$Q$14,INT((ROW()-13)/2),0)),"",OFFSET('11. SEGUIMIENTO 2026'!$Q$14,INT((ROW()-13)/2),0)),IF(ISBLANK(OFFSET('9. METAS'!$T$20,INT((ROW()-14)/2),0)),"",OFFSET('9. METAS'!$T$20,INT((ROW()-14)/2),0)))</f>
        <v/>
      </c>
      <c r="N273" s="718" t="str">
        <f t="shared" ref="N273" ca="1" si="256">IFERROR(J273/J274,"ND")</f>
        <v>ND</v>
      </c>
      <c r="O273" s="720" t="str">
        <f t="shared" ref="O273" ca="1" si="257">IFERROR(((J273+K273+L273+M273)/H273),"ND")</f>
        <v>ND</v>
      </c>
      <c r="P273" s="732"/>
    </row>
    <row r="274" spans="3:16">
      <c r="C274" s="725"/>
      <c r="D274" s="726"/>
      <c r="E274" s="726"/>
      <c r="F274" s="727"/>
      <c r="G274" s="728"/>
      <c r="H274" s="729"/>
      <c r="I274" s="731"/>
      <c r="J274" s="202" t="str">
        <f ca="1">IF(MOD(ROW()-13,2)=0,IF(ISBLANK(OFFSET('11. SEGUIMIENTO 2026'!$N$14,INT((ROW()-13)/2),0)),"",OFFSET('11. SEGUIMIENTO 2026'!$N$14,INT((ROW()-13)/2),0)),IF(ISBLANK(OFFSET('9. METAS'!$Q$20,INT((ROW()-14)/2),0)),"",OFFSET('9. METAS'!$Q$20,INT((ROW()-14)/2),0)))</f>
        <v/>
      </c>
      <c r="K274" s="203" t="str">
        <f ca="1">IF(MOD(ROW()-13,2)=0,IF(ISBLANK(OFFSET('11. SEGUIMIENTO 2026'!$O$14,INT((ROW()-13)/2),0)),"",OFFSET('11. SEGUIMIENTO 2026'!$O$14,INT((ROW()-13)/2),0)),IF(ISBLANK(OFFSET('9. METAS'!$R$20,INT((ROW()-14)/2),0)),"",OFFSET('9. METAS'!$R$20,INT((ROW()-14)/2),0)))</f>
        <v/>
      </c>
      <c r="L274" s="203" t="str">
        <f ca="1">IF(MOD(ROW()-13,2)=0,IF(ISBLANK(OFFSET('11. SEGUIMIENTO 2026'!$P$14,INT((ROW()-13)/2),0)),"",OFFSET('11. SEGUIMIENTO 2026'!$P$14,INT((ROW()-13)/2),0)),IF(ISBLANK(OFFSET('9. METAS'!$S$20,INT((ROW()-14)/2),0)),"",OFFSET('9. METAS'!$S$20,INT((ROW()-14)/2),0)))</f>
        <v/>
      </c>
      <c r="M274" s="204" t="str">
        <f ca="1">IF(MOD(ROW()-13,2)=0,IF(ISBLANK(OFFSET('11. SEGUIMIENTO 2026'!$Q$14,INT((ROW()-13)/2),0)),"",OFFSET('11. SEGUIMIENTO 2026'!$Q$14,INT((ROW()-13)/2),0)),IF(ISBLANK(OFFSET('9. METAS'!$T$20,INT((ROW()-14)/2),0)),"",OFFSET('9. METAS'!$T$20,INT((ROW()-14)/2),0)))</f>
        <v/>
      </c>
      <c r="N274" s="719"/>
      <c r="O274" s="721"/>
      <c r="P274" s="723"/>
    </row>
    <row r="275" spans="3:16">
      <c r="C275" s="724" t="str">
        <f ca="1">IF(ISBLANK(OFFSET('5. Pp (3 años)'!$C$46,INT((ROW()-13)/2),0)),"",OFFSET('5. Pp (3 años)'!$C$46,INT((ROW()-13)/2),0))</f>
        <v/>
      </c>
      <c r="D275" s="726" t="str">
        <f ca="1">IF(ISBLANK(OFFSET('5. Pp (3 años)'!$D$46,INT((ROW()-13)/2),0)),"",OFFSET('5. Pp (3 años)'!$D$46,INT((ROW()-13)/2),0))</f>
        <v/>
      </c>
      <c r="E275" s="726" t="str">
        <f ca="1">IF(ISBLANK(OFFSET('5. Pp (3 años)'!$E$46,INT((ROW()-13)/2),0)),"",OFFSET('5. Pp (3 años)'!$E$46,INT((ROW()-13)/2),0))</f>
        <v/>
      </c>
      <c r="F275" s="727" t="str">
        <f ca="1">IF(ISBLANK(OFFSET('5. Pp (3 años)'!$K$46,INT((ROW()-13)/2),0)),"",OFFSET('5. Pp (3 años)'!$K$46,INT((ROW()-13)/2),0))</f>
        <v/>
      </c>
      <c r="G275" s="728" t="str">
        <f ca="1">IF(ISBLANK(OFFSET('5. Pp (3 años)'!$H$46,INT((ROW()-13)/2),0)),"",OFFSET('5. Pp (3 años)'!$H$46,INT((ROW()-13)/2),0))</f>
        <v/>
      </c>
      <c r="H275" s="729" t="str">
        <f ca="1">IF(ISBLANK(OFFSET('9. METAS'!$K$20,INT((ROW()-13)/2),0)),"",OFFSET('9. METAS'!$K$20,INT((ROW()-13)/2),0))</f>
        <v/>
      </c>
      <c r="I275" s="730"/>
      <c r="J275" s="202" t="str">
        <f ca="1">IF(MOD(ROW()-13,2)=0,IF(ISBLANK(OFFSET('11. SEGUIMIENTO 2026'!$N$14,INT((ROW()-13)/2),0)),"",OFFSET('11. SEGUIMIENTO 2026'!$N$14,INT((ROW()-13)/2),0)),IF(ISBLANK(OFFSET('9. METAS'!$Q$20,INT((ROW()-14)/2),0)),"",OFFSET('9. METAS'!$Q$20,INT((ROW()-14)/2),0)))</f>
        <v/>
      </c>
      <c r="K275" s="203" t="str">
        <f ca="1">IF(MOD(ROW()-13,2)=0,IF(ISBLANK(OFFSET('11. SEGUIMIENTO 2026'!$O$14,INT((ROW()-13)/2),0)),"",OFFSET('11. SEGUIMIENTO 2026'!$O$14,INT((ROW()-13)/2),0)),IF(ISBLANK(OFFSET('9. METAS'!$R$20,INT((ROW()-14)/2),0)),"",OFFSET('9. METAS'!$R$20,INT((ROW()-14)/2),0)))</f>
        <v/>
      </c>
      <c r="L275" s="203" t="str">
        <f ca="1">IF(MOD(ROW()-13,2)=0,IF(ISBLANK(OFFSET('11. SEGUIMIENTO 2026'!$P$14,INT((ROW()-13)/2),0)),"",OFFSET('11. SEGUIMIENTO 2026'!$P$14,INT((ROW()-13)/2),0)),IF(ISBLANK(OFFSET('9. METAS'!$S$20,INT((ROW()-14)/2),0)),"",OFFSET('9. METAS'!$S$20,INT((ROW()-14)/2),0)))</f>
        <v/>
      </c>
      <c r="M275" s="204" t="str">
        <f ca="1">IF(MOD(ROW()-13,2)=0,IF(ISBLANK(OFFSET('11. SEGUIMIENTO 2026'!$Q$14,INT((ROW()-13)/2),0)),"",OFFSET('11. SEGUIMIENTO 2026'!$Q$14,INT((ROW()-13)/2),0)),IF(ISBLANK(OFFSET('9. METAS'!$T$20,INT((ROW()-14)/2),0)),"",OFFSET('9. METAS'!$T$20,INT((ROW()-14)/2),0)))</f>
        <v/>
      </c>
      <c r="N275" s="718" t="str">
        <f t="shared" ref="N275" ca="1" si="258">IFERROR(J275/J276,"ND")</f>
        <v>ND</v>
      </c>
      <c r="O275" s="720" t="str">
        <f t="shared" ref="O275" ca="1" si="259">IFERROR(((J275+K275+L275+M275)/H275),"ND")</f>
        <v>ND</v>
      </c>
      <c r="P275" s="732"/>
    </row>
    <row r="276" spans="3:16">
      <c r="C276" s="725"/>
      <c r="D276" s="726"/>
      <c r="E276" s="726"/>
      <c r="F276" s="727"/>
      <c r="G276" s="728"/>
      <c r="H276" s="729"/>
      <c r="I276" s="731"/>
      <c r="J276" s="202" t="str">
        <f ca="1">IF(MOD(ROW()-13,2)=0,IF(ISBLANK(OFFSET('11. SEGUIMIENTO 2026'!$N$14,INT((ROW()-13)/2),0)),"",OFFSET('11. SEGUIMIENTO 2026'!$N$14,INT((ROW()-13)/2),0)),IF(ISBLANK(OFFSET('9. METAS'!$Q$20,INT((ROW()-14)/2),0)),"",OFFSET('9. METAS'!$Q$20,INT((ROW()-14)/2),0)))</f>
        <v/>
      </c>
      <c r="K276" s="203" t="str">
        <f ca="1">IF(MOD(ROW()-13,2)=0,IF(ISBLANK(OFFSET('11. SEGUIMIENTO 2026'!$O$14,INT((ROW()-13)/2),0)),"",OFFSET('11. SEGUIMIENTO 2026'!$O$14,INT((ROW()-13)/2),0)),IF(ISBLANK(OFFSET('9. METAS'!$R$20,INT((ROW()-14)/2),0)),"",OFFSET('9. METAS'!$R$20,INT((ROW()-14)/2),0)))</f>
        <v/>
      </c>
      <c r="L276" s="203" t="str">
        <f ca="1">IF(MOD(ROW()-13,2)=0,IF(ISBLANK(OFFSET('11. SEGUIMIENTO 2026'!$P$14,INT((ROW()-13)/2),0)),"",OFFSET('11. SEGUIMIENTO 2026'!$P$14,INT((ROW()-13)/2),0)),IF(ISBLANK(OFFSET('9. METAS'!$S$20,INT((ROW()-14)/2),0)),"",OFFSET('9. METAS'!$S$20,INT((ROW()-14)/2),0)))</f>
        <v/>
      </c>
      <c r="M276" s="204" t="str">
        <f ca="1">IF(MOD(ROW()-13,2)=0,IF(ISBLANK(OFFSET('11. SEGUIMIENTO 2026'!$Q$14,INT((ROW()-13)/2),0)),"",OFFSET('11. SEGUIMIENTO 2026'!$Q$14,INT((ROW()-13)/2),0)),IF(ISBLANK(OFFSET('9. METAS'!$T$20,INT((ROW()-14)/2),0)),"",OFFSET('9. METAS'!$T$20,INT((ROW()-14)/2),0)))</f>
        <v/>
      </c>
      <c r="N276" s="719"/>
      <c r="O276" s="721"/>
      <c r="P276" s="723"/>
    </row>
    <row r="277" spans="3:16">
      <c r="C277" s="724" t="str">
        <f ca="1">IF(ISBLANK(OFFSET('5. Pp (3 años)'!$C$46,INT((ROW()-13)/2),0)),"",OFFSET('5. Pp (3 años)'!$C$46,INT((ROW()-13)/2),0))</f>
        <v/>
      </c>
      <c r="D277" s="726" t="str">
        <f ca="1">IF(ISBLANK(OFFSET('5. Pp (3 años)'!$D$46,INT((ROW()-13)/2),0)),"",OFFSET('5. Pp (3 años)'!$D$46,INT((ROW()-13)/2),0))</f>
        <v/>
      </c>
      <c r="E277" s="726" t="str">
        <f ca="1">IF(ISBLANK(OFFSET('5. Pp (3 años)'!$E$46,INT((ROW()-13)/2),0)),"",OFFSET('5. Pp (3 años)'!$E$46,INT((ROW()-13)/2),0))</f>
        <v/>
      </c>
      <c r="F277" s="727" t="str">
        <f ca="1">IF(ISBLANK(OFFSET('5. Pp (3 años)'!$K$46,INT((ROW()-13)/2),0)),"",OFFSET('5. Pp (3 años)'!$K$46,INT((ROW()-13)/2),0))</f>
        <v/>
      </c>
      <c r="G277" s="728" t="str">
        <f ca="1">IF(ISBLANK(OFFSET('5. Pp (3 años)'!$H$46,INT((ROW()-13)/2),0)),"",OFFSET('5. Pp (3 años)'!$H$46,INT((ROW()-13)/2),0))</f>
        <v/>
      </c>
      <c r="H277" s="729" t="str">
        <f ca="1">IF(ISBLANK(OFFSET('9. METAS'!$K$20,INT((ROW()-13)/2),0)),"",OFFSET('9. METAS'!$K$20,INT((ROW()-13)/2),0))</f>
        <v/>
      </c>
      <c r="I277" s="730"/>
      <c r="J277" s="202" t="str">
        <f ca="1">IF(MOD(ROW()-13,2)=0,IF(ISBLANK(OFFSET('11. SEGUIMIENTO 2026'!$N$14,INT((ROW()-13)/2),0)),"",OFFSET('11. SEGUIMIENTO 2026'!$N$14,INT((ROW()-13)/2),0)),IF(ISBLANK(OFFSET('9. METAS'!$Q$20,INT((ROW()-14)/2),0)),"",OFFSET('9. METAS'!$Q$20,INT((ROW()-14)/2),0)))</f>
        <v/>
      </c>
      <c r="K277" s="203" t="str">
        <f ca="1">IF(MOD(ROW()-13,2)=0,IF(ISBLANK(OFFSET('11. SEGUIMIENTO 2026'!$O$14,INT((ROW()-13)/2),0)),"",OFFSET('11. SEGUIMIENTO 2026'!$O$14,INT((ROW()-13)/2),0)),IF(ISBLANK(OFFSET('9. METAS'!$R$20,INT((ROW()-14)/2),0)),"",OFFSET('9. METAS'!$R$20,INT((ROW()-14)/2),0)))</f>
        <v/>
      </c>
      <c r="L277" s="203" t="str">
        <f ca="1">IF(MOD(ROW()-13,2)=0,IF(ISBLANK(OFFSET('11. SEGUIMIENTO 2026'!$P$14,INT((ROW()-13)/2),0)),"",OFFSET('11. SEGUIMIENTO 2026'!$P$14,INT((ROW()-13)/2),0)),IF(ISBLANK(OFFSET('9. METAS'!$S$20,INT((ROW()-14)/2),0)),"",OFFSET('9. METAS'!$S$20,INT((ROW()-14)/2),0)))</f>
        <v/>
      </c>
      <c r="M277" s="204" t="str">
        <f ca="1">IF(MOD(ROW()-13,2)=0,IF(ISBLANK(OFFSET('11. SEGUIMIENTO 2026'!$Q$14,INT((ROW()-13)/2),0)),"",OFFSET('11. SEGUIMIENTO 2026'!$Q$14,INT((ROW()-13)/2),0)),IF(ISBLANK(OFFSET('9. METAS'!$T$20,INT((ROW()-14)/2),0)),"",OFFSET('9. METAS'!$T$20,INT((ROW()-14)/2),0)))</f>
        <v/>
      </c>
      <c r="N277" s="718" t="str">
        <f t="shared" ref="N277" ca="1" si="260">IFERROR(J277/J278,"ND")</f>
        <v>ND</v>
      </c>
      <c r="O277" s="720" t="str">
        <f t="shared" ref="O277" ca="1" si="261">IFERROR(((J277+K277+L277+M277)/H277),"ND")</f>
        <v>ND</v>
      </c>
      <c r="P277" s="732"/>
    </row>
    <row r="278" spans="3:16">
      <c r="C278" s="725"/>
      <c r="D278" s="726"/>
      <c r="E278" s="726"/>
      <c r="F278" s="727"/>
      <c r="G278" s="728"/>
      <c r="H278" s="729"/>
      <c r="I278" s="731"/>
      <c r="J278" s="202" t="str">
        <f ca="1">IF(MOD(ROW()-13,2)=0,IF(ISBLANK(OFFSET('11. SEGUIMIENTO 2026'!$N$14,INT((ROW()-13)/2),0)),"",OFFSET('11. SEGUIMIENTO 2026'!$N$14,INT((ROW()-13)/2),0)),IF(ISBLANK(OFFSET('9. METAS'!$Q$20,INT((ROW()-14)/2),0)),"",OFFSET('9. METAS'!$Q$20,INT((ROW()-14)/2),0)))</f>
        <v/>
      </c>
      <c r="K278" s="203" t="str">
        <f ca="1">IF(MOD(ROW()-13,2)=0,IF(ISBLANK(OFFSET('11. SEGUIMIENTO 2026'!$O$14,INT((ROW()-13)/2),0)),"",OFFSET('11. SEGUIMIENTO 2026'!$O$14,INT((ROW()-13)/2),0)),IF(ISBLANK(OFFSET('9. METAS'!$R$20,INT((ROW()-14)/2),0)),"",OFFSET('9. METAS'!$R$20,INT((ROW()-14)/2),0)))</f>
        <v/>
      </c>
      <c r="L278" s="203" t="str">
        <f ca="1">IF(MOD(ROW()-13,2)=0,IF(ISBLANK(OFFSET('11. SEGUIMIENTO 2026'!$P$14,INT((ROW()-13)/2),0)),"",OFFSET('11. SEGUIMIENTO 2026'!$P$14,INT((ROW()-13)/2),0)),IF(ISBLANK(OFFSET('9. METAS'!$S$20,INT((ROW()-14)/2),0)),"",OFFSET('9. METAS'!$S$20,INT((ROW()-14)/2),0)))</f>
        <v/>
      </c>
      <c r="M278" s="204" t="str">
        <f ca="1">IF(MOD(ROW()-13,2)=0,IF(ISBLANK(OFFSET('11. SEGUIMIENTO 2026'!$Q$14,INT((ROW()-13)/2),0)),"",OFFSET('11. SEGUIMIENTO 2026'!$Q$14,INT((ROW()-13)/2),0)),IF(ISBLANK(OFFSET('9. METAS'!$T$20,INT((ROW()-14)/2),0)),"",OFFSET('9. METAS'!$T$20,INT((ROW()-14)/2),0)))</f>
        <v/>
      </c>
      <c r="N278" s="719"/>
      <c r="O278" s="721"/>
      <c r="P278" s="723"/>
    </row>
    <row r="279" spans="3:16">
      <c r="C279" s="724" t="str">
        <f ca="1">IF(ISBLANK(OFFSET('5. Pp (3 años)'!$C$46,INT((ROW()-13)/2),0)),"",OFFSET('5. Pp (3 años)'!$C$46,INT((ROW()-13)/2),0))</f>
        <v/>
      </c>
      <c r="D279" s="726" t="str">
        <f ca="1">IF(ISBLANK(OFFSET('5. Pp (3 años)'!$D$46,INT((ROW()-13)/2),0)),"",OFFSET('5. Pp (3 años)'!$D$46,INT((ROW()-13)/2),0))</f>
        <v/>
      </c>
      <c r="E279" s="726" t="str">
        <f ca="1">IF(ISBLANK(OFFSET('5. Pp (3 años)'!$E$46,INT((ROW()-13)/2),0)),"",OFFSET('5. Pp (3 años)'!$E$46,INT((ROW()-13)/2),0))</f>
        <v/>
      </c>
      <c r="F279" s="727" t="str">
        <f ca="1">IF(ISBLANK(OFFSET('5. Pp (3 años)'!$K$46,INT((ROW()-13)/2),0)),"",OFFSET('5. Pp (3 años)'!$K$46,INT((ROW()-13)/2),0))</f>
        <v/>
      </c>
      <c r="G279" s="728" t="str">
        <f ca="1">IF(ISBLANK(OFFSET('5. Pp (3 años)'!$H$46,INT((ROW()-13)/2),0)),"",OFFSET('5. Pp (3 años)'!$H$46,INT((ROW()-13)/2),0))</f>
        <v/>
      </c>
      <c r="H279" s="729" t="str">
        <f ca="1">IF(ISBLANK(OFFSET('9. METAS'!$K$20,INT((ROW()-13)/2),0)),"",OFFSET('9. METAS'!$K$20,INT((ROW()-13)/2),0))</f>
        <v/>
      </c>
      <c r="I279" s="730"/>
      <c r="J279" s="202" t="str">
        <f ca="1">IF(MOD(ROW()-13,2)=0,IF(ISBLANK(OFFSET('11. SEGUIMIENTO 2026'!$N$14,INT((ROW()-13)/2),0)),"",OFFSET('11. SEGUIMIENTO 2026'!$N$14,INT((ROW()-13)/2),0)),IF(ISBLANK(OFFSET('9. METAS'!$Q$20,INT((ROW()-14)/2),0)),"",OFFSET('9. METAS'!$Q$20,INT((ROW()-14)/2),0)))</f>
        <v/>
      </c>
      <c r="K279" s="203" t="str">
        <f ca="1">IF(MOD(ROW()-13,2)=0,IF(ISBLANK(OFFSET('11. SEGUIMIENTO 2026'!$O$14,INT((ROW()-13)/2),0)),"",OFFSET('11. SEGUIMIENTO 2026'!$O$14,INT((ROW()-13)/2),0)),IF(ISBLANK(OFFSET('9. METAS'!$R$20,INT((ROW()-14)/2),0)),"",OFFSET('9. METAS'!$R$20,INT((ROW()-14)/2),0)))</f>
        <v/>
      </c>
      <c r="L279" s="203" t="str">
        <f ca="1">IF(MOD(ROW()-13,2)=0,IF(ISBLANK(OFFSET('11. SEGUIMIENTO 2026'!$P$14,INT((ROW()-13)/2),0)),"",OFFSET('11. SEGUIMIENTO 2026'!$P$14,INT((ROW()-13)/2),0)),IF(ISBLANK(OFFSET('9. METAS'!$S$20,INT((ROW()-14)/2),0)),"",OFFSET('9. METAS'!$S$20,INT((ROW()-14)/2),0)))</f>
        <v/>
      </c>
      <c r="M279" s="204" t="str">
        <f ca="1">IF(MOD(ROW()-13,2)=0,IF(ISBLANK(OFFSET('11. SEGUIMIENTO 2026'!$Q$14,INT((ROW()-13)/2),0)),"",OFFSET('11. SEGUIMIENTO 2026'!$Q$14,INT((ROW()-13)/2),0)),IF(ISBLANK(OFFSET('9. METAS'!$T$20,INT((ROW()-14)/2),0)),"",OFFSET('9. METAS'!$T$20,INT((ROW()-14)/2),0)))</f>
        <v/>
      </c>
      <c r="N279" s="718" t="str">
        <f t="shared" ref="N279" ca="1" si="262">IFERROR(J279/J280,"ND")</f>
        <v>ND</v>
      </c>
      <c r="O279" s="720" t="str">
        <f t="shared" ref="O279" ca="1" si="263">IFERROR(((J279+K279+L279+M279)/H279),"ND")</f>
        <v>ND</v>
      </c>
      <c r="P279" s="732"/>
    </row>
    <row r="280" spans="3:16">
      <c r="C280" s="725"/>
      <c r="D280" s="726"/>
      <c r="E280" s="726"/>
      <c r="F280" s="727"/>
      <c r="G280" s="728"/>
      <c r="H280" s="729"/>
      <c r="I280" s="731"/>
      <c r="J280" s="202" t="str">
        <f ca="1">IF(MOD(ROW()-13,2)=0,IF(ISBLANK(OFFSET('11. SEGUIMIENTO 2026'!$N$14,INT((ROW()-13)/2),0)),"",OFFSET('11. SEGUIMIENTO 2026'!$N$14,INT((ROW()-13)/2),0)),IF(ISBLANK(OFFSET('9. METAS'!$Q$20,INT((ROW()-14)/2),0)),"",OFFSET('9. METAS'!$Q$20,INT((ROW()-14)/2),0)))</f>
        <v/>
      </c>
      <c r="K280" s="203" t="str">
        <f ca="1">IF(MOD(ROW()-13,2)=0,IF(ISBLANK(OFFSET('11. SEGUIMIENTO 2026'!$O$14,INT((ROW()-13)/2),0)),"",OFFSET('11. SEGUIMIENTO 2026'!$O$14,INT((ROW()-13)/2),0)),IF(ISBLANK(OFFSET('9. METAS'!$R$20,INT((ROW()-14)/2),0)),"",OFFSET('9. METAS'!$R$20,INT((ROW()-14)/2),0)))</f>
        <v/>
      </c>
      <c r="L280" s="203" t="str">
        <f ca="1">IF(MOD(ROW()-13,2)=0,IF(ISBLANK(OFFSET('11. SEGUIMIENTO 2026'!$P$14,INT((ROW()-13)/2),0)),"",OFFSET('11. SEGUIMIENTO 2026'!$P$14,INT((ROW()-13)/2),0)),IF(ISBLANK(OFFSET('9. METAS'!$S$20,INT((ROW()-14)/2),0)),"",OFFSET('9. METAS'!$S$20,INT((ROW()-14)/2),0)))</f>
        <v/>
      </c>
      <c r="M280" s="204" t="str">
        <f ca="1">IF(MOD(ROW()-13,2)=0,IF(ISBLANK(OFFSET('11. SEGUIMIENTO 2026'!$Q$14,INT((ROW()-13)/2),0)),"",OFFSET('11. SEGUIMIENTO 2026'!$Q$14,INT((ROW()-13)/2),0)),IF(ISBLANK(OFFSET('9. METAS'!$T$20,INT((ROW()-14)/2),0)),"",OFFSET('9. METAS'!$T$20,INT((ROW()-14)/2),0)))</f>
        <v/>
      </c>
      <c r="N280" s="719"/>
      <c r="O280" s="721"/>
      <c r="P280" s="723"/>
    </row>
    <row r="281" spans="3:16">
      <c r="C281" s="724" t="str">
        <f ca="1">IF(ISBLANK(OFFSET('5. Pp (3 años)'!$C$46,INT((ROW()-13)/2),0)),"",OFFSET('5. Pp (3 años)'!$C$46,INT((ROW()-13)/2),0))</f>
        <v/>
      </c>
      <c r="D281" s="726" t="str">
        <f ca="1">IF(ISBLANK(OFFSET('5. Pp (3 años)'!$D$46,INT((ROW()-13)/2),0)),"",OFFSET('5. Pp (3 años)'!$D$46,INT((ROW()-13)/2),0))</f>
        <v/>
      </c>
      <c r="E281" s="726" t="str">
        <f ca="1">IF(ISBLANK(OFFSET('5. Pp (3 años)'!$E$46,INT((ROW()-13)/2),0)),"",OFFSET('5. Pp (3 años)'!$E$46,INT((ROW()-13)/2),0))</f>
        <v/>
      </c>
      <c r="F281" s="727" t="str">
        <f ca="1">IF(ISBLANK(OFFSET('5. Pp (3 años)'!$K$46,INT((ROW()-13)/2),0)),"",OFFSET('5. Pp (3 años)'!$K$46,INT((ROW()-13)/2),0))</f>
        <v/>
      </c>
      <c r="G281" s="728" t="str">
        <f ca="1">IF(ISBLANK(OFFSET('5. Pp (3 años)'!$H$46,INT((ROW()-13)/2),0)),"",OFFSET('5. Pp (3 años)'!$H$46,INT((ROW()-13)/2),0))</f>
        <v/>
      </c>
      <c r="H281" s="729" t="str">
        <f ca="1">IF(ISBLANK(OFFSET('9. METAS'!$K$20,INT((ROW()-13)/2),0)),"",OFFSET('9. METAS'!$K$20,INT((ROW()-13)/2),0))</f>
        <v/>
      </c>
      <c r="I281" s="730"/>
      <c r="J281" s="202" t="str">
        <f ca="1">IF(MOD(ROW()-13,2)=0,IF(ISBLANK(OFFSET('11. SEGUIMIENTO 2026'!$N$14,INT((ROW()-13)/2),0)),"",OFFSET('11. SEGUIMIENTO 2026'!$N$14,INT((ROW()-13)/2),0)),IF(ISBLANK(OFFSET('9. METAS'!$Q$20,INT((ROW()-14)/2),0)),"",OFFSET('9. METAS'!$Q$20,INT((ROW()-14)/2),0)))</f>
        <v/>
      </c>
      <c r="K281" s="203" t="str">
        <f ca="1">IF(MOD(ROW()-13,2)=0,IF(ISBLANK(OFFSET('11. SEGUIMIENTO 2026'!$O$14,INT((ROW()-13)/2),0)),"",OFFSET('11. SEGUIMIENTO 2026'!$O$14,INT((ROW()-13)/2),0)),IF(ISBLANK(OFFSET('9. METAS'!$R$20,INT((ROW()-14)/2),0)),"",OFFSET('9. METAS'!$R$20,INT((ROW()-14)/2),0)))</f>
        <v/>
      </c>
      <c r="L281" s="203" t="str">
        <f ca="1">IF(MOD(ROW()-13,2)=0,IF(ISBLANK(OFFSET('11. SEGUIMIENTO 2026'!$P$14,INT((ROW()-13)/2),0)),"",OFFSET('11. SEGUIMIENTO 2026'!$P$14,INT((ROW()-13)/2),0)),IF(ISBLANK(OFFSET('9. METAS'!$S$20,INT((ROW()-14)/2),0)),"",OFFSET('9. METAS'!$S$20,INT((ROW()-14)/2),0)))</f>
        <v/>
      </c>
      <c r="M281" s="204" t="str">
        <f ca="1">IF(MOD(ROW()-13,2)=0,IF(ISBLANK(OFFSET('11. SEGUIMIENTO 2026'!$Q$14,INT((ROW()-13)/2),0)),"",OFFSET('11. SEGUIMIENTO 2026'!$Q$14,INT((ROW()-13)/2),0)),IF(ISBLANK(OFFSET('9. METAS'!$T$20,INT((ROW()-14)/2),0)),"",OFFSET('9. METAS'!$T$20,INT((ROW()-14)/2),0)))</f>
        <v/>
      </c>
      <c r="N281" s="718" t="str">
        <f t="shared" ref="N281" ca="1" si="264">IFERROR(J281/J282,"ND")</f>
        <v>ND</v>
      </c>
      <c r="O281" s="720" t="str">
        <f t="shared" ref="O281" ca="1" si="265">IFERROR(((J281+K281+L281+M281)/H281),"ND")</f>
        <v>ND</v>
      </c>
      <c r="P281" s="732"/>
    </row>
    <row r="282" spans="3:16">
      <c r="C282" s="725"/>
      <c r="D282" s="726"/>
      <c r="E282" s="726"/>
      <c r="F282" s="727"/>
      <c r="G282" s="728"/>
      <c r="H282" s="729"/>
      <c r="I282" s="731"/>
      <c r="J282" s="202" t="str">
        <f ca="1">IF(MOD(ROW()-13,2)=0,IF(ISBLANK(OFFSET('11. SEGUIMIENTO 2026'!$N$14,INT((ROW()-13)/2),0)),"",OFFSET('11. SEGUIMIENTO 2026'!$N$14,INT((ROW()-13)/2),0)),IF(ISBLANK(OFFSET('9. METAS'!$Q$20,INT((ROW()-14)/2),0)),"",OFFSET('9. METAS'!$Q$20,INT((ROW()-14)/2),0)))</f>
        <v/>
      </c>
      <c r="K282" s="203" t="str">
        <f ca="1">IF(MOD(ROW()-13,2)=0,IF(ISBLANK(OFFSET('11. SEGUIMIENTO 2026'!$O$14,INT((ROW()-13)/2),0)),"",OFFSET('11. SEGUIMIENTO 2026'!$O$14,INT((ROW()-13)/2),0)),IF(ISBLANK(OFFSET('9. METAS'!$R$20,INT((ROW()-14)/2),0)),"",OFFSET('9. METAS'!$R$20,INT((ROW()-14)/2),0)))</f>
        <v/>
      </c>
      <c r="L282" s="203" t="str">
        <f ca="1">IF(MOD(ROW()-13,2)=0,IF(ISBLANK(OFFSET('11. SEGUIMIENTO 2026'!$P$14,INT((ROW()-13)/2),0)),"",OFFSET('11. SEGUIMIENTO 2026'!$P$14,INT((ROW()-13)/2),0)),IF(ISBLANK(OFFSET('9. METAS'!$S$20,INT((ROW()-14)/2),0)),"",OFFSET('9. METAS'!$S$20,INT((ROW()-14)/2),0)))</f>
        <v/>
      </c>
      <c r="M282" s="204" t="str">
        <f ca="1">IF(MOD(ROW()-13,2)=0,IF(ISBLANK(OFFSET('11. SEGUIMIENTO 2026'!$Q$14,INT((ROW()-13)/2),0)),"",OFFSET('11. SEGUIMIENTO 2026'!$Q$14,INT((ROW()-13)/2),0)),IF(ISBLANK(OFFSET('9. METAS'!$T$20,INT((ROW()-14)/2),0)),"",OFFSET('9. METAS'!$T$20,INT((ROW()-14)/2),0)))</f>
        <v/>
      </c>
      <c r="N282" s="719"/>
      <c r="O282" s="721"/>
      <c r="P282" s="723"/>
    </row>
    <row r="283" spans="3:16">
      <c r="C283" s="724" t="str">
        <f ca="1">IF(ISBLANK(OFFSET('5. Pp (3 años)'!$C$46,INT((ROW()-13)/2),0)),"",OFFSET('5. Pp (3 años)'!$C$46,INT((ROW()-13)/2),0))</f>
        <v/>
      </c>
      <c r="D283" s="726" t="str">
        <f ca="1">IF(ISBLANK(OFFSET('5. Pp (3 años)'!$D$46,INT((ROW()-13)/2),0)),"",OFFSET('5. Pp (3 años)'!$D$46,INT((ROW()-13)/2),0))</f>
        <v/>
      </c>
      <c r="E283" s="726" t="str">
        <f ca="1">IF(ISBLANK(OFFSET('5. Pp (3 años)'!$E$46,INT((ROW()-13)/2),0)),"",OFFSET('5. Pp (3 años)'!$E$46,INT((ROW()-13)/2),0))</f>
        <v/>
      </c>
      <c r="F283" s="727" t="str">
        <f ca="1">IF(ISBLANK(OFFSET('5. Pp (3 años)'!$K$46,INT((ROW()-13)/2),0)),"",OFFSET('5. Pp (3 años)'!$K$46,INT((ROW()-13)/2),0))</f>
        <v/>
      </c>
      <c r="G283" s="728" t="str">
        <f ca="1">IF(ISBLANK(OFFSET('5. Pp (3 años)'!$H$46,INT((ROW()-13)/2),0)),"",OFFSET('5. Pp (3 años)'!$H$46,INT((ROW()-13)/2),0))</f>
        <v/>
      </c>
      <c r="H283" s="729" t="str">
        <f ca="1">IF(ISBLANK(OFFSET('9. METAS'!$K$20,INT((ROW()-13)/2),0)),"",OFFSET('9. METAS'!$K$20,INT((ROW()-13)/2),0))</f>
        <v/>
      </c>
      <c r="I283" s="730"/>
      <c r="J283" s="202" t="str">
        <f ca="1">IF(MOD(ROW()-13,2)=0,IF(ISBLANK(OFFSET('11. SEGUIMIENTO 2026'!$N$14,INT((ROW()-13)/2),0)),"",OFFSET('11. SEGUIMIENTO 2026'!$N$14,INT((ROW()-13)/2),0)),IF(ISBLANK(OFFSET('9. METAS'!$Q$20,INT((ROW()-14)/2),0)),"",OFFSET('9. METAS'!$Q$20,INT((ROW()-14)/2),0)))</f>
        <v/>
      </c>
      <c r="K283" s="203" t="str">
        <f ca="1">IF(MOD(ROW()-13,2)=0,IF(ISBLANK(OFFSET('11. SEGUIMIENTO 2026'!$O$14,INT((ROW()-13)/2),0)),"",OFFSET('11. SEGUIMIENTO 2026'!$O$14,INT((ROW()-13)/2),0)),IF(ISBLANK(OFFSET('9. METAS'!$R$20,INT((ROW()-14)/2),0)),"",OFFSET('9. METAS'!$R$20,INT((ROW()-14)/2),0)))</f>
        <v/>
      </c>
      <c r="L283" s="203" t="str">
        <f ca="1">IF(MOD(ROW()-13,2)=0,IF(ISBLANK(OFFSET('11. SEGUIMIENTO 2026'!$P$14,INT((ROW()-13)/2),0)),"",OFFSET('11. SEGUIMIENTO 2026'!$P$14,INT((ROW()-13)/2),0)),IF(ISBLANK(OFFSET('9. METAS'!$S$20,INT((ROW()-14)/2),0)),"",OFFSET('9. METAS'!$S$20,INT((ROW()-14)/2),0)))</f>
        <v/>
      </c>
      <c r="M283" s="204" t="str">
        <f ca="1">IF(MOD(ROW()-13,2)=0,IF(ISBLANK(OFFSET('11. SEGUIMIENTO 2026'!$Q$14,INT((ROW()-13)/2),0)),"",OFFSET('11. SEGUIMIENTO 2026'!$Q$14,INT((ROW()-13)/2),0)),IF(ISBLANK(OFFSET('9. METAS'!$T$20,INT((ROW()-14)/2),0)),"",OFFSET('9. METAS'!$T$20,INT((ROW()-14)/2),0)))</f>
        <v/>
      </c>
      <c r="N283" s="718" t="str">
        <f t="shared" ref="N283" ca="1" si="266">IFERROR(J283/J284,"ND")</f>
        <v>ND</v>
      </c>
      <c r="O283" s="720" t="str">
        <f t="shared" ref="O283" ca="1" si="267">IFERROR(((J283+K283+L283+M283)/H283),"ND")</f>
        <v>ND</v>
      </c>
      <c r="P283" s="732"/>
    </row>
    <row r="284" spans="3:16">
      <c r="C284" s="725"/>
      <c r="D284" s="726"/>
      <c r="E284" s="726"/>
      <c r="F284" s="727"/>
      <c r="G284" s="728"/>
      <c r="H284" s="729"/>
      <c r="I284" s="731"/>
      <c r="J284" s="202" t="str">
        <f ca="1">IF(MOD(ROW()-13,2)=0,IF(ISBLANK(OFFSET('11. SEGUIMIENTO 2026'!$N$14,INT((ROW()-13)/2),0)),"",OFFSET('11. SEGUIMIENTO 2026'!$N$14,INT((ROW()-13)/2),0)),IF(ISBLANK(OFFSET('9. METAS'!$Q$20,INT((ROW()-14)/2),0)),"",OFFSET('9. METAS'!$Q$20,INT((ROW()-14)/2),0)))</f>
        <v/>
      </c>
      <c r="K284" s="203" t="str">
        <f ca="1">IF(MOD(ROW()-13,2)=0,IF(ISBLANK(OFFSET('11. SEGUIMIENTO 2026'!$O$14,INT((ROW()-13)/2),0)),"",OFFSET('11. SEGUIMIENTO 2026'!$O$14,INT((ROW()-13)/2),0)),IF(ISBLANK(OFFSET('9. METAS'!$R$20,INT((ROW()-14)/2),0)),"",OFFSET('9. METAS'!$R$20,INT((ROW()-14)/2),0)))</f>
        <v/>
      </c>
      <c r="L284" s="203" t="str">
        <f ca="1">IF(MOD(ROW()-13,2)=0,IF(ISBLANK(OFFSET('11. SEGUIMIENTO 2026'!$P$14,INT((ROW()-13)/2),0)),"",OFFSET('11. SEGUIMIENTO 2026'!$P$14,INT((ROW()-13)/2),0)),IF(ISBLANK(OFFSET('9. METAS'!$S$20,INT((ROW()-14)/2),0)),"",OFFSET('9. METAS'!$S$20,INT((ROW()-14)/2),0)))</f>
        <v/>
      </c>
      <c r="M284" s="204" t="str">
        <f ca="1">IF(MOD(ROW()-13,2)=0,IF(ISBLANK(OFFSET('11. SEGUIMIENTO 2026'!$Q$14,INT((ROW()-13)/2),0)),"",OFFSET('11. SEGUIMIENTO 2026'!$Q$14,INT((ROW()-13)/2),0)),IF(ISBLANK(OFFSET('9. METAS'!$T$20,INT((ROW()-14)/2),0)),"",OFFSET('9. METAS'!$T$20,INT((ROW()-14)/2),0)))</f>
        <v/>
      </c>
      <c r="N284" s="719"/>
      <c r="O284" s="721"/>
      <c r="P284" s="723"/>
    </row>
    <row r="285" spans="3:16">
      <c r="C285" s="724" t="str">
        <f ca="1">IF(ISBLANK(OFFSET('5. Pp (3 años)'!$C$46,INT((ROW()-13)/2),0)),"",OFFSET('5. Pp (3 años)'!$C$46,INT((ROW()-13)/2),0))</f>
        <v/>
      </c>
      <c r="D285" s="726" t="str">
        <f ca="1">IF(ISBLANK(OFFSET('5. Pp (3 años)'!$D$46,INT((ROW()-13)/2),0)),"",OFFSET('5. Pp (3 años)'!$D$46,INT((ROW()-13)/2),0))</f>
        <v/>
      </c>
      <c r="E285" s="726" t="str">
        <f ca="1">IF(ISBLANK(OFFSET('5. Pp (3 años)'!$E$46,INT((ROW()-13)/2),0)),"",OFFSET('5. Pp (3 años)'!$E$46,INT((ROW()-13)/2),0))</f>
        <v/>
      </c>
      <c r="F285" s="727" t="str">
        <f ca="1">IF(ISBLANK(OFFSET('5. Pp (3 años)'!$K$46,INT((ROW()-13)/2),0)),"",OFFSET('5. Pp (3 años)'!$K$46,INT((ROW()-13)/2),0))</f>
        <v/>
      </c>
      <c r="G285" s="728" t="str">
        <f ca="1">IF(ISBLANK(OFFSET('5. Pp (3 años)'!$H$46,INT((ROW()-13)/2),0)),"",OFFSET('5. Pp (3 años)'!$H$46,INT((ROW()-13)/2),0))</f>
        <v/>
      </c>
      <c r="H285" s="729" t="str">
        <f ca="1">IF(ISBLANK(OFFSET('9. METAS'!$K$20,INT((ROW()-13)/2),0)),"",OFFSET('9. METAS'!$K$20,INT((ROW()-13)/2),0))</f>
        <v/>
      </c>
      <c r="I285" s="730"/>
      <c r="J285" s="202" t="str">
        <f ca="1">IF(MOD(ROW()-13,2)=0,IF(ISBLANK(OFFSET('11. SEGUIMIENTO 2026'!$N$14,INT((ROW()-13)/2),0)),"",OFFSET('11. SEGUIMIENTO 2026'!$N$14,INT((ROW()-13)/2),0)),IF(ISBLANK(OFFSET('9. METAS'!$Q$20,INT((ROW()-14)/2),0)),"",OFFSET('9. METAS'!$Q$20,INT((ROW()-14)/2),0)))</f>
        <v/>
      </c>
      <c r="K285" s="203" t="str">
        <f ca="1">IF(MOD(ROW()-13,2)=0,IF(ISBLANK(OFFSET('11. SEGUIMIENTO 2026'!$O$14,INT((ROW()-13)/2),0)),"",OFFSET('11. SEGUIMIENTO 2026'!$O$14,INT((ROW()-13)/2),0)),IF(ISBLANK(OFFSET('9. METAS'!$R$20,INT((ROW()-14)/2),0)),"",OFFSET('9. METAS'!$R$20,INT((ROW()-14)/2),0)))</f>
        <v/>
      </c>
      <c r="L285" s="203" t="str">
        <f ca="1">IF(MOD(ROW()-13,2)=0,IF(ISBLANK(OFFSET('11. SEGUIMIENTO 2026'!$P$14,INT((ROW()-13)/2),0)),"",OFFSET('11. SEGUIMIENTO 2026'!$P$14,INT((ROW()-13)/2),0)),IF(ISBLANK(OFFSET('9. METAS'!$S$20,INT((ROW()-14)/2),0)),"",OFFSET('9. METAS'!$S$20,INT((ROW()-14)/2),0)))</f>
        <v/>
      </c>
      <c r="M285" s="204" t="str">
        <f ca="1">IF(MOD(ROW()-13,2)=0,IF(ISBLANK(OFFSET('11. SEGUIMIENTO 2026'!$Q$14,INT((ROW()-13)/2),0)),"",OFFSET('11. SEGUIMIENTO 2026'!$Q$14,INT((ROW()-13)/2),0)),IF(ISBLANK(OFFSET('9. METAS'!$T$20,INT((ROW()-14)/2),0)),"",OFFSET('9. METAS'!$T$20,INT((ROW()-14)/2),0)))</f>
        <v/>
      </c>
      <c r="N285" s="718" t="str">
        <f t="shared" ref="N285" ca="1" si="268">IFERROR(J285/J286,"ND")</f>
        <v>ND</v>
      </c>
      <c r="O285" s="720" t="str">
        <f t="shared" ref="O285" ca="1" si="269">IFERROR(((J285+K285+L285+M285)/H285),"ND")</f>
        <v>ND</v>
      </c>
      <c r="P285" s="732"/>
    </row>
    <row r="286" spans="3:16">
      <c r="C286" s="725"/>
      <c r="D286" s="726"/>
      <c r="E286" s="726"/>
      <c r="F286" s="727"/>
      <c r="G286" s="728"/>
      <c r="H286" s="729"/>
      <c r="I286" s="731"/>
      <c r="J286" s="202" t="str">
        <f ca="1">IF(MOD(ROW()-13,2)=0,IF(ISBLANK(OFFSET('11. SEGUIMIENTO 2026'!$N$14,INT((ROW()-13)/2),0)),"",OFFSET('11. SEGUIMIENTO 2026'!$N$14,INT((ROW()-13)/2),0)),IF(ISBLANK(OFFSET('9. METAS'!$Q$20,INT((ROW()-14)/2),0)),"",OFFSET('9. METAS'!$Q$20,INT((ROW()-14)/2),0)))</f>
        <v/>
      </c>
      <c r="K286" s="203" t="str">
        <f ca="1">IF(MOD(ROW()-13,2)=0,IF(ISBLANK(OFFSET('11. SEGUIMIENTO 2026'!$O$14,INT((ROW()-13)/2),0)),"",OFFSET('11. SEGUIMIENTO 2026'!$O$14,INT((ROW()-13)/2),0)),IF(ISBLANK(OFFSET('9. METAS'!$R$20,INT((ROW()-14)/2),0)),"",OFFSET('9. METAS'!$R$20,INT((ROW()-14)/2),0)))</f>
        <v/>
      </c>
      <c r="L286" s="203" t="str">
        <f ca="1">IF(MOD(ROW()-13,2)=0,IF(ISBLANK(OFFSET('11. SEGUIMIENTO 2026'!$P$14,INT((ROW()-13)/2),0)),"",OFFSET('11. SEGUIMIENTO 2026'!$P$14,INT((ROW()-13)/2),0)),IF(ISBLANK(OFFSET('9. METAS'!$S$20,INT((ROW()-14)/2),0)),"",OFFSET('9. METAS'!$S$20,INT((ROW()-14)/2),0)))</f>
        <v/>
      </c>
      <c r="M286" s="204" t="str">
        <f ca="1">IF(MOD(ROW()-13,2)=0,IF(ISBLANK(OFFSET('11. SEGUIMIENTO 2026'!$Q$14,INT((ROW()-13)/2),0)),"",OFFSET('11. SEGUIMIENTO 2026'!$Q$14,INT((ROW()-13)/2),0)),IF(ISBLANK(OFFSET('9. METAS'!$T$20,INT((ROW()-14)/2),0)),"",OFFSET('9. METAS'!$T$20,INT((ROW()-14)/2),0)))</f>
        <v/>
      </c>
      <c r="N286" s="719"/>
      <c r="O286" s="721"/>
      <c r="P286" s="723"/>
    </row>
    <row r="287" spans="3:16">
      <c r="C287" s="724" t="str">
        <f ca="1">IF(ISBLANK(OFFSET('5. Pp (3 años)'!$C$46,INT((ROW()-13)/2),0)),"",OFFSET('5. Pp (3 años)'!$C$46,INT((ROW()-13)/2),0))</f>
        <v/>
      </c>
      <c r="D287" s="726" t="str">
        <f ca="1">IF(ISBLANK(OFFSET('5. Pp (3 años)'!$D$46,INT((ROW()-13)/2),0)),"",OFFSET('5. Pp (3 años)'!$D$46,INT((ROW()-13)/2),0))</f>
        <v/>
      </c>
      <c r="E287" s="726" t="str">
        <f ca="1">IF(ISBLANK(OFFSET('5. Pp (3 años)'!$E$46,INT((ROW()-13)/2),0)),"",OFFSET('5. Pp (3 años)'!$E$46,INT((ROW()-13)/2),0))</f>
        <v/>
      </c>
      <c r="F287" s="727" t="str">
        <f ca="1">IF(ISBLANK(OFFSET('5. Pp (3 años)'!$K$46,INT((ROW()-13)/2),0)),"",OFFSET('5. Pp (3 años)'!$K$46,INT((ROW()-13)/2),0))</f>
        <v/>
      </c>
      <c r="G287" s="728" t="str">
        <f ca="1">IF(ISBLANK(OFFSET('5. Pp (3 años)'!$H$46,INT((ROW()-13)/2),0)),"",OFFSET('5. Pp (3 años)'!$H$46,INT((ROW()-13)/2),0))</f>
        <v/>
      </c>
      <c r="H287" s="729" t="str">
        <f ca="1">IF(ISBLANK(OFFSET('9. METAS'!$K$20,INT((ROW()-13)/2),0)),"",OFFSET('9. METAS'!$K$20,INT((ROW()-13)/2),0))</f>
        <v/>
      </c>
      <c r="I287" s="730"/>
      <c r="J287" s="202" t="str">
        <f ca="1">IF(MOD(ROW()-13,2)=0,IF(ISBLANK(OFFSET('11. SEGUIMIENTO 2026'!$N$14,INT((ROW()-13)/2),0)),"",OFFSET('11. SEGUIMIENTO 2026'!$N$14,INT((ROW()-13)/2),0)),IF(ISBLANK(OFFSET('9. METAS'!$Q$20,INT((ROW()-14)/2),0)),"",OFFSET('9. METAS'!$Q$20,INT((ROW()-14)/2),0)))</f>
        <v/>
      </c>
      <c r="K287" s="203" t="str">
        <f ca="1">IF(MOD(ROW()-13,2)=0,IF(ISBLANK(OFFSET('11. SEGUIMIENTO 2026'!$O$14,INT((ROW()-13)/2),0)),"",OFFSET('11. SEGUIMIENTO 2026'!$O$14,INT((ROW()-13)/2),0)),IF(ISBLANK(OFFSET('9. METAS'!$R$20,INT((ROW()-14)/2),0)),"",OFFSET('9. METAS'!$R$20,INT((ROW()-14)/2),0)))</f>
        <v/>
      </c>
      <c r="L287" s="203" t="str">
        <f ca="1">IF(MOD(ROW()-13,2)=0,IF(ISBLANK(OFFSET('11. SEGUIMIENTO 2026'!$P$14,INT((ROW()-13)/2),0)),"",OFFSET('11. SEGUIMIENTO 2026'!$P$14,INT((ROW()-13)/2),0)),IF(ISBLANK(OFFSET('9. METAS'!$S$20,INT((ROW()-14)/2),0)),"",OFFSET('9. METAS'!$S$20,INT((ROW()-14)/2),0)))</f>
        <v/>
      </c>
      <c r="M287" s="204" t="str">
        <f ca="1">IF(MOD(ROW()-13,2)=0,IF(ISBLANK(OFFSET('11. SEGUIMIENTO 2026'!$Q$14,INT((ROW()-13)/2),0)),"",OFFSET('11. SEGUIMIENTO 2026'!$Q$14,INT((ROW()-13)/2),0)),IF(ISBLANK(OFFSET('9. METAS'!$T$20,INT((ROW()-14)/2),0)),"",OFFSET('9. METAS'!$T$20,INT((ROW()-14)/2),0)))</f>
        <v/>
      </c>
      <c r="N287" s="718" t="str">
        <f t="shared" ref="N287" ca="1" si="270">IFERROR(J287/J288,"ND")</f>
        <v>ND</v>
      </c>
      <c r="O287" s="720" t="str">
        <f t="shared" ref="O287" ca="1" si="271">IFERROR(((J287+K287+L287+M287)/H287),"ND")</f>
        <v>ND</v>
      </c>
      <c r="P287" s="732"/>
    </row>
    <row r="288" spans="3:16">
      <c r="C288" s="725"/>
      <c r="D288" s="726"/>
      <c r="E288" s="726"/>
      <c r="F288" s="727"/>
      <c r="G288" s="728"/>
      <c r="H288" s="729"/>
      <c r="I288" s="731"/>
      <c r="J288" s="202" t="str">
        <f ca="1">IF(MOD(ROW()-13,2)=0,IF(ISBLANK(OFFSET('11. SEGUIMIENTO 2026'!$N$14,INT((ROW()-13)/2),0)),"",OFFSET('11. SEGUIMIENTO 2026'!$N$14,INT((ROW()-13)/2),0)),IF(ISBLANK(OFFSET('9. METAS'!$Q$20,INT((ROW()-14)/2),0)),"",OFFSET('9. METAS'!$Q$20,INT((ROW()-14)/2),0)))</f>
        <v/>
      </c>
      <c r="K288" s="203" t="str">
        <f ca="1">IF(MOD(ROW()-13,2)=0,IF(ISBLANK(OFFSET('11. SEGUIMIENTO 2026'!$O$14,INT((ROW()-13)/2),0)),"",OFFSET('11. SEGUIMIENTO 2026'!$O$14,INT((ROW()-13)/2),0)),IF(ISBLANK(OFFSET('9. METAS'!$R$20,INT((ROW()-14)/2),0)),"",OFFSET('9. METAS'!$R$20,INT((ROW()-14)/2),0)))</f>
        <v/>
      </c>
      <c r="L288" s="203" t="str">
        <f ca="1">IF(MOD(ROW()-13,2)=0,IF(ISBLANK(OFFSET('11. SEGUIMIENTO 2026'!$P$14,INT((ROW()-13)/2),0)),"",OFFSET('11. SEGUIMIENTO 2026'!$P$14,INT((ROW()-13)/2),0)),IF(ISBLANK(OFFSET('9. METAS'!$S$20,INT((ROW()-14)/2),0)),"",OFFSET('9. METAS'!$S$20,INT((ROW()-14)/2),0)))</f>
        <v/>
      </c>
      <c r="M288" s="204" t="str">
        <f ca="1">IF(MOD(ROW()-13,2)=0,IF(ISBLANK(OFFSET('11. SEGUIMIENTO 2026'!$Q$14,INT((ROW()-13)/2),0)),"",OFFSET('11. SEGUIMIENTO 2026'!$Q$14,INT((ROW()-13)/2),0)),IF(ISBLANK(OFFSET('9. METAS'!$T$20,INT((ROW()-14)/2),0)),"",OFFSET('9. METAS'!$T$20,INT((ROW()-14)/2),0)))</f>
        <v/>
      </c>
      <c r="N288" s="719"/>
      <c r="O288" s="721"/>
      <c r="P288" s="723"/>
    </row>
    <row r="289" spans="3:16">
      <c r="C289" s="724" t="str">
        <f ca="1">IF(ISBLANK(OFFSET('5. Pp (3 años)'!$C$46,INT((ROW()-13)/2),0)),"",OFFSET('5. Pp (3 años)'!$C$46,INT((ROW()-13)/2),0))</f>
        <v/>
      </c>
      <c r="D289" s="726" t="str">
        <f ca="1">IF(ISBLANK(OFFSET('5. Pp (3 años)'!$D$46,INT((ROW()-13)/2),0)),"",OFFSET('5. Pp (3 años)'!$D$46,INT((ROW()-13)/2),0))</f>
        <v/>
      </c>
      <c r="E289" s="726" t="str">
        <f ca="1">IF(ISBLANK(OFFSET('5. Pp (3 años)'!$E$46,INT((ROW()-13)/2),0)),"",OFFSET('5. Pp (3 años)'!$E$46,INT((ROW()-13)/2),0))</f>
        <v/>
      </c>
      <c r="F289" s="727" t="str">
        <f ca="1">IF(ISBLANK(OFFSET('5. Pp (3 años)'!$K$46,INT((ROW()-13)/2),0)),"",OFFSET('5. Pp (3 años)'!$K$46,INT((ROW()-13)/2),0))</f>
        <v/>
      </c>
      <c r="G289" s="728" t="str">
        <f ca="1">IF(ISBLANK(OFFSET('5. Pp (3 años)'!$H$46,INT((ROW()-13)/2),0)),"",OFFSET('5. Pp (3 años)'!$H$46,INT((ROW()-13)/2),0))</f>
        <v/>
      </c>
      <c r="H289" s="729" t="str">
        <f ca="1">IF(ISBLANK(OFFSET('9. METAS'!$K$20,INT((ROW()-13)/2),0)),"",OFFSET('9. METAS'!$K$20,INT((ROW()-13)/2),0))</f>
        <v/>
      </c>
      <c r="I289" s="730"/>
      <c r="J289" s="202" t="str">
        <f ca="1">IF(MOD(ROW()-13,2)=0,IF(ISBLANK(OFFSET('11. SEGUIMIENTO 2026'!$N$14,INT((ROW()-13)/2),0)),"",OFFSET('11. SEGUIMIENTO 2026'!$N$14,INT((ROW()-13)/2),0)),IF(ISBLANK(OFFSET('9. METAS'!$Q$20,INT((ROW()-14)/2),0)),"",OFFSET('9. METAS'!$Q$20,INT((ROW()-14)/2),0)))</f>
        <v/>
      </c>
      <c r="K289" s="203" t="str">
        <f ca="1">IF(MOD(ROW()-13,2)=0,IF(ISBLANK(OFFSET('11. SEGUIMIENTO 2026'!$O$14,INT((ROW()-13)/2),0)),"",OFFSET('11. SEGUIMIENTO 2026'!$O$14,INT((ROW()-13)/2),0)),IF(ISBLANK(OFFSET('9. METAS'!$R$20,INT((ROW()-14)/2),0)),"",OFFSET('9. METAS'!$R$20,INT((ROW()-14)/2),0)))</f>
        <v/>
      </c>
      <c r="L289" s="203" t="str">
        <f ca="1">IF(MOD(ROW()-13,2)=0,IF(ISBLANK(OFFSET('11. SEGUIMIENTO 2026'!$P$14,INT((ROW()-13)/2),0)),"",OFFSET('11. SEGUIMIENTO 2026'!$P$14,INT((ROW()-13)/2),0)),IF(ISBLANK(OFFSET('9. METAS'!$S$20,INT((ROW()-14)/2),0)),"",OFFSET('9. METAS'!$S$20,INT((ROW()-14)/2),0)))</f>
        <v/>
      </c>
      <c r="M289" s="204" t="str">
        <f ca="1">IF(MOD(ROW()-13,2)=0,IF(ISBLANK(OFFSET('11. SEGUIMIENTO 2026'!$Q$14,INT((ROW()-13)/2),0)),"",OFFSET('11. SEGUIMIENTO 2026'!$Q$14,INT((ROW()-13)/2),0)),IF(ISBLANK(OFFSET('9. METAS'!$T$20,INT((ROW()-14)/2),0)),"",OFFSET('9. METAS'!$T$20,INT((ROW()-14)/2),0)))</f>
        <v/>
      </c>
      <c r="N289" s="718" t="str">
        <f t="shared" ref="N289" ca="1" si="272">IFERROR(J289/J290,"ND")</f>
        <v>ND</v>
      </c>
      <c r="O289" s="720" t="str">
        <f t="shared" ref="O289" ca="1" si="273">IFERROR(((J289+K289+L289+M289)/H289),"ND")</f>
        <v>ND</v>
      </c>
      <c r="P289" s="732"/>
    </row>
    <row r="290" spans="3:16">
      <c r="C290" s="725"/>
      <c r="D290" s="726"/>
      <c r="E290" s="726"/>
      <c r="F290" s="727"/>
      <c r="G290" s="728"/>
      <c r="H290" s="729"/>
      <c r="I290" s="731"/>
      <c r="J290" s="202" t="str">
        <f ca="1">IF(MOD(ROW()-13,2)=0,IF(ISBLANK(OFFSET('11. SEGUIMIENTO 2026'!$N$14,INT((ROW()-13)/2),0)),"",OFFSET('11. SEGUIMIENTO 2026'!$N$14,INT((ROW()-13)/2),0)),IF(ISBLANK(OFFSET('9. METAS'!$Q$20,INT((ROW()-14)/2),0)),"",OFFSET('9. METAS'!$Q$20,INT((ROW()-14)/2),0)))</f>
        <v/>
      </c>
      <c r="K290" s="203" t="str">
        <f ca="1">IF(MOD(ROW()-13,2)=0,IF(ISBLANK(OFFSET('11. SEGUIMIENTO 2026'!$O$14,INT((ROW()-13)/2),0)),"",OFFSET('11. SEGUIMIENTO 2026'!$O$14,INT((ROW()-13)/2),0)),IF(ISBLANK(OFFSET('9. METAS'!$R$20,INT((ROW()-14)/2),0)),"",OFFSET('9. METAS'!$R$20,INT((ROW()-14)/2),0)))</f>
        <v/>
      </c>
      <c r="L290" s="203" t="str">
        <f ca="1">IF(MOD(ROW()-13,2)=0,IF(ISBLANK(OFFSET('11. SEGUIMIENTO 2026'!$P$14,INT((ROW()-13)/2),0)),"",OFFSET('11. SEGUIMIENTO 2026'!$P$14,INT((ROW()-13)/2),0)),IF(ISBLANK(OFFSET('9. METAS'!$S$20,INT((ROW()-14)/2),0)),"",OFFSET('9. METAS'!$S$20,INT((ROW()-14)/2),0)))</f>
        <v/>
      </c>
      <c r="M290" s="204" t="str">
        <f ca="1">IF(MOD(ROW()-13,2)=0,IF(ISBLANK(OFFSET('11. SEGUIMIENTO 2026'!$Q$14,INT((ROW()-13)/2),0)),"",OFFSET('11. SEGUIMIENTO 2026'!$Q$14,INT((ROW()-13)/2),0)),IF(ISBLANK(OFFSET('9. METAS'!$T$20,INT((ROW()-14)/2),0)),"",OFFSET('9. METAS'!$T$20,INT((ROW()-14)/2),0)))</f>
        <v/>
      </c>
      <c r="N290" s="719"/>
      <c r="O290" s="721"/>
      <c r="P290" s="723"/>
    </row>
    <row r="291" spans="3:16">
      <c r="C291" s="724" t="str">
        <f ca="1">IF(ISBLANK(OFFSET('5. Pp (3 años)'!$C$46,INT((ROW()-13)/2),0)),"",OFFSET('5. Pp (3 años)'!$C$46,INT((ROW()-13)/2),0))</f>
        <v/>
      </c>
      <c r="D291" s="726" t="str">
        <f ca="1">IF(ISBLANK(OFFSET('5. Pp (3 años)'!$D$46,INT((ROW()-13)/2),0)),"",OFFSET('5. Pp (3 años)'!$D$46,INT((ROW()-13)/2),0))</f>
        <v/>
      </c>
      <c r="E291" s="726" t="str">
        <f ca="1">IF(ISBLANK(OFFSET('5. Pp (3 años)'!$E$46,INT((ROW()-13)/2),0)),"",OFFSET('5. Pp (3 años)'!$E$46,INT((ROW()-13)/2),0))</f>
        <v/>
      </c>
      <c r="F291" s="727" t="str">
        <f ca="1">IF(ISBLANK(OFFSET('5. Pp (3 años)'!$K$46,INT((ROW()-13)/2),0)),"",OFFSET('5. Pp (3 años)'!$K$46,INT((ROW()-13)/2),0))</f>
        <v/>
      </c>
      <c r="G291" s="728" t="str">
        <f ca="1">IF(ISBLANK(OFFSET('5. Pp (3 años)'!$H$46,INT((ROW()-13)/2),0)),"",OFFSET('5. Pp (3 años)'!$H$46,INT((ROW()-13)/2),0))</f>
        <v/>
      </c>
      <c r="H291" s="729" t="str">
        <f ca="1">IF(ISBLANK(OFFSET('9. METAS'!$K$20,INT((ROW()-13)/2),0)),"",OFFSET('9. METAS'!$K$20,INT((ROW()-13)/2),0))</f>
        <v/>
      </c>
      <c r="I291" s="730"/>
      <c r="J291" s="202" t="str">
        <f ca="1">IF(MOD(ROW()-13,2)=0,IF(ISBLANK(OFFSET('11. SEGUIMIENTO 2026'!$N$14,INT((ROW()-13)/2),0)),"",OFFSET('11. SEGUIMIENTO 2026'!$N$14,INT((ROW()-13)/2),0)),IF(ISBLANK(OFFSET('9. METAS'!$Q$20,INT((ROW()-14)/2),0)),"",OFFSET('9. METAS'!$Q$20,INT((ROW()-14)/2),0)))</f>
        <v/>
      </c>
      <c r="K291" s="203" t="str">
        <f ca="1">IF(MOD(ROW()-13,2)=0,IF(ISBLANK(OFFSET('11. SEGUIMIENTO 2026'!$O$14,INT((ROW()-13)/2),0)),"",OFFSET('11. SEGUIMIENTO 2026'!$O$14,INT((ROW()-13)/2),0)),IF(ISBLANK(OFFSET('9. METAS'!$R$20,INT((ROW()-14)/2),0)),"",OFFSET('9. METAS'!$R$20,INT((ROW()-14)/2),0)))</f>
        <v/>
      </c>
      <c r="L291" s="203" t="str">
        <f ca="1">IF(MOD(ROW()-13,2)=0,IF(ISBLANK(OFFSET('11. SEGUIMIENTO 2026'!$P$14,INT((ROW()-13)/2),0)),"",OFFSET('11. SEGUIMIENTO 2026'!$P$14,INT((ROW()-13)/2),0)),IF(ISBLANK(OFFSET('9. METAS'!$S$20,INT((ROW()-14)/2),0)),"",OFFSET('9. METAS'!$S$20,INT((ROW()-14)/2),0)))</f>
        <v/>
      </c>
      <c r="M291" s="204" t="str">
        <f ca="1">IF(MOD(ROW()-13,2)=0,IF(ISBLANK(OFFSET('11. SEGUIMIENTO 2026'!$Q$14,INT((ROW()-13)/2),0)),"",OFFSET('11. SEGUIMIENTO 2026'!$Q$14,INT((ROW()-13)/2),0)),IF(ISBLANK(OFFSET('9. METAS'!$T$20,INT((ROW()-14)/2),0)),"",OFFSET('9. METAS'!$T$20,INT((ROW()-14)/2),0)))</f>
        <v/>
      </c>
      <c r="N291" s="718" t="str">
        <f t="shared" ref="N291" ca="1" si="274">IFERROR(J291/J292,"ND")</f>
        <v>ND</v>
      </c>
      <c r="O291" s="720" t="str">
        <f t="shared" ref="O291" ca="1" si="275">IFERROR(((J291+K291+L291+M291)/H291),"ND")</f>
        <v>ND</v>
      </c>
      <c r="P291" s="732"/>
    </row>
    <row r="292" spans="3:16">
      <c r="C292" s="725"/>
      <c r="D292" s="726"/>
      <c r="E292" s="726"/>
      <c r="F292" s="727"/>
      <c r="G292" s="728"/>
      <c r="H292" s="729"/>
      <c r="I292" s="731"/>
      <c r="J292" s="202" t="str">
        <f ca="1">IF(MOD(ROW()-13,2)=0,IF(ISBLANK(OFFSET('11. SEGUIMIENTO 2026'!$N$14,INT((ROW()-13)/2),0)),"",OFFSET('11. SEGUIMIENTO 2026'!$N$14,INT((ROW()-13)/2),0)),IF(ISBLANK(OFFSET('9. METAS'!$Q$20,INT((ROW()-14)/2),0)),"",OFFSET('9. METAS'!$Q$20,INT((ROW()-14)/2),0)))</f>
        <v/>
      </c>
      <c r="K292" s="203" t="str">
        <f ca="1">IF(MOD(ROW()-13,2)=0,IF(ISBLANK(OFFSET('11. SEGUIMIENTO 2026'!$O$14,INT((ROW()-13)/2),0)),"",OFFSET('11. SEGUIMIENTO 2026'!$O$14,INT((ROW()-13)/2),0)),IF(ISBLANK(OFFSET('9. METAS'!$R$20,INT((ROW()-14)/2),0)),"",OFFSET('9. METAS'!$R$20,INT((ROW()-14)/2),0)))</f>
        <v/>
      </c>
      <c r="L292" s="203" t="str">
        <f ca="1">IF(MOD(ROW()-13,2)=0,IF(ISBLANK(OFFSET('11. SEGUIMIENTO 2026'!$P$14,INT((ROW()-13)/2),0)),"",OFFSET('11. SEGUIMIENTO 2026'!$P$14,INT((ROW()-13)/2),0)),IF(ISBLANK(OFFSET('9. METAS'!$S$20,INT((ROW()-14)/2),0)),"",OFFSET('9. METAS'!$S$20,INT((ROW()-14)/2),0)))</f>
        <v/>
      </c>
      <c r="M292" s="204" t="str">
        <f ca="1">IF(MOD(ROW()-13,2)=0,IF(ISBLANK(OFFSET('11. SEGUIMIENTO 2026'!$Q$14,INT((ROW()-13)/2),0)),"",OFFSET('11. SEGUIMIENTO 2026'!$Q$14,INT((ROW()-13)/2),0)),IF(ISBLANK(OFFSET('9. METAS'!$T$20,INT((ROW()-14)/2),0)),"",OFFSET('9. METAS'!$T$20,INT((ROW()-14)/2),0)))</f>
        <v/>
      </c>
      <c r="N292" s="719"/>
      <c r="O292" s="721"/>
      <c r="P292" s="723"/>
    </row>
    <row r="293" spans="3:16">
      <c r="C293" s="724" t="str">
        <f ca="1">IF(ISBLANK(OFFSET('5. Pp (3 años)'!$C$46,INT((ROW()-13)/2),0)),"",OFFSET('5. Pp (3 años)'!$C$46,INT((ROW()-13)/2),0))</f>
        <v/>
      </c>
      <c r="D293" s="726" t="str">
        <f ca="1">IF(ISBLANK(OFFSET('5. Pp (3 años)'!$D$46,INT((ROW()-13)/2),0)),"",OFFSET('5. Pp (3 años)'!$D$46,INT((ROW()-13)/2),0))</f>
        <v/>
      </c>
      <c r="E293" s="726" t="str">
        <f ca="1">IF(ISBLANK(OFFSET('5. Pp (3 años)'!$E$46,INT((ROW()-13)/2),0)),"",OFFSET('5. Pp (3 años)'!$E$46,INT((ROW()-13)/2),0))</f>
        <v/>
      </c>
      <c r="F293" s="727" t="str">
        <f ca="1">IF(ISBLANK(OFFSET('5. Pp (3 años)'!$K$46,INT((ROW()-13)/2),0)),"",OFFSET('5. Pp (3 años)'!$K$46,INT((ROW()-13)/2),0))</f>
        <v/>
      </c>
      <c r="G293" s="728" t="str">
        <f ca="1">IF(ISBLANK(OFFSET('5. Pp (3 años)'!$H$46,INT((ROW()-13)/2),0)),"",OFFSET('5. Pp (3 años)'!$H$46,INT((ROW()-13)/2),0))</f>
        <v/>
      </c>
      <c r="H293" s="729" t="str">
        <f ca="1">IF(ISBLANK(OFFSET('9. METAS'!$K$20,INT((ROW()-13)/2),0)),"",OFFSET('9. METAS'!$K$20,INT((ROW()-13)/2),0))</f>
        <v/>
      </c>
      <c r="I293" s="730"/>
      <c r="J293" s="202" t="str">
        <f ca="1">IF(MOD(ROW()-13,2)=0,IF(ISBLANK(OFFSET('11. SEGUIMIENTO 2026'!$N$14,INT((ROW()-13)/2),0)),"",OFFSET('11. SEGUIMIENTO 2026'!$N$14,INT((ROW()-13)/2),0)),IF(ISBLANK(OFFSET('9. METAS'!$Q$20,INT((ROW()-14)/2),0)),"",OFFSET('9. METAS'!$Q$20,INT((ROW()-14)/2),0)))</f>
        <v/>
      </c>
      <c r="K293" s="203" t="str">
        <f ca="1">IF(MOD(ROW()-13,2)=0,IF(ISBLANK(OFFSET('11. SEGUIMIENTO 2026'!$O$14,INT((ROW()-13)/2),0)),"",OFFSET('11. SEGUIMIENTO 2026'!$O$14,INT((ROW()-13)/2),0)),IF(ISBLANK(OFFSET('9. METAS'!$R$20,INT((ROW()-14)/2),0)),"",OFFSET('9. METAS'!$R$20,INT((ROW()-14)/2),0)))</f>
        <v/>
      </c>
      <c r="L293" s="203" t="str">
        <f ca="1">IF(MOD(ROW()-13,2)=0,IF(ISBLANK(OFFSET('11. SEGUIMIENTO 2026'!$P$14,INT((ROW()-13)/2),0)),"",OFFSET('11. SEGUIMIENTO 2026'!$P$14,INT((ROW()-13)/2),0)),IF(ISBLANK(OFFSET('9. METAS'!$S$20,INT((ROW()-14)/2),0)),"",OFFSET('9. METAS'!$S$20,INT((ROW()-14)/2),0)))</f>
        <v/>
      </c>
      <c r="M293" s="204" t="str">
        <f ca="1">IF(MOD(ROW()-13,2)=0,IF(ISBLANK(OFFSET('11. SEGUIMIENTO 2026'!$Q$14,INT((ROW()-13)/2),0)),"",OFFSET('11. SEGUIMIENTO 2026'!$Q$14,INT((ROW()-13)/2),0)),IF(ISBLANK(OFFSET('9. METAS'!$T$20,INT((ROW()-14)/2),0)),"",OFFSET('9. METAS'!$T$20,INT((ROW()-14)/2),0)))</f>
        <v/>
      </c>
      <c r="N293" s="718" t="str">
        <f t="shared" ref="N293" ca="1" si="276">IFERROR(J293/J294,"ND")</f>
        <v>ND</v>
      </c>
      <c r="O293" s="720" t="str">
        <f t="shared" ref="O293" ca="1" si="277">IFERROR(((J293+K293+L293+M293)/H293),"ND")</f>
        <v>ND</v>
      </c>
      <c r="P293" s="732"/>
    </row>
    <row r="294" spans="3:16">
      <c r="C294" s="725"/>
      <c r="D294" s="726"/>
      <c r="E294" s="726"/>
      <c r="F294" s="727"/>
      <c r="G294" s="728"/>
      <c r="H294" s="729"/>
      <c r="I294" s="731"/>
      <c r="J294" s="202" t="str">
        <f ca="1">IF(MOD(ROW()-13,2)=0,IF(ISBLANK(OFFSET('11. SEGUIMIENTO 2026'!$N$14,INT((ROW()-13)/2),0)),"",OFFSET('11. SEGUIMIENTO 2026'!$N$14,INT((ROW()-13)/2),0)),IF(ISBLANK(OFFSET('9. METAS'!$Q$20,INT((ROW()-14)/2),0)),"",OFFSET('9. METAS'!$Q$20,INT((ROW()-14)/2),0)))</f>
        <v/>
      </c>
      <c r="K294" s="203" t="str">
        <f ca="1">IF(MOD(ROW()-13,2)=0,IF(ISBLANK(OFFSET('11. SEGUIMIENTO 2026'!$O$14,INT((ROW()-13)/2),0)),"",OFFSET('11. SEGUIMIENTO 2026'!$O$14,INT((ROW()-13)/2),0)),IF(ISBLANK(OFFSET('9. METAS'!$R$20,INT((ROW()-14)/2),0)),"",OFFSET('9. METAS'!$R$20,INT((ROW()-14)/2),0)))</f>
        <v/>
      </c>
      <c r="L294" s="203" t="str">
        <f ca="1">IF(MOD(ROW()-13,2)=0,IF(ISBLANK(OFFSET('11. SEGUIMIENTO 2026'!$P$14,INT((ROW()-13)/2),0)),"",OFFSET('11. SEGUIMIENTO 2026'!$P$14,INT((ROW()-13)/2),0)),IF(ISBLANK(OFFSET('9. METAS'!$S$20,INT((ROW()-14)/2),0)),"",OFFSET('9. METAS'!$S$20,INT((ROW()-14)/2),0)))</f>
        <v/>
      </c>
      <c r="M294" s="204" t="str">
        <f ca="1">IF(MOD(ROW()-13,2)=0,IF(ISBLANK(OFFSET('11. SEGUIMIENTO 2026'!$Q$14,INT((ROW()-13)/2),0)),"",OFFSET('11. SEGUIMIENTO 2026'!$Q$14,INT((ROW()-13)/2),0)),IF(ISBLANK(OFFSET('9. METAS'!$T$20,INT((ROW()-14)/2),0)),"",OFFSET('9. METAS'!$T$20,INT((ROW()-14)/2),0)))</f>
        <v/>
      </c>
      <c r="N294" s="719"/>
      <c r="O294" s="721"/>
      <c r="P294" s="723"/>
    </row>
    <row r="295" spans="3:16">
      <c r="C295" s="724" t="str">
        <f ca="1">IF(ISBLANK(OFFSET('5. Pp (3 años)'!$C$46,INT((ROW()-13)/2),0)),"",OFFSET('5. Pp (3 años)'!$C$46,INT((ROW()-13)/2),0))</f>
        <v/>
      </c>
      <c r="D295" s="726" t="str">
        <f ca="1">IF(ISBLANK(OFFSET('5. Pp (3 años)'!$D$46,INT((ROW()-13)/2),0)),"",OFFSET('5. Pp (3 años)'!$D$46,INT((ROW()-13)/2),0))</f>
        <v/>
      </c>
      <c r="E295" s="726" t="str">
        <f ca="1">IF(ISBLANK(OFFSET('5. Pp (3 años)'!$E$46,INT((ROW()-13)/2),0)),"",OFFSET('5. Pp (3 años)'!$E$46,INT((ROW()-13)/2),0))</f>
        <v/>
      </c>
      <c r="F295" s="727" t="str">
        <f ca="1">IF(ISBLANK(OFFSET('5. Pp (3 años)'!$K$46,INT((ROW()-13)/2),0)),"",OFFSET('5. Pp (3 años)'!$K$46,INT((ROW()-13)/2),0))</f>
        <v/>
      </c>
      <c r="G295" s="728" t="str">
        <f ca="1">IF(ISBLANK(OFFSET('5. Pp (3 años)'!$H$46,INT((ROW()-13)/2),0)),"",OFFSET('5. Pp (3 años)'!$H$46,INT((ROW()-13)/2),0))</f>
        <v/>
      </c>
      <c r="H295" s="729" t="str">
        <f ca="1">IF(ISBLANK(OFFSET('9. METAS'!$K$20,INT((ROW()-13)/2),0)),"",OFFSET('9. METAS'!$K$20,INT((ROW()-13)/2),0))</f>
        <v/>
      </c>
      <c r="I295" s="730"/>
      <c r="J295" s="202" t="str">
        <f ca="1">IF(MOD(ROW()-13,2)=0,IF(ISBLANK(OFFSET('11. SEGUIMIENTO 2026'!$N$14,INT((ROW()-13)/2),0)),"",OFFSET('11. SEGUIMIENTO 2026'!$N$14,INT((ROW()-13)/2),0)),IF(ISBLANK(OFFSET('9. METAS'!$Q$20,INT((ROW()-14)/2),0)),"",OFFSET('9. METAS'!$Q$20,INT((ROW()-14)/2),0)))</f>
        <v/>
      </c>
      <c r="K295" s="203" t="str">
        <f ca="1">IF(MOD(ROW()-13,2)=0,IF(ISBLANK(OFFSET('11. SEGUIMIENTO 2026'!$O$14,INT((ROW()-13)/2),0)),"",OFFSET('11. SEGUIMIENTO 2026'!$O$14,INT((ROW()-13)/2),0)),IF(ISBLANK(OFFSET('9. METAS'!$R$20,INT((ROW()-14)/2),0)),"",OFFSET('9. METAS'!$R$20,INT((ROW()-14)/2),0)))</f>
        <v/>
      </c>
      <c r="L295" s="203" t="str">
        <f ca="1">IF(MOD(ROW()-13,2)=0,IF(ISBLANK(OFFSET('11. SEGUIMIENTO 2026'!$P$14,INT((ROW()-13)/2),0)),"",OFFSET('11. SEGUIMIENTO 2026'!$P$14,INT((ROW()-13)/2),0)),IF(ISBLANK(OFFSET('9. METAS'!$S$20,INT((ROW()-14)/2),0)),"",OFFSET('9. METAS'!$S$20,INT((ROW()-14)/2),0)))</f>
        <v/>
      </c>
      <c r="M295" s="204" t="str">
        <f ca="1">IF(MOD(ROW()-13,2)=0,IF(ISBLANK(OFFSET('11. SEGUIMIENTO 2026'!$Q$14,INT((ROW()-13)/2),0)),"",OFFSET('11. SEGUIMIENTO 2026'!$Q$14,INT((ROW()-13)/2),0)),IF(ISBLANK(OFFSET('9. METAS'!$T$20,INT((ROW()-14)/2),0)),"",OFFSET('9. METAS'!$T$20,INT((ROW()-14)/2),0)))</f>
        <v/>
      </c>
      <c r="N295" s="718" t="str">
        <f t="shared" ref="N295" ca="1" si="278">IFERROR(J295/J296,"ND")</f>
        <v>ND</v>
      </c>
      <c r="O295" s="720" t="str">
        <f t="shared" ref="O295" ca="1" si="279">IFERROR(((J295+K295+L295+M295)/H295),"ND")</f>
        <v>ND</v>
      </c>
      <c r="P295" s="732"/>
    </row>
    <row r="296" spans="3:16">
      <c r="C296" s="725"/>
      <c r="D296" s="726"/>
      <c r="E296" s="726"/>
      <c r="F296" s="727"/>
      <c r="G296" s="728"/>
      <c r="H296" s="729"/>
      <c r="I296" s="731"/>
      <c r="J296" s="202" t="str">
        <f ca="1">IF(MOD(ROW()-13,2)=0,IF(ISBLANK(OFFSET('11. SEGUIMIENTO 2026'!$N$14,INT((ROW()-13)/2),0)),"",OFFSET('11. SEGUIMIENTO 2026'!$N$14,INT((ROW()-13)/2),0)),IF(ISBLANK(OFFSET('9. METAS'!$Q$20,INT((ROW()-14)/2),0)),"",OFFSET('9. METAS'!$Q$20,INT((ROW()-14)/2),0)))</f>
        <v/>
      </c>
      <c r="K296" s="203" t="str">
        <f ca="1">IF(MOD(ROW()-13,2)=0,IF(ISBLANK(OFFSET('11. SEGUIMIENTO 2026'!$O$14,INT((ROW()-13)/2),0)),"",OFFSET('11. SEGUIMIENTO 2026'!$O$14,INT((ROW()-13)/2),0)),IF(ISBLANK(OFFSET('9. METAS'!$R$20,INT((ROW()-14)/2),0)),"",OFFSET('9. METAS'!$R$20,INT((ROW()-14)/2),0)))</f>
        <v/>
      </c>
      <c r="L296" s="203" t="str">
        <f ca="1">IF(MOD(ROW()-13,2)=0,IF(ISBLANK(OFFSET('11. SEGUIMIENTO 2026'!$P$14,INT((ROW()-13)/2),0)),"",OFFSET('11. SEGUIMIENTO 2026'!$P$14,INT((ROW()-13)/2),0)),IF(ISBLANK(OFFSET('9. METAS'!$S$20,INT((ROW()-14)/2),0)),"",OFFSET('9. METAS'!$S$20,INT((ROW()-14)/2),0)))</f>
        <v/>
      </c>
      <c r="M296" s="204" t="str">
        <f ca="1">IF(MOD(ROW()-13,2)=0,IF(ISBLANK(OFFSET('11. SEGUIMIENTO 2026'!$Q$14,INT((ROW()-13)/2),0)),"",OFFSET('11. SEGUIMIENTO 2026'!$Q$14,INT((ROW()-13)/2),0)),IF(ISBLANK(OFFSET('9. METAS'!$T$20,INT((ROW()-14)/2),0)),"",OFFSET('9. METAS'!$T$20,INT((ROW()-14)/2),0)))</f>
        <v/>
      </c>
      <c r="N296" s="719"/>
      <c r="O296" s="721"/>
      <c r="P296" s="723"/>
    </row>
    <row r="297" spans="3:16">
      <c r="C297" s="724" t="str">
        <f ca="1">IF(ISBLANK(OFFSET('5. Pp (3 años)'!$C$46,INT((ROW()-13)/2),0)),"",OFFSET('5. Pp (3 años)'!$C$46,INT((ROW()-13)/2),0))</f>
        <v/>
      </c>
      <c r="D297" s="726" t="str">
        <f ca="1">IF(ISBLANK(OFFSET('5. Pp (3 años)'!$D$46,INT((ROW()-13)/2),0)),"",OFFSET('5. Pp (3 años)'!$D$46,INT((ROW()-13)/2),0))</f>
        <v/>
      </c>
      <c r="E297" s="726" t="str">
        <f ca="1">IF(ISBLANK(OFFSET('5. Pp (3 años)'!$E$46,INT((ROW()-13)/2),0)),"",OFFSET('5. Pp (3 años)'!$E$46,INT((ROW()-13)/2),0))</f>
        <v/>
      </c>
      <c r="F297" s="727" t="str">
        <f ca="1">IF(ISBLANK(OFFSET('5. Pp (3 años)'!$K$46,INT((ROW()-13)/2),0)),"",OFFSET('5. Pp (3 años)'!$K$46,INT((ROW()-13)/2),0))</f>
        <v/>
      </c>
      <c r="G297" s="728" t="str">
        <f ca="1">IF(ISBLANK(OFFSET('5. Pp (3 años)'!$H$46,INT((ROW()-13)/2),0)),"",OFFSET('5. Pp (3 años)'!$H$46,INT((ROW()-13)/2),0))</f>
        <v/>
      </c>
      <c r="H297" s="729" t="str">
        <f ca="1">IF(ISBLANK(OFFSET('9. METAS'!$K$20,INT((ROW()-13)/2),0)),"",OFFSET('9. METAS'!$K$20,INT((ROW()-13)/2),0))</f>
        <v/>
      </c>
      <c r="I297" s="730"/>
      <c r="J297" s="202" t="str">
        <f ca="1">IF(MOD(ROW()-13,2)=0,IF(ISBLANK(OFFSET('11. SEGUIMIENTO 2026'!$N$14,INT((ROW()-13)/2),0)),"",OFFSET('11. SEGUIMIENTO 2026'!$N$14,INT((ROW()-13)/2),0)),IF(ISBLANK(OFFSET('9. METAS'!$Q$20,INT((ROW()-14)/2),0)),"",OFFSET('9. METAS'!$Q$20,INT((ROW()-14)/2),0)))</f>
        <v/>
      </c>
      <c r="K297" s="203" t="str">
        <f ca="1">IF(MOD(ROW()-13,2)=0,IF(ISBLANK(OFFSET('11. SEGUIMIENTO 2026'!$O$14,INT((ROW()-13)/2),0)),"",OFFSET('11. SEGUIMIENTO 2026'!$O$14,INT((ROW()-13)/2),0)),IF(ISBLANK(OFFSET('9. METAS'!$R$20,INT((ROW()-14)/2),0)),"",OFFSET('9. METAS'!$R$20,INT((ROW()-14)/2),0)))</f>
        <v/>
      </c>
      <c r="L297" s="203" t="str">
        <f ca="1">IF(MOD(ROW()-13,2)=0,IF(ISBLANK(OFFSET('11. SEGUIMIENTO 2026'!$P$14,INT((ROW()-13)/2),0)),"",OFFSET('11. SEGUIMIENTO 2026'!$P$14,INT((ROW()-13)/2),0)),IF(ISBLANK(OFFSET('9. METAS'!$S$20,INT((ROW()-14)/2),0)),"",OFFSET('9. METAS'!$S$20,INT((ROW()-14)/2),0)))</f>
        <v/>
      </c>
      <c r="M297" s="204" t="str">
        <f ca="1">IF(MOD(ROW()-13,2)=0,IF(ISBLANK(OFFSET('11. SEGUIMIENTO 2026'!$Q$14,INT((ROW()-13)/2),0)),"",OFFSET('11. SEGUIMIENTO 2026'!$Q$14,INT((ROW()-13)/2),0)),IF(ISBLANK(OFFSET('9. METAS'!$T$20,INT((ROW()-14)/2),0)),"",OFFSET('9. METAS'!$T$20,INT((ROW()-14)/2),0)))</f>
        <v/>
      </c>
      <c r="N297" s="718" t="str">
        <f t="shared" ref="N297" ca="1" si="280">IFERROR(J297/J298,"ND")</f>
        <v>ND</v>
      </c>
      <c r="O297" s="720" t="str">
        <f t="shared" ref="O297" ca="1" si="281">IFERROR(((J297+K297+L297+M297)/H297),"ND")</f>
        <v>ND</v>
      </c>
      <c r="P297" s="732"/>
    </row>
    <row r="298" spans="3:16">
      <c r="C298" s="725"/>
      <c r="D298" s="726"/>
      <c r="E298" s="726"/>
      <c r="F298" s="727"/>
      <c r="G298" s="728"/>
      <c r="H298" s="729"/>
      <c r="I298" s="731"/>
      <c r="J298" s="202" t="str">
        <f ca="1">IF(MOD(ROW()-13,2)=0,IF(ISBLANK(OFFSET('11. SEGUIMIENTO 2026'!$N$14,INT((ROW()-13)/2),0)),"",OFFSET('11. SEGUIMIENTO 2026'!$N$14,INT((ROW()-13)/2),0)),IF(ISBLANK(OFFSET('9. METAS'!$Q$20,INT((ROW()-14)/2),0)),"",OFFSET('9. METAS'!$Q$20,INT((ROW()-14)/2),0)))</f>
        <v/>
      </c>
      <c r="K298" s="203" t="str">
        <f ca="1">IF(MOD(ROW()-13,2)=0,IF(ISBLANK(OFFSET('11. SEGUIMIENTO 2026'!$O$14,INT((ROW()-13)/2),0)),"",OFFSET('11. SEGUIMIENTO 2026'!$O$14,INT((ROW()-13)/2),0)),IF(ISBLANK(OFFSET('9. METAS'!$R$20,INT((ROW()-14)/2),0)),"",OFFSET('9. METAS'!$R$20,INT((ROW()-14)/2),0)))</f>
        <v/>
      </c>
      <c r="L298" s="203" t="str">
        <f ca="1">IF(MOD(ROW()-13,2)=0,IF(ISBLANK(OFFSET('11. SEGUIMIENTO 2026'!$P$14,INT((ROW()-13)/2),0)),"",OFFSET('11. SEGUIMIENTO 2026'!$P$14,INT((ROW()-13)/2),0)),IF(ISBLANK(OFFSET('9. METAS'!$S$20,INT((ROW()-14)/2),0)),"",OFFSET('9. METAS'!$S$20,INT((ROW()-14)/2),0)))</f>
        <v/>
      </c>
      <c r="M298" s="204" t="str">
        <f ca="1">IF(MOD(ROW()-13,2)=0,IF(ISBLANK(OFFSET('11. SEGUIMIENTO 2026'!$Q$14,INT((ROW()-13)/2),0)),"",OFFSET('11. SEGUIMIENTO 2026'!$Q$14,INT((ROW()-13)/2),0)),IF(ISBLANK(OFFSET('9. METAS'!$T$20,INT((ROW()-14)/2),0)),"",OFFSET('9. METAS'!$T$20,INT((ROW()-14)/2),0)))</f>
        <v/>
      </c>
      <c r="N298" s="719"/>
      <c r="O298" s="721"/>
      <c r="P298" s="723"/>
    </row>
    <row r="299" spans="3:16">
      <c r="C299" s="724" t="str">
        <f ca="1">IF(ISBLANK(OFFSET('5. Pp (3 años)'!$C$46,INT((ROW()-13)/2),0)),"",OFFSET('5. Pp (3 años)'!$C$46,INT((ROW()-13)/2),0))</f>
        <v/>
      </c>
      <c r="D299" s="726" t="str">
        <f ca="1">IF(ISBLANK(OFFSET('5. Pp (3 años)'!$D$46,INT((ROW()-13)/2),0)),"",OFFSET('5. Pp (3 años)'!$D$46,INT((ROW()-13)/2),0))</f>
        <v/>
      </c>
      <c r="E299" s="726" t="str">
        <f ca="1">IF(ISBLANK(OFFSET('5. Pp (3 años)'!$E$46,INT((ROW()-13)/2),0)),"",OFFSET('5. Pp (3 años)'!$E$46,INT((ROW()-13)/2),0))</f>
        <v/>
      </c>
      <c r="F299" s="727" t="str">
        <f ca="1">IF(ISBLANK(OFFSET('5. Pp (3 años)'!$K$46,INT((ROW()-13)/2),0)),"",OFFSET('5. Pp (3 años)'!$K$46,INT((ROW()-13)/2),0))</f>
        <v/>
      </c>
      <c r="G299" s="728" t="str">
        <f ca="1">IF(ISBLANK(OFFSET('5. Pp (3 años)'!$H$46,INT((ROW()-13)/2),0)),"",OFFSET('5. Pp (3 años)'!$H$46,INT((ROW()-13)/2),0))</f>
        <v/>
      </c>
      <c r="H299" s="729" t="str">
        <f ca="1">IF(ISBLANK(OFFSET('9. METAS'!$K$20,INT((ROW()-13)/2),0)),"",OFFSET('9. METAS'!$K$20,INT((ROW()-13)/2),0))</f>
        <v/>
      </c>
      <c r="I299" s="730"/>
      <c r="J299" s="202" t="str">
        <f ca="1">IF(MOD(ROW()-13,2)=0,IF(ISBLANK(OFFSET('11. SEGUIMIENTO 2026'!$N$14,INT((ROW()-13)/2),0)),"",OFFSET('11. SEGUIMIENTO 2026'!$N$14,INT((ROW()-13)/2),0)),IF(ISBLANK(OFFSET('9. METAS'!$Q$20,INT((ROW()-14)/2),0)),"",OFFSET('9. METAS'!$Q$20,INT((ROW()-14)/2),0)))</f>
        <v/>
      </c>
      <c r="K299" s="203" t="str">
        <f ca="1">IF(MOD(ROW()-13,2)=0,IF(ISBLANK(OFFSET('11. SEGUIMIENTO 2026'!$O$14,INT((ROW()-13)/2),0)),"",OFFSET('11. SEGUIMIENTO 2026'!$O$14,INT((ROW()-13)/2),0)),IF(ISBLANK(OFFSET('9. METAS'!$R$20,INT((ROW()-14)/2),0)),"",OFFSET('9. METAS'!$R$20,INT((ROW()-14)/2),0)))</f>
        <v/>
      </c>
      <c r="L299" s="203" t="str">
        <f ca="1">IF(MOD(ROW()-13,2)=0,IF(ISBLANK(OFFSET('11. SEGUIMIENTO 2026'!$P$14,INT((ROW()-13)/2),0)),"",OFFSET('11. SEGUIMIENTO 2026'!$P$14,INT((ROW()-13)/2),0)),IF(ISBLANK(OFFSET('9. METAS'!$S$20,INT((ROW()-14)/2),0)),"",OFFSET('9. METAS'!$S$20,INT((ROW()-14)/2),0)))</f>
        <v/>
      </c>
      <c r="M299" s="204" t="str">
        <f ca="1">IF(MOD(ROW()-13,2)=0,IF(ISBLANK(OFFSET('11. SEGUIMIENTO 2026'!$Q$14,INT((ROW()-13)/2),0)),"",OFFSET('11. SEGUIMIENTO 2026'!$Q$14,INT((ROW()-13)/2),0)),IF(ISBLANK(OFFSET('9. METAS'!$T$20,INT((ROW()-14)/2),0)),"",OFFSET('9. METAS'!$T$20,INT((ROW()-14)/2),0)))</f>
        <v/>
      </c>
      <c r="N299" s="718" t="str">
        <f t="shared" ref="N299" ca="1" si="282">IFERROR(J299/J300,"ND")</f>
        <v>ND</v>
      </c>
      <c r="O299" s="720" t="str">
        <f t="shared" ref="O299" ca="1" si="283">IFERROR(((J299+K299+L299+M299)/H299),"ND")</f>
        <v>ND</v>
      </c>
      <c r="P299" s="732"/>
    </row>
    <row r="300" spans="3:16">
      <c r="C300" s="725"/>
      <c r="D300" s="726"/>
      <c r="E300" s="726"/>
      <c r="F300" s="727"/>
      <c r="G300" s="728"/>
      <c r="H300" s="729"/>
      <c r="I300" s="731"/>
      <c r="J300" s="202" t="str">
        <f ca="1">IF(MOD(ROW()-13,2)=0,IF(ISBLANK(OFFSET('11. SEGUIMIENTO 2026'!$N$14,INT((ROW()-13)/2),0)),"",OFFSET('11. SEGUIMIENTO 2026'!$N$14,INT((ROW()-13)/2),0)),IF(ISBLANK(OFFSET('9. METAS'!$Q$20,INT((ROW()-14)/2),0)),"",OFFSET('9. METAS'!$Q$20,INT((ROW()-14)/2),0)))</f>
        <v/>
      </c>
      <c r="K300" s="203" t="str">
        <f ca="1">IF(MOD(ROW()-13,2)=0,IF(ISBLANK(OFFSET('11. SEGUIMIENTO 2026'!$O$14,INT((ROW()-13)/2),0)),"",OFFSET('11. SEGUIMIENTO 2026'!$O$14,INT((ROW()-13)/2),0)),IF(ISBLANK(OFFSET('9. METAS'!$R$20,INT((ROW()-14)/2),0)),"",OFFSET('9. METAS'!$R$20,INT((ROW()-14)/2),0)))</f>
        <v/>
      </c>
      <c r="L300" s="203" t="str">
        <f ca="1">IF(MOD(ROW()-13,2)=0,IF(ISBLANK(OFFSET('11. SEGUIMIENTO 2026'!$P$14,INT((ROW()-13)/2),0)),"",OFFSET('11. SEGUIMIENTO 2026'!$P$14,INT((ROW()-13)/2),0)),IF(ISBLANK(OFFSET('9. METAS'!$S$20,INT((ROW()-14)/2),0)),"",OFFSET('9. METAS'!$S$20,INT((ROW()-14)/2),0)))</f>
        <v/>
      </c>
      <c r="M300" s="204" t="str">
        <f ca="1">IF(MOD(ROW()-13,2)=0,IF(ISBLANK(OFFSET('11. SEGUIMIENTO 2026'!$Q$14,INT((ROW()-13)/2),0)),"",OFFSET('11. SEGUIMIENTO 2026'!$Q$14,INT((ROW()-13)/2),0)),IF(ISBLANK(OFFSET('9. METAS'!$T$20,INT((ROW()-14)/2),0)),"",OFFSET('9. METAS'!$T$20,INT((ROW()-14)/2),0)))</f>
        <v/>
      </c>
      <c r="N300" s="719"/>
      <c r="O300" s="721"/>
      <c r="P300" s="723"/>
    </row>
    <row r="301" spans="3:16">
      <c r="C301" s="724" t="str">
        <f ca="1">IF(ISBLANK(OFFSET('5. Pp (3 años)'!$C$46,INT((ROW()-13)/2),0)),"",OFFSET('5. Pp (3 años)'!$C$46,INT((ROW()-13)/2),0))</f>
        <v/>
      </c>
      <c r="D301" s="726" t="str">
        <f ca="1">IF(ISBLANK(OFFSET('5. Pp (3 años)'!$D$46,INT((ROW()-13)/2),0)),"",OFFSET('5. Pp (3 años)'!$D$46,INT((ROW()-13)/2),0))</f>
        <v/>
      </c>
      <c r="E301" s="726" t="str">
        <f ca="1">IF(ISBLANK(OFFSET('5. Pp (3 años)'!$E$46,INT((ROW()-13)/2),0)),"",OFFSET('5. Pp (3 años)'!$E$46,INT((ROW()-13)/2),0))</f>
        <v/>
      </c>
      <c r="F301" s="727" t="str">
        <f ca="1">IF(ISBLANK(OFFSET('5. Pp (3 años)'!$K$46,INT((ROW()-13)/2),0)),"",OFFSET('5. Pp (3 años)'!$K$46,INT((ROW()-13)/2),0))</f>
        <v/>
      </c>
      <c r="G301" s="728" t="str">
        <f ca="1">IF(ISBLANK(OFFSET('5. Pp (3 años)'!$H$46,INT((ROW()-13)/2),0)),"",OFFSET('5. Pp (3 años)'!$H$46,INT((ROW()-13)/2),0))</f>
        <v/>
      </c>
      <c r="H301" s="729" t="str">
        <f ca="1">IF(ISBLANK(OFFSET('9. METAS'!$K$20,INT((ROW()-13)/2),0)),"",OFFSET('9. METAS'!$K$20,INT((ROW()-13)/2),0))</f>
        <v/>
      </c>
      <c r="I301" s="730"/>
      <c r="J301" s="202" t="str">
        <f ca="1">IF(MOD(ROW()-13,2)=0,IF(ISBLANK(OFFSET('11. SEGUIMIENTO 2026'!$N$14,INT((ROW()-13)/2),0)),"",OFFSET('11. SEGUIMIENTO 2026'!$N$14,INT((ROW()-13)/2),0)),IF(ISBLANK(OFFSET('9. METAS'!$Q$20,INT((ROW()-14)/2),0)),"",OFFSET('9. METAS'!$Q$20,INT((ROW()-14)/2),0)))</f>
        <v/>
      </c>
      <c r="K301" s="203" t="str">
        <f ca="1">IF(MOD(ROW()-13,2)=0,IF(ISBLANK(OFFSET('11. SEGUIMIENTO 2026'!$O$14,INT((ROW()-13)/2),0)),"",OFFSET('11. SEGUIMIENTO 2026'!$O$14,INT((ROW()-13)/2),0)),IF(ISBLANK(OFFSET('9. METAS'!$R$20,INT((ROW()-14)/2),0)),"",OFFSET('9. METAS'!$R$20,INT((ROW()-14)/2),0)))</f>
        <v/>
      </c>
      <c r="L301" s="203" t="str">
        <f ca="1">IF(MOD(ROW()-13,2)=0,IF(ISBLANK(OFFSET('11. SEGUIMIENTO 2026'!$P$14,INT((ROW()-13)/2),0)),"",OFFSET('11. SEGUIMIENTO 2026'!$P$14,INT((ROW()-13)/2),0)),IF(ISBLANK(OFFSET('9. METAS'!$S$20,INT((ROW()-14)/2),0)),"",OFFSET('9. METAS'!$S$20,INT((ROW()-14)/2),0)))</f>
        <v/>
      </c>
      <c r="M301" s="204" t="str">
        <f ca="1">IF(MOD(ROW()-13,2)=0,IF(ISBLANK(OFFSET('11. SEGUIMIENTO 2026'!$Q$14,INT((ROW()-13)/2),0)),"",OFFSET('11. SEGUIMIENTO 2026'!$Q$14,INT((ROW()-13)/2),0)),IF(ISBLANK(OFFSET('9. METAS'!$T$20,INT((ROW()-14)/2),0)),"",OFFSET('9. METAS'!$T$20,INT((ROW()-14)/2),0)))</f>
        <v/>
      </c>
      <c r="N301" s="718" t="str">
        <f t="shared" ref="N301" ca="1" si="284">IFERROR(J301/J302,"ND")</f>
        <v>ND</v>
      </c>
      <c r="O301" s="720" t="str">
        <f t="shared" ref="O301" ca="1" si="285">IFERROR(((J301+K301+L301+M301)/H301),"ND")</f>
        <v>ND</v>
      </c>
      <c r="P301" s="732"/>
    </row>
    <row r="302" spans="3:16">
      <c r="C302" s="725"/>
      <c r="D302" s="726"/>
      <c r="E302" s="726"/>
      <c r="F302" s="727"/>
      <c r="G302" s="728"/>
      <c r="H302" s="729"/>
      <c r="I302" s="731"/>
      <c r="J302" s="202" t="str">
        <f ca="1">IF(MOD(ROW()-13,2)=0,IF(ISBLANK(OFFSET('11. SEGUIMIENTO 2026'!$N$14,INT((ROW()-13)/2),0)),"",OFFSET('11. SEGUIMIENTO 2026'!$N$14,INT((ROW()-13)/2),0)),IF(ISBLANK(OFFSET('9. METAS'!$Q$20,INT((ROW()-14)/2),0)),"",OFFSET('9. METAS'!$Q$20,INT((ROW()-14)/2),0)))</f>
        <v/>
      </c>
      <c r="K302" s="203" t="str">
        <f ca="1">IF(MOD(ROW()-13,2)=0,IF(ISBLANK(OFFSET('11. SEGUIMIENTO 2026'!$O$14,INT((ROW()-13)/2),0)),"",OFFSET('11. SEGUIMIENTO 2026'!$O$14,INT((ROW()-13)/2),0)),IF(ISBLANK(OFFSET('9. METAS'!$R$20,INT((ROW()-14)/2),0)),"",OFFSET('9. METAS'!$R$20,INT((ROW()-14)/2),0)))</f>
        <v/>
      </c>
      <c r="L302" s="203" t="str">
        <f ca="1">IF(MOD(ROW()-13,2)=0,IF(ISBLANK(OFFSET('11. SEGUIMIENTO 2026'!$P$14,INT((ROW()-13)/2),0)),"",OFFSET('11. SEGUIMIENTO 2026'!$P$14,INT((ROW()-13)/2),0)),IF(ISBLANK(OFFSET('9. METAS'!$S$20,INT((ROW()-14)/2),0)),"",OFFSET('9. METAS'!$S$20,INT((ROW()-14)/2),0)))</f>
        <v/>
      </c>
      <c r="M302" s="204" t="str">
        <f ca="1">IF(MOD(ROW()-13,2)=0,IF(ISBLANK(OFFSET('11. SEGUIMIENTO 2026'!$Q$14,INT((ROW()-13)/2),0)),"",OFFSET('11. SEGUIMIENTO 2026'!$Q$14,INT((ROW()-13)/2),0)),IF(ISBLANK(OFFSET('9. METAS'!$T$20,INT((ROW()-14)/2),0)),"",OFFSET('9. METAS'!$T$20,INT((ROW()-14)/2),0)))</f>
        <v/>
      </c>
      <c r="N302" s="719"/>
      <c r="O302" s="721"/>
      <c r="P302" s="723"/>
    </row>
    <row r="303" spans="3:16">
      <c r="C303" s="724" t="str">
        <f ca="1">IF(ISBLANK(OFFSET('5. Pp (3 años)'!$C$46,INT((ROW()-13)/2),0)),"",OFFSET('5. Pp (3 años)'!$C$46,INT((ROW()-13)/2),0))</f>
        <v/>
      </c>
      <c r="D303" s="726" t="str">
        <f ca="1">IF(ISBLANK(OFFSET('5. Pp (3 años)'!$D$46,INT((ROW()-13)/2),0)),"",OFFSET('5. Pp (3 años)'!$D$46,INT((ROW()-13)/2),0))</f>
        <v/>
      </c>
      <c r="E303" s="726" t="str">
        <f ca="1">IF(ISBLANK(OFFSET('5. Pp (3 años)'!$E$46,INT((ROW()-13)/2),0)),"",OFFSET('5. Pp (3 años)'!$E$46,INT((ROW()-13)/2),0))</f>
        <v/>
      </c>
      <c r="F303" s="727" t="str">
        <f ca="1">IF(ISBLANK(OFFSET('5. Pp (3 años)'!$K$46,INT((ROW()-13)/2),0)),"",OFFSET('5. Pp (3 años)'!$K$46,INT((ROW()-13)/2),0))</f>
        <v/>
      </c>
      <c r="G303" s="728" t="str">
        <f ca="1">IF(ISBLANK(OFFSET('5. Pp (3 años)'!$H$46,INT((ROW()-13)/2),0)),"",OFFSET('5. Pp (3 años)'!$H$46,INT((ROW()-13)/2),0))</f>
        <v/>
      </c>
      <c r="H303" s="729" t="str">
        <f ca="1">IF(ISBLANK(OFFSET('9. METAS'!$K$20,INT((ROW()-13)/2),0)),"",OFFSET('9. METAS'!$K$20,INT((ROW()-13)/2),0))</f>
        <v/>
      </c>
      <c r="I303" s="730"/>
      <c r="J303" s="202" t="str">
        <f ca="1">IF(MOD(ROW()-13,2)=0,IF(ISBLANK(OFFSET('11. SEGUIMIENTO 2026'!$N$14,INT((ROW()-13)/2),0)),"",OFFSET('11. SEGUIMIENTO 2026'!$N$14,INT((ROW()-13)/2),0)),IF(ISBLANK(OFFSET('9. METAS'!$Q$20,INT((ROW()-14)/2),0)),"",OFFSET('9. METAS'!$Q$20,INT((ROW()-14)/2),0)))</f>
        <v/>
      </c>
      <c r="K303" s="203" t="str">
        <f ca="1">IF(MOD(ROW()-13,2)=0,IF(ISBLANK(OFFSET('11. SEGUIMIENTO 2026'!$O$14,INT((ROW()-13)/2),0)),"",OFFSET('11. SEGUIMIENTO 2026'!$O$14,INT((ROW()-13)/2),0)),IF(ISBLANK(OFFSET('9. METAS'!$R$20,INT((ROW()-14)/2),0)),"",OFFSET('9. METAS'!$R$20,INT((ROW()-14)/2),0)))</f>
        <v/>
      </c>
      <c r="L303" s="203" t="str">
        <f ca="1">IF(MOD(ROW()-13,2)=0,IF(ISBLANK(OFFSET('11. SEGUIMIENTO 2026'!$P$14,INT((ROW()-13)/2),0)),"",OFFSET('11. SEGUIMIENTO 2026'!$P$14,INT((ROW()-13)/2),0)),IF(ISBLANK(OFFSET('9. METAS'!$S$20,INT((ROW()-14)/2),0)),"",OFFSET('9. METAS'!$S$20,INT((ROW()-14)/2),0)))</f>
        <v/>
      </c>
      <c r="M303" s="204" t="str">
        <f ca="1">IF(MOD(ROW()-13,2)=0,IF(ISBLANK(OFFSET('11. SEGUIMIENTO 2026'!$Q$14,INT((ROW()-13)/2),0)),"",OFFSET('11. SEGUIMIENTO 2026'!$Q$14,INT((ROW()-13)/2),0)),IF(ISBLANK(OFFSET('9. METAS'!$T$20,INT((ROW()-14)/2),0)),"",OFFSET('9. METAS'!$T$20,INT((ROW()-14)/2),0)))</f>
        <v/>
      </c>
      <c r="N303" s="718" t="str">
        <f t="shared" ref="N303" ca="1" si="286">IFERROR(J303/J304,"ND")</f>
        <v>ND</v>
      </c>
      <c r="O303" s="720" t="str">
        <f t="shared" ref="O303" ca="1" si="287">IFERROR(((J303+K303+L303+M303)/H303),"ND")</f>
        <v>ND</v>
      </c>
      <c r="P303" s="732"/>
    </row>
    <row r="304" spans="3:16">
      <c r="C304" s="725"/>
      <c r="D304" s="726"/>
      <c r="E304" s="726"/>
      <c r="F304" s="727"/>
      <c r="G304" s="728"/>
      <c r="H304" s="729"/>
      <c r="I304" s="731"/>
      <c r="J304" s="202" t="str">
        <f ca="1">IF(MOD(ROW()-13,2)=0,IF(ISBLANK(OFFSET('11. SEGUIMIENTO 2026'!$N$14,INT((ROW()-13)/2),0)),"",OFFSET('11. SEGUIMIENTO 2026'!$N$14,INT((ROW()-13)/2),0)),IF(ISBLANK(OFFSET('9. METAS'!$Q$20,INT((ROW()-14)/2),0)),"",OFFSET('9. METAS'!$Q$20,INT((ROW()-14)/2),0)))</f>
        <v/>
      </c>
      <c r="K304" s="203" t="str">
        <f ca="1">IF(MOD(ROW()-13,2)=0,IF(ISBLANK(OFFSET('11. SEGUIMIENTO 2026'!$O$14,INT((ROW()-13)/2),0)),"",OFFSET('11. SEGUIMIENTO 2026'!$O$14,INT((ROW()-13)/2),0)),IF(ISBLANK(OFFSET('9. METAS'!$R$20,INT((ROW()-14)/2),0)),"",OFFSET('9. METAS'!$R$20,INT((ROW()-14)/2),0)))</f>
        <v/>
      </c>
      <c r="L304" s="203" t="str">
        <f ca="1">IF(MOD(ROW()-13,2)=0,IF(ISBLANK(OFFSET('11. SEGUIMIENTO 2026'!$P$14,INT((ROW()-13)/2),0)),"",OFFSET('11. SEGUIMIENTO 2026'!$P$14,INT((ROW()-13)/2),0)),IF(ISBLANK(OFFSET('9. METAS'!$S$20,INT((ROW()-14)/2),0)),"",OFFSET('9. METAS'!$S$20,INT((ROW()-14)/2),0)))</f>
        <v/>
      </c>
      <c r="M304" s="204" t="str">
        <f ca="1">IF(MOD(ROW()-13,2)=0,IF(ISBLANK(OFFSET('11. SEGUIMIENTO 2026'!$Q$14,INT((ROW()-13)/2),0)),"",OFFSET('11. SEGUIMIENTO 2026'!$Q$14,INT((ROW()-13)/2),0)),IF(ISBLANK(OFFSET('9. METAS'!$T$20,INT((ROW()-14)/2),0)),"",OFFSET('9. METAS'!$T$20,INT((ROW()-14)/2),0)))</f>
        <v/>
      </c>
      <c r="N304" s="719"/>
      <c r="O304" s="721"/>
      <c r="P304" s="723"/>
    </row>
    <row r="305" spans="3:16">
      <c r="C305" s="724" t="str">
        <f ca="1">IF(ISBLANK(OFFSET('5. Pp (3 años)'!$C$46,INT((ROW()-13)/2),0)),"",OFFSET('5. Pp (3 años)'!$C$46,INT((ROW()-13)/2),0))</f>
        <v/>
      </c>
      <c r="D305" s="726" t="str">
        <f ca="1">IF(ISBLANK(OFFSET('5. Pp (3 años)'!$D$46,INT((ROW()-13)/2),0)),"",OFFSET('5. Pp (3 años)'!$D$46,INT((ROW()-13)/2),0))</f>
        <v/>
      </c>
      <c r="E305" s="726" t="str">
        <f ca="1">IF(ISBLANK(OFFSET('5. Pp (3 años)'!$E$46,INT((ROW()-13)/2),0)),"",OFFSET('5. Pp (3 años)'!$E$46,INT((ROW()-13)/2),0))</f>
        <v/>
      </c>
      <c r="F305" s="727" t="str">
        <f ca="1">IF(ISBLANK(OFFSET('5. Pp (3 años)'!$K$46,INT((ROW()-13)/2),0)),"",OFFSET('5. Pp (3 años)'!$K$46,INT((ROW()-13)/2),0))</f>
        <v/>
      </c>
      <c r="G305" s="728" t="str">
        <f ca="1">IF(ISBLANK(OFFSET('5. Pp (3 años)'!$H$46,INT((ROW()-13)/2),0)),"",OFFSET('5. Pp (3 años)'!$H$46,INT((ROW()-13)/2),0))</f>
        <v/>
      </c>
      <c r="H305" s="729" t="str">
        <f ca="1">IF(ISBLANK(OFFSET('9. METAS'!$K$20,INT((ROW()-13)/2),0)),"",OFFSET('9. METAS'!$K$20,INT((ROW()-13)/2),0))</f>
        <v/>
      </c>
      <c r="I305" s="730"/>
      <c r="J305" s="202" t="str">
        <f ca="1">IF(MOD(ROW()-13,2)=0,IF(ISBLANK(OFFSET('11. SEGUIMIENTO 2026'!$N$14,INT((ROW()-13)/2),0)),"",OFFSET('11. SEGUIMIENTO 2026'!$N$14,INT((ROW()-13)/2),0)),IF(ISBLANK(OFFSET('9. METAS'!$Q$20,INT((ROW()-14)/2),0)),"",OFFSET('9. METAS'!$Q$20,INT((ROW()-14)/2),0)))</f>
        <v/>
      </c>
      <c r="K305" s="203" t="str">
        <f ca="1">IF(MOD(ROW()-13,2)=0,IF(ISBLANK(OFFSET('11. SEGUIMIENTO 2026'!$O$14,INT((ROW()-13)/2),0)),"",OFFSET('11. SEGUIMIENTO 2026'!$O$14,INT((ROW()-13)/2),0)),IF(ISBLANK(OFFSET('9. METAS'!$R$20,INT((ROW()-14)/2),0)),"",OFFSET('9. METAS'!$R$20,INT((ROW()-14)/2),0)))</f>
        <v/>
      </c>
      <c r="L305" s="203" t="str">
        <f ca="1">IF(MOD(ROW()-13,2)=0,IF(ISBLANK(OFFSET('11. SEGUIMIENTO 2026'!$P$14,INT((ROW()-13)/2),0)),"",OFFSET('11. SEGUIMIENTO 2026'!$P$14,INT((ROW()-13)/2),0)),IF(ISBLANK(OFFSET('9. METAS'!$S$20,INT((ROW()-14)/2),0)),"",OFFSET('9. METAS'!$S$20,INT((ROW()-14)/2),0)))</f>
        <v/>
      </c>
      <c r="M305" s="204" t="str">
        <f ca="1">IF(MOD(ROW()-13,2)=0,IF(ISBLANK(OFFSET('11. SEGUIMIENTO 2026'!$Q$14,INT((ROW()-13)/2),0)),"",OFFSET('11. SEGUIMIENTO 2026'!$Q$14,INT((ROW()-13)/2),0)),IF(ISBLANK(OFFSET('9. METAS'!$T$20,INT((ROW()-14)/2),0)),"",OFFSET('9. METAS'!$T$20,INT((ROW()-14)/2),0)))</f>
        <v/>
      </c>
      <c r="N305" s="718" t="str">
        <f t="shared" ref="N305" ca="1" si="288">IFERROR(J305/J306,"ND")</f>
        <v>ND</v>
      </c>
      <c r="O305" s="720" t="str">
        <f t="shared" ref="O305" ca="1" si="289">IFERROR(((J305+K305+L305+M305)/H305),"ND")</f>
        <v>ND</v>
      </c>
      <c r="P305" s="732"/>
    </row>
    <row r="306" spans="3:16">
      <c r="C306" s="725"/>
      <c r="D306" s="726"/>
      <c r="E306" s="726"/>
      <c r="F306" s="727"/>
      <c r="G306" s="728"/>
      <c r="H306" s="729"/>
      <c r="I306" s="731"/>
      <c r="J306" s="202" t="str">
        <f ca="1">IF(MOD(ROW()-13,2)=0,IF(ISBLANK(OFFSET('11. SEGUIMIENTO 2026'!$N$14,INT((ROW()-13)/2),0)),"",OFFSET('11. SEGUIMIENTO 2026'!$N$14,INT((ROW()-13)/2),0)),IF(ISBLANK(OFFSET('9. METAS'!$Q$20,INT((ROW()-14)/2),0)),"",OFFSET('9. METAS'!$Q$20,INT((ROW()-14)/2),0)))</f>
        <v/>
      </c>
      <c r="K306" s="203" t="str">
        <f ca="1">IF(MOD(ROW()-13,2)=0,IF(ISBLANK(OFFSET('11. SEGUIMIENTO 2026'!$O$14,INT((ROW()-13)/2),0)),"",OFFSET('11. SEGUIMIENTO 2026'!$O$14,INT((ROW()-13)/2),0)),IF(ISBLANK(OFFSET('9. METAS'!$R$20,INT((ROW()-14)/2),0)),"",OFFSET('9. METAS'!$R$20,INT((ROW()-14)/2),0)))</f>
        <v/>
      </c>
      <c r="L306" s="203" t="str">
        <f ca="1">IF(MOD(ROW()-13,2)=0,IF(ISBLANK(OFFSET('11. SEGUIMIENTO 2026'!$P$14,INT((ROW()-13)/2),0)),"",OFFSET('11. SEGUIMIENTO 2026'!$P$14,INT((ROW()-13)/2),0)),IF(ISBLANK(OFFSET('9. METAS'!$S$20,INT((ROW()-14)/2),0)),"",OFFSET('9. METAS'!$S$20,INT((ROW()-14)/2),0)))</f>
        <v/>
      </c>
      <c r="M306" s="204" t="str">
        <f ca="1">IF(MOD(ROW()-13,2)=0,IF(ISBLANK(OFFSET('11. SEGUIMIENTO 2026'!$Q$14,INT((ROW()-13)/2),0)),"",OFFSET('11. SEGUIMIENTO 2026'!$Q$14,INT((ROW()-13)/2),0)),IF(ISBLANK(OFFSET('9. METAS'!$T$20,INT((ROW()-14)/2),0)),"",OFFSET('9. METAS'!$T$20,INT((ROW()-14)/2),0)))</f>
        <v/>
      </c>
      <c r="N306" s="719"/>
      <c r="O306" s="721"/>
      <c r="P306" s="723"/>
    </row>
    <row r="307" spans="3:16">
      <c r="C307" s="724" t="str">
        <f ca="1">IF(ISBLANK(OFFSET('5. Pp (3 años)'!$C$46,INT((ROW()-13)/2),0)),"",OFFSET('5. Pp (3 años)'!$C$46,INT((ROW()-13)/2),0))</f>
        <v/>
      </c>
      <c r="D307" s="726" t="str">
        <f ca="1">IF(ISBLANK(OFFSET('5. Pp (3 años)'!$D$46,INT((ROW()-13)/2),0)),"",OFFSET('5. Pp (3 años)'!$D$46,INT((ROW()-13)/2),0))</f>
        <v/>
      </c>
      <c r="E307" s="726" t="str">
        <f ca="1">IF(ISBLANK(OFFSET('5. Pp (3 años)'!$E$46,INT((ROW()-13)/2),0)),"",OFFSET('5. Pp (3 años)'!$E$46,INT((ROW()-13)/2),0))</f>
        <v/>
      </c>
      <c r="F307" s="727" t="str">
        <f ca="1">IF(ISBLANK(OFFSET('5. Pp (3 años)'!$K$46,INT((ROW()-13)/2),0)),"",OFFSET('5. Pp (3 años)'!$K$46,INT((ROW()-13)/2),0))</f>
        <v/>
      </c>
      <c r="G307" s="728" t="str">
        <f ca="1">IF(ISBLANK(OFFSET('5. Pp (3 años)'!$H$46,INT((ROW()-13)/2),0)),"",OFFSET('5. Pp (3 años)'!$H$46,INT((ROW()-13)/2),0))</f>
        <v/>
      </c>
      <c r="H307" s="729" t="str">
        <f ca="1">IF(ISBLANK(OFFSET('9. METAS'!$K$20,INT((ROW()-13)/2),0)),"",OFFSET('9. METAS'!$K$20,INT((ROW()-13)/2),0))</f>
        <v/>
      </c>
      <c r="I307" s="730"/>
      <c r="J307" s="202" t="str">
        <f ca="1">IF(MOD(ROW()-13,2)=0,IF(ISBLANK(OFFSET('11. SEGUIMIENTO 2026'!$N$14,INT((ROW()-13)/2),0)),"",OFFSET('11. SEGUIMIENTO 2026'!$N$14,INT((ROW()-13)/2),0)),IF(ISBLANK(OFFSET('9. METAS'!$Q$20,INT((ROW()-14)/2),0)),"",OFFSET('9. METAS'!$Q$20,INT((ROW()-14)/2),0)))</f>
        <v/>
      </c>
      <c r="K307" s="203" t="str">
        <f ca="1">IF(MOD(ROW()-13,2)=0,IF(ISBLANK(OFFSET('11. SEGUIMIENTO 2026'!$O$14,INT((ROW()-13)/2),0)),"",OFFSET('11. SEGUIMIENTO 2026'!$O$14,INT((ROW()-13)/2),0)),IF(ISBLANK(OFFSET('9. METAS'!$R$20,INT((ROW()-14)/2),0)),"",OFFSET('9. METAS'!$R$20,INT((ROW()-14)/2),0)))</f>
        <v/>
      </c>
      <c r="L307" s="203" t="str">
        <f ca="1">IF(MOD(ROW()-13,2)=0,IF(ISBLANK(OFFSET('11. SEGUIMIENTO 2026'!$P$14,INT((ROW()-13)/2),0)),"",OFFSET('11. SEGUIMIENTO 2026'!$P$14,INT((ROW()-13)/2),0)),IF(ISBLANK(OFFSET('9. METAS'!$S$20,INT((ROW()-14)/2),0)),"",OFFSET('9. METAS'!$S$20,INT((ROW()-14)/2),0)))</f>
        <v/>
      </c>
      <c r="M307" s="204" t="str">
        <f ca="1">IF(MOD(ROW()-13,2)=0,IF(ISBLANK(OFFSET('11. SEGUIMIENTO 2026'!$Q$14,INT((ROW()-13)/2),0)),"",OFFSET('11. SEGUIMIENTO 2026'!$Q$14,INT((ROW()-13)/2),0)),IF(ISBLANK(OFFSET('9. METAS'!$T$20,INT((ROW()-14)/2),0)),"",OFFSET('9. METAS'!$T$20,INT((ROW()-14)/2),0)))</f>
        <v/>
      </c>
      <c r="N307" s="718" t="str">
        <f t="shared" ref="N307" ca="1" si="290">IFERROR(J307/J308,"ND")</f>
        <v>ND</v>
      </c>
      <c r="O307" s="720" t="str">
        <f t="shared" ref="O307" ca="1" si="291">IFERROR(((J307+K307+L307+M307)/H307),"ND")</f>
        <v>ND</v>
      </c>
      <c r="P307" s="732"/>
    </row>
    <row r="308" spans="3:16">
      <c r="C308" s="725"/>
      <c r="D308" s="726"/>
      <c r="E308" s="726"/>
      <c r="F308" s="727"/>
      <c r="G308" s="728"/>
      <c r="H308" s="729"/>
      <c r="I308" s="731"/>
      <c r="J308" s="202" t="str">
        <f ca="1">IF(MOD(ROW()-13,2)=0,IF(ISBLANK(OFFSET('11. SEGUIMIENTO 2026'!$N$14,INT((ROW()-13)/2),0)),"",OFFSET('11. SEGUIMIENTO 2026'!$N$14,INT((ROW()-13)/2),0)),IF(ISBLANK(OFFSET('9. METAS'!$Q$20,INT((ROW()-14)/2),0)),"",OFFSET('9. METAS'!$Q$20,INT((ROW()-14)/2),0)))</f>
        <v/>
      </c>
      <c r="K308" s="203" t="str">
        <f ca="1">IF(MOD(ROW()-13,2)=0,IF(ISBLANK(OFFSET('11. SEGUIMIENTO 2026'!$O$14,INT((ROW()-13)/2),0)),"",OFFSET('11. SEGUIMIENTO 2026'!$O$14,INT((ROW()-13)/2),0)),IF(ISBLANK(OFFSET('9. METAS'!$R$20,INT((ROW()-14)/2),0)),"",OFFSET('9. METAS'!$R$20,INT((ROW()-14)/2),0)))</f>
        <v/>
      </c>
      <c r="L308" s="203" t="str">
        <f ca="1">IF(MOD(ROW()-13,2)=0,IF(ISBLANK(OFFSET('11. SEGUIMIENTO 2026'!$P$14,INT((ROW()-13)/2),0)),"",OFFSET('11. SEGUIMIENTO 2026'!$P$14,INT((ROW()-13)/2),0)),IF(ISBLANK(OFFSET('9. METAS'!$S$20,INT((ROW()-14)/2),0)),"",OFFSET('9. METAS'!$S$20,INT((ROW()-14)/2),0)))</f>
        <v/>
      </c>
      <c r="M308" s="204" t="str">
        <f ca="1">IF(MOD(ROW()-13,2)=0,IF(ISBLANK(OFFSET('11. SEGUIMIENTO 2026'!$Q$14,INT((ROW()-13)/2),0)),"",OFFSET('11. SEGUIMIENTO 2026'!$Q$14,INT((ROW()-13)/2),0)),IF(ISBLANK(OFFSET('9. METAS'!$T$20,INT((ROW()-14)/2),0)),"",OFFSET('9. METAS'!$T$20,INT((ROW()-14)/2),0)))</f>
        <v/>
      </c>
      <c r="N308" s="719"/>
      <c r="O308" s="721"/>
      <c r="P308" s="723"/>
    </row>
    <row r="309" spans="3:16">
      <c r="C309" s="724" t="str">
        <f ca="1">IF(ISBLANK(OFFSET('5. Pp (3 años)'!$C$46,INT((ROW()-13)/2),0)),"",OFFSET('5. Pp (3 años)'!$C$46,INT((ROW()-13)/2),0))</f>
        <v/>
      </c>
      <c r="D309" s="726" t="str">
        <f ca="1">IF(ISBLANK(OFFSET('5. Pp (3 años)'!$D$46,INT((ROW()-13)/2),0)),"",OFFSET('5. Pp (3 años)'!$D$46,INT((ROW()-13)/2),0))</f>
        <v/>
      </c>
      <c r="E309" s="726" t="str">
        <f ca="1">IF(ISBLANK(OFFSET('5. Pp (3 años)'!$E$46,INT((ROW()-13)/2),0)),"",OFFSET('5. Pp (3 años)'!$E$46,INT((ROW()-13)/2),0))</f>
        <v/>
      </c>
      <c r="F309" s="727" t="str">
        <f ca="1">IF(ISBLANK(OFFSET('5. Pp (3 años)'!$K$46,INT((ROW()-13)/2),0)),"",OFFSET('5. Pp (3 años)'!$K$46,INT((ROW()-13)/2),0))</f>
        <v/>
      </c>
      <c r="G309" s="728" t="str">
        <f ca="1">IF(ISBLANK(OFFSET('5. Pp (3 años)'!$H$46,INT((ROW()-13)/2),0)),"",OFFSET('5. Pp (3 años)'!$H$46,INT((ROW()-13)/2),0))</f>
        <v/>
      </c>
      <c r="H309" s="729" t="str">
        <f ca="1">IF(ISBLANK(OFFSET('9. METAS'!$K$20,INT((ROW()-13)/2),0)),"",OFFSET('9. METAS'!$K$20,INT((ROW()-13)/2),0))</f>
        <v/>
      </c>
      <c r="I309" s="730"/>
      <c r="J309" s="202" t="str">
        <f ca="1">IF(MOD(ROW()-13,2)=0,IF(ISBLANK(OFFSET('11. SEGUIMIENTO 2026'!$N$14,INT((ROW()-13)/2),0)),"",OFFSET('11. SEGUIMIENTO 2026'!$N$14,INT((ROW()-13)/2),0)),IF(ISBLANK(OFFSET('9. METAS'!$Q$20,INT((ROW()-14)/2),0)),"",OFFSET('9. METAS'!$Q$20,INT((ROW()-14)/2),0)))</f>
        <v/>
      </c>
      <c r="K309" s="203" t="str">
        <f ca="1">IF(MOD(ROW()-13,2)=0,IF(ISBLANK(OFFSET('11. SEGUIMIENTO 2026'!$O$14,INT((ROW()-13)/2),0)),"",OFFSET('11. SEGUIMIENTO 2026'!$O$14,INT((ROW()-13)/2),0)),IF(ISBLANK(OFFSET('9. METAS'!$R$20,INT((ROW()-14)/2),0)),"",OFFSET('9. METAS'!$R$20,INT((ROW()-14)/2),0)))</f>
        <v/>
      </c>
      <c r="L309" s="203" t="str">
        <f ca="1">IF(MOD(ROW()-13,2)=0,IF(ISBLANK(OFFSET('11. SEGUIMIENTO 2026'!$P$14,INT((ROW()-13)/2),0)),"",OFFSET('11. SEGUIMIENTO 2026'!$P$14,INT((ROW()-13)/2),0)),IF(ISBLANK(OFFSET('9. METAS'!$S$20,INT((ROW()-14)/2),0)),"",OFFSET('9. METAS'!$S$20,INT((ROW()-14)/2),0)))</f>
        <v/>
      </c>
      <c r="M309" s="204" t="str">
        <f ca="1">IF(MOD(ROW()-13,2)=0,IF(ISBLANK(OFFSET('11. SEGUIMIENTO 2026'!$Q$14,INT((ROW()-13)/2),0)),"",OFFSET('11. SEGUIMIENTO 2026'!$Q$14,INT((ROW()-13)/2),0)),IF(ISBLANK(OFFSET('9. METAS'!$T$20,INT((ROW()-14)/2),0)),"",OFFSET('9. METAS'!$T$20,INT((ROW()-14)/2),0)))</f>
        <v/>
      </c>
      <c r="N309" s="718" t="str">
        <f t="shared" ref="N309" ca="1" si="292">IFERROR(J309/J310,"ND")</f>
        <v>ND</v>
      </c>
      <c r="O309" s="720" t="str">
        <f t="shared" ref="O309" ca="1" si="293">IFERROR(((J309+K309+L309+M309)/H309),"ND")</f>
        <v>ND</v>
      </c>
      <c r="P309" s="732"/>
    </row>
    <row r="310" spans="3:16">
      <c r="C310" s="725"/>
      <c r="D310" s="726"/>
      <c r="E310" s="726"/>
      <c r="F310" s="727"/>
      <c r="G310" s="728"/>
      <c r="H310" s="729"/>
      <c r="I310" s="731"/>
      <c r="J310" s="202" t="str">
        <f ca="1">IF(MOD(ROW()-13,2)=0,IF(ISBLANK(OFFSET('11. SEGUIMIENTO 2026'!$N$14,INT((ROW()-13)/2),0)),"",OFFSET('11. SEGUIMIENTO 2026'!$N$14,INT((ROW()-13)/2),0)),IF(ISBLANK(OFFSET('9. METAS'!$Q$20,INT((ROW()-14)/2),0)),"",OFFSET('9. METAS'!$Q$20,INT((ROW()-14)/2),0)))</f>
        <v/>
      </c>
      <c r="K310" s="203" t="str">
        <f ca="1">IF(MOD(ROW()-13,2)=0,IF(ISBLANK(OFFSET('11. SEGUIMIENTO 2026'!$O$14,INT((ROW()-13)/2),0)),"",OFFSET('11. SEGUIMIENTO 2026'!$O$14,INT((ROW()-13)/2),0)),IF(ISBLANK(OFFSET('9. METAS'!$R$20,INT((ROW()-14)/2),0)),"",OFFSET('9. METAS'!$R$20,INT((ROW()-14)/2),0)))</f>
        <v/>
      </c>
      <c r="L310" s="203" t="str">
        <f ca="1">IF(MOD(ROW()-13,2)=0,IF(ISBLANK(OFFSET('11. SEGUIMIENTO 2026'!$P$14,INT((ROW()-13)/2),0)),"",OFFSET('11. SEGUIMIENTO 2026'!$P$14,INT((ROW()-13)/2),0)),IF(ISBLANK(OFFSET('9. METAS'!$S$20,INT((ROW()-14)/2),0)),"",OFFSET('9. METAS'!$S$20,INT((ROW()-14)/2),0)))</f>
        <v/>
      </c>
      <c r="M310" s="204" t="str">
        <f ca="1">IF(MOD(ROW()-13,2)=0,IF(ISBLANK(OFFSET('11. SEGUIMIENTO 2026'!$Q$14,INT((ROW()-13)/2),0)),"",OFFSET('11. SEGUIMIENTO 2026'!$Q$14,INT((ROW()-13)/2),0)),IF(ISBLANK(OFFSET('9. METAS'!$T$20,INT((ROW()-14)/2),0)),"",OFFSET('9. METAS'!$T$20,INT((ROW()-14)/2),0)))</f>
        <v/>
      </c>
      <c r="N310" s="719"/>
      <c r="O310" s="721"/>
      <c r="P310" s="723"/>
    </row>
    <row r="311" spans="3:16">
      <c r="C311" s="724" t="str">
        <f ca="1">IF(ISBLANK(OFFSET('5. Pp (3 años)'!$C$46,INT((ROW()-13)/2),0)),"",OFFSET('5. Pp (3 años)'!$C$46,INT((ROW()-13)/2),0))</f>
        <v/>
      </c>
      <c r="D311" s="726" t="str">
        <f ca="1">IF(ISBLANK(OFFSET('5. Pp (3 años)'!$D$46,INT((ROW()-13)/2),0)),"",OFFSET('5. Pp (3 años)'!$D$46,INT((ROW()-13)/2),0))</f>
        <v/>
      </c>
      <c r="E311" s="726" t="str">
        <f ca="1">IF(ISBLANK(OFFSET('5. Pp (3 años)'!$E$46,INT((ROW()-13)/2),0)),"",OFFSET('5. Pp (3 años)'!$E$46,INT((ROW()-13)/2),0))</f>
        <v/>
      </c>
      <c r="F311" s="727" t="str">
        <f ca="1">IF(ISBLANK(OFFSET('5. Pp (3 años)'!$K$46,INT((ROW()-13)/2),0)),"",OFFSET('5. Pp (3 años)'!$K$46,INT((ROW()-13)/2),0))</f>
        <v/>
      </c>
      <c r="G311" s="728" t="str">
        <f ca="1">IF(ISBLANK(OFFSET('5. Pp (3 años)'!$H$46,INT((ROW()-13)/2),0)),"",OFFSET('5. Pp (3 años)'!$H$46,INT((ROW()-13)/2),0))</f>
        <v/>
      </c>
      <c r="H311" s="729" t="str">
        <f ca="1">IF(ISBLANK(OFFSET('9. METAS'!$K$20,INT((ROW()-13)/2),0)),"",OFFSET('9. METAS'!$K$20,INT((ROW()-13)/2),0))</f>
        <v/>
      </c>
      <c r="I311" s="730"/>
      <c r="J311" s="202" t="str">
        <f ca="1">IF(MOD(ROW()-13,2)=0,IF(ISBLANK(OFFSET('11. SEGUIMIENTO 2026'!$N$14,INT((ROW()-13)/2),0)),"",OFFSET('11. SEGUIMIENTO 2026'!$N$14,INT((ROW()-13)/2),0)),IF(ISBLANK(OFFSET('9. METAS'!$Q$20,INT((ROW()-14)/2),0)),"",OFFSET('9. METAS'!$Q$20,INT((ROW()-14)/2),0)))</f>
        <v/>
      </c>
      <c r="K311" s="203" t="str">
        <f ca="1">IF(MOD(ROW()-13,2)=0,IF(ISBLANK(OFFSET('11. SEGUIMIENTO 2026'!$O$14,INT((ROW()-13)/2),0)),"",OFFSET('11. SEGUIMIENTO 2026'!$O$14,INT((ROW()-13)/2),0)),IF(ISBLANK(OFFSET('9. METAS'!$R$20,INT((ROW()-14)/2),0)),"",OFFSET('9. METAS'!$R$20,INT((ROW()-14)/2),0)))</f>
        <v/>
      </c>
      <c r="L311" s="203" t="str">
        <f ca="1">IF(MOD(ROW()-13,2)=0,IF(ISBLANK(OFFSET('11. SEGUIMIENTO 2026'!$P$14,INT((ROW()-13)/2),0)),"",OFFSET('11. SEGUIMIENTO 2026'!$P$14,INT((ROW()-13)/2),0)),IF(ISBLANK(OFFSET('9. METAS'!$S$20,INT((ROW()-14)/2),0)),"",OFFSET('9. METAS'!$S$20,INT((ROW()-14)/2),0)))</f>
        <v/>
      </c>
      <c r="M311" s="204" t="str">
        <f ca="1">IF(MOD(ROW()-13,2)=0,IF(ISBLANK(OFFSET('11. SEGUIMIENTO 2026'!$Q$14,INT((ROW()-13)/2),0)),"",OFFSET('11. SEGUIMIENTO 2026'!$Q$14,INT((ROW()-13)/2),0)),IF(ISBLANK(OFFSET('9. METAS'!$T$20,INT((ROW()-14)/2),0)),"",OFFSET('9. METAS'!$T$20,INT((ROW()-14)/2),0)))</f>
        <v/>
      </c>
      <c r="N311" s="718" t="str">
        <f t="shared" ref="N311" ca="1" si="294">IFERROR(J311/J312,"ND")</f>
        <v>ND</v>
      </c>
      <c r="O311" s="720" t="str">
        <f t="shared" ref="O311" ca="1" si="295">IFERROR(((J311+K311+L311+M311)/H311),"ND")</f>
        <v>ND</v>
      </c>
      <c r="P311" s="732"/>
    </row>
    <row r="312" spans="3:16">
      <c r="C312" s="725"/>
      <c r="D312" s="726"/>
      <c r="E312" s="726"/>
      <c r="F312" s="727"/>
      <c r="G312" s="728"/>
      <c r="H312" s="729"/>
      <c r="I312" s="731"/>
      <c r="J312" s="202" t="str">
        <f ca="1">IF(MOD(ROW()-13,2)=0,IF(ISBLANK(OFFSET('11. SEGUIMIENTO 2026'!$N$14,INT((ROW()-13)/2),0)),"",OFFSET('11. SEGUIMIENTO 2026'!$N$14,INT((ROW()-13)/2),0)),IF(ISBLANK(OFFSET('9. METAS'!$Q$20,INT((ROW()-14)/2),0)),"",OFFSET('9. METAS'!$Q$20,INT((ROW()-14)/2),0)))</f>
        <v/>
      </c>
      <c r="K312" s="203" t="str">
        <f ca="1">IF(MOD(ROW()-13,2)=0,IF(ISBLANK(OFFSET('11. SEGUIMIENTO 2026'!$O$14,INT((ROW()-13)/2),0)),"",OFFSET('11. SEGUIMIENTO 2026'!$O$14,INT((ROW()-13)/2),0)),IF(ISBLANK(OFFSET('9. METAS'!$R$20,INT((ROW()-14)/2),0)),"",OFFSET('9. METAS'!$R$20,INT((ROW()-14)/2),0)))</f>
        <v/>
      </c>
      <c r="L312" s="203" t="str">
        <f ca="1">IF(MOD(ROW()-13,2)=0,IF(ISBLANK(OFFSET('11. SEGUIMIENTO 2026'!$P$14,INT((ROW()-13)/2),0)),"",OFFSET('11. SEGUIMIENTO 2026'!$P$14,INT((ROW()-13)/2),0)),IF(ISBLANK(OFFSET('9. METAS'!$S$20,INT((ROW()-14)/2),0)),"",OFFSET('9. METAS'!$S$20,INT((ROW()-14)/2),0)))</f>
        <v/>
      </c>
      <c r="M312" s="204" t="str">
        <f ca="1">IF(MOD(ROW()-13,2)=0,IF(ISBLANK(OFFSET('11. SEGUIMIENTO 2026'!$Q$14,INT((ROW()-13)/2),0)),"",OFFSET('11. SEGUIMIENTO 2026'!$Q$14,INT((ROW()-13)/2),0)),IF(ISBLANK(OFFSET('9. METAS'!$T$20,INT((ROW()-14)/2),0)),"",OFFSET('9. METAS'!$T$20,INT((ROW()-14)/2),0)))</f>
        <v/>
      </c>
      <c r="N312" s="719"/>
      <c r="O312" s="721"/>
      <c r="P312" s="723"/>
    </row>
    <row r="313" spans="3:16">
      <c r="C313" s="724" t="str">
        <f ca="1">IF(ISBLANK(OFFSET('5. Pp (3 años)'!$C$46,INT((ROW()-13)/2),0)),"",OFFSET('5. Pp (3 años)'!$C$46,INT((ROW()-13)/2),0))</f>
        <v/>
      </c>
      <c r="D313" s="726" t="str">
        <f ca="1">IF(ISBLANK(OFFSET('5. Pp (3 años)'!$D$46,INT((ROW()-13)/2),0)),"",OFFSET('5. Pp (3 años)'!$D$46,INT((ROW()-13)/2),0))</f>
        <v/>
      </c>
      <c r="E313" s="726" t="str">
        <f ca="1">IF(ISBLANK(OFFSET('5. Pp (3 años)'!$E$46,INT((ROW()-13)/2),0)),"",OFFSET('5. Pp (3 años)'!$E$46,INT((ROW()-13)/2),0))</f>
        <v/>
      </c>
      <c r="F313" s="727" t="str">
        <f ca="1">IF(ISBLANK(OFFSET('5. Pp (3 años)'!$K$46,INT((ROW()-13)/2),0)),"",OFFSET('5. Pp (3 años)'!$K$46,INT((ROW()-13)/2),0))</f>
        <v/>
      </c>
      <c r="G313" s="728" t="str">
        <f ca="1">IF(ISBLANK(OFFSET('5. Pp (3 años)'!$H$46,INT((ROW()-13)/2),0)),"",OFFSET('5. Pp (3 años)'!$H$46,INT((ROW()-13)/2),0))</f>
        <v/>
      </c>
      <c r="H313" s="729" t="str">
        <f ca="1">IF(ISBLANK(OFFSET('9. METAS'!$K$20,INT((ROW()-13)/2),0)),"",OFFSET('9. METAS'!$K$20,INT((ROW()-13)/2),0))</f>
        <v/>
      </c>
      <c r="I313" s="730"/>
      <c r="J313" s="202" t="str">
        <f ca="1">IF(MOD(ROW()-13,2)=0,IF(ISBLANK(OFFSET('11. SEGUIMIENTO 2026'!$N$14,INT((ROW()-13)/2),0)),"",OFFSET('11. SEGUIMIENTO 2026'!$N$14,INT((ROW()-13)/2),0)),IF(ISBLANK(OFFSET('9. METAS'!$Q$20,INT((ROW()-14)/2),0)),"",OFFSET('9. METAS'!$Q$20,INT((ROW()-14)/2),0)))</f>
        <v/>
      </c>
      <c r="K313" s="203" t="str">
        <f ca="1">IF(MOD(ROW()-13,2)=0,IF(ISBLANK(OFFSET('11. SEGUIMIENTO 2026'!$O$14,INT((ROW()-13)/2),0)),"",OFFSET('11. SEGUIMIENTO 2026'!$O$14,INT((ROW()-13)/2),0)),IF(ISBLANK(OFFSET('9. METAS'!$R$20,INT((ROW()-14)/2),0)),"",OFFSET('9. METAS'!$R$20,INT((ROW()-14)/2),0)))</f>
        <v/>
      </c>
      <c r="L313" s="203" t="str">
        <f ca="1">IF(MOD(ROW()-13,2)=0,IF(ISBLANK(OFFSET('11. SEGUIMIENTO 2026'!$P$14,INT((ROW()-13)/2),0)),"",OFFSET('11. SEGUIMIENTO 2026'!$P$14,INT((ROW()-13)/2),0)),IF(ISBLANK(OFFSET('9. METAS'!$S$20,INT((ROW()-14)/2),0)),"",OFFSET('9. METAS'!$S$20,INT((ROW()-14)/2),0)))</f>
        <v/>
      </c>
      <c r="M313" s="204" t="str">
        <f ca="1">IF(MOD(ROW()-13,2)=0,IF(ISBLANK(OFFSET('11. SEGUIMIENTO 2026'!$Q$14,INT((ROW()-13)/2),0)),"",OFFSET('11. SEGUIMIENTO 2026'!$Q$14,INT((ROW()-13)/2),0)),IF(ISBLANK(OFFSET('9. METAS'!$T$20,INT((ROW()-14)/2),0)),"",OFFSET('9. METAS'!$T$20,INT((ROW()-14)/2),0)))</f>
        <v/>
      </c>
      <c r="N313" s="718" t="str">
        <f t="shared" ref="N313" ca="1" si="296">IFERROR(J313/J314,"ND")</f>
        <v>ND</v>
      </c>
      <c r="O313" s="720" t="str">
        <f t="shared" ref="O313" ca="1" si="297">IFERROR(((J313+K313+L313+M313)/H313),"ND")</f>
        <v>ND</v>
      </c>
      <c r="P313" s="732"/>
    </row>
    <row r="314" spans="3:16">
      <c r="C314" s="725"/>
      <c r="D314" s="726"/>
      <c r="E314" s="726"/>
      <c r="F314" s="727"/>
      <c r="G314" s="728"/>
      <c r="H314" s="729"/>
      <c r="I314" s="731"/>
      <c r="J314" s="202" t="str">
        <f ca="1">IF(MOD(ROW()-13,2)=0,IF(ISBLANK(OFFSET('11. SEGUIMIENTO 2026'!$N$14,INT((ROW()-13)/2),0)),"",OFFSET('11. SEGUIMIENTO 2026'!$N$14,INT((ROW()-13)/2),0)),IF(ISBLANK(OFFSET('9. METAS'!$Q$20,INT((ROW()-14)/2),0)),"",OFFSET('9. METAS'!$Q$20,INT((ROW()-14)/2),0)))</f>
        <v/>
      </c>
      <c r="K314" s="203" t="str">
        <f ca="1">IF(MOD(ROW()-13,2)=0,IF(ISBLANK(OFFSET('11. SEGUIMIENTO 2026'!$O$14,INT((ROW()-13)/2),0)),"",OFFSET('11. SEGUIMIENTO 2026'!$O$14,INT((ROW()-13)/2),0)),IF(ISBLANK(OFFSET('9. METAS'!$R$20,INT((ROW()-14)/2),0)),"",OFFSET('9. METAS'!$R$20,INT((ROW()-14)/2),0)))</f>
        <v/>
      </c>
      <c r="L314" s="203" t="str">
        <f ca="1">IF(MOD(ROW()-13,2)=0,IF(ISBLANK(OFFSET('11. SEGUIMIENTO 2026'!$P$14,INT((ROW()-13)/2),0)),"",OFFSET('11. SEGUIMIENTO 2026'!$P$14,INT((ROW()-13)/2),0)),IF(ISBLANK(OFFSET('9. METAS'!$S$20,INT((ROW()-14)/2),0)),"",OFFSET('9. METAS'!$S$20,INT((ROW()-14)/2),0)))</f>
        <v/>
      </c>
      <c r="M314" s="204" t="str">
        <f ca="1">IF(MOD(ROW()-13,2)=0,IF(ISBLANK(OFFSET('11. SEGUIMIENTO 2026'!$Q$14,INT((ROW()-13)/2),0)),"",OFFSET('11. SEGUIMIENTO 2026'!$Q$14,INT((ROW()-13)/2),0)),IF(ISBLANK(OFFSET('9. METAS'!$T$20,INT((ROW()-14)/2),0)),"",OFFSET('9. METAS'!$T$20,INT((ROW()-14)/2),0)))</f>
        <v/>
      </c>
      <c r="N314" s="719"/>
      <c r="O314" s="721"/>
      <c r="P314" s="723"/>
    </row>
    <row r="315" spans="3:16">
      <c r="C315" s="724" t="str">
        <f ca="1">IF(ISBLANK(OFFSET('5. Pp (3 años)'!$C$46,INT((ROW()-13)/2),0)),"",OFFSET('5. Pp (3 años)'!$C$46,INT((ROW()-13)/2),0))</f>
        <v/>
      </c>
      <c r="D315" s="726" t="str">
        <f ca="1">IF(ISBLANK(OFFSET('5. Pp (3 años)'!$D$46,INT((ROW()-13)/2),0)),"",OFFSET('5. Pp (3 años)'!$D$46,INT((ROW()-13)/2),0))</f>
        <v/>
      </c>
      <c r="E315" s="726" t="str">
        <f ca="1">IF(ISBLANK(OFFSET('5. Pp (3 años)'!$E$46,INT((ROW()-13)/2),0)),"",OFFSET('5. Pp (3 años)'!$E$46,INT((ROW()-13)/2),0))</f>
        <v/>
      </c>
      <c r="F315" s="727" t="str">
        <f ca="1">IF(ISBLANK(OFFSET('5. Pp (3 años)'!$K$46,INT((ROW()-13)/2),0)),"",OFFSET('5. Pp (3 años)'!$K$46,INT((ROW()-13)/2),0))</f>
        <v/>
      </c>
      <c r="G315" s="728" t="str">
        <f ca="1">IF(ISBLANK(OFFSET('5. Pp (3 años)'!$H$46,INT((ROW()-13)/2),0)),"",OFFSET('5. Pp (3 años)'!$H$46,INT((ROW()-13)/2),0))</f>
        <v/>
      </c>
      <c r="H315" s="729" t="str">
        <f ca="1">IF(ISBLANK(OFFSET('9. METAS'!$K$20,INT((ROW()-13)/2),0)),"",OFFSET('9. METAS'!$K$20,INT((ROW()-13)/2),0))</f>
        <v/>
      </c>
      <c r="I315" s="730"/>
      <c r="J315" s="202" t="str">
        <f ca="1">IF(MOD(ROW()-13,2)=0,IF(ISBLANK(OFFSET('11. SEGUIMIENTO 2026'!$N$14,INT((ROW()-13)/2),0)),"",OFFSET('11. SEGUIMIENTO 2026'!$N$14,INT((ROW()-13)/2),0)),IF(ISBLANK(OFFSET('9. METAS'!$Q$20,INT((ROW()-14)/2),0)),"",OFFSET('9. METAS'!$Q$20,INT((ROW()-14)/2),0)))</f>
        <v/>
      </c>
      <c r="K315" s="203" t="str">
        <f ca="1">IF(MOD(ROW()-13,2)=0,IF(ISBLANK(OFFSET('11. SEGUIMIENTO 2026'!$O$14,INT((ROW()-13)/2),0)),"",OFFSET('11. SEGUIMIENTO 2026'!$O$14,INT((ROW()-13)/2),0)),IF(ISBLANK(OFFSET('9. METAS'!$R$20,INT((ROW()-14)/2),0)),"",OFFSET('9. METAS'!$R$20,INT((ROW()-14)/2),0)))</f>
        <v/>
      </c>
      <c r="L315" s="203" t="str">
        <f ca="1">IF(MOD(ROW()-13,2)=0,IF(ISBLANK(OFFSET('11. SEGUIMIENTO 2026'!$P$14,INT((ROW()-13)/2),0)),"",OFFSET('11. SEGUIMIENTO 2026'!$P$14,INT((ROW()-13)/2),0)),IF(ISBLANK(OFFSET('9. METAS'!$S$20,INT((ROW()-14)/2),0)),"",OFFSET('9. METAS'!$S$20,INT((ROW()-14)/2),0)))</f>
        <v/>
      </c>
      <c r="M315" s="204" t="str">
        <f ca="1">IF(MOD(ROW()-13,2)=0,IF(ISBLANK(OFFSET('11. SEGUIMIENTO 2026'!$Q$14,INT((ROW()-13)/2),0)),"",OFFSET('11. SEGUIMIENTO 2026'!$Q$14,INT((ROW()-13)/2),0)),IF(ISBLANK(OFFSET('9. METAS'!$T$20,INT((ROW()-14)/2),0)),"",OFFSET('9. METAS'!$T$20,INT((ROW()-14)/2),0)))</f>
        <v/>
      </c>
      <c r="N315" s="718" t="str">
        <f t="shared" ref="N315" ca="1" si="298">IFERROR(J315/J316,"ND")</f>
        <v>ND</v>
      </c>
      <c r="O315" s="720" t="str">
        <f t="shared" ref="O315" ca="1" si="299">IFERROR(((J315+K315+L315+M315)/H315),"ND")</f>
        <v>ND</v>
      </c>
      <c r="P315" s="732"/>
    </row>
    <row r="316" spans="3:16">
      <c r="C316" s="725"/>
      <c r="D316" s="726"/>
      <c r="E316" s="726"/>
      <c r="F316" s="727"/>
      <c r="G316" s="728"/>
      <c r="H316" s="729"/>
      <c r="I316" s="731"/>
      <c r="J316" s="202" t="str">
        <f ca="1">IF(MOD(ROW()-13,2)=0,IF(ISBLANK(OFFSET('11. SEGUIMIENTO 2026'!$N$14,INT((ROW()-13)/2),0)),"",OFFSET('11. SEGUIMIENTO 2026'!$N$14,INT((ROW()-13)/2),0)),IF(ISBLANK(OFFSET('9. METAS'!$Q$20,INT((ROW()-14)/2),0)),"",OFFSET('9. METAS'!$Q$20,INT((ROW()-14)/2),0)))</f>
        <v/>
      </c>
      <c r="K316" s="203" t="str">
        <f ca="1">IF(MOD(ROW()-13,2)=0,IF(ISBLANK(OFFSET('11. SEGUIMIENTO 2026'!$O$14,INT((ROW()-13)/2),0)),"",OFFSET('11. SEGUIMIENTO 2026'!$O$14,INT((ROW()-13)/2),0)),IF(ISBLANK(OFFSET('9. METAS'!$R$20,INT((ROW()-14)/2),0)),"",OFFSET('9. METAS'!$R$20,INT((ROW()-14)/2),0)))</f>
        <v/>
      </c>
      <c r="L316" s="203" t="str">
        <f ca="1">IF(MOD(ROW()-13,2)=0,IF(ISBLANK(OFFSET('11. SEGUIMIENTO 2026'!$P$14,INT((ROW()-13)/2),0)),"",OFFSET('11. SEGUIMIENTO 2026'!$P$14,INT((ROW()-13)/2),0)),IF(ISBLANK(OFFSET('9. METAS'!$S$20,INT((ROW()-14)/2),0)),"",OFFSET('9. METAS'!$S$20,INT((ROW()-14)/2),0)))</f>
        <v/>
      </c>
      <c r="M316" s="204" t="str">
        <f ca="1">IF(MOD(ROW()-13,2)=0,IF(ISBLANK(OFFSET('11. SEGUIMIENTO 2026'!$Q$14,INT((ROW()-13)/2),0)),"",OFFSET('11. SEGUIMIENTO 2026'!$Q$14,INT((ROW()-13)/2),0)),IF(ISBLANK(OFFSET('9. METAS'!$T$20,INT((ROW()-14)/2),0)),"",OFFSET('9. METAS'!$T$20,INT((ROW()-14)/2),0)))</f>
        <v/>
      </c>
      <c r="N316" s="719"/>
      <c r="O316" s="721"/>
      <c r="P316" s="723"/>
    </row>
    <row r="317" spans="3:16">
      <c r="C317" s="724" t="str">
        <f ca="1">IF(ISBLANK(OFFSET('5. Pp (3 años)'!$C$46,INT((ROW()-13)/2),0)),"",OFFSET('5. Pp (3 años)'!$C$46,INT((ROW()-13)/2),0))</f>
        <v/>
      </c>
      <c r="D317" s="726" t="str">
        <f ca="1">IF(ISBLANK(OFFSET('5. Pp (3 años)'!$D$46,INT((ROW()-13)/2),0)),"",OFFSET('5. Pp (3 años)'!$D$46,INT((ROW()-13)/2),0))</f>
        <v/>
      </c>
      <c r="E317" s="726" t="str">
        <f ca="1">IF(ISBLANK(OFFSET('5. Pp (3 años)'!$E$46,INT((ROW()-13)/2),0)),"",OFFSET('5. Pp (3 años)'!$E$46,INT((ROW()-13)/2),0))</f>
        <v/>
      </c>
      <c r="F317" s="727" t="str">
        <f ca="1">IF(ISBLANK(OFFSET('5. Pp (3 años)'!$K$46,INT((ROW()-13)/2),0)),"",OFFSET('5. Pp (3 años)'!$K$46,INT((ROW()-13)/2),0))</f>
        <v/>
      </c>
      <c r="G317" s="728" t="str">
        <f ca="1">IF(ISBLANK(OFFSET('5. Pp (3 años)'!$H$46,INT((ROW()-13)/2),0)),"",OFFSET('5. Pp (3 años)'!$H$46,INT((ROW()-13)/2),0))</f>
        <v/>
      </c>
      <c r="H317" s="729" t="str">
        <f ca="1">IF(ISBLANK(OFFSET('9. METAS'!$K$20,INT((ROW()-13)/2),0)),"",OFFSET('9. METAS'!$K$20,INT((ROW()-13)/2),0))</f>
        <v/>
      </c>
      <c r="I317" s="730"/>
      <c r="J317" s="202" t="str">
        <f ca="1">IF(MOD(ROW()-13,2)=0,IF(ISBLANK(OFFSET('11. SEGUIMIENTO 2026'!$N$14,INT((ROW()-13)/2),0)),"",OFFSET('11. SEGUIMIENTO 2026'!$N$14,INT((ROW()-13)/2),0)),IF(ISBLANK(OFFSET('9. METAS'!$Q$20,INT((ROW()-14)/2),0)),"",OFFSET('9. METAS'!$Q$20,INT((ROW()-14)/2),0)))</f>
        <v/>
      </c>
      <c r="K317" s="203" t="str">
        <f ca="1">IF(MOD(ROW()-13,2)=0,IF(ISBLANK(OFFSET('11. SEGUIMIENTO 2026'!$O$14,INT((ROW()-13)/2),0)),"",OFFSET('11. SEGUIMIENTO 2026'!$O$14,INT((ROW()-13)/2),0)),IF(ISBLANK(OFFSET('9. METAS'!$R$20,INT((ROW()-14)/2),0)),"",OFFSET('9. METAS'!$R$20,INT((ROW()-14)/2),0)))</f>
        <v/>
      </c>
      <c r="L317" s="203" t="str">
        <f ca="1">IF(MOD(ROW()-13,2)=0,IF(ISBLANK(OFFSET('11. SEGUIMIENTO 2026'!$P$14,INT((ROW()-13)/2),0)),"",OFFSET('11. SEGUIMIENTO 2026'!$P$14,INT((ROW()-13)/2),0)),IF(ISBLANK(OFFSET('9. METAS'!$S$20,INT((ROW()-14)/2),0)),"",OFFSET('9. METAS'!$S$20,INT((ROW()-14)/2),0)))</f>
        <v/>
      </c>
      <c r="M317" s="204" t="str">
        <f ca="1">IF(MOD(ROW()-13,2)=0,IF(ISBLANK(OFFSET('11. SEGUIMIENTO 2026'!$Q$14,INT((ROW()-13)/2),0)),"",OFFSET('11. SEGUIMIENTO 2026'!$Q$14,INT((ROW()-13)/2),0)),IF(ISBLANK(OFFSET('9. METAS'!$T$20,INT((ROW()-14)/2),0)),"",OFFSET('9. METAS'!$T$20,INT((ROW()-14)/2),0)))</f>
        <v/>
      </c>
      <c r="N317" s="718" t="str">
        <f t="shared" ref="N317" ca="1" si="300">IFERROR(J317/J318,"ND")</f>
        <v>ND</v>
      </c>
      <c r="O317" s="720" t="str">
        <f t="shared" ref="O317" ca="1" si="301">IFERROR(((J317+K317+L317+M317)/H317),"ND")</f>
        <v>ND</v>
      </c>
      <c r="P317" s="732"/>
    </row>
    <row r="318" spans="3:16">
      <c r="C318" s="725"/>
      <c r="D318" s="726"/>
      <c r="E318" s="726"/>
      <c r="F318" s="727"/>
      <c r="G318" s="728"/>
      <c r="H318" s="729"/>
      <c r="I318" s="731"/>
      <c r="J318" s="202" t="str">
        <f ca="1">IF(MOD(ROW()-13,2)=0,IF(ISBLANK(OFFSET('11. SEGUIMIENTO 2026'!$N$14,INT((ROW()-13)/2),0)),"",OFFSET('11. SEGUIMIENTO 2026'!$N$14,INT((ROW()-13)/2),0)),IF(ISBLANK(OFFSET('9. METAS'!$Q$20,INT((ROW()-14)/2),0)),"",OFFSET('9. METAS'!$Q$20,INT((ROW()-14)/2),0)))</f>
        <v/>
      </c>
      <c r="K318" s="203" t="str">
        <f ca="1">IF(MOD(ROW()-13,2)=0,IF(ISBLANK(OFFSET('11. SEGUIMIENTO 2026'!$O$14,INT((ROW()-13)/2),0)),"",OFFSET('11. SEGUIMIENTO 2026'!$O$14,INT((ROW()-13)/2),0)),IF(ISBLANK(OFFSET('9. METAS'!$R$20,INT((ROW()-14)/2),0)),"",OFFSET('9. METAS'!$R$20,INT((ROW()-14)/2),0)))</f>
        <v/>
      </c>
      <c r="L318" s="203" t="str">
        <f ca="1">IF(MOD(ROW()-13,2)=0,IF(ISBLANK(OFFSET('11. SEGUIMIENTO 2026'!$P$14,INT((ROW()-13)/2),0)),"",OFFSET('11. SEGUIMIENTO 2026'!$P$14,INT((ROW()-13)/2),0)),IF(ISBLANK(OFFSET('9. METAS'!$S$20,INT((ROW()-14)/2),0)),"",OFFSET('9. METAS'!$S$20,INT((ROW()-14)/2),0)))</f>
        <v/>
      </c>
      <c r="M318" s="204" t="str">
        <f ca="1">IF(MOD(ROW()-13,2)=0,IF(ISBLANK(OFFSET('11. SEGUIMIENTO 2026'!$Q$14,INT((ROW()-13)/2),0)),"",OFFSET('11. SEGUIMIENTO 2026'!$Q$14,INT((ROW()-13)/2),0)),IF(ISBLANK(OFFSET('9. METAS'!$T$20,INT((ROW()-14)/2),0)),"",OFFSET('9. METAS'!$T$20,INT((ROW()-14)/2),0)))</f>
        <v/>
      </c>
      <c r="N318" s="719"/>
      <c r="O318" s="721"/>
      <c r="P318" s="723"/>
    </row>
    <row r="319" spans="3:16">
      <c r="C319" s="724" t="str">
        <f ca="1">IF(ISBLANK(OFFSET('5. Pp (3 años)'!$C$46,INT((ROW()-13)/2),0)),"",OFFSET('5. Pp (3 años)'!$C$46,INT((ROW()-13)/2),0))</f>
        <v/>
      </c>
      <c r="D319" s="726" t="str">
        <f ca="1">IF(ISBLANK(OFFSET('5. Pp (3 años)'!$D$46,INT((ROW()-13)/2),0)),"",OFFSET('5. Pp (3 años)'!$D$46,INT((ROW()-13)/2),0))</f>
        <v/>
      </c>
      <c r="E319" s="726" t="str">
        <f ca="1">IF(ISBLANK(OFFSET('5. Pp (3 años)'!$E$46,INT((ROW()-13)/2),0)),"",OFFSET('5. Pp (3 años)'!$E$46,INT((ROW()-13)/2),0))</f>
        <v/>
      </c>
      <c r="F319" s="727" t="str">
        <f ca="1">IF(ISBLANK(OFFSET('5. Pp (3 años)'!$K$46,INT((ROW()-13)/2),0)),"",OFFSET('5. Pp (3 años)'!$K$46,INT((ROW()-13)/2),0))</f>
        <v/>
      </c>
      <c r="G319" s="728" t="str">
        <f ca="1">IF(ISBLANK(OFFSET('5. Pp (3 años)'!$H$46,INT((ROW()-13)/2),0)),"",OFFSET('5. Pp (3 años)'!$H$46,INT((ROW()-13)/2),0))</f>
        <v/>
      </c>
      <c r="H319" s="729" t="str">
        <f ca="1">IF(ISBLANK(OFFSET('9. METAS'!$K$20,INT((ROW()-13)/2),0)),"",OFFSET('9. METAS'!$K$20,INT((ROW()-13)/2),0))</f>
        <v/>
      </c>
      <c r="I319" s="730"/>
      <c r="J319" s="202" t="str">
        <f ca="1">IF(MOD(ROW()-13,2)=0,IF(ISBLANK(OFFSET('11. SEGUIMIENTO 2026'!$N$14,INT((ROW()-13)/2),0)),"",OFFSET('11. SEGUIMIENTO 2026'!$N$14,INT((ROW()-13)/2),0)),IF(ISBLANK(OFFSET('9. METAS'!$Q$20,INT((ROW()-14)/2),0)),"",OFFSET('9. METAS'!$Q$20,INT((ROW()-14)/2),0)))</f>
        <v/>
      </c>
      <c r="K319" s="203" t="str">
        <f ca="1">IF(MOD(ROW()-13,2)=0,IF(ISBLANK(OFFSET('11. SEGUIMIENTO 2026'!$O$14,INT((ROW()-13)/2),0)),"",OFFSET('11. SEGUIMIENTO 2026'!$O$14,INT((ROW()-13)/2),0)),IF(ISBLANK(OFFSET('9. METAS'!$R$20,INT((ROW()-14)/2),0)),"",OFFSET('9. METAS'!$R$20,INT((ROW()-14)/2),0)))</f>
        <v/>
      </c>
      <c r="L319" s="203" t="str">
        <f ca="1">IF(MOD(ROW()-13,2)=0,IF(ISBLANK(OFFSET('11. SEGUIMIENTO 2026'!$P$14,INT((ROW()-13)/2),0)),"",OFFSET('11. SEGUIMIENTO 2026'!$P$14,INT((ROW()-13)/2),0)),IF(ISBLANK(OFFSET('9. METAS'!$S$20,INT((ROW()-14)/2),0)),"",OFFSET('9. METAS'!$S$20,INT((ROW()-14)/2),0)))</f>
        <v/>
      </c>
      <c r="M319" s="204" t="str">
        <f ca="1">IF(MOD(ROW()-13,2)=0,IF(ISBLANK(OFFSET('11. SEGUIMIENTO 2026'!$Q$14,INT((ROW()-13)/2),0)),"",OFFSET('11. SEGUIMIENTO 2026'!$Q$14,INT((ROW()-13)/2),0)),IF(ISBLANK(OFFSET('9. METAS'!$T$20,INT((ROW()-14)/2),0)),"",OFFSET('9. METAS'!$T$20,INT((ROW()-14)/2),0)))</f>
        <v/>
      </c>
      <c r="N319" s="718" t="str">
        <f t="shared" ref="N319" ca="1" si="302">IFERROR(J319/J320,"ND")</f>
        <v>ND</v>
      </c>
      <c r="O319" s="720" t="str">
        <f t="shared" ref="O319" ca="1" si="303">IFERROR(((J319+K319+L319+M319)/H319),"ND")</f>
        <v>ND</v>
      </c>
      <c r="P319" s="732"/>
    </row>
    <row r="320" spans="3:16">
      <c r="C320" s="725"/>
      <c r="D320" s="726"/>
      <c r="E320" s="726"/>
      <c r="F320" s="727"/>
      <c r="G320" s="728"/>
      <c r="H320" s="729"/>
      <c r="I320" s="731"/>
      <c r="J320" s="202" t="str">
        <f ca="1">IF(MOD(ROW()-13,2)=0,IF(ISBLANK(OFFSET('11. SEGUIMIENTO 2026'!$N$14,INT((ROW()-13)/2),0)),"",OFFSET('11. SEGUIMIENTO 2026'!$N$14,INT((ROW()-13)/2),0)),IF(ISBLANK(OFFSET('9. METAS'!$Q$20,INT((ROW()-14)/2),0)),"",OFFSET('9. METAS'!$Q$20,INT((ROW()-14)/2),0)))</f>
        <v/>
      </c>
      <c r="K320" s="203" t="str">
        <f ca="1">IF(MOD(ROW()-13,2)=0,IF(ISBLANK(OFFSET('11. SEGUIMIENTO 2026'!$O$14,INT((ROW()-13)/2),0)),"",OFFSET('11. SEGUIMIENTO 2026'!$O$14,INT((ROW()-13)/2),0)),IF(ISBLANK(OFFSET('9. METAS'!$R$20,INT((ROW()-14)/2),0)),"",OFFSET('9. METAS'!$R$20,INT((ROW()-14)/2),0)))</f>
        <v/>
      </c>
      <c r="L320" s="203" t="str">
        <f ca="1">IF(MOD(ROW()-13,2)=0,IF(ISBLANK(OFFSET('11. SEGUIMIENTO 2026'!$P$14,INT((ROW()-13)/2),0)),"",OFFSET('11. SEGUIMIENTO 2026'!$P$14,INT((ROW()-13)/2),0)),IF(ISBLANK(OFFSET('9. METAS'!$S$20,INT((ROW()-14)/2),0)),"",OFFSET('9. METAS'!$S$20,INT((ROW()-14)/2),0)))</f>
        <v/>
      </c>
      <c r="M320" s="204" t="str">
        <f ca="1">IF(MOD(ROW()-13,2)=0,IF(ISBLANK(OFFSET('11. SEGUIMIENTO 2026'!$Q$14,INT((ROW()-13)/2),0)),"",OFFSET('11. SEGUIMIENTO 2026'!$Q$14,INT((ROW()-13)/2),0)),IF(ISBLANK(OFFSET('9. METAS'!$T$20,INT((ROW()-14)/2),0)),"",OFFSET('9. METAS'!$T$20,INT((ROW()-14)/2),0)))</f>
        <v/>
      </c>
      <c r="N320" s="719"/>
      <c r="O320" s="721"/>
      <c r="P320" s="723"/>
    </row>
    <row r="321" spans="3:16">
      <c r="C321" s="724" t="str">
        <f ca="1">IF(ISBLANK(OFFSET('5. Pp (3 años)'!$C$46,INT((ROW()-13)/2),0)),"",OFFSET('5. Pp (3 años)'!$C$46,INT((ROW()-13)/2),0))</f>
        <v/>
      </c>
      <c r="D321" s="726" t="str">
        <f ca="1">IF(ISBLANK(OFFSET('5. Pp (3 años)'!$D$46,INT((ROW()-13)/2),0)),"",OFFSET('5. Pp (3 años)'!$D$46,INT((ROW()-13)/2),0))</f>
        <v/>
      </c>
      <c r="E321" s="726" t="str">
        <f ca="1">IF(ISBLANK(OFFSET('5. Pp (3 años)'!$E$46,INT((ROW()-13)/2),0)),"",OFFSET('5. Pp (3 años)'!$E$46,INT((ROW()-13)/2),0))</f>
        <v/>
      </c>
      <c r="F321" s="727" t="str">
        <f ca="1">IF(ISBLANK(OFFSET('5. Pp (3 años)'!$K$46,INT((ROW()-13)/2),0)),"",OFFSET('5. Pp (3 años)'!$K$46,INT((ROW()-13)/2),0))</f>
        <v/>
      </c>
      <c r="G321" s="728" t="str">
        <f ca="1">IF(ISBLANK(OFFSET('5. Pp (3 años)'!$H$46,INT((ROW()-13)/2),0)),"",OFFSET('5. Pp (3 años)'!$H$46,INT((ROW()-13)/2),0))</f>
        <v/>
      </c>
      <c r="H321" s="729" t="str">
        <f ca="1">IF(ISBLANK(OFFSET('9. METAS'!$K$20,INT((ROW()-13)/2),0)),"",OFFSET('9. METAS'!$K$20,INT((ROW()-13)/2),0))</f>
        <v/>
      </c>
      <c r="I321" s="730"/>
      <c r="J321" s="202" t="str">
        <f ca="1">IF(MOD(ROW()-13,2)=0,IF(ISBLANK(OFFSET('11. SEGUIMIENTO 2026'!$N$14,INT((ROW()-13)/2),0)),"",OFFSET('11. SEGUIMIENTO 2026'!$N$14,INT((ROW()-13)/2),0)),IF(ISBLANK(OFFSET('9. METAS'!$Q$20,INT((ROW()-14)/2),0)),"",OFFSET('9. METAS'!$Q$20,INT((ROW()-14)/2),0)))</f>
        <v/>
      </c>
      <c r="K321" s="203" t="str">
        <f ca="1">IF(MOD(ROW()-13,2)=0,IF(ISBLANK(OFFSET('11. SEGUIMIENTO 2026'!$O$14,INT((ROW()-13)/2),0)),"",OFFSET('11. SEGUIMIENTO 2026'!$O$14,INT((ROW()-13)/2),0)),IF(ISBLANK(OFFSET('9. METAS'!$R$20,INT((ROW()-14)/2),0)),"",OFFSET('9. METAS'!$R$20,INT((ROW()-14)/2),0)))</f>
        <v/>
      </c>
      <c r="L321" s="203" t="str">
        <f ca="1">IF(MOD(ROW()-13,2)=0,IF(ISBLANK(OFFSET('11. SEGUIMIENTO 2026'!$P$14,INT((ROW()-13)/2),0)),"",OFFSET('11. SEGUIMIENTO 2026'!$P$14,INT((ROW()-13)/2),0)),IF(ISBLANK(OFFSET('9. METAS'!$S$20,INT((ROW()-14)/2),0)),"",OFFSET('9. METAS'!$S$20,INT((ROW()-14)/2),0)))</f>
        <v/>
      </c>
      <c r="M321" s="204" t="str">
        <f ca="1">IF(MOD(ROW()-13,2)=0,IF(ISBLANK(OFFSET('11. SEGUIMIENTO 2026'!$Q$14,INT((ROW()-13)/2),0)),"",OFFSET('11. SEGUIMIENTO 2026'!$Q$14,INT((ROW()-13)/2),0)),IF(ISBLANK(OFFSET('9. METAS'!$T$20,INT((ROW()-14)/2),0)),"",OFFSET('9. METAS'!$T$20,INT((ROW()-14)/2),0)))</f>
        <v/>
      </c>
      <c r="N321" s="718" t="str">
        <f t="shared" ref="N321" ca="1" si="304">IFERROR(J321/J322,"ND")</f>
        <v>ND</v>
      </c>
      <c r="O321" s="720" t="str">
        <f t="shared" ref="O321" ca="1" si="305">IFERROR(((J321+K321+L321+M321)/H321),"ND")</f>
        <v>ND</v>
      </c>
      <c r="P321" s="732"/>
    </row>
    <row r="322" spans="3:16">
      <c r="C322" s="725"/>
      <c r="D322" s="726"/>
      <c r="E322" s="726"/>
      <c r="F322" s="727"/>
      <c r="G322" s="728"/>
      <c r="H322" s="729"/>
      <c r="I322" s="731"/>
      <c r="J322" s="202" t="str">
        <f ca="1">IF(MOD(ROW()-13,2)=0,IF(ISBLANK(OFFSET('11. SEGUIMIENTO 2026'!$N$14,INT((ROW()-13)/2),0)),"",OFFSET('11. SEGUIMIENTO 2026'!$N$14,INT((ROW()-13)/2),0)),IF(ISBLANK(OFFSET('9. METAS'!$Q$20,INT((ROW()-14)/2),0)),"",OFFSET('9. METAS'!$Q$20,INT((ROW()-14)/2),0)))</f>
        <v/>
      </c>
      <c r="K322" s="203" t="str">
        <f ca="1">IF(MOD(ROW()-13,2)=0,IF(ISBLANK(OFFSET('11. SEGUIMIENTO 2026'!$O$14,INT((ROW()-13)/2),0)),"",OFFSET('11. SEGUIMIENTO 2026'!$O$14,INT((ROW()-13)/2),0)),IF(ISBLANK(OFFSET('9. METAS'!$R$20,INT((ROW()-14)/2),0)),"",OFFSET('9. METAS'!$R$20,INT((ROW()-14)/2),0)))</f>
        <v/>
      </c>
      <c r="L322" s="203" t="str">
        <f ca="1">IF(MOD(ROW()-13,2)=0,IF(ISBLANK(OFFSET('11. SEGUIMIENTO 2026'!$P$14,INT((ROW()-13)/2),0)),"",OFFSET('11. SEGUIMIENTO 2026'!$P$14,INT((ROW()-13)/2),0)),IF(ISBLANK(OFFSET('9. METAS'!$S$20,INT((ROW()-14)/2),0)),"",OFFSET('9. METAS'!$S$20,INT((ROW()-14)/2),0)))</f>
        <v/>
      </c>
      <c r="M322" s="204" t="str">
        <f ca="1">IF(MOD(ROW()-13,2)=0,IF(ISBLANK(OFFSET('11. SEGUIMIENTO 2026'!$Q$14,INT((ROW()-13)/2),0)),"",OFFSET('11. SEGUIMIENTO 2026'!$Q$14,INT((ROW()-13)/2),0)),IF(ISBLANK(OFFSET('9. METAS'!$T$20,INT((ROW()-14)/2),0)),"",OFFSET('9. METAS'!$T$20,INT((ROW()-14)/2),0)))</f>
        <v/>
      </c>
      <c r="N322" s="719"/>
      <c r="O322" s="721"/>
      <c r="P322" s="723"/>
    </row>
    <row r="323" spans="3:16">
      <c r="C323" s="724" t="str">
        <f ca="1">IF(ISBLANK(OFFSET('5. Pp (3 años)'!$C$46,INT((ROW()-13)/2),0)),"",OFFSET('5. Pp (3 años)'!$C$46,INT((ROW()-13)/2),0))</f>
        <v/>
      </c>
      <c r="D323" s="726" t="str">
        <f ca="1">IF(ISBLANK(OFFSET('5. Pp (3 años)'!$D$46,INT((ROW()-13)/2),0)),"",OFFSET('5. Pp (3 años)'!$D$46,INT((ROW()-13)/2),0))</f>
        <v/>
      </c>
      <c r="E323" s="726" t="str">
        <f ca="1">IF(ISBLANK(OFFSET('5. Pp (3 años)'!$E$46,INT((ROW()-13)/2),0)),"",OFFSET('5. Pp (3 años)'!$E$46,INT((ROW()-13)/2),0))</f>
        <v/>
      </c>
      <c r="F323" s="727" t="str">
        <f ca="1">IF(ISBLANK(OFFSET('5. Pp (3 años)'!$K$46,INT((ROW()-13)/2),0)),"",OFFSET('5. Pp (3 años)'!$K$46,INT((ROW()-13)/2),0))</f>
        <v/>
      </c>
      <c r="G323" s="728" t="str">
        <f ca="1">IF(ISBLANK(OFFSET('5. Pp (3 años)'!$H$46,INT((ROW()-13)/2),0)),"",OFFSET('5. Pp (3 años)'!$H$46,INT((ROW()-13)/2),0))</f>
        <v/>
      </c>
      <c r="H323" s="729" t="str">
        <f ca="1">IF(ISBLANK(OFFSET('9. METAS'!$K$20,INT((ROW()-13)/2),0)),"",OFFSET('9. METAS'!$K$20,INT((ROW()-13)/2),0))</f>
        <v/>
      </c>
      <c r="I323" s="730"/>
      <c r="J323" s="202" t="str">
        <f ca="1">IF(MOD(ROW()-13,2)=0,IF(ISBLANK(OFFSET('11. SEGUIMIENTO 2026'!$N$14,INT((ROW()-13)/2),0)),"",OFFSET('11. SEGUIMIENTO 2026'!$N$14,INT((ROW()-13)/2),0)),IF(ISBLANK(OFFSET('9. METAS'!$Q$20,INT((ROW()-14)/2),0)),"",OFFSET('9. METAS'!$Q$20,INT((ROW()-14)/2),0)))</f>
        <v/>
      </c>
      <c r="K323" s="203" t="str">
        <f ca="1">IF(MOD(ROW()-13,2)=0,IF(ISBLANK(OFFSET('11. SEGUIMIENTO 2026'!$O$14,INT((ROW()-13)/2),0)),"",OFFSET('11. SEGUIMIENTO 2026'!$O$14,INT((ROW()-13)/2),0)),IF(ISBLANK(OFFSET('9. METAS'!$R$20,INT((ROW()-14)/2),0)),"",OFFSET('9. METAS'!$R$20,INT((ROW()-14)/2),0)))</f>
        <v/>
      </c>
      <c r="L323" s="203" t="str">
        <f ca="1">IF(MOD(ROW()-13,2)=0,IF(ISBLANK(OFFSET('11. SEGUIMIENTO 2026'!$P$14,INT((ROW()-13)/2),0)),"",OFFSET('11. SEGUIMIENTO 2026'!$P$14,INT((ROW()-13)/2),0)),IF(ISBLANK(OFFSET('9. METAS'!$S$20,INT((ROW()-14)/2),0)),"",OFFSET('9. METAS'!$S$20,INT((ROW()-14)/2),0)))</f>
        <v/>
      </c>
      <c r="M323" s="204" t="str">
        <f ca="1">IF(MOD(ROW()-13,2)=0,IF(ISBLANK(OFFSET('11. SEGUIMIENTO 2026'!$Q$14,INT((ROW()-13)/2),0)),"",OFFSET('11. SEGUIMIENTO 2026'!$Q$14,INT((ROW()-13)/2),0)),IF(ISBLANK(OFFSET('9. METAS'!$T$20,INT((ROW()-14)/2),0)),"",OFFSET('9. METAS'!$T$20,INT((ROW()-14)/2),0)))</f>
        <v/>
      </c>
      <c r="N323" s="718" t="str">
        <f t="shared" ref="N323" ca="1" si="306">IFERROR(J323/J324,"ND")</f>
        <v>ND</v>
      </c>
      <c r="O323" s="720" t="str">
        <f t="shared" ref="O323" ca="1" si="307">IFERROR(((J323+K323+L323+M323)/H323),"ND")</f>
        <v>ND</v>
      </c>
      <c r="P323" s="732"/>
    </row>
    <row r="324" spans="3:16">
      <c r="C324" s="725"/>
      <c r="D324" s="726"/>
      <c r="E324" s="726"/>
      <c r="F324" s="727"/>
      <c r="G324" s="728"/>
      <c r="H324" s="729"/>
      <c r="I324" s="731"/>
      <c r="J324" s="202" t="str">
        <f ca="1">IF(MOD(ROW()-13,2)=0,IF(ISBLANK(OFFSET('11. SEGUIMIENTO 2026'!$N$14,INT((ROW()-13)/2),0)),"",OFFSET('11. SEGUIMIENTO 2026'!$N$14,INT((ROW()-13)/2),0)),IF(ISBLANK(OFFSET('9. METAS'!$Q$20,INT((ROW()-14)/2),0)),"",OFFSET('9. METAS'!$Q$20,INT((ROW()-14)/2),0)))</f>
        <v/>
      </c>
      <c r="K324" s="203" t="str">
        <f ca="1">IF(MOD(ROW()-13,2)=0,IF(ISBLANK(OFFSET('11. SEGUIMIENTO 2026'!$O$14,INT((ROW()-13)/2),0)),"",OFFSET('11. SEGUIMIENTO 2026'!$O$14,INT((ROW()-13)/2),0)),IF(ISBLANK(OFFSET('9. METAS'!$R$20,INT((ROW()-14)/2),0)),"",OFFSET('9. METAS'!$R$20,INT((ROW()-14)/2),0)))</f>
        <v/>
      </c>
      <c r="L324" s="203" t="str">
        <f ca="1">IF(MOD(ROW()-13,2)=0,IF(ISBLANK(OFFSET('11. SEGUIMIENTO 2026'!$P$14,INT((ROW()-13)/2),0)),"",OFFSET('11. SEGUIMIENTO 2026'!$P$14,INT((ROW()-13)/2),0)),IF(ISBLANK(OFFSET('9. METAS'!$S$20,INT((ROW()-14)/2),0)),"",OFFSET('9. METAS'!$S$20,INT((ROW()-14)/2),0)))</f>
        <v/>
      </c>
      <c r="M324" s="204" t="str">
        <f ca="1">IF(MOD(ROW()-13,2)=0,IF(ISBLANK(OFFSET('11. SEGUIMIENTO 2026'!$Q$14,INT((ROW()-13)/2),0)),"",OFFSET('11. SEGUIMIENTO 2026'!$Q$14,INT((ROW()-13)/2),0)),IF(ISBLANK(OFFSET('9. METAS'!$T$20,INT((ROW()-14)/2),0)),"",OFFSET('9. METAS'!$T$20,INT((ROW()-14)/2),0)))</f>
        <v/>
      </c>
      <c r="N324" s="719"/>
      <c r="O324" s="721"/>
      <c r="P324" s="723"/>
    </row>
    <row r="325" spans="3:16">
      <c r="C325" s="724" t="str">
        <f ca="1">IF(ISBLANK(OFFSET('5. Pp (3 años)'!$C$46,INT((ROW()-13)/2),0)),"",OFFSET('5. Pp (3 años)'!$C$46,INT((ROW()-13)/2),0))</f>
        <v/>
      </c>
      <c r="D325" s="726" t="str">
        <f ca="1">IF(ISBLANK(OFFSET('5. Pp (3 años)'!$D$46,INT((ROW()-13)/2),0)),"",OFFSET('5. Pp (3 años)'!$D$46,INT((ROW()-13)/2),0))</f>
        <v/>
      </c>
      <c r="E325" s="726" t="str">
        <f ca="1">IF(ISBLANK(OFFSET('5. Pp (3 años)'!$E$46,INT((ROW()-13)/2),0)),"",OFFSET('5. Pp (3 años)'!$E$46,INT((ROW()-13)/2),0))</f>
        <v/>
      </c>
      <c r="F325" s="727" t="str">
        <f ca="1">IF(ISBLANK(OFFSET('5. Pp (3 años)'!$K$46,INT((ROW()-13)/2),0)),"",OFFSET('5. Pp (3 años)'!$K$46,INT((ROW()-13)/2),0))</f>
        <v/>
      </c>
      <c r="G325" s="728" t="str">
        <f ca="1">IF(ISBLANK(OFFSET('5. Pp (3 años)'!$H$46,INT((ROW()-13)/2),0)),"",OFFSET('5. Pp (3 años)'!$H$46,INT((ROW()-13)/2),0))</f>
        <v/>
      </c>
      <c r="H325" s="729" t="str">
        <f ca="1">IF(ISBLANK(OFFSET('9. METAS'!$K$20,INT((ROW()-13)/2),0)),"",OFFSET('9. METAS'!$K$20,INT((ROW()-13)/2),0))</f>
        <v/>
      </c>
      <c r="I325" s="730"/>
      <c r="J325" s="202" t="str">
        <f ca="1">IF(MOD(ROW()-13,2)=0,IF(ISBLANK(OFFSET('11. SEGUIMIENTO 2026'!$N$14,INT((ROW()-13)/2),0)),"",OFFSET('11. SEGUIMIENTO 2026'!$N$14,INT((ROW()-13)/2),0)),IF(ISBLANK(OFFSET('9. METAS'!$Q$20,INT((ROW()-14)/2),0)),"",OFFSET('9. METAS'!$Q$20,INT((ROW()-14)/2),0)))</f>
        <v/>
      </c>
      <c r="K325" s="203" t="str">
        <f ca="1">IF(MOD(ROW()-13,2)=0,IF(ISBLANK(OFFSET('11. SEGUIMIENTO 2026'!$O$14,INT((ROW()-13)/2),0)),"",OFFSET('11. SEGUIMIENTO 2026'!$O$14,INT((ROW()-13)/2),0)),IF(ISBLANK(OFFSET('9. METAS'!$R$20,INT((ROW()-14)/2),0)),"",OFFSET('9. METAS'!$R$20,INT((ROW()-14)/2),0)))</f>
        <v/>
      </c>
      <c r="L325" s="203" t="str">
        <f ca="1">IF(MOD(ROW()-13,2)=0,IF(ISBLANK(OFFSET('11. SEGUIMIENTO 2026'!$P$14,INT((ROW()-13)/2),0)),"",OFFSET('11. SEGUIMIENTO 2026'!$P$14,INT((ROW()-13)/2),0)),IF(ISBLANK(OFFSET('9. METAS'!$S$20,INT((ROW()-14)/2),0)),"",OFFSET('9. METAS'!$S$20,INT((ROW()-14)/2),0)))</f>
        <v/>
      </c>
      <c r="M325" s="204" t="str">
        <f ca="1">IF(MOD(ROW()-13,2)=0,IF(ISBLANK(OFFSET('11. SEGUIMIENTO 2026'!$Q$14,INT((ROW()-13)/2),0)),"",OFFSET('11. SEGUIMIENTO 2026'!$Q$14,INT((ROW()-13)/2),0)),IF(ISBLANK(OFFSET('9. METAS'!$T$20,INT((ROW()-14)/2),0)),"",OFFSET('9. METAS'!$T$20,INT((ROW()-14)/2),0)))</f>
        <v/>
      </c>
      <c r="N325" s="718" t="str">
        <f t="shared" ref="N325" ca="1" si="308">IFERROR(J325/J326,"ND")</f>
        <v>ND</v>
      </c>
      <c r="O325" s="720" t="str">
        <f t="shared" ref="O325" ca="1" si="309">IFERROR(((J325+K325+L325+M325)/H325),"ND")</f>
        <v>ND</v>
      </c>
      <c r="P325" s="732"/>
    </row>
    <row r="326" spans="3:16">
      <c r="C326" s="725"/>
      <c r="D326" s="726"/>
      <c r="E326" s="726"/>
      <c r="F326" s="727"/>
      <c r="G326" s="728"/>
      <c r="H326" s="729"/>
      <c r="I326" s="731"/>
      <c r="J326" s="202" t="str">
        <f ca="1">IF(MOD(ROW()-13,2)=0,IF(ISBLANK(OFFSET('11. SEGUIMIENTO 2026'!$N$14,INT((ROW()-13)/2),0)),"",OFFSET('11. SEGUIMIENTO 2026'!$N$14,INT((ROW()-13)/2),0)),IF(ISBLANK(OFFSET('9. METAS'!$Q$20,INT((ROW()-14)/2),0)),"",OFFSET('9. METAS'!$Q$20,INT((ROW()-14)/2),0)))</f>
        <v/>
      </c>
      <c r="K326" s="203" t="str">
        <f ca="1">IF(MOD(ROW()-13,2)=0,IF(ISBLANK(OFFSET('11. SEGUIMIENTO 2026'!$O$14,INT((ROW()-13)/2),0)),"",OFFSET('11. SEGUIMIENTO 2026'!$O$14,INT((ROW()-13)/2),0)),IF(ISBLANK(OFFSET('9. METAS'!$R$20,INT((ROW()-14)/2),0)),"",OFFSET('9. METAS'!$R$20,INT((ROW()-14)/2),0)))</f>
        <v/>
      </c>
      <c r="L326" s="203" t="str">
        <f ca="1">IF(MOD(ROW()-13,2)=0,IF(ISBLANK(OFFSET('11. SEGUIMIENTO 2026'!$P$14,INT((ROW()-13)/2),0)),"",OFFSET('11. SEGUIMIENTO 2026'!$P$14,INT((ROW()-13)/2),0)),IF(ISBLANK(OFFSET('9. METAS'!$S$20,INT((ROW()-14)/2),0)),"",OFFSET('9. METAS'!$S$20,INT((ROW()-14)/2),0)))</f>
        <v/>
      </c>
      <c r="M326" s="204" t="str">
        <f ca="1">IF(MOD(ROW()-13,2)=0,IF(ISBLANK(OFFSET('11. SEGUIMIENTO 2026'!$Q$14,INT((ROW()-13)/2),0)),"",OFFSET('11. SEGUIMIENTO 2026'!$Q$14,INT((ROW()-13)/2),0)),IF(ISBLANK(OFFSET('9. METAS'!$T$20,INT((ROW()-14)/2),0)),"",OFFSET('9. METAS'!$T$20,INT((ROW()-14)/2),0)))</f>
        <v/>
      </c>
      <c r="N326" s="719"/>
      <c r="O326" s="721"/>
      <c r="P326" s="723"/>
    </row>
    <row r="327" spans="3:16">
      <c r="C327" s="724" t="str">
        <f ca="1">IF(ISBLANK(OFFSET('5. Pp (3 años)'!$C$46,INT((ROW()-13)/2),0)),"",OFFSET('5. Pp (3 años)'!$C$46,INT((ROW()-13)/2),0))</f>
        <v/>
      </c>
      <c r="D327" s="726" t="str">
        <f ca="1">IF(ISBLANK(OFFSET('5. Pp (3 años)'!$D$46,INT((ROW()-13)/2),0)),"",OFFSET('5. Pp (3 años)'!$D$46,INT((ROW()-13)/2),0))</f>
        <v/>
      </c>
      <c r="E327" s="726" t="str">
        <f ca="1">IF(ISBLANK(OFFSET('5. Pp (3 años)'!$E$46,INT((ROW()-13)/2),0)),"",OFFSET('5. Pp (3 años)'!$E$46,INT((ROW()-13)/2),0))</f>
        <v/>
      </c>
      <c r="F327" s="727" t="str">
        <f ca="1">IF(ISBLANK(OFFSET('5. Pp (3 años)'!$K$46,INT((ROW()-13)/2),0)),"",OFFSET('5. Pp (3 años)'!$K$46,INT((ROW()-13)/2),0))</f>
        <v/>
      </c>
      <c r="G327" s="728" t="str">
        <f ca="1">IF(ISBLANK(OFFSET('5. Pp (3 años)'!$H$46,INT((ROW()-13)/2),0)),"",OFFSET('5. Pp (3 años)'!$H$46,INT((ROW()-13)/2),0))</f>
        <v/>
      </c>
      <c r="H327" s="729" t="str">
        <f ca="1">IF(ISBLANK(OFFSET('9. METAS'!$K$20,INT((ROW()-13)/2),0)),"",OFFSET('9. METAS'!$K$20,INT((ROW()-13)/2),0))</f>
        <v/>
      </c>
      <c r="I327" s="730"/>
      <c r="J327" s="202" t="str">
        <f ca="1">IF(MOD(ROW()-13,2)=0,IF(ISBLANK(OFFSET('11. SEGUIMIENTO 2026'!$N$14,INT((ROW()-13)/2),0)),"",OFFSET('11. SEGUIMIENTO 2026'!$N$14,INT((ROW()-13)/2),0)),IF(ISBLANK(OFFSET('9. METAS'!$Q$20,INT((ROW()-14)/2),0)),"",OFFSET('9. METAS'!$Q$20,INT((ROW()-14)/2),0)))</f>
        <v/>
      </c>
      <c r="K327" s="203" t="str">
        <f ca="1">IF(MOD(ROW()-13,2)=0,IF(ISBLANK(OFFSET('11. SEGUIMIENTO 2026'!$O$14,INT((ROW()-13)/2),0)),"",OFFSET('11. SEGUIMIENTO 2026'!$O$14,INT((ROW()-13)/2),0)),IF(ISBLANK(OFFSET('9. METAS'!$R$20,INT((ROW()-14)/2),0)),"",OFFSET('9. METAS'!$R$20,INT((ROW()-14)/2),0)))</f>
        <v/>
      </c>
      <c r="L327" s="203" t="str">
        <f ca="1">IF(MOD(ROW()-13,2)=0,IF(ISBLANK(OFFSET('11. SEGUIMIENTO 2026'!$P$14,INT((ROW()-13)/2),0)),"",OFFSET('11. SEGUIMIENTO 2026'!$P$14,INT((ROW()-13)/2),0)),IF(ISBLANK(OFFSET('9. METAS'!$S$20,INT((ROW()-14)/2),0)),"",OFFSET('9. METAS'!$S$20,INT((ROW()-14)/2),0)))</f>
        <v/>
      </c>
      <c r="M327" s="204" t="str">
        <f ca="1">IF(MOD(ROW()-13,2)=0,IF(ISBLANK(OFFSET('11. SEGUIMIENTO 2026'!$Q$14,INT((ROW()-13)/2),0)),"",OFFSET('11. SEGUIMIENTO 2026'!$Q$14,INT((ROW()-13)/2),0)),IF(ISBLANK(OFFSET('9. METAS'!$T$20,INT((ROW()-14)/2),0)),"",OFFSET('9. METAS'!$T$20,INT((ROW()-14)/2),0)))</f>
        <v/>
      </c>
      <c r="N327" s="718" t="str">
        <f t="shared" ref="N327" ca="1" si="310">IFERROR(J327/J328,"ND")</f>
        <v>ND</v>
      </c>
      <c r="O327" s="720" t="str">
        <f t="shared" ref="O327" ca="1" si="311">IFERROR(((J327+K327+L327+M327)/H327),"ND")</f>
        <v>ND</v>
      </c>
      <c r="P327" s="732"/>
    </row>
    <row r="328" spans="3:16">
      <c r="C328" s="725"/>
      <c r="D328" s="726"/>
      <c r="E328" s="726"/>
      <c r="F328" s="727"/>
      <c r="G328" s="728"/>
      <c r="H328" s="729"/>
      <c r="I328" s="731"/>
      <c r="J328" s="202" t="str">
        <f ca="1">IF(MOD(ROW()-13,2)=0,IF(ISBLANK(OFFSET('11. SEGUIMIENTO 2026'!$N$14,INT((ROW()-13)/2),0)),"",OFFSET('11. SEGUIMIENTO 2026'!$N$14,INT((ROW()-13)/2),0)),IF(ISBLANK(OFFSET('9. METAS'!$Q$20,INT((ROW()-14)/2),0)),"",OFFSET('9. METAS'!$Q$20,INT((ROW()-14)/2),0)))</f>
        <v/>
      </c>
      <c r="K328" s="203" t="str">
        <f ca="1">IF(MOD(ROW()-13,2)=0,IF(ISBLANK(OFFSET('11. SEGUIMIENTO 2026'!$O$14,INT((ROW()-13)/2),0)),"",OFFSET('11. SEGUIMIENTO 2026'!$O$14,INT((ROW()-13)/2),0)),IF(ISBLANK(OFFSET('9. METAS'!$R$20,INT((ROW()-14)/2),0)),"",OFFSET('9. METAS'!$R$20,INT((ROW()-14)/2),0)))</f>
        <v/>
      </c>
      <c r="L328" s="203" t="str">
        <f ca="1">IF(MOD(ROW()-13,2)=0,IF(ISBLANK(OFFSET('11. SEGUIMIENTO 2026'!$P$14,INT((ROW()-13)/2),0)),"",OFFSET('11. SEGUIMIENTO 2026'!$P$14,INT((ROW()-13)/2),0)),IF(ISBLANK(OFFSET('9. METAS'!$S$20,INT((ROW()-14)/2),0)),"",OFFSET('9. METAS'!$S$20,INT((ROW()-14)/2),0)))</f>
        <v/>
      </c>
      <c r="M328" s="204" t="str">
        <f ca="1">IF(MOD(ROW()-13,2)=0,IF(ISBLANK(OFFSET('11. SEGUIMIENTO 2026'!$Q$14,INT((ROW()-13)/2),0)),"",OFFSET('11. SEGUIMIENTO 2026'!$Q$14,INT((ROW()-13)/2),0)),IF(ISBLANK(OFFSET('9. METAS'!$T$20,INT((ROW()-14)/2),0)),"",OFFSET('9. METAS'!$T$20,INT((ROW()-14)/2),0)))</f>
        <v/>
      </c>
      <c r="N328" s="719"/>
      <c r="O328" s="721"/>
      <c r="P328" s="723"/>
    </row>
    <row r="329" spans="3:16">
      <c r="C329" s="724" t="str">
        <f ca="1">IF(ISBLANK(OFFSET('5. Pp (3 años)'!$C$46,INT((ROW()-13)/2),0)),"",OFFSET('5. Pp (3 años)'!$C$46,INT((ROW()-13)/2),0))</f>
        <v/>
      </c>
      <c r="D329" s="726" t="str">
        <f ca="1">IF(ISBLANK(OFFSET('5. Pp (3 años)'!$D$46,INT((ROW()-13)/2),0)),"",OFFSET('5. Pp (3 años)'!$D$46,INT((ROW()-13)/2),0))</f>
        <v/>
      </c>
      <c r="E329" s="726" t="str">
        <f ca="1">IF(ISBLANK(OFFSET('5. Pp (3 años)'!$E$46,INT((ROW()-13)/2),0)),"",OFFSET('5. Pp (3 años)'!$E$46,INT((ROW()-13)/2),0))</f>
        <v/>
      </c>
      <c r="F329" s="727" t="str">
        <f ca="1">IF(ISBLANK(OFFSET('5. Pp (3 años)'!$K$46,INT((ROW()-13)/2),0)),"",OFFSET('5. Pp (3 años)'!$K$46,INT((ROW()-13)/2),0))</f>
        <v/>
      </c>
      <c r="G329" s="728" t="str">
        <f ca="1">IF(ISBLANK(OFFSET('5. Pp (3 años)'!$H$46,INT((ROW()-13)/2),0)),"",OFFSET('5. Pp (3 años)'!$H$46,INT((ROW()-13)/2),0))</f>
        <v/>
      </c>
      <c r="H329" s="729" t="str">
        <f ca="1">IF(ISBLANK(OFFSET('9. METAS'!$K$20,INT((ROW()-13)/2),0)),"",OFFSET('9. METAS'!$K$20,INT((ROW()-13)/2),0))</f>
        <v/>
      </c>
      <c r="I329" s="730"/>
      <c r="J329" s="202" t="str">
        <f ca="1">IF(MOD(ROW()-13,2)=0,IF(ISBLANK(OFFSET('11. SEGUIMIENTO 2026'!$N$14,INT((ROW()-13)/2),0)),"",OFFSET('11. SEGUIMIENTO 2026'!$N$14,INT((ROW()-13)/2),0)),IF(ISBLANK(OFFSET('9. METAS'!$Q$20,INT((ROW()-14)/2),0)),"",OFFSET('9. METAS'!$Q$20,INT((ROW()-14)/2),0)))</f>
        <v/>
      </c>
      <c r="K329" s="203" t="str">
        <f ca="1">IF(MOD(ROW()-13,2)=0,IF(ISBLANK(OFFSET('11. SEGUIMIENTO 2026'!$O$14,INT((ROW()-13)/2),0)),"",OFFSET('11. SEGUIMIENTO 2026'!$O$14,INT((ROW()-13)/2),0)),IF(ISBLANK(OFFSET('9. METAS'!$R$20,INT((ROW()-14)/2),0)),"",OFFSET('9. METAS'!$R$20,INT((ROW()-14)/2),0)))</f>
        <v/>
      </c>
      <c r="L329" s="203" t="str">
        <f ca="1">IF(MOD(ROW()-13,2)=0,IF(ISBLANK(OFFSET('11. SEGUIMIENTO 2026'!$P$14,INT((ROW()-13)/2),0)),"",OFFSET('11. SEGUIMIENTO 2026'!$P$14,INT((ROW()-13)/2),0)),IF(ISBLANK(OFFSET('9. METAS'!$S$20,INT((ROW()-14)/2),0)),"",OFFSET('9. METAS'!$S$20,INT((ROW()-14)/2),0)))</f>
        <v/>
      </c>
      <c r="M329" s="204" t="str">
        <f ca="1">IF(MOD(ROW()-13,2)=0,IF(ISBLANK(OFFSET('11. SEGUIMIENTO 2026'!$Q$14,INT((ROW()-13)/2),0)),"",OFFSET('11. SEGUIMIENTO 2026'!$Q$14,INT((ROW()-13)/2),0)),IF(ISBLANK(OFFSET('9. METAS'!$T$20,INT((ROW()-14)/2),0)),"",OFFSET('9. METAS'!$T$20,INT((ROW()-14)/2),0)))</f>
        <v/>
      </c>
      <c r="N329" s="718" t="str">
        <f t="shared" ref="N329" ca="1" si="312">IFERROR(J329/J330,"ND")</f>
        <v>ND</v>
      </c>
      <c r="O329" s="720" t="str">
        <f t="shared" ref="O329" ca="1" si="313">IFERROR(((J329+K329+L329+M329)/H329),"ND")</f>
        <v>ND</v>
      </c>
      <c r="P329" s="732"/>
    </row>
    <row r="330" spans="3:16">
      <c r="C330" s="725"/>
      <c r="D330" s="726"/>
      <c r="E330" s="726"/>
      <c r="F330" s="727"/>
      <c r="G330" s="728"/>
      <c r="H330" s="729"/>
      <c r="I330" s="731"/>
      <c r="J330" s="202" t="str">
        <f ca="1">IF(MOD(ROW()-13,2)=0,IF(ISBLANK(OFFSET('11. SEGUIMIENTO 2026'!$N$14,INT((ROW()-13)/2),0)),"",OFFSET('11. SEGUIMIENTO 2026'!$N$14,INT((ROW()-13)/2),0)),IF(ISBLANK(OFFSET('9. METAS'!$Q$20,INT((ROW()-14)/2),0)),"",OFFSET('9. METAS'!$Q$20,INT((ROW()-14)/2),0)))</f>
        <v/>
      </c>
      <c r="K330" s="203" t="str">
        <f ca="1">IF(MOD(ROW()-13,2)=0,IF(ISBLANK(OFFSET('11. SEGUIMIENTO 2026'!$O$14,INT((ROW()-13)/2),0)),"",OFFSET('11. SEGUIMIENTO 2026'!$O$14,INT((ROW()-13)/2),0)),IF(ISBLANK(OFFSET('9. METAS'!$R$20,INT((ROW()-14)/2),0)),"",OFFSET('9. METAS'!$R$20,INT((ROW()-14)/2),0)))</f>
        <v/>
      </c>
      <c r="L330" s="203" t="str">
        <f ca="1">IF(MOD(ROW()-13,2)=0,IF(ISBLANK(OFFSET('11. SEGUIMIENTO 2026'!$P$14,INT((ROW()-13)/2),0)),"",OFFSET('11. SEGUIMIENTO 2026'!$P$14,INT((ROW()-13)/2),0)),IF(ISBLANK(OFFSET('9. METAS'!$S$20,INT((ROW()-14)/2),0)),"",OFFSET('9. METAS'!$S$20,INT((ROW()-14)/2),0)))</f>
        <v/>
      </c>
      <c r="M330" s="204" t="str">
        <f ca="1">IF(MOD(ROW()-13,2)=0,IF(ISBLANK(OFFSET('11. SEGUIMIENTO 2026'!$Q$14,INT((ROW()-13)/2),0)),"",OFFSET('11. SEGUIMIENTO 2026'!$Q$14,INT((ROW()-13)/2),0)),IF(ISBLANK(OFFSET('9. METAS'!$T$20,INT((ROW()-14)/2),0)),"",OFFSET('9. METAS'!$T$20,INT((ROW()-14)/2),0)))</f>
        <v/>
      </c>
      <c r="N330" s="719"/>
      <c r="O330" s="721"/>
      <c r="P330" s="723"/>
    </row>
    <row r="331" spans="3:16">
      <c r="C331" s="724" t="str">
        <f ca="1">IF(ISBLANK(OFFSET('5. Pp (3 años)'!$C$46,INT((ROW()-13)/2),0)),"",OFFSET('5. Pp (3 años)'!$C$46,INT((ROW()-13)/2),0))</f>
        <v/>
      </c>
      <c r="D331" s="726" t="str">
        <f ca="1">IF(ISBLANK(OFFSET('5. Pp (3 años)'!$D$46,INT((ROW()-13)/2),0)),"",OFFSET('5. Pp (3 años)'!$D$46,INT((ROW()-13)/2),0))</f>
        <v/>
      </c>
      <c r="E331" s="726" t="str">
        <f ca="1">IF(ISBLANK(OFFSET('5. Pp (3 años)'!$E$46,INT((ROW()-13)/2),0)),"",OFFSET('5. Pp (3 años)'!$E$46,INT((ROW()-13)/2),0))</f>
        <v/>
      </c>
      <c r="F331" s="727" t="str">
        <f ca="1">IF(ISBLANK(OFFSET('5. Pp (3 años)'!$K$46,INT((ROW()-13)/2),0)),"",OFFSET('5. Pp (3 años)'!$K$46,INT((ROW()-13)/2),0))</f>
        <v/>
      </c>
      <c r="G331" s="728" t="str">
        <f ca="1">IF(ISBLANK(OFFSET('5. Pp (3 años)'!$H$46,INT((ROW()-13)/2),0)),"",OFFSET('5. Pp (3 años)'!$H$46,INT((ROW()-13)/2),0))</f>
        <v/>
      </c>
      <c r="H331" s="729" t="str">
        <f ca="1">IF(ISBLANK(OFFSET('9. METAS'!$K$20,INT((ROW()-13)/2),0)),"",OFFSET('9. METAS'!$K$20,INT((ROW()-13)/2),0))</f>
        <v/>
      </c>
      <c r="I331" s="730"/>
      <c r="J331" s="202" t="str">
        <f ca="1">IF(MOD(ROW()-13,2)=0,IF(ISBLANK(OFFSET('11. SEGUIMIENTO 2026'!$N$14,INT((ROW()-13)/2),0)),"",OFFSET('11. SEGUIMIENTO 2026'!$N$14,INT((ROW()-13)/2),0)),IF(ISBLANK(OFFSET('9. METAS'!$Q$20,INT((ROW()-14)/2),0)),"",OFFSET('9. METAS'!$Q$20,INT((ROW()-14)/2),0)))</f>
        <v/>
      </c>
      <c r="K331" s="203" t="str">
        <f ca="1">IF(MOD(ROW()-13,2)=0,IF(ISBLANK(OFFSET('11. SEGUIMIENTO 2026'!$O$14,INT((ROW()-13)/2),0)),"",OFFSET('11. SEGUIMIENTO 2026'!$O$14,INT((ROW()-13)/2),0)),IF(ISBLANK(OFFSET('9. METAS'!$R$20,INT((ROW()-14)/2),0)),"",OFFSET('9. METAS'!$R$20,INT((ROW()-14)/2),0)))</f>
        <v/>
      </c>
      <c r="L331" s="203" t="str">
        <f ca="1">IF(MOD(ROW()-13,2)=0,IF(ISBLANK(OFFSET('11. SEGUIMIENTO 2026'!$P$14,INT((ROW()-13)/2),0)),"",OFFSET('11. SEGUIMIENTO 2026'!$P$14,INT((ROW()-13)/2),0)),IF(ISBLANK(OFFSET('9. METAS'!$S$20,INT((ROW()-14)/2),0)),"",OFFSET('9. METAS'!$S$20,INT((ROW()-14)/2),0)))</f>
        <v/>
      </c>
      <c r="M331" s="204" t="str">
        <f ca="1">IF(MOD(ROW()-13,2)=0,IF(ISBLANK(OFFSET('11. SEGUIMIENTO 2026'!$Q$14,INT((ROW()-13)/2),0)),"",OFFSET('11. SEGUIMIENTO 2026'!$Q$14,INT((ROW()-13)/2),0)),IF(ISBLANK(OFFSET('9. METAS'!$T$20,INT((ROW()-14)/2),0)),"",OFFSET('9. METAS'!$T$20,INT((ROW()-14)/2),0)))</f>
        <v/>
      </c>
      <c r="N331" s="718" t="str">
        <f t="shared" ref="N331" ca="1" si="314">IFERROR(J331/J332,"ND")</f>
        <v>ND</v>
      </c>
      <c r="O331" s="720" t="str">
        <f t="shared" ref="O331" ca="1" si="315">IFERROR(((J331+K331+L331+M331)/H331),"ND")</f>
        <v>ND</v>
      </c>
      <c r="P331" s="732"/>
    </row>
    <row r="332" spans="3:16">
      <c r="C332" s="725"/>
      <c r="D332" s="726"/>
      <c r="E332" s="726"/>
      <c r="F332" s="727"/>
      <c r="G332" s="728"/>
      <c r="H332" s="729"/>
      <c r="I332" s="731"/>
      <c r="J332" s="202" t="str">
        <f ca="1">IF(MOD(ROW()-13,2)=0,IF(ISBLANK(OFFSET('11. SEGUIMIENTO 2026'!$N$14,INT((ROW()-13)/2),0)),"",OFFSET('11. SEGUIMIENTO 2026'!$N$14,INT((ROW()-13)/2),0)),IF(ISBLANK(OFFSET('9. METAS'!$Q$20,INT((ROW()-14)/2),0)),"",OFFSET('9. METAS'!$Q$20,INT((ROW()-14)/2),0)))</f>
        <v/>
      </c>
      <c r="K332" s="203" t="str">
        <f ca="1">IF(MOD(ROW()-13,2)=0,IF(ISBLANK(OFFSET('11. SEGUIMIENTO 2026'!$O$14,INT((ROW()-13)/2),0)),"",OFFSET('11. SEGUIMIENTO 2026'!$O$14,INT((ROW()-13)/2),0)),IF(ISBLANK(OFFSET('9. METAS'!$R$20,INT((ROW()-14)/2),0)),"",OFFSET('9. METAS'!$R$20,INT((ROW()-14)/2),0)))</f>
        <v/>
      </c>
      <c r="L332" s="203" t="str">
        <f ca="1">IF(MOD(ROW()-13,2)=0,IF(ISBLANK(OFFSET('11. SEGUIMIENTO 2026'!$P$14,INT((ROW()-13)/2),0)),"",OFFSET('11. SEGUIMIENTO 2026'!$P$14,INT((ROW()-13)/2),0)),IF(ISBLANK(OFFSET('9. METAS'!$S$20,INT((ROW()-14)/2),0)),"",OFFSET('9. METAS'!$S$20,INT((ROW()-14)/2),0)))</f>
        <v/>
      </c>
      <c r="M332" s="204" t="str">
        <f ca="1">IF(MOD(ROW()-13,2)=0,IF(ISBLANK(OFFSET('11. SEGUIMIENTO 2026'!$Q$14,INT((ROW()-13)/2),0)),"",OFFSET('11. SEGUIMIENTO 2026'!$Q$14,INT((ROW()-13)/2),0)),IF(ISBLANK(OFFSET('9. METAS'!$T$20,INT((ROW()-14)/2),0)),"",OFFSET('9. METAS'!$T$20,INT((ROW()-14)/2),0)))</f>
        <v/>
      </c>
      <c r="N332" s="719"/>
      <c r="O332" s="721"/>
      <c r="P332" s="723"/>
    </row>
    <row r="333" spans="3:16">
      <c r="C333" s="724" t="str">
        <f ca="1">IF(ISBLANK(OFFSET('5. Pp (3 años)'!$C$46,INT((ROW()-13)/2),0)),"",OFFSET('5. Pp (3 años)'!$C$46,INT((ROW()-13)/2),0))</f>
        <v/>
      </c>
      <c r="D333" s="726" t="str">
        <f ca="1">IF(ISBLANK(OFFSET('5. Pp (3 años)'!$D$46,INT((ROW()-13)/2),0)),"",OFFSET('5. Pp (3 años)'!$D$46,INT((ROW()-13)/2),0))</f>
        <v/>
      </c>
      <c r="E333" s="726" t="str">
        <f ca="1">IF(ISBLANK(OFFSET('5. Pp (3 años)'!$E$46,INT((ROW()-13)/2),0)),"",OFFSET('5. Pp (3 años)'!$E$46,INT((ROW()-13)/2),0))</f>
        <v/>
      </c>
      <c r="F333" s="727" t="str">
        <f ca="1">IF(ISBLANK(OFFSET('5. Pp (3 años)'!$K$46,INT((ROW()-13)/2),0)),"",OFFSET('5. Pp (3 años)'!$K$46,INT((ROW()-13)/2),0))</f>
        <v/>
      </c>
      <c r="G333" s="728" t="str">
        <f ca="1">IF(ISBLANK(OFFSET('5. Pp (3 años)'!$H$46,INT((ROW()-13)/2),0)),"",OFFSET('5. Pp (3 años)'!$H$46,INT((ROW()-13)/2),0))</f>
        <v/>
      </c>
      <c r="H333" s="729" t="str">
        <f ca="1">IF(ISBLANK(OFFSET('9. METAS'!$K$20,INT((ROW()-13)/2),0)),"",OFFSET('9. METAS'!$K$20,INT((ROW()-13)/2),0))</f>
        <v/>
      </c>
      <c r="I333" s="730"/>
      <c r="J333" s="202" t="str">
        <f ca="1">IF(MOD(ROW()-13,2)=0,IF(ISBLANK(OFFSET('11. SEGUIMIENTO 2026'!$N$14,INT((ROW()-13)/2),0)),"",OFFSET('11. SEGUIMIENTO 2026'!$N$14,INT((ROW()-13)/2),0)),IF(ISBLANK(OFFSET('9. METAS'!$Q$20,INT((ROW()-14)/2),0)),"",OFFSET('9. METAS'!$Q$20,INT((ROW()-14)/2),0)))</f>
        <v/>
      </c>
      <c r="K333" s="203" t="str">
        <f ca="1">IF(MOD(ROW()-13,2)=0,IF(ISBLANK(OFFSET('11. SEGUIMIENTO 2026'!$O$14,INT((ROW()-13)/2),0)),"",OFFSET('11. SEGUIMIENTO 2026'!$O$14,INT((ROW()-13)/2),0)),IF(ISBLANK(OFFSET('9. METAS'!$R$20,INT((ROW()-14)/2),0)),"",OFFSET('9. METAS'!$R$20,INT((ROW()-14)/2),0)))</f>
        <v/>
      </c>
      <c r="L333" s="203" t="str">
        <f ca="1">IF(MOD(ROW()-13,2)=0,IF(ISBLANK(OFFSET('11. SEGUIMIENTO 2026'!$P$14,INT((ROW()-13)/2),0)),"",OFFSET('11. SEGUIMIENTO 2026'!$P$14,INT((ROW()-13)/2),0)),IF(ISBLANK(OFFSET('9. METAS'!$S$20,INT((ROW()-14)/2),0)),"",OFFSET('9. METAS'!$S$20,INT((ROW()-14)/2),0)))</f>
        <v/>
      </c>
      <c r="M333" s="204" t="str">
        <f ca="1">IF(MOD(ROW()-13,2)=0,IF(ISBLANK(OFFSET('11. SEGUIMIENTO 2026'!$Q$14,INT((ROW()-13)/2),0)),"",OFFSET('11. SEGUIMIENTO 2026'!$Q$14,INT((ROW()-13)/2),0)),IF(ISBLANK(OFFSET('9. METAS'!$T$20,INT((ROW()-14)/2),0)),"",OFFSET('9. METAS'!$T$20,INT((ROW()-14)/2),0)))</f>
        <v/>
      </c>
      <c r="N333" s="718" t="str">
        <f t="shared" ref="N333" ca="1" si="316">IFERROR(J333/J334,"ND")</f>
        <v>ND</v>
      </c>
      <c r="O333" s="720" t="str">
        <f t="shared" ref="O333" ca="1" si="317">IFERROR(((J333+K333+L333+M333)/H333),"ND")</f>
        <v>ND</v>
      </c>
      <c r="P333" s="732"/>
    </row>
    <row r="334" spans="3:16">
      <c r="C334" s="725"/>
      <c r="D334" s="726"/>
      <c r="E334" s="726"/>
      <c r="F334" s="727"/>
      <c r="G334" s="728"/>
      <c r="H334" s="729"/>
      <c r="I334" s="731"/>
      <c r="J334" s="202" t="str">
        <f ca="1">IF(MOD(ROW()-13,2)=0,IF(ISBLANK(OFFSET('11. SEGUIMIENTO 2026'!$N$14,INT((ROW()-13)/2),0)),"",OFFSET('11. SEGUIMIENTO 2026'!$N$14,INT((ROW()-13)/2),0)),IF(ISBLANK(OFFSET('9. METAS'!$Q$20,INT((ROW()-14)/2),0)),"",OFFSET('9. METAS'!$Q$20,INT((ROW()-14)/2),0)))</f>
        <v/>
      </c>
      <c r="K334" s="203" t="str">
        <f ca="1">IF(MOD(ROW()-13,2)=0,IF(ISBLANK(OFFSET('11. SEGUIMIENTO 2026'!$O$14,INT((ROW()-13)/2),0)),"",OFFSET('11. SEGUIMIENTO 2026'!$O$14,INT((ROW()-13)/2),0)),IF(ISBLANK(OFFSET('9. METAS'!$R$20,INT((ROW()-14)/2),0)),"",OFFSET('9. METAS'!$R$20,INT((ROW()-14)/2),0)))</f>
        <v/>
      </c>
      <c r="L334" s="203" t="str">
        <f ca="1">IF(MOD(ROW()-13,2)=0,IF(ISBLANK(OFFSET('11. SEGUIMIENTO 2026'!$P$14,INT((ROW()-13)/2),0)),"",OFFSET('11. SEGUIMIENTO 2026'!$P$14,INT((ROW()-13)/2),0)),IF(ISBLANK(OFFSET('9. METAS'!$S$20,INT((ROW()-14)/2),0)),"",OFFSET('9. METAS'!$S$20,INT((ROW()-14)/2),0)))</f>
        <v/>
      </c>
      <c r="M334" s="204" t="str">
        <f ca="1">IF(MOD(ROW()-13,2)=0,IF(ISBLANK(OFFSET('11. SEGUIMIENTO 2026'!$Q$14,INT((ROW()-13)/2),0)),"",OFFSET('11. SEGUIMIENTO 2026'!$Q$14,INT((ROW()-13)/2),0)),IF(ISBLANK(OFFSET('9. METAS'!$T$20,INT((ROW()-14)/2),0)),"",OFFSET('9. METAS'!$T$20,INT((ROW()-14)/2),0)))</f>
        <v/>
      </c>
      <c r="N334" s="719"/>
      <c r="O334" s="721"/>
      <c r="P334" s="723"/>
    </row>
    <row r="335" spans="3:16">
      <c r="C335" s="724" t="str">
        <f ca="1">IF(ISBLANK(OFFSET('5. Pp (3 años)'!$C$46,INT((ROW()-13)/2),0)),"",OFFSET('5. Pp (3 años)'!$C$46,INT((ROW()-13)/2),0))</f>
        <v/>
      </c>
      <c r="D335" s="726" t="str">
        <f ca="1">IF(ISBLANK(OFFSET('5. Pp (3 años)'!$D$46,INT((ROW()-13)/2),0)),"",OFFSET('5. Pp (3 años)'!$D$46,INT((ROW()-13)/2),0))</f>
        <v/>
      </c>
      <c r="E335" s="726" t="str">
        <f ca="1">IF(ISBLANK(OFFSET('5. Pp (3 años)'!$E$46,INT((ROW()-13)/2),0)),"",OFFSET('5. Pp (3 años)'!$E$46,INT((ROW()-13)/2),0))</f>
        <v/>
      </c>
      <c r="F335" s="727" t="str">
        <f ca="1">IF(ISBLANK(OFFSET('5. Pp (3 años)'!$K$46,INT((ROW()-13)/2),0)),"",OFFSET('5. Pp (3 años)'!$K$46,INT((ROW()-13)/2),0))</f>
        <v/>
      </c>
      <c r="G335" s="728" t="str">
        <f ca="1">IF(ISBLANK(OFFSET('5. Pp (3 años)'!$H$46,INT((ROW()-13)/2),0)),"",OFFSET('5. Pp (3 años)'!$H$46,INT((ROW()-13)/2),0))</f>
        <v/>
      </c>
      <c r="H335" s="729" t="str">
        <f ca="1">IF(ISBLANK(OFFSET('9. METAS'!$K$20,INT((ROW()-13)/2),0)),"",OFFSET('9. METAS'!$K$20,INT((ROW()-13)/2),0))</f>
        <v/>
      </c>
      <c r="I335" s="730"/>
      <c r="J335" s="202" t="str">
        <f ca="1">IF(MOD(ROW()-13,2)=0,IF(ISBLANK(OFFSET('11. SEGUIMIENTO 2026'!$N$14,INT((ROW()-13)/2),0)),"",OFFSET('11. SEGUIMIENTO 2026'!$N$14,INT((ROW()-13)/2),0)),IF(ISBLANK(OFFSET('9. METAS'!$Q$20,INT((ROW()-14)/2),0)),"",OFFSET('9. METAS'!$Q$20,INT((ROW()-14)/2),0)))</f>
        <v/>
      </c>
      <c r="K335" s="203" t="str">
        <f ca="1">IF(MOD(ROW()-13,2)=0,IF(ISBLANK(OFFSET('11. SEGUIMIENTO 2026'!$O$14,INT((ROW()-13)/2),0)),"",OFFSET('11. SEGUIMIENTO 2026'!$O$14,INT((ROW()-13)/2),0)),IF(ISBLANK(OFFSET('9. METAS'!$R$20,INT((ROW()-14)/2),0)),"",OFFSET('9. METAS'!$R$20,INT((ROW()-14)/2),0)))</f>
        <v/>
      </c>
      <c r="L335" s="203" t="str">
        <f ca="1">IF(MOD(ROW()-13,2)=0,IF(ISBLANK(OFFSET('11. SEGUIMIENTO 2026'!$P$14,INT((ROW()-13)/2),0)),"",OFFSET('11. SEGUIMIENTO 2026'!$P$14,INT((ROW()-13)/2),0)),IF(ISBLANK(OFFSET('9. METAS'!$S$20,INT((ROW()-14)/2),0)),"",OFFSET('9. METAS'!$S$20,INT((ROW()-14)/2),0)))</f>
        <v/>
      </c>
      <c r="M335" s="204" t="str">
        <f ca="1">IF(MOD(ROW()-13,2)=0,IF(ISBLANK(OFFSET('11. SEGUIMIENTO 2026'!$Q$14,INT((ROW()-13)/2),0)),"",OFFSET('11. SEGUIMIENTO 2026'!$Q$14,INT((ROW()-13)/2),0)),IF(ISBLANK(OFFSET('9. METAS'!$T$20,INT((ROW()-14)/2),0)),"",OFFSET('9. METAS'!$T$20,INT((ROW()-14)/2),0)))</f>
        <v/>
      </c>
      <c r="N335" s="718" t="str">
        <f t="shared" ref="N335" ca="1" si="318">IFERROR(J335/J336,"ND")</f>
        <v>ND</v>
      </c>
      <c r="O335" s="720" t="str">
        <f t="shared" ref="O335" ca="1" si="319">IFERROR(((J335+K335+L335+M335)/H335),"ND")</f>
        <v>ND</v>
      </c>
      <c r="P335" s="732"/>
    </row>
    <row r="336" spans="3:16">
      <c r="C336" s="725"/>
      <c r="D336" s="726"/>
      <c r="E336" s="726"/>
      <c r="F336" s="727"/>
      <c r="G336" s="728"/>
      <c r="H336" s="729"/>
      <c r="I336" s="731"/>
      <c r="J336" s="202" t="str">
        <f ca="1">IF(MOD(ROW()-13,2)=0,IF(ISBLANK(OFFSET('11. SEGUIMIENTO 2026'!$N$14,INT((ROW()-13)/2),0)),"",OFFSET('11. SEGUIMIENTO 2026'!$N$14,INT((ROW()-13)/2),0)),IF(ISBLANK(OFFSET('9. METAS'!$Q$20,INT((ROW()-14)/2),0)),"",OFFSET('9. METAS'!$Q$20,INT((ROW()-14)/2),0)))</f>
        <v/>
      </c>
      <c r="K336" s="203" t="str">
        <f ca="1">IF(MOD(ROW()-13,2)=0,IF(ISBLANK(OFFSET('11. SEGUIMIENTO 2026'!$O$14,INT((ROW()-13)/2),0)),"",OFFSET('11. SEGUIMIENTO 2026'!$O$14,INT((ROW()-13)/2),0)),IF(ISBLANK(OFFSET('9. METAS'!$R$20,INT((ROW()-14)/2),0)),"",OFFSET('9. METAS'!$R$20,INT((ROW()-14)/2),0)))</f>
        <v/>
      </c>
      <c r="L336" s="203" t="str">
        <f ca="1">IF(MOD(ROW()-13,2)=0,IF(ISBLANK(OFFSET('11. SEGUIMIENTO 2026'!$P$14,INT((ROW()-13)/2),0)),"",OFFSET('11. SEGUIMIENTO 2026'!$P$14,INT((ROW()-13)/2),0)),IF(ISBLANK(OFFSET('9. METAS'!$S$20,INT((ROW()-14)/2),0)),"",OFFSET('9. METAS'!$S$20,INT((ROW()-14)/2),0)))</f>
        <v/>
      </c>
      <c r="M336" s="204" t="str">
        <f ca="1">IF(MOD(ROW()-13,2)=0,IF(ISBLANK(OFFSET('11. SEGUIMIENTO 2026'!$Q$14,INT((ROW()-13)/2),0)),"",OFFSET('11. SEGUIMIENTO 2026'!$Q$14,INT((ROW()-13)/2),0)),IF(ISBLANK(OFFSET('9. METAS'!$T$20,INT((ROW()-14)/2),0)),"",OFFSET('9. METAS'!$T$20,INT((ROW()-14)/2),0)))</f>
        <v/>
      </c>
      <c r="N336" s="719"/>
      <c r="O336" s="721"/>
      <c r="P336" s="723"/>
    </row>
    <row r="337" spans="3:16">
      <c r="C337" s="724" t="str">
        <f ca="1">IF(ISBLANK(OFFSET('5. Pp (3 años)'!$C$46,INT((ROW()-13)/2),0)),"",OFFSET('5. Pp (3 años)'!$C$46,INT((ROW()-13)/2),0))</f>
        <v/>
      </c>
      <c r="D337" s="726" t="str">
        <f ca="1">IF(ISBLANK(OFFSET('5. Pp (3 años)'!$D$46,INT((ROW()-13)/2),0)),"",OFFSET('5. Pp (3 años)'!$D$46,INT((ROW()-13)/2),0))</f>
        <v/>
      </c>
      <c r="E337" s="726" t="str">
        <f ca="1">IF(ISBLANK(OFFSET('5. Pp (3 años)'!$E$46,INT((ROW()-13)/2),0)),"",OFFSET('5. Pp (3 años)'!$E$46,INT((ROW()-13)/2),0))</f>
        <v/>
      </c>
      <c r="F337" s="727" t="str">
        <f ca="1">IF(ISBLANK(OFFSET('5. Pp (3 años)'!$K$46,INT((ROW()-13)/2),0)),"",OFFSET('5. Pp (3 años)'!$K$46,INT((ROW()-13)/2),0))</f>
        <v/>
      </c>
      <c r="G337" s="728" t="str">
        <f ca="1">IF(ISBLANK(OFFSET('5. Pp (3 años)'!$H$46,INT((ROW()-13)/2),0)),"",OFFSET('5. Pp (3 años)'!$H$46,INT((ROW()-13)/2),0))</f>
        <v/>
      </c>
      <c r="H337" s="729" t="str">
        <f ca="1">IF(ISBLANK(OFFSET('9. METAS'!$K$20,INT((ROW()-13)/2),0)),"",OFFSET('9. METAS'!$K$20,INT((ROW()-13)/2),0))</f>
        <v/>
      </c>
      <c r="I337" s="730"/>
      <c r="J337" s="202" t="str">
        <f ca="1">IF(MOD(ROW()-13,2)=0,IF(ISBLANK(OFFSET('11. SEGUIMIENTO 2026'!$N$14,INT((ROW()-13)/2),0)),"",OFFSET('11. SEGUIMIENTO 2026'!$N$14,INT((ROW()-13)/2),0)),IF(ISBLANK(OFFSET('9. METAS'!$Q$20,INT((ROW()-14)/2),0)),"",OFFSET('9. METAS'!$Q$20,INT((ROW()-14)/2),0)))</f>
        <v/>
      </c>
      <c r="K337" s="203" t="str">
        <f ca="1">IF(MOD(ROW()-13,2)=0,IF(ISBLANK(OFFSET('11. SEGUIMIENTO 2026'!$O$14,INT((ROW()-13)/2),0)),"",OFFSET('11. SEGUIMIENTO 2026'!$O$14,INT((ROW()-13)/2),0)),IF(ISBLANK(OFFSET('9. METAS'!$R$20,INT((ROW()-14)/2),0)),"",OFFSET('9. METAS'!$R$20,INT((ROW()-14)/2),0)))</f>
        <v/>
      </c>
      <c r="L337" s="203" t="str">
        <f ca="1">IF(MOD(ROW()-13,2)=0,IF(ISBLANK(OFFSET('11. SEGUIMIENTO 2026'!$P$14,INT((ROW()-13)/2),0)),"",OFFSET('11. SEGUIMIENTO 2026'!$P$14,INT((ROW()-13)/2),0)),IF(ISBLANK(OFFSET('9. METAS'!$S$20,INT((ROW()-14)/2),0)),"",OFFSET('9. METAS'!$S$20,INT((ROW()-14)/2),0)))</f>
        <v/>
      </c>
      <c r="M337" s="204" t="str">
        <f ca="1">IF(MOD(ROW()-13,2)=0,IF(ISBLANK(OFFSET('11. SEGUIMIENTO 2026'!$Q$14,INT((ROW()-13)/2),0)),"",OFFSET('11. SEGUIMIENTO 2026'!$Q$14,INT((ROW()-13)/2),0)),IF(ISBLANK(OFFSET('9. METAS'!$T$20,INT((ROW()-14)/2),0)),"",OFFSET('9. METAS'!$T$20,INT((ROW()-14)/2),0)))</f>
        <v/>
      </c>
      <c r="N337" s="718" t="str">
        <f t="shared" ref="N337" ca="1" si="320">IFERROR(J337/J338,"ND")</f>
        <v>ND</v>
      </c>
      <c r="O337" s="720" t="str">
        <f t="shared" ref="O337" ca="1" si="321">IFERROR(((J337+K337+L337+M337)/H337),"ND")</f>
        <v>ND</v>
      </c>
      <c r="P337" s="732"/>
    </row>
    <row r="338" spans="3:16">
      <c r="C338" s="725"/>
      <c r="D338" s="726"/>
      <c r="E338" s="726"/>
      <c r="F338" s="727"/>
      <c r="G338" s="728"/>
      <c r="H338" s="729"/>
      <c r="I338" s="731"/>
      <c r="J338" s="202" t="str">
        <f ca="1">IF(MOD(ROW()-13,2)=0,IF(ISBLANK(OFFSET('11. SEGUIMIENTO 2026'!$N$14,INT((ROW()-13)/2),0)),"",OFFSET('11. SEGUIMIENTO 2026'!$N$14,INT((ROW()-13)/2),0)),IF(ISBLANK(OFFSET('9. METAS'!$Q$20,INT((ROW()-14)/2),0)),"",OFFSET('9. METAS'!$Q$20,INT((ROW()-14)/2),0)))</f>
        <v/>
      </c>
      <c r="K338" s="203" t="str">
        <f ca="1">IF(MOD(ROW()-13,2)=0,IF(ISBLANK(OFFSET('11. SEGUIMIENTO 2026'!$O$14,INT((ROW()-13)/2),0)),"",OFFSET('11. SEGUIMIENTO 2026'!$O$14,INT((ROW()-13)/2),0)),IF(ISBLANK(OFFSET('9. METAS'!$R$20,INT((ROW()-14)/2),0)),"",OFFSET('9. METAS'!$R$20,INT((ROW()-14)/2),0)))</f>
        <v/>
      </c>
      <c r="L338" s="203" t="str">
        <f ca="1">IF(MOD(ROW()-13,2)=0,IF(ISBLANK(OFFSET('11. SEGUIMIENTO 2026'!$P$14,INT((ROW()-13)/2),0)),"",OFFSET('11. SEGUIMIENTO 2026'!$P$14,INT((ROW()-13)/2),0)),IF(ISBLANK(OFFSET('9. METAS'!$S$20,INT((ROW()-14)/2),0)),"",OFFSET('9. METAS'!$S$20,INT((ROW()-14)/2),0)))</f>
        <v/>
      </c>
      <c r="M338" s="204" t="str">
        <f ca="1">IF(MOD(ROW()-13,2)=0,IF(ISBLANK(OFFSET('11. SEGUIMIENTO 2026'!$Q$14,INT((ROW()-13)/2),0)),"",OFFSET('11. SEGUIMIENTO 2026'!$Q$14,INT((ROW()-13)/2),0)),IF(ISBLANK(OFFSET('9. METAS'!$T$20,INT((ROW()-14)/2),0)),"",OFFSET('9. METAS'!$T$20,INT((ROW()-14)/2),0)))</f>
        <v/>
      </c>
      <c r="N338" s="719"/>
      <c r="O338" s="721"/>
      <c r="P338" s="723"/>
    </row>
    <row r="339" spans="3:16">
      <c r="C339" s="724" t="str">
        <f ca="1">IF(ISBLANK(OFFSET('5. Pp (3 años)'!$C$46,INT((ROW()-13)/2),0)),"",OFFSET('5. Pp (3 años)'!$C$46,INT((ROW()-13)/2),0))</f>
        <v/>
      </c>
      <c r="D339" s="726" t="str">
        <f ca="1">IF(ISBLANK(OFFSET('5. Pp (3 años)'!$D$46,INT((ROW()-13)/2),0)),"",OFFSET('5. Pp (3 años)'!$D$46,INT((ROW()-13)/2),0))</f>
        <v/>
      </c>
      <c r="E339" s="726" t="str">
        <f ca="1">IF(ISBLANK(OFFSET('5. Pp (3 años)'!$E$46,INT((ROW()-13)/2),0)),"",OFFSET('5. Pp (3 años)'!$E$46,INT((ROW()-13)/2),0))</f>
        <v/>
      </c>
      <c r="F339" s="727" t="str">
        <f ca="1">IF(ISBLANK(OFFSET('5. Pp (3 años)'!$K$46,INT((ROW()-13)/2),0)),"",OFFSET('5. Pp (3 años)'!$K$46,INT((ROW()-13)/2),0))</f>
        <v/>
      </c>
      <c r="G339" s="728" t="str">
        <f ca="1">IF(ISBLANK(OFFSET('5. Pp (3 años)'!$H$46,INT((ROW()-13)/2),0)),"",OFFSET('5. Pp (3 años)'!$H$46,INT((ROW()-13)/2),0))</f>
        <v/>
      </c>
      <c r="H339" s="729" t="str">
        <f ca="1">IF(ISBLANK(OFFSET('9. METAS'!$K$20,INT((ROW()-13)/2),0)),"",OFFSET('9. METAS'!$K$20,INT((ROW()-13)/2),0))</f>
        <v/>
      </c>
      <c r="I339" s="730"/>
      <c r="J339" s="202" t="str">
        <f ca="1">IF(MOD(ROW()-13,2)=0,IF(ISBLANK(OFFSET('11. SEGUIMIENTO 2026'!$N$14,INT((ROW()-13)/2),0)),"",OFFSET('11. SEGUIMIENTO 2026'!$N$14,INT((ROW()-13)/2),0)),IF(ISBLANK(OFFSET('9. METAS'!$Q$20,INT((ROW()-14)/2),0)),"",OFFSET('9. METAS'!$Q$20,INT((ROW()-14)/2),0)))</f>
        <v/>
      </c>
      <c r="K339" s="203" t="str">
        <f ca="1">IF(MOD(ROW()-13,2)=0,IF(ISBLANK(OFFSET('11. SEGUIMIENTO 2026'!$O$14,INT((ROW()-13)/2),0)),"",OFFSET('11. SEGUIMIENTO 2026'!$O$14,INT((ROW()-13)/2),0)),IF(ISBLANK(OFFSET('9. METAS'!$R$20,INT((ROW()-14)/2),0)),"",OFFSET('9. METAS'!$R$20,INT((ROW()-14)/2),0)))</f>
        <v/>
      </c>
      <c r="L339" s="203" t="str">
        <f ca="1">IF(MOD(ROW()-13,2)=0,IF(ISBLANK(OFFSET('11. SEGUIMIENTO 2026'!$P$14,INT((ROW()-13)/2),0)),"",OFFSET('11. SEGUIMIENTO 2026'!$P$14,INT((ROW()-13)/2),0)),IF(ISBLANK(OFFSET('9. METAS'!$S$20,INT((ROW()-14)/2),0)),"",OFFSET('9. METAS'!$S$20,INT((ROW()-14)/2),0)))</f>
        <v/>
      </c>
      <c r="M339" s="204" t="str">
        <f ca="1">IF(MOD(ROW()-13,2)=0,IF(ISBLANK(OFFSET('11. SEGUIMIENTO 2026'!$Q$14,INT((ROW()-13)/2),0)),"",OFFSET('11. SEGUIMIENTO 2026'!$Q$14,INT((ROW()-13)/2),0)),IF(ISBLANK(OFFSET('9. METAS'!$T$20,INT((ROW()-14)/2),0)),"",OFFSET('9. METAS'!$T$20,INT((ROW()-14)/2),0)))</f>
        <v/>
      </c>
      <c r="N339" s="718" t="str">
        <f t="shared" ref="N339" ca="1" si="322">IFERROR(J339/J340,"ND")</f>
        <v>ND</v>
      </c>
      <c r="O339" s="720" t="str">
        <f t="shared" ref="O339" ca="1" si="323">IFERROR(((J339+K339+L339+M339)/H339),"ND")</f>
        <v>ND</v>
      </c>
      <c r="P339" s="732"/>
    </row>
    <row r="340" spans="3:16">
      <c r="C340" s="725"/>
      <c r="D340" s="726"/>
      <c r="E340" s="726"/>
      <c r="F340" s="727"/>
      <c r="G340" s="728"/>
      <c r="H340" s="729"/>
      <c r="I340" s="731"/>
      <c r="J340" s="202" t="str">
        <f ca="1">IF(MOD(ROW()-13,2)=0,IF(ISBLANK(OFFSET('11. SEGUIMIENTO 2026'!$N$14,INT((ROW()-13)/2),0)),"",OFFSET('11. SEGUIMIENTO 2026'!$N$14,INT((ROW()-13)/2),0)),IF(ISBLANK(OFFSET('9. METAS'!$Q$20,INT((ROW()-14)/2),0)),"",OFFSET('9. METAS'!$Q$20,INT((ROW()-14)/2),0)))</f>
        <v/>
      </c>
      <c r="K340" s="203" t="str">
        <f ca="1">IF(MOD(ROW()-13,2)=0,IF(ISBLANK(OFFSET('11. SEGUIMIENTO 2026'!$O$14,INT((ROW()-13)/2),0)),"",OFFSET('11. SEGUIMIENTO 2026'!$O$14,INT((ROW()-13)/2),0)),IF(ISBLANK(OFFSET('9. METAS'!$R$20,INT((ROW()-14)/2),0)),"",OFFSET('9. METAS'!$R$20,INT((ROW()-14)/2),0)))</f>
        <v/>
      </c>
      <c r="L340" s="203" t="str">
        <f ca="1">IF(MOD(ROW()-13,2)=0,IF(ISBLANK(OFFSET('11. SEGUIMIENTO 2026'!$P$14,INT((ROW()-13)/2),0)),"",OFFSET('11. SEGUIMIENTO 2026'!$P$14,INT((ROW()-13)/2),0)),IF(ISBLANK(OFFSET('9. METAS'!$S$20,INT((ROW()-14)/2),0)),"",OFFSET('9. METAS'!$S$20,INT((ROW()-14)/2),0)))</f>
        <v/>
      </c>
      <c r="M340" s="204" t="str">
        <f ca="1">IF(MOD(ROW()-13,2)=0,IF(ISBLANK(OFFSET('11. SEGUIMIENTO 2026'!$Q$14,INT((ROW()-13)/2),0)),"",OFFSET('11. SEGUIMIENTO 2026'!$Q$14,INT((ROW()-13)/2),0)),IF(ISBLANK(OFFSET('9. METAS'!$T$20,INT((ROW()-14)/2),0)),"",OFFSET('9. METAS'!$T$20,INT((ROW()-14)/2),0)))</f>
        <v/>
      </c>
      <c r="N340" s="719"/>
      <c r="O340" s="721"/>
      <c r="P340" s="723"/>
    </row>
    <row r="341" spans="3:16">
      <c r="C341" s="724" t="str">
        <f ca="1">IF(ISBLANK(OFFSET('5. Pp (3 años)'!$C$46,INT((ROW()-13)/2),0)),"",OFFSET('5. Pp (3 años)'!$C$46,INT((ROW()-13)/2),0))</f>
        <v/>
      </c>
      <c r="D341" s="726" t="str">
        <f ca="1">IF(ISBLANK(OFFSET('5. Pp (3 años)'!$D$46,INT((ROW()-13)/2),0)),"",OFFSET('5. Pp (3 años)'!$D$46,INT((ROW()-13)/2),0))</f>
        <v/>
      </c>
      <c r="E341" s="726" t="str">
        <f ca="1">IF(ISBLANK(OFFSET('5. Pp (3 años)'!$E$46,INT((ROW()-13)/2),0)),"",OFFSET('5. Pp (3 años)'!$E$46,INT((ROW()-13)/2),0))</f>
        <v/>
      </c>
      <c r="F341" s="727" t="str">
        <f ca="1">IF(ISBLANK(OFFSET('5. Pp (3 años)'!$K$46,INT((ROW()-13)/2),0)),"",OFFSET('5. Pp (3 años)'!$K$46,INT((ROW()-13)/2),0))</f>
        <v/>
      </c>
      <c r="G341" s="728" t="str">
        <f ca="1">IF(ISBLANK(OFFSET('5. Pp (3 años)'!$H$46,INT((ROW()-13)/2),0)),"",OFFSET('5. Pp (3 años)'!$H$46,INT((ROW()-13)/2),0))</f>
        <v/>
      </c>
      <c r="H341" s="729" t="str">
        <f ca="1">IF(ISBLANK(OFFSET('9. METAS'!$K$20,INT((ROW()-13)/2),0)),"",OFFSET('9. METAS'!$K$20,INT((ROW()-13)/2),0))</f>
        <v/>
      </c>
      <c r="I341" s="730"/>
      <c r="J341" s="202" t="str">
        <f ca="1">IF(MOD(ROW()-13,2)=0,IF(ISBLANK(OFFSET('11. SEGUIMIENTO 2026'!$N$14,INT((ROW()-13)/2),0)),"",OFFSET('11. SEGUIMIENTO 2026'!$N$14,INT((ROW()-13)/2),0)),IF(ISBLANK(OFFSET('9. METAS'!$Q$20,INT((ROW()-14)/2),0)),"",OFFSET('9. METAS'!$Q$20,INT((ROW()-14)/2),0)))</f>
        <v/>
      </c>
      <c r="K341" s="203" t="str">
        <f ca="1">IF(MOD(ROW()-13,2)=0,IF(ISBLANK(OFFSET('11. SEGUIMIENTO 2026'!$O$14,INT((ROW()-13)/2),0)),"",OFFSET('11. SEGUIMIENTO 2026'!$O$14,INT((ROW()-13)/2),0)),IF(ISBLANK(OFFSET('9. METAS'!$R$20,INT((ROW()-14)/2),0)),"",OFFSET('9. METAS'!$R$20,INT((ROW()-14)/2),0)))</f>
        <v/>
      </c>
      <c r="L341" s="203" t="str">
        <f ca="1">IF(MOD(ROW()-13,2)=0,IF(ISBLANK(OFFSET('11. SEGUIMIENTO 2026'!$P$14,INT((ROW()-13)/2),0)),"",OFFSET('11. SEGUIMIENTO 2026'!$P$14,INT((ROW()-13)/2),0)),IF(ISBLANK(OFFSET('9. METAS'!$S$20,INT((ROW()-14)/2),0)),"",OFFSET('9. METAS'!$S$20,INT((ROW()-14)/2),0)))</f>
        <v/>
      </c>
      <c r="M341" s="204" t="str">
        <f ca="1">IF(MOD(ROW()-13,2)=0,IF(ISBLANK(OFFSET('11. SEGUIMIENTO 2026'!$Q$14,INT((ROW()-13)/2),0)),"",OFFSET('11. SEGUIMIENTO 2026'!$Q$14,INT((ROW()-13)/2),0)),IF(ISBLANK(OFFSET('9. METAS'!$T$20,INT((ROW()-14)/2),0)),"",OFFSET('9. METAS'!$T$20,INT((ROW()-14)/2),0)))</f>
        <v/>
      </c>
      <c r="N341" s="718" t="str">
        <f t="shared" ref="N341" ca="1" si="324">IFERROR(J341/J342,"ND")</f>
        <v>ND</v>
      </c>
      <c r="O341" s="720" t="str">
        <f t="shared" ref="O341" ca="1" si="325">IFERROR(((J341+K341+L341+M341)/H341),"ND")</f>
        <v>ND</v>
      </c>
      <c r="P341" s="732"/>
    </row>
    <row r="342" spans="3:16">
      <c r="C342" s="725"/>
      <c r="D342" s="726"/>
      <c r="E342" s="726"/>
      <c r="F342" s="727"/>
      <c r="G342" s="728"/>
      <c r="H342" s="729"/>
      <c r="I342" s="731"/>
      <c r="J342" s="202" t="str">
        <f ca="1">IF(MOD(ROW()-13,2)=0,IF(ISBLANK(OFFSET('11. SEGUIMIENTO 2026'!$N$14,INT((ROW()-13)/2),0)),"",OFFSET('11. SEGUIMIENTO 2026'!$N$14,INT((ROW()-13)/2),0)),IF(ISBLANK(OFFSET('9. METAS'!$Q$20,INT((ROW()-14)/2),0)),"",OFFSET('9. METAS'!$Q$20,INT((ROW()-14)/2),0)))</f>
        <v/>
      </c>
      <c r="K342" s="203" t="str">
        <f ca="1">IF(MOD(ROW()-13,2)=0,IF(ISBLANK(OFFSET('11. SEGUIMIENTO 2026'!$O$14,INT((ROW()-13)/2),0)),"",OFFSET('11. SEGUIMIENTO 2026'!$O$14,INT((ROW()-13)/2),0)),IF(ISBLANK(OFFSET('9. METAS'!$R$20,INT((ROW()-14)/2),0)),"",OFFSET('9. METAS'!$R$20,INT((ROW()-14)/2),0)))</f>
        <v/>
      </c>
      <c r="L342" s="203" t="str">
        <f ca="1">IF(MOD(ROW()-13,2)=0,IF(ISBLANK(OFFSET('11. SEGUIMIENTO 2026'!$P$14,INT((ROW()-13)/2),0)),"",OFFSET('11. SEGUIMIENTO 2026'!$P$14,INT((ROW()-13)/2),0)),IF(ISBLANK(OFFSET('9. METAS'!$S$20,INT((ROW()-14)/2),0)),"",OFFSET('9. METAS'!$S$20,INT((ROW()-14)/2),0)))</f>
        <v/>
      </c>
      <c r="M342" s="204" t="str">
        <f ca="1">IF(MOD(ROW()-13,2)=0,IF(ISBLANK(OFFSET('11. SEGUIMIENTO 2026'!$Q$14,INT((ROW()-13)/2),0)),"",OFFSET('11. SEGUIMIENTO 2026'!$Q$14,INT((ROW()-13)/2),0)),IF(ISBLANK(OFFSET('9. METAS'!$T$20,INT((ROW()-14)/2),0)),"",OFFSET('9. METAS'!$T$20,INT((ROW()-14)/2),0)))</f>
        <v/>
      </c>
      <c r="N342" s="719"/>
      <c r="O342" s="721"/>
      <c r="P342" s="723"/>
    </row>
    <row r="343" spans="3:16">
      <c r="C343" s="724" t="str">
        <f ca="1">IF(ISBLANK(OFFSET('5. Pp (3 años)'!$C$46,INT((ROW()-13)/2),0)),"",OFFSET('5. Pp (3 años)'!$C$46,INT((ROW()-13)/2),0))</f>
        <v/>
      </c>
      <c r="D343" s="726" t="str">
        <f ca="1">IF(ISBLANK(OFFSET('5. Pp (3 años)'!$D$46,INT((ROW()-13)/2),0)),"",OFFSET('5. Pp (3 años)'!$D$46,INT((ROW()-13)/2),0))</f>
        <v/>
      </c>
      <c r="E343" s="726" t="str">
        <f ca="1">IF(ISBLANK(OFFSET('5. Pp (3 años)'!$E$46,INT((ROW()-13)/2),0)),"",OFFSET('5. Pp (3 años)'!$E$46,INT((ROW()-13)/2),0))</f>
        <v/>
      </c>
      <c r="F343" s="727" t="str">
        <f ca="1">IF(ISBLANK(OFFSET('5. Pp (3 años)'!$K$46,INT((ROW()-13)/2),0)),"",OFFSET('5. Pp (3 años)'!$K$46,INT((ROW()-13)/2),0))</f>
        <v/>
      </c>
      <c r="G343" s="728" t="str">
        <f ca="1">IF(ISBLANK(OFFSET('5. Pp (3 años)'!$H$46,INT((ROW()-13)/2),0)),"",OFFSET('5. Pp (3 años)'!$H$46,INT((ROW()-13)/2),0))</f>
        <v/>
      </c>
      <c r="H343" s="729" t="str">
        <f ca="1">IF(ISBLANK(OFFSET('9. METAS'!$K$20,INT((ROW()-13)/2),0)),"",OFFSET('9. METAS'!$K$20,INT((ROW()-13)/2),0))</f>
        <v/>
      </c>
      <c r="I343" s="730"/>
      <c r="J343" s="202" t="str">
        <f ca="1">IF(MOD(ROW()-13,2)=0,IF(ISBLANK(OFFSET('11. SEGUIMIENTO 2026'!$N$14,INT((ROW()-13)/2),0)),"",OFFSET('11. SEGUIMIENTO 2026'!$N$14,INT((ROW()-13)/2),0)),IF(ISBLANK(OFFSET('9. METAS'!$Q$20,INT((ROW()-14)/2),0)),"",OFFSET('9. METAS'!$Q$20,INT((ROW()-14)/2),0)))</f>
        <v/>
      </c>
      <c r="K343" s="203" t="str">
        <f ca="1">IF(MOD(ROW()-13,2)=0,IF(ISBLANK(OFFSET('11. SEGUIMIENTO 2026'!$O$14,INT((ROW()-13)/2),0)),"",OFFSET('11. SEGUIMIENTO 2026'!$O$14,INT((ROW()-13)/2),0)),IF(ISBLANK(OFFSET('9. METAS'!$R$20,INT((ROW()-14)/2),0)),"",OFFSET('9. METAS'!$R$20,INT((ROW()-14)/2),0)))</f>
        <v/>
      </c>
      <c r="L343" s="203" t="str">
        <f ca="1">IF(MOD(ROW()-13,2)=0,IF(ISBLANK(OFFSET('11. SEGUIMIENTO 2026'!$P$14,INT((ROW()-13)/2),0)),"",OFFSET('11. SEGUIMIENTO 2026'!$P$14,INT((ROW()-13)/2),0)),IF(ISBLANK(OFFSET('9. METAS'!$S$20,INT((ROW()-14)/2),0)),"",OFFSET('9. METAS'!$S$20,INT((ROW()-14)/2),0)))</f>
        <v/>
      </c>
      <c r="M343" s="204" t="str">
        <f ca="1">IF(MOD(ROW()-13,2)=0,IF(ISBLANK(OFFSET('11. SEGUIMIENTO 2026'!$Q$14,INT((ROW()-13)/2),0)),"",OFFSET('11. SEGUIMIENTO 2026'!$Q$14,INT((ROW()-13)/2),0)),IF(ISBLANK(OFFSET('9. METAS'!$T$20,INT((ROW()-14)/2),0)),"",OFFSET('9. METAS'!$T$20,INT((ROW()-14)/2),0)))</f>
        <v/>
      </c>
      <c r="N343" s="718" t="str">
        <f t="shared" ref="N343" ca="1" si="326">IFERROR(J343/J344,"ND")</f>
        <v>ND</v>
      </c>
      <c r="O343" s="720" t="str">
        <f t="shared" ref="O343" ca="1" si="327">IFERROR(((J343+K343+L343+M343)/H343),"ND")</f>
        <v>ND</v>
      </c>
      <c r="P343" s="732"/>
    </row>
    <row r="344" spans="3:16">
      <c r="C344" s="725"/>
      <c r="D344" s="726"/>
      <c r="E344" s="726"/>
      <c r="F344" s="727"/>
      <c r="G344" s="728"/>
      <c r="H344" s="729"/>
      <c r="I344" s="731"/>
      <c r="J344" s="202" t="str">
        <f ca="1">IF(MOD(ROW()-13,2)=0,IF(ISBLANK(OFFSET('11. SEGUIMIENTO 2026'!$N$14,INT((ROW()-13)/2),0)),"",OFFSET('11. SEGUIMIENTO 2026'!$N$14,INT((ROW()-13)/2),0)),IF(ISBLANK(OFFSET('9. METAS'!$Q$20,INT((ROW()-14)/2),0)),"",OFFSET('9. METAS'!$Q$20,INT((ROW()-14)/2),0)))</f>
        <v/>
      </c>
      <c r="K344" s="203" t="str">
        <f ca="1">IF(MOD(ROW()-13,2)=0,IF(ISBLANK(OFFSET('11. SEGUIMIENTO 2026'!$O$14,INT((ROW()-13)/2),0)),"",OFFSET('11. SEGUIMIENTO 2026'!$O$14,INT((ROW()-13)/2),0)),IF(ISBLANK(OFFSET('9. METAS'!$R$20,INT((ROW()-14)/2),0)),"",OFFSET('9. METAS'!$R$20,INT((ROW()-14)/2),0)))</f>
        <v/>
      </c>
      <c r="L344" s="203" t="str">
        <f ca="1">IF(MOD(ROW()-13,2)=0,IF(ISBLANK(OFFSET('11. SEGUIMIENTO 2026'!$P$14,INT((ROW()-13)/2),0)),"",OFFSET('11. SEGUIMIENTO 2026'!$P$14,INT((ROW()-13)/2),0)),IF(ISBLANK(OFFSET('9. METAS'!$S$20,INT((ROW()-14)/2),0)),"",OFFSET('9. METAS'!$S$20,INT((ROW()-14)/2),0)))</f>
        <v/>
      </c>
      <c r="M344" s="204" t="str">
        <f ca="1">IF(MOD(ROW()-13,2)=0,IF(ISBLANK(OFFSET('11. SEGUIMIENTO 2026'!$Q$14,INT((ROW()-13)/2),0)),"",OFFSET('11. SEGUIMIENTO 2026'!$Q$14,INT((ROW()-13)/2),0)),IF(ISBLANK(OFFSET('9. METAS'!$T$20,INT((ROW()-14)/2),0)),"",OFFSET('9. METAS'!$T$20,INT((ROW()-14)/2),0)))</f>
        <v/>
      </c>
      <c r="N344" s="719"/>
      <c r="O344" s="721"/>
      <c r="P344" s="723"/>
    </row>
    <row r="345" spans="3:16">
      <c r="C345" s="724" t="str">
        <f ca="1">IF(ISBLANK(OFFSET('5. Pp (3 años)'!$C$46,INT((ROW()-13)/2),0)),"",OFFSET('5. Pp (3 años)'!$C$46,INT((ROW()-13)/2),0))</f>
        <v/>
      </c>
      <c r="D345" s="726" t="str">
        <f ca="1">IF(ISBLANK(OFFSET('5. Pp (3 años)'!$D$46,INT((ROW()-13)/2),0)),"",OFFSET('5. Pp (3 años)'!$D$46,INT((ROW()-13)/2),0))</f>
        <v/>
      </c>
      <c r="E345" s="726" t="str">
        <f ca="1">IF(ISBLANK(OFFSET('5. Pp (3 años)'!$E$46,INT((ROW()-13)/2),0)),"",OFFSET('5. Pp (3 años)'!$E$46,INT((ROW()-13)/2),0))</f>
        <v/>
      </c>
      <c r="F345" s="727" t="str">
        <f ca="1">IF(ISBLANK(OFFSET('5. Pp (3 años)'!$K$46,INT((ROW()-13)/2),0)),"",OFFSET('5. Pp (3 años)'!$K$46,INT((ROW()-13)/2),0))</f>
        <v/>
      </c>
      <c r="G345" s="728" t="str">
        <f ca="1">IF(ISBLANK(OFFSET('5. Pp (3 años)'!$H$46,INT((ROW()-13)/2),0)),"",OFFSET('5. Pp (3 años)'!$H$46,INT((ROW()-13)/2),0))</f>
        <v/>
      </c>
      <c r="H345" s="729" t="str">
        <f ca="1">IF(ISBLANK(OFFSET('9. METAS'!$K$20,INT((ROW()-13)/2),0)),"",OFFSET('9. METAS'!$K$20,INT((ROW()-13)/2),0))</f>
        <v/>
      </c>
      <c r="I345" s="730"/>
      <c r="J345" s="202" t="str">
        <f ca="1">IF(MOD(ROW()-13,2)=0,IF(ISBLANK(OFFSET('11. SEGUIMIENTO 2026'!$N$14,INT((ROW()-13)/2),0)),"",OFFSET('11. SEGUIMIENTO 2026'!$N$14,INT((ROW()-13)/2),0)),IF(ISBLANK(OFFSET('9. METAS'!$Q$20,INT((ROW()-14)/2),0)),"",OFFSET('9. METAS'!$Q$20,INT((ROW()-14)/2),0)))</f>
        <v/>
      </c>
      <c r="K345" s="203" t="str">
        <f ca="1">IF(MOD(ROW()-13,2)=0,IF(ISBLANK(OFFSET('11. SEGUIMIENTO 2026'!$O$14,INT((ROW()-13)/2),0)),"",OFFSET('11. SEGUIMIENTO 2026'!$O$14,INT((ROW()-13)/2),0)),IF(ISBLANK(OFFSET('9. METAS'!$R$20,INT((ROW()-14)/2),0)),"",OFFSET('9. METAS'!$R$20,INT((ROW()-14)/2),0)))</f>
        <v/>
      </c>
      <c r="L345" s="203" t="str">
        <f ca="1">IF(MOD(ROW()-13,2)=0,IF(ISBLANK(OFFSET('11. SEGUIMIENTO 2026'!$P$14,INT((ROW()-13)/2),0)),"",OFFSET('11. SEGUIMIENTO 2026'!$P$14,INT((ROW()-13)/2),0)),IF(ISBLANK(OFFSET('9. METAS'!$S$20,INT((ROW()-14)/2),0)),"",OFFSET('9. METAS'!$S$20,INT((ROW()-14)/2),0)))</f>
        <v/>
      </c>
      <c r="M345" s="204" t="str">
        <f ca="1">IF(MOD(ROW()-13,2)=0,IF(ISBLANK(OFFSET('11. SEGUIMIENTO 2026'!$Q$14,INT((ROW()-13)/2),0)),"",OFFSET('11. SEGUIMIENTO 2026'!$Q$14,INT((ROW()-13)/2),0)),IF(ISBLANK(OFFSET('9. METAS'!$T$20,INT((ROW()-14)/2),0)),"",OFFSET('9. METAS'!$T$20,INT((ROW()-14)/2),0)))</f>
        <v/>
      </c>
      <c r="N345" s="718" t="str">
        <f t="shared" ref="N345" ca="1" si="328">IFERROR(J345/J346,"ND")</f>
        <v>ND</v>
      </c>
      <c r="O345" s="720" t="str">
        <f t="shared" ref="O345" ca="1" si="329">IFERROR(((J345+K345+L345+M345)/H345),"ND")</f>
        <v>ND</v>
      </c>
      <c r="P345" s="732"/>
    </row>
    <row r="346" spans="3:16">
      <c r="C346" s="725"/>
      <c r="D346" s="726"/>
      <c r="E346" s="726"/>
      <c r="F346" s="727"/>
      <c r="G346" s="728"/>
      <c r="H346" s="729"/>
      <c r="I346" s="731"/>
      <c r="J346" s="202" t="str">
        <f ca="1">IF(MOD(ROW()-13,2)=0,IF(ISBLANK(OFFSET('11. SEGUIMIENTO 2026'!$N$14,INT((ROW()-13)/2),0)),"",OFFSET('11. SEGUIMIENTO 2026'!$N$14,INT((ROW()-13)/2),0)),IF(ISBLANK(OFFSET('9. METAS'!$Q$20,INT((ROW()-14)/2),0)),"",OFFSET('9. METAS'!$Q$20,INT((ROW()-14)/2),0)))</f>
        <v/>
      </c>
      <c r="K346" s="203" t="str">
        <f ca="1">IF(MOD(ROW()-13,2)=0,IF(ISBLANK(OFFSET('11. SEGUIMIENTO 2026'!$O$14,INT((ROW()-13)/2),0)),"",OFFSET('11. SEGUIMIENTO 2026'!$O$14,INT((ROW()-13)/2),0)),IF(ISBLANK(OFFSET('9. METAS'!$R$20,INT((ROW()-14)/2),0)),"",OFFSET('9. METAS'!$R$20,INT((ROW()-14)/2),0)))</f>
        <v/>
      </c>
      <c r="L346" s="203" t="str">
        <f ca="1">IF(MOD(ROW()-13,2)=0,IF(ISBLANK(OFFSET('11. SEGUIMIENTO 2026'!$P$14,INT((ROW()-13)/2),0)),"",OFFSET('11. SEGUIMIENTO 2026'!$P$14,INT((ROW()-13)/2),0)),IF(ISBLANK(OFFSET('9. METAS'!$S$20,INT((ROW()-14)/2),0)),"",OFFSET('9. METAS'!$S$20,INT((ROW()-14)/2),0)))</f>
        <v/>
      </c>
      <c r="M346" s="204" t="str">
        <f ca="1">IF(MOD(ROW()-13,2)=0,IF(ISBLANK(OFFSET('11. SEGUIMIENTO 2026'!$Q$14,INT((ROW()-13)/2),0)),"",OFFSET('11. SEGUIMIENTO 2026'!$Q$14,INT((ROW()-13)/2),0)),IF(ISBLANK(OFFSET('9. METAS'!$T$20,INT((ROW()-14)/2),0)),"",OFFSET('9. METAS'!$T$20,INT((ROW()-14)/2),0)))</f>
        <v/>
      </c>
      <c r="N346" s="719"/>
      <c r="O346" s="721"/>
      <c r="P346" s="723"/>
    </row>
    <row r="347" spans="3:16">
      <c r="C347" s="724" t="str">
        <f ca="1">IF(ISBLANK(OFFSET('5. Pp (3 años)'!$C$46,INT((ROW()-13)/2),0)),"",OFFSET('5. Pp (3 años)'!$C$46,INT((ROW()-13)/2),0))</f>
        <v/>
      </c>
      <c r="D347" s="726" t="str">
        <f ca="1">IF(ISBLANK(OFFSET('5. Pp (3 años)'!$D$46,INT((ROW()-13)/2),0)),"",OFFSET('5. Pp (3 años)'!$D$46,INT((ROW()-13)/2),0))</f>
        <v/>
      </c>
      <c r="E347" s="726" t="str">
        <f ca="1">IF(ISBLANK(OFFSET('5. Pp (3 años)'!$E$46,INT((ROW()-13)/2),0)),"",OFFSET('5. Pp (3 años)'!$E$46,INT((ROW()-13)/2),0))</f>
        <v/>
      </c>
      <c r="F347" s="727" t="str">
        <f ca="1">IF(ISBLANK(OFFSET('5. Pp (3 años)'!$K$46,INT((ROW()-13)/2),0)),"",OFFSET('5. Pp (3 años)'!$K$46,INT((ROW()-13)/2),0))</f>
        <v/>
      </c>
      <c r="G347" s="728" t="str">
        <f ca="1">IF(ISBLANK(OFFSET('5. Pp (3 años)'!$H$46,INT((ROW()-13)/2),0)),"",OFFSET('5. Pp (3 años)'!$H$46,INT((ROW()-13)/2),0))</f>
        <v/>
      </c>
      <c r="H347" s="729" t="str">
        <f ca="1">IF(ISBLANK(OFFSET('9. METAS'!$K$20,INT((ROW()-13)/2),0)),"",OFFSET('9. METAS'!$K$20,INT((ROW()-13)/2),0))</f>
        <v/>
      </c>
      <c r="I347" s="730"/>
      <c r="J347" s="202" t="str">
        <f ca="1">IF(MOD(ROW()-13,2)=0,IF(ISBLANK(OFFSET('11. SEGUIMIENTO 2026'!$N$14,INT((ROW()-13)/2),0)),"",OFFSET('11. SEGUIMIENTO 2026'!$N$14,INT((ROW()-13)/2),0)),IF(ISBLANK(OFFSET('9. METAS'!$Q$20,INT((ROW()-14)/2),0)),"",OFFSET('9. METAS'!$Q$20,INT((ROW()-14)/2),0)))</f>
        <v/>
      </c>
      <c r="K347" s="203" t="str">
        <f ca="1">IF(MOD(ROW()-13,2)=0,IF(ISBLANK(OFFSET('11. SEGUIMIENTO 2026'!$O$14,INT((ROW()-13)/2),0)),"",OFFSET('11. SEGUIMIENTO 2026'!$O$14,INT((ROW()-13)/2),0)),IF(ISBLANK(OFFSET('9. METAS'!$R$20,INT((ROW()-14)/2),0)),"",OFFSET('9. METAS'!$R$20,INT((ROW()-14)/2),0)))</f>
        <v/>
      </c>
      <c r="L347" s="203" t="str">
        <f ca="1">IF(MOD(ROW()-13,2)=0,IF(ISBLANK(OFFSET('11. SEGUIMIENTO 2026'!$P$14,INT((ROW()-13)/2),0)),"",OFFSET('11. SEGUIMIENTO 2026'!$P$14,INT((ROW()-13)/2),0)),IF(ISBLANK(OFFSET('9. METAS'!$S$20,INT((ROW()-14)/2),0)),"",OFFSET('9. METAS'!$S$20,INT((ROW()-14)/2),0)))</f>
        <v/>
      </c>
      <c r="M347" s="204" t="str">
        <f ca="1">IF(MOD(ROW()-13,2)=0,IF(ISBLANK(OFFSET('11. SEGUIMIENTO 2026'!$Q$14,INT((ROW()-13)/2),0)),"",OFFSET('11. SEGUIMIENTO 2026'!$Q$14,INT((ROW()-13)/2),0)),IF(ISBLANK(OFFSET('9. METAS'!$T$20,INT((ROW()-14)/2),0)),"",OFFSET('9. METAS'!$T$20,INT((ROW()-14)/2),0)))</f>
        <v/>
      </c>
      <c r="N347" s="718" t="str">
        <f t="shared" ref="N347" ca="1" si="330">IFERROR(J347/J348,"ND")</f>
        <v>ND</v>
      </c>
      <c r="O347" s="720" t="str">
        <f t="shared" ref="O347" ca="1" si="331">IFERROR(((J347+K347+L347+M347)/H347),"ND")</f>
        <v>ND</v>
      </c>
      <c r="P347" s="732"/>
    </row>
    <row r="348" spans="3:16">
      <c r="C348" s="725"/>
      <c r="D348" s="726"/>
      <c r="E348" s="726"/>
      <c r="F348" s="727"/>
      <c r="G348" s="728"/>
      <c r="H348" s="729"/>
      <c r="I348" s="731"/>
      <c r="J348" s="202" t="str">
        <f ca="1">IF(MOD(ROW()-13,2)=0,IF(ISBLANK(OFFSET('11. SEGUIMIENTO 2026'!$N$14,INT((ROW()-13)/2),0)),"",OFFSET('11. SEGUIMIENTO 2026'!$N$14,INT((ROW()-13)/2),0)),IF(ISBLANK(OFFSET('9. METAS'!$Q$20,INT((ROW()-14)/2),0)),"",OFFSET('9. METAS'!$Q$20,INT((ROW()-14)/2),0)))</f>
        <v/>
      </c>
      <c r="K348" s="203" t="str">
        <f ca="1">IF(MOD(ROW()-13,2)=0,IF(ISBLANK(OFFSET('11. SEGUIMIENTO 2026'!$O$14,INT((ROW()-13)/2),0)),"",OFFSET('11. SEGUIMIENTO 2026'!$O$14,INT((ROW()-13)/2),0)),IF(ISBLANK(OFFSET('9. METAS'!$R$20,INT((ROW()-14)/2),0)),"",OFFSET('9. METAS'!$R$20,INT((ROW()-14)/2),0)))</f>
        <v/>
      </c>
      <c r="L348" s="203" t="str">
        <f ca="1">IF(MOD(ROW()-13,2)=0,IF(ISBLANK(OFFSET('11. SEGUIMIENTO 2026'!$P$14,INT((ROW()-13)/2),0)),"",OFFSET('11. SEGUIMIENTO 2026'!$P$14,INT((ROW()-13)/2),0)),IF(ISBLANK(OFFSET('9. METAS'!$S$20,INT((ROW()-14)/2),0)),"",OFFSET('9. METAS'!$S$20,INT((ROW()-14)/2),0)))</f>
        <v/>
      </c>
      <c r="M348" s="204" t="str">
        <f ca="1">IF(MOD(ROW()-13,2)=0,IF(ISBLANK(OFFSET('11. SEGUIMIENTO 2026'!$Q$14,INT((ROW()-13)/2),0)),"",OFFSET('11. SEGUIMIENTO 2026'!$Q$14,INT((ROW()-13)/2),0)),IF(ISBLANK(OFFSET('9. METAS'!$T$20,INT((ROW()-14)/2),0)),"",OFFSET('9. METAS'!$T$20,INT((ROW()-14)/2),0)))</f>
        <v/>
      </c>
      <c r="N348" s="719"/>
      <c r="O348" s="721"/>
      <c r="P348" s="723"/>
    </row>
    <row r="349" spans="3:16">
      <c r="C349" s="724" t="str">
        <f ca="1">IF(ISBLANK(OFFSET('5. Pp (3 años)'!$C$46,INT((ROW()-13)/2),0)),"",OFFSET('5. Pp (3 años)'!$C$46,INT((ROW()-13)/2),0))</f>
        <v/>
      </c>
      <c r="D349" s="726" t="str">
        <f ca="1">IF(ISBLANK(OFFSET('5. Pp (3 años)'!$D$46,INT((ROW()-13)/2),0)),"",OFFSET('5. Pp (3 años)'!$D$46,INT((ROW()-13)/2),0))</f>
        <v/>
      </c>
      <c r="E349" s="726" t="str">
        <f ca="1">IF(ISBLANK(OFFSET('5. Pp (3 años)'!$E$46,INT((ROW()-13)/2),0)),"",OFFSET('5. Pp (3 años)'!$E$46,INT((ROW()-13)/2),0))</f>
        <v/>
      </c>
      <c r="F349" s="727" t="str">
        <f ca="1">IF(ISBLANK(OFFSET('5. Pp (3 años)'!$K$46,INT((ROW()-13)/2),0)),"",OFFSET('5. Pp (3 años)'!$K$46,INT((ROW()-13)/2),0))</f>
        <v/>
      </c>
      <c r="G349" s="728" t="str">
        <f ca="1">IF(ISBLANK(OFFSET('5. Pp (3 años)'!$H$46,INT((ROW()-13)/2),0)),"",OFFSET('5. Pp (3 años)'!$H$46,INT((ROW()-13)/2),0))</f>
        <v/>
      </c>
      <c r="H349" s="729" t="str">
        <f ca="1">IF(ISBLANK(OFFSET('9. METAS'!$K$20,INT((ROW()-13)/2),0)),"",OFFSET('9. METAS'!$K$20,INT((ROW()-13)/2),0))</f>
        <v/>
      </c>
      <c r="I349" s="730"/>
      <c r="J349" s="202" t="str">
        <f ca="1">IF(MOD(ROW()-13,2)=0,IF(ISBLANK(OFFSET('11. SEGUIMIENTO 2026'!$N$14,INT((ROW()-13)/2),0)),"",OFFSET('11. SEGUIMIENTO 2026'!$N$14,INT((ROW()-13)/2),0)),IF(ISBLANK(OFFSET('9. METAS'!$Q$20,INT((ROW()-14)/2),0)),"",OFFSET('9. METAS'!$Q$20,INT((ROW()-14)/2),0)))</f>
        <v/>
      </c>
      <c r="K349" s="203" t="str">
        <f ca="1">IF(MOD(ROW()-13,2)=0,IF(ISBLANK(OFFSET('11. SEGUIMIENTO 2026'!$O$14,INT((ROW()-13)/2),0)),"",OFFSET('11. SEGUIMIENTO 2026'!$O$14,INT((ROW()-13)/2),0)),IF(ISBLANK(OFFSET('9. METAS'!$R$20,INT((ROW()-14)/2),0)),"",OFFSET('9. METAS'!$R$20,INT((ROW()-14)/2),0)))</f>
        <v/>
      </c>
      <c r="L349" s="203" t="str">
        <f ca="1">IF(MOD(ROW()-13,2)=0,IF(ISBLANK(OFFSET('11. SEGUIMIENTO 2026'!$P$14,INT((ROW()-13)/2),0)),"",OFFSET('11. SEGUIMIENTO 2026'!$P$14,INT((ROW()-13)/2),0)),IF(ISBLANK(OFFSET('9. METAS'!$S$20,INT((ROW()-14)/2),0)),"",OFFSET('9. METAS'!$S$20,INT((ROW()-14)/2),0)))</f>
        <v/>
      </c>
      <c r="M349" s="204" t="str">
        <f ca="1">IF(MOD(ROW()-13,2)=0,IF(ISBLANK(OFFSET('11. SEGUIMIENTO 2026'!$Q$14,INT((ROW()-13)/2),0)),"",OFFSET('11. SEGUIMIENTO 2026'!$Q$14,INT((ROW()-13)/2),0)),IF(ISBLANK(OFFSET('9. METAS'!$T$20,INT((ROW()-14)/2),0)),"",OFFSET('9. METAS'!$T$20,INT((ROW()-14)/2),0)))</f>
        <v/>
      </c>
      <c r="N349" s="718" t="str">
        <f t="shared" ref="N349" ca="1" si="332">IFERROR(J349/J350,"ND")</f>
        <v>ND</v>
      </c>
      <c r="O349" s="720" t="str">
        <f t="shared" ref="O349" ca="1" si="333">IFERROR(((J349+K349+L349+M349)/H349),"ND")</f>
        <v>ND</v>
      </c>
      <c r="P349" s="732"/>
    </row>
    <row r="350" spans="3:16">
      <c r="C350" s="725"/>
      <c r="D350" s="726"/>
      <c r="E350" s="726"/>
      <c r="F350" s="727"/>
      <c r="G350" s="728"/>
      <c r="H350" s="729"/>
      <c r="I350" s="731"/>
      <c r="J350" s="202" t="str">
        <f ca="1">IF(MOD(ROW()-13,2)=0,IF(ISBLANK(OFFSET('11. SEGUIMIENTO 2026'!$N$14,INT((ROW()-13)/2),0)),"",OFFSET('11. SEGUIMIENTO 2026'!$N$14,INT((ROW()-13)/2),0)),IF(ISBLANK(OFFSET('9. METAS'!$Q$20,INT((ROW()-14)/2),0)),"",OFFSET('9. METAS'!$Q$20,INT((ROW()-14)/2),0)))</f>
        <v/>
      </c>
      <c r="K350" s="203" t="str">
        <f ca="1">IF(MOD(ROW()-13,2)=0,IF(ISBLANK(OFFSET('11. SEGUIMIENTO 2026'!$O$14,INT((ROW()-13)/2),0)),"",OFFSET('11. SEGUIMIENTO 2026'!$O$14,INT((ROW()-13)/2),0)),IF(ISBLANK(OFFSET('9. METAS'!$R$20,INT((ROW()-14)/2),0)),"",OFFSET('9. METAS'!$R$20,INT((ROW()-14)/2),0)))</f>
        <v/>
      </c>
      <c r="L350" s="203" t="str">
        <f ca="1">IF(MOD(ROW()-13,2)=0,IF(ISBLANK(OFFSET('11. SEGUIMIENTO 2026'!$P$14,INT((ROW()-13)/2),0)),"",OFFSET('11. SEGUIMIENTO 2026'!$P$14,INT((ROW()-13)/2),0)),IF(ISBLANK(OFFSET('9. METAS'!$S$20,INT((ROW()-14)/2),0)),"",OFFSET('9. METAS'!$S$20,INT((ROW()-14)/2),0)))</f>
        <v/>
      </c>
      <c r="M350" s="204" t="str">
        <f ca="1">IF(MOD(ROW()-13,2)=0,IF(ISBLANK(OFFSET('11. SEGUIMIENTO 2026'!$Q$14,INT((ROW()-13)/2),0)),"",OFFSET('11. SEGUIMIENTO 2026'!$Q$14,INT((ROW()-13)/2),0)),IF(ISBLANK(OFFSET('9. METAS'!$T$20,INT((ROW()-14)/2),0)),"",OFFSET('9. METAS'!$T$20,INT((ROW()-14)/2),0)))</f>
        <v/>
      </c>
      <c r="N350" s="719"/>
      <c r="O350" s="721"/>
      <c r="P350" s="723"/>
    </row>
    <row r="351" spans="3:16">
      <c r="C351" s="724" t="str">
        <f ca="1">IF(ISBLANK(OFFSET('5. Pp (3 años)'!$C$46,INT((ROW()-13)/2),0)),"",OFFSET('5. Pp (3 años)'!$C$46,INT((ROW()-13)/2),0))</f>
        <v/>
      </c>
      <c r="D351" s="726" t="str">
        <f ca="1">IF(ISBLANK(OFFSET('5. Pp (3 años)'!$D$46,INT((ROW()-13)/2),0)),"",OFFSET('5. Pp (3 años)'!$D$46,INT((ROW()-13)/2),0))</f>
        <v/>
      </c>
      <c r="E351" s="726" t="str">
        <f ca="1">IF(ISBLANK(OFFSET('5. Pp (3 años)'!$E$46,INT((ROW()-13)/2),0)),"",OFFSET('5. Pp (3 años)'!$E$46,INT((ROW()-13)/2),0))</f>
        <v/>
      </c>
      <c r="F351" s="727" t="str">
        <f ca="1">IF(ISBLANK(OFFSET('5. Pp (3 años)'!$K$46,INT((ROW()-13)/2),0)),"",OFFSET('5. Pp (3 años)'!$K$46,INT((ROW()-13)/2),0))</f>
        <v/>
      </c>
      <c r="G351" s="728" t="str">
        <f ca="1">IF(ISBLANK(OFFSET('5. Pp (3 años)'!$H$46,INT((ROW()-13)/2),0)),"",OFFSET('5. Pp (3 años)'!$H$46,INT((ROW()-13)/2),0))</f>
        <v/>
      </c>
      <c r="H351" s="729" t="str">
        <f ca="1">IF(ISBLANK(OFFSET('9. METAS'!$K$20,INT((ROW()-13)/2),0)),"",OFFSET('9. METAS'!$K$20,INT((ROW()-13)/2),0))</f>
        <v/>
      </c>
      <c r="I351" s="730"/>
      <c r="J351" s="202" t="str">
        <f ca="1">IF(MOD(ROW()-13,2)=0,IF(ISBLANK(OFFSET('11. SEGUIMIENTO 2026'!$N$14,INT((ROW()-13)/2),0)),"",OFFSET('11. SEGUIMIENTO 2026'!$N$14,INT((ROW()-13)/2),0)),IF(ISBLANK(OFFSET('9. METAS'!$Q$20,INT((ROW()-14)/2),0)),"",OFFSET('9. METAS'!$Q$20,INT((ROW()-14)/2),0)))</f>
        <v/>
      </c>
      <c r="K351" s="203" t="str">
        <f ca="1">IF(MOD(ROW()-13,2)=0,IF(ISBLANK(OFFSET('11. SEGUIMIENTO 2026'!$O$14,INT((ROW()-13)/2),0)),"",OFFSET('11. SEGUIMIENTO 2026'!$O$14,INT((ROW()-13)/2),0)),IF(ISBLANK(OFFSET('9. METAS'!$R$20,INT((ROW()-14)/2),0)),"",OFFSET('9. METAS'!$R$20,INT((ROW()-14)/2),0)))</f>
        <v/>
      </c>
      <c r="L351" s="203" t="str">
        <f ca="1">IF(MOD(ROW()-13,2)=0,IF(ISBLANK(OFFSET('11. SEGUIMIENTO 2026'!$P$14,INT((ROW()-13)/2),0)),"",OFFSET('11. SEGUIMIENTO 2026'!$P$14,INT((ROW()-13)/2),0)),IF(ISBLANK(OFFSET('9. METAS'!$S$20,INT((ROW()-14)/2),0)),"",OFFSET('9. METAS'!$S$20,INT((ROW()-14)/2),0)))</f>
        <v/>
      </c>
      <c r="M351" s="204" t="str">
        <f ca="1">IF(MOD(ROW()-13,2)=0,IF(ISBLANK(OFFSET('11. SEGUIMIENTO 2026'!$Q$14,INT((ROW()-13)/2),0)),"",OFFSET('11. SEGUIMIENTO 2026'!$Q$14,INT((ROW()-13)/2),0)),IF(ISBLANK(OFFSET('9. METAS'!$T$20,INT((ROW()-14)/2),0)),"",OFFSET('9. METAS'!$T$20,INT((ROW()-14)/2),0)))</f>
        <v/>
      </c>
      <c r="N351" s="718" t="str">
        <f t="shared" ref="N351" ca="1" si="334">IFERROR(J351/J352,"ND")</f>
        <v>ND</v>
      </c>
      <c r="O351" s="720" t="str">
        <f t="shared" ref="O351" ca="1" si="335">IFERROR(((J351+K351+L351+M351)/H351),"ND")</f>
        <v>ND</v>
      </c>
      <c r="P351" s="732"/>
    </row>
    <row r="352" spans="3:16">
      <c r="C352" s="725"/>
      <c r="D352" s="726"/>
      <c r="E352" s="726"/>
      <c r="F352" s="727"/>
      <c r="G352" s="728"/>
      <c r="H352" s="729"/>
      <c r="I352" s="731"/>
      <c r="J352" s="202" t="str">
        <f ca="1">IF(MOD(ROW()-13,2)=0,IF(ISBLANK(OFFSET('11. SEGUIMIENTO 2026'!$N$14,INT((ROW()-13)/2),0)),"",OFFSET('11. SEGUIMIENTO 2026'!$N$14,INT((ROW()-13)/2),0)),IF(ISBLANK(OFFSET('9. METAS'!$Q$20,INT((ROW()-14)/2),0)),"",OFFSET('9. METAS'!$Q$20,INT((ROW()-14)/2),0)))</f>
        <v/>
      </c>
      <c r="K352" s="203" t="str">
        <f ca="1">IF(MOD(ROW()-13,2)=0,IF(ISBLANK(OFFSET('11. SEGUIMIENTO 2026'!$O$14,INT((ROW()-13)/2),0)),"",OFFSET('11. SEGUIMIENTO 2026'!$O$14,INT((ROW()-13)/2),0)),IF(ISBLANK(OFFSET('9. METAS'!$R$20,INT((ROW()-14)/2),0)),"",OFFSET('9. METAS'!$R$20,INT((ROW()-14)/2),0)))</f>
        <v/>
      </c>
      <c r="L352" s="203" t="str">
        <f ca="1">IF(MOD(ROW()-13,2)=0,IF(ISBLANK(OFFSET('11. SEGUIMIENTO 2026'!$P$14,INT((ROW()-13)/2),0)),"",OFFSET('11. SEGUIMIENTO 2026'!$P$14,INT((ROW()-13)/2),0)),IF(ISBLANK(OFFSET('9. METAS'!$S$20,INT((ROW()-14)/2),0)),"",OFFSET('9. METAS'!$S$20,INT((ROW()-14)/2),0)))</f>
        <v/>
      </c>
      <c r="M352" s="204" t="str">
        <f ca="1">IF(MOD(ROW()-13,2)=0,IF(ISBLANK(OFFSET('11. SEGUIMIENTO 2026'!$Q$14,INT((ROW()-13)/2),0)),"",OFFSET('11. SEGUIMIENTO 2026'!$Q$14,INT((ROW()-13)/2),0)),IF(ISBLANK(OFFSET('9. METAS'!$T$20,INT((ROW()-14)/2),0)),"",OFFSET('9. METAS'!$T$20,INT((ROW()-14)/2),0)))</f>
        <v/>
      </c>
      <c r="N352" s="719"/>
      <c r="O352" s="721"/>
      <c r="P352" s="723"/>
    </row>
    <row r="353" spans="3:16">
      <c r="C353" s="724" t="str">
        <f ca="1">IF(ISBLANK(OFFSET('5. Pp (3 años)'!$C$46,INT((ROW()-13)/2),0)),"",OFFSET('5. Pp (3 años)'!$C$46,INT((ROW()-13)/2),0))</f>
        <v/>
      </c>
      <c r="D353" s="726" t="str">
        <f ca="1">IF(ISBLANK(OFFSET('5. Pp (3 años)'!$D$46,INT((ROW()-13)/2),0)),"",OFFSET('5. Pp (3 años)'!$D$46,INT((ROW()-13)/2),0))</f>
        <v/>
      </c>
      <c r="E353" s="726" t="str">
        <f ca="1">IF(ISBLANK(OFFSET('5. Pp (3 años)'!$E$46,INT((ROW()-13)/2),0)),"",OFFSET('5. Pp (3 años)'!$E$46,INT((ROW()-13)/2),0))</f>
        <v/>
      </c>
      <c r="F353" s="727" t="str">
        <f ca="1">IF(ISBLANK(OFFSET('5. Pp (3 años)'!$K$46,INT((ROW()-13)/2),0)),"",OFFSET('5. Pp (3 años)'!$K$46,INT((ROW()-13)/2),0))</f>
        <v/>
      </c>
      <c r="G353" s="728" t="str">
        <f ca="1">IF(ISBLANK(OFFSET('5. Pp (3 años)'!$H$46,INT((ROW()-13)/2),0)),"",OFFSET('5. Pp (3 años)'!$H$46,INT((ROW()-13)/2),0))</f>
        <v/>
      </c>
      <c r="H353" s="729" t="str">
        <f ca="1">IF(ISBLANK(OFFSET('9. METAS'!$K$20,INT((ROW()-13)/2),0)),"",OFFSET('9. METAS'!$K$20,INT((ROW()-13)/2),0))</f>
        <v/>
      </c>
      <c r="I353" s="730"/>
      <c r="J353" s="202" t="str">
        <f ca="1">IF(MOD(ROW()-13,2)=0,IF(ISBLANK(OFFSET('11. SEGUIMIENTO 2026'!$N$14,INT((ROW()-13)/2),0)),"",OFFSET('11. SEGUIMIENTO 2026'!$N$14,INT((ROW()-13)/2),0)),IF(ISBLANK(OFFSET('9. METAS'!$Q$20,INT((ROW()-14)/2),0)),"",OFFSET('9. METAS'!$Q$20,INT((ROW()-14)/2),0)))</f>
        <v/>
      </c>
      <c r="K353" s="203" t="str">
        <f ca="1">IF(MOD(ROW()-13,2)=0,IF(ISBLANK(OFFSET('11. SEGUIMIENTO 2026'!$O$14,INT((ROW()-13)/2),0)),"",OFFSET('11. SEGUIMIENTO 2026'!$O$14,INT((ROW()-13)/2),0)),IF(ISBLANK(OFFSET('9. METAS'!$R$20,INT((ROW()-14)/2),0)),"",OFFSET('9. METAS'!$R$20,INT((ROW()-14)/2),0)))</f>
        <v/>
      </c>
      <c r="L353" s="203" t="str">
        <f ca="1">IF(MOD(ROW()-13,2)=0,IF(ISBLANK(OFFSET('11. SEGUIMIENTO 2026'!$P$14,INT((ROW()-13)/2),0)),"",OFFSET('11. SEGUIMIENTO 2026'!$P$14,INT((ROW()-13)/2),0)),IF(ISBLANK(OFFSET('9. METAS'!$S$20,INT((ROW()-14)/2),0)),"",OFFSET('9. METAS'!$S$20,INT((ROW()-14)/2),0)))</f>
        <v/>
      </c>
      <c r="M353" s="204" t="str">
        <f ca="1">IF(MOD(ROW()-13,2)=0,IF(ISBLANK(OFFSET('11. SEGUIMIENTO 2026'!$Q$14,INT((ROW()-13)/2),0)),"",OFFSET('11. SEGUIMIENTO 2026'!$Q$14,INT((ROW()-13)/2),0)),IF(ISBLANK(OFFSET('9. METAS'!$T$20,INT((ROW()-14)/2),0)),"",OFFSET('9. METAS'!$T$20,INT((ROW()-14)/2),0)))</f>
        <v/>
      </c>
      <c r="N353" s="718" t="str">
        <f t="shared" ref="N353" ca="1" si="336">IFERROR(J353/J354,"ND")</f>
        <v>ND</v>
      </c>
      <c r="O353" s="720" t="str">
        <f t="shared" ref="O353" ca="1" si="337">IFERROR(((J353+K353+L353+M353)/H353),"ND")</f>
        <v>ND</v>
      </c>
      <c r="P353" s="732"/>
    </row>
    <row r="354" spans="3:16">
      <c r="C354" s="725"/>
      <c r="D354" s="726"/>
      <c r="E354" s="726"/>
      <c r="F354" s="727"/>
      <c r="G354" s="728"/>
      <c r="H354" s="729"/>
      <c r="I354" s="731"/>
      <c r="J354" s="202" t="str">
        <f ca="1">IF(MOD(ROW()-13,2)=0,IF(ISBLANK(OFFSET('11. SEGUIMIENTO 2026'!$N$14,INT((ROW()-13)/2),0)),"",OFFSET('11. SEGUIMIENTO 2026'!$N$14,INT((ROW()-13)/2),0)),IF(ISBLANK(OFFSET('9. METAS'!$Q$20,INT((ROW()-14)/2),0)),"",OFFSET('9. METAS'!$Q$20,INT((ROW()-14)/2),0)))</f>
        <v/>
      </c>
      <c r="K354" s="203" t="str">
        <f ca="1">IF(MOD(ROW()-13,2)=0,IF(ISBLANK(OFFSET('11. SEGUIMIENTO 2026'!$O$14,INT((ROW()-13)/2),0)),"",OFFSET('11. SEGUIMIENTO 2026'!$O$14,INT((ROW()-13)/2),0)),IF(ISBLANK(OFFSET('9. METAS'!$R$20,INT((ROW()-14)/2),0)),"",OFFSET('9. METAS'!$R$20,INT((ROW()-14)/2),0)))</f>
        <v/>
      </c>
      <c r="L354" s="203" t="str">
        <f ca="1">IF(MOD(ROW()-13,2)=0,IF(ISBLANK(OFFSET('11. SEGUIMIENTO 2026'!$P$14,INT((ROW()-13)/2),0)),"",OFFSET('11. SEGUIMIENTO 2026'!$P$14,INT((ROW()-13)/2),0)),IF(ISBLANK(OFFSET('9. METAS'!$S$20,INT((ROW()-14)/2),0)),"",OFFSET('9. METAS'!$S$20,INT((ROW()-14)/2),0)))</f>
        <v/>
      </c>
      <c r="M354" s="204" t="str">
        <f ca="1">IF(MOD(ROW()-13,2)=0,IF(ISBLANK(OFFSET('11. SEGUIMIENTO 2026'!$Q$14,INT((ROW()-13)/2),0)),"",OFFSET('11. SEGUIMIENTO 2026'!$Q$14,INT((ROW()-13)/2),0)),IF(ISBLANK(OFFSET('9. METAS'!$T$20,INT((ROW()-14)/2),0)),"",OFFSET('9. METAS'!$T$20,INT((ROW()-14)/2),0)))</f>
        <v/>
      </c>
      <c r="N354" s="719"/>
      <c r="O354" s="721"/>
      <c r="P354" s="723"/>
    </row>
    <row r="355" spans="3:16">
      <c r="C355" s="724" t="str">
        <f ca="1">IF(ISBLANK(OFFSET('5. Pp (3 años)'!$C$46,INT((ROW()-13)/2),0)),"",OFFSET('5. Pp (3 años)'!$C$46,INT((ROW()-13)/2),0))</f>
        <v/>
      </c>
      <c r="D355" s="726" t="str">
        <f ca="1">IF(ISBLANK(OFFSET('5. Pp (3 años)'!$D$46,INT((ROW()-13)/2),0)),"",OFFSET('5. Pp (3 años)'!$D$46,INT((ROW()-13)/2),0))</f>
        <v/>
      </c>
      <c r="E355" s="726" t="str">
        <f ca="1">IF(ISBLANK(OFFSET('5. Pp (3 años)'!$E$46,INT((ROW()-13)/2),0)),"",OFFSET('5. Pp (3 años)'!$E$46,INT((ROW()-13)/2),0))</f>
        <v/>
      </c>
      <c r="F355" s="727" t="str">
        <f ca="1">IF(ISBLANK(OFFSET('5. Pp (3 años)'!$K$46,INT((ROW()-13)/2),0)),"",OFFSET('5. Pp (3 años)'!$K$46,INT((ROW()-13)/2),0))</f>
        <v/>
      </c>
      <c r="G355" s="728" t="str">
        <f ca="1">IF(ISBLANK(OFFSET('5. Pp (3 años)'!$H$46,INT((ROW()-13)/2),0)),"",OFFSET('5. Pp (3 años)'!$H$46,INT((ROW()-13)/2),0))</f>
        <v/>
      </c>
      <c r="H355" s="729" t="str">
        <f ca="1">IF(ISBLANK(OFFSET('9. METAS'!$K$20,INT((ROW()-13)/2),0)),"",OFFSET('9. METAS'!$K$20,INT((ROW()-13)/2),0))</f>
        <v/>
      </c>
      <c r="I355" s="730"/>
      <c r="J355" s="202" t="str">
        <f ca="1">IF(MOD(ROW()-13,2)=0,IF(ISBLANK(OFFSET('11. SEGUIMIENTO 2026'!$N$14,INT((ROW()-13)/2),0)),"",OFFSET('11. SEGUIMIENTO 2026'!$N$14,INT((ROW()-13)/2),0)),IF(ISBLANK(OFFSET('9. METAS'!$Q$20,INT((ROW()-14)/2),0)),"",OFFSET('9. METAS'!$Q$20,INT((ROW()-14)/2),0)))</f>
        <v/>
      </c>
      <c r="K355" s="203" t="str">
        <f ca="1">IF(MOD(ROW()-13,2)=0,IF(ISBLANK(OFFSET('11. SEGUIMIENTO 2026'!$O$14,INT((ROW()-13)/2),0)),"",OFFSET('11. SEGUIMIENTO 2026'!$O$14,INT((ROW()-13)/2),0)),IF(ISBLANK(OFFSET('9. METAS'!$R$20,INT((ROW()-14)/2),0)),"",OFFSET('9. METAS'!$R$20,INT((ROW()-14)/2),0)))</f>
        <v/>
      </c>
      <c r="L355" s="203" t="str">
        <f ca="1">IF(MOD(ROW()-13,2)=0,IF(ISBLANK(OFFSET('11. SEGUIMIENTO 2026'!$P$14,INT((ROW()-13)/2),0)),"",OFFSET('11. SEGUIMIENTO 2026'!$P$14,INT((ROW()-13)/2),0)),IF(ISBLANK(OFFSET('9. METAS'!$S$20,INT((ROW()-14)/2),0)),"",OFFSET('9. METAS'!$S$20,INT((ROW()-14)/2),0)))</f>
        <v/>
      </c>
      <c r="M355" s="204" t="str">
        <f ca="1">IF(MOD(ROW()-13,2)=0,IF(ISBLANK(OFFSET('11. SEGUIMIENTO 2026'!$Q$14,INT((ROW()-13)/2),0)),"",OFFSET('11. SEGUIMIENTO 2026'!$Q$14,INT((ROW()-13)/2),0)),IF(ISBLANK(OFFSET('9. METAS'!$T$20,INT((ROW()-14)/2),0)),"",OFFSET('9. METAS'!$T$20,INT((ROW()-14)/2),0)))</f>
        <v/>
      </c>
      <c r="N355" s="718" t="str">
        <f t="shared" ref="N355" ca="1" si="338">IFERROR(J355/J356,"ND")</f>
        <v>ND</v>
      </c>
      <c r="O355" s="720" t="str">
        <f t="shared" ref="O355" ca="1" si="339">IFERROR(((J355+K355+L355+M355)/H355),"ND")</f>
        <v>ND</v>
      </c>
      <c r="P355" s="732"/>
    </row>
    <row r="356" spans="3:16">
      <c r="C356" s="725"/>
      <c r="D356" s="726"/>
      <c r="E356" s="726"/>
      <c r="F356" s="727"/>
      <c r="G356" s="728"/>
      <c r="H356" s="729"/>
      <c r="I356" s="731"/>
      <c r="J356" s="202" t="str">
        <f ca="1">IF(MOD(ROW()-13,2)=0,IF(ISBLANK(OFFSET('11. SEGUIMIENTO 2026'!$N$14,INT((ROW()-13)/2),0)),"",OFFSET('11. SEGUIMIENTO 2026'!$N$14,INT((ROW()-13)/2),0)),IF(ISBLANK(OFFSET('9. METAS'!$Q$20,INT((ROW()-14)/2),0)),"",OFFSET('9. METAS'!$Q$20,INT((ROW()-14)/2),0)))</f>
        <v/>
      </c>
      <c r="K356" s="203" t="str">
        <f ca="1">IF(MOD(ROW()-13,2)=0,IF(ISBLANK(OFFSET('11. SEGUIMIENTO 2026'!$O$14,INT((ROW()-13)/2),0)),"",OFFSET('11. SEGUIMIENTO 2026'!$O$14,INT((ROW()-13)/2),0)),IF(ISBLANK(OFFSET('9. METAS'!$R$20,INT((ROW()-14)/2),0)),"",OFFSET('9. METAS'!$R$20,INT((ROW()-14)/2),0)))</f>
        <v/>
      </c>
      <c r="L356" s="203" t="str">
        <f ca="1">IF(MOD(ROW()-13,2)=0,IF(ISBLANK(OFFSET('11. SEGUIMIENTO 2026'!$P$14,INT((ROW()-13)/2),0)),"",OFFSET('11. SEGUIMIENTO 2026'!$P$14,INT((ROW()-13)/2),0)),IF(ISBLANK(OFFSET('9. METAS'!$S$20,INT((ROW()-14)/2),0)),"",OFFSET('9. METAS'!$S$20,INT((ROW()-14)/2),0)))</f>
        <v/>
      </c>
      <c r="M356" s="204" t="str">
        <f ca="1">IF(MOD(ROW()-13,2)=0,IF(ISBLANK(OFFSET('11. SEGUIMIENTO 2026'!$Q$14,INT((ROW()-13)/2),0)),"",OFFSET('11. SEGUIMIENTO 2026'!$Q$14,INT((ROW()-13)/2),0)),IF(ISBLANK(OFFSET('9. METAS'!$T$20,INT((ROW()-14)/2),0)),"",OFFSET('9. METAS'!$T$20,INT((ROW()-14)/2),0)))</f>
        <v/>
      </c>
      <c r="N356" s="719"/>
      <c r="O356" s="721"/>
      <c r="P356" s="723"/>
    </row>
    <row r="357" spans="3:16">
      <c r="C357" s="724" t="str">
        <f ca="1">IF(ISBLANK(OFFSET('5. Pp (3 años)'!$C$46,INT((ROW()-13)/2),0)),"",OFFSET('5. Pp (3 años)'!$C$46,INT((ROW()-13)/2),0))</f>
        <v/>
      </c>
      <c r="D357" s="726" t="str">
        <f ca="1">IF(ISBLANK(OFFSET('5. Pp (3 años)'!$D$46,INT((ROW()-13)/2),0)),"",OFFSET('5. Pp (3 años)'!$D$46,INT((ROW()-13)/2),0))</f>
        <v/>
      </c>
      <c r="E357" s="726" t="str">
        <f ca="1">IF(ISBLANK(OFFSET('5. Pp (3 años)'!$E$46,INT((ROW()-13)/2),0)),"",OFFSET('5. Pp (3 años)'!$E$46,INT((ROW()-13)/2),0))</f>
        <v/>
      </c>
      <c r="F357" s="727" t="str">
        <f ca="1">IF(ISBLANK(OFFSET('5. Pp (3 años)'!$K$46,INT((ROW()-13)/2),0)),"",OFFSET('5. Pp (3 años)'!$K$46,INT((ROW()-13)/2),0))</f>
        <v/>
      </c>
      <c r="G357" s="728" t="str">
        <f ca="1">IF(ISBLANK(OFFSET('5. Pp (3 años)'!$H$46,INT((ROW()-13)/2),0)),"",OFFSET('5. Pp (3 años)'!$H$46,INT((ROW()-13)/2),0))</f>
        <v/>
      </c>
      <c r="H357" s="729" t="str">
        <f ca="1">IF(ISBLANK(OFFSET('9. METAS'!$K$20,INT((ROW()-13)/2),0)),"",OFFSET('9. METAS'!$K$20,INT((ROW()-13)/2),0))</f>
        <v/>
      </c>
      <c r="I357" s="730"/>
      <c r="J357" s="202" t="str">
        <f ca="1">IF(MOD(ROW()-13,2)=0,IF(ISBLANK(OFFSET('11. SEGUIMIENTO 2026'!$N$14,INT((ROW()-13)/2),0)),"",OFFSET('11. SEGUIMIENTO 2026'!$N$14,INT((ROW()-13)/2),0)),IF(ISBLANK(OFFSET('9. METAS'!$Q$20,INT((ROW()-14)/2),0)),"",OFFSET('9. METAS'!$Q$20,INT((ROW()-14)/2),0)))</f>
        <v/>
      </c>
      <c r="K357" s="203" t="str">
        <f ca="1">IF(MOD(ROW()-13,2)=0,IF(ISBLANK(OFFSET('11. SEGUIMIENTO 2026'!$O$14,INT((ROW()-13)/2),0)),"",OFFSET('11. SEGUIMIENTO 2026'!$O$14,INT((ROW()-13)/2),0)),IF(ISBLANK(OFFSET('9. METAS'!$R$20,INT((ROW()-14)/2),0)),"",OFFSET('9. METAS'!$R$20,INT((ROW()-14)/2),0)))</f>
        <v/>
      </c>
      <c r="L357" s="203" t="str">
        <f ca="1">IF(MOD(ROW()-13,2)=0,IF(ISBLANK(OFFSET('11. SEGUIMIENTO 2026'!$P$14,INT((ROW()-13)/2),0)),"",OFFSET('11. SEGUIMIENTO 2026'!$P$14,INT((ROW()-13)/2),0)),IF(ISBLANK(OFFSET('9. METAS'!$S$20,INT((ROW()-14)/2),0)),"",OFFSET('9. METAS'!$S$20,INT((ROW()-14)/2),0)))</f>
        <v/>
      </c>
      <c r="M357" s="204" t="str">
        <f ca="1">IF(MOD(ROW()-13,2)=0,IF(ISBLANK(OFFSET('11. SEGUIMIENTO 2026'!$Q$14,INT((ROW()-13)/2),0)),"",OFFSET('11. SEGUIMIENTO 2026'!$Q$14,INT((ROW()-13)/2),0)),IF(ISBLANK(OFFSET('9. METAS'!$T$20,INT((ROW()-14)/2),0)),"",OFFSET('9. METAS'!$T$20,INT((ROW()-14)/2),0)))</f>
        <v/>
      </c>
      <c r="N357" s="718" t="str">
        <f t="shared" ref="N357" ca="1" si="340">IFERROR(J357/J358,"ND")</f>
        <v>ND</v>
      </c>
      <c r="O357" s="720" t="str">
        <f t="shared" ref="O357" ca="1" si="341">IFERROR(((J357+K357+L357+M357)/H357),"ND")</f>
        <v>ND</v>
      </c>
      <c r="P357" s="732"/>
    </row>
    <row r="358" spans="3:16">
      <c r="C358" s="725"/>
      <c r="D358" s="726"/>
      <c r="E358" s="726"/>
      <c r="F358" s="727"/>
      <c r="G358" s="728"/>
      <c r="H358" s="729"/>
      <c r="I358" s="731"/>
      <c r="J358" s="202" t="str">
        <f ca="1">IF(MOD(ROW()-13,2)=0,IF(ISBLANK(OFFSET('11. SEGUIMIENTO 2026'!$N$14,INT((ROW()-13)/2),0)),"",OFFSET('11. SEGUIMIENTO 2026'!$N$14,INT((ROW()-13)/2),0)),IF(ISBLANK(OFFSET('9. METAS'!$Q$20,INT((ROW()-14)/2),0)),"",OFFSET('9. METAS'!$Q$20,INT((ROW()-14)/2),0)))</f>
        <v/>
      </c>
      <c r="K358" s="203" t="str">
        <f ca="1">IF(MOD(ROW()-13,2)=0,IF(ISBLANK(OFFSET('11. SEGUIMIENTO 2026'!$O$14,INT((ROW()-13)/2),0)),"",OFFSET('11. SEGUIMIENTO 2026'!$O$14,INT((ROW()-13)/2),0)),IF(ISBLANK(OFFSET('9. METAS'!$R$20,INT((ROW()-14)/2),0)),"",OFFSET('9. METAS'!$R$20,INT((ROW()-14)/2),0)))</f>
        <v/>
      </c>
      <c r="L358" s="203" t="str">
        <f ca="1">IF(MOD(ROW()-13,2)=0,IF(ISBLANK(OFFSET('11. SEGUIMIENTO 2026'!$P$14,INT((ROW()-13)/2),0)),"",OFFSET('11. SEGUIMIENTO 2026'!$P$14,INT((ROW()-13)/2),0)),IF(ISBLANK(OFFSET('9. METAS'!$S$20,INT((ROW()-14)/2),0)),"",OFFSET('9. METAS'!$S$20,INT((ROW()-14)/2),0)))</f>
        <v/>
      </c>
      <c r="M358" s="204" t="str">
        <f ca="1">IF(MOD(ROW()-13,2)=0,IF(ISBLANK(OFFSET('11. SEGUIMIENTO 2026'!$Q$14,INT((ROW()-13)/2),0)),"",OFFSET('11. SEGUIMIENTO 2026'!$Q$14,INT((ROW()-13)/2),0)),IF(ISBLANK(OFFSET('9. METAS'!$T$20,INT((ROW()-14)/2),0)),"",OFFSET('9. METAS'!$T$20,INT((ROW()-14)/2),0)))</f>
        <v/>
      </c>
      <c r="N358" s="719"/>
      <c r="O358" s="721"/>
      <c r="P358" s="723"/>
    </row>
    <row r="359" spans="3:16">
      <c r="C359" s="724" t="str">
        <f ca="1">IF(ISBLANK(OFFSET('5. Pp (3 años)'!$C$46,INT((ROW()-13)/2),0)),"",OFFSET('5. Pp (3 años)'!$C$46,INT((ROW()-13)/2),0))</f>
        <v/>
      </c>
      <c r="D359" s="726" t="str">
        <f ca="1">IF(ISBLANK(OFFSET('5. Pp (3 años)'!$D$46,INT((ROW()-13)/2),0)),"",OFFSET('5. Pp (3 años)'!$D$46,INT((ROW()-13)/2),0))</f>
        <v/>
      </c>
      <c r="E359" s="726" t="str">
        <f ca="1">IF(ISBLANK(OFFSET('5. Pp (3 años)'!$E$46,INT((ROW()-13)/2),0)),"",OFFSET('5. Pp (3 años)'!$E$46,INT((ROW()-13)/2),0))</f>
        <v/>
      </c>
      <c r="F359" s="727" t="str">
        <f ca="1">IF(ISBLANK(OFFSET('5. Pp (3 años)'!$K$46,INT((ROW()-13)/2),0)),"",OFFSET('5. Pp (3 años)'!$K$46,INT((ROW()-13)/2),0))</f>
        <v/>
      </c>
      <c r="G359" s="728" t="str">
        <f ca="1">IF(ISBLANK(OFFSET('5. Pp (3 años)'!$H$46,INT((ROW()-13)/2),0)),"",OFFSET('5. Pp (3 años)'!$H$46,INT((ROW()-13)/2),0))</f>
        <v/>
      </c>
      <c r="H359" s="729" t="str">
        <f ca="1">IF(ISBLANK(OFFSET('9. METAS'!$K$20,INT((ROW()-13)/2),0)),"",OFFSET('9. METAS'!$K$20,INT((ROW()-13)/2),0))</f>
        <v/>
      </c>
      <c r="I359" s="730"/>
      <c r="J359" s="202" t="str">
        <f ca="1">IF(MOD(ROW()-13,2)=0,IF(ISBLANK(OFFSET('11. SEGUIMIENTO 2026'!$N$14,INT((ROW()-13)/2),0)),"",OFFSET('11. SEGUIMIENTO 2026'!$N$14,INT((ROW()-13)/2),0)),IF(ISBLANK(OFFSET('9. METAS'!$Q$20,INT((ROW()-14)/2),0)),"",OFFSET('9. METAS'!$Q$20,INT((ROW()-14)/2),0)))</f>
        <v/>
      </c>
      <c r="K359" s="203" t="str">
        <f ca="1">IF(MOD(ROW()-13,2)=0,IF(ISBLANK(OFFSET('11. SEGUIMIENTO 2026'!$O$14,INT((ROW()-13)/2),0)),"",OFFSET('11. SEGUIMIENTO 2026'!$O$14,INT((ROW()-13)/2),0)),IF(ISBLANK(OFFSET('9. METAS'!$R$20,INT((ROW()-14)/2),0)),"",OFFSET('9. METAS'!$R$20,INT((ROW()-14)/2),0)))</f>
        <v/>
      </c>
      <c r="L359" s="203" t="str">
        <f ca="1">IF(MOD(ROW()-13,2)=0,IF(ISBLANK(OFFSET('11. SEGUIMIENTO 2026'!$P$14,INT((ROW()-13)/2),0)),"",OFFSET('11. SEGUIMIENTO 2026'!$P$14,INT((ROW()-13)/2),0)),IF(ISBLANK(OFFSET('9. METAS'!$S$20,INT((ROW()-14)/2),0)),"",OFFSET('9. METAS'!$S$20,INT((ROW()-14)/2),0)))</f>
        <v/>
      </c>
      <c r="M359" s="204" t="str">
        <f ca="1">IF(MOD(ROW()-13,2)=0,IF(ISBLANK(OFFSET('11. SEGUIMIENTO 2026'!$Q$14,INT((ROW()-13)/2),0)),"",OFFSET('11. SEGUIMIENTO 2026'!$Q$14,INT((ROW()-13)/2),0)),IF(ISBLANK(OFFSET('9. METAS'!$T$20,INT((ROW()-14)/2),0)),"",OFFSET('9. METAS'!$T$20,INT((ROW()-14)/2),0)))</f>
        <v/>
      </c>
      <c r="N359" s="718" t="str">
        <f t="shared" ref="N359" ca="1" si="342">IFERROR(J359/J360,"ND")</f>
        <v>ND</v>
      </c>
      <c r="O359" s="720" t="str">
        <f t="shared" ref="O359" ca="1" si="343">IFERROR(((J359+K359+L359+M359)/H359),"ND")</f>
        <v>ND</v>
      </c>
      <c r="P359" s="732"/>
    </row>
    <row r="360" spans="3:16">
      <c r="C360" s="725"/>
      <c r="D360" s="726"/>
      <c r="E360" s="726"/>
      <c r="F360" s="727"/>
      <c r="G360" s="728"/>
      <c r="H360" s="729"/>
      <c r="I360" s="731"/>
      <c r="J360" s="202" t="str">
        <f ca="1">IF(MOD(ROW()-13,2)=0,IF(ISBLANK(OFFSET('11. SEGUIMIENTO 2026'!$N$14,INT((ROW()-13)/2),0)),"",OFFSET('11. SEGUIMIENTO 2026'!$N$14,INT((ROW()-13)/2),0)),IF(ISBLANK(OFFSET('9. METAS'!$Q$20,INT((ROW()-14)/2),0)),"",OFFSET('9. METAS'!$Q$20,INT((ROW()-14)/2),0)))</f>
        <v/>
      </c>
      <c r="K360" s="203" t="str">
        <f ca="1">IF(MOD(ROW()-13,2)=0,IF(ISBLANK(OFFSET('11. SEGUIMIENTO 2026'!$O$14,INT((ROW()-13)/2),0)),"",OFFSET('11. SEGUIMIENTO 2026'!$O$14,INT((ROW()-13)/2),0)),IF(ISBLANK(OFFSET('9. METAS'!$R$20,INT((ROW()-14)/2),0)),"",OFFSET('9. METAS'!$R$20,INT((ROW()-14)/2),0)))</f>
        <v/>
      </c>
      <c r="L360" s="203" t="str">
        <f ca="1">IF(MOD(ROW()-13,2)=0,IF(ISBLANK(OFFSET('11. SEGUIMIENTO 2026'!$P$14,INT((ROW()-13)/2),0)),"",OFFSET('11. SEGUIMIENTO 2026'!$P$14,INT((ROW()-13)/2),0)),IF(ISBLANK(OFFSET('9. METAS'!$S$20,INT((ROW()-14)/2),0)),"",OFFSET('9. METAS'!$S$20,INT((ROW()-14)/2),0)))</f>
        <v/>
      </c>
      <c r="M360" s="204" t="str">
        <f ca="1">IF(MOD(ROW()-13,2)=0,IF(ISBLANK(OFFSET('11. SEGUIMIENTO 2026'!$Q$14,INT((ROW()-13)/2),0)),"",OFFSET('11. SEGUIMIENTO 2026'!$Q$14,INT((ROW()-13)/2),0)),IF(ISBLANK(OFFSET('9. METAS'!$T$20,INT((ROW()-14)/2),0)),"",OFFSET('9. METAS'!$T$20,INT((ROW()-14)/2),0)))</f>
        <v/>
      </c>
      <c r="N360" s="719"/>
      <c r="O360" s="721"/>
      <c r="P360" s="723"/>
    </row>
    <row r="361" spans="3:16">
      <c r="C361" s="724" t="str">
        <f ca="1">IF(ISBLANK(OFFSET('5. Pp (3 años)'!$C$46,INT((ROW()-13)/2),0)),"",OFFSET('5. Pp (3 años)'!$C$46,INT((ROW()-13)/2),0))</f>
        <v/>
      </c>
      <c r="D361" s="726" t="str">
        <f ca="1">IF(ISBLANK(OFFSET('5. Pp (3 años)'!$D$46,INT((ROW()-13)/2),0)),"",OFFSET('5. Pp (3 años)'!$D$46,INT((ROW()-13)/2),0))</f>
        <v/>
      </c>
      <c r="E361" s="726" t="str">
        <f ca="1">IF(ISBLANK(OFFSET('5. Pp (3 años)'!$E$46,INT((ROW()-13)/2),0)),"",OFFSET('5. Pp (3 años)'!$E$46,INT((ROW()-13)/2),0))</f>
        <v/>
      </c>
      <c r="F361" s="727" t="str">
        <f ca="1">IF(ISBLANK(OFFSET('5. Pp (3 años)'!$K$46,INT((ROW()-13)/2),0)),"",OFFSET('5. Pp (3 años)'!$K$46,INT((ROW()-13)/2),0))</f>
        <v/>
      </c>
      <c r="G361" s="728" t="str">
        <f ca="1">IF(ISBLANK(OFFSET('5. Pp (3 años)'!$H$46,INT((ROW()-13)/2),0)),"",OFFSET('5. Pp (3 años)'!$H$46,INT((ROW()-13)/2),0))</f>
        <v/>
      </c>
      <c r="H361" s="729" t="str">
        <f ca="1">IF(ISBLANK(OFFSET('9. METAS'!$K$20,INT((ROW()-13)/2),0)),"",OFFSET('9. METAS'!$K$20,INT((ROW()-13)/2),0))</f>
        <v/>
      </c>
      <c r="I361" s="730"/>
      <c r="J361" s="202" t="str">
        <f ca="1">IF(MOD(ROW()-13,2)=0,IF(ISBLANK(OFFSET('11. SEGUIMIENTO 2026'!$N$14,INT((ROW()-13)/2),0)),"",OFFSET('11. SEGUIMIENTO 2026'!$N$14,INT((ROW()-13)/2),0)),IF(ISBLANK(OFFSET('9. METAS'!$Q$20,INT((ROW()-14)/2),0)),"",OFFSET('9. METAS'!$Q$20,INT((ROW()-14)/2),0)))</f>
        <v/>
      </c>
      <c r="K361" s="203" t="str">
        <f ca="1">IF(MOD(ROW()-13,2)=0,IF(ISBLANK(OFFSET('11. SEGUIMIENTO 2026'!$O$14,INT((ROW()-13)/2),0)),"",OFFSET('11. SEGUIMIENTO 2026'!$O$14,INT((ROW()-13)/2),0)),IF(ISBLANK(OFFSET('9. METAS'!$R$20,INT((ROW()-14)/2),0)),"",OFFSET('9. METAS'!$R$20,INT((ROW()-14)/2),0)))</f>
        <v/>
      </c>
      <c r="L361" s="203" t="str">
        <f ca="1">IF(MOD(ROW()-13,2)=0,IF(ISBLANK(OFFSET('11. SEGUIMIENTO 2026'!$P$14,INT((ROW()-13)/2),0)),"",OFFSET('11. SEGUIMIENTO 2026'!$P$14,INT((ROW()-13)/2),0)),IF(ISBLANK(OFFSET('9. METAS'!$S$20,INT((ROW()-14)/2),0)),"",OFFSET('9. METAS'!$S$20,INT((ROW()-14)/2),0)))</f>
        <v/>
      </c>
      <c r="M361" s="204" t="str">
        <f ca="1">IF(MOD(ROW()-13,2)=0,IF(ISBLANK(OFFSET('11. SEGUIMIENTO 2026'!$Q$14,INT((ROW()-13)/2),0)),"",OFFSET('11. SEGUIMIENTO 2026'!$Q$14,INT((ROW()-13)/2),0)),IF(ISBLANK(OFFSET('9. METAS'!$T$20,INT((ROW()-14)/2),0)),"",OFFSET('9. METAS'!$T$20,INT((ROW()-14)/2),0)))</f>
        <v/>
      </c>
      <c r="N361" s="718" t="str">
        <f t="shared" ref="N361" ca="1" si="344">IFERROR(J361/J362,"ND")</f>
        <v>ND</v>
      </c>
      <c r="O361" s="720" t="str">
        <f t="shared" ref="O361" ca="1" si="345">IFERROR(((J361+K361+L361+M361)/H361),"ND")</f>
        <v>ND</v>
      </c>
      <c r="P361" s="732"/>
    </row>
    <row r="362" spans="3:16">
      <c r="C362" s="725"/>
      <c r="D362" s="726"/>
      <c r="E362" s="726"/>
      <c r="F362" s="727"/>
      <c r="G362" s="728"/>
      <c r="H362" s="729"/>
      <c r="I362" s="731"/>
      <c r="J362" s="202" t="str">
        <f ca="1">IF(MOD(ROW()-13,2)=0,IF(ISBLANK(OFFSET('11. SEGUIMIENTO 2026'!$N$14,INT((ROW()-13)/2),0)),"",OFFSET('11. SEGUIMIENTO 2026'!$N$14,INT((ROW()-13)/2),0)),IF(ISBLANK(OFFSET('9. METAS'!$Q$20,INT((ROW()-14)/2),0)),"",OFFSET('9. METAS'!$Q$20,INT((ROW()-14)/2),0)))</f>
        <v/>
      </c>
      <c r="K362" s="203" t="str">
        <f ca="1">IF(MOD(ROW()-13,2)=0,IF(ISBLANK(OFFSET('11. SEGUIMIENTO 2026'!$O$14,INT((ROW()-13)/2),0)),"",OFFSET('11. SEGUIMIENTO 2026'!$O$14,INT((ROW()-13)/2),0)),IF(ISBLANK(OFFSET('9. METAS'!$R$20,INT((ROW()-14)/2),0)),"",OFFSET('9. METAS'!$R$20,INT((ROW()-14)/2),0)))</f>
        <v/>
      </c>
      <c r="L362" s="203" t="str">
        <f ca="1">IF(MOD(ROW()-13,2)=0,IF(ISBLANK(OFFSET('11. SEGUIMIENTO 2026'!$P$14,INT((ROW()-13)/2),0)),"",OFFSET('11. SEGUIMIENTO 2026'!$P$14,INT((ROW()-13)/2),0)),IF(ISBLANK(OFFSET('9. METAS'!$S$20,INT((ROW()-14)/2),0)),"",OFFSET('9. METAS'!$S$20,INT((ROW()-14)/2),0)))</f>
        <v/>
      </c>
      <c r="M362" s="204" t="str">
        <f ca="1">IF(MOD(ROW()-13,2)=0,IF(ISBLANK(OFFSET('11. SEGUIMIENTO 2026'!$Q$14,INT((ROW()-13)/2),0)),"",OFFSET('11. SEGUIMIENTO 2026'!$Q$14,INT((ROW()-13)/2),0)),IF(ISBLANK(OFFSET('9. METAS'!$T$20,INT((ROW()-14)/2),0)),"",OFFSET('9. METAS'!$T$20,INT((ROW()-14)/2),0)))</f>
        <v/>
      </c>
      <c r="N362" s="719"/>
      <c r="O362" s="721"/>
      <c r="P362" s="723"/>
    </row>
    <row r="363" spans="3:16">
      <c r="C363" s="724" t="str">
        <f ca="1">IF(ISBLANK(OFFSET('5. Pp (3 años)'!$C$46,INT((ROW()-13)/2),0)),"",OFFSET('5. Pp (3 años)'!$C$46,INT((ROW()-13)/2),0))</f>
        <v/>
      </c>
      <c r="D363" s="726" t="str">
        <f ca="1">IF(ISBLANK(OFFSET('5. Pp (3 años)'!$D$46,INT((ROW()-13)/2),0)),"",OFFSET('5. Pp (3 años)'!$D$46,INT((ROW()-13)/2),0))</f>
        <v/>
      </c>
      <c r="E363" s="726" t="str">
        <f ca="1">IF(ISBLANK(OFFSET('5. Pp (3 años)'!$E$46,INT((ROW()-13)/2),0)),"",OFFSET('5. Pp (3 años)'!$E$46,INT((ROW()-13)/2),0))</f>
        <v/>
      </c>
      <c r="F363" s="727" t="str">
        <f ca="1">IF(ISBLANK(OFFSET('5. Pp (3 años)'!$K$46,INT((ROW()-13)/2),0)),"",OFFSET('5. Pp (3 años)'!$K$46,INT((ROW()-13)/2),0))</f>
        <v/>
      </c>
      <c r="G363" s="728" t="str">
        <f ca="1">IF(ISBLANK(OFFSET('5. Pp (3 años)'!$H$46,INT((ROW()-13)/2),0)),"",OFFSET('5. Pp (3 años)'!$H$46,INT((ROW()-13)/2),0))</f>
        <v/>
      </c>
      <c r="H363" s="729" t="str">
        <f ca="1">IF(ISBLANK(OFFSET('9. METAS'!$K$20,INT((ROW()-13)/2),0)),"",OFFSET('9. METAS'!$K$20,INT((ROW()-13)/2),0))</f>
        <v/>
      </c>
      <c r="I363" s="730"/>
      <c r="J363" s="202" t="str">
        <f ca="1">IF(MOD(ROW()-13,2)=0,IF(ISBLANK(OFFSET('11. SEGUIMIENTO 2026'!$N$14,INT((ROW()-13)/2),0)),"",OFFSET('11. SEGUIMIENTO 2026'!$N$14,INT((ROW()-13)/2),0)),IF(ISBLANK(OFFSET('9. METAS'!$Q$20,INT((ROW()-14)/2),0)),"",OFFSET('9. METAS'!$Q$20,INT((ROW()-14)/2),0)))</f>
        <v/>
      </c>
      <c r="K363" s="203" t="str">
        <f ca="1">IF(MOD(ROW()-13,2)=0,IF(ISBLANK(OFFSET('11. SEGUIMIENTO 2026'!$O$14,INT((ROW()-13)/2),0)),"",OFFSET('11. SEGUIMIENTO 2026'!$O$14,INT((ROW()-13)/2),0)),IF(ISBLANK(OFFSET('9. METAS'!$R$20,INT((ROW()-14)/2),0)),"",OFFSET('9. METAS'!$R$20,INT((ROW()-14)/2),0)))</f>
        <v/>
      </c>
      <c r="L363" s="203" t="str">
        <f ca="1">IF(MOD(ROW()-13,2)=0,IF(ISBLANK(OFFSET('11. SEGUIMIENTO 2026'!$P$14,INT((ROW()-13)/2),0)),"",OFFSET('11. SEGUIMIENTO 2026'!$P$14,INT((ROW()-13)/2),0)),IF(ISBLANK(OFFSET('9. METAS'!$S$20,INT((ROW()-14)/2),0)),"",OFFSET('9. METAS'!$S$20,INT((ROW()-14)/2),0)))</f>
        <v/>
      </c>
      <c r="M363" s="204" t="str">
        <f ca="1">IF(MOD(ROW()-13,2)=0,IF(ISBLANK(OFFSET('11. SEGUIMIENTO 2026'!$Q$14,INT((ROW()-13)/2),0)),"",OFFSET('11. SEGUIMIENTO 2026'!$Q$14,INT((ROW()-13)/2),0)),IF(ISBLANK(OFFSET('9. METAS'!$T$20,INT((ROW()-14)/2),0)),"",OFFSET('9. METAS'!$T$20,INT((ROW()-14)/2),0)))</f>
        <v/>
      </c>
      <c r="N363" s="718" t="str">
        <f t="shared" ref="N363" ca="1" si="346">IFERROR(J363/J364,"ND")</f>
        <v>ND</v>
      </c>
      <c r="O363" s="720" t="str">
        <f t="shared" ref="O363" ca="1" si="347">IFERROR(((J363+K363+L363+M363)/H363),"ND")</f>
        <v>ND</v>
      </c>
      <c r="P363" s="732"/>
    </row>
    <row r="364" spans="3:16">
      <c r="C364" s="725"/>
      <c r="D364" s="726"/>
      <c r="E364" s="726"/>
      <c r="F364" s="727"/>
      <c r="G364" s="728"/>
      <c r="H364" s="729"/>
      <c r="I364" s="731"/>
      <c r="J364" s="202" t="str">
        <f ca="1">IF(MOD(ROW()-13,2)=0,IF(ISBLANK(OFFSET('11. SEGUIMIENTO 2026'!$N$14,INT((ROW()-13)/2),0)),"",OFFSET('11. SEGUIMIENTO 2026'!$N$14,INT((ROW()-13)/2),0)),IF(ISBLANK(OFFSET('9. METAS'!$Q$20,INT((ROW()-14)/2),0)),"",OFFSET('9. METAS'!$Q$20,INT((ROW()-14)/2),0)))</f>
        <v/>
      </c>
      <c r="K364" s="203" t="str">
        <f ca="1">IF(MOD(ROW()-13,2)=0,IF(ISBLANK(OFFSET('11. SEGUIMIENTO 2026'!$O$14,INT((ROW()-13)/2),0)),"",OFFSET('11. SEGUIMIENTO 2026'!$O$14,INT((ROW()-13)/2),0)),IF(ISBLANK(OFFSET('9. METAS'!$R$20,INT((ROW()-14)/2),0)),"",OFFSET('9. METAS'!$R$20,INT((ROW()-14)/2),0)))</f>
        <v/>
      </c>
      <c r="L364" s="203" t="str">
        <f ca="1">IF(MOD(ROW()-13,2)=0,IF(ISBLANK(OFFSET('11. SEGUIMIENTO 2026'!$P$14,INT((ROW()-13)/2),0)),"",OFFSET('11. SEGUIMIENTO 2026'!$P$14,INT((ROW()-13)/2),0)),IF(ISBLANK(OFFSET('9. METAS'!$S$20,INT((ROW()-14)/2),0)),"",OFFSET('9. METAS'!$S$20,INT((ROW()-14)/2),0)))</f>
        <v/>
      </c>
      <c r="M364" s="204" t="str">
        <f ca="1">IF(MOD(ROW()-13,2)=0,IF(ISBLANK(OFFSET('11. SEGUIMIENTO 2026'!$Q$14,INT((ROW()-13)/2),0)),"",OFFSET('11. SEGUIMIENTO 2026'!$Q$14,INT((ROW()-13)/2),0)),IF(ISBLANK(OFFSET('9. METAS'!$T$20,INT((ROW()-14)/2),0)),"",OFFSET('9. METAS'!$T$20,INT((ROW()-14)/2),0)))</f>
        <v/>
      </c>
      <c r="N364" s="719"/>
      <c r="O364" s="721"/>
      <c r="P364" s="723"/>
    </row>
    <row r="365" spans="3:16">
      <c r="C365" s="724" t="str">
        <f ca="1">IF(ISBLANK(OFFSET('5. Pp (3 años)'!$C$46,INT((ROW()-13)/2),0)),"",OFFSET('5. Pp (3 años)'!$C$46,INT((ROW()-13)/2),0))</f>
        <v/>
      </c>
      <c r="D365" s="726" t="str">
        <f ca="1">IF(ISBLANK(OFFSET('5. Pp (3 años)'!$D$46,INT((ROW()-13)/2),0)),"",OFFSET('5. Pp (3 años)'!$D$46,INT((ROW()-13)/2),0))</f>
        <v/>
      </c>
      <c r="E365" s="726" t="str">
        <f ca="1">IF(ISBLANK(OFFSET('5. Pp (3 años)'!$E$46,INT((ROW()-13)/2),0)),"",OFFSET('5. Pp (3 años)'!$E$46,INT((ROW()-13)/2),0))</f>
        <v/>
      </c>
      <c r="F365" s="727" t="str">
        <f ca="1">IF(ISBLANK(OFFSET('5. Pp (3 años)'!$K$46,INT((ROW()-13)/2),0)),"",OFFSET('5. Pp (3 años)'!$K$46,INT((ROW()-13)/2),0))</f>
        <v/>
      </c>
      <c r="G365" s="728" t="str">
        <f ca="1">IF(ISBLANK(OFFSET('5. Pp (3 años)'!$H$46,INT((ROW()-13)/2),0)),"",OFFSET('5. Pp (3 años)'!$H$46,INT((ROW()-13)/2),0))</f>
        <v/>
      </c>
      <c r="H365" s="729" t="str">
        <f ca="1">IF(ISBLANK(OFFSET('9. METAS'!$K$20,INT((ROW()-13)/2),0)),"",OFFSET('9. METAS'!$K$20,INT((ROW()-13)/2),0))</f>
        <v/>
      </c>
      <c r="I365" s="730"/>
      <c r="J365" s="202" t="str">
        <f ca="1">IF(MOD(ROW()-13,2)=0,IF(ISBLANK(OFFSET('11. SEGUIMIENTO 2026'!$N$14,INT((ROW()-13)/2),0)),"",OFFSET('11. SEGUIMIENTO 2026'!$N$14,INT((ROW()-13)/2),0)),IF(ISBLANK(OFFSET('9. METAS'!$Q$20,INT((ROW()-14)/2),0)),"",OFFSET('9. METAS'!$Q$20,INT((ROW()-14)/2),0)))</f>
        <v/>
      </c>
      <c r="K365" s="203" t="str">
        <f ca="1">IF(MOD(ROW()-13,2)=0,IF(ISBLANK(OFFSET('11. SEGUIMIENTO 2026'!$O$14,INT((ROW()-13)/2),0)),"",OFFSET('11. SEGUIMIENTO 2026'!$O$14,INT((ROW()-13)/2),0)),IF(ISBLANK(OFFSET('9. METAS'!$R$20,INT((ROW()-14)/2),0)),"",OFFSET('9. METAS'!$R$20,INT((ROW()-14)/2),0)))</f>
        <v/>
      </c>
      <c r="L365" s="203" t="str">
        <f ca="1">IF(MOD(ROW()-13,2)=0,IF(ISBLANK(OFFSET('11. SEGUIMIENTO 2026'!$P$14,INT((ROW()-13)/2),0)),"",OFFSET('11. SEGUIMIENTO 2026'!$P$14,INT((ROW()-13)/2),0)),IF(ISBLANK(OFFSET('9. METAS'!$S$20,INT((ROW()-14)/2),0)),"",OFFSET('9. METAS'!$S$20,INT((ROW()-14)/2),0)))</f>
        <v/>
      </c>
      <c r="M365" s="204" t="str">
        <f ca="1">IF(MOD(ROW()-13,2)=0,IF(ISBLANK(OFFSET('11. SEGUIMIENTO 2026'!$Q$14,INT((ROW()-13)/2),0)),"",OFFSET('11. SEGUIMIENTO 2026'!$Q$14,INT((ROW()-13)/2),0)),IF(ISBLANK(OFFSET('9. METAS'!$T$20,INT((ROW()-14)/2),0)),"",OFFSET('9. METAS'!$T$20,INT((ROW()-14)/2),0)))</f>
        <v/>
      </c>
      <c r="N365" s="718" t="str">
        <f t="shared" ref="N365" ca="1" si="348">IFERROR(J365/J366,"ND")</f>
        <v>ND</v>
      </c>
      <c r="O365" s="720" t="str">
        <f t="shared" ref="O365" ca="1" si="349">IFERROR(((J365+K365+L365+M365)/H365),"ND")</f>
        <v>ND</v>
      </c>
      <c r="P365" s="732"/>
    </row>
    <row r="366" spans="3:16">
      <c r="C366" s="725"/>
      <c r="D366" s="726"/>
      <c r="E366" s="726"/>
      <c r="F366" s="727"/>
      <c r="G366" s="728"/>
      <c r="H366" s="729"/>
      <c r="I366" s="731"/>
      <c r="J366" s="202" t="str">
        <f ca="1">IF(MOD(ROW()-13,2)=0,IF(ISBLANK(OFFSET('11. SEGUIMIENTO 2026'!$N$14,INT((ROW()-13)/2),0)),"",OFFSET('11. SEGUIMIENTO 2026'!$N$14,INT((ROW()-13)/2),0)),IF(ISBLANK(OFFSET('9. METAS'!$Q$20,INT((ROW()-14)/2),0)),"",OFFSET('9. METAS'!$Q$20,INT((ROW()-14)/2),0)))</f>
        <v/>
      </c>
      <c r="K366" s="203" t="str">
        <f ca="1">IF(MOD(ROW()-13,2)=0,IF(ISBLANK(OFFSET('11. SEGUIMIENTO 2026'!$O$14,INT((ROW()-13)/2),0)),"",OFFSET('11. SEGUIMIENTO 2026'!$O$14,INT((ROW()-13)/2),0)),IF(ISBLANK(OFFSET('9. METAS'!$R$20,INT((ROW()-14)/2),0)),"",OFFSET('9. METAS'!$R$20,INT((ROW()-14)/2),0)))</f>
        <v/>
      </c>
      <c r="L366" s="203" t="str">
        <f ca="1">IF(MOD(ROW()-13,2)=0,IF(ISBLANK(OFFSET('11. SEGUIMIENTO 2026'!$P$14,INT((ROW()-13)/2),0)),"",OFFSET('11. SEGUIMIENTO 2026'!$P$14,INT((ROW()-13)/2),0)),IF(ISBLANK(OFFSET('9. METAS'!$S$20,INT((ROW()-14)/2),0)),"",OFFSET('9. METAS'!$S$20,INT((ROW()-14)/2),0)))</f>
        <v/>
      </c>
      <c r="M366" s="204" t="str">
        <f ca="1">IF(MOD(ROW()-13,2)=0,IF(ISBLANK(OFFSET('11. SEGUIMIENTO 2026'!$Q$14,INT((ROW()-13)/2),0)),"",OFFSET('11. SEGUIMIENTO 2026'!$Q$14,INT((ROW()-13)/2),0)),IF(ISBLANK(OFFSET('9. METAS'!$T$20,INT((ROW()-14)/2),0)),"",OFFSET('9. METAS'!$T$20,INT((ROW()-14)/2),0)))</f>
        <v/>
      </c>
      <c r="N366" s="719"/>
      <c r="O366" s="721"/>
      <c r="P366" s="723"/>
    </row>
    <row r="367" spans="3:16">
      <c r="C367" s="724" t="str">
        <f ca="1">IF(ISBLANK(OFFSET('5. Pp (3 años)'!$C$46,INT((ROW()-13)/2),0)),"",OFFSET('5. Pp (3 años)'!$C$46,INT((ROW()-13)/2),0))</f>
        <v/>
      </c>
      <c r="D367" s="726" t="str">
        <f ca="1">IF(ISBLANK(OFFSET('5. Pp (3 años)'!$D$46,INT((ROW()-13)/2),0)),"",OFFSET('5. Pp (3 años)'!$D$46,INT((ROW()-13)/2),0))</f>
        <v/>
      </c>
      <c r="E367" s="726" t="str">
        <f ca="1">IF(ISBLANK(OFFSET('5. Pp (3 años)'!$E$46,INT((ROW()-13)/2),0)),"",OFFSET('5. Pp (3 años)'!$E$46,INT((ROW()-13)/2),0))</f>
        <v/>
      </c>
      <c r="F367" s="727" t="str">
        <f ca="1">IF(ISBLANK(OFFSET('5. Pp (3 años)'!$K$46,INT((ROW()-13)/2),0)),"",OFFSET('5. Pp (3 años)'!$K$46,INT((ROW()-13)/2),0))</f>
        <v/>
      </c>
      <c r="G367" s="728" t="str">
        <f ca="1">IF(ISBLANK(OFFSET('5. Pp (3 años)'!$H$46,INT((ROW()-13)/2),0)),"",OFFSET('5. Pp (3 años)'!$H$46,INT((ROW()-13)/2),0))</f>
        <v/>
      </c>
      <c r="H367" s="729" t="str">
        <f ca="1">IF(ISBLANK(OFFSET('9. METAS'!$K$20,INT((ROW()-13)/2),0)),"",OFFSET('9. METAS'!$K$20,INT((ROW()-13)/2),0))</f>
        <v/>
      </c>
      <c r="I367" s="730"/>
      <c r="J367" s="202" t="str">
        <f ca="1">IF(MOD(ROW()-13,2)=0,IF(ISBLANK(OFFSET('11. SEGUIMIENTO 2026'!$N$14,INT((ROW()-13)/2),0)),"",OFFSET('11. SEGUIMIENTO 2026'!$N$14,INT((ROW()-13)/2),0)),IF(ISBLANK(OFFSET('9. METAS'!$Q$20,INT((ROW()-14)/2),0)),"",OFFSET('9. METAS'!$Q$20,INT((ROW()-14)/2),0)))</f>
        <v/>
      </c>
      <c r="K367" s="203" t="str">
        <f ca="1">IF(MOD(ROW()-13,2)=0,IF(ISBLANK(OFFSET('11. SEGUIMIENTO 2026'!$O$14,INT((ROW()-13)/2),0)),"",OFFSET('11. SEGUIMIENTO 2026'!$O$14,INT((ROW()-13)/2),0)),IF(ISBLANK(OFFSET('9. METAS'!$R$20,INT((ROW()-14)/2),0)),"",OFFSET('9. METAS'!$R$20,INT((ROW()-14)/2),0)))</f>
        <v/>
      </c>
      <c r="L367" s="203" t="str">
        <f ca="1">IF(MOD(ROW()-13,2)=0,IF(ISBLANK(OFFSET('11. SEGUIMIENTO 2026'!$P$14,INT((ROW()-13)/2),0)),"",OFFSET('11. SEGUIMIENTO 2026'!$P$14,INT((ROW()-13)/2),0)),IF(ISBLANK(OFFSET('9. METAS'!$S$20,INT((ROW()-14)/2),0)),"",OFFSET('9. METAS'!$S$20,INT((ROW()-14)/2),0)))</f>
        <v/>
      </c>
      <c r="M367" s="204" t="str">
        <f ca="1">IF(MOD(ROW()-13,2)=0,IF(ISBLANK(OFFSET('11. SEGUIMIENTO 2026'!$Q$14,INT((ROW()-13)/2),0)),"",OFFSET('11. SEGUIMIENTO 2026'!$Q$14,INT((ROW()-13)/2),0)),IF(ISBLANK(OFFSET('9. METAS'!$T$20,INT((ROW()-14)/2),0)),"",OFFSET('9. METAS'!$T$20,INT((ROW()-14)/2),0)))</f>
        <v/>
      </c>
      <c r="N367" s="718" t="str">
        <f t="shared" ref="N367" ca="1" si="350">IFERROR(J367/J368,"ND")</f>
        <v>ND</v>
      </c>
      <c r="O367" s="720" t="str">
        <f t="shared" ref="O367" ca="1" si="351">IFERROR(((J367+K367+L367+M367)/H367),"ND")</f>
        <v>ND</v>
      </c>
      <c r="P367" s="732"/>
    </row>
    <row r="368" spans="3:16">
      <c r="C368" s="725"/>
      <c r="D368" s="726"/>
      <c r="E368" s="726"/>
      <c r="F368" s="727"/>
      <c r="G368" s="728"/>
      <c r="H368" s="729"/>
      <c r="I368" s="731"/>
      <c r="J368" s="202" t="str">
        <f ca="1">IF(MOD(ROW()-13,2)=0,IF(ISBLANK(OFFSET('11. SEGUIMIENTO 2026'!$N$14,INT((ROW()-13)/2),0)),"",OFFSET('11. SEGUIMIENTO 2026'!$N$14,INT((ROW()-13)/2),0)),IF(ISBLANK(OFFSET('9. METAS'!$Q$20,INT((ROW()-14)/2),0)),"",OFFSET('9. METAS'!$Q$20,INT((ROW()-14)/2),0)))</f>
        <v/>
      </c>
      <c r="K368" s="203" t="str">
        <f ca="1">IF(MOD(ROW()-13,2)=0,IF(ISBLANK(OFFSET('11. SEGUIMIENTO 2026'!$O$14,INT((ROW()-13)/2),0)),"",OFFSET('11. SEGUIMIENTO 2026'!$O$14,INT((ROW()-13)/2),0)),IF(ISBLANK(OFFSET('9. METAS'!$R$20,INT((ROW()-14)/2),0)),"",OFFSET('9. METAS'!$R$20,INT((ROW()-14)/2),0)))</f>
        <v/>
      </c>
      <c r="L368" s="203" t="str">
        <f ca="1">IF(MOD(ROW()-13,2)=0,IF(ISBLANK(OFFSET('11. SEGUIMIENTO 2026'!$P$14,INT((ROW()-13)/2),0)),"",OFFSET('11. SEGUIMIENTO 2026'!$P$14,INT((ROW()-13)/2),0)),IF(ISBLANK(OFFSET('9. METAS'!$S$20,INT((ROW()-14)/2),0)),"",OFFSET('9. METAS'!$S$20,INT((ROW()-14)/2),0)))</f>
        <v/>
      </c>
      <c r="M368" s="204" t="str">
        <f ca="1">IF(MOD(ROW()-13,2)=0,IF(ISBLANK(OFFSET('11. SEGUIMIENTO 2026'!$Q$14,INT((ROW()-13)/2),0)),"",OFFSET('11. SEGUIMIENTO 2026'!$Q$14,INT((ROW()-13)/2),0)),IF(ISBLANK(OFFSET('9. METAS'!$T$20,INT((ROW()-14)/2),0)),"",OFFSET('9. METAS'!$T$20,INT((ROW()-14)/2),0)))</f>
        <v/>
      </c>
      <c r="N368" s="719"/>
      <c r="O368" s="721"/>
      <c r="P368" s="723"/>
    </row>
    <row r="369" spans="3:16">
      <c r="C369" s="724" t="str">
        <f ca="1">IF(ISBLANK(OFFSET('5. Pp (3 años)'!$C$46,INT((ROW()-13)/2),0)),"",OFFSET('5. Pp (3 años)'!$C$46,INT((ROW()-13)/2),0))</f>
        <v/>
      </c>
      <c r="D369" s="726" t="str">
        <f ca="1">IF(ISBLANK(OFFSET('5. Pp (3 años)'!$D$46,INT((ROW()-13)/2),0)),"",OFFSET('5. Pp (3 años)'!$D$46,INT((ROW()-13)/2),0))</f>
        <v/>
      </c>
      <c r="E369" s="726" t="str">
        <f ca="1">IF(ISBLANK(OFFSET('5. Pp (3 años)'!$E$46,INT((ROW()-13)/2),0)),"",OFFSET('5. Pp (3 años)'!$E$46,INT((ROW()-13)/2),0))</f>
        <v/>
      </c>
      <c r="F369" s="727" t="str">
        <f ca="1">IF(ISBLANK(OFFSET('5. Pp (3 años)'!$K$46,INT((ROW()-13)/2),0)),"",OFFSET('5. Pp (3 años)'!$K$46,INT((ROW()-13)/2),0))</f>
        <v/>
      </c>
      <c r="G369" s="728" t="str">
        <f ca="1">IF(ISBLANK(OFFSET('5. Pp (3 años)'!$H$46,INT((ROW()-13)/2),0)),"",OFFSET('5. Pp (3 años)'!$H$46,INT((ROW()-13)/2),0))</f>
        <v/>
      </c>
      <c r="H369" s="729" t="str">
        <f ca="1">IF(ISBLANK(OFFSET('9. METAS'!$K$20,INT((ROW()-13)/2),0)),"",OFFSET('9. METAS'!$K$20,INT((ROW()-13)/2),0))</f>
        <v/>
      </c>
      <c r="I369" s="730"/>
      <c r="J369" s="202" t="str">
        <f ca="1">IF(MOD(ROW()-13,2)=0,IF(ISBLANK(OFFSET('11. SEGUIMIENTO 2026'!$N$14,INT((ROW()-13)/2),0)),"",OFFSET('11. SEGUIMIENTO 2026'!$N$14,INT((ROW()-13)/2),0)),IF(ISBLANK(OFFSET('9. METAS'!$Q$20,INT((ROW()-14)/2),0)),"",OFFSET('9. METAS'!$Q$20,INT((ROW()-14)/2),0)))</f>
        <v/>
      </c>
      <c r="K369" s="203" t="str">
        <f ca="1">IF(MOD(ROW()-13,2)=0,IF(ISBLANK(OFFSET('11. SEGUIMIENTO 2026'!$O$14,INT((ROW()-13)/2),0)),"",OFFSET('11. SEGUIMIENTO 2026'!$O$14,INT((ROW()-13)/2),0)),IF(ISBLANK(OFFSET('9. METAS'!$R$20,INT((ROW()-14)/2),0)),"",OFFSET('9. METAS'!$R$20,INT((ROW()-14)/2),0)))</f>
        <v/>
      </c>
      <c r="L369" s="203" t="str">
        <f ca="1">IF(MOD(ROW()-13,2)=0,IF(ISBLANK(OFFSET('11. SEGUIMIENTO 2026'!$P$14,INT((ROW()-13)/2),0)),"",OFFSET('11. SEGUIMIENTO 2026'!$P$14,INT((ROW()-13)/2),0)),IF(ISBLANK(OFFSET('9. METAS'!$S$20,INT((ROW()-14)/2),0)),"",OFFSET('9. METAS'!$S$20,INT((ROW()-14)/2),0)))</f>
        <v/>
      </c>
      <c r="M369" s="204" t="str">
        <f ca="1">IF(MOD(ROW()-13,2)=0,IF(ISBLANK(OFFSET('11. SEGUIMIENTO 2026'!$Q$14,INT((ROW()-13)/2),0)),"",OFFSET('11. SEGUIMIENTO 2026'!$Q$14,INT((ROW()-13)/2),0)),IF(ISBLANK(OFFSET('9. METAS'!$T$20,INT((ROW()-14)/2),0)),"",OFFSET('9. METAS'!$T$20,INT((ROW()-14)/2),0)))</f>
        <v/>
      </c>
      <c r="N369" s="718" t="str">
        <f t="shared" ref="N369" ca="1" si="352">IFERROR(J369/J370,"ND")</f>
        <v>ND</v>
      </c>
      <c r="O369" s="720" t="str">
        <f t="shared" ref="O369" ca="1" si="353">IFERROR(((J369+K369+L369+M369)/H369),"ND")</f>
        <v>ND</v>
      </c>
      <c r="P369" s="732"/>
    </row>
    <row r="370" spans="3:16">
      <c r="C370" s="725"/>
      <c r="D370" s="726"/>
      <c r="E370" s="726"/>
      <c r="F370" s="727"/>
      <c r="G370" s="728"/>
      <c r="H370" s="729"/>
      <c r="I370" s="731"/>
      <c r="J370" s="202" t="str">
        <f ca="1">IF(MOD(ROW()-13,2)=0,IF(ISBLANK(OFFSET('11. SEGUIMIENTO 2026'!$N$14,INT((ROW()-13)/2),0)),"",OFFSET('11. SEGUIMIENTO 2026'!$N$14,INT((ROW()-13)/2),0)),IF(ISBLANK(OFFSET('9. METAS'!$Q$20,INT((ROW()-14)/2),0)),"",OFFSET('9. METAS'!$Q$20,INT((ROW()-14)/2),0)))</f>
        <v/>
      </c>
      <c r="K370" s="203" t="str">
        <f ca="1">IF(MOD(ROW()-13,2)=0,IF(ISBLANK(OFFSET('11. SEGUIMIENTO 2026'!$O$14,INT((ROW()-13)/2),0)),"",OFFSET('11. SEGUIMIENTO 2026'!$O$14,INT((ROW()-13)/2),0)),IF(ISBLANK(OFFSET('9. METAS'!$R$20,INT((ROW()-14)/2),0)),"",OFFSET('9. METAS'!$R$20,INT((ROW()-14)/2),0)))</f>
        <v/>
      </c>
      <c r="L370" s="203" t="str">
        <f ca="1">IF(MOD(ROW()-13,2)=0,IF(ISBLANK(OFFSET('11. SEGUIMIENTO 2026'!$P$14,INT((ROW()-13)/2),0)),"",OFFSET('11. SEGUIMIENTO 2026'!$P$14,INT((ROW()-13)/2),0)),IF(ISBLANK(OFFSET('9. METAS'!$S$20,INT((ROW()-14)/2),0)),"",OFFSET('9. METAS'!$S$20,INT((ROW()-14)/2),0)))</f>
        <v/>
      </c>
      <c r="M370" s="204" t="str">
        <f ca="1">IF(MOD(ROW()-13,2)=0,IF(ISBLANK(OFFSET('11. SEGUIMIENTO 2026'!$Q$14,INT((ROW()-13)/2),0)),"",OFFSET('11. SEGUIMIENTO 2026'!$Q$14,INT((ROW()-13)/2),0)),IF(ISBLANK(OFFSET('9. METAS'!$T$20,INT((ROW()-14)/2),0)),"",OFFSET('9. METAS'!$T$20,INT((ROW()-14)/2),0)))</f>
        <v/>
      </c>
      <c r="N370" s="719"/>
      <c r="O370" s="721"/>
      <c r="P370" s="723"/>
    </row>
    <row r="371" spans="3:16">
      <c r="C371" s="724" t="str">
        <f ca="1">IF(ISBLANK(OFFSET('5. Pp (3 años)'!$C$46,INT((ROW()-13)/2),0)),"",OFFSET('5. Pp (3 años)'!$C$46,INT((ROW()-13)/2),0))</f>
        <v/>
      </c>
      <c r="D371" s="726" t="str">
        <f ca="1">IF(ISBLANK(OFFSET('5. Pp (3 años)'!$D$46,INT((ROW()-13)/2),0)),"",OFFSET('5. Pp (3 años)'!$D$46,INT((ROW()-13)/2),0))</f>
        <v/>
      </c>
      <c r="E371" s="726" t="str">
        <f ca="1">IF(ISBLANK(OFFSET('5. Pp (3 años)'!$E$46,INT((ROW()-13)/2),0)),"",OFFSET('5. Pp (3 años)'!$E$46,INT((ROW()-13)/2),0))</f>
        <v/>
      </c>
      <c r="F371" s="727" t="str">
        <f ca="1">IF(ISBLANK(OFFSET('5. Pp (3 años)'!$K$46,INT((ROW()-13)/2),0)),"",OFFSET('5. Pp (3 años)'!$K$46,INT((ROW()-13)/2),0))</f>
        <v/>
      </c>
      <c r="G371" s="728" t="str">
        <f ca="1">IF(ISBLANK(OFFSET('5. Pp (3 años)'!$H$46,INT((ROW()-13)/2),0)),"",OFFSET('5. Pp (3 años)'!$H$46,INT((ROW()-13)/2),0))</f>
        <v/>
      </c>
      <c r="H371" s="729" t="str">
        <f ca="1">IF(ISBLANK(OFFSET('9. METAS'!$K$20,INT((ROW()-13)/2),0)),"",OFFSET('9. METAS'!$K$20,INT((ROW()-13)/2),0))</f>
        <v/>
      </c>
      <c r="I371" s="730"/>
      <c r="J371" s="202" t="str">
        <f ca="1">IF(MOD(ROW()-13,2)=0,IF(ISBLANK(OFFSET('11. SEGUIMIENTO 2026'!$N$14,INT((ROW()-13)/2),0)),"",OFFSET('11. SEGUIMIENTO 2026'!$N$14,INT((ROW()-13)/2),0)),IF(ISBLANK(OFFSET('9. METAS'!$Q$20,INT((ROW()-14)/2),0)),"",OFFSET('9. METAS'!$Q$20,INT((ROW()-14)/2),0)))</f>
        <v/>
      </c>
      <c r="K371" s="203" t="str">
        <f ca="1">IF(MOD(ROW()-13,2)=0,IF(ISBLANK(OFFSET('11. SEGUIMIENTO 2026'!$O$14,INT((ROW()-13)/2),0)),"",OFFSET('11. SEGUIMIENTO 2026'!$O$14,INT((ROW()-13)/2),0)),IF(ISBLANK(OFFSET('9. METAS'!$R$20,INT((ROW()-14)/2),0)),"",OFFSET('9. METAS'!$R$20,INT((ROW()-14)/2),0)))</f>
        <v/>
      </c>
      <c r="L371" s="203" t="str">
        <f ca="1">IF(MOD(ROW()-13,2)=0,IF(ISBLANK(OFFSET('11. SEGUIMIENTO 2026'!$P$14,INT((ROW()-13)/2),0)),"",OFFSET('11. SEGUIMIENTO 2026'!$P$14,INT((ROW()-13)/2),0)),IF(ISBLANK(OFFSET('9. METAS'!$S$20,INT((ROW()-14)/2),0)),"",OFFSET('9. METAS'!$S$20,INT((ROW()-14)/2),0)))</f>
        <v/>
      </c>
      <c r="M371" s="204" t="str">
        <f ca="1">IF(MOD(ROW()-13,2)=0,IF(ISBLANK(OFFSET('11. SEGUIMIENTO 2026'!$Q$14,INT((ROW()-13)/2),0)),"",OFFSET('11. SEGUIMIENTO 2026'!$Q$14,INT((ROW()-13)/2),0)),IF(ISBLANK(OFFSET('9. METAS'!$T$20,INT((ROW()-14)/2),0)),"",OFFSET('9. METAS'!$T$20,INT((ROW()-14)/2),0)))</f>
        <v/>
      </c>
      <c r="N371" s="718" t="str">
        <f t="shared" ref="N371" ca="1" si="354">IFERROR(J371/J372,"ND")</f>
        <v>ND</v>
      </c>
      <c r="O371" s="720" t="str">
        <f t="shared" ref="O371" ca="1" si="355">IFERROR(((J371+K371+L371+M371)/H371),"ND")</f>
        <v>ND</v>
      </c>
      <c r="P371" s="732"/>
    </row>
    <row r="372" spans="3:16">
      <c r="C372" s="725"/>
      <c r="D372" s="726"/>
      <c r="E372" s="726"/>
      <c r="F372" s="727"/>
      <c r="G372" s="728"/>
      <c r="H372" s="729"/>
      <c r="I372" s="731"/>
      <c r="J372" s="202" t="str">
        <f ca="1">IF(MOD(ROW()-13,2)=0,IF(ISBLANK(OFFSET('11. SEGUIMIENTO 2026'!$N$14,INT((ROW()-13)/2),0)),"",OFFSET('11. SEGUIMIENTO 2026'!$N$14,INT((ROW()-13)/2),0)),IF(ISBLANK(OFFSET('9. METAS'!$Q$20,INT((ROW()-14)/2),0)),"",OFFSET('9. METAS'!$Q$20,INT((ROW()-14)/2),0)))</f>
        <v/>
      </c>
      <c r="K372" s="203" t="str">
        <f ca="1">IF(MOD(ROW()-13,2)=0,IF(ISBLANK(OFFSET('11. SEGUIMIENTO 2026'!$O$14,INT((ROW()-13)/2),0)),"",OFFSET('11. SEGUIMIENTO 2026'!$O$14,INT((ROW()-13)/2),0)),IF(ISBLANK(OFFSET('9. METAS'!$R$20,INT((ROW()-14)/2),0)),"",OFFSET('9. METAS'!$R$20,INT((ROW()-14)/2),0)))</f>
        <v/>
      </c>
      <c r="L372" s="203" t="str">
        <f ca="1">IF(MOD(ROW()-13,2)=0,IF(ISBLANK(OFFSET('11. SEGUIMIENTO 2026'!$P$14,INT((ROW()-13)/2),0)),"",OFFSET('11. SEGUIMIENTO 2026'!$P$14,INT((ROW()-13)/2),0)),IF(ISBLANK(OFFSET('9. METAS'!$S$20,INT((ROW()-14)/2),0)),"",OFFSET('9. METAS'!$S$20,INT((ROW()-14)/2),0)))</f>
        <v/>
      </c>
      <c r="M372" s="204" t="str">
        <f ca="1">IF(MOD(ROW()-13,2)=0,IF(ISBLANK(OFFSET('11. SEGUIMIENTO 2026'!$Q$14,INT((ROW()-13)/2),0)),"",OFFSET('11. SEGUIMIENTO 2026'!$Q$14,INT((ROW()-13)/2),0)),IF(ISBLANK(OFFSET('9. METAS'!$T$20,INT((ROW()-14)/2),0)),"",OFFSET('9. METAS'!$T$20,INT((ROW()-14)/2),0)))</f>
        <v/>
      </c>
      <c r="N372" s="719"/>
      <c r="O372" s="721"/>
      <c r="P372" s="723"/>
    </row>
    <row r="373" spans="3:16">
      <c r="C373" s="724" t="str">
        <f ca="1">IF(ISBLANK(OFFSET('5. Pp (3 años)'!$C$46,INT((ROW()-13)/2),0)),"",OFFSET('5. Pp (3 años)'!$C$46,INT((ROW()-13)/2),0))</f>
        <v/>
      </c>
      <c r="D373" s="726" t="str">
        <f ca="1">IF(ISBLANK(OFFSET('5. Pp (3 años)'!$D$46,INT((ROW()-13)/2),0)),"",OFFSET('5. Pp (3 años)'!$D$46,INT((ROW()-13)/2),0))</f>
        <v/>
      </c>
      <c r="E373" s="726" t="str">
        <f ca="1">IF(ISBLANK(OFFSET('5. Pp (3 años)'!$E$46,INT((ROW()-13)/2),0)),"",OFFSET('5. Pp (3 años)'!$E$46,INT((ROW()-13)/2),0))</f>
        <v/>
      </c>
      <c r="F373" s="727" t="str">
        <f ca="1">IF(ISBLANK(OFFSET('5. Pp (3 años)'!$K$46,INT((ROW()-13)/2),0)),"",OFFSET('5. Pp (3 años)'!$K$46,INT((ROW()-13)/2),0))</f>
        <v/>
      </c>
      <c r="G373" s="728" t="str">
        <f ca="1">IF(ISBLANK(OFFSET('5. Pp (3 años)'!$H$46,INT((ROW()-13)/2),0)),"",OFFSET('5. Pp (3 años)'!$H$46,INT((ROW()-13)/2),0))</f>
        <v/>
      </c>
      <c r="H373" s="729" t="str">
        <f ca="1">IF(ISBLANK(OFFSET('9. METAS'!$K$20,INT((ROW()-13)/2),0)),"",OFFSET('9. METAS'!$K$20,INT((ROW()-13)/2),0))</f>
        <v/>
      </c>
      <c r="I373" s="730"/>
      <c r="J373" s="202" t="str">
        <f ca="1">IF(MOD(ROW()-13,2)=0,IF(ISBLANK(OFFSET('11. SEGUIMIENTO 2026'!$N$14,INT((ROW()-13)/2),0)),"",OFFSET('11. SEGUIMIENTO 2026'!$N$14,INT((ROW()-13)/2),0)),IF(ISBLANK(OFFSET('9. METAS'!$Q$20,INT((ROW()-14)/2),0)),"",OFFSET('9. METAS'!$Q$20,INT((ROW()-14)/2),0)))</f>
        <v/>
      </c>
      <c r="K373" s="203" t="str">
        <f ca="1">IF(MOD(ROW()-13,2)=0,IF(ISBLANK(OFFSET('11. SEGUIMIENTO 2026'!$O$14,INT((ROW()-13)/2),0)),"",OFFSET('11. SEGUIMIENTO 2026'!$O$14,INT((ROW()-13)/2),0)),IF(ISBLANK(OFFSET('9. METAS'!$R$20,INT((ROW()-14)/2),0)),"",OFFSET('9. METAS'!$R$20,INT((ROW()-14)/2),0)))</f>
        <v/>
      </c>
      <c r="L373" s="203" t="str">
        <f ca="1">IF(MOD(ROW()-13,2)=0,IF(ISBLANK(OFFSET('11. SEGUIMIENTO 2026'!$P$14,INT((ROW()-13)/2),0)),"",OFFSET('11. SEGUIMIENTO 2026'!$P$14,INT((ROW()-13)/2),0)),IF(ISBLANK(OFFSET('9. METAS'!$S$20,INT((ROW()-14)/2),0)),"",OFFSET('9. METAS'!$S$20,INT((ROW()-14)/2),0)))</f>
        <v/>
      </c>
      <c r="M373" s="204" t="str">
        <f ca="1">IF(MOD(ROW()-13,2)=0,IF(ISBLANK(OFFSET('11. SEGUIMIENTO 2026'!$Q$14,INT((ROW()-13)/2),0)),"",OFFSET('11. SEGUIMIENTO 2026'!$Q$14,INT((ROW()-13)/2),0)),IF(ISBLANK(OFFSET('9. METAS'!$T$20,INT((ROW()-14)/2),0)),"",OFFSET('9. METAS'!$T$20,INT((ROW()-14)/2),0)))</f>
        <v/>
      </c>
      <c r="N373" s="718" t="str">
        <f t="shared" ref="N373" ca="1" si="356">IFERROR(J373/J374,"ND")</f>
        <v>ND</v>
      </c>
      <c r="O373" s="720" t="str">
        <f t="shared" ref="O373" ca="1" si="357">IFERROR(((J373+K373+L373+M373)/H373),"ND")</f>
        <v>ND</v>
      </c>
      <c r="P373" s="732"/>
    </row>
    <row r="374" spans="3:16">
      <c r="C374" s="725"/>
      <c r="D374" s="726"/>
      <c r="E374" s="726"/>
      <c r="F374" s="727"/>
      <c r="G374" s="728"/>
      <c r="H374" s="729"/>
      <c r="I374" s="731"/>
      <c r="J374" s="202" t="str">
        <f ca="1">IF(MOD(ROW()-13,2)=0,IF(ISBLANK(OFFSET('11. SEGUIMIENTO 2026'!$N$14,INT((ROW()-13)/2),0)),"",OFFSET('11. SEGUIMIENTO 2026'!$N$14,INT((ROW()-13)/2),0)),IF(ISBLANK(OFFSET('9. METAS'!$Q$20,INT((ROW()-14)/2),0)),"",OFFSET('9. METAS'!$Q$20,INT((ROW()-14)/2),0)))</f>
        <v/>
      </c>
      <c r="K374" s="203" t="str">
        <f ca="1">IF(MOD(ROW()-13,2)=0,IF(ISBLANK(OFFSET('11. SEGUIMIENTO 2026'!$O$14,INT((ROW()-13)/2),0)),"",OFFSET('11. SEGUIMIENTO 2026'!$O$14,INT((ROW()-13)/2),0)),IF(ISBLANK(OFFSET('9. METAS'!$R$20,INT((ROW()-14)/2),0)),"",OFFSET('9. METAS'!$R$20,INT((ROW()-14)/2),0)))</f>
        <v/>
      </c>
      <c r="L374" s="203" t="str">
        <f ca="1">IF(MOD(ROW()-13,2)=0,IF(ISBLANK(OFFSET('11. SEGUIMIENTO 2026'!$P$14,INT((ROW()-13)/2),0)),"",OFFSET('11. SEGUIMIENTO 2026'!$P$14,INT((ROW()-13)/2),0)),IF(ISBLANK(OFFSET('9. METAS'!$S$20,INT((ROW()-14)/2),0)),"",OFFSET('9. METAS'!$S$20,INT((ROW()-14)/2),0)))</f>
        <v/>
      </c>
      <c r="M374" s="204" t="str">
        <f ca="1">IF(MOD(ROW()-13,2)=0,IF(ISBLANK(OFFSET('11. SEGUIMIENTO 2026'!$Q$14,INT((ROW()-13)/2),0)),"",OFFSET('11. SEGUIMIENTO 2026'!$Q$14,INT((ROW()-13)/2),0)),IF(ISBLANK(OFFSET('9. METAS'!$T$20,INT((ROW()-14)/2),0)),"",OFFSET('9. METAS'!$T$20,INT((ROW()-14)/2),0)))</f>
        <v/>
      </c>
      <c r="N374" s="719"/>
      <c r="O374" s="721"/>
      <c r="P374" s="723"/>
    </row>
    <row r="375" spans="3:16">
      <c r="C375" s="724" t="str">
        <f ca="1">IF(ISBLANK(OFFSET('5. Pp (3 años)'!$C$46,INT((ROW()-13)/2),0)),"",OFFSET('5. Pp (3 años)'!$C$46,INT((ROW()-13)/2),0))</f>
        <v/>
      </c>
      <c r="D375" s="726" t="str">
        <f ca="1">IF(ISBLANK(OFFSET('5. Pp (3 años)'!$D$46,INT((ROW()-13)/2),0)),"",OFFSET('5. Pp (3 años)'!$D$46,INT((ROW()-13)/2),0))</f>
        <v/>
      </c>
      <c r="E375" s="726" t="str">
        <f ca="1">IF(ISBLANK(OFFSET('5. Pp (3 años)'!$E$46,INT((ROW()-13)/2),0)),"",OFFSET('5. Pp (3 años)'!$E$46,INT((ROW()-13)/2),0))</f>
        <v/>
      </c>
      <c r="F375" s="727" t="str">
        <f ca="1">IF(ISBLANK(OFFSET('5. Pp (3 años)'!$K$46,INT((ROW()-13)/2),0)),"",OFFSET('5. Pp (3 años)'!$K$46,INT((ROW()-13)/2),0))</f>
        <v/>
      </c>
      <c r="G375" s="728" t="str">
        <f ca="1">IF(ISBLANK(OFFSET('5. Pp (3 años)'!$H$46,INT((ROW()-13)/2),0)),"",OFFSET('5. Pp (3 años)'!$H$46,INT((ROW()-13)/2),0))</f>
        <v/>
      </c>
      <c r="H375" s="729" t="str">
        <f ca="1">IF(ISBLANK(OFFSET('9. METAS'!$K$20,INT((ROW()-13)/2),0)),"",OFFSET('9. METAS'!$K$20,INT((ROW()-13)/2),0))</f>
        <v/>
      </c>
      <c r="I375" s="730"/>
      <c r="J375" s="202" t="str">
        <f ca="1">IF(MOD(ROW()-13,2)=0,IF(ISBLANK(OFFSET('11. SEGUIMIENTO 2026'!$N$14,INT((ROW()-13)/2),0)),"",OFFSET('11. SEGUIMIENTO 2026'!$N$14,INT((ROW()-13)/2),0)),IF(ISBLANK(OFFSET('9. METAS'!$Q$20,INT((ROW()-14)/2),0)),"",OFFSET('9. METAS'!$Q$20,INT((ROW()-14)/2),0)))</f>
        <v/>
      </c>
      <c r="K375" s="203" t="str">
        <f ca="1">IF(MOD(ROW()-13,2)=0,IF(ISBLANK(OFFSET('11. SEGUIMIENTO 2026'!$O$14,INT((ROW()-13)/2),0)),"",OFFSET('11. SEGUIMIENTO 2026'!$O$14,INT((ROW()-13)/2),0)),IF(ISBLANK(OFFSET('9. METAS'!$R$20,INT((ROW()-14)/2),0)),"",OFFSET('9. METAS'!$R$20,INT((ROW()-14)/2),0)))</f>
        <v/>
      </c>
      <c r="L375" s="203" t="str">
        <f ca="1">IF(MOD(ROW()-13,2)=0,IF(ISBLANK(OFFSET('11. SEGUIMIENTO 2026'!$P$14,INT((ROW()-13)/2),0)),"",OFFSET('11. SEGUIMIENTO 2026'!$P$14,INT((ROW()-13)/2),0)),IF(ISBLANK(OFFSET('9. METAS'!$S$20,INT((ROW()-14)/2),0)),"",OFFSET('9. METAS'!$S$20,INT((ROW()-14)/2),0)))</f>
        <v/>
      </c>
      <c r="M375" s="204" t="str">
        <f ca="1">IF(MOD(ROW()-13,2)=0,IF(ISBLANK(OFFSET('11. SEGUIMIENTO 2026'!$Q$14,INT((ROW()-13)/2),0)),"",OFFSET('11. SEGUIMIENTO 2026'!$Q$14,INT((ROW()-13)/2),0)),IF(ISBLANK(OFFSET('9. METAS'!$T$20,INT((ROW()-14)/2),0)),"",OFFSET('9. METAS'!$T$20,INT((ROW()-14)/2),0)))</f>
        <v/>
      </c>
      <c r="N375" s="718" t="str">
        <f t="shared" ref="N375" ca="1" si="358">IFERROR(J375/J376,"ND")</f>
        <v>ND</v>
      </c>
      <c r="O375" s="720" t="str">
        <f t="shared" ref="O375" ca="1" si="359">IFERROR(((J375+K375+L375+M375)/H375),"ND")</f>
        <v>ND</v>
      </c>
      <c r="P375" s="732"/>
    </row>
    <row r="376" spans="3:16">
      <c r="C376" s="725"/>
      <c r="D376" s="726"/>
      <c r="E376" s="726"/>
      <c r="F376" s="727"/>
      <c r="G376" s="728"/>
      <c r="H376" s="729"/>
      <c r="I376" s="731"/>
      <c r="J376" s="202" t="str">
        <f ca="1">IF(MOD(ROW()-13,2)=0,IF(ISBLANK(OFFSET('11. SEGUIMIENTO 2026'!$N$14,INT((ROW()-13)/2),0)),"",OFFSET('11. SEGUIMIENTO 2026'!$N$14,INT((ROW()-13)/2),0)),IF(ISBLANK(OFFSET('9. METAS'!$Q$20,INT((ROW()-14)/2),0)),"",OFFSET('9. METAS'!$Q$20,INT((ROW()-14)/2),0)))</f>
        <v/>
      </c>
      <c r="K376" s="203" t="str">
        <f ca="1">IF(MOD(ROW()-13,2)=0,IF(ISBLANK(OFFSET('11. SEGUIMIENTO 2026'!$O$14,INT((ROW()-13)/2),0)),"",OFFSET('11. SEGUIMIENTO 2026'!$O$14,INT((ROW()-13)/2),0)),IF(ISBLANK(OFFSET('9. METAS'!$R$20,INT((ROW()-14)/2),0)),"",OFFSET('9. METAS'!$R$20,INT((ROW()-14)/2),0)))</f>
        <v/>
      </c>
      <c r="L376" s="203" t="str">
        <f ca="1">IF(MOD(ROW()-13,2)=0,IF(ISBLANK(OFFSET('11. SEGUIMIENTO 2026'!$P$14,INT((ROW()-13)/2),0)),"",OFFSET('11. SEGUIMIENTO 2026'!$P$14,INT((ROW()-13)/2),0)),IF(ISBLANK(OFFSET('9. METAS'!$S$20,INT((ROW()-14)/2),0)),"",OFFSET('9. METAS'!$S$20,INT((ROW()-14)/2),0)))</f>
        <v/>
      </c>
      <c r="M376" s="204" t="str">
        <f ca="1">IF(MOD(ROW()-13,2)=0,IF(ISBLANK(OFFSET('11. SEGUIMIENTO 2026'!$Q$14,INT((ROW()-13)/2),0)),"",OFFSET('11. SEGUIMIENTO 2026'!$Q$14,INT((ROW()-13)/2),0)),IF(ISBLANK(OFFSET('9. METAS'!$T$20,INT((ROW()-14)/2),0)),"",OFFSET('9. METAS'!$T$20,INT((ROW()-14)/2),0)))</f>
        <v/>
      </c>
      <c r="N376" s="719"/>
      <c r="O376" s="721"/>
      <c r="P376" s="723"/>
    </row>
    <row r="377" spans="3:16">
      <c r="C377" s="724" t="str">
        <f ca="1">IF(ISBLANK(OFFSET('5. Pp (3 años)'!$C$46,INT((ROW()-13)/2),0)),"",OFFSET('5. Pp (3 años)'!$C$46,INT((ROW()-13)/2),0))</f>
        <v/>
      </c>
      <c r="D377" s="726" t="str">
        <f ca="1">IF(ISBLANK(OFFSET('5. Pp (3 años)'!$D$46,INT((ROW()-13)/2),0)),"",OFFSET('5. Pp (3 años)'!$D$46,INT((ROW()-13)/2),0))</f>
        <v/>
      </c>
      <c r="E377" s="726" t="str">
        <f ca="1">IF(ISBLANK(OFFSET('5. Pp (3 años)'!$E$46,INT((ROW()-13)/2),0)),"",OFFSET('5. Pp (3 años)'!$E$46,INT((ROW()-13)/2),0))</f>
        <v/>
      </c>
      <c r="F377" s="727" t="str">
        <f ca="1">IF(ISBLANK(OFFSET('5. Pp (3 años)'!$K$46,INT((ROW()-13)/2),0)),"",OFFSET('5. Pp (3 años)'!$K$46,INT((ROW()-13)/2),0))</f>
        <v/>
      </c>
      <c r="G377" s="728" t="str">
        <f ca="1">IF(ISBLANK(OFFSET('5. Pp (3 años)'!$H$46,INT((ROW()-13)/2),0)),"",OFFSET('5. Pp (3 años)'!$H$46,INT((ROW()-13)/2),0))</f>
        <v/>
      </c>
      <c r="H377" s="729" t="str">
        <f ca="1">IF(ISBLANK(OFFSET('9. METAS'!$K$20,INT((ROW()-13)/2),0)),"",OFFSET('9. METAS'!$K$20,INT((ROW()-13)/2),0))</f>
        <v/>
      </c>
      <c r="I377" s="730"/>
      <c r="J377" s="202" t="str">
        <f ca="1">IF(MOD(ROW()-13,2)=0,IF(ISBLANK(OFFSET('11. SEGUIMIENTO 2026'!$N$14,INT((ROW()-13)/2),0)),"",OFFSET('11. SEGUIMIENTO 2026'!$N$14,INT((ROW()-13)/2),0)),IF(ISBLANK(OFFSET('9. METAS'!$Q$20,INT((ROW()-14)/2),0)),"",OFFSET('9. METAS'!$Q$20,INT((ROW()-14)/2),0)))</f>
        <v/>
      </c>
      <c r="K377" s="203" t="str">
        <f ca="1">IF(MOD(ROW()-13,2)=0,IF(ISBLANK(OFFSET('11. SEGUIMIENTO 2026'!$O$14,INT((ROW()-13)/2),0)),"",OFFSET('11. SEGUIMIENTO 2026'!$O$14,INT((ROW()-13)/2),0)),IF(ISBLANK(OFFSET('9. METAS'!$R$20,INT((ROW()-14)/2),0)),"",OFFSET('9. METAS'!$R$20,INT((ROW()-14)/2),0)))</f>
        <v/>
      </c>
      <c r="L377" s="203" t="str">
        <f ca="1">IF(MOD(ROW()-13,2)=0,IF(ISBLANK(OFFSET('11. SEGUIMIENTO 2026'!$P$14,INT((ROW()-13)/2),0)),"",OFFSET('11. SEGUIMIENTO 2026'!$P$14,INT((ROW()-13)/2),0)),IF(ISBLANK(OFFSET('9. METAS'!$S$20,INT((ROW()-14)/2),0)),"",OFFSET('9. METAS'!$S$20,INT((ROW()-14)/2),0)))</f>
        <v/>
      </c>
      <c r="M377" s="204" t="str">
        <f ca="1">IF(MOD(ROW()-13,2)=0,IF(ISBLANK(OFFSET('11. SEGUIMIENTO 2026'!$Q$14,INT((ROW()-13)/2),0)),"",OFFSET('11. SEGUIMIENTO 2026'!$Q$14,INT((ROW()-13)/2),0)),IF(ISBLANK(OFFSET('9. METAS'!$T$20,INT((ROW()-14)/2),0)),"",OFFSET('9. METAS'!$T$20,INT((ROW()-14)/2),0)))</f>
        <v/>
      </c>
      <c r="N377" s="718" t="str">
        <f t="shared" ref="N377" ca="1" si="360">IFERROR(J377/J378,"ND")</f>
        <v>ND</v>
      </c>
      <c r="O377" s="720" t="str">
        <f t="shared" ref="O377" ca="1" si="361">IFERROR(((J377+K377+L377+M377)/H377),"ND")</f>
        <v>ND</v>
      </c>
      <c r="P377" s="732"/>
    </row>
    <row r="378" spans="3:16">
      <c r="C378" s="725"/>
      <c r="D378" s="726"/>
      <c r="E378" s="726"/>
      <c r="F378" s="727"/>
      <c r="G378" s="728"/>
      <c r="H378" s="729"/>
      <c r="I378" s="731"/>
      <c r="J378" s="202" t="str">
        <f ca="1">IF(MOD(ROW()-13,2)=0,IF(ISBLANK(OFFSET('11. SEGUIMIENTO 2026'!$N$14,INT((ROW()-13)/2),0)),"",OFFSET('11. SEGUIMIENTO 2026'!$N$14,INT((ROW()-13)/2),0)),IF(ISBLANK(OFFSET('9. METAS'!$Q$20,INT((ROW()-14)/2),0)),"",OFFSET('9. METAS'!$Q$20,INT((ROW()-14)/2),0)))</f>
        <v/>
      </c>
      <c r="K378" s="203" t="str">
        <f ca="1">IF(MOD(ROW()-13,2)=0,IF(ISBLANK(OFFSET('11. SEGUIMIENTO 2026'!$O$14,INT((ROW()-13)/2),0)),"",OFFSET('11. SEGUIMIENTO 2026'!$O$14,INT((ROW()-13)/2),0)),IF(ISBLANK(OFFSET('9. METAS'!$R$20,INT((ROW()-14)/2),0)),"",OFFSET('9. METAS'!$R$20,INT((ROW()-14)/2),0)))</f>
        <v/>
      </c>
      <c r="L378" s="203" t="str">
        <f ca="1">IF(MOD(ROW()-13,2)=0,IF(ISBLANK(OFFSET('11. SEGUIMIENTO 2026'!$P$14,INT((ROW()-13)/2),0)),"",OFFSET('11. SEGUIMIENTO 2026'!$P$14,INT((ROW()-13)/2),0)),IF(ISBLANK(OFFSET('9. METAS'!$S$20,INT((ROW()-14)/2),0)),"",OFFSET('9. METAS'!$S$20,INT((ROW()-14)/2),0)))</f>
        <v/>
      </c>
      <c r="M378" s="204" t="str">
        <f ca="1">IF(MOD(ROW()-13,2)=0,IF(ISBLANK(OFFSET('11. SEGUIMIENTO 2026'!$Q$14,INT((ROW()-13)/2),0)),"",OFFSET('11. SEGUIMIENTO 2026'!$Q$14,INT((ROW()-13)/2),0)),IF(ISBLANK(OFFSET('9. METAS'!$T$20,INT((ROW()-14)/2),0)),"",OFFSET('9. METAS'!$T$20,INT((ROW()-14)/2),0)))</f>
        <v/>
      </c>
      <c r="N378" s="719"/>
      <c r="O378" s="721"/>
      <c r="P378" s="723"/>
    </row>
    <row r="379" spans="3:16">
      <c r="C379" s="724" t="str">
        <f ca="1">IF(ISBLANK(OFFSET('5. Pp (3 años)'!$C$46,INT((ROW()-13)/2),0)),"",OFFSET('5. Pp (3 años)'!$C$46,INT((ROW()-13)/2),0))</f>
        <v/>
      </c>
      <c r="D379" s="726" t="str">
        <f ca="1">IF(ISBLANK(OFFSET('5. Pp (3 años)'!$D$46,INT((ROW()-13)/2),0)),"",OFFSET('5. Pp (3 años)'!$D$46,INT((ROW()-13)/2),0))</f>
        <v/>
      </c>
      <c r="E379" s="726" t="str">
        <f ca="1">IF(ISBLANK(OFFSET('5. Pp (3 años)'!$E$46,INT((ROW()-13)/2),0)),"",OFFSET('5. Pp (3 años)'!$E$46,INT((ROW()-13)/2),0))</f>
        <v/>
      </c>
      <c r="F379" s="727" t="str">
        <f ca="1">IF(ISBLANK(OFFSET('5. Pp (3 años)'!$K$46,INT((ROW()-13)/2),0)),"",OFFSET('5. Pp (3 años)'!$K$46,INT((ROW()-13)/2),0))</f>
        <v/>
      </c>
      <c r="G379" s="728" t="str">
        <f ca="1">IF(ISBLANK(OFFSET('5. Pp (3 años)'!$H$46,INT((ROW()-13)/2),0)),"",OFFSET('5. Pp (3 años)'!$H$46,INT((ROW()-13)/2),0))</f>
        <v/>
      </c>
      <c r="H379" s="729" t="str">
        <f ca="1">IF(ISBLANK(OFFSET('9. METAS'!$K$20,INT((ROW()-13)/2),0)),"",OFFSET('9. METAS'!$K$20,INT((ROW()-13)/2),0))</f>
        <v/>
      </c>
      <c r="I379" s="730"/>
      <c r="J379" s="202" t="str">
        <f ca="1">IF(MOD(ROW()-13,2)=0,IF(ISBLANK(OFFSET('11. SEGUIMIENTO 2026'!$N$14,INT((ROW()-13)/2),0)),"",OFFSET('11. SEGUIMIENTO 2026'!$N$14,INT((ROW()-13)/2),0)),IF(ISBLANK(OFFSET('9. METAS'!$Q$20,INT((ROW()-14)/2),0)),"",OFFSET('9. METAS'!$Q$20,INT((ROW()-14)/2),0)))</f>
        <v/>
      </c>
      <c r="K379" s="203" t="str">
        <f ca="1">IF(MOD(ROW()-13,2)=0,IF(ISBLANK(OFFSET('11. SEGUIMIENTO 2026'!$O$14,INT((ROW()-13)/2),0)),"",OFFSET('11. SEGUIMIENTO 2026'!$O$14,INT((ROW()-13)/2),0)),IF(ISBLANK(OFFSET('9. METAS'!$R$20,INT((ROW()-14)/2),0)),"",OFFSET('9. METAS'!$R$20,INT((ROW()-14)/2),0)))</f>
        <v/>
      </c>
      <c r="L379" s="203" t="str">
        <f ca="1">IF(MOD(ROW()-13,2)=0,IF(ISBLANK(OFFSET('11. SEGUIMIENTO 2026'!$P$14,INT((ROW()-13)/2),0)),"",OFFSET('11. SEGUIMIENTO 2026'!$P$14,INT((ROW()-13)/2),0)),IF(ISBLANK(OFFSET('9. METAS'!$S$20,INT((ROW()-14)/2),0)),"",OFFSET('9. METAS'!$S$20,INT((ROW()-14)/2),0)))</f>
        <v/>
      </c>
      <c r="M379" s="204" t="str">
        <f ca="1">IF(MOD(ROW()-13,2)=0,IF(ISBLANK(OFFSET('11. SEGUIMIENTO 2026'!$Q$14,INT((ROW()-13)/2),0)),"",OFFSET('11. SEGUIMIENTO 2026'!$Q$14,INT((ROW()-13)/2),0)),IF(ISBLANK(OFFSET('9. METAS'!$T$20,INT((ROW()-14)/2),0)),"",OFFSET('9. METAS'!$T$20,INT((ROW()-14)/2),0)))</f>
        <v/>
      </c>
      <c r="N379" s="718" t="str">
        <f t="shared" ref="N379" ca="1" si="362">IFERROR(J379/J380,"ND")</f>
        <v>ND</v>
      </c>
      <c r="O379" s="720" t="str">
        <f t="shared" ref="O379" ca="1" si="363">IFERROR(((J379+K379+L379+M379)/H379),"ND")</f>
        <v>ND</v>
      </c>
      <c r="P379" s="732"/>
    </row>
    <row r="380" spans="3:16">
      <c r="C380" s="725"/>
      <c r="D380" s="726"/>
      <c r="E380" s="726"/>
      <c r="F380" s="727"/>
      <c r="G380" s="728"/>
      <c r="H380" s="729"/>
      <c r="I380" s="731"/>
      <c r="J380" s="202" t="str">
        <f ca="1">IF(MOD(ROW()-13,2)=0,IF(ISBLANK(OFFSET('11. SEGUIMIENTO 2026'!$N$14,INT((ROW()-13)/2),0)),"",OFFSET('11. SEGUIMIENTO 2026'!$N$14,INT((ROW()-13)/2),0)),IF(ISBLANK(OFFSET('9. METAS'!$Q$20,INT((ROW()-14)/2),0)),"",OFFSET('9. METAS'!$Q$20,INT((ROW()-14)/2),0)))</f>
        <v/>
      </c>
      <c r="K380" s="203" t="str">
        <f ca="1">IF(MOD(ROW()-13,2)=0,IF(ISBLANK(OFFSET('11. SEGUIMIENTO 2026'!$O$14,INT((ROW()-13)/2),0)),"",OFFSET('11. SEGUIMIENTO 2026'!$O$14,INT((ROW()-13)/2),0)),IF(ISBLANK(OFFSET('9. METAS'!$R$20,INT((ROW()-14)/2),0)),"",OFFSET('9. METAS'!$R$20,INT((ROW()-14)/2),0)))</f>
        <v/>
      </c>
      <c r="L380" s="203" t="str">
        <f ca="1">IF(MOD(ROW()-13,2)=0,IF(ISBLANK(OFFSET('11. SEGUIMIENTO 2026'!$P$14,INT((ROW()-13)/2),0)),"",OFFSET('11. SEGUIMIENTO 2026'!$P$14,INT((ROW()-13)/2),0)),IF(ISBLANK(OFFSET('9. METAS'!$S$20,INT((ROW()-14)/2),0)),"",OFFSET('9. METAS'!$S$20,INT((ROW()-14)/2),0)))</f>
        <v/>
      </c>
      <c r="M380" s="204" t="str">
        <f ca="1">IF(MOD(ROW()-13,2)=0,IF(ISBLANK(OFFSET('11. SEGUIMIENTO 2026'!$Q$14,INT((ROW()-13)/2),0)),"",OFFSET('11. SEGUIMIENTO 2026'!$Q$14,INT((ROW()-13)/2),0)),IF(ISBLANK(OFFSET('9. METAS'!$T$20,INT((ROW()-14)/2),0)),"",OFFSET('9. METAS'!$T$20,INT((ROW()-14)/2),0)))</f>
        <v/>
      </c>
      <c r="N380" s="719"/>
      <c r="O380" s="721"/>
      <c r="P380" s="723"/>
    </row>
    <row r="381" spans="3:16">
      <c r="C381" s="724" t="str">
        <f ca="1">IF(ISBLANK(OFFSET('5. Pp (3 años)'!$C$46,INT((ROW()-13)/2),0)),"",OFFSET('5. Pp (3 años)'!$C$46,INT((ROW()-13)/2),0))</f>
        <v/>
      </c>
      <c r="D381" s="726" t="str">
        <f ca="1">IF(ISBLANK(OFFSET('5. Pp (3 años)'!$D$46,INT((ROW()-13)/2),0)),"",OFFSET('5. Pp (3 años)'!$D$46,INT((ROW()-13)/2),0))</f>
        <v/>
      </c>
      <c r="E381" s="726" t="str">
        <f ca="1">IF(ISBLANK(OFFSET('5. Pp (3 años)'!$E$46,INT((ROW()-13)/2),0)),"",OFFSET('5. Pp (3 años)'!$E$46,INT((ROW()-13)/2),0))</f>
        <v/>
      </c>
      <c r="F381" s="727" t="str">
        <f ca="1">IF(ISBLANK(OFFSET('5. Pp (3 años)'!$K$46,INT((ROW()-13)/2),0)),"",OFFSET('5. Pp (3 años)'!$K$46,INT((ROW()-13)/2),0))</f>
        <v/>
      </c>
      <c r="G381" s="728" t="str">
        <f ca="1">IF(ISBLANK(OFFSET('5. Pp (3 años)'!$H$46,INT((ROW()-13)/2),0)),"",OFFSET('5. Pp (3 años)'!$H$46,INT((ROW()-13)/2),0))</f>
        <v/>
      </c>
      <c r="H381" s="729" t="str">
        <f ca="1">IF(ISBLANK(OFFSET('9. METAS'!$K$20,INT((ROW()-13)/2),0)),"",OFFSET('9. METAS'!$K$20,INT((ROW()-13)/2),0))</f>
        <v/>
      </c>
      <c r="I381" s="730"/>
      <c r="J381" s="202" t="str">
        <f ca="1">IF(MOD(ROW()-13,2)=0,IF(ISBLANK(OFFSET('11. SEGUIMIENTO 2026'!$N$14,INT((ROW()-13)/2),0)),"",OFFSET('11. SEGUIMIENTO 2026'!$N$14,INT((ROW()-13)/2),0)),IF(ISBLANK(OFFSET('9. METAS'!$Q$20,INT((ROW()-14)/2),0)),"",OFFSET('9. METAS'!$Q$20,INT((ROW()-14)/2),0)))</f>
        <v/>
      </c>
      <c r="K381" s="203" t="str">
        <f ca="1">IF(MOD(ROW()-13,2)=0,IF(ISBLANK(OFFSET('11. SEGUIMIENTO 2026'!$O$14,INT((ROW()-13)/2),0)),"",OFFSET('11. SEGUIMIENTO 2026'!$O$14,INT((ROW()-13)/2),0)),IF(ISBLANK(OFFSET('9. METAS'!$R$20,INT((ROW()-14)/2),0)),"",OFFSET('9. METAS'!$R$20,INT((ROW()-14)/2),0)))</f>
        <v/>
      </c>
      <c r="L381" s="203" t="str">
        <f ca="1">IF(MOD(ROW()-13,2)=0,IF(ISBLANK(OFFSET('11. SEGUIMIENTO 2026'!$P$14,INT((ROW()-13)/2),0)),"",OFFSET('11. SEGUIMIENTO 2026'!$P$14,INT((ROW()-13)/2),0)),IF(ISBLANK(OFFSET('9. METAS'!$S$20,INT((ROW()-14)/2),0)),"",OFFSET('9. METAS'!$S$20,INT((ROW()-14)/2),0)))</f>
        <v/>
      </c>
      <c r="M381" s="204" t="str">
        <f ca="1">IF(MOD(ROW()-13,2)=0,IF(ISBLANK(OFFSET('11. SEGUIMIENTO 2026'!$Q$14,INT((ROW()-13)/2),0)),"",OFFSET('11. SEGUIMIENTO 2026'!$Q$14,INT((ROW()-13)/2),0)),IF(ISBLANK(OFFSET('9. METAS'!$T$20,INT((ROW()-14)/2),0)),"",OFFSET('9. METAS'!$T$20,INT((ROW()-14)/2),0)))</f>
        <v/>
      </c>
      <c r="N381" s="718" t="str">
        <f t="shared" ref="N381" ca="1" si="364">IFERROR(J381/J382,"ND")</f>
        <v>ND</v>
      </c>
      <c r="O381" s="720" t="str">
        <f t="shared" ref="O381" ca="1" si="365">IFERROR(((J381+K381+L381+M381)/H381),"ND")</f>
        <v>ND</v>
      </c>
      <c r="P381" s="732"/>
    </row>
    <row r="382" spans="3:16">
      <c r="C382" s="725"/>
      <c r="D382" s="726"/>
      <c r="E382" s="726"/>
      <c r="F382" s="727"/>
      <c r="G382" s="728"/>
      <c r="H382" s="729"/>
      <c r="I382" s="731"/>
      <c r="J382" s="202" t="str">
        <f ca="1">IF(MOD(ROW()-13,2)=0,IF(ISBLANK(OFFSET('11. SEGUIMIENTO 2026'!$N$14,INT((ROW()-13)/2),0)),"",OFFSET('11. SEGUIMIENTO 2026'!$N$14,INT((ROW()-13)/2),0)),IF(ISBLANK(OFFSET('9. METAS'!$Q$20,INT((ROW()-14)/2),0)),"",OFFSET('9. METAS'!$Q$20,INT((ROW()-14)/2),0)))</f>
        <v/>
      </c>
      <c r="K382" s="203" t="str">
        <f ca="1">IF(MOD(ROW()-13,2)=0,IF(ISBLANK(OFFSET('11. SEGUIMIENTO 2026'!$O$14,INT((ROW()-13)/2),0)),"",OFFSET('11. SEGUIMIENTO 2026'!$O$14,INT((ROW()-13)/2),0)),IF(ISBLANK(OFFSET('9. METAS'!$R$20,INT((ROW()-14)/2),0)),"",OFFSET('9. METAS'!$R$20,INT((ROW()-14)/2),0)))</f>
        <v/>
      </c>
      <c r="L382" s="203" t="str">
        <f ca="1">IF(MOD(ROW()-13,2)=0,IF(ISBLANK(OFFSET('11. SEGUIMIENTO 2026'!$P$14,INT((ROW()-13)/2),0)),"",OFFSET('11. SEGUIMIENTO 2026'!$P$14,INT((ROW()-13)/2),0)),IF(ISBLANK(OFFSET('9. METAS'!$S$20,INT((ROW()-14)/2),0)),"",OFFSET('9. METAS'!$S$20,INT((ROW()-14)/2),0)))</f>
        <v/>
      </c>
      <c r="M382" s="204" t="str">
        <f ca="1">IF(MOD(ROW()-13,2)=0,IF(ISBLANK(OFFSET('11. SEGUIMIENTO 2026'!$Q$14,INT((ROW()-13)/2),0)),"",OFFSET('11. SEGUIMIENTO 2026'!$Q$14,INT((ROW()-13)/2),0)),IF(ISBLANK(OFFSET('9. METAS'!$T$20,INT((ROW()-14)/2),0)),"",OFFSET('9. METAS'!$T$20,INT((ROW()-14)/2),0)))</f>
        <v/>
      </c>
      <c r="N382" s="719"/>
      <c r="O382" s="721"/>
      <c r="P382" s="723"/>
    </row>
    <row r="383" spans="3:16">
      <c r="C383" s="724" t="str">
        <f ca="1">IF(ISBLANK(OFFSET('5. Pp (3 años)'!$C$46,INT((ROW()-13)/2),0)),"",OFFSET('5. Pp (3 años)'!$C$46,INT((ROW()-13)/2),0))</f>
        <v/>
      </c>
      <c r="D383" s="726" t="str">
        <f ca="1">IF(ISBLANK(OFFSET('5. Pp (3 años)'!$D$46,INT((ROW()-13)/2),0)),"",OFFSET('5. Pp (3 años)'!$D$46,INT((ROW()-13)/2),0))</f>
        <v/>
      </c>
      <c r="E383" s="726" t="str">
        <f ca="1">IF(ISBLANK(OFFSET('5. Pp (3 años)'!$E$46,INT((ROW()-13)/2),0)),"",OFFSET('5. Pp (3 años)'!$E$46,INT((ROW()-13)/2),0))</f>
        <v/>
      </c>
      <c r="F383" s="727" t="str">
        <f ca="1">IF(ISBLANK(OFFSET('5. Pp (3 años)'!$K$46,INT((ROW()-13)/2),0)),"",OFFSET('5. Pp (3 años)'!$K$46,INT((ROW()-13)/2),0))</f>
        <v/>
      </c>
      <c r="G383" s="728" t="str">
        <f ca="1">IF(ISBLANK(OFFSET('5. Pp (3 años)'!$H$46,INT((ROW()-13)/2),0)),"",OFFSET('5. Pp (3 años)'!$H$46,INT((ROW()-13)/2),0))</f>
        <v/>
      </c>
      <c r="H383" s="729" t="str">
        <f ca="1">IF(ISBLANK(OFFSET('9. METAS'!$K$20,INT((ROW()-13)/2),0)),"",OFFSET('9. METAS'!$K$20,INT((ROW()-13)/2),0))</f>
        <v/>
      </c>
      <c r="I383" s="730"/>
      <c r="J383" s="202" t="str">
        <f ca="1">IF(MOD(ROW()-13,2)=0,IF(ISBLANK(OFFSET('11. SEGUIMIENTO 2026'!$N$14,INT((ROW()-13)/2),0)),"",OFFSET('11. SEGUIMIENTO 2026'!$N$14,INT((ROW()-13)/2),0)),IF(ISBLANK(OFFSET('9. METAS'!$Q$20,INT((ROW()-14)/2),0)),"",OFFSET('9. METAS'!$Q$20,INT((ROW()-14)/2),0)))</f>
        <v/>
      </c>
      <c r="K383" s="203" t="str">
        <f ca="1">IF(MOD(ROW()-13,2)=0,IF(ISBLANK(OFFSET('11. SEGUIMIENTO 2026'!$O$14,INT((ROW()-13)/2),0)),"",OFFSET('11. SEGUIMIENTO 2026'!$O$14,INT((ROW()-13)/2),0)),IF(ISBLANK(OFFSET('9. METAS'!$R$20,INT((ROW()-14)/2),0)),"",OFFSET('9. METAS'!$R$20,INT((ROW()-14)/2),0)))</f>
        <v/>
      </c>
      <c r="L383" s="203" t="str">
        <f ca="1">IF(MOD(ROW()-13,2)=0,IF(ISBLANK(OFFSET('11. SEGUIMIENTO 2026'!$P$14,INT((ROW()-13)/2),0)),"",OFFSET('11. SEGUIMIENTO 2026'!$P$14,INT((ROW()-13)/2),0)),IF(ISBLANK(OFFSET('9. METAS'!$S$20,INT((ROW()-14)/2),0)),"",OFFSET('9. METAS'!$S$20,INT((ROW()-14)/2),0)))</f>
        <v/>
      </c>
      <c r="M383" s="204" t="str">
        <f ca="1">IF(MOD(ROW()-13,2)=0,IF(ISBLANK(OFFSET('11. SEGUIMIENTO 2026'!$Q$14,INT((ROW()-13)/2),0)),"",OFFSET('11. SEGUIMIENTO 2026'!$Q$14,INT((ROW()-13)/2),0)),IF(ISBLANK(OFFSET('9. METAS'!$T$20,INT((ROW()-14)/2),0)),"",OFFSET('9. METAS'!$T$20,INT((ROW()-14)/2),0)))</f>
        <v/>
      </c>
      <c r="N383" s="718" t="str">
        <f t="shared" ref="N383" ca="1" si="366">IFERROR(J383/J384,"ND")</f>
        <v>ND</v>
      </c>
      <c r="O383" s="720" t="str">
        <f t="shared" ref="O383" ca="1" si="367">IFERROR(((J383+K383+L383+M383)/H383),"ND")</f>
        <v>ND</v>
      </c>
      <c r="P383" s="732"/>
    </row>
    <row r="384" spans="3:16">
      <c r="C384" s="725"/>
      <c r="D384" s="726"/>
      <c r="E384" s="726"/>
      <c r="F384" s="727"/>
      <c r="G384" s="728"/>
      <c r="H384" s="729"/>
      <c r="I384" s="731"/>
      <c r="J384" s="202" t="str">
        <f ca="1">IF(MOD(ROW()-13,2)=0,IF(ISBLANK(OFFSET('11. SEGUIMIENTO 2026'!$N$14,INT((ROW()-13)/2),0)),"",OFFSET('11. SEGUIMIENTO 2026'!$N$14,INT((ROW()-13)/2),0)),IF(ISBLANK(OFFSET('9. METAS'!$Q$20,INT((ROW()-14)/2),0)),"",OFFSET('9. METAS'!$Q$20,INT((ROW()-14)/2),0)))</f>
        <v/>
      </c>
      <c r="K384" s="203" t="str">
        <f ca="1">IF(MOD(ROW()-13,2)=0,IF(ISBLANK(OFFSET('11. SEGUIMIENTO 2026'!$O$14,INT((ROW()-13)/2),0)),"",OFFSET('11. SEGUIMIENTO 2026'!$O$14,INT((ROW()-13)/2),0)),IF(ISBLANK(OFFSET('9. METAS'!$R$20,INT((ROW()-14)/2),0)),"",OFFSET('9. METAS'!$R$20,INT((ROW()-14)/2),0)))</f>
        <v/>
      </c>
      <c r="L384" s="203" t="str">
        <f ca="1">IF(MOD(ROW()-13,2)=0,IF(ISBLANK(OFFSET('11. SEGUIMIENTO 2026'!$P$14,INT((ROW()-13)/2),0)),"",OFFSET('11. SEGUIMIENTO 2026'!$P$14,INT((ROW()-13)/2),0)),IF(ISBLANK(OFFSET('9. METAS'!$S$20,INT((ROW()-14)/2),0)),"",OFFSET('9. METAS'!$S$20,INT((ROW()-14)/2),0)))</f>
        <v/>
      </c>
      <c r="M384" s="204" t="str">
        <f ca="1">IF(MOD(ROW()-13,2)=0,IF(ISBLANK(OFFSET('11. SEGUIMIENTO 2026'!$Q$14,INT((ROW()-13)/2),0)),"",OFFSET('11. SEGUIMIENTO 2026'!$Q$14,INT((ROW()-13)/2),0)),IF(ISBLANK(OFFSET('9. METAS'!$T$20,INT((ROW()-14)/2),0)),"",OFFSET('9. METAS'!$T$20,INT((ROW()-14)/2),0)))</f>
        <v/>
      </c>
      <c r="N384" s="719"/>
      <c r="O384" s="721"/>
      <c r="P384" s="723"/>
    </row>
    <row r="385" spans="3:16">
      <c r="C385" s="724" t="str">
        <f ca="1">IF(ISBLANK(OFFSET('5. Pp (3 años)'!$C$46,INT((ROW()-13)/2),0)),"",OFFSET('5. Pp (3 años)'!$C$46,INT((ROW()-13)/2),0))</f>
        <v/>
      </c>
      <c r="D385" s="726" t="str">
        <f ca="1">IF(ISBLANK(OFFSET('5. Pp (3 años)'!$D$46,INT((ROW()-13)/2),0)),"",OFFSET('5. Pp (3 años)'!$D$46,INT((ROW()-13)/2),0))</f>
        <v/>
      </c>
      <c r="E385" s="726" t="str">
        <f ca="1">IF(ISBLANK(OFFSET('5. Pp (3 años)'!$E$46,INT((ROW()-13)/2),0)),"",OFFSET('5. Pp (3 años)'!$E$46,INT((ROW()-13)/2),0))</f>
        <v/>
      </c>
      <c r="F385" s="727" t="str">
        <f ca="1">IF(ISBLANK(OFFSET('5. Pp (3 años)'!$K$46,INT((ROW()-13)/2),0)),"",OFFSET('5. Pp (3 años)'!$K$46,INT((ROW()-13)/2),0))</f>
        <v/>
      </c>
      <c r="G385" s="728" t="str">
        <f ca="1">IF(ISBLANK(OFFSET('5. Pp (3 años)'!$H$46,INT((ROW()-13)/2),0)),"",OFFSET('5. Pp (3 años)'!$H$46,INT((ROW()-13)/2),0))</f>
        <v/>
      </c>
      <c r="H385" s="729" t="str">
        <f ca="1">IF(ISBLANK(OFFSET('9. METAS'!$K$20,INT((ROW()-13)/2),0)),"",OFFSET('9. METAS'!$K$20,INT((ROW()-13)/2),0))</f>
        <v/>
      </c>
      <c r="I385" s="730"/>
      <c r="J385" s="202" t="str">
        <f ca="1">IF(MOD(ROW()-13,2)=0,IF(ISBLANK(OFFSET('11. SEGUIMIENTO 2026'!$N$14,INT((ROW()-13)/2),0)),"",OFFSET('11. SEGUIMIENTO 2026'!$N$14,INT((ROW()-13)/2),0)),IF(ISBLANK(OFFSET('9. METAS'!$Q$20,INT((ROW()-14)/2),0)),"",OFFSET('9. METAS'!$Q$20,INT((ROW()-14)/2),0)))</f>
        <v/>
      </c>
      <c r="K385" s="203" t="str">
        <f ca="1">IF(MOD(ROW()-13,2)=0,IF(ISBLANK(OFFSET('11. SEGUIMIENTO 2026'!$O$14,INT((ROW()-13)/2),0)),"",OFFSET('11. SEGUIMIENTO 2026'!$O$14,INT((ROW()-13)/2),0)),IF(ISBLANK(OFFSET('9. METAS'!$R$20,INT((ROW()-14)/2),0)),"",OFFSET('9. METAS'!$R$20,INT((ROW()-14)/2),0)))</f>
        <v/>
      </c>
      <c r="L385" s="203" t="str">
        <f ca="1">IF(MOD(ROW()-13,2)=0,IF(ISBLANK(OFFSET('11. SEGUIMIENTO 2026'!$P$14,INT((ROW()-13)/2),0)),"",OFFSET('11. SEGUIMIENTO 2026'!$P$14,INT((ROW()-13)/2),0)),IF(ISBLANK(OFFSET('9. METAS'!$S$20,INT((ROW()-14)/2),0)),"",OFFSET('9. METAS'!$S$20,INT((ROW()-14)/2),0)))</f>
        <v/>
      </c>
      <c r="M385" s="204" t="str">
        <f ca="1">IF(MOD(ROW()-13,2)=0,IF(ISBLANK(OFFSET('11. SEGUIMIENTO 2026'!$Q$14,INT((ROW()-13)/2),0)),"",OFFSET('11. SEGUIMIENTO 2026'!$Q$14,INT((ROW()-13)/2),0)),IF(ISBLANK(OFFSET('9. METAS'!$T$20,INT((ROW()-14)/2),0)),"",OFFSET('9. METAS'!$T$20,INT((ROW()-14)/2),0)))</f>
        <v/>
      </c>
      <c r="N385" s="718" t="str">
        <f t="shared" ref="N385" ca="1" si="368">IFERROR(J385/J386,"ND")</f>
        <v>ND</v>
      </c>
      <c r="O385" s="720" t="str">
        <f t="shared" ref="O385" ca="1" si="369">IFERROR(((J385+K385+L385+M385)/H385),"ND")</f>
        <v>ND</v>
      </c>
      <c r="P385" s="732"/>
    </row>
    <row r="386" spans="3:16">
      <c r="C386" s="725"/>
      <c r="D386" s="726"/>
      <c r="E386" s="726"/>
      <c r="F386" s="727"/>
      <c r="G386" s="728"/>
      <c r="H386" s="729"/>
      <c r="I386" s="731"/>
      <c r="J386" s="202" t="str">
        <f ca="1">IF(MOD(ROW()-13,2)=0,IF(ISBLANK(OFFSET('11. SEGUIMIENTO 2026'!$N$14,INT((ROW()-13)/2),0)),"",OFFSET('11. SEGUIMIENTO 2026'!$N$14,INT((ROW()-13)/2),0)),IF(ISBLANK(OFFSET('9. METAS'!$Q$20,INT((ROW()-14)/2),0)),"",OFFSET('9. METAS'!$Q$20,INT((ROW()-14)/2),0)))</f>
        <v/>
      </c>
      <c r="K386" s="203" t="str">
        <f ca="1">IF(MOD(ROW()-13,2)=0,IF(ISBLANK(OFFSET('11. SEGUIMIENTO 2026'!$O$14,INT((ROW()-13)/2),0)),"",OFFSET('11. SEGUIMIENTO 2026'!$O$14,INT((ROW()-13)/2),0)),IF(ISBLANK(OFFSET('9. METAS'!$R$20,INT((ROW()-14)/2),0)),"",OFFSET('9. METAS'!$R$20,INT((ROW()-14)/2),0)))</f>
        <v/>
      </c>
      <c r="L386" s="203" t="str">
        <f ca="1">IF(MOD(ROW()-13,2)=0,IF(ISBLANK(OFFSET('11. SEGUIMIENTO 2026'!$P$14,INT((ROW()-13)/2),0)),"",OFFSET('11. SEGUIMIENTO 2026'!$P$14,INT((ROW()-13)/2),0)),IF(ISBLANK(OFFSET('9. METAS'!$S$20,INT((ROW()-14)/2),0)),"",OFFSET('9. METAS'!$S$20,INT((ROW()-14)/2),0)))</f>
        <v/>
      </c>
      <c r="M386" s="204" t="str">
        <f ca="1">IF(MOD(ROW()-13,2)=0,IF(ISBLANK(OFFSET('11. SEGUIMIENTO 2026'!$Q$14,INT((ROW()-13)/2),0)),"",OFFSET('11. SEGUIMIENTO 2026'!$Q$14,INT((ROW()-13)/2),0)),IF(ISBLANK(OFFSET('9. METAS'!$T$20,INT((ROW()-14)/2),0)),"",OFFSET('9. METAS'!$T$20,INT((ROW()-14)/2),0)))</f>
        <v/>
      </c>
      <c r="N386" s="719"/>
      <c r="O386" s="721"/>
      <c r="P386" s="723"/>
    </row>
    <row r="387" spans="3:16">
      <c r="C387" s="724" t="str">
        <f ca="1">IF(ISBLANK(OFFSET('5. Pp (3 años)'!$C$46,INT((ROW()-13)/2),0)),"",OFFSET('5. Pp (3 años)'!$C$46,INT((ROW()-13)/2),0))</f>
        <v/>
      </c>
      <c r="D387" s="726" t="str">
        <f ca="1">IF(ISBLANK(OFFSET('5. Pp (3 años)'!$D$46,INT((ROW()-13)/2),0)),"",OFFSET('5. Pp (3 años)'!$D$46,INT((ROW()-13)/2),0))</f>
        <v/>
      </c>
      <c r="E387" s="726" t="str">
        <f ca="1">IF(ISBLANK(OFFSET('5. Pp (3 años)'!$E$46,INT((ROW()-13)/2),0)),"",OFFSET('5. Pp (3 años)'!$E$46,INT((ROW()-13)/2),0))</f>
        <v/>
      </c>
      <c r="F387" s="727" t="str">
        <f ca="1">IF(ISBLANK(OFFSET('5. Pp (3 años)'!$K$46,INT((ROW()-13)/2),0)),"",OFFSET('5. Pp (3 años)'!$K$46,INT((ROW()-13)/2),0))</f>
        <v/>
      </c>
      <c r="G387" s="728" t="str">
        <f ca="1">IF(ISBLANK(OFFSET('5. Pp (3 años)'!$H$46,INT((ROW()-13)/2),0)),"",OFFSET('5. Pp (3 años)'!$H$46,INT((ROW()-13)/2),0))</f>
        <v/>
      </c>
      <c r="H387" s="729" t="str">
        <f ca="1">IF(ISBLANK(OFFSET('9. METAS'!$K$20,INT((ROW()-13)/2),0)),"",OFFSET('9. METAS'!$K$20,INT((ROW()-13)/2),0))</f>
        <v/>
      </c>
      <c r="I387" s="730"/>
      <c r="J387" s="202" t="str">
        <f ca="1">IF(MOD(ROW()-13,2)=0,IF(ISBLANK(OFFSET('11. SEGUIMIENTO 2026'!$N$14,INT((ROW()-13)/2),0)),"",OFFSET('11. SEGUIMIENTO 2026'!$N$14,INT((ROW()-13)/2),0)),IF(ISBLANK(OFFSET('9. METAS'!$Q$20,INT((ROW()-14)/2),0)),"",OFFSET('9. METAS'!$Q$20,INT((ROW()-14)/2),0)))</f>
        <v/>
      </c>
      <c r="K387" s="203" t="str">
        <f ca="1">IF(MOD(ROW()-13,2)=0,IF(ISBLANK(OFFSET('11. SEGUIMIENTO 2026'!$O$14,INT((ROW()-13)/2),0)),"",OFFSET('11. SEGUIMIENTO 2026'!$O$14,INT((ROW()-13)/2),0)),IF(ISBLANK(OFFSET('9. METAS'!$R$20,INT((ROW()-14)/2),0)),"",OFFSET('9. METAS'!$R$20,INT((ROW()-14)/2),0)))</f>
        <v/>
      </c>
      <c r="L387" s="203" t="str">
        <f ca="1">IF(MOD(ROW()-13,2)=0,IF(ISBLANK(OFFSET('11. SEGUIMIENTO 2026'!$P$14,INT((ROW()-13)/2),0)),"",OFFSET('11. SEGUIMIENTO 2026'!$P$14,INT((ROW()-13)/2),0)),IF(ISBLANK(OFFSET('9. METAS'!$S$20,INT((ROW()-14)/2),0)),"",OFFSET('9. METAS'!$S$20,INT((ROW()-14)/2),0)))</f>
        <v/>
      </c>
      <c r="M387" s="204" t="str">
        <f ca="1">IF(MOD(ROW()-13,2)=0,IF(ISBLANK(OFFSET('11. SEGUIMIENTO 2026'!$Q$14,INT((ROW()-13)/2),0)),"",OFFSET('11. SEGUIMIENTO 2026'!$Q$14,INT((ROW()-13)/2),0)),IF(ISBLANK(OFFSET('9. METAS'!$T$20,INT((ROW()-14)/2),0)),"",OFFSET('9. METAS'!$T$20,INT((ROW()-14)/2),0)))</f>
        <v/>
      </c>
      <c r="N387" s="718" t="str">
        <f t="shared" ref="N387" ca="1" si="370">IFERROR(J387/J388,"ND")</f>
        <v>ND</v>
      </c>
      <c r="O387" s="720" t="str">
        <f t="shared" ref="O387" ca="1" si="371">IFERROR(((J387+K387+L387+M387)/H387),"ND")</f>
        <v>ND</v>
      </c>
      <c r="P387" s="732"/>
    </row>
    <row r="388" spans="3:16">
      <c r="C388" s="725"/>
      <c r="D388" s="726"/>
      <c r="E388" s="726"/>
      <c r="F388" s="727"/>
      <c r="G388" s="728"/>
      <c r="H388" s="729"/>
      <c r="I388" s="731"/>
      <c r="J388" s="202" t="str">
        <f ca="1">IF(MOD(ROW()-13,2)=0,IF(ISBLANK(OFFSET('11. SEGUIMIENTO 2026'!$N$14,INT((ROW()-13)/2),0)),"",OFFSET('11. SEGUIMIENTO 2026'!$N$14,INT((ROW()-13)/2),0)),IF(ISBLANK(OFFSET('9. METAS'!$Q$20,INT((ROW()-14)/2),0)),"",OFFSET('9. METAS'!$Q$20,INT((ROW()-14)/2),0)))</f>
        <v/>
      </c>
      <c r="K388" s="203" t="str">
        <f ca="1">IF(MOD(ROW()-13,2)=0,IF(ISBLANK(OFFSET('11. SEGUIMIENTO 2026'!$O$14,INT((ROW()-13)/2),0)),"",OFFSET('11. SEGUIMIENTO 2026'!$O$14,INT((ROW()-13)/2),0)),IF(ISBLANK(OFFSET('9. METAS'!$R$20,INT((ROW()-14)/2),0)),"",OFFSET('9. METAS'!$R$20,INT((ROW()-14)/2),0)))</f>
        <v/>
      </c>
      <c r="L388" s="203" t="str">
        <f ca="1">IF(MOD(ROW()-13,2)=0,IF(ISBLANK(OFFSET('11. SEGUIMIENTO 2026'!$P$14,INT((ROW()-13)/2),0)),"",OFFSET('11. SEGUIMIENTO 2026'!$P$14,INT((ROW()-13)/2),0)),IF(ISBLANK(OFFSET('9. METAS'!$S$20,INT((ROW()-14)/2),0)),"",OFFSET('9. METAS'!$S$20,INT((ROW()-14)/2),0)))</f>
        <v/>
      </c>
      <c r="M388" s="204" t="str">
        <f ca="1">IF(MOD(ROW()-13,2)=0,IF(ISBLANK(OFFSET('11. SEGUIMIENTO 2026'!$Q$14,INT((ROW()-13)/2),0)),"",OFFSET('11. SEGUIMIENTO 2026'!$Q$14,INT((ROW()-13)/2),0)),IF(ISBLANK(OFFSET('9. METAS'!$T$20,INT((ROW()-14)/2),0)),"",OFFSET('9. METAS'!$T$20,INT((ROW()-14)/2),0)))</f>
        <v/>
      </c>
      <c r="N388" s="719"/>
      <c r="O388" s="721"/>
      <c r="P388" s="723"/>
    </row>
    <row r="389" spans="3:16">
      <c r="C389" s="724" t="str">
        <f ca="1">IF(ISBLANK(OFFSET('5. Pp (3 años)'!$C$46,INT((ROW()-13)/2),0)),"",OFFSET('5. Pp (3 años)'!$C$46,INT((ROW()-13)/2),0))</f>
        <v/>
      </c>
      <c r="D389" s="726" t="str">
        <f ca="1">IF(ISBLANK(OFFSET('5. Pp (3 años)'!$D$46,INT((ROW()-13)/2),0)),"",OFFSET('5. Pp (3 años)'!$D$46,INT((ROW()-13)/2),0))</f>
        <v/>
      </c>
      <c r="E389" s="726" t="str">
        <f ca="1">IF(ISBLANK(OFFSET('5. Pp (3 años)'!$E$46,INT((ROW()-13)/2),0)),"",OFFSET('5. Pp (3 años)'!$E$46,INT((ROW()-13)/2),0))</f>
        <v/>
      </c>
      <c r="F389" s="727" t="str">
        <f ca="1">IF(ISBLANK(OFFSET('5. Pp (3 años)'!$K$46,INT((ROW()-13)/2),0)),"",OFFSET('5. Pp (3 años)'!$K$46,INT((ROW()-13)/2),0))</f>
        <v/>
      </c>
      <c r="G389" s="728" t="str">
        <f ca="1">IF(ISBLANK(OFFSET('5. Pp (3 años)'!$H$46,INT((ROW()-13)/2),0)),"",OFFSET('5. Pp (3 años)'!$H$46,INT((ROW()-13)/2),0))</f>
        <v/>
      </c>
      <c r="H389" s="729" t="str">
        <f ca="1">IF(ISBLANK(OFFSET('9. METAS'!$K$20,INT((ROW()-13)/2),0)),"",OFFSET('9. METAS'!$K$20,INT((ROW()-13)/2),0))</f>
        <v/>
      </c>
      <c r="I389" s="730"/>
      <c r="J389" s="202" t="str">
        <f ca="1">IF(MOD(ROW()-13,2)=0,IF(ISBLANK(OFFSET('11. SEGUIMIENTO 2026'!$N$14,INT((ROW()-13)/2),0)),"",OFFSET('11. SEGUIMIENTO 2026'!$N$14,INT((ROW()-13)/2),0)),IF(ISBLANK(OFFSET('9. METAS'!$Q$20,INT((ROW()-14)/2),0)),"",OFFSET('9. METAS'!$Q$20,INT((ROW()-14)/2),0)))</f>
        <v/>
      </c>
      <c r="K389" s="203" t="str">
        <f ca="1">IF(MOD(ROW()-13,2)=0,IF(ISBLANK(OFFSET('11. SEGUIMIENTO 2026'!$O$14,INT((ROW()-13)/2),0)),"",OFFSET('11. SEGUIMIENTO 2026'!$O$14,INT((ROW()-13)/2),0)),IF(ISBLANK(OFFSET('9. METAS'!$R$20,INT((ROW()-14)/2),0)),"",OFFSET('9. METAS'!$R$20,INT((ROW()-14)/2),0)))</f>
        <v/>
      </c>
      <c r="L389" s="203" t="str">
        <f ca="1">IF(MOD(ROW()-13,2)=0,IF(ISBLANK(OFFSET('11. SEGUIMIENTO 2026'!$P$14,INT((ROW()-13)/2),0)),"",OFFSET('11. SEGUIMIENTO 2026'!$P$14,INT((ROW()-13)/2),0)),IF(ISBLANK(OFFSET('9. METAS'!$S$20,INT((ROW()-14)/2),0)),"",OFFSET('9. METAS'!$S$20,INT((ROW()-14)/2),0)))</f>
        <v/>
      </c>
      <c r="M389" s="204" t="str">
        <f ca="1">IF(MOD(ROW()-13,2)=0,IF(ISBLANK(OFFSET('11. SEGUIMIENTO 2026'!$Q$14,INT((ROW()-13)/2),0)),"",OFFSET('11. SEGUIMIENTO 2026'!$Q$14,INT((ROW()-13)/2),0)),IF(ISBLANK(OFFSET('9. METAS'!$T$20,INT((ROW()-14)/2),0)),"",OFFSET('9. METAS'!$T$20,INT((ROW()-14)/2),0)))</f>
        <v/>
      </c>
      <c r="N389" s="718" t="str">
        <f t="shared" ref="N389" ca="1" si="372">IFERROR(J389/J390,"ND")</f>
        <v>ND</v>
      </c>
      <c r="O389" s="720" t="str">
        <f t="shared" ref="O389" ca="1" si="373">IFERROR(((J389+K389+L389+M389)/H389),"ND")</f>
        <v>ND</v>
      </c>
      <c r="P389" s="732"/>
    </row>
    <row r="390" spans="3:16">
      <c r="C390" s="725"/>
      <c r="D390" s="726"/>
      <c r="E390" s="726"/>
      <c r="F390" s="727"/>
      <c r="G390" s="728"/>
      <c r="H390" s="729"/>
      <c r="I390" s="731"/>
      <c r="J390" s="202" t="str">
        <f ca="1">IF(MOD(ROW()-13,2)=0,IF(ISBLANK(OFFSET('11. SEGUIMIENTO 2026'!$N$14,INT((ROW()-13)/2),0)),"",OFFSET('11. SEGUIMIENTO 2026'!$N$14,INT((ROW()-13)/2),0)),IF(ISBLANK(OFFSET('9. METAS'!$Q$20,INT((ROW()-14)/2),0)),"",OFFSET('9. METAS'!$Q$20,INT((ROW()-14)/2),0)))</f>
        <v/>
      </c>
      <c r="K390" s="203" t="str">
        <f ca="1">IF(MOD(ROW()-13,2)=0,IF(ISBLANK(OFFSET('11. SEGUIMIENTO 2026'!$O$14,INT((ROW()-13)/2),0)),"",OFFSET('11. SEGUIMIENTO 2026'!$O$14,INT((ROW()-13)/2),0)),IF(ISBLANK(OFFSET('9. METAS'!$R$20,INT((ROW()-14)/2),0)),"",OFFSET('9. METAS'!$R$20,INT((ROW()-14)/2),0)))</f>
        <v/>
      </c>
      <c r="L390" s="203" t="str">
        <f ca="1">IF(MOD(ROW()-13,2)=0,IF(ISBLANK(OFFSET('11. SEGUIMIENTO 2026'!$P$14,INT((ROW()-13)/2),0)),"",OFFSET('11. SEGUIMIENTO 2026'!$P$14,INT((ROW()-13)/2),0)),IF(ISBLANK(OFFSET('9. METAS'!$S$20,INT((ROW()-14)/2),0)),"",OFFSET('9. METAS'!$S$20,INT((ROW()-14)/2),0)))</f>
        <v/>
      </c>
      <c r="M390" s="204" t="str">
        <f ca="1">IF(MOD(ROW()-13,2)=0,IF(ISBLANK(OFFSET('11. SEGUIMIENTO 2026'!$Q$14,INT((ROW()-13)/2),0)),"",OFFSET('11. SEGUIMIENTO 2026'!$Q$14,INT((ROW()-13)/2),0)),IF(ISBLANK(OFFSET('9. METAS'!$T$20,INT((ROW()-14)/2),0)),"",OFFSET('9. METAS'!$T$20,INT((ROW()-14)/2),0)))</f>
        <v/>
      </c>
      <c r="N390" s="719"/>
      <c r="O390" s="721"/>
      <c r="P390" s="723"/>
    </row>
    <row r="391" spans="3:16">
      <c r="C391" s="724" t="str">
        <f ca="1">IF(ISBLANK(OFFSET('5. Pp (3 años)'!$C$46,INT((ROW()-13)/2),0)),"",OFFSET('5. Pp (3 años)'!$C$46,INT((ROW()-13)/2),0))</f>
        <v/>
      </c>
      <c r="D391" s="726" t="str">
        <f ca="1">IF(ISBLANK(OFFSET('5. Pp (3 años)'!$D$46,INT((ROW()-13)/2),0)),"",OFFSET('5. Pp (3 años)'!$D$46,INT((ROW()-13)/2),0))</f>
        <v/>
      </c>
      <c r="E391" s="726" t="str">
        <f ca="1">IF(ISBLANK(OFFSET('5. Pp (3 años)'!$E$46,INT((ROW()-13)/2),0)),"",OFFSET('5. Pp (3 años)'!$E$46,INT((ROW()-13)/2),0))</f>
        <v/>
      </c>
      <c r="F391" s="727" t="str">
        <f ca="1">IF(ISBLANK(OFFSET('5. Pp (3 años)'!$K$46,INT((ROW()-13)/2),0)),"",OFFSET('5. Pp (3 años)'!$K$46,INT((ROW()-13)/2),0))</f>
        <v/>
      </c>
      <c r="G391" s="728" t="str">
        <f ca="1">IF(ISBLANK(OFFSET('5. Pp (3 años)'!$H$46,INT((ROW()-13)/2),0)),"",OFFSET('5. Pp (3 años)'!$H$46,INT((ROW()-13)/2),0))</f>
        <v/>
      </c>
      <c r="H391" s="729" t="str">
        <f ca="1">IF(ISBLANK(OFFSET('9. METAS'!$K$20,INT((ROW()-13)/2),0)),"",OFFSET('9. METAS'!$K$20,INT((ROW()-13)/2),0))</f>
        <v/>
      </c>
      <c r="I391" s="730"/>
      <c r="J391" s="202" t="str">
        <f ca="1">IF(MOD(ROW()-13,2)=0,IF(ISBLANK(OFFSET('11. SEGUIMIENTO 2026'!$N$14,INT((ROW()-13)/2),0)),"",OFFSET('11. SEGUIMIENTO 2026'!$N$14,INT((ROW()-13)/2),0)),IF(ISBLANK(OFFSET('9. METAS'!$Q$20,INT((ROW()-14)/2),0)),"",OFFSET('9. METAS'!$Q$20,INT((ROW()-14)/2),0)))</f>
        <v/>
      </c>
      <c r="K391" s="203" t="str">
        <f ca="1">IF(MOD(ROW()-13,2)=0,IF(ISBLANK(OFFSET('11. SEGUIMIENTO 2026'!$O$14,INT((ROW()-13)/2),0)),"",OFFSET('11. SEGUIMIENTO 2026'!$O$14,INT((ROW()-13)/2),0)),IF(ISBLANK(OFFSET('9. METAS'!$R$20,INT((ROW()-14)/2),0)),"",OFFSET('9. METAS'!$R$20,INT((ROW()-14)/2),0)))</f>
        <v/>
      </c>
      <c r="L391" s="203" t="str">
        <f ca="1">IF(MOD(ROW()-13,2)=0,IF(ISBLANK(OFFSET('11. SEGUIMIENTO 2026'!$P$14,INT((ROW()-13)/2),0)),"",OFFSET('11. SEGUIMIENTO 2026'!$P$14,INT((ROW()-13)/2),0)),IF(ISBLANK(OFFSET('9. METAS'!$S$20,INT((ROW()-14)/2),0)),"",OFFSET('9. METAS'!$S$20,INT((ROW()-14)/2),0)))</f>
        <v/>
      </c>
      <c r="M391" s="204" t="str">
        <f ca="1">IF(MOD(ROW()-13,2)=0,IF(ISBLANK(OFFSET('11. SEGUIMIENTO 2026'!$Q$14,INT((ROW()-13)/2),0)),"",OFFSET('11. SEGUIMIENTO 2026'!$Q$14,INT((ROW()-13)/2),0)),IF(ISBLANK(OFFSET('9. METAS'!$T$20,INT((ROW()-14)/2),0)),"",OFFSET('9. METAS'!$T$20,INT((ROW()-14)/2),0)))</f>
        <v/>
      </c>
      <c r="N391" s="718" t="str">
        <f t="shared" ref="N391" ca="1" si="374">IFERROR(J391/J392,"ND")</f>
        <v>ND</v>
      </c>
      <c r="O391" s="720" t="str">
        <f t="shared" ref="O391" ca="1" si="375">IFERROR(((J391+K391+L391+M391)/H391),"ND")</f>
        <v>ND</v>
      </c>
      <c r="P391" s="732"/>
    </row>
    <row r="392" spans="3:16">
      <c r="C392" s="725"/>
      <c r="D392" s="726"/>
      <c r="E392" s="726"/>
      <c r="F392" s="727"/>
      <c r="G392" s="728"/>
      <c r="H392" s="729"/>
      <c r="I392" s="731"/>
      <c r="J392" s="202" t="str">
        <f ca="1">IF(MOD(ROW()-13,2)=0,IF(ISBLANK(OFFSET('11. SEGUIMIENTO 2026'!$N$14,INT((ROW()-13)/2),0)),"",OFFSET('11. SEGUIMIENTO 2026'!$N$14,INT((ROW()-13)/2),0)),IF(ISBLANK(OFFSET('9. METAS'!$Q$20,INT((ROW()-14)/2),0)),"",OFFSET('9. METAS'!$Q$20,INT((ROW()-14)/2),0)))</f>
        <v/>
      </c>
      <c r="K392" s="203" t="str">
        <f ca="1">IF(MOD(ROW()-13,2)=0,IF(ISBLANK(OFFSET('11. SEGUIMIENTO 2026'!$O$14,INT((ROW()-13)/2),0)),"",OFFSET('11. SEGUIMIENTO 2026'!$O$14,INT((ROW()-13)/2),0)),IF(ISBLANK(OFFSET('9. METAS'!$R$20,INT((ROW()-14)/2),0)),"",OFFSET('9. METAS'!$R$20,INT((ROW()-14)/2),0)))</f>
        <v/>
      </c>
      <c r="L392" s="203" t="str">
        <f ca="1">IF(MOD(ROW()-13,2)=0,IF(ISBLANK(OFFSET('11. SEGUIMIENTO 2026'!$P$14,INT((ROW()-13)/2),0)),"",OFFSET('11. SEGUIMIENTO 2026'!$P$14,INT((ROW()-13)/2),0)),IF(ISBLANK(OFFSET('9. METAS'!$S$20,INT((ROW()-14)/2),0)),"",OFFSET('9. METAS'!$S$20,INT((ROW()-14)/2),0)))</f>
        <v/>
      </c>
      <c r="M392" s="204" t="str">
        <f ca="1">IF(MOD(ROW()-13,2)=0,IF(ISBLANK(OFFSET('11. SEGUIMIENTO 2026'!$Q$14,INT((ROW()-13)/2),0)),"",OFFSET('11. SEGUIMIENTO 2026'!$Q$14,INT((ROW()-13)/2),0)),IF(ISBLANK(OFFSET('9. METAS'!$T$20,INT((ROW()-14)/2),0)),"",OFFSET('9. METAS'!$T$20,INT((ROW()-14)/2),0)))</f>
        <v/>
      </c>
      <c r="N392" s="719"/>
      <c r="O392" s="721"/>
      <c r="P392" s="723"/>
    </row>
    <row r="393" spans="3:16">
      <c r="C393" s="724" t="str">
        <f ca="1">IF(ISBLANK(OFFSET('5. Pp (3 años)'!$C$46,INT((ROW()-13)/2),0)),"",OFFSET('5. Pp (3 años)'!$C$46,INT((ROW()-13)/2),0))</f>
        <v/>
      </c>
      <c r="D393" s="726" t="str">
        <f ca="1">IF(ISBLANK(OFFSET('5. Pp (3 años)'!$D$46,INT((ROW()-13)/2),0)),"",OFFSET('5. Pp (3 años)'!$D$46,INT((ROW()-13)/2),0))</f>
        <v/>
      </c>
      <c r="E393" s="726" t="str">
        <f ca="1">IF(ISBLANK(OFFSET('5. Pp (3 años)'!$E$46,INT((ROW()-13)/2),0)),"",OFFSET('5. Pp (3 años)'!$E$46,INT((ROW()-13)/2),0))</f>
        <v/>
      </c>
      <c r="F393" s="727" t="str">
        <f ca="1">IF(ISBLANK(OFFSET('5. Pp (3 años)'!$K$46,INT((ROW()-13)/2),0)),"",OFFSET('5. Pp (3 años)'!$K$46,INT((ROW()-13)/2),0))</f>
        <v/>
      </c>
      <c r="G393" s="728" t="str">
        <f ca="1">IF(ISBLANK(OFFSET('5. Pp (3 años)'!$H$46,INT((ROW()-13)/2),0)),"",OFFSET('5. Pp (3 años)'!$H$46,INT((ROW()-13)/2),0))</f>
        <v/>
      </c>
      <c r="H393" s="729" t="str">
        <f ca="1">IF(ISBLANK(OFFSET('9. METAS'!$K$20,INT((ROW()-13)/2),0)),"",OFFSET('9. METAS'!$K$20,INT((ROW()-13)/2),0))</f>
        <v/>
      </c>
      <c r="I393" s="730"/>
      <c r="J393" s="202" t="str">
        <f ca="1">IF(MOD(ROW()-13,2)=0,IF(ISBLANK(OFFSET('11. SEGUIMIENTO 2026'!$N$14,INT((ROW()-13)/2),0)),"",OFFSET('11. SEGUIMIENTO 2026'!$N$14,INT((ROW()-13)/2),0)),IF(ISBLANK(OFFSET('9. METAS'!$Q$20,INT((ROW()-14)/2),0)),"",OFFSET('9. METAS'!$Q$20,INT((ROW()-14)/2),0)))</f>
        <v/>
      </c>
      <c r="K393" s="203" t="str">
        <f ca="1">IF(MOD(ROW()-13,2)=0,IF(ISBLANK(OFFSET('11. SEGUIMIENTO 2026'!$O$14,INT((ROW()-13)/2),0)),"",OFFSET('11. SEGUIMIENTO 2026'!$O$14,INT((ROW()-13)/2),0)),IF(ISBLANK(OFFSET('9. METAS'!$R$20,INT((ROW()-14)/2),0)),"",OFFSET('9. METAS'!$R$20,INT((ROW()-14)/2),0)))</f>
        <v/>
      </c>
      <c r="L393" s="203" t="str">
        <f ca="1">IF(MOD(ROW()-13,2)=0,IF(ISBLANK(OFFSET('11. SEGUIMIENTO 2026'!$P$14,INT((ROW()-13)/2),0)),"",OFFSET('11. SEGUIMIENTO 2026'!$P$14,INT((ROW()-13)/2),0)),IF(ISBLANK(OFFSET('9. METAS'!$S$20,INT((ROW()-14)/2),0)),"",OFFSET('9. METAS'!$S$20,INT((ROW()-14)/2),0)))</f>
        <v/>
      </c>
      <c r="M393" s="204" t="str">
        <f ca="1">IF(MOD(ROW()-13,2)=0,IF(ISBLANK(OFFSET('11. SEGUIMIENTO 2026'!$Q$14,INT((ROW()-13)/2),0)),"",OFFSET('11. SEGUIMIENTO 2026'!$Q$14,INT((ROW()-13)/2),0)),IF(ISBLANK(OFFSET('9. METAS'!$T$20,INT((ROW()-14)/2),0)),"",OFFSET('9. METAS'!$T$20,INT((ROW()-14)/2),0)))</f>
        <v/>
      </c>
      <c r="N393" s="718" t="str">
        <f t="shared" ref="N393" ca="1" si="376">IFERROR(J393/J394,"ND")</f>
        <v>ND</v>
      </c>
      <c r="O393" s="720" t="str">
        <f t="shared" ref="O393" ca="1" si="377">IFERROR(((J393+K393+L393+M393)/H393),"ND")</f>
        <v>ND</v>
      </c>
      <c r="P393" s="732"/>
    </row>
    <row r="394" spans="3:16">
      <c r="C394" s="725"/>
      <c r="D394" s="726"/>
      <c r="E394" s="726"/>
      <c r="F394" s="727"/>
      <c r="G394" s="728"/>
      <c r="H394" s="729"/>
      <c r="I394" s="731"/>
      <c r="J394" s="202" t="str">
        <f ca="1">IF(MOD(ROW()-13,2)=0,IF(ISBLANK(OFFSET('11. SEGUIMIENTO 2026'!$N$14,INT((ROW()-13)/2),0)),"",OFFSET('11. SEGUIMIENTO 2026'!$N$14,INT((ROW()-13)/2),0)),IF(ISBLANK(OFFSET('9. METAS'!$Q$20,INT((ROW()-14)/2),0)),"",OFFSET('9. METAS'!$Q$20,INT((ROW()-14)/2),0)))</f>
        <v/>
      </c>
      <c r="K394" s="203" t="str">
        <f ca="1">IF(MOD(ROW()-13,2)=0,IF(ISBLANK(OFFSET('11. SEGUIMIENTO 2026'!$O$14,INT((ROW()-13)/2),0)),"",OFFSET('11. SEGUIMIENTO 2026'!$O$14,INT((ROW()-13)/2),0)),IF(ISBLANK(OFFSET('9. METAS'!$R$20,INT((ROW()-14)/2),0)),"",OFFSET('9. METAS'!$R$20,INT((ROW()-14)/2),0)))</f>
        <v/>
      </c>
      <c r="L394" s="203" t="str">
        <f ca="1">IF(MOD(ROW()-13,2)=0,IF(ISBLANK(OFFSET('11. SEGUIMIENTO 2026'!$P$14,INT((ROW()-13)/2),0)),"",OFFSET('11. SEGUIMIENTO 2026'!$P$14,INT((ROW()-13)/2),0)),IF(ISBLANK(OFFSET('9. METAS'!$S$20,INT((ROW()-14)/2),0)),"",OFFSET('9. METAS'!$S$20,INT((ROW()-14)/2),0)))</f>
        <v/>
      </c>
      <c r="M394" s="204" t="str">
        <f ca="1">IF(MOD(ROW()-13,2)=0,IF(ISBLANK(OFFSET('11. SEGUIMIENTO 2026'!$Q$14,INT((ROW()-13)/2),0)),"",OFFSET('11. SEGUIMIENTO 2026'!$Q$14,INT((ROW()-13)/2),0)),IF(ISBLANK(OFFSET('9. METAS'!$T$20,INT((ROW()-14)/2),0)),"",OFFSET('9. METAS'!$T$20,INT((ROW()-14)/2),0)))</f>
        <v/>
      </c>
      <c r="N394" s="719"/>
      <c r="O394" s="721"/>
      <c r="P394" s="723"/>
    </row>
    <row r="395" spans="3:16">
      <c r="C395" s="724" t="str">
        <f ca="1">IF(ISBLANK(OFFSET('5. Pp (3 años)'!$C$46,INT((ROW()-13)/2),0)),"",OFFSET('5. Pp (3 años)'!$C$46,INT((ROW()-13)/2),0))</f>
        <v/>
      </c>
      <c r="D395" s="726" t="str">
        <f ca="1">IF(ISBLANK(OFFSET('5. Pp (3 años)'!$D$46,INT((ROW()-13)/2),0)),"",OFFSET('5. Pp (3 años)'!$D$46,INT((ROW()-13)/2),0))</f>
        <v/>
      </c>
      <c r="E395" s="726" t="str">
        <f ca="1">IF(ISBLANK(OFFSET('5. Pp (3 años)'!$E$46,INT((ROW()-13)/2),0)),"",OFFSET('5. Pp (3 años)'!$E$46,INT((ROW()-13)/2),0))</f>
        <v/>
      </c>
      <c r="F395" s="727" t="str">
        <f ca="1">IF(ISBLANK(OFFSET('5. Pp (3 años)'!$K$46,INT((ROW()-13)/2),0)),"",OFFSET('5. Pp (3 años)'!$K$46,INT((ROW()-13)/2),0))</f>
        <v/>
      </c>
      <c r="G395" s="728" t="str">
        <f ca="1">IF(ISBLANK(OFFSET('5. Pp (3 años)'!$H$46,INT((ROW()-13)/2),0)),"",OFFSET('5. Pp (3 años)'!$H$46,INT((ROW()-13)/2),0))</f>
        <v/>
      </c>
      <c r="H395" s="729" t="str">
        <f ca="1">IF(ISBLANK(OFFSET('9. METAS'!$K$20,INT((ROW()-13)/2),0)),"",OFFSET('9. METAS'!$K$20,INT((ROW()-13)/2),0))</f>
        <v/>
      </c>
      <c r="I395" s="730"/>
      <c r="J395" s="202" t="str">
        <f ca="1">IF(MOD(ROW()-13,2)=0,IF(ISBLANK(OFFSET('11. SEGUIMIENTO 2026'!$N$14,INT((ROW()-13)/2),0)),"",OFFSET('11. SEGUIMIENTO 2026'!$N$14,INT((ROW()-13)/2),0)),IF(ISBLANK(OFFSET('9. METAS'!$Q$20,INT((ROW()-14)/2),0)),"",OFFSET('9. METAS'!$Q$20,INT((ROW()-14)/2),0)))</f>
        <v/>
      </c>
      <c r="K395" s="203" t="str">
        <f ca="1">IF(MOD(ROW()-13,2)=0,IF(ISBLANK(OFFSET('11. SEGUIMIENTO 2026'!$O$14,INT((ROW()-13)/2),0)),"",OFFSET('11. SEGUIMIENTO 2026'!$O$14,INT((ROW()-13)/2),0)),IF(ISBLANK(OFFSET('9. METAS'!$R$20,INT((ROW()-14)/2),0)),"",OFFSET('9. METAS'!$R$20,INT((ROW()-14)/2),0)))</f>
        <v/>
      </c>
      <c r="L395" s="203" t="str">
        <f ca="1">IF(MOD(ROW()-13,2)=0,IF(ISBLANK(OFFSET('11. SEGUIMIENTO 2026'!$P$14,INT((ROW()-13)/2),0)),"",OFFSET('11. SEGUIMIENTO 2026'!$P$14,INT((ROW()-13)/2),0)),IF(ISBLANK(OFFSET('9. METAS'!$S$20,INT((ROW()-14)/2),0)),"",OFFSET('9. METAS'!$S$20,INT((ROW()-14)/2),0)))</f>
        <v/>
      </c>
      <c r="M395" s="204" t="str">
        <f ca="1">IF(MOD(ROW()-13,2)=0,IF(ISBLANK(OFFSET('11. SEGUIMIENTO 2026'!$Q$14,INT((ROW()-13)/2),0)),"",OFFSET('11. SEGUIMIENTO 2026'!$Q$14,INT((ROW()-13)/2),0)),IF(ISBLANK(OFFSET('9. METAS'!$T$20,INT((ROW()-14)/2),0)),"",OFFSET('9. METAS'!$T$20,INT((ROW()-14)/2),0)))</f>
        <v/>
      </c>
      <c r="N395" s="718" t="str">
        <f t="shared" ref="N395" ca="1" si="378">IFERROR(J395/J396,"ND")</f>
        <v>ND</v>
      </c>
      <c r="O395" s="720" t="str">
        <f t="shared" ref="O395" ca="1" si="379">IFERROR(((J395+K395+L395+M395)/H395),"ND")</f>
        <v>ND</v>
      </c>
      <c r="P395" s="732"/>
    </row>
    <row r="396" spans="3:16">
      <c r="C396" s="725"/>
      <c r="D396" s="726"/>
      <c r="E396" s="726"/>
      <c r="F396" s="727"/>
      <c r="G396" s="728"/>
      <c r="H396" s="729"/>
      <c r="I396" s="731"/>
      <c r="J396" s="202" t="str">
        <f ca="1">IF(MOD(ROW()-13,2)=0,IF(ISBLANK(OFFSET('11. SEGUIMIENTO 2026'!$N$14,INT((ROW()-13)/2),0)),"",OFFSET('11. SEGUIMIENTO 2026'!$N$14,INT((ROW()-13)/2),0)),IF(ISBLANK(OFFSET('9. METAS'!$Q$20,INT((ROW()-14)/2),0)),"",OFFSET('9. METAS'!$Q$20,INT((ROW()-14)/2),0)))</f>
        <v/>
      </c>
      <c r="K396" s="203" t="str">
        <f ca="1">IF(MOD(ROW()-13,2)=0,IF(ISBLANK(OFFSET('11. SEGUIMIENTO 2026'!$O$14,INT((ROW()-13)/2),0)),"",OFFSET('11. SEGUIMIENTO 2026'!$O$14,INT((ROW()-13)/2),0)),IF(ISBLANK(OFFSET('9. METAS'!$R$20,INT((ROW()-14)/2),0)),"",OFFSET('9. METAS'!$R$20,INT((ROW()-14)/2),0)))</f>
        <v/>
      </c>
      <c r="L396" s="203" t="str">
        <f ca="1">IF(MOD(ROW()-13,2)=0,IF(ISBLANK(OFFSET('11. SEGUIMIENTO 2026'!$P$14,INT((ROW()-13)/2),0)),"",OFFSET('11. SEGUIMIENTO 2026'!$P$14,INT((ROW()-13)/2),0)),IF(ISBLANK(OFFSET('9. METAS'!$S$20,INT((ROW()-14)/2),0)),"",OFFSET('9. METAS'!$S$20,INT((ROW()-14)/2),0)))</f>
        <v/>
      </c>
      <c r="M396" s="204" t="str">
        <f ca="1">IF(MOD(ROW()-13,2)=0,IF(ISBLANK(OFFSET('11. SEGUIMIENTO 2026'!$Q$14,INT((ROW()-13)/2),0)),"",OFFSET('11. SEGUIMIENTO 2026'!$Q$14,INT((ROW()-13)/2),0)),IF(ISBLANK(OFFSET('9. METAS'!$T$20,INT((ROW()-14)/2),0)),"",OFFSET('9. METAS'!$T$20,INT((ROW()-14)/2),0)))</f>
        <v/>
      </c>
      <c r="N396" s="719"/>
      <c r="O396" s="721"/>
      <c r="P396" s="723"/>
    </row>
    <row r="397" spans="3:16">
      <c r="C397" s="724" t="str">
        <f ca="1">IF(ISBLANK(OFFSET('5. Pp (3 años)'!$C$46,INT((ROW()-13)/2),0)),"",OFFSET('5. Pp (3 años)'!$C$46,INT((ROW()-13)/2),0))</f>
        <v/>
      </c>
      <c r="D397" s="726" t="str">
        <f ca="1">IF(ISBLANK(OFFSET('5. Pp (3 años)'!$D$46,INT((ROW()-13)/2),0)),"",OFFSET('5. Pp (3 años)'!$D$46,INT((ROW()-13)/2),0))</f>
        <v/>
      </c>
      <c r="E397" s="726" t="str">
        <f ca="1">IF(ISBLANK(OFFSET('5. Pp (3 años)'!$E$46,INT((ROW()-13)/2),0)),"",OFFSET('5. Pp (3 años)'!$E$46,INT((ROW()-13)/2),0))</f>
        <v/>
      </c>
      <c r="F397" s="727" t="str">
        <f ca="1">IF(ISBLANK(OFFSET('5. Pp (3 años)'!$K$46,INT((ROW()-13)/2),0)),"",OFFSET('5. Pp (3 años)'!$K$46,INT((ROW()-13)/2),0))</f>
        <v/>
      </c>
      <c r="G397" s="728" t="str">
        <f ca="1">IF(ISBLANK(OFFSET('5. Pp (3 años)'!$H$46,INT((ROW()-13)/2),0)),"",OFFSET('5. Pp (3 años)'!$H$46,INT((ROW()-13)/2),0))</f>
        <v/>
      </c>
      <c r="H397" s="729" t="str">
        <f ca="1">IF(ISBLANK(OFFSET('9. METAS'!$K$20,INT((ROW()-13)/2),0)),"",OFFSET('9. METAS'!$K$20,INT((ROW()-13)/2),0))</f>
        <v/>
      </c>
      <c r="I397" s="730"/>
      <c r="J397" s="202" t="str">
        <f ca="1">IF(MOD(ROW()-13,2)=0,IF(ISBLANK(OFFSET('11. SEGUIMIENTO 2026'!$N$14,INT((ROW()-13)/2),0)),"",OFFSET('11. SEGUIMIENTO 2026'!$N$14,INT((ROW()-13)/2),0)),IF(ISBLANK(OFFSET('9. METAS'!$Q$20,INT((ROW()-14)/2),0)),"",OFFSET('9. METAS'!$Q$20,INT((ROW()-14)/2),0)))</f>
        <v/>
      </c>
      <c r="K397" s="203" t="str">
        <f ca="1">IF(MOD(ROW()-13,2)=0,IF(ISBLANK(OFFSET('11. SEGUIMIENTO 2026'!$O$14,INT((ROW()-13)/2),0)),"",OFFSET('11. SEGUIMIENTO 2026'!$O$14,INT((ROW()-13)/2),0)),IF(ISBLANK(OFFSET('9. METAS'!$R$20,INT((ROW()-14)/2),0)),"",OFFSET('9. METAS'!$R$20,INT((ROW()-14)/2),0)))</f>
        <v/>
      </c>
      <c r="L397" s="203" t="str">
        <f ca="1">IF(MOD(ROW()-13,2)=0,IF(ISBLANK(OFFSET('11. SEGUIMIENTO 2026'!$P$14,INT((ROW()-13)/2),0)),"",OFFSET('11. SEGUIMIENTO 2026'!$P$14,INT((ROW()-13)/2),0)),IF(ISBLANK(OFFSET('9. METAS'!$S$20,INT((ROW()-14)/2),0)),"",OFFSET('9. METAS'!$S$20,INT((ROW()-14)/2),0)))</f>
        <v/>
      </c>
      <c r="M397" s="204" t="str">
        <f ca="1">IF(MOD(ROW()-13,2)=0,IF(ISBLANK(OFFSET('11. SEGUIMIENTO 2026'!$Q$14,INT((ROW()-13)/2),0)),"",OFFSET('11. SEGUIMIENTO 2026'!$Q$14,INT((ROW()-13)/2),0)),IF(ISBLANK(OFFSET('9. METAS'!$T$20,INT((ROW()-14)/2),0)),"",OFFSET('9. METAS'!$T$20,INT((ROW()-14)/2),0)))</f>
        <v/>
      </c>
      <c r="N397" s="718" t="str">
        <f t="shared" ref="N397" ca="1" si="380">IFERROR(J397/J398,"ND")</f>
        <v>ND</v>
      </c>
      <c r="O397" s="720" t="str">
        <f t="shared" ref="O397" ca="1" si="381">IFERROR(((J397+K397+L397+M397)/H397),"ND")</f>
        <v>ND</v>
      </c>
      <c r="P397" s="732"/>
    </row>
    <row r="398" spans="3:16">
      <c r="C398" s="725"/>
      <c r="D398" s="726"/>
      <c r="E398" s="726"/>
      <c r="F398" s="727"/>
      <c r="G398" s="728"/>
      <c r="H398" s="729"/>
      <c r="I398" s="731"/>
      <c r="J398" s="202" t="str">
        <f ca="1">IF(MOD(ROW()-13,2)=0,IF(ISBLANK(OFFSET('11. SEGUIMIENTO 2026'!$N$14,INT((ROW()-13)/2),0)),"",OFFSET('11. SEGUIMIENTO 2026'!$N$14,INT((ROW()-13)/2),0)),IF(ISBLANK(OFFSET('9. METAS'!$Q$20,INT((ROW()-14)/2),0)),"",OFFSET('9. METAS'!$Q$20,INT((ROW()-14)/2),0)))</f>
        <v/>
      </c>
      <c r="K398" s="203" t="str">
        <f ca="1">IF(MOD(ROW()-13,2)=0,IF(ISBLANK(OFFSET('11. SEGUIMIENTO 2026'!$O$14,INT((ROW()-13)/2),0)),"",OFFSET('11. SEGUIMIENTO 2026'!$O$14,INT((ROW()-13)/2),0)),IF(ISBLANK(OFFSET('9. METAS'!$R$20,INT((ROW()-14)/2),0)),"",OFFSET('9. METAS'!$R$20,INT((ROW()-14)/2),0)))</f>
        <v/>
      </c>
      <c r="L398" s="203" t="str">
        <f ca="1">IF(MOD(ROW()-13,2)=0,IF(ISBLANK(OFFSET('11. SEGUIMIENTO 2026'!$P$14,INT((ROW()-13)/2),0)),"",OFFSET('11. SEGUIMIENTO 2026'!$P$14,INT((ROW()-13)/2),0)),IF(ISBLANK(OFFSET('9. METAS'!$S$20,INT((ROW()-14)/2),0)),"",OFFSET('9. METAS'!$S$20,INT((ROW()-14)/2),0)))</f>
        <v/>
      </c>
      <c r="M398" s="204" t="str">
        <f ca="1">IF(MOD(ROW()-13,2)=0,IF(ISBLANK(OFFSET('11. SEGUIMIENTO 2026'!$Q$14,INT((ROW()-13)/2),0)),"",OFFSET('11. SEGUIMIENTO 2026'!$Q$14,INT((ROW()-13)/2),0)),IF(ISBLANK(OFFSET('9. METAS'!$T$20,INT((ROW()-14)/2),0)),"",OFFSET('9. METAS'!$T$20,INT((ROW()-14)/2),0)))</f>
        <v/>
      </c>
      <c r="N398" s="719"/>
      <c r="O398" s="721"/>
      <c r="P398" s="723"/>
    </row>
    <row r="399" spans="3:16">
      <c r="C399" s="724" t="str">
        <f ca="1">IF(ISBLANK(OFFSET('5. Pp (3 años)'!$C$46,INT((ROW()-13)/2),0)),"",OFFSET('5. Pp (3 años)'!$C$46,INT((ROW()-13)/2),0))</f>
        <v/>
      </c>
      <c r="D399" s="726" t="str">
        <f ca="1">IF(ISBLANK(OFFSET('5. Pp (3 años)'!$D$46,INT((ROW()-13)/2),0)),"",OFFSET('5. Pp (3 años)'!$D$46,INT((ROW()-13)/2),0))</f>
        <v/>
      </c>
      <c r="E399" s="726" t="str">
        <f ca="1">IF(ISBLANK(OFFSET('5. Pp (3 años)'!$E$46,INT((ROW()-13)/2),0)),"",OFFSET('5. Pp (3 años)'!$E$46,INT((ROW()-13)/2),0))</f>
        <v/>
      </c>
      <c r="F399" s="727" t="str">
        <f ca="1">IF(ISBLANK(OFFSET('5. Pp (3 años)'!$K$46,INT((ROW()-13)/2),0)),"",OFFSET('5. Pp (3 años)'!$K$46,INT((ROW()-13)/2),0))</f>
        <v/>
      </c>
      <c r="G399" s="728" t="str">
        <f ca="1">IF(ISBLANK(OFFSET('5. Pp (3 años)'!$H$46,INT((ROW()-13)/2),0)),"",OFFSET('5. Pp (3 años)'!$H$46,INT((ROW()-13)/2),0))</f>
        <v/>
      </c>
      <c r="H399" s="729" t="str">
        <f ca="1">IF(ISBLANK(OFFSET('9. METAS'!$K$20,INT((ROW()-13)/2),0)),"",OFFSET('9. METAS'!$K$20,INT((ROW()-13)/2),0))</f>
        <v/>
      </c>
      <c r="I399" s="730"/>
      <c r="J399" s="202" t="str">
        <f ca="1">IF(MOD(ROW()-13,2)=0,IF(ISBLANK(OFFSET('11. SEGUIMIENTO 2026'!$N$14,INT((ROW()-13)/2),0)),"",OFFSET('11. SEGUIMIENTO 2026'!$N$14,INT((ROW()-13)/2),0)),IF(ISBLANK(OFFSET('9. METAS'!$Q$20,INT((ROW()-14)/2),0)),"",OFFSET('9. METAS'!$Q$20,INT((ROW()-14)/2),0)))</f>
        <v/>
      </c>
      <c r="K399" s="203" t="str">
        <f ca="1">IF(MOD(ROW()-13,2)=0,IF(ISBLANK(OFFSET('11. SEGUIMIENTO 2026'!$O$14,INT((ROW()-13)/2),0)),"",OFFSET('11. SEGUIMIENTO 2026'!$O$14,INT((ROW()-13)/2),0)),IF(ISBLANK(OFFSET('9. METAS'!$R$20,INT((ROW()-14)/2),0)),"",OFFSET('9. METAS'!$R$20,INT((ROW()-14)/2),0)))</f>
        <v/>
      </c>
      <c r="L399" s="203" t="str">
        <f ca="1">IF(MOD(ROW()-13,2)=0,IF(ISBLANK(OFFSET('11. SEGUIMIENTO 2026'!$P$14,INT((ROW()-13)/2),0)),"",OFFSET('11. SEGUIMIENTO 2026'!$P$14,INT((ROW()-13)/2),0)),IF(ISBLANK(OFFSET('9. METAS'!$S$20,INT((ROW()-14)/2),0)),"",OFFSET('9. METAS'!$S$20,INT((ROW()-14)/2),0)))</f>
        <v/>
      </c>
      <c r="M399" s="204" t="str">
        <f ca="1">IF(MOD(ROW()-13,2)=0,IF(ISBLANK(OFFSET('11. SEGUIMIENTO 2026'!$Q$14,INT((ROW()-13)/2),0)),"",OFFSET('11. SEGUIMIENTO 2026'!$Q$14,INT((ROW()-13)/2),0)),IF(ISBLANK(OFFSET('9. METAS'!$T$20,INT((ROW()-14)/2),0)),"",OFFSET('9. METAS'!$T$20,INT((ROW()-14)/2),0)))</f>
        <v/>
      </c>
      <c r="N399" s="718" t="str">
        <f t="shared" ref="N399" ca="1" si="382">IFERROR(J399/J400,"ND")</f>
        <v>ND</v>
      </c>
      <c r="O399" s="720" t="str">
        <f t="shared" ref="O399" ca="1" si="383">IFERROR(((J399+K399+L399+M399)/H399),"ND")</f>
        <v>ND</v>
      </c>
      <c r="P399" s="732"/>
    </row>
    <row r="400" spans="3:16">
      <c r="C400" s="725"/>
      <c r="D400" s="726"/>
      <c r="E400" s="726"/>
      <c r="F400" s="727"/>
      <c r="G400" s="728"/>
      <c r="H400" s="729"/>
      <c r="I400" s="731"/>
      <c r="J400" s="202" t="str">
        <f ca="1">IF(MOD(ROW()-13,2)=0,IF(ISBLANK(OFFSET('11. SEGUIMIENTO 2026'!$N$14,INT((ROW()-13)/2),0)),"",OFFSET('11. SEGUIMIENTO 2026'!$N$14,INT((ROW()-13)/2),0)),IF(ISBLANK(OFFSET('9. METAS'!$Q$20,INT((ROW()-14)/2),0)),"",OFFSET('9. METAS'!$Q$20,INT((ROW()-14)/2),0)))</f>
        <v/>
      </c>
      <c r="K400" s="203" t="str">
        <f ca="1">IF(MOD(ROW()-13,2)=0,IF(ISBLANK(OFFSET('11. SEGUIMIENTO 2026'!$O$14,INT((ROW()-13)/2),0)),"",OFFSET('11. SEGUIMIENTO 2026'!$O$14,INT((ROW()-13)/2),0)),IF(ISBLANK(OFFSET('9. METAS'!$R$20,INT((ROW()-14)/2),0)),"",OFFSET('9. METAS'!$R$20,INT((ROW()-14)/2),0)))</f>
        <v/>
      </c>
      <c r="L400" s="203" t="str">
        <f ca="1">IF(MOD(ROW()-13,2)=0,IF(ISBLANK(OFFSET('11. SEGUIMIENTO 2026'!$P$14,INT((ROW()-13)/2),0)),"",OFFSET('11. SEGUIMIENTO 2026'!$P$14,INT((ROW()-13)/2),0)),IF(ISBLANK(OFFSET('9. METAS'!$S$20,INT((ROW()-14)/2),0)),"",OFFSET('9. METAS'!$S$20,INT((ROW()-14)/2),0)))</f>
        <v/>
      </c>
      <c r="M400" s="204" t="str">
        <f ca="1">IF(MOD(ROW()-13,2)=0,IF(ISBLANK(OFFSET('11. SEGUIMIENTO 2026'!$Q$14,INT((ROW()-13)/2),0)),"",OFFSET('11. SEGUIMIENTO 2026'!$Q$14,INT((ROW()-13)/2),0)),IF(ISBLANK(OFFSET('9. METAS'!$T$20,INT((ROW()-14)/2),0)),"",OFFSET('9. METAS'!$T$20,INT((ROW()-14)/2),0)))</f>
        <v/>
      </c>
      <c r="N400" s="719"/>
      <c r="O400" s="721"/>
      <c r="P400" s="723"/>
    </row>
    <row r="401" spans="3:16">
      <c r="C401" s="724" t="str">
        <f ca="1">IF(ISBLANK(OFFSET('5. Pp (3 años)'!$C$46,INT((ROW()-13)/2),0)),"",OFFSET('5. Pp (3 años)'!$C$46,INT((ROW()-13)/2),0))</f>
        <v/>
      </c>
      <c r="D401" s="726" t="str">
        <f ca="1">IF(ISBLANK(OFFSET('5. Pp (3 años)'!$D$46,INT((ROW()-13)/2),0)),"",OFFSET('5. Pp (3 años)'!$D$46,INT((ROW()-13)/2),0))</f>
        <v/>
      </c>
      <c r="E401" s="726" t="str">
        <f ca="1">IF(ISBLANK(OFFSET('5. Pp (3 años)'!$E$46,INT((ROW()-13)/2),0)),"",OFFSET('5. Pp (3 años)'!$E$46,INT((ROW()-13)/2),0))</f>
        <v/>
      </c>
      <c r="F401" s="727" t="str">
        <f ca="1">IF(ISBLANK(OFFSET('5. Pp (3 años)'!$K$46,INT((ROW()-13)/2),0)),"",OFFSET('5. Pp (3 años)'!$K$46,INT((ROW()-13)/2),0))</f>
        <v/>
      </c>
      <c r="G401" s="728" t="str">
        <f ca="1">IF(ISBLANK(OFFSET('5. Pp (3 años)'!$H$46,INT((ROW()-13)/2),0)),"",OFFSET('5. Pp (3 años)'!$H$46,INT((ROW()-13)/2),0))</f>
        <v/>
      </c>
      <c r="H401" s="729" t="str">
        <f ca="1">IF(ISBLANK(OFFSET('9. METAS'!$K$20,INT((ROW()-13)/2),0)),"",OFFSET('9. METAS'!$K$20,INT((ROW()-13)/2),0))</f>
        <v/>
      </c>
      <c r="I401" s="730"/>
      <c r="J401" s="202" t="str">
        <f ca="1">IF(MOD(ROW()-13,2)=0,IF(ISBLANK(OFFSET('11. SEGUIMIENTO 2026'!$N$14,INT((ROW()-13)/2),0)),"",OFFSET('11. SEGUIMIENTO 2026'!$N$14,INT((ROW()-13)/2),0)),IF(ISBLANK(OFFSET('9. METAS'!$Q$20,INT((ROW()-14)/2),0)),"",OFFSET('9. METAS'!$Q$20,INT((ROW()-14)/2),0)))</f>
        <v/>
      </c>
      <c r="K401" s="203" t="str">
        <f ca="1">IF(MOD(ROW()-13,2)=0,IF(ISBLANK(OFFSET('11. SEGUIMIENTO 2026'!$O$14,INT((ROW()-13)/2),0)),"",OFFSET('11. SEGUIMIENTO 2026'!$O$14,INT((ROW()-13)/2),0)),IF(ISBLANK(OFFSET('9. METAS'!$R$20,INT((ROW()-14)/2),0)),"",OFFSET('9. METAS'!$R$20,INT((ROW()-14)/2),0)))</f>
        <v/>
      </c>
      <c r="L401" s="203" t="str">
        <f ca="1">IF(MOD(ROW()-13,2)=0,IF(ISBLANK(OFFSET('11. SEGUIMIENTO 2026'!$P$14,INT((ROW()-13)/2),0)),"",OFFSET('11. SEGUIMIENTO 2026'!$P$14,INT((ROW()-13)/2),0)),IF(ISBLANK(OFFSET('9. METAS'!$S$20,INT((ROW()-14)/2),0)),"",OFFSET('9. METAS'!$S$20,INT((ROW()-14)/2),0)))</f>
        <v/>
      </c>
      <c r="M401" s="204" t="str">
        <f ca="1">IF(MOD(ROW()-13,2)=0,IF(ISBLANK(OFFSET('11. SEGUIMIENTO 2026'!$Q$14,INT((ROW()-13)/2),0)),"",OFFSET('11. SEGUIMIENTO 2026'!$Q$14,INT((ROW()-13)/2),0)),IF(ISBLANK(OFFSET('9. METAS'!$T$20,INT((ROW()-14)/2),0)),"",OFFSET('9. METAS'!$T$20,INT((ROW()-14)/2),0)))</f>
        <v/>
      </c>
      <c r="N401" s="718" t="str">
        <f t="shared" ref="N401" ca="1" si="384">IFERROR(J401/J402,"ND")</f>
        <v>ND</v>
      </c>
      <c r="O401" s="720" t="str">
        <f t="shared" ref="O401" ca="1" si="385">IFERROR(((J401+K401+L401+M401)/H401),"ND")</f>
        <v>ND</v>
      </c>
      <c r="P401" s="732"/>
    </row>
    <row r="402" spans="3:16">
      <c r="C402" s="725"/>
      <c r="D402" s="726"/>
      <c r="E402" s="726"/>
      <c r="F402" s="727"/>
      <c r="G402" s="728"/>
      <c r="H402" s="729"/>
      <c r="I402" s="731"/>
      <c r="J402" s="202" t="str">
        <f ca="1">IF(MOD(ROW()-13,2)=0,IF(ISBLANK(OFFSET('11. SEGUIMIENTO 2026'!$N$14,INT((ROW()-13)/2),0)),"",OFFSET('11. SEGUIMIENTO 2026'!$N$14,INT((ROW()-13)/2),0)),IF(ISBLANK(OFFSET('9. METAS'!$Q$20,INT((ROW()-14)/2),0)),"",OFFSET('9. METAS'!$Q$20,INT((ROW()-14)/2),0)))</f>
        <v/>
      </c>
      <c r="K402" s="203" t="str">
        <f ca="1">IF(MOD(ROW()-13,2)=0,IF(ISBLANK(OFFSET('11. SEGUIMIENTO 2026'!$O$14,INT((ROW()-13)/2),0)),"",OFFSET('11. SEGUIMIENTO 2026'!$O$14,INT((ROW()-13)/2),0)),IF(ISBLANK(OFFSET('9. METAS'!$R$20,INT((ROW()-14)/2),0)),"",OFFSET('9. METAS'!$R$20,INT((ROW()-14)/2),0)))</f>
        <v/>
      </c>
      <c r="L402" s="203" t="str">
        <f ca="1">IF(MOD(ROW()-13,2)=0,IF(ISBLANK(OFFSET('11. SEGUIMIENTO 2026'!$P$14,INT((ROW()-13)/2),0)),"",OFFSET('11. SEGUIMIENTO 2026'!$P$14,INT((ROW()-13)/2),0)),IF(ISBLANK(OFFSET('9. METAS'!$S$20,INT((ROW()-14)/2),0)),"",OFFSET('9. METAS'!$S$20,INT((ROW()-14)/2),0)))</f>
        <v/>
      </c>
      <c r="M402" s="204" t="str">
        <f ca="1">IF(MOD(ROW()-13,2)=0,IF(ISBLANK(OFFSET('11. SEGUIMIENTO 2026'!$Q$14,INT((ROW()-13)/2),0)),"",OFFSET('11. SEGUIMIENTO 2026'!$Q$14,INT((ROW()-13)/2),0)),IF(ISBLANK(OFFSET('9. METAS'!$T$20,INT((ROW()-14)/2),0)),"",OFFSET('9. METAS'!$T$20,INT((ROW()-14)/2),0)))</f>
        <v/>
      </c>
      <c r="N402" s="719"/>
      <c r="O402" s="721"/>
      <c r="P402" s="723"/>
    </row>
    <row r="403" spans="3:16">
      <c r="C403" s="724" t="str">
        <f ca="1">IF(ISBLANK(OFFSET('5. Pp (3 años)'!$C$46,INT((ROW()-13)/2),0)),"",OFFSET('5. Pp (3 años)'!$C$46,INT((ROW()-13)/2),0))</f>
        <v/>
      </c>
      <c r="D403" s="726" t="str">
        <f ca="1">IF(ISBLANK(OFFSET('5. Pp (3 años)'!$D$46,INT((ROW()-13)/2),0)),"",OFFSET('5. Pp (3 años)'!$D$46,INT((ROW()-13)/2),0))</f>
        <v/>
      </c>
      <c r="E403" s="726" t="str">
        <f ca="1">IF(ISBLANK(OFFSET('5. Pp (3 años)'!$E$46,INT((ROW()-13)/2),0)),"",OFFSET('5. Pp (3 años)'!$E$46,INT((ROW()-13)/2),0))</f>
        <v/>
      </c>
      <c r="F403" s="727" t="str">
        <f ca="1">IF(ISBLANK(OFFSET('5. Pp (3 años)'!$K$46,INT((ROW()-13)/2),0)),"",OFFSET('5. Pp (3 años)'!$K$46,INT((ROW()-13)/2),0))</f>
        <v/>
      </c>
      <c r="G403" s="728" t="str">
        <f ca="1">IF(ISBLANK(OFFSET('5. Pp (3 años)'!$H$46,INT((ROW()-13)/2),0)),"",OFFSET('5. Pp (3 años)'!$H$46,INT((ROW()-13)/2),0))</f>
        <v/>
      </c>
      <c r="H403" s="729" t="str">
        <f ca="1">IF(ISBLANK(OFFSET('9. METAS'!$K$20,INT((ROW()-13)/2),0)),"",OFFSET('9. METAS'!$K$20,INT((ROW()-13)/2),0))</f>
        <v/>
      </c>
      <c r="I403" s="730"/>
      <c r="J403" s="202" t="str">
        <f ca="1">IF(MOD(ROW()-13,2)=0,IF(ISBLANK(OFFSET('11. SEGUIMIENTO 2026'!$N$14,INT((ROW()-13)/2),0)),"",OFFSET('11. SEGUIMIENTO 2026'!$N$14,INT((ROW()-13)/2),0)),IF(ISBLANK(OFFSET('9. METAS'!$Q$20,INT((ROW()-14)/2),0)),"",OFFSET('9. METAS'!$Q$20,INT((ROW()-14)/2),0)))</f>
        <v/>
      </c>
      <c r="K403" s="203" t="str">
        <f ca="1">IF(MOD(ROW()-13,2)=0,IF(ISBLANK(OFFSET('11. SEGUIMIENTO 2026'!$O$14,INT((ROW()-13)/2),0)),"",OFFSET('11. SEGUIMIENTO 2026'!$O$14,INT((ROW()-13)/2),0)),IF(ISBLANK(OFFSET('9. METAS'!$R$20,INT((ROW()-14)/2),0)),"",OFFSET('9. METAS'!$R$20,INT((ROW()-14)/2),0)))</f>
        <v/>
      </c>
      <c r="L403" s="203" t="str">
        <f ca="1">IF(MOD(ROW()-13,2)=0,IF(ISBLANK(OFFSET('11. SEGUIMIENTO 2026'!$P$14,INT((ROW()-13)/2),0)),"",OFFSET('11. SEGUIMIENTO 2026'!$P$14,INT((ROW()-13)/2),0)),IF(ISBLANK(OFFSET('9. METAS'!$S$20,INT((ROW()-14)/2),0)),"",OFFSET('9. METAS'!$S$20,INT((ROW()-14)/2),0)))</f>
        <v/>
      </c>
      <c r="M403" s="204" t="str">
        <f ca="1">IF(MOD(ROW()-13,2)=0,IF(ISBLANK(OFFSET('11. SEGUIMIENTO 2026'!$Q$14,INT((ROW()-13)/2),0)),"",OFFSET('11. SEGUIMIENTO 2026'!$Q$14,INT((ROW()-13)/2),0)),IF(ISBLANK(OFFSET('9. METAS'!$T$20,INT((ROW()-14)/2),0)),"",OFFSET('9. METAS'!$T$20,INT((ROW()-14)/2),0)))</f>
        <v/>
      </c>
      <c r="N403" s="718" t="str">
        <f t="shared" ref="N403" ca="1" si="386">IFERROR(J403/J404,"ND")</f>
        <v>ND</v>
      </c>
      <c r="O403" s="720" t="str">
        <f t="shared" ref="O403" ca="1" si="387">IFERROR(((J403+K403+L403+M403)/H403),"ND")</f>
        <v>ND</v>
      </c>
      <c r="P403" s="732"/>
    </row>
    <row r="404" spans="3:16">
      <c r="C404" s="725"/>
      <c r="D404" s="726"/>
      <c r="E404" s="726"/>
      <c r="F404" s="727"/>
      <c r="G404" s="728"/>
      <c r="H404" s="729"/>
      <c r="I404" s="731"/>
      <c r="J404" s="202" t="str">
        <f ca="1">IF(MOD(ROW()-13,2)=0,IF(ISBLANK(OFFSET('11. SEGUIMIENTO 2026'!$N$14,INT((ROW()-13)/2),0)),"",OFFSET('11. SEGUIMIENTO 2026'!$N$14,INT((ROW()-13)/2),0)),IF(ISBLANK(OFFSET('9. METAS'!$Q$20,INT((ROW()-14)/2),0)),"",OFFSET('9. METAS'!$Q$20,INT((ROW()-14)/2),0)))</f>
        <v/>
      </c>
      <c r="K404" s="203" t="str">
        <f ca="1">IF(MOD(ROW()-13,2)=0,IF(ISBLANK(OFFSET('11. SEGUIMIENTO 2026'!$O$14,INT((ROW()-13)/2),0)),"",OFFSET('11. SEGUIMIENTO 2026'!$O$14,INT((ROW()-13)/2),0)),IF(ISBLANK(OFFSET('9. METAS'!$R$20,INT((ROW()-14)/2),0)),"",OFFSET('9. METAS'!$R$20,INT((ROW()-14)/2),0)))</f>
        <v/>
      </c>
      <c r="L404" s="203" t="str">
        <f ca="1">IF(MOD(ROW()-13,2)=0,IF(ISBLANK(OFFSET('11. SEGUIMIENTO 2026'!$P$14,INT((ROW()-13)/2),0)),"",OFFSET('11. SEGUIMIENTO 2026'!$P$14,INT((ROW()-13)/2),0)),IF(ISBLANK(OFFSET('9. METAS'!$S$20,INT((ROW()-14)/2),0)),"",OFFSET('9. METAS'!$S$20,INT((ROW()-14)/2),0)))</f>
        <v/>
      </c>
      <c r="M404" s="204" t="str">
        <f ca="1">IF(MOD(ROW()-13,2)=0,IF(ISBLANK(OFFSET('11. SEGUIMIENTO 2026'!$Q$14,INT((ROW()-13)/2),0)),"",OFFSET('11. SEGUIMIENTO 2026'!$Q$14,INT((ROW()-13)/2),0)),IF(ISBLANK(OFFSET('9. METAS'!$T$20,INT((ROW()-14)/2),0)),"",OFFSET('9. METAS'!$T$20,INT((ROW()-14)/2),0)))</f>
        <v/>
      </c>
      <c r="N404" s="719"/>
      <c r="O404" s="721"/>
      <c r="P404" s="723"/>
    </row>
    <row r="405" spans="3:16">
      <c r="C405" s="724" t="str">
        <f ca="1">IF(ISBLANK(OFFSET('5. Pp (3 años)'!$C$46,INT((ROW()-13)/2),0)),"",OFFSET('5. Pp (3 años)'!$C$46,INT((ROW()-13)/2),0))</f>
        <v/>
      </c>
      <c r="D405" s="726" t="str">
        <f ca="1">IF(ISBLANK(OFFSET('5. Pp (3 años)'!$D$46,INT((ROW()-13)/2),0)),"",OFFSET('5. Pp (3 años)'!$D$46,INT((ROW()-13)/2),0))</f>
        <v/>
      </c>
      <c r="E405" s="726" t="str">
        <f ca="1">IF(ISBLANK(OFFSET('5. Pp (3 años)'!$E$46,INT((ROW()-13)/2),0)),"",OFFSET('5. Pp (3 años)'!$E$46,INT((ROW()-13)/2),0))</f>
        <v/>
      </c>
      <c r="F405" s="727" t="str">
        <f ca="1">IF(ISBLANK(OFFSET('5. Pp (3 años)'!$K$46,INT((ROW()-13)/2),0)),"",OFFSET('5. Pp (3 años)'!$K$46,INT((ROW()-13)/2),0))</f>
        <v/>
      </c>
      <c r="G405" s="728" t="str">
        <f ca="1">IF(ISBLANK(OFFSET('5. Pp (3 años)'!$H$46,INT((ROW()-13)/2),0)),"",OFFSET('5. Pp (3 años)'!$H$46,INT((ROW()-13)/2),0))</f>
        <v/>
      </c>
      <c r="H405" s="729" t="str">
        <f ca="1">IF(ISBLANK(OFFSET('9. METAS'!$K$20,INT((ROW()-13)/2),0)),"",OFFSET('9. METAS'!$K$20,INT((ROW()-13)/2),0))</f>
        <v/>
      </c>
      <c r="I405" s="730"/>
      <c r="J405" s="202" t="str">
        <f ca="1">IF(MOD(ROW()-13,2)=0,IF(ISBLANK(OFFSET('11. SEGUIMIENTO 2026'!$N$14,INT((ROW()-13)/2),0)),"",OFFSET('11. SEGUIMIENTO 2026'!$N$14,INT((ROW()-13)/2),0)),IF(ISBLANK(OFFSET('9. METAS'!$Q$20,INT((ROW()-14)/2),0)),"",OFFSET('9. METAS'!$Q$20,INT((ROW()-14)/2),0)))</f>
        <v/>
      </c>
      <c r="K405" s="203" t="str">
        <f ca="1">IF(MOD(ROW()-13,2)=0,IF(ISBLANK(OFFSET('11. SEGUIMIENTO 2026'!$O$14,INT((ROW()-13)/2),0)),"",OFFSET('11. SEGUIMIENTO 2026'!$O$14,INT((ROW()-13)/2),0)),IF(ISBLANK(OFFSET('9. METAS'!$R$20,INT((ROW()-14)/2),0)),"",OFFSET('9. METAS'!$R$20,INT((ROW()-14)/2),0)))</f>
        <v/>
      </c>
      <c r="L405" s="203" t="str">
        <f ca="1">IF(MOD(ROW()-13,2)=0,IF(ISBLANK(OFFSET('11. SEGUIMIENTO 2026'!$P$14,INT((ROW()-13)/2),0)),"",OFFSET('11. SEGUIMIENTO 2026'!$P$14,INT((ROW()-13)/2),0)),IF(ISBLANK(OFFSET('9. METAS'!$S$20,INT((ROW()-14)/2),0)),"",OFFSET('9. METAS'!$S$20,INT((ROW()-14)/2),0)))</f>
        <v/>
      </c>
      <c r="M405" s="204" t="str">
        <f ca="1">IF(MOD(ROW()-13,2)=0,IF(ISBLANK(OFFSET('11. SEGUIMIENTO 2026'!$Q$14,INT((ROW()-13)/2),0)),"",OFFSET('11. SEGUIMIENTO 2026'!$Q$14,INT((ROW()-13)/2),0)),IF(ISBLANK(OFFSET('9. METAS'!$T$20,INT((ROW()-14)/2),0)),"",OFFSET('9. METAS'!$T$20,INT((ROW()-14)/2),0)))</f>
        <v/>
      </c>
      <c r="N405" s="718" t="str">
        <f t="shared" ref="N405" ca="1" si="388">IFERROR(J405/J406,"ND")</f>
        <v>ND</v>
      </c>
      <c r="O405" s="720" t="str">
        <f t="shared" ref="O405" ca="1" si="389">IFERROR(((J405+K405+L405+M405)/H405),"ND")</f>
        <v>ND</v>
      </c>
      <c r="P405" s="732"/>
    </row>
    <row r="406" spans="3:16">
      <c r="C406" s="725"/>
      <c r="D406" s="726"/>
      <c r="E406" s="726"/>
      <c r="F406" s="727"/>
      <c r="G406" s="728"/>
      <c r="H406" s="729"/>
      <c r="I406" s="731"/>
      <c r="J406" s="202" t="str">
        <f ca="1">IF(MOD(ROW()-13,2)=0,IF(ISBLANK(OFFSET('11. SEGUIMIENTO 2026'!$N$14,INT((ROW()-13)/2),0)),"",OFFSET('11. SEGUIMIENTO 2026'!$N$14,INT((ROW()-13)/2),0)),IF(ISBLANK(OFFSET('9. METAS'!$Q$20,INT((ROW()-14)/2),0)),"",OFFSET('9. METAS'!$Q$20,INT((ROW()-14)/2),0)))</f>
        <v/>
      </c>
      <c r="K406" s="203" t="str">
        <f ca="1">IF(MOD(ROW()-13,2)=0,IF(ISBLANK(OFFSET('11. SEGUIMIENTO 2026'!$O$14,INT((ROW()-13)/2),0)),"",OFFSET('11. SEGUIMIENTO 2026'!$O$14,INT((ROW()-13)/2),0)),IF(ISBLANK(OFFSET('9. METAS'!$R$20,INT((ROW()-14)/2),0)),"",OFFSET('9. METAS'!$R$20,INT((ROW()-14)/2),0)))</f>
        <v/>
      </c>
      <c r="L406" s="203" t="str">
        <f ca="1">IF(MOD(ROW()-13,2)=0,IF(ISBLANK(OFFSET('11. SEGUIMIENTO 2026'!$P$14,INT((ROW()-13)/2),0)),"",OFFSET('11. SEGUIMIENTO 2026'!$P$14,INT((ROW()-13)/2),0)),IF(ISBLANK(OFFSET('9. METAS'!$S$20,INT((ROW()-14)/2),0)),"",OFFSET('9. METAS'!$S$20,INT((ROW()-14)/2),0)))</f>
        <v/>
      </c>
      <c r="M406" s="204" t="str">
        <f ca="1">IF(MOD(ROW()-13,2)=0,IF(ISBLANK(OFFSET('11. SEGUIMIENTO 2026'!$Q$14,INT((ROW()-13)/2),0)),"",OFFSET('11. SEGUIMIENTO 2026'!$Q$14,INT((ROW()-13)/2),0)),IF(ISBLANK(OFFSET('9. METAS'!$T$20,INT((ROW()-14)/2),0)),"",OFFSET('9. METAS'!$T$20,INT((ROW()-14)/2),0)))</f>
        <v/>
      </c>
      <c r="N406" s="719"/>
      <c r="O406" s="721"/>
      <c r="P406" s="723"/>
    </row>
    <row r="407" spans="3:16">
      <c r="C407" s="724" t="str">
        <f ca="1">IF(ISBLANK(OFFSET('5. Pp (3 años)'!$C$46,INT((ROW()-13)/2),0)),"",OFFSET('5. Pp (3 años)'!$C$46,INT((ROW()-13)/2),0))</f>
        <v/>
      </c>
      <c r="D407" s="726" t="str">
        <f ca="1">IF(ISBLANK(OFFSET('5. Pp (3 años)'!$D$46,INT((ROW()-13)/2),0)),"",OFFSET('5. Pp (3 años)'!$D$46,INT((ROW()-13)/2),0))</f>
        <v/>
      </c>
      <c r="E407" s="726" t="str">
        <f ca="1">IF(ISBLANK(OFFSET('5. Pp (3 años)'!$E$46,INT((ROW()-13)/2),0)),"",OFFSET('5. Pp (3 años)'!$E$46,INT((ROW()-13)/2),0))</f>
        <v/>
      </c>
      <c r="F407" s="727" t="str">
        <f ca="1">IF(ISBLANK(OFFSET('5. Pp (3 años)'!$K$46,INT((ROW()-13)/2),0)),"",OFFSET('5. Pp (3 años)'!$K$46,INT((ROW()-13)/2),0))</f>
        <v/>
      </c>
      <c r="G407" s="728" t="str">
        <f ca="1">IF(ISBLANK(OFFSET('5. Pp (3 años)'!$H$46,INT((ROW()-13)/2),0)),"",OFFSET('5. Pp (3 años)'!$H$46,INT((ROW()-13)/2),0))</f>
        <v/>
      </c>
      <c r="H407" s="729" t="str">
        <f ca="1">IF(ISBLANK(OFFSET('9. METAS'!$K$20,INT((ROW()-13)/2),0)),"",OFFSET('9. METAS'!$K$20,INT((ROW()-13)/2),0))</f>
        <v/>
      </c>
      <c r="I407" s="730"/>
      <c r="J407" s="202" t="str">
        <f ca="1">IF(MOD(ROW()-13,2)=0,IF(ISBLANK(OFFSET('11. SEGUIMIENTO 2026'!$N$14,INT((ROW()-13)/2),0)),"",OFFSET('11. SEGUIMIENTO 2026'!$N$14,INT((ROW()-13)/2),0)),IF(ISBLANK(OFFSET('9. METAS'!$Q$20,INT((ROW()-14)/2),0)),"",OFFSET('9. METAS'!$Q$20,INT((ROW()-14)/2),0)))</f>
        <v/>
      </c>
      <c r="K407" s="203" t="str">
        <f ca="1">IF(MOD(ROW()-13,2)=0,IF(ISBLANK(OFFSET('11. SEGUIMIENTO 2026'!$O$14,INT((ROW()-13)/2),0)),"",OFFSET('11. SEGUIMIENTO 2026'!$O$14,INT((ROW()-13)/2),0)),IF(ISBLANK(OFFSET('9. METAS'!$R$20,INT((ROW()-14)/2),0)),"",OFFSET('9. METAS'!$R$20,INT((ROW()-14)/2),0)))</f>
        <v/>
      </c>
      <c r="L407" s="203" t="str">
        <f ca="1">IF(MOD(ROW()-13,2)=0,IF(ISBLANK(OFFSET('11. SEGUIMIENTO 2026'!$P$14,INT((ROW()-13)/2),0)),"",OFFSET('11. SEGUIMIENTO 2026'!$P$14,INT((ROW()-13)/2),0)),IF(ISBLANK(OFFSET('9. METAS'!$S$20,INT((ROW()-14)/2),0)),"",OFFSET('9. METAS'!$S$20,INT((ROW()-14)/2),0)))</f>
        <v/>
      </c>
      <c r="M407" s="204" t="str">
        <f ca="1">IF(MOD(ROW()-13,2)=0,IF(ISBLANK(OFFSET('11. SEGUIMIENTO 2026'!$Q$14,INT((ROW()-13)/2),0)),"",OFFSET('11. SEGUIMIENTO 2026'!$Q$14,INT((ROW()-13)/2),0)),IF(ISBLANK(OFFSET('9. METAS'!$T$20,INT((ROW()-14)/2),0)),"",OFFSET('9. METAS'!$T$20,INT((ROW()-14)/2),0)))</f>
        <v/>
      </c>
      <c r="N407" s="718" t="str">
        <f t="shared" ref="N407" ca="1" si="390">IFERROR(J407/J408,"ND")</f>
        <v>ND</v>
      </c>
      <c r="O407" s="720" t="str">
        <f t="shared" ref="O407" ca="1" si="391">IFERROR(((J407+K407+L407+M407)/H407),"ND")</f>
        <v>ND</v>
      </c>
      <c r="P407" s="732"/>
    </row>
    <row r="408" spans="3:16">
      <c r="C408" s="725"/>
      <c r="D408" s="726"/>
      <c r="E408" s="726"/>
      <c r="F408" s="727"/>
      <c r="G408" s="728"/>
      <c r="H408" s="729"/>
      <c r="I408" s="731"/>
      <c r="J408" s="202" t="str">
        <f ca="1">IF(MOD(ROW()-13,2)=0,IF(ISBLANK(OFFSET('11. SEGUIMIENTO 2026'!$N$14,INT((ROW()-13)/2),0)),"",OFFSET('11. SEGUIMIENTO 2026'!$N$14,INT((ROW()-13)/2),0)),IF(ISBLANK(OFFSET('9. METAS'!$Q$20,INT((ROW()-14)/2),0)),"",OFFSET('9. METAS'!$Q$20,INT((ROW()-14)/2),0)))</f>
        <v/>
      </c>
      <c r="K408" s="203" t="str">
        <f ca="1">IF(MOD(ROW()-13,2)=0,IF(ISBLANK(OFFSET('11. SEGUIMIENTO 2026'!$O$14,INT((ROW()-13)/2),0)),"",OFFSET('11. SEGUIMIENTO 2026'!$O$14,INT((ROW()-13)/2),0)),IF(ISBLANK(OFFSET('9. METAS'!$R$20,INT((ROW()-14)/2),0)),"",OFFSET('9. METAS'!$R$20,INT((ROW()-14)/2),0)))</f>
        <v/>
      </c>
      <c r="L408" s="203" t="str">
        <f ca="1">IF(MOD(ROW()-13,2)=0,IF(ISBLANK(OFFSET('11. SEGUIMIENTO 2026'!$P$14,INT((ROW()-13)/2),0)),"",OFFSET('11. SEGUIMIENTO 2026'!$P$14,INT((ROW()-13)/2),0)),IF(ISBLANK(OFFSET('9. METAS'!$S$20,INT((ROW()-14)/2),0)),"",OFFSET('9. METAS'!$S$20,INT((ROW()-14)/2),0)))</f>
        <v/>
      </c>
      <c r="M408" s="204" t="str">
        <f ca="1">IF(MOD(ROW()-13,2)=0,IF(ISBLANK(OFFSET('11. SEGUIMIENTO 2026'!$Q$14,INT((ROW()-13)/2),0)),"",OFFSET('11. SEGUIMIENTO 2026'!$Q$14,INT((ROW()-13)/2),0)),IF(ISBLANK(OFFSET('9. METAS'!$T$20,INT((ROW()-14)/2),0)),"",OFFSET('9. METAS'!$T$20,INT((ROW()-14)/2),0)))</f>
        <v/>
      </c>
      <c r="N408" s="719"/>
      <c r="O408" s="721"/>
      <c r="P408" s="723"/>
    </row>
    <row r="409" spans="3:16">
      <c r="C409" s="724" t="str">
        <f ca="1">IF(ISBLANK(OFFSET('5. Pp (3 años)'!$C$46,INT((ROW()-13)/2),0)),"",OFFSET('5. Pp (3 años)'!$C$46,INT((ROW()-13)/2),0))</f>
        <v/>
      </c>
      <c r="D409" s="726" t="str">
        <f ca="1">IF(ISBLANK(OFFSET('5. Pp (3 años)'!$D$46,INT((ROW()-13)/2),0)),"",OFFSET('5. Pp (3 años)'!$D$46,INT((ROW()-13)/2),0))</f>
        <v/>
      </c>
      <c r="E409" s="726" t="str">
        <f ca="1">IF(ISBLANK(OFFSET('5. Pp (3 años)'!$E$46,INT((ROW()-13)/2),0)),"",OFFSET('5. Pp (3 años)'!$E$46,INT((ROW()-13)/2),0))</f>
        <v/>
      </c>
      <c r="F409" s="727" t="str">
        <f ca="1">IF(ISBLANK(OFFSET('5. Pp (3 años)'!$K$46,INT((ROW()-13)/2),0)),"",OFFSET('5. Pp (3 años)'!$K$46,INT((ROW()-13)/2),0))</f>
        <v/>
      </c>
      <c r="G409" s="728" t="str">
        <f ca="1">IF(ISBLANK(OFFSET('5. Pp (3 años)'!$H$46,INT((ROW()-13)/2),0)),"",OFFSET('5. Pp (3 años)'!$H$46,INT((ROW()-13)/2),0))</f>
        <v/>
      </c>
      <c r="H409" s="729" t="str">
        <f ca="1">IF(ISBLANK(OFFSET('9. METAS'!$K$20,INT((ROW()-13)/2),0)),"",OFFSET('9. METAS'!$K$20,INT((ROW()-13)/2),0))</f>
        <v/>
      </c>
      <c r="I409" s="730"/>
      <c r="J409" s="202" t="str">
        <f ca="1">IF(MOD(ROW()-13,2)=0,IF(ISBLANK(OFFSET('11. SEGUIMIENTO 2026'!$N$14,INT((ROW()-13)/2),0)),"",OFFSET('11. SEGUIMIENTO 2026'!$N$14,INT((ROW()-13)/2),0)),IF(ISBLANK(OFFSET('9. METAS'!$Q$20,INT((ROW()-14)/2),0)),"",OFFSET('9. METAS'!$Q$20,INT((ROW()-14)/2),0)))</f>
        <v/>
      </c>
      <c r="K409" s="203" t="str">
        <f ca="1">IF(MOD(ROW()-13,2)=0,IF(ISBLANK(OFFSET('11. SEGUIMIENTO 2026'!$O$14,INT((ROW()-13)/2),0)),"",OFFSET('11. SEGUIMIENTO 2026'!$O$14,INT((ROW()-13)/2),0)),IF(ISBLANK(OFFSET('9. METAS'!$R$20,INT((ROW()-14)/2),0)),"",OFFSET('9. METAS'!$R$20,INT((ROW()-14)/2),0)))</f>
        <v/>
      </c>
      <c r="L409" s="203" t="str">
        <f ca="1">IF(MOD(ROW()-13,2)=0,IF(ISBLANK(OFFSET('11. SEGUIMIENTO 2026'!$P$14,INT((ROW()-13)/2),0)),"",OFFSET('11. SEGUIMIENTO 2026'!$P$14,INT((ROW()-13)/2),0)),IF(ISBLANK(OFFSET('9. METAS'!$S$20,INT((ROW()-14)/2),0)),"",OFFSET('9. METAS'!$S$20,INT((ROW()-14)/2),0)))</f>
        <v/>
      </c>
      <c r="M409" s="204" t="str">
        <f ca="1">IF(MOD(ROW()-13,2)=0,IF(ISBLANK(OFFSET('11. SEGUIMIENTO 2026'!$Q$14,INT((ROW()-13)/2),0)),"",OFFSET('11. SEGUIMIENTO 2026'!$Q$14,INT((ROW()-13)/2),0)),IF(ISBLANK(OFFSET('9. METAS'!$T$20,INT((ROW()-14)/2),0)),"",OFFSET('9. METAS'!$T$20,INT((ROW()-14)/2),0)))</f>
        <v/>
      </c>
      <c r="N409" s="718" t="str">
        <f t="shared" ref="N409" ca="1" si="392">IFERROR(J409/J410,"ND")</f>
        <v>ND</v>
      </c>
      <c r="O409" s="720" t="str">
        <f t="shared" ref="O409" ca="1" si="393">IFERROR(((J409+K409+L409+M409)/H409),"ND")</f>
        <v>ND</v>
      </c>
      <c r="P409" s="732"/>
    </row>
    <row r="410" spans="3:16">
      <c r="C410" s="725"/>
      <c r="D410" s="726"/>
      <c r="E410" s="726"/>
      <c r="F410" s="727"/>
      <c r="G410" s="728"/>
      <c r="H410" s="729"/>
      <c r="I410" s="731"/>
      <c r="J410" s="202" t="str">
        <f ca="1">IF(MOD(ROW()-13,2)=0,IF(ISBLANK(OFFSET('11. SEGUIMIENTO 2026'!$N$14,INT((ROW()-13)/2),0)),"",OFFSET('11. SEGUIMIENTO 2026'!$N$14,INT((ROW()-13)/2),0)),IF(ISBLANK(OFFSET('9. METAS'!$Q$20,INT((ROW()-14)/2),0)),"",OFFSET('9. METAS'!$Q$20,INT((ROW()-14)/2),0)))</f>
        <v/>
      </c>
      <c r="K410" s="203" t="str">
        <f ca="1">IF(MOD(ROW()-13,2)=0,IF(ISBLANK(OFFSET('11. SEGUIMIENTO 2026'!$O$14,INT((ROW()-13)/2),0)),"",OFFSET('11. SEGUIMIENTO 2026'!$O$14,INT((ROW()-13)/2),0)),IF(ISBLANK(OFFSET('9. METAS'!$R$20,INT((ROW()-14)/2),0)),"",OFFSET('9. METAS'!$R$20,INT((ROW()-14)/2),0)))</f>
        <v/>
      </c>
      <c r="L410" s="203" t="str">
        <f ca="1">IF(MOD(ROW()-13,2)=0,IF(ISBLANK(OFFSET('11. SEGUIMIENTO 2026'!$P$14,INT((ROW()-13)/2),0)),"",OFFSET('11. SEGUIMIENTO 2026'!$P$14,INT((ROW()-13)/2),0)),IF(ISBLANK(OFFSET('9. METAS'!$S$20,INT((ROW()-14)/2),0)),"",OFFSET('9. METAS'!$S$20,INT((ROW()-14)/2),0)))</f>
        <v/>
      </c>
      <c r="M410" s="204" t="str">
        <f ca="1">IF(MOD(ROW()-13,2)=0,IF(ISBLANK(OFFSET('11. SEGUIMIENTO 2026'!$Q$14,INT((ROW()-13)/2),0)),"",OFFSET('11. SEGUIMIENTO 2026'!$Q$14,INT((ROW()-13)/2),0)),IF(ISBLANK(OFFSET('9. METAS'!$T$20,INT((ROW()-14)/2),0)),"",OFFSET('9. METAS'!$T$20,INT((ROW()-14)/2),0)))</f>
        <v/>
      </c>
      <c r="N410" s="719"/>
      <c r="O410" s="721"/>
      <c r="P410" s="723"/>
    </row>
    <row r="411" spans="3:16">
      <c r="C411" s="724" t="str">
        <f ca="1">IF(ISBLANK(OFFSET('5. Pp (3 años)'!$C$46,INT((ROW()-13)/2),0)),"",OFFSET('5. Pp (3 años)'!$C$46,INT((ROW()-13)/2),0))</f>
        <v/>
      </c>
      <c r="D411" s="726" t="str">
        <f ca="1">IF(ISBLANK(OFFSET('5. Pp (3 años)'!$D$46,INT((ROW()-13)/2),0)),"",OFFSET('5. Pp (3 años)'!$D$46,INT((ROW()-13)/2),0))</f>
        <v/>
      </c>
      <c r="E411" s="726" t="str">
        <f ca="1">IF(ISBLANK(OFFSET('5. Pp (3 años)'!$E$46,INT((ROW()-13)/2),0)),"",OFFSET('5. Pp (3 años)'!$E$46,INT((ROW()-13)/2),0))</f>
        <v/>
      </c>
      <c r="F411" s="727" t="str">
        <f ca="1">IF(ISBLANK(OFFSET('5. Pp (3 años)'!$K$46,INT((ROW()-13)/2),0)),"",OFFSET('5. Pp (3 años)'!$K$46,INT((ROW()-13)/2),0))</f>
        <v/>
      </c>
      <c r="G411" s="728" t="str">
        <f ca="1">IF(ISBLANK(OFFSET('5. Pp (3 años)'!$H$46,INT((ROW()-13)/2),0)),"",OFFSET('5. Pp (3 años)'!$H$46,INT((ROW()-13)/2),0))</f>
        <v/>
      </c>
      <c r="H411" s="729" t="str">
        <f ca="1">IF(ISBLANK(OFFSET('9. METAS'!$K$20,INT((ROW()-13)/2),0)),"",OFFSET('9. METAS'!$K$20,INT((ROW()-13)/2),0))</f>
        <v/>
      </c>
      <c r="I411" s="730"/>
      <c r="J411" s="202" t="str">
        <f ca="1">IF(MOD(ROW()-13,2)=0,IF(ISBLANK(OFFSET('11. SEGUIMIENTO 2026'!$N$14,INT((ROW()-13)/2),0)),"",OFFSET('11. SEGUIMIENTO 2026'!$N$14,INT((ROW()-13)/2),0)),IF(ISBLANK(OFFSET('9. METAS'!$Q$20,INT((ROW()-14)/2),0)),"",OFFSET('9. METAS'!$Q$20,INT((ROW()-14)/2),0)))</f>
        <v/>
      </c>
      <c r="K411" s="203" t="str">
        <f ca="1">IF(MOD(ROW()-13,2)=0,IF(ISBLANK(OFFSET('11. SEGUIMIENTO 2026'!$O$14,INT((ROW()-13)/2),0)),"",OFFSET('11. SEGUIMIENTO 2026'!$O$14,INT((ROW()-13)/2),0)),IF(ISBLANK(OFFSET('9. METAS'!$R$20,INT((ROW()-14)/2),0)),"",OFFSET('9. METAS'!$R$20,INT((ROW()-14)/2),0)))</f>
        <v/>
      </c>
      <c r="L411" s="203" t="str">
        <f ca="1">IF(MOD(ROW()-13,2)=0,IF(ISBLANK(OFFSET('11. SEGUIMIENTO 2026'!$P$14,INT((ROW()-13)/2),0)),"",OFFSET('11. SEGUIMIENTO 2026'!$P$14,INT((ROW()-13)/2),0)),IF(ISBLANK(OFFSET('9. METAS'!$S$20,INT((ROW()-14)/2),0)),"",OFFSET('9. METAS'!$S$20,INT((ROW()-14)/2),0)))</f>
        <v/>
      </c>
      <c r="M411" s="204" t="str">
        <f ca="1">IF(MOD(ROW()-13,2)=0,IF(ISBLANK(OFFSET('11. SEGUIMIENTO 2026'!$Q$14,INT((ROW()-13)/2),0)),"",OFFSET('11. SEGUIMIENTO 2026'!$Q$14,INT((ROW()-13)/2),0)),IF(ISBLANK(OFFSET('9. METAS'!$T$20,INT((ROW()-14)/2),0)),"",OFFSET('9. METAS'!$T$20,INT((ROW()-14)/2),0)))</f>
        <v/>
      </c>
      <c r="N411" s="718" t="str">
        <f t="shared" ref="N411" ca="1" si="394">IFERROR(J411/J412,"ND")</f>
        <v>ND</v>
      </c>
      <c r="O411" s="720" t="str">
        <f t="shared" ref="O411" ca="1" si="395">IFERROR(((J411+K411+L411+M411)/H411),"ND")</f>
        <v>ND</v>
      </c>
      <c r="P411" s="732"/>
    </row>
    <row r="412" spans="3:16">
      <c r="C412" s="725"/>
      <c r="D412" s="726"/>
      <c r="E412" s="726"/>
      <c r="F412" s="727"/>
      <c r="G412" s="728"/>
      <c r="H412" s="729"/>
      <c r="I412" s="731"/>
      <c r="J412" s="202" t="str">
        <f ca="1">IF(MOD(ROW()-13,2)=0,IF(ISBLANK(OFFSET('11. SEGUIMIENTO 2026'!$N$14,INT((ROW()-13)/2),0)),"",OFFSET('11. SEGUIMIENTO 2026'!$N$14,INT((ROW()-13)/2),0)),IF(ISBLANK(OFFSET('9. METAS'!$Q$20,INT((ROW()-14)/2),0)),"",OFFSET('9. METAS'!$Q$20,INT((ROW()-14)/2),0)))</f>
        <v/>
      </c>
      <c r="K412" s="203" t="str">
        <f ca="1">IF(MOD(ROW()-13,2)=0,IF(ISBLANK(OFFSET('11. SEGUIMIENTO 2026'!$O$14,INT((ROW()-13)/2),0)),"",OFFSET('11. SEGUIMIENTO 2026'!$O$14,INT((ROW()-13)/2),0)),IF(ISBLANK(OFFSET('9. METAS'!$R$20,INT((ROW()-14)/2),0)),"",OFFSET('9. METAS'!$R$20,INT((ROW()-14)/2),0)))</f>
        <v/>
      </c>
      <c r="L412" s="203" t="str">
        <f ca="1">IF(MOD(ROW()-13,2)=0,IF(ISBLANK(OFFSET('11. SEGUIMIENTO 2026'!$P$14,INT((ROW()-13)/2),0)),"",OFFSET('11. SEGUIMIENTO 2026'!$P$14,INT((ROW()-13)/2),0)),IF(ISBLANK(OFFSET('9. METAS'!$S$20,INT((ROW()-14)/2),0)),"",OFFSET('9. METAS'!$S$20,INT((ROW()-14)/2),0)))</f>
        <v/>
      </c>
      <c r="M412" s="204" t="str">
        <f ca="1">IF(MOD(ROW()-13,2)=0,IF(ISBLANK(OFFSET('11. SEGUIMIENTO 2026'!$Q$14,INT((ROW()-13)/2),0)),"",OFFSET('11. SEGUIMIENTO 2026'!$Q$14,INT((ROW()-13)/2),0)),IF(ISBLANK(OFFSET('9. METAS'!$T$20,INT((ROW()-14)/2),0)),"",OFFSET('9. METAS'!$T$20,INT((ROW()-14)/2),0)))</f>
        <v/>
      </c>
      <c r="N412" s="719"/>
      <c r="O412" s="721"/>
      <c r="P412" s="723"/>
    </row>
    <row r="413" spans="3:16">
      <c r="C413" s="724" t="str">
        <f ca="1">IF(ISBLANK(OFFSET('5. Pp (3 años)'!$C$46,INT((ROW()-13)/2),0)),"",OFFSET('5. Pp (3 años)'!$C$46,INT((ROW()-13)/2),0))</f>
        <v/>
      </c>
      <c r="D413" s="726" t="str">
        <f ca="1">IF(ISBLANK(OFFSET('5. Pp (3 años)'!$D$46,INT((ROW()-13)/2),0)),"",OFFSET('5. Pp (3 años)'!$D$46,INT((ROW()-13)/2),0))</f>
        <v/>
      </c>
      <c r="E413" s="726" t="str">
        <f ca="1">IF(ISBLANK(OFFSET('5. Pp (3 años)'!$E$46,INT((ROW()-13)/2),0)),"",OFFSET('5. Pp (3 años)'!$E$46,INT((ROW()-13)/2),0))</f>
        <v/>
      </c>
      <c r="F413" s="727" t="str">
        <f ca="1">IF(ISBLANK(OFFSET('5. Pp (3 años)'!$K$46,INT((ROW()-13)/2),0)),"",OFFSET('5. Pp (3 años)'!$K$46,INT((ROW()-13)/2),0))</f>
        <v/>
      </c>
      <c r="G413" s="728" t="str">
        <f ca="1">IF(ISBLANK(OFFSET('5. Pp (3 años)'!$H$46,INT((ROW()-13)/2),0)),"",OFFSET('5. Pp (3 años)'!$H$46,INT((ROW()-13)/2),0))</f>
        <v/>
      </c>
      <c r="H413" s="729" t="str">
        <f ca="1">IF(ISBLANK(OFFSET('9. METAS'!$K$20,INT((ROW()-13)/2),0)),"",OFFSET('9. METAS'!$K$20,INT((ROW()-13)/2),0))</f>
        <v/>
      </c>
      <c r="I413" s="730"/>
      <c r="J413" s="202" t="str">
        <f ca="1">IF(MOD(ROW()-13,2)=0,IF(ISBLANK(OFFSET('11. SEGUIMIENTO 2026'!$N$14,INT((ROW()-13)/2),0)),"",OFFSET('11. SEGUIMIENTO 2026'!$N$14,INT((ROW()-13)/2),0)),IF(ISBLANK(OFFSET('9. METAS'!$Q$20,INT((ROW()-14)/2),0)),"",OFFSET('9. METAS'!$Q$20,INT((ROW()-14)/2),0)))</f>
        <v/>
      </c>
      <c r="K413" s="203" t="str">
        <f ca="1">IF(MOD(ROW()-13,2)=0,IF(ISBLANK(OFFSET('11. SEGUIMIENTO 2026'!$O$14,INT((ROW()-13)/2),0)),"",OFFSET('11. SEGUIMIENTO 2026'!$O$14,INT((ROW()-13)/2),0)),IF(ISBLANK(OFFSET('9. METAS'!$R$20,INT((ROW()-14)/2),0)),"",OFFSET('9. METAS'!$R$20,INT((ROW()-14)/2),0)))</f>
        <v/>
      </c>
      <c r="L413" s="203" t="str">
        <f ca="1">IF(MOD(ROW()-13,2)=0,IF(ISBLANK(OFFSET('11. SEGUIMIENTO 2026'!$P$14,INT((ROW()-13)/2),0)),"",OFFSET('11. SEGUIMIENTO 2026'!$P$14,INT((ROW()-13)/2),0)),IF(ISBLANK(OFFSET('9. METAS'!$S$20,INT((ROW()-14)/2),0)),"",OFFSET('9. METAS'!$S$20,INT((ROW()-14)/2),0)))</f>
        <v/>
      </c>
      <c r="M413" s="204" t="str">
        <f ca="1">IF(MOD(ROW()-13,2)=0,IF(ISBLANK(OFFSET('11. SEGUIMIENTO 2026'!$Q$14,INT((ROW()-13)/2),0)),"",OFFSET('11. SEGUIMIENTO 2026'!$Q$14,INT((ROW()-13)/2),0)),IF(ISBLANK(OFFSET('9. METAS'!$T$20,INT((ROW()-14)/2),0)),"",OFFSET('9. METAS'!$T$20,INT((ROW()-14)/2),0)))</f>
        <v/>
      </c>
      <c r="N413" s="718" t="str">
        <f t="shared" ref="N413" ca="1" si="396">IFERROR(J413/J414,"ND")</f>
        <v>ND</v>
      </c>
      <c r="O413" s="720" t="str">
        <f t="shared" ref="O413" ca="1" si="397">IFERROR(((J413+K413+L413+M413)/H413),"ND")</f>
        <v>ND</v>
      </c>
      <c r="P413" s="732"/>
    </row>
    <row r="414" spans="3:16">
      <c r="C414" s="725"/>
      <c r="D414" s="726"/>
      <c r="E414" s="726"/>
      <c r="F414" s="727"/>
      <c r="G414" s="728"/>
      <c r="H414" s="729"/>
      <c r="I414" s="731"/>
      <c r="J414" s="202" t="str">
        <f ca="1">IF(MOD(ROW()-13,2)=0,IF(ISBLANK(OFFSET('11. SEGUIMIENTO 2026'!$N$14,INT((ROW()-13)/2),0)),"",OFFSET('11. SEGUIMIENTO 2026'!$N$14,INT((ROW()-13)/2),0)),IF(ISBLANK(OFFSET('9. METAS'!$Q$20,INT((ROW()-14)/2),0)),"",OFFSET('9. METAS'!$Q$20,INT((ROW()-14)/2),0)))</f>
        <v/>
      </c>
      <c r="K414" s="203" t="str">
        <f ca="1">IF(MOD(ROW()-13,2)=0,IF(ISBLANK(OFFSET('11. SEGUIMIENTO 2026'!$O$14,INT((ROW()-13)/2),0)),"",OFFSET('11. SEGUIMIENTO 2026'!$O$14,INT((ROW()-13)/2),0)),IF(ISBLANK(OFFSET('9. METAS'!$R$20,INT((ROW()-14)/2),0)),"",OFFSET('9. METAS'!$R$20,INT((ROW()-14)/2),0)))</f>
        <v/>
      </c>
      <c r="L414" s="203" t="str">
        <f ca="1">IF(MOD(ROW()-13,2)=0,IF(ISBLANK(OFFSET('11. SEGUIMIENTO 2026'!$P$14,INT((ROW()-13)/2),0)),"",OFFSET('11. SEGUIMIENTO 2026'!$P$14,INT((ROW()-13)/2),0)),IF(ISBLANK(OFFSET('9. METAS'!$S$20,INT((ROW()-14)/2),0)),"",OFFSET('9. METAS'!$S$20,INT((ROW()-14)/2),0)))</f>
        <v/>
      </c>
      <c r="M414" s="204" t="str">
        <f ca="1">IF(MOD(ROW()-13,2)=0,IF(ISBLANK(OFFSET('11. SEGUIMIENTO 2026'!$Q$14,INT((ROW()-13)/2),0)),"",OFFSET('11. SEGUIMIENTO 2026'!$Q$14,INT((ROW()-13)/2),0)),IF(ISBLANK(OFFSET('9. METAS'!$T$20,INT((ROW()-14)/2),0)),"",OFFSET('9. METAS'!$T$20,INT((ROW()-14)/2),0)))</f>
        <v/>
      </c>
      <c r="N414" s="719"/>
      <c r="O414" s="721"/>
      <c r="P414" s="723"/>
    </row>
    <row r="415" spans="3:16">
      <c r="C415" s="724" t="str">
        <f ca="1">IF(ISBLANK(OFFSET('5. Pp (3 años)'!$C$46,INT((ROW()-13)/2),0)),"",OFFSET('5. Pp (3 años)'!$C$46,INT((ROW()-13)/2),0))</f>
        <v/>
      </c>
      <c r="D415" s="726" t="str">
        <f ca="1">IF(ISBLANK(OFFSET('5. Pp (3 años)'!$D$46,INT((ROW()-13)/2),0)),"",OFFSET('5. Pp (3 años)'!$D$46,INT((ROW()-13)/2),0))</f>
        <v/>
      </c>
      <c r="E415" s="726" t="str">
        <f ca="1">IF(ISBLANK(OFFSET('5. Pp (3 años)'!$E$46,INT((ROW()-13)/2),0)),"",OFFSET('5. Pp (3 años)'!$E$46,INT((ROW()-13)/2),0))</f>
        <v/>
      </c>
      <c r="F415" s="727" t="str">
        <f ca="1">IF(ISBLANK(OFFSET('5. Pp (3 años)'!$K$46,INT((ROW()-13)/2),0)),"",OFFSET('5. Pp (3 años)'!$K$46,INT((ROW()-13)/2),0))</f>
        <v/>
      </c>
      <c r="G415" s="728" t="str">
        <f ca="1">IF(ISBLANK(OFFSET('5. Pp (3 años)'!$H$46,INT((ROW()-13)/2),0)),"",OFFSET('5. Pp (3 años)'!$H$46,INT((ROW()-13)/2),0))</f>
        <v/>
      </c>
      <c r="H415" s="729" t="str">
        <f ca="1">IF(ISBLANK(OFFSET('9. METAS'!$K$20,INT((ROW()-13)/2),0)),"",OFFSET('9. METAS'!$K$20,INT((ROW()-13)/2),0))</f>
        <v/>
      </c>
      <c r="I415" s="730"/>
      <c r="J415" s="202" t="str">
        <f ca="1">IF(MOD(ROW()-13,2)=0,IF(ISBLANK(OFFSET('11. SEGUIMIENTO 2026'!$N$14,INT((ROW()-13)/2),0)),"",OFFSET('11. SEGUIMIENTO 2026'!$N$14,INT((ROW()-13)/2),0)),IF(ISBLANK(OFFSET('9. METAS'!$Q$20,INT((ROW()-14)/2),0)),"",OFFSET('9. METAS'!$Q$20,INT((ROW()-14)/2),0)))</f>
        <v/>
      </c>
      <c r="K415" s="203" t="str">
        <f ca="1">IF(MOD(ROW()-13,2)=0,IF(ISBLANK(OFFSET('11. SEGUIMIENTO 2026'!$O$14,INT((ROW()-13)/2),0)),"",OFFSET('11. SEGUIMIENTO 2026'!$O$14,INT((ROW()-13)/2),0)),IF(ISBLANK(OFFSET('9. METAS'!$R$20,INT((ROW()-14)/2),0)),"",OFFSET('9. METAS'!$R$20,INT((ROW()-14)/2),0)))</f>
        <v/>
      </c>
      <c r="L415" s="203" t="str">
        <f ca="1">IF(MOD(ROW()-13,2)=0,IF(ISBLANK(OFFSET('11. SEGUIMIENTO 2026'!$P$14,INT((ROW()-13)/2),0)),"",OFFSET('11. SEGUIMIENTO 2026'!$P$14,INT((ROW()-13)/2),0)),IF(ISBLANK(OFFSET('9. METAS'!$S$20,INT((ROW()-14)/2),0)),"",OFFSET('9. METAS'!$S$20,INT((ROW()-14)/2),0)))</f>
        <v/>
      </c>
      <c r="M415" s="204" t="str">
        <f ca="1">IF(MOD(ROW()-13,2)=0,IF(ISBLANK(OFFSET('11. SEGUIMIENTO 2026'!$Q$14,INT((ROW()-13)/2),0)),"",OFFSET('11. SEGUIMIENTO 2026'!$Q$14,INT((ROW()-13)/2),0)),IF(ISBLANK(OFFSET('9. METAS'!$T$20,INT((ROW()-14)/2),0)),"",OFFSET('9. METAS'!$T$20,INT((ROW()-14)/2),0)))</f>
        <v/>
      </c>
      <c r="N415" s="718" t="str">
        <f t="shared" ref="N415" ca="1" si="398">IFERROR(J415/J416,"ND")</f>
        <v>ND</v>
      </c>
      <c r="O415" s="720" t="str">
        <f t="shared" ref="O415" ca="1" si="399">IFERROR(((J415+K415+L415+M415)/H415),"ND")</f>
        <v>ND</v>
      </c>
      <c r="P415" s="732"/>
    </row>
    <row r="416" spans="3:16">
      <c r="C416" s="725"/>
      <c r="D416" s="726"/>
      <c r="E416" s="726"/>
      <c r="F416" s="727"/>
      <c r="G416" s="728"/>
      <c r="H416" s="729"/>
      <c r="I416" s="731"/>
      <c r="J416" s="202" t="str">
        <f ca="1">IF(MOD(ROW()-13,2)=0,IF(ISBLANK(OFFSET('11. SEGUIMIENTO 2026'!$N$14,INT((ROW()-13)/2),0)),"",OFFSET('11. SEGUIMIENTO 2026'!$N$14,INT((ROW()-13)/2),0)),IF(ISBLANK(OFFSET('9. METAS'!$Q$20,INT((ROW()-14)/2),0)),"",OFFSET('9. METAS'!$Q$20,INT((ROW()-14)/2),0)))</f>
        <v/>
      </c>
      <c r="K416" s="203" t="str">
        <f ca="1">IF(MOD(ROW()-13,2)=0,IF(ISBLANK(OFFSET('11. SEGUIMIENTO 2026'!$O$14,INT((ROW()-13)/2),0)),"",OFFSET('11. SEGUIMIENTO 2026'!$O$14,INT((ROW()-13)/2),0)),IF(ISBLANK(OFFSET('9. METAS'!$R$20,INT((ROW()-14)/2),0)),"",OFFSET('9. METAS'!$R$20,INT((ROW()-14)/2),0)))</f>
        <v/>
      </c>
      <c r="L416" s="203" t="str">
        <f ca="1">IF(MOD(ROW()-13,2)=0,IF(ISBLANK(OFFSET('11. SEGUIMIENTO 2026'!$P$14,INT((ROW()-13)/2),0)),"",OFFSET('11. SEGUIMIENTO 2026'!$P$14,INT((ROW()-13)/2),0)),IF(ISBLANK(OFFSET('9. METAS'!$S$20,INT((ROW()-14)/2),0)),"",OFFSET('9. METAS'!$S$20,INT((ROW()-14)/2),0)))</f>
        <v/>
      </c>
      <c r="M416" s="204" t="str">
        <f ca="1">IF(MOD(ROW()-13,2)=0,IF(ISBLANK(OFFSET('11. SEGUIMIENTO 2026'!$Q$14,INT((ROW()-13)/2),0)),"",OFFSET('11. SEGUIMIENTO 2026'!$Q$14,INT((ROW()-13)/2),0)),IF(ISBLANK(OFFSET('9. METAS'!$T$20,INT((ROW()-14)/2),0)),"",OFFSET('9. METAS'!$T$20,INT((ROW()-14)/2),0)))</f>
        <v/>
      </c>
      <c r="N416" s="719"/>
      <c r="O416" s="721"/>
      <c r="P416" s="723"/>
    </row>
    <row r="417" spans="3:16">
      <c r="C417" s="724" t="str">
        <f ca="1">IF(ISBLANK(OFFSET('5. Pp (3 años)'!$C$46,INT((ROW()-13)/2),0)),"",OFFSET('5. Pp (3 años)'!$C$46,INT((ROW()-13)/2),0))</f>
        <v/>
      </c>
      <c r="D417" s="726" t="str">
        <f ca="1">IF(ISBLANK(OFFSET('5. Pp (3 años)'!$D$46,INT((ROW()-13)/2),0)),"",OFFSET('5. Pp (3 años)'!$D$46,INT((ROW()-13)/2),0))</f>
        <v/>
      </c>
      <c r="E417" s="726" t="str">
        <f ca="1">IF(ISBLANK(OFFSET('5. Pp (3 años)'!$E$46,INT((ROW()-13)/2),0)),"",OFFSET('5. Pp (3 años)'!$E$46,INT((ROW()-13)/2),0))</f>
        <v/>
      </c>
      <c r="F417" s="727" t="str">
        <f ca="1">IF(ISBLANK(OFFSET('5. Pp (3 años)'!$K$46,INT((ROW()-13)/2),0)),"",OFFSET('5. Pp (3 años)'!$K$46,INT((ROW()-13)/2),0))</f>
        <v/>
      </c>
      <c r="G417" s="728" t="str">
        <f ca="1">IF(ISBLANK(OFFSET('5. Pp (3 años)'!$H$46,INT((ROW()-13)/2),0)),"",OFFSET('5. Pp (3 años)'!$H$46,INT((ROW()-13)/2),0))</f>
        <v/>
      </c>
      <c r="H417" s="729" t="str">
        <f ca="1">IF(ISBLANK(OFFSET('9. METAS'!$K$20,INT((ROW()-13)/2),0)),"",OFFSET('9. METAS'!$K$20,INT((ROW()-13)/2),0))</f>
        <v/>
      </c>
      <c r="I417" s="730"/>
      <c r="J417" s="202" t="str">
        <f ca="1">IF(MOD(ROW()-13,2)=0,IF(ISBLANK(OFFSET('11. SEGUIMIENTO 2026'!$N$14,INT((ROW()-13)/2),0)),"",OFFSET('11. SEGUIMIENTO 2026'!$N$14,INT((ROW()-13)/2),0)),IF(ISBLANK(OFFSET('9. METAS'!$Q$20,INT((ROW()-14)/2),0)),"",OFFSET('9. METAS'!$Q$20,INT((ROW()-14)/2),0)))</f>
        <v/>
      </c>
      <c r="K417" s="203" t="str">
        <f ca="1">IF(MOD(ROW()-13,2)=0,IF(ISBLANK(OFFSET('11. SEGUIMIENTO 2026'!$O$14,INT((ROW()-13)/2),0)),"",OFFSET('11. SEGUIMIENTO 2026'!$O$14,INT((ROW()-13)/2),0)),IF(ISBLANK(OFFSET('9. METAS'!$R$20,INT((ROW()-14)/2),0)),"",OFFSET('9. METAS'!$R$20,INT((ROW()-14)/2),0)))</f>
        <v/>
      </c>
      <c r="L417" s="203" t="str">
        <f ca="1">IF(MOD(ROW()-13,2)=0,IF(ISBLANK(OFFSET('11. SEGUIMIENTO 2026'!$P$14,INT((ROW()-13)/2),0)),"",OFFSET('11. SEGUIMIENTO 2026'!$P$14,INT((ROW()-13)/2),0)),IF(ISBLANK(OFFSET('9. METAS'!$S$20,INT((ROW()-14)/2),0)),"",OFFSET('9. METAS'!$S$20,INT((ROW()-14)/2),0)))</f>
        <v/>
      </c>
      <c r="M417" s="204" t="str">
        <f ca="1">IF(MOD(ROW()-13,2)=0,IF(ISBLANK(OFFSET('11. SEGUIMIENTO 2026'!$Q$14,INT((ROW()-13)/2),0)),"",OFFSET('11. SEGUIMIENTO 2026'!$Q$14,INT((ROW()-13)/2),0)),IF(ISBLANK(OFFSET('9. METAS'!$T$20,INT((ROW()-14)/2),0)),"",OFFSET('9. METAS'!$T$20,INT((ROW()-14)/2),0)))</f>
        <v/>
      </c>
      <c r="N417" s="718" t="str">
        <f t="shared" ref="N417" ca="1" si="400">IFERROR(J417/J418,"ND")</f>
        <v>ND</v>
      </c>
      <c r="O417" s="720" t="str">
        <f t="shared" ref="O417" ca="1" si="401">IFERROR(((J417+K417+L417+M417)/H417),"ND")</f>
        <v>ND</v>
      </c>
      <c r="P417" s="732"/>
    </row>
    <row r="418" spans="3:16">
      <c r="C418" s="725"/>
      <c r="D418" s="726"/>
      <c r="E418" s="726"/>
      <c r="F418" s="727"/>
      <c r="G418" s="728"/>
      <c r="H418" s="729"/>
      <c r="I418" s="731"/>
      <c r="J418" s="202" t="str">
        <f ca="1">IF(MOD(ROW()-13,2)=0,IF(ISBLANK(OFFSET('11. SEGUIMIENTO 2026'!$N$14,INT((ROW()-13)/2),0)),"",OFFSET('11. SEGUIMIENTO 2026'!$N$14,INT((ROW()-13)/2),0)),IF(ISBLANK(OFFSET('9. METAS'!$Q$20,INT((ROW()-14)/2),0)),"",OFFSET('9. METAS'!$Q$20,INT((ROW()-14)/2),0)))</f>
        <v/>
      </c>
      <c r="K418" s="203" t="str">
        <f ca="1">IF(MOD(ROW()-13,2)=0,IF(ISBLANK(OFFSET('11. SEGUIMIENTO 2026'!$O$14,INT((ROW()-13)/2),0)),"",OFFSET('11. SEGUIMIENTO 2026'!$O$14,INT((ROW()-13)/2),0)),IF(ISBLANK(OFFSET('9. METAS'!$R$20,INT((ROW()-14)/2),0)),"",OFFSET('9. METAS'!$R$20,INT((ROW()-14)/2),0)))</f>
        <v/>
      </c>
      <c r="L418" s="203" t="str">
        <f ca="1">IF(MOD(ROW()-13,2)=0,IF(ISBLANK(OFFSET('11. SEGUIMIENTO 2026'!$P$14,INT((ROW()-13)/2),0)),"",OFFSET('11. SEGUIMIENTO 2026'!$P$14,INT((ROW()-13)/2),0)),IF(ISBLANK(OFFSET('9. METAS'!$S$20,INT((ROW()-14)/2),0)),"",OFFSET('9. METAS'!$S$20,INT((ROW()-14)/2),0)))</f>
        <v/>
      </c>
      <c r="M418" s="204" t="str">
        <f ca="1">IF(MOD(ROW()-13,2)=0,IF(ISBLANK(OFFSET('11. SEGUIMIENTO 2026'!$Q$14,INT((ROW()-13)/2),0)),"",OFFSET('11. SEGUIMIENTO 2026'!$Q$14,INT((ROW()-13)/2),0)),IF(ISBLANK(OFFSET('9. METAS'!$T$20,INT((ROW()-14)/2),0)),"",OFFSET('9. METAS'!$T$20,INT((ROW()-14)/2),0)))</f>
        <v/>
      </c>
      <c r="N418" s="719"/>
      <c r="O418" s="721"/>
      <c r="P418" s="723"/>
    </row>
    <row r="419" spans="3:16">
      <c r="C419" s="724" t="str">
        <f ca="1">IF(ISBLANK(OFFSET('5. Pp (3 años)'!$C$46,INT((ROW()-13)/2),0)),"",OFFSET('5. Pp (3 años)'!$C$46,INT((ROW()-13)/2),0))</f>
        <v/>
      </c>
      <c r="D419" s="726" t="str">
        <f ca="1">IF(ISBLANK(OFFSET('5. Pp (3 años)'!$D$46,INT((ROW()-13)/2),0)),"",OFFSET('5. Pp (3 años)'!$D$46,INT((ROW()-13)/2),0))</f>
        <v/>
      </c>
      <c r="E419" s="726" t="str">
        <f ca="1">IF(ISBLANK(OFFSET('5. Pp (3 años)'!$E$46,INT((ROW()-13)/2),0)),"",OFFSET('5. Pp (3 años)'!$E$46,INT((ROW()-13)/2),0))</f>
        <v/>
      </c>
      <c r="F419" s="727" t="str">
        <f ca="1">IF(ISBLANK(OFFSET('5. Pp (3 años)'!$K$46,INT((ROW()-13)/2),0)),"",OFFSET('5. Pp (3 años)'!$K$46,INT((ROW()-13)/2),0))</f>
        <v/>
      </c>
      <c r="G419" s="728" t="str">
        <f ca="1">IF(ISBLANK(OFFSET('5. Pp (3 años)'!$H$46,INT((ROW()-13)/2),0)),"",OFFSET('5. Pp (3 años)'!$H$46,INT((ROW()-13)/2),0))</f>
        <v/>
      </c>
      <c r="H419" s="729" t="str">
        <f ca="1">IF(ISBLANK(OFFSET('9. METAS'!$K$20,INT((ROW()-13)/2),0)),"",OFFSET('9. METAS'!$K$20,INT((ROW()-13)/2),0))</f>
        <v/>
      </c>
      <c r="I419" s="730"/>
      <c r="J419" s="202" t="str">
        <f ca="1">IF(MOD(ROW()-13,2)=0,IF(ISBLANK(OFFSET('11. SEGUIMIENTO 2026'!$N$14,INT((ROW()-13)/2),0)),"",OFFSET('11. SEGUIMIENTO 2026'!$N$14,INT((ROW()-13)/2),0)),IF(ISBLANK(OFFSET('9. METAS'!$Q$20,INT((ROW()-14)/2),0)),"",OFFSET('9. METAS'!$Q$20,INT((ROW()-14)/2),0)))</f>
        <v/>
      </c>
      <c r="K419" s="203" t="str">
        <f ca="1">IF(MOD(ROW()-13,2)=0,IF(ISBLANK(OFFSET('11. SEGUIMIENTO 2026'!$O$14,INT((ROW()-13)/2),0)),"",OFFSET('11. SEGUIMIENTO 2026'!$O$14,INT((ROW()-13)/2),0)),IF(ISBLANK(OFFSET('9. METAS'!$R$20,INT((ROW()-14)/2),0)),"",OFFSET('9. METAS'!$R$20,INT((ROW()-14)/2),0)))</f>
        <v/>
      </c>
      <c r="L419" s="203" t="str">
        <f ca="1">IF(MOD(ROW()-13,2)=0,IF(ISBLANK(OFFSET('11. SEGUIMIENTO 2026'!$P$14,INT((ROW()-13)/2),0)),"",OFFSET('11. SEGUIMIENTO 2026'!$P$14,INT((ROW()-13)/2),0)),IF(ISBLANK(OFFSET('9. METAS'!$S$20,INT((ROW()-14)/2),0)),"",OFFSET('9. METAS'!$S$20,INT((ROW()-14)/2),0)))</f>
        <v/>
      </c>
      <c r="M419" s="204" t="str">
        <f ca="1">IF(MOD(ROW()-13,2)=0,IF(ISBLANK(OFFSET('11. SEGUIMIENTO 2026'!$Q$14,INT((ROW()-13)/2),0)),"",OFFSET('11. SEGUIMIENTO 2026'!$Q$14,INT((ROW()-13)/2),0)),IF(ISBLANK(OFFSET('9. METAS'!$T$20,INT((ROW()-14)/2),0)),"",OFFSET('9. METAS'!$T$20,INT((ROW()-14)/2),0)))</f>
        <v/>
      </c>
      <c r="N419" s="718" t="str">
        <f t="shared" ref="N419" ca="1" si="402">IFERROR(J419/J420,"ND")</f>
        <v>ND</v>
      </c>
      <c r="O419" s="720" t="str">
        <f t="shared" ref="O419" ca="1" si="403">IFERROR(((J419+K419+L419+M419)/H419),"ND")</f>
        <v>ND</v>
      </c>
      <c r="P419" s="732"/>
    </row>
    <row r="420" spans="3:16">
      <c r="C420" s="725"/>
      <c r="D420" s="726"/>
      <c r="E420" s="726"/>
      <c r="F420" s="727"/>
      <c r="G420" s="728"/>
      <c r="H420" s="729"/>
      <c r="I420" s="731"/>
      <c r="J420" s="202" t="str">
        <f ca="1">IF(MOD(ROW()-13,2)=0,IF(ISBLANK(OFFSET('11. SEGUIMIENTO 2026'!$N$14,INT((ROW()-13)/2),0)),"",OFFSET('11. SEGUIMIENTO 2026'!$N$14,INT((ROW()-13)/2),0)),IF(ISBLANK(OFFSET('9. METAS'!$Q$20,INT((ROW()-14)/2),0)),"",OFFSET('9. METAS'!$Q$20,INT((ROW()-14)/2),0)))</f>
        <v/>
      </c>
      <c r="K420" s="203" t="str">
        <f ca="1">IF(MOD(ROW()-13,2)=0,IF(ISBLANK(OFFSET('11. SEGUIMIENTO 2026'!$O$14,INT((ROW()-13)/2),0)),"",OFFSET('11. SEGUIMIENTO 2026'!$O$14,INT((ROW()-13)/2),0)),IF(ISBLANK(OFFSET('9. METAS'!$R$20,INT((ROW()-14)/2),0)),"",OFFSET('9. METAS'!$R$20,INT((ROW()-14)/2),0)))</f>
        <v/>
      </c>
      <c r="L420" s="203" t="str">
        <f ca="1">IF(MOD(ROW()-13,2)=0,IF(ISBLANK(OFFSET('11. SEGUIMIENTO 2026'!$P$14,INT((ROW()-13)/2),0)),"",OFFSET('11. SEGUIMIENTO 2026'!$P$14,INT((ROW()-13)/2),0)),IF(ISBLANK(OFFSET('9. METAS'!$S$20,INT((ROW()-14)/2),0)),"",OFFSET('9. METAS'!$S$20,INT((ROW()-14)/2),0)))</f>
        <v/>
      </c>
      <c r="M420" s="204" t="str">
        <f ca="1">IF(MOD(ROW()-13,2)=0,IF(ISBLANK(OFFSET('11. SEGUIMIENTO 2026'!$Q$14,INT((ROW()-13)/2),0)),"",OFFSET('11. SEGUIMIENTO 2026'!$Q$14,INT((ROW()-13)/2),0)),IF(ISBLANK(OFFSET('9. METAS'!$T$20,INT((ROW()-14)/2),0)),"",OFFSET('9. METAS'!$T$20,INT((ROW()-14)/2),0)))</f>
        <v/>
      </c>
      <c r="N420" s="719"/>
      <c r="O420" s="721"/>
      <c r="P420" s="723"/>
    </row>
    <row r="421" spans="3:16">
      <c r="C421" s="724" t="str">
        <f ca="1">IF(ISBLANK(OFFSET('5. Pp (3 años)'!$C$46,INT((ROW()-13)/2),0)),"",OFFSET('5. Pp (3 años)'!$C$46,INT((ROW()-13)/2),0))</f>
        <v/>
      </c>
      <c r="D421" s="726" t="str">
        <f ca="1">IF(ISBLANK(OFFSET('5. Pp (3 años)'!$D$46,INT((ROW()-13)/2),0)),"",OFFSET('5. Pp (3 años)'!$D$46,INT((ROW()-13)/2),0))</f>
        <v/>
      </c>
      <c r="E421" s="726" t="str">
        <f ca="1">IF(ISBLANK(OFFSET('5. Pp (3 años)'!$E$46,INT((ROW()-13)/2),0)),"",OFFSET('5. Pp (3 años)'!$E$46,INT((ROW()-13)/2),0))</f>
        <v/>
      </c>
      <c r="F421" s="727" t="str">
        <f ca="1">IF(ISBLANK(OFFSET('5. Pp (3 años)'!$K$46,INT((ROW()-13)/2),0)),"",OFFSET('5. Pp (3 años)'!$K$46,INT((ROW()-13)/2),0))</f>
        <v/>
      </c>
      <c r="G421" s="728" t="str">
        <f ca="1">IF(ISBLANK(OFFSET('5. Pp (3 años)'!$H$46,INT((ROW()-13)/2),0)),"",OFFSET('5. Pp (3 años)'!$H$46,INT((ROW()-13)/2),0))</f>
        <v/>
      </c>
      <c r="H421" s="729" t="str">
        <f ca="1">IF(ISBLANK(OFFSET('9. METAS'!$K$20,INT((ROW()-13)/2),0)),"",OFFSET('9. METAS'!$K$20,INT((ROW()-13)/2),0))</f>
        <v/>
      </c>
      <c r="I421" s="730"/>
      <c r="J421" s="202" t="str">
        <f ca="1">IF(MOD(ROW()-13,2)=0,IF(ISBLANK(OFFSET('11. SEGUIMIENTO 2026'!$N$14,INT((ROW()-13)/2),0)),"",OFFSET('11. SEGUIMIENTO 2026'!$N$14,INT((ROW()-13)/2),0)),IF(ISBLANK(OFFSET('9. METAS'!$Q$20,INT((ROW()-14)/2),0)),"",OFFSET('9. METAS'!$Q$20,INT((ROW()-14)/2),0)))</f>
        <v/>
      </c>
      <c r="K421" s="203" t="str">
        <f ca="1">IF(MOD(ROW()-13,2)=0,IF(ISBLANK(OFFSET('11. SEGUIMIENTO 2026'!$O$14,INT((ROW()-13)/2),0)),"",OFFSET('11. SEGUIMIENTO 2026'!$O$14,INT((ROW()-13)/2),0)),IF(ISBLANK(OFFSET('9. METAS'!$R$20,INT((ROW()-14)/2),0)),"",OFFSET('9. METAS'!$R$20,INT((ROW()-14)/2),0)))</f>
        <v/>
      </c>
      <c r="L421" s="203" t="str">
        <f ca="1">IF(MOD(ROW()-13,2)=0,IF(ISBLANK(OFFSET('11. SEGUIMIENTO 2026'!$P$14,INT((ROW()-13)/2),0)),"",OFFSET('11. SEGUIMIENTO 2026'!$P$14,INT((ROW()-13)/2),0)),IF(ISBLANK(OFFSET('9. METAS'!$S$20,INT((ROW()-14)/2),0)),"",OFFSET('9. METAS'!$S$20,INT((ROW()-14)/2),0)))</f>
        <v/>
      </c>
      <c r="M421" s="204" t="str">
        <f ca="1">IF(MOD(ROW()-13,2)=0,IF(ISBLANK(OFFSET('11. SEGUIMIENTO 2026'!$Q$14,INT((ROW()-13)/2),0)),"",OFFSET('11. SEGUIMIENTO 2026'!$Q$14,INT((ROW()-13)/2),0)),IF(ISBLANK(OFFSET('9. METAS'!$T$20,INT((ROW()-14)/2),0)),"",OFFSET('9. METAS'!$T$20,INT((ROW()-14)/2),0)))</f>
        <v/>
      </c>
      <c r="N421" s="718" t="str">
        <f t="shared" ref="N421" ca="1" si="404">IFERROR(J421/J422,"ND")</f>
        <v>ND</v>
      </c>
      <c r="O421" s="720" t="str">
        <f t="shared" ref="O421" ca="1" si="405">IFERROR(((J421+K421+L421+M421)/H421),"ND")</f>
        <v>ND</v>
      </c>
      <c r="P421" s="732"/>
    </row>
    <row r="422" spans="3:16">
      <c r="C422" s="725"/>
      <c r="D422" s="726"/>
      <c r="E422" s="726"/>
      <c r="F422" s="727"/>
      <c r="G422" s="728"/>
      <c r="H422" s="729"/>
      <c r="I422" s="731"/>
      <c r="J422" s="202" t="str">
        <f ca="1">IF(MOD(ROW()-13,2)=0,IF(ISBLANK(OFFSET('11. SEGUIMIENTO 2026'!$N$14,INT((ROW()-13)/2),0)),"",OFFSET('11. SEGUIMIENTO 2026'!$N$14,INT((ROW()-13)/2),0)),IF(ISBLANK(OFFSET('9. METAS'!$Q$20,INT((ROW()-14)/2),0)),"",OFFSET('9. METAS'!$Q$20,INT((ROW()-14)/2),0)))</f>
        <v/>
      </c>
      <c r="K422" s="203" t="str">
        <f ca="1">IF(MOD(ROW()-13,2)=0,IF(ISBLANK(OFFSET('11. SEGUIMIENTO 2026'!$O$14,INT((ROW()-13)/2),0)),"",OFFSET('11. SEGUIMIENTO 2026'!$O$14,INT((ROW()-13)/2),0)),IF(ISBLANK(OFFSET('9. METAS'!$R$20,INT((ROW()-14)/2),0)),"",OFFSET('9. METAS'!$R$20,INT((ROW()-14)/2),0)))</f>
        <v/>
      </c>
      <c r="L422" s="203" t="str">
        <f ca="1">IF(MOD(ROW()-13,2)=0,IF(ISBLANK(OFFSET('11. SEGUIMIENTO 2026'!$P$14,INT((ROW()-13)/2),0)),"",OFFSET('11. SEGUIMIENTO 2026'!$P$14,INT((ROW()-13)/2),0)),IF(ISBLANK(OFFSET('9. METAS'!$S$20,INT((ROW()-14)/2),0)),"",OFFSET('9. METAS'!$S$20,INT((ROW()-14)/2),0)))</f>
        <v/>
      </c>
      <c r="M422" s="204" t="str">
        <f ca="1">IF(MOD(ROW()-13,2)=0,IF(ISBLANK(OFFSET('11. SEGUIMIENTO 2026'!$Q$14,INT((ROW()-13)/2),0)),"",OFFSET('11. SEGUIMIENTO 2026'!$Q$14,INT((ROW()-13)/2),0)),IF(ISBLANK(OFFSET('9. METAS'!$T$20,INT((ROW()-14)/2),0)),"",OFFSET('9. METAS'!$T$20,INT((ROW()-14)/2),0)))</f>
        <v/>
      </c>
      <c r="N422" s="719"/>
      <c r="O422" s="721"/>
      <c r="P422" s="723"/>
    </row>
    <row r="423" spans="3:16">
      <c r="C423" s="724" t="str">
        <f ca="1">IF(ISBLANK(OFFSET('5. Pp (3 años)'!$C$46,INT((ROW()-13)/2),0)),"",OFFSET('5. Pp (3 años)'!$C$46,INT((ROW()-13)/2),0))</f>
        <v/>
      </c>
      <c r="D423" s="726" t="str">
        <f ca="1">IF(ISBLANK(OFFSET('5. Pp (3 años)'!$D$46,INT((ROW()-13)/2),0)),"",OFFSET('5. Pp (3 años)'!$D$46,INT((ROW()-13)/2),0))</f>
        <v/>
      </c>
      <c r="E423" s="726" t="str">
        <f ca="1">IF(ISBLANK(OFFSET('5. Pp (3 años)'!$E$46,INT((ROW()-13)/2),0)),"",OFFSET('5. Pp (3 años)'!$E$46,INT((ROW()-13)/2),0))</f>
        <v/>
      </c>
      <c r="F423" s="727" t="str">
        <f ca="1">IF(ISBLANK(OFFSET('5. Pp (3 años)'!$K$46,INT((ROW()-13)/2),0)),"",OFFSET('5. Pp (3 años)'!$K$46,INT((ROW()-13)/2),0))</f>
        <v/>
      </c>
      <c r="G423" s="728" t="str">
        <f ca="1">IF(ISBLANK(OFFSET('5. Pp (3 años)'!$H$46,INT((ROW()-13)/2),0)),"",OFFSET('5. Pp (3 años)'!$H$46,INT((ROW()-13)/2),0))</f>
        <v/>
      </c>
      <c r="H423" s="729" t="str">
        <f ca="1">IF(ISBLANK(OFFSET('9. METAS'!$K$20,INT((ROW()-13)/2),0)),"",OFFSET('9. METAS'!$K$20,INT((ROW()-13)/2),0))</f>
        <v/>
      </c>
      <c r="I423" s="730"/>
      <c r="J423" s="202" t="str">
        <f ca="1">IF(MOD(ROW()-13,2)=0,IF(ISBLANK(OFFSET('11. SEGUIMIENTO 2026'!$N$14,INT((ROW()-13)/2),0)),"",OFFSET('11. SEGUIMIENTO 2026'!$N$14,INT((ROW()-13)/2),0)),IF(ISBLANK(OFFSET('9. METAS'!$Q$20,INT((ROW()-14)/2),0)),"",OFFSET('9. METAS'!$Q$20,INT((ROW()-14)/2),0)))</f>
        <v/>
      </c>
      <c r="K423" s="203" t="str">
        <f ca="1">IF(MOD(ROW()-13,2)=0,IF(ISBLANK(OFFSET('11. SEGUIMIENTO 2026'!$O$14,INT((ROW()-13)/2),0)),"",OFFSET('11. SEGUIMIENTO 2026'!$O$14,INT((ROW()-13)/2),0)),IF(ISBLANK(OFFSET('9. METAS'!$R$20,INT((ROW()-14)/2),0)),"",OFFSET('9. METAS'!$R$20,INT((ROW()-14)/2),0)))</f>
        <v/>
      </c>
      <c r="L423" s="203" t="str">
        <f ca="1">IF(MOD(ROW()-13,2)=0,IF(ISBLANK(OFFSET('11. SEGUIMIENTO 2026'!$P$14,INT((ROW()-13)/2),0)),"",OFFSET('11. SEGUIMIENTO 2026'!$P$14,INT((ROW()-13)/2),0)),IF(ISBLANK(OFFSET('9. METAS'!$S$20,INT((ROW()-14)/2),0)),"",OFFSET('9. METAS'!$S$20,INT((ROW()-14)/2),0)))</f>
        <v/>
      </c>
      <c r="M423" s="204" t="str">
        <f ca="1">IF(MOD(ROW()-13,2)=0,IF(ISBLANK(OFFSET('11. SEGUIMIENTO 2026'!$Q$14,INT((ROW()-13)/2),0)),"",OFFSET('11. SEGUIMIENTO 2026'!$Q$14,INT((ROW()-13)/2),0)),IF(ISBLANK(OFFSET('9. METAS'!$T$20,INT((ROW()-14)/2),0)),"",OFFSET('9. METAS'!$T$20,INT((ROW()-14)/2),0)))</f>
        <v/>
      </c>
      <c r="N423" s="718" t="str">
        <f t="shared" ref="N423" ca="1" si="406">IFERROR(J423/J424,"ND")</f>
        <v>ND</v>
      </c>
      <c r="O423" s="720" t="str">
        <f t="shared" ref="O423" ca="1" si="407">IFERROR(((J423+K423+L423+M423)/H423),"ND")</f>
        <v>ND</v>
      </c>
      <c r="P423" s="732"/>
    </row>
    <row r="424" spans="3:16">
      <c r="C424" s="725"/>
      <c r="D424" s="726"/>
      <c r="E424" s="726"/>
      <c r="F424" s="727"/>
      <c r="G424" s="728"/>
      <c r="H424" s="729"/>
      <c r="I424" s="731"/>
      <c r="J424" s="202" t="str">
        <f ca="1">IF(MOD(ROW()-13,2)=0,IF(ISBLANK(OFFSET('11. SEGUIMIENTO 2026'!$N$14,INT((ROW()-13)/2),0)),"",OFFSET('11. SEGUIMIENTO 2026'!$N$14,INT((ROW()-13)/2),0)),IF(ISBLANK(OFFSET('9. METAS'!$Q$20,INT((ROW()-14)/2),0)),"",OFFSET('9. METAS'!$Q$20,INT((ROW()-14)/2),0)))</f>
        <v/>
      </c>
      <c r="K424" s="203" t="str">
        <f ca="1">IF(MOD(ROW()-13,2)=0,IF(ISBLANK(OFFSET('11. SEGUIMIENTO 2026'!$O$14,INT((ROW()-13)/2),0)),"",OFFSET('11. SEGUIMIENTO 2026'!$O$14,INT((ROW()-13)/2),0)),IF(ISBLANK(OFFSET('9. METAS'!$R$20,INT((ROW()-14)/2),0)),"",OFFSET('9. METAS'!$R$20,INT((ROW()-14)/2),0)))</f>
        <v/>
      </c>
      <c r="L424" s="203" t="str">
        <f ca="1">IF(MOD(ROW()-13,2)=0,IF(ISBLANK(OFFSET('11. SEGUIMIENTO 2026'!$P$14,INT((ROW()-13)/2),0)),"",OFFSET('11. SEGUIMIENTO 2026'!$P$14,INT((ROW()-13)/2),0)),IF(ISBLANK(OFFSET('9. METAS'!$S$20,INT((ROW()-14)/2),0)),"",OFFSET('9. METAS'!$S$20,INT((ROW()-14)/2),0)))</f>
        <v/>
      </c>
      <c r="M424" s="204" t="str">
        <f ca="1">IF(MOD(ROW()-13,2)=0,IF(ISBLANK(OFFSET('11. SEGUIMIENTO 2026'!$Q$14,INT((ROW()-13)/2),0)),"",OFFSET('11. SEGUIMIENTO 2026'!$Q$14,INT((ROW()-13)/2),0)),IF(ISBLANK(OFFSET('9. METAS'!$T$20,INT((ROW()-14)/2),0)),"",OFFSET('9. METAS'!$T$20,INT((ROW()-14)/2),0)))</f>
        <v/>
      </c>
      <c r="N424" s="719"/>
      <c r="O424" s="721"/>
      <c r="P424" s="723"/>
    </row>
    <row r="425" spans="3:16">
      <c r="C425" s="724" t="str">
        <f ca="1">IF(ISBLANK(OFFSET('5. Pp (3 años)'!$C$46,INT((ROW()-13)/2),0)),"",OFFSET('5. Pp (3 años)'!$C$46,INT((ROW()-13)/2),0))</f>
        <v/>
      </c>
      <c r="D425" s="726" t="str">
        <f ca="1">IF(ISBLANK(OFFSET('5. Pp (3 años)'!$D$46,INT((ROW()-13)/2),0)),"",OFFSET('5. Pp (3 años)'!$D$46,INT((ROW()-13)/2),0))</f>
        <v/>
      </c>
      <c r="E425" s="726" t="str">
        <f ca="1">IF(ISBLANK(OFFSET('5. Pp (3 años)'!$E$46,INT((ROW()-13)/2),0)),"",OFFSET('5. Pp (3 años)'!$E$46,INT((ROW()-13)/2),0))</f>
        <v/>
      </c>
      <c r="F425" s="727" t="str">
        <f ca="1">IF(ISBLANK(OFFSET('5. Pp (3 años)'!$K$46,INT((ROW()-13)/2),0)),"",OFFSET('5. Pp (3 años)'!$K$46,INT((ROW()-13)/2),0))</f>
        <v/>
      </c>
      <c r="G425" s="728" t="str">
        <f ca="1">IF(ISBLANK(OFFSET('5. Pp (3 años)'!$H$46,INT((ROW()-13)/2),0)),"",OFFSET('5. Pp (3 años)'!$H$46,INT((ROW()-13)/2),0))</f>
        <v/>
      </c>
      <c r="H425" s="729" t="str">
        <f ca="1">IF(ISBLANK(OFFSET('9. METAS'!$K$20,INT((ROW()-13)/2),0)),"",OFFSET('9. METAS'!$K$20,INT((ROW()-13)/2),0))</f>
        <v/>
      </c>
      <c r="I425" s="730"/>
      <c r="J425" s="202" t="str">
        <f ca="1">IF(MOD(ROW()-13,2)=0,IF(ISBLANK(OFFSET('11. SEGUIMIENTO 2026'!$N$14,INT((ROW()-13)/2),0)),"",OFFSET('11. SEGUIMIENTO 2026'!$N$14,INT((ROW()-13)/2),0)),IF(ISBLANK(OFFSET('9. METAS'!$Q$20,INT((ROW()-14)/2),0)),"",OFFSET('9. METAS'!$Q$20,INT((ROW()-14)/2),0)))</f>
        <v/>
      </c>
      <c r="K425" s="203" t="str">
        <f ca="1">IF(MOD(ROW()-13,2)=0,IF(ISBLANK(OFFSET('11. SEGUIMIENTO 2026'!$O$14,INT((ROW()-13)/2),0)),"",OFFSET('11. SEGUIMIENTO 2026'!$O$14,INT((ROW()-13)/2),0)),IF(ISBLANK(OFFSET('9. METAS'!$R$20,INT((ROW()-14)/2),0)),"",OFFSET('9. METAS'!$R$20,INT((ROW()-14)/2),0)))</f>
        <v/>
      </c>
      <c r="L425" s="203" t="str">
        <f ca="1">IF(MOD(ROW()-13,2)=0,IF(ISBLANK(OFFSET('11. SEGUIMIENTO 2026'!$P$14,INT((ROW()-13)/2),0)),"",OFFSET('11. SEGUIMIENTO 2026'!$P$14,INT((ROW()-13)/2),0)),IF(ISBLANK(OFFSET('9. METAS'!$S$20,INT((ROW()-14)/2),0)),"",OFFSET('9. METAS'!$S$20,INT((ROW()-14)/2),0)))</f>
        <v/>
      </c>
      <c r="M425" s="204" t="str">
        <f ca="1">IF(MOD(ROW()-13,2)=0,IF(ISBLANK(OFFSET('11. SEGUIMIENTO 2026'!$Q$14,INT((ROW()-13)/2),0)),"",OFFSET('11. SEGUIMIENTO 2026'!$Q$14,INT((ROW()-13)/2),0)),IF(ISBLANK(OFFSET('9. METAS'!$T$20,INT((ROW()-14)/2),0)),"",OFFSET('9. METAS'!$T$20,INT((ROW()-14)/2),0)))</f>
        <v/>
      </c>
      <c r="N425" s="718" t="str">
        <f t="shared" ref="N425" ca="1" si="408">IFERROR(J425/J426,"ND")</f>
        <v>ND</v>
      </c>
      <c r="O425" s="720" t="str">
        <f t="shared" ref="O425" ca="1" si="409">IFERROR(((J425+K425+L425+M425)/H425),"ND")</f>
        <v>ND</v>
      </c>
      <c r="P425" s="732"/>
    </row>
    <row r="426" spans="3:16">
      <c r="C426" s="725"/>
      <c r="D426" s="726"/>
      <c r="E426" s="726"/>
      <c r="F426" s="727"/>
      <c r="G426" s="728"/>
      <c r="H426" s="729"/>
      <c r="I426" s="731"/>
      <c r="J426" s="202" t="str">
        <f ca="1">IF(MOD(ROW()-13,2)=0,IF(ISBLANK(OFFSET('11. SEGUIMIENTO 2026'!$N$14,INT((ROW()-13)/2),0)),"",OFFSET('11. SEGUIMIENTO 2026'!$N$14,INT((ROW()-13)/2),0)),IF(ISBLANK(OFFSET('9. METAS'!$Q$20,INT((ROW()-14)/2),0)),"",OFFSET('9. METAS'!$Q$20,INT((ROW()-14)/2),0)))</f>
        <v/>
      </c>
      <c r="K426" s="203" t="str">
        <f ca="1">IF(MOD(ROW()-13,2)=0,IF(ISBLANK(OFFSET('11. SEGUIMIENTO 2026'!$O$14,INT((ROW()-13)/2),0)),"",OFFSET('11. SEGUIMIENTO 2026'!$O$14,INT((ROW()-13)/2),0)),IF(ISBLANK(OFFSET('9. METAS'!$R$20,INT((ROW()-14)/2),0)),"",OFFSET('9. METAS'!$R$20,INT((ROW()-14)/2),0)))</f>
        <v/>
      </c>
      <c r="L426" s="203" t="str">
        <f ca="1">IF(MOD(ROW()-13,2)=0,IF(ISBLANK(OFFSET('11. SEGUIMIENTO 2026'!$P$14,INT((ROW()-13)/2),0)),"",OFFSET('11. SEGUIMIENTO 2026'!$P$14,INT((ROW()-13)/2),0)),IF(ISBLANK(OFFSET('9. METAS'!$S$20,INT((ROW()-14)/2),0)),"",OFFSET('9. METAS'!$S$20,INT((ROW()-14)/2),0)))</f>
        <v/>
      </c>
      <c r="M426" s="204" t="str">
        <f ca="1">IF(MOD(ROW()-13,2)=0,IF(ISBLANK(OFFSET('11. SEGUIMIENTO 2026'!$Q$14,INT((ROW()-13)/2),0)),"",OFFSET('11. SEGUIMIENTO 2026'!$Q$14,INT((ROW()-13)/2),0)),IF(ISBLANK(OFFSET('9. METAS'!$T$20,INT((ROW()-14)/2),0)),"",OFFSET('9. METAS'!$T$20,INT((ROW()-14)/2),0)))</f>
        <v/>
      </c>
      <c r="N426" s="719"/>
      <c r="O426" s="721"/>
      <c r="P426" s="723"/>
    </row>
    <row r="427" spans="3:16">
      <c r="C427" s="724" t="str">
        <f ca="1">IF(ISBLANK(OFFSET('5. Pp (3 años)'!$C$46,INT((ROW()-13)/2),0)),"",OFFSET('5. Pp (3 años)'!$C$46,INT((ROW()-13)/2),0))</f>
        <v/>
      </c>
      <c r="D427" s="726" t="str">
        <f ca="1">IF(ISBLANK(OFFSET('5. Pp (3 años)'!$D$46,INT((ROW()-13)/2),0)),"",OFFSET('5. Pp (3 años)'!$D$46,INT((ROW()-13)/2),0))</f>
        <v/>
      </c>
      <c r="E427" s="726" t="str">
        <f ca="1">IF(ISBLANK(OFFSET('5. Pp (3 años)'!$E$46,INT((ROW()-13)/2),0)),"",OFFSET('5. Pp (3 años)'!$E$46,INT((ROW()-13)/2),0))</f>
        <v/>
      </c>
      <c r="F427" s="727" t="str">
        <f ca="1">IF(ISBLANK(OFFSET('5. Pp (3 años)'!$K$46,INT((ROW()-13)/2),0)),"",OFFSET('5. Pp (3 años)'!$K$46,INT((ROW()-13)/2),0))</f>
        <v/>
      </c>
      <c r="G427" s="728" t="str">
        <f ca="1">IF(ISBLANK(OFFSET('5. Pp (3 años)'!$H$46,INT((ROW()-13)/2),0)),"",OFFSET('5. Pp (3 años)'!$H$46,INT((ROW()-13)/2),0))</f>
        <v/>
      </c>
      <c r="H427" s="729" t="str">
        <f ca="1">IF(ISBLANK(OFFSET('9. METAS'!$K$20,INT((ROW()-13)/2),0)),"",OFFSET('9. METAS'!$K$20,INT((ROW()-13)/2),0))</f>
        <v/>
      </c>
      <c r="I427" s="730"/>
      <c r="J427" s="202" t="str">
        <f ca="1">IF(MOD(ROW()-13,2)=0,IF(ISBLANK(OFFSET('11. SEGUIMIENTO 2026'!$N$14,INT((ROW()-13)/2),0)),"",OFFSET('11. SEGUIMIENTO 2026'!$N$14,INT((ROW()-13)/2),0)),IF(ISBLANK(OFFSET('9. METAS'!$Q$20,INT((ROW()-14)/2),0)),"",OFFSET('9. METAS'!$Q$20,INT((ROW()-14)/2),0)))</f>
        <v/>
      </c>
      <c r="K427" s="203" t="str">
        <f ca="1">IF(MOD(ROW()-13,2)=0,IF(ISBLANK(OFFSET('11. SEGUIMIENTO 2026'!$O$14,INT((ROW()-13)/2),0)),"",OFFSET('11. SEGUIMIENTO 2026'!$O$14,INT((ROW()-13)/2),0)),IF(ISBLANK(OFFSET('9. METAS'!$R$20,INT((ROW()-14)/2),0)),"",OFFSET('9. METAS'!$R$20,INT((ROW()-14)/2),0)))</f>
        <v/>
      </c>
      <c r="L427" s="203" t="str">
        <f ca="1">IF(MOD(ROW()-13,2)=0,IF(ISBLANK(OFFSET('11. SEGUIMIENTO 2026'!$P$14,INT((ROW()-13)/2),0)),"",OFFSET('11. SEGUIMIENTO 2026'!$P$14,INT((ROW()-13)/2),0)),IF(ISBLANK(OFFSET('9. METAS'!$S$20,INT((ROW()-14)/2),0)),"",OFFSET('9. METAS'!$S$20,INT((ROW()-14)/2),0)))</f>
        <v/>
      </c>
      <c r="M427" s="204" t="str">
        <f ca="1">IF(MOD(ROW()-13,2)=0,IF(ISBLANK(OFFSET('11. SEGUIMIENTO 2026'!$Q$14,INT((ROW()-13)/2),0)),"",OFFSET('11. SEGUIMIENTO 2026'!$Q$14,INT((ROW()-13)/2),0)),IF(ISBLANK(OFFSET('9. METAS'!$T$20,INT((ROW()-14)/2),0)),"",OFFSET('9. METAS'!$T$20,INT((ROW()-14)/2),0)))</f>
        <v/>
      </c>
      <c r="N427" s="718" t="str">
        <f t="shared" ref="N427" ca="1" si="410">IFERROR(J427/J428,"ND")</f>
        <v>ND</v>
      </c>
      <c r="O427" s="720" t="str">
        <f t="shared" ref="O427" ca="1" si="411">IFERROR(((J427+K427+L427+M427)/H427),"ND")</f>
        <v>ND</v>
      </c>
      <c r="P427" s="732"/>
    </row>
    <row r="428" spans="3:16">
      <c r="C428" s="725"/>
      <c r="D428" s="726"/>
      <c r="E428" s="726"/>
      <c r="F428" s="727"/>
      <c r="G428" s="728"/>
      <c r="H428" s="729"/>
      <c r="I428" s="731"/>
      <c r="J428" s="202" t="str">
        <f ca="1">IF(MOD(ROW()-13,2)=0,IF(ISBLANK(OFFSET('11. SEGUIMIENTO 2026'!$N$14,INT((ROW()-13)/2),0)),"",OFFSET('11. SEGUIMIENTO 2026'!$N$14,INT((ROW()-13)/2),0)),IF(ISBLANK(OFFSET('9. METAS'!$Q$20,INT((ROW()-14)/2),0)),"",OFFSET('9. METAS'!$Q$20,INT((ROW()-14)/2),0)))</f>
        <v/>
      </c>
      <c r="K428" s="203" t="str">
        <f ca="1">IF(MOD(ROW()-13,2)=0,IF(ISBLANK(OFFSET('11. SEGUIMIENTO 2026'!$O$14,INT((ROW()-13)/2),0)),"",OFFSET('11. SEGUIMIENTO 2026'!$O$14,INT((ROW()-13)/2),0)),IF(ISBLANK(OFFSET('9. METAS'!$R$20,INT((ROW()-14)/2),0)),"",OFFSET('9. METAS'!$R$20,INT((ROW()-14)/2),0)))</f>
        <v/>
      </c>
      <c r="L428" s="203" t="str">
        <f ca="1">IF(MOD(ROW()-13,2)=0,IF(ISBLANK(OFFSET('11. SEGUIMIENTO 2026'!$P$14,INT((ROW()-13)/2),0)),"",OFFSET('11. SEGUIMIENTO 2026'!$P$14,INT((ROW()-13)/2),0)),IF(ISBLANK(OFFSET('9. METAS'!$S$20,INT((ROW()-14)/2),0)),"",OFFSET('9. METAS'!$S$20,INT((ROW()-14)/2),0)))</f>
        <v/>
      </c>
      <c r="M428" s="204" t="str">
        <f ca="1">IF(MOD(ROW()-13,2)=0,IF(ISBLANK(OFFSET('11. SEGUIMIENTO 2026'!$Q$14,INT((ROW()-13)/2),0)),"",OFFSET('11. SEGUIMIENTO 2026'!$Q$14,INT((ROW()-13)/2),0)),IF(ISBLANK(OFFSET('9. METAS'!$T$20,INT((ROW()-14)/2),0)),"",OFFSET('9. METAS'!$T$20,INT((ROW()-14)/2),0)))</f>
        <v/>
      </c>
      <c r="N428" s="719"/>
      <c r="O428" s="721"/>
      <c r="P428" s="723"/>
    </row>
    <row r="429" spans="3:16">
      <c r="C429" s="724" t="str">
        <f ca="1">IF(ISBLANK(OFFSET('5. Pp (3 años)'!$C$46,INT((ROW()-13)/2),0)),"",OFFSET('5. Pp (3 años)'!$C$46,INT((ROW()-13)/2),0))</f>
        <v/>
      </c>
      <c r="D429" s="726" t="str">
        <f ca="1">IF(ISBLANK(OFFSET('5. Pp (3 años)'!$D$46,INT((ROW()-13)/2),0)),"",OFFSET('5. Pp (3 años)'!$D$46,INT((ROW()-13)/2),0))</f>
        <v/>
      </c>
      <c r="E429" s="726" t="str">
        <f ca="1">IF(ISBLANK(OFFSET('5. Pp (3 años)'!$E$46,INT((ROW()-13)/2),0)),"",OFFSET('5. Pp (3 años)'!$E$46,INT((ROW()-13)/2),0))</f>
        <v/>
      </c>
      <c r="F429" s="727" t="str">
        <f ca="1">IF(ISBLANK(OFFSET('5. Pp (3 años)'!$K$46,INT((ROW()-13)/2),0)),"",OFFSET('5. Pp (3 años)'!$K$46,INT((ROW()-13)/2),0))</f>
        <v/>
      </c>
      <c r="G429" s="728" t="str">
        <f ca="1">IF(ISBLANK(OFFSET('5. Pp (3 años)'!$H$46,INT((ROW()-13)/2),0)),"",OFFSET('5. Pp (3 años)'!$H$46,INT((ROW()-13)/2),0))</f>
        <v/>
      </c>
      <c r="H429" s="729" t="str">
        <f ca="1">IF(ISBLANK(OFFSET('9. METAS'!$K$20,INT((ROW()-13)/2),0)),"",OFFSET('9. METAS'!$K$20,INT((ROW()-13)/2),0))</f>
        <v/>
      </c>
      <c r="I429" s="730"/>
      <c r="J429" s="202" t="str">
        <f ca="1">IF(MOD(ROW()-13,2)=0,IF(ISBLANK(OFFSET('11. SEGUIMIENTO 2026'!$N$14,INT((ROW()-13)/2),0)),"",OFFSET('11. SEGUIMIENTO 2026'!$N$14,INT((ROW()-13)/2),0)),IF(ISBLANK(OFFSET('9. METAS'!$Q$20,INT((ROW()-14)/2),0)),"",OFFSET('9. METAS'!$Q$20,INT((ROW()-14)/2),0)))</f>
        <v/>
      </c>
      <c r="K429" s="203" t="str">
        <f ca="1">IF(MOD(ROW()-13,2)=0,IF(ISBLANK(OFFSET('11. SEGUIMIENTO 2026'!$O$14,INT((ROW()-13)/2),0)),"",OFFSET('11. SEGUIMIENTO 2026'!$O$14,INT((ROW()-13)/2),0)),IF(ISBLANK(OFFSET('9. METAS'!$R$20,INT((ROW()-14)/2),0)),"",OFFSET('9. METAS'!$R$20,INT((ROW()-14)/2),0)))</f>
        <v/>
      </c>
      <c r="L429" s="203" t="str">
        <f ca="1">IF(MOD(ROW()-13,2)=0,IF(ISBLANK(OFFSET('11. SEGUIMIENTO 2026'!$P$14,INT((ROW()-13)/2),0)),"",OFFSET('11. SEGUIMIENTO 2026'!$P$14,INT((ROW()-13)/2),0)),IF(ISBLANK(OFFSET('9. METAS'!$S$20,INT((ROW()-14)/2),0)),"",OFFSET('9. METAS'!$S$20,INT((ROW()-14)/2),0)))</f>
        <v/>
      </c>
      <c r="M429" s="204" t="str">
        <f ca="1">IF(MOD(ROW()-13,2)=0,IF(ISBLANK(OFFSET('11. SEGUIMIENTO 2026'!$Q$14,INT((ROW()-13)/2),0)),"",OFFSET('11. SEGUIMIENTO 2026'!$Q$14,INT((ROW()-13)/2),0)),IF(ISBLANK(OFFSET('9. METAS'!$T$20,INT((ROW()-14)/2),0)),"",OFFSET('9. METAS'!$T$20,INT((ROW()-14)/2),0)))</f>
        <v/>
      </c>
      <c r="N429" s="718" t="str">
        <f t="shared" ref="N429" ca="1" si="412">IFERROR(J429/J430,"ND")</f>
        <v>ND</v>
      </c>
      <c r="O429" s="720" t="str">
        <f t="shared" ref="O429" ca="1" si="413">IFERROR(((J429+K429+L429+M429)/H429),"ND")</f>
        <v>ND</v>
      </c>
      <c r="P429" s="732"/>
    </row>
    <row r="430" spans="3:16">
      <c r="C430" s="725"/>
      <c r="D430" s="726"/>
      <c r="E430" s="726"/>
      <c r="F430" s="727"/>
      <c r="G430" s="728"/>
      <c r="H430" s="729"/>
      <c r="I430" s="731"/>
      <c r="J430" s="202" t="str">
        <f ca="1">IF(MOD(ROW()-13,2)=0,IF(ISBLANK(OFFSET('11. SEGUIMIENTO 2026'!$N$14,INT((ROW()-13)/2),0)),"",OFFSET('11. SEGUIMIENTO 2026'!$N$14,INT((ROW()-13)/2),0)),IF(ISBLANK(OFFSET('9. METAS'!$Q$20,INT((ROW()-14)/2),0)),"",OFFSET('9. METAS'!$Q$20,INT((ROW()-14)/2),0)))</f>
        <v/>
      </c>
      <c r="K430" s="203" t="str">
        <f ca="1">IF(MOD(ROW()-13,2)=0,IF(ISBLANK(OFFSET('11. SEGUIMIENTO 2026'!$O$14,INT((ROW()-13)/2),0)),"",OFFSET('11. SEGUIMIENTO 2026'!$O$14,INT((ROW()-13)/2),0)),IF(ISBLANK(OFFSET('9. METAS'!$R$20,INT((ROW()-14)/2),0)),"",OFFSET('9. METAS'!$R$20,INT((ROW()-14)/2),0)))</f>
        <v/>
      </c>
      <c r="L430" s="203" t="str">
        <f ca="1">IF(MOD(ROW()-13,2)=0,IF(ISBLANK(OFFSET('11. SEGUIMIENTO 2026'!$P$14,INT((ROW()-13)/2),0)),"",OFFSET('11. SEGUIMIENTO 2026'!$P$14,INT((ROW()-13)/2),0)),IF(ISBLANK(OFFSET('9. METAS'!$S$20,INT((ROW()-14)/2),0)),"",OFFSET('9. METAS'!$S$20,INT((ROW()-14)/2),0)))</f>
        <v/>
      </c>
      <c r="M430" s="204" t="str">
        <f ca="1">IF(MOD(ROW()-13,2)=0,IF(ISBLANK(OFFSET('11. SEGUIMIENTO 2026'!$Q$14,INT((ROW()-13)/2),0)),"",OFFSET('11. SEGUIMIENTO 2026'!$Q$14,INT((ROW()-13)/2),0)),IF(ISBLANK(OFFSET('9. METAS'!$T$20,INT((ROW()-14)/2),0)),"",OFFSET('9. METAS'!$T$20,INT((ROW()-14)/2),0)))</f>
        <v/>
      </c>
      <c r="N430" s="719"/>
      <c r="O430" s="721"/>
      <c r="P430" s="723"/>
    </row>
    <row r="431" spans="3:16">
      <c r="C431" s="724" t="str">
        <f ca="1">IF(ISBLANK(OFFSET('5. Pp (3 años)'!$C$46,INT((ROW()-13)/2),0)),"",OFFSET('5. Pp (3 años)'!$C$46,INT((ROW()-13)/2),0))</f>
        <v/>
      </c>
      <c r="D431" s="726" t="str">
        <f ca="1">IF(ISBLANK(OFFSET('5. Pp (3 años)'!$D$46,INT((ROW()-13)/2),0)),"",OFFSET('5. Pp (3 años)'!$D$46,INT((ROW()-13)/2),0))</f>
        <v/>
      </c>
      <c r="E431" s="726" t="str">
        <f ca="1">IF(ISBLANK(OFFSET('5. Pp (3 años)'!$E$46,INT((ROW()-13)/2),0)),"",OFFSET('5. Pp (3 años)'!$E$46,INT((ROW()-13)/2),0))</f>
        <v/>
      </c>
      <c r="F431" s="727" t="str">
        <f ca="1">IF(ISBLANK(OFFSET('5. Pp (3 años)'!$K$46,INT((ROW()-13)/2),0)),"",OFFSET('5. Pp (3 años)'!$K$46,INT((ROW()-13)/2),0))</f>
        <v/>
      </c>
      <c r="G431" s="728" t="str">
        <f ca="1">IF(ISBLANK(OFFSET('5. Pp (3 años)'!$H$46,INT((ROW()-13)/2),0)),"",OFFSET('5. Pp (3 años)'!$H$46,INT((ROW()-13)/2),0))</f>
        <v/>
      </c>
      <c r="H431" s="729" t="str">
        <f ca="1">IF(ISBLANK(OFFSET('9. METAS'!$K$20,INT((ROW()-13)/2),0)),"",OFFSET('9. METAS'!$K$20,INT((ROW()-13)/2),0))</f>
        <v/>
      </c>
      <c r="I431" s="730"/>
      <c r="J431" s="202" t="str">
        <f ca="1">IF(MOD(ROW()-13,2)=0,IF(ISBLANK(OFFSET('11. SEGUIMIENTO 2026'!$N$14,INT((ROW()-13)/2),0)),"",OFFSET('11. SEGUIMIENTO 2026'!$N$14,INT((ROW()-13)/2),0)),IF(ISBLANK(OFFSET('9. METAS'!$Q$20,INT((ROW()-14)/2),0)),"",OFFSET('9. METAS'!$Q$20,INT((ROW()-14)/2),0)))</f>
        <v/>
      </c>
      <c r="K431" s="203" t="str">
        <f ca="1">IF(MOD(ROW()-13,2)=0,IF(ISBLANK(OFFSET('11. SEGUIMIENTO 2026'!$O$14,INT((ROW()-13)/2),0)),"",OFFSET('11. SEGUIMIENTO 2026'!$O$14,INT((ROW()-13)/2),0)),IF(ISBLANK(OFFSET('9. METAS'!$R$20,INT((ROW()-14)/2),0)),"",OFFSET('9. METAS'!$R$20,INT((ROW()-14)/2),0)))</f>
        <v/>
      </c>
      <c r="L431" s="203" t="str">
        <f ca="1">IF(MOD(ROW()-13,2)=0,IF(ISBLANK(OFFSET('11. SEGUIMIENTO 2026'!$P$14,INT((ROW()-13)/2),0)),"",OFFSET('11. SEGUIMIENTO 2026'!$P$14,INT((ROW()-13)/2),0)),IF(ISBLANK(OFFSET('9. METAS'!$S$20,INT((ROW()-14)/2),0)),"",OFFSET('9. METAS'!$S$20,INT((ROW()-14)/2),0)))</f>
        <v/>
      </c>
      <c r="M431" s="204" t="str">
        <f ca="1">IF(MOD(ROW()-13,2)=0,IF(ISBLANK(OFFSET('11. SEGUIMIENTO 2026'!$Q$14,INT((ROW()-13)/2),0)),"",OFFSET('11. SEGUIMIENTO 2026'!$Q$14,INT((ROW()-13)/2),0)),IF(ISBLANK(OFFSET('9. METAS'!$T$20,INT((ROW()-14)/2),0)),"",OFFSET('9. METAS'!$T$20,INT((ROW()-14)/2),0)))</f>
        <v/>
      </c>
      <c r="N431" s="718" t="str">
        <f t="shared" ref="N431" ca="1" si="414">IFERROR(J431/J432,"ND")</f>
        <v>ND</v>
      </c>
      <c r="O431" s="720" t="str">
        <f t="shared" ref="O431" ca="1" si="415">IFERROR(((J431+K431+L431+M431)/H431),"ND")</f>
        <v>ND</v>
      </c>
      <c r="P431" s="732"/>
    </row>
    <row r="432" spans="3:16">
      <c r="C432" s="725"/>
      <c r="D432" s="726"/>
      <c r="E432" s="726"/>
      <c r="F432" s="727"/>
      <c r="G432" s="728"/>
      <c r="H432" s="729"/>
      <c r="I432" s="731"/>
      <c r="J432" s="202" t="str">
        <f ca="1">IF(MOD(ROW()-13,2)=0,IF(ISBLANK(OFFSET('11. SEGUIMIENTO 2026'!$N$14,INT((ROW()-13)/2),0)),"",OFFSET('11. SEGUIMIENTO 2026'!$N$14,INT((ROW()-13)/2),0)),IF(ISBLANK(OFFSET('9. METAS'!$Q$20,INT((ROW()-14)/2),0)),"",OFFSET('9. METAS'!$Q$20,INT((ROW()-14)/2),0)))</f>
        <v/>
      </c>
      <c r="K432" s="203" t="str">
        <f ca="1">IF(MOD(ROW()-13,2)=0,IF(ISBLANK(OFFSET('11. SEGUIMIENTO 2026'!$O$14,INT((ROW()-13)/2),0)),"",OFFSET('11. SEGUIMIENTO 2026'!$O$14,INT((ROW()-13)/2),0)),IF(ISBLANK(OFFSET('9. METAS'!$R$20,INT((ROW()-14)/2),0)),"",OFFSET('9. METAS'!$R$20,INT((ROW()-14)/2),0)))</f>
        <v/>
      </c>
      <c r="L432" s="203" t="str">
        <f ca="1">IF(MOD(ROW()-13,2)=0,IF(ISBLANK(OFFSET('11. SEGUIMIENTO 2026'!$P$14,INT((ROW()-13)/2),0)),"",OFFSET('11. SEGUIMIENTO 2026'!$P$14,INT((ROW()-13)/2),0)),IF(ISBLANK(OFFSET('9. METAS'!$S$20,INT((ROW()-14)/2),0)),"",OFFSET('9. METAS'!$S$20,INT((ROW()-14)/2),0)))</f>
        <v/>
      </c>
      <c r="M432" s="204" t="str">
        <f ca="1">IF(MOD(ROW()-13,2)=0,IF(ISBLANK(OFFSET('11. SEGUIMIENTO 2026'!$Q$14,INT((ROW()-13)/2),0)),"",OFFSET('11. SEGUIMIENTO 2026'!$Q$14,INT((ROW()-13)/2),0)),IF(ISBLANK(OFFSET('9. METAS'!$T$20,INT((ROW()-14)/2),0)),"",OFFSET('9. METAS'!$T$20,INT((ROW()-14)/2),0)))</f>
        <v/>
      </c>
      <c r="N432" s="719"/>
      <c r="O432" s="721"/>
      <c r="P432" s="723"/>
    </row>
    <row r="433" spans="3:16">
      <c r="C433" s="724" t="str">
        <f ca="1">IF(ISBLANK(OFFSET('5. Pp (3 años)'!$C$46,INT((ROW()-13)/2),0)),"",OFFSET('5. Pp (3 años)'!$C$46,INT((ROW()-13)/2),0))</f>
        <v/>
      </c>
      <c r="D433" s="726" t="str">
        <f ca="1">IF(ISBLANK(OFFSET('5. Pp (3 años)'!$D$46,INT((ROW()-13)/2),0)),"",OFFSET('5. Pp (3 años)'!$D$46,INT((ROW()-13)/2),0))</f>
        <v/>
      </c>
      <c r="E433" s="726" t="str">
        <f ca="1">IF(ISBLANK(OFFSET('5. Pp (3 años)'!$E$46,INT((ROW()-13)/2),0)),"",OFFSET('5. Pp (3 años)'!$E$46,INT((ROW()-13)/2),0))</f>
        <v/>
      </c>
      <c r="F433" s="727" t="str">
        <f ca="1">IF(ISBLANK(OFFSET('5. Pp (3 años)'!$K$46,INT((ROW()-13)/2),0)),"",OFFSET('5. Pp (3 años)'!$K$46,INT((ROW()-13)/2),0))</f>
        <v/>
      </c>
      <c r="G433" s="728" t="str">
        <f ca="1">IF(ISBLANK(OFFSET('5. Pp (3 años)'!$H$46,INT((ROW()-13)/2),0)),"",OFFSET('5. Pp (3 años)'!$H$46,INT((ROW()-13)/2),0))</f>
        <v/>
      </c>
      <c r="H433" s="729" t="str">
        <f ca="1">IF(ISBLANK(OFFSET('9. METAS'!$K$20,INT((ROW()-13)/2),0)),"",OFFSET('9. METAS'!$K$20,INT((ROW()-13)/2),0))</f>
        <v/>
      </c>
      <c r="I433" s="730"/>
      <c r="J433" s="202" t="str">
        <f ca="1">IF(MOD(ROW()-13,2)=0,IF(ISBLANK(OFFSET('11. SEGUIMIENTO 2026'!$N$14,INT((ROW()-13)/2),0)),"",OFFSET('11. SEGUIMIENTO 2026'!$N$14,INT((ROW()-13)/2),0)),IF(ISBLANK(OFFSET('9. METAS'!$Q$20,INT((ROW()-14)/2),0)),"",OFFSET('9. METAS'!$Q$20,INT((ROW()-14)/2),0)))</f>
        <v/>
      </c>
      <c r="K433" s="203" t="str">
        <f ca="1">IF(MOD(ROW()-13,2)=0,IF(ISBLANK(OFFSET('11. SEGUIMIENTO 2026'!$O$14,INT((ROW()-13)/2),0)),"",OFFSET('11. SEGUIMIENTO 2026'!$O$14,INT((ROW()-13)/2),0)),IF(ISBLANK(OFFSET('9. METAS'!$R$20,INT((ROW()-14)/2),0)),"",OFFSET('9. METAS'!$R$20,INT((ROW()-14)/2),0)))</f>
        <v/>
      </c>
      <c r="L433" s="203" t="str">
        <f ca="1">IF(MOD(ROW()-13,2)=0,IF(ISBLANK(OFFSET('11. SEGUIMIENTO 2026'!$P$14,INT((ROW()-13)/2),0)),"",OFFSET('11. SEGUIMIENTO 2026'!$P$14,INT((ROW()-13)/2),0)),IF(ISBLANK(OFFSET('9. METAS'!$S$20,INT((ROW()-14)/2),0)),"",OFFSET('9. METAS'!$S$20,INT((ROW()-14)/2),0)))</f>
        <v/>
      </c>
      <c r="M433" s="204" t="str">
        <f ca="1">IF(MOD(ROW()-13,2)=0,IF(ISBLANK(OFFSET('11. SEGUIMIENTO 2026'!$Q$14,INT((ROW()-13)/2),0)),"",OFFSET('11. SEGUIMIENTO 2026'!$Q$14,INT((ROW()-13)/2),0)),IF(ISBLANK(OFFSET('9. METAS'!$T$20,INT((ROW()-14)/2),0)),"",OFFSET('9. METAS'!$T$20,INT((ROW()-14)/2),0)))</f>
        <v/>
      </c>
      <c r="N433" s="718" t="str">
        <f t="shared" ref="N433" ca="1" si="416">IFERROR(J433/J434,"ND")</f>
        <v>ND</v>
      </c>
      <c r="O433" s="720" t="str">
        <f t="shared" ref="O433" ca="1" si="417">IFERROR(((J433+K433+L433+M433)/H433),"ND")</f>
        <v>ND</v>
      </c>
      <c r="P433" s="732"/>
    </row>
    <row r="434" spans="3:16">
      <c r="C434" s="725"/>
      <c r="D434" s="726"/>
      <c r="E434" s="726"/>
      <c r="F434" s="727"/>
      <c r="G434" s="728"/>
      <c r="H434" s="729"/>
      <c r="I434" s="731"/>
      <c r="J434" s="202" t="str">
        <f ca="1">IF(MOD(ROW()-13,2)=0,IF(ISBLANK(OFFSET('11. SEGUIMIENTO 2026'!$N$14,INT((ROW()-13)/2),0)),"",OFFSET('11. SEGUIMIENTO 2026'!$N$14,INT((ROW()-13)/2),0)),IF(ISBLANK(OFFSET('9. METAS'!$Q$20,INT((ROW()-14)/2),0)),"",OFFSET('9. METAS'!$Q$20,INT((ROW()-14)/2),0)))</f>
        <v/>
      </c>
      <c r="K434" s="203" t="str">
        <f ca="1">IF(MOD(ROW()-13,2)=0,IF(ISBLANK(OFFSET('11. SEGUIMIENTO 2026'!$O$14,INT((ROW()-13)/2),0)),"",OFFSET('11. SEGUIMIENTO 2026'!$O$14,INT((ROW()-13)/2),0)),IF(ISBLANK(OFFSET('9. METAS'!$R$20,INT((ROW()-14)/2),0)),"",OFFSET('9. METAS'!$R$20,INT((ROW()-14)/2),0)))</f>
        <v/>
      </c>
      <c r="L434" s="203" t="str">
        <f ca="1">IF(MOD(ROW()-13,2)=0,IF(ISBLANK(OFFSET('11. SEGUIMIENTO 2026'!$P$14,INT((ROW()-13)/2),0)),"",OFFSET('11. SEGUIMIENTO 2026'!$P$14,INT((ROW()-13)/2),0)),IF(ISBLANK(OFFSET('9. METAS'!$S$20,INT((ROW()-14)/2),0)),"",OFFSET('9. METAS'!$S$20,INT((ROW()-14)/2),0)))</f>
        <v/>
      </c>
      <c r="M434" s="204" t="str">
        <f ca="1">IF(MOD(ROW()-13,2)=0,IF(ISBLANK(OFFSET('11. SEGUIMIENTO 2026'!$Q$14,INT((ROW()-13)/2),0)),"",OFFSET('11. SEGUIMIENTO 2026'!$Q$14,INT((ROW()-13)/2),0)),IF(ISBLANK(OFFSET('9. METAS'!$T$20,INT((ROW()-14)/2),0)),"",OFFSET('9. METAS'!$T$20,INT((ROW()-14)/2),0)))</f>
        <v/>
      </c>
      <c r="N434" s="719"/>
      <c r="O434" s="721"/>
      <c r="P434" s="723"/>
    </row>
    <row r="435" spans="3:16">
      <c r="C435" s="724" t="str">
        <f ca="1">IF(ISBLANK(OFFSET('5. Pp (3 años)'!$C$46,INT((ROW()-13)/2),0)),"",OFFSET('5. Pp (3 años)'!$C$46,INT((ROW()-13)/2),0))</f>
        <v/>
      </c>
      <c r="D435" s="726" t="str">
        <f ca="1">IF(ISBLANK(OFFSET('5. Pp (3 años)'!$D$46,INT((ROW()-13)/2),0)),"",OFFSET('5. Pp (3 años)'!$D$46,INT((ROW()-13)/2),0))</f>
        <v/>
      </c>
      <c r="E435" s="726" t="str">
        <f ca="1">IF(ISBLANK(OFFSET('5. Pp (3 años)'!$E$46,INT((ROW()-13)/2),0)),"",OFFSET('5. Pp (3 años)'!$E$46,INT((ROW()-13)/2),0))</f>
        <v/>
      </c>
      <c r="F435" s="727" t="str">
        <f ca="1">IF(ISBLANK(OFFSET('5. Pp (3 años)'!$K$46,INT((ROW()-13)/2),0)),"",OFFSET('5. Pp (3 años)'!$K$46,INT((ROW()-13)/2),0))</f>
        <v/>
      </c>
      <c r="G435" s="728" t="str">
        <f ca="1">IF(ISBLANK(OFFSET('5. Pp (3 años)'!$H$46,INT((ROW()-13)/2),0)),"",OFFSET('5. Pp (3 años)'!$H$46,INT((ROW()-13)/2),0))</f>
        <v/>
      </c>
      <c r="H435" s="729" t="str">
        <f ca="1">IF(ISBLANK(OFFSET('9. METAS'!$K$20,INT((ROW()-13)/2),0)),"",OFFSET('9. METAS'!$K$20,INT((ROW()-13)/2),0))</f>
        <v/>
      </c>
      <c r="I435" s="730"/>
      <c r="J435" s="202" t="str">
        <f ca="1">IF(MOD(ROW()-13,2)=0,IF(ISBLANK(OFFSET('11. SEGUIMIENTO 2026'!$N$14,INT((ROW()-13)/2),0)),"",OFFSET('11. SEGUIMIENTO 2026'!$N$14,INT((ROW()-13)/2),0)),IF(ISBLANK(OFFSET('9. METAS'!$Q$20,INT((ROW()-14)/2),0)),"",OFFSET('9. METAS'!$Q$20,INT((ROW()-14)/2),0)))</f>
        <v/>
      </c>
      <c r="K435" s="203" t="str">
        <f ca="1">IF(MOD(ROW()-13,2)=0,IF(ISBLANK(OFFSET('11. SEGUIMIENTO 2026'!$O$14,INT((ROW()-13)/2),0)),"",OFFSET('11. SEGUIMIENTO 2026'!$O$14,INT((ROW()-13)/2),0)),IF(ISBLANK(OFFSET('9. METAS'!$R$20,INT((ROW()-14)/2),0)),"",OFFSET('9. METAS'!$R$20,INT((ROW()-14)/2),0)))</f>
        <v/>
      </c>
      <c r="L435" s="203" t="str">
        <f ca="1">IF(MOD(ROW()-13,2)=0,IF(ISBLANK(OFFSET('11. SEGUIMIENTO 2026'!$P$14,INT((ROW()-13)/2),0)),"",OFFSET('11. SEGUIMIENTO 2026'!$P$14,INT((ROW()-13)/2),0)),IF(ISBLANK(OFFSET('9. METAS'!$S$20,INT((ROW()-14)/2),0)),"",OFFSET('9. METAS'!$S$20,INT((ROW()-14)/2),0)))</f>
        <v/>
      </c>
      <c r="M435" s="204" t="str">
        <f ca="1">IF(MOD(ROW()-13,2)=0,IF(ISBLANK(OFFSET('11. SEGUIMIENTO 2026'!$Q$14,INT((ROW()-13)/2),0)),"",OFFSET('11. SEGUIMIENTO 2026'!$Q$14,INT((ROW()-13)/2),0)),IF(ISBLANK(OFFSET('9. METAS'!$T$20,INT((ROW()-14)/2),0)),"",OFFSET('9. METAS'!$T$20,INT((ROW()-14)/2),0)))</f>
        <v/>
      </c>
      <c r="N435" s="718" t="str">
        <f t="shared" ref="N435" ca="1" si="418">IFERROR(J435/J436,"ND")</f>
        <v>ND</v>
      </c>
      <c r="O435" s="720" t="str">
        <f t="shared" ref="O435" ca="1" si="419">IFERROR(((J435+K435+L435+M435)/H435),"ND")</f>
        <v>ND</v>
      </c>
      <c r="P435" s="732"/>
    </row>
    <row r="436" spans="3:16">
      <c r="C436" s="725"/>
      <c r="D436" s="726"/>
      <c r="E436" s="726"/>
      <c r="F436" s="727"/>
      <c r="G436" s="728"/>
      <c r="H436" s="729"/>
      <c r="I436" s="731"/>
      <c r="J436" s="202" t="str">
        <f ca="1">IF(MOD(ROW()-13,2)=0,IF(ISBLANK(OFFSET('11. SEGUIMIENTO 2026'!$N$14,INT((ROW()-13)/2),0)),"",OFFSET('11. SEGUIMIENTO 2026'!$N$14,INT((ROW()-13)/2),0)),IF(ISBLANK(OFFSET('9. METAS'!$Q$20,INT((ROW()-14)/2),0)),"",OFFSET('9. METAS'!$Q$20,INT((ROW()-14)/2),0)))</f>
        <v/>
      </c>
      <c r="K436" s="203" t="str">
        <f ca="1">IF(MOD(ROW()-13,2)=0,IF(ISBLANK(OFFSET('11. SEGUIMIENTO 2026'!$O$14,INT((ROW()-13)/2),0)),"",OFFSET('11. SEGUIMIENTO 2026'!$O$14,INT((ROW()-13)/2),0)),IF(ISBLANK(OFFSET('9. METAS'!$R$20,INT((ROW()-14)/2),0)),"",OFFSET('9. METAS'!$R$20,INT((ROW()-14)/2),0)))</f>
        <v/>
      </c>
      <c r="L436" s="203" t="str">
        <f ca="1">IF(MOD(ROW()-13,2)=0,IF(ISBLANK(OFFSET('11. SEGUIMIENTO 2026'!$P$14,INT((ROW()-13)/2),0)),"",OFFSET('11. SEGUIMIENTO 2026'!$P$14,INT((ROW()-13)/2),0)),IF(ISBLANK(OFFSET('9. METAS'!$S$20,INT((ROW()-14)/2),0)),"",OFFSET('9. METAS'!$S$20,INT((ROW()-14)/2),0)))</f>
        <v/>
      </c>
      <c r="M436" s="204" t="str">
        <f ca="1">IF(MOD(ROW()-13,2)=0,IF(ISBLANK(OFFSET('11. SEGUIMIENTO 2026'!$Q$14,INT((ROW()-13)/2),0)),"",OFFSET('11. SEGUIMIENTO 2026'!$Q$14,INT((ROW()-13)/2),0)),IF(ISBLANK(OFFSET('9. METAS'!$T$20,INT((ROW()-14)/2),0)),"",OFFSET('9. METAS'!$T$20,INT((ROW()-14)/2),0)))</f>
        <v/>
      </c>
      <c r="N436" s="719"/>
      <c r="O436" s="721"/>
      <c r="P436" s="723"/>
    </row>
    <row r="437" spans="3:16">
      <c r="C437" s="724" t="str">
        <f ca="1">IF(ISBLANK(OFFSET('5. Pp (3 años)'!$C$46,INT((ROW()-13)/2),0)),"",OFFSET('5. Pp (3 años)'!$C$46,INT((ROW()-13)/2),0))</f>
        <v/>
      </c>
      <c r="D437" s="726" t="str">
        <f ca="1">IF(ISBLANK(OFFSET('5. Pp (3 años)'!$D$46,INT((ROW()-13)/2),0)),"",OFFSET('5. Pp (3 años)'!$D$46,INT((ROW()-13)/2),0))</f>
        <v/>
      </c>
      <c r="E437" s="726" t="str">
        <f ca="1">IF(ISBLANK(OFFSET('5. Pp (3 años)'!$E$46,INT((ROW()-13)/2),0)),"",OFFSET('5. Pp (3 años)'!$E$46,INT((ROW()-13)/2),0))</f>
        <v/>
      </c>
      <c r="F437" s="727" t="str">
        <f ca="1">IF(ISBLANK(OFFSET('5. Pp (3 años)'!$K$46,INT((ROW()-13)/2),0)),"",OFFSET('5. Pp (3 años)'!$K$46,INT((ROW()-13)/2),0))</f>
        <v/>
      </c>
      <c r="G437" s="728" t="str">
        <f ca="1">IF(ISBLANK(OFFSET('5. Pp (3 años)'!$H$46,INT((ROW()-13)/2),0)),"",OFFSET('5. Pp (3 años)'!$H$46,INT((ROW()-13)/2),0))</f>
        <v/>
      </c>
      <c r="H437" s="729" t="str">
        <f ca="1">IF(ISBLANK(OFFSET('9. METAS'!$K$20,INT((ROW()-13)/2),0)),"",OFFSET('9. METAS'!$K$20,INT((ROW()-13)/2),0))</f>
        <v/>
      </c>
      <c r="I437" s="730"/>
      <c r="J437" s="202" t="str">
        <f ca="1">IF(MOD(ROW()-13,2)=0,IF(ISBLANK(OFFSET('11. SEGUIMIENTO 2026'!$N$14,INT((ROW()-13)/2),0)),"",OFFSET('11. SEGUIMIENTO 2026'!$N$14,INT((ROW()-13)/2),0)),IF(ISBLANK(OFFSET('9. METAS'!$Q$20,INT((ROW()-14)/2),0)),"",OFFSET('9. METAS'!$Q$20,INT((ROW()-14)/2),0)))</f>
        <v/>
      </c>
      <c r="K437" s="203" t="str">
        <f ca="1">IF(MOD(ROW()-13,2)=0,IF(ISBLANK(OFFSET('11. SEGUIMIENTO 2026'!$O$14,INT((ROW()-13)/2),0)),"",OFFSET('11. SEGUIMIENTO 2026'!$O$14,INT((ROW()-13)/2),0)),IF(ISBLANK(OFFSET('9. METAS'!$R$20,INT((ROW()-14)/2),0)),"",OFFSET('9. METAS'!$R$20,INT((ROW()-14)/2),0)))</f>
        <v/>
      </c>
      <c r="L437" s="203" t="str">
        <f ca="1">IF(MOD(ROW()-13,2)=0,IF(ISBLANK(OFFSET('11. SEGUIMIENTO 2026'!$P$14,INT((ROW()-13)/2),0)),"",OFFSET('11. SEGUIMIENTO 2026'!$P$14,INT((ROW()-13)/2),0)),IF(ISBLANK(OFFSET('9. METAS'!$S$20,INT((ROW()-14)/2),0)),"",OFFSET('9. METAS'!$S$20,INT((ROW()-14)/2),0)))</f>
        <v/>
      </c>
      <c r="M437" s="204" t="str">
        <f ca="1">IF(MOD(ROW()-13,2)=0,IF(ISBLANK(OFFSET('11. SEGUIMIENTO 2026'!$Q$14,INT((ROW()-13)/2),0)),"",OFFSET('11. SEGUIMIENTO 2026'!$Q$14,INT((ROW()-13)/2),0)),IF(ISBLANK(OFFSET('9. METAS'!$T$20,INT((ROW()-14)/2),0)),"",OFFSET('9. METAS'!$T$20,INT((ROW()-14)/2),0)))</f>
        <v/>
      </c>
      <c r="N437" s="718" t="str">
        <f t="shared" ref="N437" ca="1" si="420">IFERROR(J437/J438,"ND")</f>
        <v>ND</v>
      </c>
      <c r="O437" s="720" t="str">
        <f t="shared" ref="O437" ca="1" si="421">IFERROR(((J437+K437+L437+M437)/H437),"ND")</f>
        <v>ND</v>
      </c>
      <c r="P437" s="732"/>
    </row>
    <row r="438" spans="3:16">
      <c r="C438" s="725"/>
      <c r="D438" s="726"/>
      <c r="E438" s="726"/>
      <c r="F438" s="727"/>
      <c r="G438" s="728"/>
      <c r="H438" s="729"/>
      <c r="I438" s="731"/>
      <c r="J438" s="202" t="str">
        <f ca="1">IF(MOD(ROW()-13,2)=0,IF(ISBLANK(OFFSET('11. SEGUIMIENTO 2026'!$N$14,INT((ROW()-13)/2),0)),"",OFFSET('11. SEGUIMIENTO 2026'!$N$14,INT((ROW()-13)/2),0)),IF(ISBLANK(OFFSET('9. METAS'!$Q$20,INT((ROW()-14)/2),0)),"",OFFSET('9. METAS'!$Q$20,INT((ROW()-14)/2),0)))</f>
        <v/>
      </c>
      <c r="K438" s="203" t="str">
        <f ca="1">IF(MOD(ROW()-13,2)=0,IF(ISBLANK(OFFSET('11. SEGUIMIENTO 2026'!$O$14,INT((ROW()-13)/2),0)),"",OFFSET('11. SEGUIMIENTO 2026'!$O$14,INT((ROW()-13)/2),0)),IF(ISBLANK(OFFSET('9. METAS'!$R$20,INT((ROW()-14)/2),0)),"",OFFSET('9. METAS'!$R$20,INT((ROW()-14)/2),0)))</f>
        <v/>
      </c>
      <c r="L438" s="203" t="str">
        <f ca="1">IF(MOD(ROW()-13,2)=0,IF(ISBLANK(OFFSET('11. SEGUIMIENTO 2026'!$P$14,INT((ROW()-13)/2),0)),"",OFFSET('11. SEGUIMIENTO 2026'!$P$14,INT((ROW()-13)/2),0)),IF(ISBLANK(OFFSET('9. METAS'!$S$20,INT((ROW()-14)/2),0)),"",OFFSET('9. METAS'!$S$20,INT((ROW()-14)/2),0)))</f>
        <v/>
      </c>
      <c r="M438" s="204" t="str">
        <f ca="1">IF(MOD(ROW()-13,2)=0,IF(ISBLANK(OFFSET('11. SEGUIMIENTO 2026'!$Q$14,INT((ROW()-13)/2),0)),"",OFFSET('11. SEGUIMIENTO 2026'!$Q$14,INT((ROW()-13)/2),0)),IF(ISBLANK(OFFSET('9. METAS'!$T$20,INT((ROW()-14)/2),0)),"",OFFSET('9. METAS'!$T$20,INT((ROW()-14)/2),0)))</f>
        <v/>
      </c>
      <c r="N438" s="719"/>
      <c r="O438" s="721"/>
      <c r="P438" s="723"/>
    </row>
    <row r="439" spans="3:16">
      <c r="C439" s="724" t="str">
        <f ca="1">IF(ISBLANK(OFFSET('5. Pp (3 años)'!$C$46,INT((ROW()-13)/2),0)),"",OFFSET('5. Pp (3 años)'!$C$46,INT((ROW()-13)/2),0))</f>
        <v/>
      </c>
      <c r="D439" s="726" t="str">
        <f ca="1">IF(ISBLANK(OFFSET('5. Pp (3 años)'!$D$46,INT((ROW()-13)/2),0)),"",OFFSET('5. Pp (3 años)'!$D$46,INT((ROW()-13)/2),0))</f>
        <v/>
      </c>
      <c r="E439" s="726" t="str">
        <f ca="1">IF(ISBLANK(OFFSET('5. Pp (3 años)'!$E$46,INT((ROW()-13)/2),0)),"",OFFSET('5. Pp (3 años)'!$E$46,INT((ROW()-13)/2),0))</f>
        <v/>
      </c>
      <c r="F439" s="727" t="str">
        <f ca="1">IF(ISBLANK(OFFSET('5. Pp (3 años)'!$K$46,INT((ROW()-13)/2),0)),"",OFFSET('5. Pp (3 años)'!$K$46,INT((ROW()-13)/2),0))</f>
        <v/>
      </c>
      <c r="G439" s="728" t="str">
        <f ca="1">IF(ISBLANK(OFFSET('5. Pp (3 años)'!$H$46,INT((ROW()-13)/2),0)),"",OFFSET('5. Pp (3 años)'!$H$46,INT((ROW()-13)/2),0))</f>
        <v/>
      </c>
      <c r="H439" s="729" t="str">
        <f ca="1">IF(ISBLANK(OFFSET('9. METAS'!$K$20,INT((ROW()-13)/2),0)),"",OFFSET('9. METAS'!$K$20,INT((ROW()-13)/2),0))</f>
        <v/>
      </c>
      <c r="I439" s="730"/>
      <c r="J439" s="202" t="str">
        <f ca="1">IF(MOD(ROW()-13,2)=0,IF(ISBLANK(OFFSET('11. SEGUIMIENTO 2026'!$N$14,INT((ROW()-13)/2),0)),"",OFFSET('11. SEGUIMIENTO 2026'!$N$14,INT((ROW()-13)/2),0)),IF(ISBLANK(OFFSET('9. METAS'!$Q$20,INT((ROW()-14)/2),0)),"",OFFSET('9. METAS'!$Q$20,INT((ROW()-14)/2),0)))</f>
        <v/>
      </c>
      <c r="K439" s="203" t="str">
        <f ca="1">IF(MOD(ROW()-13,2)=0,IF(ISBLANK(OFFSET('11. SEGUIMIENTO 2026'!$O$14,INT((ROW()-13)/2),0)),"",OFFSET('11. SEGUIMIENTO 2026'!$O$14,INT((ROW()-13)/2),0)),IF(ISBLANK(OFFSET('9. METAS'!$R$20,INT((ROW()-14)/2),0)),"",OFFSET('9. METAS'!$R$20,INT((ROW()-14)/2),0)))</f>
        <v/>
      </c>
      <c r="L439" s="203" t="str">
        <f ca="1">IF(MOD(ROW()-13,2)=0,IF(ISBLANK(OFFSET('11. SEGUIMIENTO 2026'!$P$14,INT((ROW()-13)/2),0)),"",OFFSET('11. SEGUIMIENTO 2026'!$P$14,INT((ROW()-13)/2),0)),IF(ISBLANK(OFFSET('9. METAS'!$S$20,INT((ROW()-14)/2),0)),"",OFFSET('9. METAS'!$S$20,INT((ROW()-14)/2),0)))</f>
        <v/>
      </c>
      <c r="M439" s="204" t="str">
        <f ca="1">IF(MOD(ROW()-13,2)=0,IF(ISBLANK(OFFSET('11. SEGUIMIENTO 2026'!$Q$14,INT((ROW()-13)/2),0)),"",OFFSET('11. SEGUIMIENTO 2026'!$Q$14,INT((ROW()-13)/2),0)),IF(ISBLANK(OFFSET('9. METAS'!$T$20,INT((ROW()-14)/2),0)),"",OFFSET('9. METAS'!$T$20,INT((ROW()-14)/2),0)))</f>
        <v/>
      </c>
      <c r="N439" s="718" t="str">
        <f t="shared" ref="N439" ca="1" si="422">IFERROR(J439/J440,"ND")</f>
        <v>ND</v>
      </c>
      <c r="O439" s="720" t="str">
        <f t="shared" ref="O439" ca="1" si="423">IFERROR(((J439+K439+L439+M439)/H439),"ND")</f>
        <v>ND</v>
      </c>
      <c r="P439" s="732"/>
    </row>
    <row r="440" spans="3:16">
      <c r="C440" s="725"/>
      <c r="D440" s="726"/>
      <c r="E440" s="726"/>
      <c r="F440" s="727"/>
      <c r="G440" s="728"/>
      <c r="H440" s="729"/>
      <c r="I440" s="731"/>
      <c r="J440" s="202" t="str">
        <f ca="1">IF(MOD(ROW()-13,2)=0,IF(ISBLANK(OFFSET('11. SEGUIMIENTO 2026'!$N$14,INT((ROW()-13)/2),0)),"",OFFSET('11. SEGUIMIENTO 2026'!$N$14,INT((ROW()-13)/2),0)),IF(ISBLANK(OFFSET('9. METAS'!$Q$20,INT((ROW()-14)/2),0)),"",OFFSET('9. METAS'!$Q$20,INT((ROW()-14)/2),0)))</f>
        <v/>
      </c>
      <c r="K440" s="203" t="str">
        <f ca="1">IF(MOD(ROW()-13,2)=0,IF(ISBLANK(OFFSET('11. SEGUIMIENTO 2026'!$O$14,INT((ROW()-13)/2),0)),"",OFFSET('11. SEGUIMIENTO 2026'!$O$14,INT((ROW()-13)/2),0)),IF(ISBLANK(OFFSET('9. METAS'!$R$20,INT((ROW()-14)/2),0)),"",OFFSET('9. METAS'!$R$20,INT((ROW()-14)/2),0)))</f>
        <v/>
      </c>
      <c r="L440" s="203" t="str">
        <f ca="1">IF(MOD(ROW()-13,2)=0,IF(ISBLANK(OFFSET('11. SEGUIMIENTO 2026'!$P$14,INT((ROW()-13)/2),0)),"",OFFSET('11. SEGUIMIENTO 2026'!$P$14,INT((ROW()-13)/2),0)),IF(ISBLANK(OFFSET('9. METAS'!$S$20,INT((ROW()-14)/2),0)),"",OFFSET('9. METAS'!$S$20,INT((ROW()-14)/2),0)))</f>
        <v/>
      </c>
      <c r="M440" s="204" t="str">
        <f ca="1">IF(MOD(ROW()-13,2)=0,IF(ISBLANK(OFFSET('11. SEGUIMIENTO 2026'!$Q$14,INT((ROW()-13)/2),0)),"",OFFSET('11. SEGUIMIENTO 2026'!$Q$14,INT((ROW()-13)/2),0)),IF(ISBLANK(OFFSET('9. METAS'!$T$20,INT((ROW()-14)/2),0)),"",OFFSET('9. METAS'!$T$20,INT((ROW()-14)/2),0)))</f>
        <v/>
      </c>
      <c r="N440" s="719"/>
      <c r="O440" s="721"/>
      <c r="P440" s="723"/>
    </row>
    <row r="441" spans="3:16">
      <c r="C441" s="724" t="str">
        <f ca="1">IF(ISBLANK(OFFSET('5. Pp (3 años)'!$C$46,INT((ROW()-13)/2),0)),"",OFFSET('5. Pp (3 años)'!$C$46,INT((ROW()-13)/2),0))</f>
        <v/>
      </c>
      <c r="D441" s="726" t="str">
        <f ca="1">IF(ISBLANK(OFFSET('5. Pp (3 años)'!$D$46,INT((ROW()-13)/2),0)),"",OFFSET('5. Pp (3 años)'!$D$46,INT((ROW()-13)/2),0))</f>
        <v/>
      </c>
      <c r="E441" s="726" t="str">
        <f ca="1">IF(ISBLANK(OFFSET('5. Pp (3 años)'!$E$46,INT((ROW()-13)/2),0)),"",OFFSET('5. Pp (3 años)'!$E$46,INT((ROW()-13)/2),0))</f>
        <v/>
      </c>
      <c r="F441" s="727" t="str">
        <f ca="1">IF(ISBLANK(OFFSET('5. Pp (3 años)'!$K$46,INT((ROW()-13)/2),0)),"",OFFSET('5. Pp (3 años)'!$K$46,INT((ROW()-13)/2),0))</f>
        <v/>
      </c>
      <c r="G441" s="728" t="str">
        <f ca="1">IF(ISBLANK(OFFSET('5. Pp (3 años)'!$H$46,INT((ROW()-13)/2),0)),"",OFFSET('5. Pp (3 años)'!$H$46,INT((ROW()-13)/2),0))</f>
        <v/>
      </c>
      <c r="H441" s="729" t="str">
        <f ca="1">IF(ISBLANK(OFFSET('9. METAS'!$K$20,INT((ROW()-13)/2),0)),"",OFFSET('9. METAS'!$K$20,INT((ROW()-13)/2),0))</f>
        <v/>
      </c>
      <c r="I441" s="730"/>
      <c r="J441" s="202" t="str">
        <f ca="1">IF(MOD(ROW()-13,2)=0,IF(ISBLANK(OFFSET('11. SEGUIMIENTO 2026'!$N$14,INT((ROW()-13)/2),0)),"",OFFSET('11. SEGUIMIENTO 2026'!$N$14,INT((ROW()-13)/2),0)),IF(ISBLANK(OFFSET('9. METAS'!$Q$20,INT((ROW()-14)/2),0)),"",OFFSET('9. METAS'!$Q$20,INT((ROW()-14)/2),0)))</f>
        <v/>
      </c>
      <c r="K441" s="203" t="str">
        <f ca="1">IF(MOD(ROW()-13,2)=0,IF(ISBLANK(OFFSET('11. SEGUIMIENTO 2026'!$O$14,INT((ROW()-13)/2),0)),"",OFFSET('11. SEGUIMIENTO 2026'!$O$14,INT((ROW()-13)/2),0)),IF(ISBLANK(OFFSET('9. METAS'!$R$20,INT((ROW()-14)/2),0)),"",OFFSET('9. METAS'!$R$20,INT((ROW()-14)/2),0)))</f>
        <v/>
      </c>
      <c r="L441" s="203" t="str">
        <f ca="1">IF(MOD(ROW()-13,2)=0,IF(ISBLANK(OFFSET('11. SEGUIMIENTO 2026'!$P$14,INT((ROW()-13)/2),0)),"",OFFSET('11. SEGUIMIENTO 2026'!$P$14,INT((ROW()-13)/2),0)),IF(ISBLANK(OFFSET('9. METAS'!$S$20,INT((ROW()-14)/2),0)),"",OFFSET('9. METAS'!$S$20,INT((ROW()-14)/2),0)))</f>
        <v/>
      </c>
      <c r="M441" s="204" t="str">
        <f ca="1">IF(MOD(ROW()-13,2)=0,IF(ISBLANK(OFFSET('11. SEGUIMIENTO 2026'!$Q$14,INT((ROW()-13)/2),0)),"",OFFSET('11. SEGUIMIENTO 2026'!$Q$14,INT((ROW()-13)/2),0)),IF(ISBLANK(OFFSET('9. METAS'!$T$20,INT((ROW()-14)/2),0)),"",OFFSET('9. METAS'!$T$20,INT((ROW()-14)/2),0)))</f>
        <v/>
      </c>
      <c r="N441" s="718" t="str">
        <f t="shared" ref="N441" ca="1" si="424">IFERROR(J441/J442,"ND")</f>
        <v>ND</v>
      </c>
      <c r="O441" s="720" t="str">
        <f t="shared" ref="O441" ca="1" si="425">IFERROR(((J441+K441+L441+M441)/H441),"ND")</f>
        <v>ND</v>
      </c>
      <c r="P441" s="732"/>
    </row>
    <row r="442" spans="3:16">
      <c r="C442" s="725"/>
      <c r="D442" s="726"/>
      <c r="E442" s="726"/>
      <c r="F442" s="727"/>
      <c r="G442" s="728"/>
      <c r="H442" s="729"/>
      <c r="I442" s="731"/>
      <c r="J442" s="202" t="str">
        <f ca="1">IF(MOD(ROW()-13,2)=0,IF(ISBLANK(OFFSET('11. SEGUIMIENTO 2026'!$N$14,INT((ROW()-13)/2),0)),"",OFFSET('11. SEGUIMIENTO 2026'!$N$14,INT((ROW()-13)/2),0)),IF(ISBLANK(OFFSET('9. METAS'!$Q$20,INT((ROW()-14)/2),0)),"",OFFSET('9. METAS'!$Q$20,INT((ROW()-14)/2),0)))</f>
        <v/>
      </c>
      <c r="K442" s="203" t="str">
        <f ca="1">IF(MOD(ROW()-13,2)=0,IF(ISBLANK(OFFSET('11. SEGUIMIENTO 2026'!$O$14,INT((ROW()-13)/2),0)),"",OFFSET('11. SEGUIMIENTO 2026'!$O$14,INT((ROW()-13)/2),0)),IF(ISBLANK(OFFSET('9. METAS'!$R$20,INT((ROW()-14)/2),0)),"",OFFSET('9. METAS'!$R$20,INT((ROW()-14)/2),0)))</f>
        <v/>
      </c>
      <c r="L442" s="203" t="str">
        <f ca="1">IF(MOD(ROW()-13,2)=0,IF(ISBLANK(OFFSET('11. SEGUIMIENTO 2026'!$P$14,INT((ROW()-13)/2),0)),"",OFFSET('11. SEGUIMIENTO 2026'!$P$14,INT((ROW()-13)/2),0)),IF(ISBLANK(OFFSET('9. METAS'!$S$20,INT((ROW()-14)/2),0)),"",OFFSET('9. METAS'!$S$20,INT((ROW()-14)/2),0)))</f>
        <v/>
      </c>
      <c r="M442" s="204" t="str">
        <f ca="1">IF(MOD(ROW()-13,2)=0,IF(ISBLANK(OFFSET('11. SEGUIMIENTO 2026'!$Q$14,INT((ROW()-13)/2),0)),"",OFFSET('11. SEGUIMIENTO 2026'!$Q$14,INT((ROW()-13)/2),0)),IF(ISBLANK(OFFSET('9. METAS'!$T$20,INT((ROW()-14)/2),0)),"",OFFSET('9. METAS'!$T$20,INT((ROW()-14)/2),0)))</f>
        <v/>
      </c>
      <c r="N442" s="719"/>
      <c r="O442" s="721"/>
      <c r="P442" s="723"/>
    </row>
    <row r="443" spans="3:16">
      <c r="C443" s="724" t="str">
        <f ca="1">IF(ISBLANK(OFFSET('5. Pp (3 años)'!$C$46,INT((ROW()-13)/2),0)),"",OFFSET('5. Pp (3 años)'!$C$46,INT((ROW()-13)/2),0))</f>
        <v/>
      </c>
      <c r="D443" s="726" t="str">
        <f ca="1">IF(ISBLANK(OFFSET('5. Pp (3 años)'!$D$46,INT((ROW()-13)/2),0)),"",OFFSET('5. Pp (3 años)'!$D$46,INT((ROW()-13)/2),0))</f>
        <v/>
      </c>
      <c r="E443" s="726" t="str">
        <f ca="1">IF(ISBLANK(OFFSET('5. Pp (3 años)'!$E$46,INT((ROW()-13)/2),0)),"",OFFSET('5. Pp (3 años)'!$E$46,INT((ROW()-13)/2),0))</f>
        <v/>
      </c>
      <c r="F443" s="727" t="str">
        <f ca="1">IF(ISBLANK(OFFSET('5. Pp (3 años)'!$K$46,INT((ROW()-13)/2),0)),"",OFFSET('5. Pp (3 años)'!$K$46,INT((ROW()-13)/2),0))</f>
        <v/>
      </c>
      <c r="G443" s="728" t="str">
        <f ca="1">IF(ISBLANK(OFFSET('5. Pp (3 años)'!$H$46,INT((ROW()-13)/2),0)),"",OFFSET('5. Pp (3 años)'!$H$46,INT((ROW()-13)/2),0))</f>
        <v/>
      </c>
      <c r="H443" s="729" t="str">
        <f ca="1">IF(ISBLANK(OFFSET('9. METAS'!$K$20,INT((ROW()-13)/2),0)),"",OFFSET('9. METAS'!$K$20,INT((ROW()-13)/2),0))</f>
        <v/>
      </c>
      <c r="I443" s="730"/>
      <c r="J443" s="202" t="str">
        <f ca="1">IF(MOD(ROW()-13,2)=0,IF(ISBLANK(OFFSET('11. SEGUIMIENTO 2026'!$N$14,INT((ROW()-13)/2),0)),"",OFFSET('11. SEGUIMIENTO 2026'!$N$14,INT((ROW()-13)/2),0)),IF(ISBLANK(OFFSET('9. METAS'!$Q$20,INT((ROW()-14)/2),0)),"",OFFSET('9. METAS'!$Q$20,INT((ROW()-14)/2),0)))</f>
        <v/>
      </c>
      <c r="K443" s="203" t="str">
        <f ca="1">IF(MOD(ROW()-13,2)=0,IF(ISBLANK(OFFSET('11. SEGUIMIENTO 2026'!$O$14,INT((ROW()-13)/2),0)),"",OFFSET('11. SEGUIMIENTO 2026'!$O$14,INT((ROW()-13)/2),0)),IF(ISBLANK(OFFSET('9. METAS'!$R$20,INT((ROW()-14)/2),0)),"",OFFSET('9. METAS'!$R$20,INT((ROW()-14)/2),0)))</f>
        <v/>
      </c>
      <c r="L443" s="203" t="str">
        <f ca="1">IF(MOD(ROW()-13,2)=0,IF(ISBLANK(OFFSET('11. SEGUIMIENTO 2026'!$P$14,INT((ROW()-13)/2),0)),"",OFFSET('11. SEGUIMIENTO 2026'!$P$14,INT((ROW()-13)/2),0)),IF(ISBLANK(OFFSET('9. METAS'!$S$20,INT((ROW()-14)/2),0)),"",OFFSET('9. METAS'!$S$20,INT((ROW()-14)/2),0)))</f>
        <v/>
      </c>
      <c r="M443" s="204" t="str">
        <f ca="1">IF(MOD(ROW()-13,2)=0,IF(ISBLANK(OFFSET('11. SEGUIMIENTO 2026'!$Q$14,INT((ROW()-13)/2),0)),"",OFFSET('11. SEGUIMIENTO 2026'!$Q$14,INT((ROW()-13)/2),0)),IF(ISBLANK(OFFSET('9. METAS'!$T$20,INT((ROW()-14)/2),0)),"",OFFSET('9. METAS'!$T$20,INT((ROW()-14)/2),0)))</f>
        <v/>
      </c>
      <c r="N443" s="718" t="str">
        <f t="shared" ref="N443" ca="1" si="426">IFERROR(J443/J444,"ND")</f>
        <v>ND</v>
      </c>
      <c r="O443" s="720" t="str">
        <f t="shared" ref="O443" ca="1" si="427">IFERROR(((J443+K443+L443+M443)/H443),"ND")</f>
        <v>ND</v>
      </c>
      <c r="P443" s="732"/>
    </row>
    <row r="444" spans="3:16">
      <c r="C444" s="725"/>
      <c r="D444" s="726"/>
      <c r="E444" s="726"/>
      <c r="F444" s="727"/>
      <c r="G444" s="728"/>
      <c r="H444" s="729"/>
      <c r="I444" s="731"/>
      <c r="J444" s="202" t="str">
        <f ca="1">IF(MOD(ROW()-13,2)=0,IF(ISBLANK(OFFSET('11. SEGUIMIENTO 2026'!$N$14,INT((ROW()-13)/2),0)),"",OFFSET('11. SEGUIMIENTO 2026'!$N$14,INT((ROW()-13)/2),0)),IF(ISBLANK(OFFSET('9. METAS'!$Q$20,INT((ROW()-14)/2),0)),"",OFFSET('9. METAS'!$Q$20,INT((ROW()-14)/2),0)))</f>
        <v/>
      </c>
      <c r="K444" s="203" t="str">
        <f ca="1">IF(MOD(ROW()-13,2)=0,IF(ISBLANK(OFFSET('11. SEGUIMIENTO 2026'!$O$14,INT((ROW()-13)/2),0)),"",OFFSET('11. SEGUIMIENTO 2026'!$O$14,INT((ROW()-13)/2),0)),IF(ISBLANK(OFFSET('9. METAS'!$R$20,INT((ROW()-14)/2),0)),"",OFFSET('9. METAS'!$R$20,INT((ROW()-14)/2),0)))</f>
        <v/>
      </c>
      <c r="L444" s="203" t="str">
        <f ca="1">IF(MOD(ROW()-13,2)=0,IF(ISBLANK(OFFSET('11. SEGUIMIENTO 2026'!$P$14,INT((ROW()-13)/2),0)),"",OFFSET('11. SEGUIMIENTO 2026'!$P$14,INT((ROW()-13)/2),0)),IF(ISBLANK(OFFSET('9. METAS'!$S$20,INT((ROW()-14)/2),0)),"",OFFSET('9. METAS'!$S$20,INT((ROW()-14)/2),0)))</f>
        <v/>
      </c>
      <c r="M444" s="204" t="str">
        <f ca="1">IF(MOD(ROW()-13,2)=0,IF(ISBLANK(OFFSET('11. SEGUIMIENTO 2026'!$Q$14,INT((ROW()-13)/2),0)),"",OFFSET('11. SEGUIMIENTO 2026'!$Q$14,INT((ROW()-13)/2),0)),IF(ISBLANK(OFFSET('9. METAS'!$T$20,INT((ROW()-14)/2),0)),"",OFFSET('9. METAS'!$T$20,INT((ROW()-14)/2),0)))</f>
        <v/>
      </c>
      <c r="N444" s="719"/>
      <c r="O444" s="721"/>
      <c r="P444" s="723"/>
    </row>
    <row r="445" spans="3:16">
      <c r="C445" s="724" t="str">
        <f ca="1">IF(ISBLANK(OFFSET('5. Pp (3 años)'!$C$46,INT((ROW()-13)/2),0)),"",OFFSET('5. Pp (3 años)'!$C$46,INT((ROW()-13)/2),0))</f>
        <v/>
      </c>
      <c r="D445" s="726" t="str">
        <f ca="1">IF(ISBLANK(OFFSET('5. Pp (3 años)'!$D$46,INT((ROW()-13)/2),0)),"",OFFSET('5. Pp (3 años)'!$D$46,INT((ROW()-13)/2),0))</f>
        <v/>
      </c>
      <c r="E445" s="726" t="str">
        <f ca="1">IF(ISBLANK(OFFSET('5. Pp (3 años)'!$E$46,INT((ROW()-13)/2),0)),"",OFFSET('5. Pp (3 años)'!$E$46,INT((ROW()-13)/2),0))</f>
        <v/>
      </c>
      <c r="F445" s="727" t="str">
        <f ca="1">IF(ISBLANK(OFFSET('5. Pp (3 años)'!$K$46,INT((ROW()-13)/2),0)),"",OFFSET('5. Pp (3 años)'!$K$46,INT((ROW()-13)/2),0))</f>
        <v/>
      </c>
      <c r="G445" s="728" t="str">
        <f ca="1">IF(ISBLANK(OFFSET('5. Pp (3 años)'!$H$46,INT((ROW()-13)/2),0)),"",OFFSET('5. Pp (3 años)'!$H$46,INT((ROW()-13)/2),0))</f>
        <v/>
      </c>
      <c r="H445" s="729" t="str">
        <f ca="1">IF(ISBLANK(OFFSET('9. METAS'!$K$20,INT((ROW()-13)/2),0)),"",OFFSET('9. METAS'!$K$20,INT((ROW()-13)/2),0))</f>
        <v/>
      </c>
      <c r="I445" s="730"/>
      <c r="J445" s="202" t="str">
        <f ca="1">IF(MOD(ROW()-13,2)=0,IF(ISBLANK(OFFSET('11. SEGUIMIENTO 2026'!$N$14,INT((ROW()-13)/2),0)),"",OFFSET('11. SEGUIMIENTO 2026'!$N$14,INT((ROW()-13)/2),0)),IF(ISBLANK(OFFSET('9. METAS'!$Q$20,INT((ROW()-14)/2),0)),"",OFFSET('9. METAS'!$Q$20,INT((ROW()-14)/2),0)))</f>
        <v/>
      </c>
      <c r="K445" s="203" t="str">
        <f ca="1">IF(MOD(ROW()-13,2)=0,IF(ISBLANK(OFFSET('11. SEGUIMIENTO 2026'!$O$14,INT((ROW()-13)/2),0)),"",OFFSET('11. SEGUIMIENTO 2026'!$O$14,INT((ROW()-13)/2),0)),IF(ISBLANK(OFFSET('9. METAS'!$R$20,INT((ROW()-14)/2),0)),"",OFFSET('9. METAS'!$R$20,INT((ROW()-14)/2),0)))</f>
        <v/>
      </c>
      <c r="L445" s="203" t="str">
        <f ca="1">IF(MOD(ROW()-13,2)=0,IF(ISBLANK(OFFSET('11. SEGUIMIENTO 2026'!$P$14,INT((ROW()-13)/2),0)),"",OFFSET('11. SEGUIMIENTO 2026'!$P$14,INT((ROW()-13)/2),0)),IF(ISBLANK(OFFSET('9. METAS'!$S$20,INT((ROW()-14)/2),0)),"",OFFSET('9. METAS'!$S$20,INT((ROW()-14)/2),0)))</f>
        <v/>
      </c>
      <c r="M445" s="204" t="str">
        <f ca="1">IF(MOD(ROW()-13,2)=0,IF(ISBLANK(OFFSET('11. SEGUIMIENTO 2026'!$Q$14,INT((ROW()-13)/2),0)),"",OFFSET('11. SEGUIMIENTO 2026'!$Q$14,INT((ROW()-13)/2),0)),IF(ISBLANK(OFFSET('9. METAS'!$T$20,INT((ROW()-14)/2),0)),"",OFFSET('9. METAS'!$T$20,INT((ROW()-14)/2),0)))</f>
        <v/>
      </c>
      <c r="N445" s="718" t="str">
        <f t="shared" ref="N445" ca="1" si="428">IFERROR(J445/J446,"ND")</f>
        <v>ND</v>
      </c>
      <c r="O445" s="720" t="str">
        <f t="shared" ref="O445" ca="1" si="429">IFERROR(((J445+K445+L445+M445)/H445),"ND")</f>
        <v>ND</v>
      </c>
      <c r="P445" s="732"/>
    </row>
    <row r="446" spans="3:16">
      <c r="C446" s="725"/>
      <c r="D446" s="726"/>
      <c r="E446" s="726"/>
      <c r="F446" s="727"/>
      <c r="G446" s="728"/>
      <c r="H446" s="729"/>
      <c r="I446" s="731"/>
      <c r="J446" s="202" t="str">
        <f ca="1">IF(MOD(ROW()-13,2)=0,IF(ISBLANK(OFFSET('11. SEGUIMIENTO 2026'!$N$14,INT((ROW()-13)/2),0)),"",OFFSET('11. SEGUIMIENTO 2026'!$N$14,INT((ROW()-13)/2),0)),IF(ISBLANK(OFFSET('9. METAS'!$Q$20,INT((ROW()-14)/2),0)),"",OFFSET('9. METAS'!$Q$20,INT((ROW()-14)/2),0)))</f>
        <v/>
      </c>
      <c r="K446" s="203" t="str">
        <f ca="1">IF(MOD(ROW()-13,2)=0,IF(ISBLANK(OFFSET('11. SEGUIMIENTO 2026'!$O$14,INT((ROW()-13)/2),0)),"",OFFSET('11. SEGUIMIENTO 2026'!$O$14,INT((ROW()-13)/2),0)),IF(ISBLANK(OFFSET('9. METAS'!$R$20,INT((ROW()-14)/2),0)),"",OFFSET('9. METAS'!$R$20,INT((ROW()-14)/2),0)))</f>
        <v/>
      </c>
      <c r="L446" s="203" t="str">
        <f ca="1">IF(MOD(ROW()-13,2)=0,IF(ISBLANK(OFFSET('11. SEGUIMIENTO 2026'!$P$14,INT((ROW()-13)/2),0)),"",OFFSET('11. SEGUIMIENTO 2026'!$P$14,INT((ROW()-13)/2),0)),IF(ISBLANK(OFFSET('9. METAS'!$S$20,INT((ROW()-14)/2),0)),"",OFFSET('9. METAS'!$S$20,INT((ROW()-14)/2),0)))</f>
        <v/>
      </c>
      <c r="M446" s="204" t="str">
        <f ca="1">IF(MOD(ROW()-13,2)=0,IF(ISBLANK(OFFSET('11. SEGUIMIENTO 2026'!$Q$14,INT((ROW()-13)/2),0)),"",OFFSET('11. SEGUIMIENTO 2026'!$Q$14,INT((ROW()-13)/2),0)),IF(ISBLANK(OFFSET('9. METAS'!$T$20,INT((ROW()-14)/2),0)),"",OFFSET('9. METAS'!$T$20,INT((ROW()-14)/2),0)))</f>
        <v/>
      </c>
      <c r="N446" s="719"/>
      <c r="O446" s="721"/>
      <c r="P446" s="723"/>
    </row>
    <row r="447" spans="3:16">
      <c r="C447" s="724" t="str">
        <f ca="1">IF(ISBLANK(OFFSET('5. Pp (3 años)'!$C$46,INT((ROW()-13)/2),0)),"",OFFSET('5. Pp (3 años)'!$C$46,INT((ROW()-13)/2),0))</f>
        <v/>
      </c>
      <c r="D447" s="726" t="str">
        <f ca="1">IF(ISBLANK(OFFSET('5. Pp (3 años)'!$D$46,INT((ROW()-13)/2),0)),"",OFFSET('5. Pp (3 años)'!$D$46,INT((ROW()-13)/2),0))</f>
        <v/>
      </c>
      <c r="E447" s="726" t="str">
        <f ca="1">IF(ISBLANK(OFFSET('5. Pp (3 años)'!$E$46,INT((ROW()-13)/2),0)),"",OFFSET('5. Pp (3 años)'!$E$46,INT((ROW()-13)/2),0))</f>
        <v/>
      </c>
      <c r="F447" s="727" t="str">
        <f ca="1">IF(ISBLANK(OFFSET('5. Pp (3 años)'!$K$46,INT((ROW()-13)/2),0)),"",OFFSET('5. Pp (3 años)'!$K$46,INT((ROW()-13)/2),0))</f>
        <v/>
      </c>
      <c r="G447" s="728" t="str">
        <f ca="1">IF(ISBLANK(OFFSET('5. Pp (3 años)'!$H$46,INT((ROW()-13)/2),0)),"",OFFSET('5. Pp (3 años)'!$H$46,INT((ROW()-13)/2),0))</f>
        <v/>
      </c>
      <c r="H447" s="729" t="str">
        <f ca="1">IF(ISBLANK(OFFSET('9. METAS'!$K$20,INT((ROW()-13)/2),0)),"",OFFSET('9. METAS'!$K$20,INT((ROW()-13)/2),0))</f>
        <v/>
      </c>
      <c r="I447" s="730"/>
      <c r="J447" s="202" t="str">
        <f ca="1">IF(MOD(ROW()-13,2)=0,IF(ISBLANK(OFFSET('11. SEGUIMIENTO 2026'!$N$14,INT((ROW()-13)/2),0)),"",OFFSET('11. SEGUIMIENTO 2026'!$N$14,INT((ROW()-13)/2),0)),IF(ISBLANK(OFFSET('9. METAS'!$Q$20,INT((ROW()-14)/2),0)),"",OFFSET('9. METAS'!$Q$20,INT((ROW()-14)/2),0)))</f>
        <v/>
      </c>
      <c r="K447" s="203" t="str">
        <f ca="1">IF(MOD(ROW()-13,2)=0,IF(ISBLANK(OFFSET('11. SEGUIMIENTO 2026'!$O$14,INT((ROW()-13)/2),0)),"",OFFSET('11. SEGUIMIENTO 2026'!$O$14,INT((ROW()-13)/2),0)),IF(ISBLANK(OFFSET('9. METAS'!$R$20,INT((ROW()-14)/2),0)),"",OFFSET('9. METAS'!$R$20,INT((ROW()-14)/2),0)))</f>
        <v/>
      </c>
      <c r="L447" s="203" t="str">
        <f ca="1">IF(MOD(ROW()-13,2)=0,IF(ISBLANK(OFFSET('11. SEGUIMIENTO 2026'!$P$14,INT((ROW()-13)/2),0)),"",OFFSET('11. SEGUIMIENTO 2026'!$P$14,INT((ROW()-13)/2),0)),IF(ISBLANK(OFFSET('9. METAS'!$S$20,INT((ROW()-14)/2),0)),"",OFFSET('9. METAS'!$S$20,INT((ROW()-14)/2),0)))</f>
        <v/>
      </c>
      <c r="M447" s="204" t="str">
        <f ca="1">IF(MOD(ROW()-13,2)=0,IF(ISBLANK(OFFSET('11. SEGUIMIENTO 2026'!$Q$14,INT((ROW()-13)/2),0)),"",OFFSET('11. SEGUIMIENTO 2026'!$Q$14,INT((ROW()-13)/2),0)),IF(ISBLANK(OFFSET('9. METAS'!$T$20,INT((ROW()-14)/2),0)),"",OFFSET('9. METAS'!$T$20,INT((ROW()-14)/2),0)))</f>
        <v/>
      </c>
      <c r="N447" s="718" t="str">
        <f t="shared" ref="N447" ca="1" si="430">IFERROR(J447/J448,"ND")</f>
        <v>ND</v>
      </c>
      <c r="O447" s="720" t="str">
        <f t="shared" ref="O447" ca="1" si="431">IFERROR(((J447+K447+L447+M447)/H447),"ND")</f>
        <v>ND</v>
      </c>
      <c r="P447" s="732"/>
    </row>
    <row r="448" spans="3:16">
      <c r="C448" s="725"/>
      <c r="D448" s="726"/>
      <c r="E448" s="726"/>
      <c r="F448" s="727"/>
      <c r="G448" s="728"/>
      <c r="H448" s="729"/>
      <c r="I448" s="731"/>
      <c r="J448" s="202" t="str">
        <f ca="1">IF(MOD(ROW()-13,2)=0,IF(ISBLANK(OFFSET('11. SEGUIMIENTO 2026'!$N$14,INT((ROW()-13)/2),0)),"",OFFSET('11. SEGUIMIENTO 2026'!$N$14,INT((ROW()-13)/2),0)),IF(ISBLANK(OFFSET('9. METAS'!$Q$20,INT((ROW()-14)/2),0)),"",OFFSET('9. METAS'!$Q$20,INT((ROW()-14)/2),0)))</f>
        <v/>
      </c>
      <c r="K448" s="203" t="str">
        <f ca="1">IF(MOD(ROW()-13,2)=0,IF(ISBLANK(OFFSET('11. SEGUIMIENTO 2026'!$O$14,INT((ROW()-13)/2),0)),"",OFFSET('11. SEGUIMIENTO 2026'!$O$14,INT((ROW()-13)/2),0)),IF(ISBLANK(OFFSET('9. METAS'!$R$20,INT((ROW()-14)/2),0)),"",OFFSET('9. METAS'!$R$20,INT((ROW()-14)/2),0)))</f>
        <v/>
      </c>
      <c r="L448" s="203" t="str">
        <f ca="1">IF(MOD(ROW()-13,2)=0,IF(ISBLANK(OFFSET('11. SEGUIMIENTO 2026'!$P$14,INT((ROW()-13)/2),0)),"",OFFSET('11. SEGUIMIENTO 2026'!$P$14,INT((ROW()-13)/2),0)),IF(ISBLANK(OFFSET('9. METAS'!$S$20,INT((ROW()-14)/2),0)),"",OFFSET('9. METAS'!$S$20,INT((ROW()-14)/2),0)))</f>
        <v/>
      </c>
      <c r="M448" s="204" t="str">
        <f ca="1">IF(MOD(ROW()-13,2)=0,IF(ISBLANK(OFFSET('11. SEGUIMIENTO 2026'!$Q$14,INT((ROW()-13)/2),0)),"",OFFSET('11. SEGUIMIENTO 2026'!$Q$14,INT((ROW()-13)/2),0)),IF(ISBLANK(OFFSET('9. METAS'!$T$20,INT((ROW()-14)/2),0)),"",OFFSET('9. METAS'!$T$20,INT((ROW()-14)/2),0)))</f>
        <v/>
      </c>
      <c r="N448" s="719"/>
      <c r="O448" s="721"/>
      <c r="P448" s="723"/>
    </row>
    <row r="449" spans="3:16">
      <c r="C449" s="724" t="str">
        <f ca="1">IF(ISBLANK(OFFSET('5. Pp (3 años)'!$C$46,INT((ROW()-13)/2),0)),"",OFFSET('5. Pp (3 años)'!$C$46,INT((ROW()-13)/2),0))</f>
        <v/>
      </c>
      <c r="D449" s="726" t="str">
        <f ca="1">IF(ISBLANK(OFFSET('5. Pp (3 años)'!$D$46,INT((ROW()-13)/2),0)),"",OFFSET('5. Pp (3 años)'!$D$46,INT((ROW()-13)/2),0))</f>
        <v/>
      </c>
      <c r="E449" s="726" t="str">
        <f ca="1">IF(ISBLANK(OFFSET('5. Pp (3 años)'!$E$46,INT((ROW()-13)/2),0)),"",OFFSET('5. Pp (3 años)'!$E$46,INT((ROW()-13)/2),0))</f>
        <v/>
      </c>
      <c r="F449" s="727" t="str">
        <f ca="1">IF(ISBLANK(OFFSET('5. Pp (3 años)'!$K$46,INT((ROW()-13)/2),0)),"",OFFSET('5. Pp (3 años)'!$K$46,INT((ROW()-13)/2),0))</f>
        <v/>
      </c>
      <c r="G449" s="728" t="str">
        <f ca="1">IF(ISBLANK(OFFSET('5. Pp (3 años)'!$H$46,INT((ROW()-13)/2),0)),"",OFFSET('5. Pp (3 años)'!$H$46,INT((ROW()-13)/2),0))</f>
        <v/>
      </c>
      <c r="H449" s="729" t="str">
        <f ca="1">IF(ISBLANK(OFFSET('9. METAS'!$K$20,INT((ROW()-13)/2),0)),"",OFFSET('9. METAS'!$K$20,INT((ROW()-13)/2),0))</f>
        <v/>
      </c>
      <c r="I449" s="730"/>
      <c r="J449" s="202" t="str">
        <f ca="1">IF(MOD(ROW()-13,2)=0,IF(ISBLANK(OFFSET('11. SEGUIMIENTO 2026'!$N$14,INT((ROW()-13)/2),0)),"",OFFSET('11. SEGUIMIENTO 2026'!$N$14,INT((ROW()-13)/2),0)),IF(ISBLANK(OFFSET('9. METAS'!$Q$20,INT((ROW()-14)/2),0)),"",OFFSET('9. METAS'!$Q$20,INT((ROW()-14)/2),0)))</f>
        <v/>
      </c>
      <c r="K449" s="203" t="str">
        <f ca="1">IF(MOD(ROW()-13,2)=0,IF(ISBLANK(OFFSET('11. SEGUIMIENTO 2026'!$O$14,INT((ROW()-13)/2),0)),"",OFFSET('11. SEGUIMIENTO 2026'!$O$14,INT((ROW()-13)/2),0)),IF(ISBLANK(OFFSET('9. METAS'!$R$20,INT((ROW()-14)/2),0)),"",OFFSET('9. METAS'!$R$20,INT((ROW()-14)/2),0)))</f>
        <v/>
      </c>
      <c r="L449" s="203" t="str">
        <f ca="1">IF(MOD(ROW()-13,2)=0,IF(ISBLANK(OFFSET('11. SEGUIMIENTO 2026'!$P$14,INT((ROW()-13)/2),0)),"",OFFSET('11. SEGUIMIENTO 2026'!$P$14,INT((ROW()-13)/2),0)),IF(ISBLANK(OFFSET('9. METAS'!$S$20,INT((ROW()-14)/2),0)),"",OFFSET('9. METAS'!$S$20,INT((ROW()-14)/2),0)))</f>
        <v/>
      </c>
      <c r="M449" s="204" t="str">
        <f ca="1">IF(MOD(ROW()-13,2)=0,IF(ISBLANK(OFFSET('11. SEGUIMIENTO 2026'!$Q$14,INT((ROW()-13)/2),0)),"",OFFSET('11. SEGUIMIENTO 2026'!$Q$14,INT((ROW()-13)/2),0)),IF(ISBLANK(OFFSET('9. METAS'!$T$20,INT((ROW()-14)/2),0)),"",OFFSET('9. METAS'!$T$20,INT((ROW()-14)/2),0)))</f>
        <v/>
      </c>
      <c r="N449" s="718" t="str">
        <f t="shared" ref="N449" ca="1" si="432">IFERROR(J449/J450,"ND")</f>
        <v>ND</v>
      </c>
      <c r="O449" s="720" t="str">
        <f t="shared" ref="O449" ca="1" si="433">IFERROR(((J449+K449+L449+M449)/H449),"ND")</f>
        <v>ND</v>
      </c>
      <c r="P449" s="732"/>
    </row>
    <row r="450" spans="3:16">
      <c r="C450" s="725"/>
      <c r="D450" s="726"/>
      <c r="E450" s="726"/>
      <c r="F450" s="727"/>
      <c r="G450" s="728"/>
      <c r="H450" s="729"/>
      <c r="I450" s="731"/>
      <c r="J450" s="202" t="str">
        <f ca="1">IF(MOD(ROW()-13,2)=0,IF(ISBLANK(OFFSET('11. SEGUIMIENTO 2026'!$N$14,INT((ROW()-13)/2),0)),"",OFFSET('11. SEGUIMIENTO 2026'!$N$14,INT((ROW()-13)/2),0)),IF(ISBLANK(OFFSET('9. METAS'!$Q$20,INT((ROW()-14)/2),0)),"",OFFSET('9. METAS'!$Q$20,INT((ROW()-14)/2),0)))</f>
        <v/>
      </c>
      <c r="K450" s="203" t="str">
        <f ca="1">IF(MOD(ROW()-13,2)=0,IF(ISBLANK(OFFSET('11. SEGUIMIENTO 2026'!$O$14,INT((ROW()-13)/2),0)),"",OFFSET('11. SEGUIMIENTO 2026'!$O$14,INT((ROW()-13)/2),0)),IF(ISBLANK(OFFSET('9. METAS'!$R$20,INT((ROW()-14)/2),0)),"",OFFSET('9. METAS'!$R$20,INT((ROW()-14)/2),0)))</f>
        <v/>
      </c>
      <c r="L450" s="203" t="str">
        <f ca="1">IF(MOD(ROW()-13,2)=0,IF(ISBLANK(OFFSET('11. SEGUIMIENTO 2026'!$P$14,INT((ROW()-13)/2),0)),"",OFFSET('11. SEGUIMIENTO 2026'!$P$14,INT((ROW()-13)/2),0)),IF(ISBLANK(OFFSET('9. METAS'!$S$20,INT((ROW()-14)/2),0)),"",OFFSET('9. METAS'!$S$20,INT((ROW()-14)/2),0)))</f>
        <v/>
      </c>
      <c r="M450" s="204" t="str">
        <f ca="1">IF(MOD(ROW()-13,2)=0,IF(ISBLANK(OFFSET('11. SEGUIMIENTO 2026'!$Q$14,INT((ROW()-13)/2),0)),"",OFFSET('11. SEGUIMIENTO 2026'!$Q$14,INT((ROW()-13)/2),0)),IF(ISBLANK(OFFSET('9. METAS'!$T$20,INT((ROW()-14)/2),0)),"",OFFSET('9. METAS'!$T$20,INT((ROW()-14)/2),0)))</f>
        <v/>
      </c>
      <c r="N450" s="719"/>
      <c r="O450" s="721"/>
      <c r="P450" s="723"/>
    </row>
    <row r="451" spans="3:16">
      <c r="C451" s="724" t="str">
        <f ca="1">IF(ISBLANK(OFFSET('5. Pp (3 años)'!$C$46,INT((ROW()-13)/2),0)),"",OFFSET('5. Pp (3 años)'!$C$46,INT((ROW()-13)/2),0))</f>
        <v/>
      </c>
      <c r="D451" s="726" t="str">
        <f ca="1">IF(ISBLANK(OFFSET('5. Pp (3 años)'!$D$46,INT((ROW()-13)/2),0)),"",OFFSET('5. Pp (3 años)'!$D$46,INT((ROW()-13)/2),0))</f>
        <v/>
      </c>
      <c r="E451" s="726" t="str">
        <f ca="1">IF(ISBLANK(OFFSET('5. Pp (3 años)'!$E$46,INT((ROW()-13)/2),0)),"",OFFSET('5. Pp (3 años)'!$E$46,INT((ROW()-13)/2),0))</f>
        <v/>
      </c>
      <c r="F451" s="727" t="str">
        <f ca="1">IF(ISBLANK(OFFSET('5. Pp (3 años)'!$K$46,INT((ROW()-13)/2),0)),"",OFFSET('5. Pp (3 años)'!$K$46,INT((ROW()-13)/2),0))</f>
        <v/>
      </c>
      <c r="G451" s="728" t="str">
        <f ca="1">IF(ISBLANK(OFFSET('5. Pp (3 años)'!$H$46,INT((ROW()-13)/2),0)),"",OFFSET('5. Pp (3 años)'!$H$46,INT((ROW()-13)/2),0))</f>
        <v/>
      </c>
      <c r="H451" s="729" t="str">
        <f ca="1">IF(ISBLANK(OFFSET('9. METAS'!$K$20,INT((ROW()-13)/2),0)),"",OFFSET('9. METAS'!$K$20,INT((ROW()-13)/2),0))</f>
        <v/>
      </c>
      <c r="I451" s="730"/>
      <c r="J451" s="202" t="str">
        <f ca="1">IF(MOD(ROW()-13,2)=0,IF(ISBLANK(OFFSET('11. SEGUIMIENTO 2026'!$N$14,INT((ROW()-13)/2),0)),"",OFFSET('11. SEGUIMIENTO 2026'!$N$14,INT((ROW()-13)/2),0)),IF(ISBLANK(OFFSET('9. METAS'!$Q$20,INT((ROW()-14)/2),0)),"",OFFSET('9. METAS'!$Q$20,INT((ROW()-14)/2),0)))</f>
        <v/>
      </c>
      <c r="K451" s="203" t="str">
        <f ca="1">IF(MOD(ROW()-13,2)=0,IF(ISBLANK(OFFSET('11. SEGUIMIENTO 2026'!$O$14,INT((ROW()-13)/2),0)),"",OFFSET('11. SEGUIMIENTO 2026'!$O$14,INT((ROW()-13)/2),0)),IF(ISBLANK(OFFSET('9. METAS'!$R$20,INT((ROW()-14)/2),0)),"",OFFSET('9. METAS'!$R$20,INT((ROW()-14)/2),0)))</f>
        <v/>
      </c>
      <c r="L451" s="203" t="str">
        <f ca="1">IF(MOD(ROW()-13,2)=0,IF(ISBLANK(OFFSET('11. SEGUIMIENTO 2026'!$P$14,INT((ROW()-13)/2),0)),"",OFFSET('11. SEGUIMIENTO 2026'!$P$14,INT((ROW()-13)/2),0)),IF(ISBLANK(OFFSET('9. METAS'!$S$20,INT((ROW()-14)/2),0)),"",OFFSET('9. METAS'!$S$20,INT((ROW()-14)/2),0)))</f>
        <v/>
      </c>
      <c r="M451" s="204" t="str">
        <f ca="1">IF(MOD(ROW()-13,2)=0,IF(ISBLANK(OFFSET('11. SEGUIMIENTO 2026'!$Q$14,INT((ROW()-13)/2),0)),"",OFFSET('11. SEGUIMIENTO 2026'!$Q$14,INT((ROW()-13)/2),0)),IF(ISBLANK(OFFSET('9. METAS'!$T$20,INT((ROW()-14)/2),0)),"",OFFSET('9. METAS'!$T$20,INT((ROW()-14)/2),0)))</f>
        <v/>
      </c>
      <c r="N451" s="718" t="str">
        <f t="shared" ref="N451" ca="1" si="434">IFERROR(J451/J452,"ND")</f>
        <v>ND</v>
      </c>
      <c r="O451" s="720" t="str">
        <f t="shared" ref="O451" ca="1" si="435">IFERROR(((J451+K451+L451+M451)/H451),"ND")</f>
        <v>ND</v>
      </c>
      <c r="P451" s="732"/>
    </row>
    <row r="452" spans="3:16">
      <c r="C452" s="725"/>
      <c r="D452" s="726"/>
      <c r="E452" s="726"/>
      <c r="F452" s="727"/>
      <c r="G452" s="728"/>
      <c r="H452" s="729"/>
      <c r="I452" s="731"/>
      <c r="J452" s="202" t="str">
        <f ca="1">IF(MOD(ROW()-13,2)=0,IF(ISBLANK(OFFSET('11. SEGUIMIENTO 2026'!$N$14,INT((ROW()-13)/2),0)),"",OFFSET('11. SEGUIMIENTO 2026'!$N$14,INT((ROW()-13)/2),0)),IF(ISBLANK(OFFSET('9. METAS'!$Q$20,INT((ROW()-14)/2),0)),"",OFFSET('9. METAS'!$Q$20,INT((ROW()-14)/2),0)))</f>
        <v/>
      </c>
      <c r="K452" s="203" t="str">
        <f ca="1">IF(MOD(ROW()-13,2)=0,IF(ISBLANK(OFFSET('11. SEGUIMIENTO 2026'!$O$14,INT((ROW()-13)/2),0)),"",OFFSET('11. SEGUIMIENTO 2026'!$O$14,INT((ROW()-13)/2),0)),IF(ISBLANK(OFFSET('9. METAS'!$R$20,INT((ROW()-14)/2),0)),"",OFFSET('9. METAS'!$R$20,INT((ROW()-14)/2),0)))</f>
        <v/>
      </c>
      <c r="L452" s="203" t="str">
        <f ca="1">IF(MOD(ROW()-13,2)=0,IF(ISBLANK(OFFSET('11. SEGUIMIENTO 2026'!$P$14,INT((ROW()-13)/2),0)),"",OFFSET('11. SEGUIMIENTO 2026'!$P$14,INT((ROW()-13)/2),0)),IF(ISBLANK(OFFSET('9. METAS'!$S$20,INT((ROW()-14)/2),0)),"",OFFSET('9. METAS'!$S$20,INT((ROW()-14)/2),0)))</f>
        <v/>
      </c>
      <c r="M452" s="204" t="str">
        <f ca="1">IF(MOD(ROW()-13,2)=0,IF(ISBLANK(OFFSET('11. SEGUIMIENTO 2026'!$Q$14,INT((ROW()-13)/2),0)),"",OFFSET('11. SEGUIMIENTO 2026'!$Q$14,INT((ROW()-13)/2),0)),IF(ISBLANK(OFFSET('9. METAS'!$T$20,INT((ROW()-14)/2),0)),"",OFFSET('9. METAS'!$T$20,INT((ROW()-14)/2),0)))</f>
        <v/>
      </c>
      <c r="N452" s="719"/>
      <c r="O452" s="721"/>
      <c r="P452" s="723"/>
    </row>
    <row r="453" spans="3:16">
      <c r="C453" s="724" t="str">
        <f ca="1">IF(ISBLANK(OFFSET('5. Pp (3 años)'!$C$46,INT((ROW()-13)/2),0)),"",OFFSET('5. Pp (3 años)'!$C$46,INT((ROW()-13)/2),0))</f>
        <v/>
      </c>
      <c r="D453" s="726" t="str">
        <f ca="1">IF(ISBLANK(OFFSET('5. Pp (3 años)'!$D$46,INT((ROW()-13)/2),0)),"",OFFSET('5. Pp (3 años)'!$D$46,INT((ROW()-13)/2),0))</f>
        <v/>
      </c>
      <c r="E453" s="726" t="str">
        <f ca="1">IF(ISBLANK(OFFSET('5. Pp (3 años)'!$E$46,INT((ROW()-13)/2),0)),"",OFFSET('5. Pp (3 años)'!$E$46,INT((ROW()-13)/2),0))</f>
        <v/>
      </c>
      <c r="F453" s="727" t="str">
        <f ca="1">IF(ISBLANK(OFFSET('5. Pp (3 años)'!$K$46,INT((ROW()-13)/2),0)),"",OFFSET('5. Pp (3 años)'!$K$46,INT((ROW()-13)/2),0))</f>
        <v/>
      </c>
      <c r="G453" s="728" t="str">
        <f ca="1">IF(ISBLANK(OFFSET('5. Pp (3 años)'!$H$46,INT((ROW()-13)/2),0)),"",OFFSET('5. Pp (3 años)'!$H$46,INT((ROW()-13)/2),0))</f>
        <v/>
      </c>
      <c r="H453" s="729" t="str">
        <f ca="1">IF(ISBLANK(OFFSET('9. METAS'!$K$20,INT((ROW()-13)/2),0)),"",OFFSET('9. METAS'!$K$20,INT((ROW()-13)/2),0))</f>
        <v/>
      </c>
      <c r="I453" s="730"/>
      <c r="J453" s="202" t="str">
        <f ca="1">IF(MOD(ROW()-13,2)=0,IF(ISBLANK(OFFSET('11. SEGUIMIENTO 2026'!$N$14,INT((ROW()-13)/2),0)),"",OFFSET('11. SEGUIMIENTO 2026'!$N$14,INT((ROW()-13)/2),0)),IF(ISBLANK(OFFSET('9. METAS'!$Q$20,INT((ROW()-14)/2),0)),"",OFFSET('9. METAS'!$Q$20,INT((ROW()-14)/2),0)))</f>
        <v/>
      </c>
      <c r="K453" s="203" t="str">
        <f ca="1">IF(MOD(ROW()-13,2)=0,IF(ISBLANK(OFFSET('11. SEGUIMIENTO 2026'!$O$14,INT((ROW()-13)/2),0)),"",OFFSET('11. SEGUIMIENTO 2026'!$O$14,INT((ROW()-13)/2),0)),IF(ISBLANK(OFFSET('9. METAS'!$R$20,INT((ROW()-14)/2),0)),"",OFFSET('9. METAS'!$R$20,INT((ROW()-14)/2),0)))</f>
        <v/>
      </c>
      <c r="L453" s="203" t="str">
        <f ca="1">IF(MOD(ROW()-13,2)=0,IF(ISBLANK(OFFSET('11. SEGUIMIENTO 2026'!$P$14,INT((ROW()-13)/2),0)),"",OFFSET('11. SEGUIMIENTO 2026'!$P$14,INT((ROW()-13)/2),0)),IF(ISBLANK(OFFSET('9. METAS'!$S$20,INT((ROW()-14)/2),0)),"",OFFSET('9. METAS'!$S$20,INT((ROW()-14)/2),0)))</f>
        <v/>
      </c>
      <c r="M453" s="204" t="str">
        <f ca="1">IF(MOD(ROW()-13,2)=0,IF(ISBLANK(OFFSET('11. SEGUIMIENTO 2026'!$Q$14,INT((ROW()-13)/2),0)),"",OFFSET('11. SEGUIMIENTO 2026'!$Q$14,INT((ROW()-13)/2),0)),IF(ISBLANK(OFFSET('9. METAS'!$T$20,INT((ROW()-14)/2),0)),"",OFFSET('9. METAS'!$T$20,INT((ROW()-14)/2),0)))</f>
        <v/>
      </c>
      <c r="N453" s="718" t="str">
        <f t="shared" ref="N453" ca="1" si="436">IFERROR(J453/J454,"ND")</f>
        <v>ND</v>
      </c>
      <c r="O453" s="720" t="str">
        <f t="shared" ref="O453" ca="1" si="437">IFERROR(((J453+K453+L453+M453)/H453),"ND")</f>
        <v>ND</v>
      </c>
      <c r="P453" s="732"/>
    </row>
    <row r="454" spans="3:16">
      <c r="C454" s="725"/>
      <c r="D454" s="726"/>
      <c r="E454" s="726"/>
      <c r="F454" s="727"/>
      <c r="G454" s="728"/>
      <c r="H454" s="729"/>
      <c r="I454" s="731"/>
      <c r="J454" s="202" t="str">
        <f ca="1">IF(MOD(ROW()-13,2)=0,IF(ISBLANK(OFFSET('11. SEGUIMIENTO 2026'!$N$14,INT((ROW()-13)/2),0)),"",OFFSET('11. SEGUIMIENTO 2026'!$N$14,INT((ROW()-13)/2),0)),IF(ISBLANK(OFFSET('9. METAS'!$Q$20,INT((ROW()-14)/2),0)),"",OFFSET('9. METAS'!$Q$20,INT((ROW()-14)/2),0)))</f>
        <v/>
      </c>
      <c r="K454" s="203" t="str">
        <f ca="1">IF(MOD(ROW()-13,2)=0,IF(ISBLANK(OFFSET('11. SEGUIMIENTO 2026'!$O$14,INT((ROW()-13)/2),0)),"",OFFSET('11. SEGUIMIENTO 2026'!$O$14,INT((ROW()-13)/2),0)),IF(ISBLANK(OFFSET('9. METAS'!$R$20,INT((ROW()-14)/2),0)),"",OFFSET('9. METAS'!$R$20,INT((ROW()-14)/2),0)))</f>
        <v/>
      </c>
      <c r="L454" s="203" t="str">
        <f ca="1">IF(MOD(ROW()-13,2)=0,IF(ISBLANK(OFFSET('11. SEGUIMIENTO 2026'!$P$14,INT((ROW()-13)/2),0)),"",OFFSET('11. SEGUIMIENTO 2026'!$P$14,INT((ROW()-13)/2),0)),IF(ISBLANK(OFFSET('9. METAS'!$S$20,INT((ROW()-14)/2),0)),"",OFFSET('9. METAS'!$S$20,INT((ROW()-14)/2),0)))</f>
        <v/>
      </c>
      <c r="M454" s="204" t="str">
        <f ca="1">IF(MOD(ROW()-13,2)=0,IF(ISBLANK(OFFSET('11. SEGUIMIENTO 2026'!$Q$14,INT((ROW()-13)/2),0)),"",OFFSET('11. SEGUIMIENTO 2026'!$Q$14,INT((ROW()-13)/2),0)),IF(ISBLANK(OFFSET('9. METAS'!$T$20,INT((ROW()-14)/2),0)),"",OFFSET('9. METAS'!$T$20,INT((ROW()-14)/2),0)))</f>
        <v/>
      </c>
      <c r="N454" s="719"/>
      <c r="O454" s="721"/>
      <c r="P454" s="723"/>
    </row>
    <row r="455" spans="3:16">
      <c r="C455" s="724" t="str">
        <f ca="1">IF(ISBLANK(OFFSET('5. Pp (3 años)'!$C$46,INT((ROW()-13)/2),0)),"",OFFSET('5. Pp (3 años)'!$C$46,INT((ROW()-13)/2),0))</f>
        <v/>
      </c>
      <c r="D455" s="726" t="str">
        <f ca="1">IF(ISBLANK(OFFSET('5. Pp (3 años)'!$D$46,INT((ROW()-13)/2),0)),"",OFFSET('5. Pp (3 años)'!$D$46,INT((ROW()-13)/2),0))</f>
        <v/>
      </c>
      <c r="E455" s="726" t="str">
        <f ca="1">IF(ISBLANK(OFFSET('5. Pp (3 años)'!$E$46,INT((ROW()-13)/2),0)),"",OFFSET('5. Pp (3 años)'!$E$46,INT((ROW()-13)/2),0))</f>
        <v/>
      </c>
      <c r="F455" s="727" t="str">
        <f ca="1">IF(ISBLANK(OFFSET('5. Pp (3 años)'!$K$46,INT((ROW()-13)/2),0)),"",OFFSET('5. Pp (3 años)'!$K$46,INT((ROW()-13)/2),0))</f>
        <v/>
      </c>
      <c r="G455" s="728" t="str">
        <f ca="1">IF(ISBLANK(OFFSET('5. Pp (3 años)'!$H$46,INT((ROW()-13)/2),0)),"",OFFSET('5. Pp (3 años)'!$H$46,INT((ROW()-13)/2),0))</f>
        <v/>
      </c>
      <c r="H455" s="729" t="str">
        <f ca="1">IF(ISBLANK(OFFSET('9. METAS'!$K$20,INT((ROW()-13)/2),0)),"",OFFSET('9. METAS'!$K$20,INT((ROW()-13)/2),0))</f>
        <v/>
      </c>
      <c r="I455" s="730"/>
      <c r="J455" s="202" t="str">
        <f ca="1">IF(MOD(ROW()-13,2)=0,IF(ISBLANK(OFFSET('11. SEGUIMIENTO 2026'!$N$14,INT((ROW()-13)/2),0)),"",OFFSET('11. SEGUIMIENTO 2026'!$N$14,INT((ROW()-13)/2),0)),IF(ISBLANK(OFFSET('9. METAS'!$Q$20,INT((ROW()-14)/2),0)),"",OFFSET('9. METAS'!$Q$20,INT((ROW()-14)/2),0)))</f>
        <v/>
      </c>
      <c r="K455" s="203" t="str">
        <f ca="1">IF(MOD(ROW()-13,2)=0,IF(ISBLANK(OFFSET('11. SEGUIMIENTO 2026'!$O$14,INT((ROW()-13)/2),0)),"",OFFSET('11. SEGUIMIENTO 2026'!$O$14,INT((ROW()-13)/2),0)),IF(ISBLANK(OFFSET('9. METAS'!$R$20,INT((ROW()-14)/2),0)),"",OFFSET('9. METAS'!$R$20,INT((ROW()-14)/2),0)))</f>
        <v/>
      </c>
      <c r="L455" s="203" t="str">
        <f ca="1">IF(MOD(ROW()-13,2)=0,IF(ISBLANK(OFFSET('11. SEGUIMIENTO 2026'!$P$14,INT((ROW()-13)/2),0)),"",OFFSET('11. SEGUIMIENTO 2026'!$P$14,INT((ROW()-13)/2),0)),IF(ISBLANK(OFFSET('9. METAS'!$S$20,INT((ROW()-14)/2),0)),"",OFFSET('9. METAS'!$S$20,INT((ROW()-14)/2),0)))</f>
        <v/>
      </c>
      <c r="M455" s="204" t="str">
        <f ca="1">IF(MOD(ROW()-13,2)=0,IF(ISBLANK(OFFSET('11. SEGUIMIENTO 2026'!$Q$14,INT((ROW()-13)/2),0)),"",OFFSET('11. SEGUIMIENTO 2026'!$Q$14,INT((ROW()-13)/2),0)),IF(ISBLANK(OFFSET('9. METAS'!$T$20,INT((ROW()-14)/2),0)),"",OFFSET('9. METAS'!$T$20,INT((ROW()-14)/2),0)))</f>
        <v/>
      </c>
      <c r="N455" s="718" t="str">
        <f t="shared" ref="N455" ca="1" si="438">IFERROR(J455/J456,"ND")</f>
        <v>ND</v>
      </c>
      <c r="O455" s="720" t="str">
        <f t="shared" ref="O455" ca="1" si="439">IFERROR(((J455+K455+L455+M455)/H455),"ND")</f>
        <v>ND</v>
      </c>
      <c r="P455" s="732"/>
    </row>
    <row r="456" spans="3:16">
      <c r="C456" s="725"/>
      <c r="D456" s="726"/>
      <c r="E456" s="726"/>
      <c r="F456" s="727"/>
      <c r="G456" s="728"/>
      <c r="H456" s="729"/>
      <c r="I456" s="731"/>
      <c r="J456" s="202" t="str">
        <f ca="1">IF(MOD(ROW()-13,2)=0,IF(ISBLANK(OFFSET('11. SEGUIMIENTO 2026'!$N$14,INT((ROW()-13)/2),0)),"",OFFSET('11. SEGUIMIENTO 2026'!$N$14,INT((ROW()-13)/2),0)),IF(ISBLANK(OFFSET('9. METAS'!$Q$20,INT((ROW()-14)/2),0)),"",OFFSET('9. METAS'!$Q$20,INT((ROW()-14)/2),0)))</f>
        <v/>
      </c>
      <c r="K456" s="203" t="str">
        <f ca="1">IF(MOD(ROW()-13,2)=0,IF(ISBLANK(OFFSET('11. SEGUIMIENTO 2026'!$O$14,INT((ROW()-13)/2),0)),"",OFFSET('11. SEGUIMIENTO 2026'!$O$14,INT((ROW()-13)/2),0)),IF(ISBLANK(OFFSET('9. METAS'!$R$20,INT((ROW()-14)/2),0)),"",OFFSET('9. METAS'!$R$20,INT((ROW()-14)/2),0)))</f>
        <v/>
      </c>
      <c r="L456" s="203" t="str">
        <f ca="1">IF(MOD(ROW()-13,2)=0,IF(ISBLANK(OFFSET('11. SEGUIMIENTO 2026'!$P$14,INT((ROW()-13)/2),0)),"",OFFSET('11. SEGUIMIENTO 2026'!$P$14,INT((ROW()-13)/2),0)),IF(ISBLANK(OFFSET('9. METAS'!$S$20,INT((ROW()-14)/2),0)),"",OFFSET('9. METAS'!$S$20,INT((ROW()-14)/2),0)))</f>
        <v/>
      </c>
      <c r="M456" s="204" t="str">
        <f ca="1">IF(MOD(ROW()-13,2)=0,IF(ISBLANK(OFFSET('11. SEGUIMIENTO 2026'!$Q$14,INT((ROW()-13)/2),0)),"",OFFSET('11. SEGUIMIENTO 2026'!$Q$14,INT((ROW()-13)/2),0)),IF(ISBLANK(OFFSET('9. METAS'!$T$20,INT((ROW()-14)/2),0)),"",OFFSET('9. METAS'!$T$20,INT((ROW()-14)/2),0)))</f>
        <v/>
      </c>
      <c r="N456" s="719"/>
      <c r="O456" s="721"/>
      <c r="P456" s="723"/>
    </row>
    <row r="457" spans="3:16">
      <c r="C457" s="724" t="str">
        <f ca="1">IF(ISBLANK(OFFSET('5. Pp (3 años)'!$C$46,INT((ROW()-13)/2),0)),"",OFFSET('5. Pp (3 años)'!$C$46,INT((ROW()-13)/2),0))</f>
        <v/>
      </c>
      <c r="D457" s="726" t="str">
        <f ca="1">IF(ISBLANK(OFFSET('5. Pp (3 años)'!$D$46,INT((ROW()-13)/2),0)),"",OFFSET('5. Pp (3 años)'!$D$46,INT((ROW()-13)/2),0))</f>
        <v/>
      </c>
      <c r="E457" s="726" t="str">
        <f ca="1">IF(ISBLANK(OFFSET('5. Pp (3 años)'!$E$46,INT((ROW()-13)/2),0)),"",OFFSET('5. Pp (3 años)'!$E$46,INT((ROW()-13)/2),0))</f>
        <v/>
      </c>
      <c r="F457" s="727" t="str">
        <f ca="1">IF(ISBLANK(OFFSET('5. Pp (3 años)'!$K$46,INT((ROW()-13)/2),0)),"",OFFSET('5. Pp (3 años)'!$K$46,INT((ROW()-13)/2),0))</f>
        <v/>
      </c>
      <c r="G457" s="728" t="str">
        <f ca="1">IF(ISBLANK(OFFSET('5. Pp (3 años)'!$H$46,INT((ROW()-13)/2),0)),"",OFFSET('5. Pp (3 años)'!$H$46,INT((ROW()-13)/2),0))</f>
        <v/>
      </c>
      <c r="H457" s="729" t="str">
        <f ca="1">IF(ISBLANK(OFFSET('9. METAS'!$K$20,INT((ROW()-13)/2),0)),"",OFFSET('9. METAS'!$K$20,INT((ROW()-13)/2),0))</f>
        <v/>
      </c>
      <c r="I457" s="730"/>
      <c r="J457" s="202" t="str">
        <f ca="1">IF(MOD(ROW()-13,2)=0,IF(ISBLANK(OFFSET('11. SEGUIMIENTO 2026'!$N$14,INT((ROW()-13)/2),0)),"",OFFSET('11. SEGUIMIENTO 2026'!$N$14,INT((ROW()-13)/2),0)),IF(ISBLANK(OFFSET('9. METAS'!$Q$20,INT((ROW()-14)/2),0)),"",OFFSET('9. METAS'!$Q$20,INT((ROW()-14)/2),0)))</f>
        <v/>
      </c>
      <c r="K457" s="203" t="str">
        <f ca="1">IF(MOD(ROW()-13,2)=0,IF(ISBLANK(OFFSET('11. SEGUIMIENTO 2026'!$O$14,INT((ROW()-13)/2),0)),"",OFFSET('11. SEGUIMIENTO 2026'!$O$14,INT((ROW()-13)/2),0)),IF(ISBLANK(OFFSET('9. METAS'!$R$20,INT((ROW()-14)/2),0)),"",OFFSET('9. METAS'!$R$20,INT((ROW()-14)/2),0)))</f>
        <v/>
      </c>
      <c r="L457" s="203" t="str">
        <f ca="1">IF(MOD(ROW()-13,2)=0,IF(ISBLANK(OFFSET('11. SEGUIMIENTO 2026'!$P$14,INT((ROW()-13)/2),0)),"",OFFSET('11. SEGUIMIENTO 2026'!$P$14,INT((ROW()-13)/2),0)),IF(ISBLANK(OFFSET('9. METAS'!$S$20,INT((ROW()-14)/2),0)),"",OFFSET('9. METAS'!$S$20,INT((ROW()-14)/2),0)))</f>
        <v/>
      </c>
      <c r="M457" s="204" t="str">
        <f ca="1">IF(MOD(ROW()-13,2)=0,IF(ISBLANK(OFFSET('11. SEGUIMIENTO 2026'!$Q$14,INT((ROW()-13)/2),0)),"",OFFSET('11. SEGUIMIENTO 2026'!$Q$14,INT((ROW()-13)/2),0)),IF(ISBLANK(OFFSET('9. METAS'!$T$20,INT((ROW()-14)/2),0)),"",OFFSET('9. METAS'!$T$20,INT((ROW()-14)/2),0)))</f>
        <v/>
      </c>
      <c r="N457" s="718" t="str">
        <f t="shared" ref="N457" ca="1" si="440">IFERROR(J457/J458,"ND")</f>
        <v>ND</v>
      </c>
      <c r="O457" s="720" t="str">
        <f t="shared" ref="O457" ca="1" si="441">IFERROR(((J457+K457+L457+M457)/H457),"ND")</f>
        <v>ND</v>
      </c>
      <c r="P457" s="732"/>
    </row>
    <row r="458" spans="3:16">
      <c r="C458" s="725"/>
      <c r="D458" s="726"/>
      <c r="E458" s="726"/>
      <c r="F458" s="727"/>
      <c r="G458" s="728"/>
      <c r="H458" s="729"/>
      <c r="I458" s="731"/>
      <c r="J458" s="202" t="str">
        <f ca="1">IF(MOD(ROW()-13,2)=0,IF(ISBLANK(OFFSET('11. SEGUIMIENTO 2026'!$N$14,INT((ROW()-13)/2),0)),"",OFFSET('11. SEGUIMIENTO 2026'!$N$14,INT((ROW()-13)/2),0)),IF(ISBLANK(OFFSET('9. METAS'!$Q$20,INT((ROW()-14)/2),0)),"",OFFSET('9. METAS'!$Q$20,INT((ROW()-14)/2),0)))</f>
        <v/>
      </c>
      <c r="K458" s="203" t="str">
        <f ca="1">IF(MOD(ROW()-13,2)=0,IF(ISBLANK(OFFSET('11. SEGUIMIENTO 2026'!$O$14,INT((ROW()-13)/2),0)),"",OFFSET('11. SEGUIMIENTO 2026'!$O$14,INT((ROW()-13)/2),0)),IF(ISBLANK(OFFSET('9. METAS'!$R$20,INT((ROW()-14)/2),0)),"",OFFSET('9. METAS'!$R$20,INT((ROW()-14)/2),0)))</f>
        <v/>
      </c>
      <c r="L458" s="203" t="str">
        <f ca="1">IF(MOD(ROW()-13,2)=0,IF(ISBLANK(OFFSET('11. SEGUIMIENTO 2026'!$P$14,INT((ROW()-13)/2),0)),"",OFFSET('11. SEGUIMIENTO 2026'!$P$14,INT((ROW()-13)/2),0)),IF(ISBLANK(OFFSET('9. METAS'!$S$20,INT((ROW()-14)/2),0)),"",OFFSET('9. METAS'!$S$20,INT((ROW()-14)/2),0)))</f>
        <v/>
      </c>
      <c r="M458" s="204" t="str">
        <f ca="1">IF(MOD(ROW()-13,2)=0,IF(ISBLANK(OFFSET('11. SEGUIMIENTO 2026'!$Q$14,INT((ROW()-13)/2),0)),"",OFFSET('11. SEGUIMIENTO 2026'!$Q$14,INT((ROW()-13)/2),0)),IF(ISBLANK(OFFSET('9. METAS'!$T$20,INT((ROW()-14)/2),0)),"",OFFSET('9. METAS'!$T$20,INT((ROW()-14)/2),0)))</f>
        <v/>
      </c>
      <c r="N458" s="719"/>
      <c r="O458" s="721"/>
      <c r="P458" s="723"/>
    </row>
    <row r="459" spans="3:16">
      <c r="C459" s="724" t="str">
        <f ca="1">IF(ISBLANK(OFFSET('5. Pp (3 años)'!$C$46,INT((ROW()-13)/2),0)),"",OFFSET('5. Pp (3 años)'!$C$46,INT((ROW()-13)/2),0))</f>
        <v/>
      </c>
      <c r="D459" s="726" t="str">
        <f ca="1">IF(ISBLANK(OFFSET('5. Pp (3 años)'!$D$46,INT((ROW()-13)/2),0)),"",OFFSET('5. Pp (3 años)'!$D$46,INT((ROW()-13)/2),0))</f>
        <v/>
      </c>
      <c r="E459" s="726" t="str">
        <f ca="1">IF(ISBLANK(OFFSET('5. Pp (3 años)'!$E$46,INT((ROW()-13)/2),0)),"",OFFSET('5. Pp (3 años)'!$E$46,INT((ROW()-13)/2),0))</f>
        <v/>
      </c>
      <c r="F459" s="727" t="str">
        <f ca="1">IF(ISBLANK(OFFSET('5. Pp (3 años)'!$K$46,INT((ROW()-13)/2),0)),"",OFFSET('5. Pp (3 años)'!$K$46,INT((ROW()-13)/2),0))</f>
        <v/>
      </c>
      <c r="G459" s="728" t="str">
        <f ca="1">IF(ISBLANK(OFFSET('5. Pp (3 años)'!$H$46,INT((ROW()-13)/2),0)),"",OFFSET('5. Pp (3 años)'!$H$46,INT((ROW()-13)/2),0))</f>
        <v/>
      </c>
      <c r="H459" s="729" t="str">
        <f ca="1">IF(ISBLANK(OFFSET('9. METAS'!$K$20,INT((ROW()-13)/2),0)),"",OFFSET('9. METAS'!$K$20,INT((ROW()-13)/2),0))</f>
        <v/>
      </c>
      <c r="I459" s="730"/>
      <c r="J459" s="202" t="str">
        <f ca="1">IF(MOD(ROW()-13,2)=0,IF(ISBLANK(OFFSET('11. SEGUIMIENTO 2026'!$N$14,INT((ROW()-13)/2),0)),"",OFFSET('11. SEGUIMIENTO 2026'!$N$14,INT((ROW()-13)/2),0)),IF(ISBLANK(OFFSET('9. METAS'!$Q$20,INT((ROW()-14)/2),0)),"",OFFSET('9. METAS'!$Q$20,INT((ROW()-14)/2),0)))</f>
        <v/>
      </c>
      <c r="K459" s="203" t="str">
        <f ca="1">IF(MOD(ROW()-13,2)=0,IF(ISBLANK(OFFSET('11. SEGUIMIENTO 2026'!$O$14,INT((ROW()-13)/2),0)),"",OFFSET('11. SEGUIMIENTO 2026'!$O$14,INT((ROW()-13)/2),0)),IF(ISBLANK(OFFSET('9. METAS'!$R$20,INT((ROW()-14)/2),0)),"",OFFSET('9. METAS'!$R$20,INT((ROW()-14)/2),0)))</f>
        <v/>
      </c>
      <c r="L459" s="203" t="str">
        <f ca="1">IF(MOD(ROW()-13,2)=0,IF(ISBLANK(OFFSET('11. SEGUIMIENTO 2026'!$P$14,INT((ROW()-13)/2),0)),"",OFFSET('11. SEGUIMIENTO 2026'!$P$14,INT((ROW()-13)/2),0)),IF(ISBLANK(OFFSET('9. METAS'!$S$20,INT((ROW()-14)/2),0)),"",OFFSET('9. METAS'!$S$20,INT((ROW()-14)/2),0)))</f>
        <v/>
      </c>
      <c r="M459" s="204" t="str">
        <f ca="1">IF(MOD(ROW()-13,2)=0,IF(ISBLANK(OFFSET('11. SEGUIMIENTO 2026'!$Q$14,INT((ROW()-13)/2),0)),"",OFFSET('11. SEGUIMIENTO 2026'!$Q$14,INT((ROW()-13)/2),0)),IF(ISBLANK(OFFSET('9. METAS'!$T$20,INT((ROW()-14)/2),0)),"",OFFSET('9. METAS'!$T$20,INT((ROW()-14)/2),0)))</f>
        <v/>
      </c>
      <c r="N459" s="718" t="str">
        <f t="shared" ref="N459" ca="1" si="442">IFERROR(J459/J460,"ND")</f>
        <v>ND</v>
      </c>
      <c r="O459" s="720" t="str">
        <f t="shared" ref="O459" ca="1" si="443">IFERROR(((J459+K459+L459+M459)/H459),"ND")</f>
        <v>ND</v>
      </c>
      <c r="P459" s="732"/>
    </row>
    <row r="460" spans="3:16">
      <c r="C460" s="725"/>
      <c r="D460" s="726"/>
      <c r="E460" s="726"/>
      <c r="F460" s="727"/>
      <c r="G460" s="728"/>
      <c r="H460" s="729"/>
      <c r="I460" s="731"/>
      <c r="J460" s="202" t="str">
        <f ca="1">IF(MOD(ROW()-13,2)=0,IF(ISBLANK(OFFSET('11. SEGUIMIENTO 2026'!$N$14,INT((ROW()-13)/2),0)),"",OFFSET('11. SEGUIMIENTO 2026'!$N$14,INT((ROW()-13)/2),0)),IF(ISBLANK(OFFSET('9. METAS'!$Q$20,INT((ROW()-14)/2),0)),"",OFFSET('9. METAS'!$Q$20,INT((ROW()-14)/2),0)))</f>
        <v/>
      </c>
      <c r="K460" s="203" t="str">
        <f ca="1">IF(MOD(ROW()-13,2)=0,IF(ISBLANK(OFFSET('11. SEGUIMIENTO 2026'!$O$14,INT((ROW()-13)/2),0)),"",OFFSET('11. SEGUIMIENTO 2026'!$O$14,INT((ROW()-13)/2),0)),IF(ISBLANK(OFFSET('9. METAS'!$R$20,INT((ROW()-14)/2),0)),"",OFFSET('9. METAS'!$R$20,INT((ROW()-14)/2),0)))</f>
        <v/>
      </c>
      <c r="L460" s="203" t="str">
        <f ca="1">IF(MOD(ROW()-13,2)=0,IF(ISBLANK(OFFSET('11. SEGUIMIENTO 2026'!$P$14,INT((ROW()-13)/2),0)),"",OFFSET('11. SEGUIMIENTO 2026'!$P$14,INT((ROW()-13)/2),0)),IF(ISBLANK(OFFSET('9. METAS'!$S$20,INT((ROW()-14)/2),0)),"",OFFSET('9. METAS'!$S$20,INT((ROW()-14)/2),0)))</f>
        <v/>
      </c>
      <c r="M460" s="204" t="str">
        <f ca="1">IF(MOD(ROW()-13,2)=0,IF(ISBLANK(OFFSET('11. SEGUIMIENTO 2026'!$Q$14,INT((ROW()-13)/2),0)),"",OFFSET('11. SEGUIMIENTO 2026'!$Q$14,INT((ROW()-13)/2),0)),IF(ISBLANK(OFFSET('9. METAS'!$T$20,INT((ROW()-14)/2),0)),"",OFFSET('9. METAS'!$T$20,INT((ROW()-14)/2),0)))</f>
        <v/>
      </c>
      <c r="N460" s="719"/>
      <c r="O460" s="721"/>
      <c r="P460" s="723"/>
    </row>
    <row r="461" spans="3:16">
      <c r="C461" s="724" t="str">
        <f ca="1">IF(ISBLANK(OFFSET('5. Pp (3 años)'!$C$46,INT((ROW()-13)/2),0)),"",OFFSET('5. Pp (3 años)'!$C$46,INT((ROW()-13)/2),0))</f>
        <v/>
      </c>
      <c r="D461" s="726" t="str">
        <f ca="1">IF(ISBLANK(OFFSET('5. Pp (3 años)'!$D$46,INT((ROW()-13)/2),0)),"",OFFSET('5. Pp (3 años)'!$D$46,INT((ROW()-13)/2),0))</f>
        <v/>
      </c>
      <c r="E461" s="726" t="str">
        <f ca="1">IF(ISBLANK(OFFSET('5. Pp (3 años)'!$E$46,INT((ROW()-13)/2),0)),"",OFFSET('5. Pp (3 años)'!$E$46,INT((ROW()-13)/2),0))</f>
        <v/>
      </c>
      <c r="F461" s="727" t="str">
        <f ca="1">IF(ISBLANK(OFFSET('5. Pp (3 años)'!$K$46,INT((ROW()-13)/2),0)),"",OFFSET('5. Pp (3 años)'!$K$46,INT((ROW()-13)/2),0))</f>
        <v/>
      </c>
      <c r="G461" s="728" t="str">
        <f ca="1">IF(ISBLANK(OFFSET('5. Pp (3 años)'!$H$46,INT((ROW()-13)/2),0)),"",OFFSET('5. Pp (3 años)'!$H$46,INT((ROW()-13)/2),0))</f>
        <v/>
      </c>
      <c r="H461" s="729" t="str">
        <f ca="1">IF(ISBLANK(OFFSET('9. METAS'!$K$20,INT((ROW()-13)/2),0)),"",OFFSET('9. METAS'!$K$20,INT((ROW()-13)/2),0))</f>
        <v/>
      </c>
      <c r="I461" s="730"/>
      <c r="J461" s="202" t="str">
        <f ca="1">IF(MOD(ROW()-13,2)=0,IF(ISBLANK(OFFSET('11. SEGUIMIENTO 2026'!$N$14,INT((ROW()-13)/2),0)),"",OFFSET('11. SEGUIMIENTO 2026'!$N$14,INT((ROW()-13)/2),0)),IF(ISBLANK(OFFSET('9. METAS'!$Q$20,INT((ROW()-14)/2),0)),"",OFFSET('9. METAS'!$Q$20,INT((ROW()-14)/2),0)))</f>
        <v/>
      </c>
      <c r="K461" s="203" t="str">
        <f ca="1">IF(MOD(ROW()-13,2)=0,IF(ISBLANK(OFFSET('11. SEGUIMIENTO 2026'!$O$14,INT((ROW()-13)/2),0)),"",OFFSET('11. SEGUIMIENTO 2026'!$O$14,INT((ROW()-13)/2),0)),IF(ISBLANK(OFFSET('9. METAS'!$R$20,INT((ROW()-14)/2),0)),"",OFFSET('9. METAS'!$R$20,INT((ROW()-14)/2),0)))</f>
        <v/>
      </c>
      <c r="L461" s="203" t="str">
        <f ca="1">IF(MOD(ROW()-13,2)=0,IF(ISBLANK(OFFSET('11. SEGUIMIENTO 2026'!$P$14,INT((ROW()-13)/2),0)),"",OFFSET('11. SEGUIMIENTO 2026'!$P$14,INT((ROW()-13)/2),0)),IF(ISBLANK(OFFSET('9. METAS'!$S$20,INT((ROW()-14)/2),0)),"",OFFSET('9. METAS'!$S$20,INT((ROW()-14)/2),0)))</f>
        <v/>
      </c>
      <c r="M461" s="204" t="str">
        <f ca="1">IF(MOD(ROW()-13,2)=0,IF(ISBLANK(OFFSET('11. SEGUIMIENTO 2026'!$Q$14,INT((ROW()-13)/2),0)),"",OFFSET('11. SEGUIMIENTO 2026'!$Q$14,INT((ROW()-13)/2),0)),IF(ISBLANK(OFFSET('9. METAS'!$T$20,INT((ROW()-14)/2),0)),"",OFFSET('9. METAS'!$T$20,INT((ROW()-14)/2),0)))</f>
        <v/>
      </c>
      <c r="N461" s="718" t="str">
        <f t="shared" ref="N461" ca="1" si="444">IFERROR(J461/J462,"ND")</f>
        <v>ND</v>
      </c>
      <c r="O461" s="720" t="str">
        <f t="shared" ref="O461" ca="1" si="445">IFERROR(((J461+K461+L461+M461)/H461),"ND")</f>
        <v>ND</v>
      </c>
      <c r="P461" s="732"/>
    </row>
    <row r="462" spans="3:16">
      <c r="C462" s="725"/>
      <c r="D462" s="726"/>
      <c r="E462" s="726"/>
      <c r="F462" s="727"/>
      <c r="G462" s="728"/>
      <c r="H462" s="729"/>
      <c r="I462" s="731"/>
      <c r="J462" s="202" t="str">
        <f ca="1">IF(MOD(ROW()-13,2)=0,IF(ISBLANK(OFFSET('11. SEGUIMIENTO 2026'!$N$14,INT((ROW()-13)/2),0)),"",OFFSET('11. SEGUIMIENTO 2026'!$N$14,INT((ROW()-13)/2),0)),IF(ISBLANK(OFFSET('9. METAS'!$Q$20,INT((ROW()-14)/2),0)),"",OFFSET('9. METAS'!$Q$20,INT((ROW()-14)/2),0)))</f>
        <v/>
      </c>
      <c r="K462" s="203" t="str">
        <f ca="1">IF(MOD(ROW()-13,2)=0,IF(ISBLANK(OFFSET('11. SEGUIMIENTO 2026'!$O$14,INT((ROW()-13)/2),0)),"",OFFSET('11. SEGUIMIENTO 2026'!$O$14,INT((ROW()-13)/2),0)),IF(ISBLANK(OFFSET('9. METAS'!$R$20,INT((ROW()-14)/2),0)),"",OFFSET('9. METAS'!$R$20,INT((ROW()-14)/2),0)))</f>
        <v/>
      </c>
      <c r="L462" s="203" t="str">
        <f ca="1">IF(MOD(ROW()-13,2)=0,IF(ISBLANK(OFFSET('11. SEGUIMIENTO 2026'!$P$14,INT((ROW()-13)/2),0)),"",OFFSET('11. SEGUIMIENTO 2026'!$P$14,INT((ROW()-13)/2),0)),IF(ISBLANK(OFFSET('9. METAS'!$S$20,INT((ROW()-14)/2),0)),"",OFFSET('9. METAS'!$S$20,INT((ROW()-14)/2),0)))</f>
        <v/>
      </c>
      <c r="M462" s="204" t="str">
        <f ca="1">IF(MOD(ROW()-13,2)=0,IF(ISBLANK(OFFSET('11. SEGUIMIENTO 2026'!$Q$14,INT((ROW()-13)/2),0)),"",OFFSET('11. SEGUIMIENTO 2026'!$Q$14,INT((ROW()-13)/2),0)),IF(ISBLANK(OFFSET('9. METAS'!$T$20,INT((ROW()-14)/2),0)),"",OFFSET('9. METAS'!$T$20,INT((ROW()-14)/2),0)))</f>
        <v/>
      </c>
      <c r="N462" s="719"/>
      <c r="O462" s="721"/>
      <c r="P462" s="723"/>
    </row>
    <row r="463" spans="3:16">
      <c r="C463" s="724" t="str">
        <f ca="1">IF(ISBLANK(OFFSET('5. Pp (3 años)'!$C$46,INT((ROW()-13)/2),0)),"",OFFSET('5. Pp (3 años)'!$C$46,INT((ROW()-13)/2),0))</f>
        <v/>
      </c>
      <c r="D463" s="726" t="str">
        <f ca="1">IF(ISBLANK(OFFSET('5. Pp (3 años)'!$D$46,INT((ROW()-13)/2),0)),"",OFFSET('5. Pp (3 años)'!$D$46,INT((ROW()-13)/2),0))</f>
        <v/>
      </c>
      <c r="E463" s="726" t="str">
        <f ca="1">IF(ISBLANK(OFFSET('5. Pp (3 años)'!$E$46,INT((ROW()-13)/2),0)),"",OFFSET('5. Pp (3 años)'!$E$46,INT((ROW()-13)/2),0))</f>
        <v/>
      </c>
      <c r="F463" s="727" t="str">
        <f ca="1">IF(ISBLANK(OFFSET('5. Pp (3 años)'!$K$46,INT((ROW()-13)/2),0)),"",OFFSET('5. Pp (3 años)'!$K$46,INT((ROW()-13)/2),0))</f>
        <v/>
      </c>
      <c r="G463" s="728" t="str">
        <f ca="1">IF(ISBLANK(OFFSET('5. Pp (3 años)'!$H$46,INT((ROW()-13)/2),0)),"",OFFSET('5. Pp (3 años)'!$H$46,INT((ROW()-13)/2),0))</f>
        <v/>
      </c>
      <c r="H463" s="729" t="str">
        <f ca="1">IF(ISBLANK(OFFSET('9. METAS'!$K$20,INT((ROW()-13)/2),0)),"",OFFSET('9. METAS'!$K$20,INT((ROW()-13)/2),0))</f>
        <v/>
      </c>
      <c r="I463" s="730"/>
      <c r="J463" s="202" t="str">
        <f ca="1">IF(MOD(ROW()-13,2)=0,IF(ISBLANK(OFFSET('11. SEGUIMIENTO 2026'!$N$14,INT((ROW()-13)/2),0)),"",OFFSET('11. SEGUIMIENTO 2026'!$N$14,INT((ROW()-13)/2),0)),IF(ISBLANK(OFFSET('9. METAS'!$Q$20,INT((ROW()-14)/2),0)),"",OFFSET('9. METAS'!$Q$20,INT((ROW()-14)/2),0)))</f>
        <v/>
      </c>
      <c r="K463" s="203" t="str">
        <f ca="1">IF(MOD(ROW()-13,2)=0,IF(ISBLANK(OFFSET('11. SEGUIMIENTO 2026'!$O$14,INT((ROW()-13)/2),0)),"",OFFSET('11. SEGUIMIENTO 2026'!$O$14,INT((ROW()-13)/2),0)),IF(ISBLANK(OFFSET('9. METAS'!$R$20,INT((ROW()-14)/2),0)),"",OFFSET('9. METAS'!$R$20,INT((ROW()-14)/2),0)))</f>
        <v/>
      </c>
      <c r="L463" s="203" t="str">
        <f ca="1">IF(MOD(ROW()-13,2)=0,IF(ISBLANK(OFFSET('11. SEGUIMIENTO 2026'!$P$14,INT((ROW()-13)/2),0)),"",OFFSET('11. SEGUIMIENTO 2026'!$P$14,INT((ROW()-13)/2),0)),IF(ISBLANK(OFFSET('9. METAS'!$S$20,INT((ROW()-14)/2),0)),"",OFFSET('9. METAS'!$S$20,INT((ROW()-14)/2),0)))</f>
        <v/>
      </c>
      <c r="M463" s="204" t="str">
        <f ca="1">IF(MOD(ROW()-13,2)=0,IF(ISBLANK(OFFSET('11. SEGUIMIENTO 2026'!$Q$14,INT((ROW()-13)/2),0)),"",OFFSET('11. SEGUIMIENTO 2026'!$Q$14,INT((ROW()-13)/2),0)),IF(ISBLANK(OFFSET('9. METAS'!$T$20,INT((ROW()-14)/2),0)),"",OFFSET('9. METAS'!$T$20,INT((ROW()-14)/2),0)))</f>
        <v/>
      </c>
      <c r="N463" s="718" t="str">
        <f t="shared" ref="N463" ca="1" si="446">IFERROR(J463/J464,"ND")</f>
        <v>ND</v>
      </c>
      <c r="O463" s="720" t="str">
        <f t="shared" ref="O463" ca="1" si="447">IFERROR(((J463+K463+L463+M463)/H463),"ND")</f>
        <v>ND</v>
      </c>
      <c r="P463" s="732"/>
    </row>
    <row r="464" spans="3:16">
      <c r="C464" s="725"/>
      <c r="D464" s="726"/>
      <c r="E464" s="726"/>
      <c r="F464" s="727"/>
      <c r="G464" s="728"/>
      <c r="H464" s="729"/>
      <c r="I464" s="731"/>
      <c r="J464" s="202" t="str">
        <f ca="1">IF(MOD(ROW()-13,2)=0,IF(ISBLANK(OFFSET('11. SEGUIMIENTO 2026'!$N$14,INT((ROW()-13)/2),0)),"",OFFSET('11. SEGUIMIENTO 2026'!$N$14,INT((ROW()-13)/2),0)),IF(ISBLANK(OFFSET('9. METAS'!$Q$20,INT((ROW()-14)/2),0)),"",OFFSET('9. METAS'!$Q$20,INT((ROW()-14)/2),0)))</f>
        <v/>
      </c>
      <c r="K464" s="203" t="str">
        <f ca="1">IF(MOD(ROW()-13,2)=0,IF(ISBLANK(OFFSET('11. SEGUIMIENTO 2026'!$O$14,INT((ROW()-13)/2),0)),"",OFFSET('11. SEGUIMIENTO 2026'!$O$14,INT((ROW()-13)/2),0)),IF(ISBLANK(OFFSET('9. METAS'!$R$20,INT((ROW()-14)/2),0)),"",OFFSET('9. METAS'!$R$20,INT((ROW()-14)/2),0)))</f>
        <v/>
      </c>
      <c r="L464" s="203" t="str">
        <f ca="1">IF(MOD(ROW()-13,2)=0,IF(ISBLANK(OFFSET('11. SEGUIMIENTO 2026'!$P$14,INT((ROW()-13)/2),0)),"",OFFSET('11. SEGUIMIENTO 2026'!$P$14,INT((ROW()-13)/2),0)),IF(ISBLANK(OFFSET('9. METAS'!$S$20,INT((ROW()-14)/2),0)),"",OFFSET('9. METAS'!$S$20,INT((ROW()-14)/2),0)))</f>
        <v/>
      </c>
      <c r="M464" s="204" t="str">
        <f ca="1">IF(MOD(ROW()-13,2)=0,IF(ISBLANK(OFFSET('11. SEGUIMIENTO 2026'!$Q$14,INT((ROW()-13)/2),0)),"",OFFSET('11. SEGUIMIENTO 2026'!$Q$14,INT((ROW()-13)/2),0)),IF(ISBLANK(OFFSET('9. METAS'!$T$20,INT((ROW()-14)/2),0)),"",OFFSET('9. METAS'!$T$20,INT((ROW()-14)/2),0)))</f>
        <v/>
      </c>
      <c r="N464" s="719"/>
      <c r="O464" s="721"/>
      <c r="P464" s="723"/>
    </row>
    <row r="465" spans="3:16">
      <c r="C465" s="724" t="str">
        <f ca="1">IF(ISBLANK(OFFSET('5. Pp (3 años)'!$C$46,INT((ROW()-13)/2),0)),"",OFFSET('5. Pp (3 años)'!$C$46,INT((ROW()-13)/2),0))</f>
        <v/>
      </c>
      <c r="D465" s="726" t="str">
        <f ca="1">IF(ISBLANK(OFFSET('5. Pp (3 años)'!$D$46,INT((ROW()-13)/2),0)),"",OFFSET('5. Pp (3 años)'!$D$46,INT((ROW()-13)/2),0))</f>
        <v/>
      </c>
      <c r="E465" s="726" t="str">
        <f ca="1">IF(ISBLANK(OFFSET('5. Pp (3 años)'!$E$46,INT((ROW()-13)/2),0)),"",OFFSET('5. Pp (3 años)'!$E$46,INT((ROW()-13)/2),0))</f>
        <v/>
      </c>
      <c r="F465" s="727" t="str">
        <f ca="1">IF(ISBLANK(OFFSET('5. Pp (3 años)'!$K$46,INT((ROW()-13)/2),0)),"",OFFSET('5. Pp (3 años)'!$K$46,INT((ROW()-13)/2),0))</f>
        <v/>
      </c>
      <c r="G465" s="728" t="str">
        <f ca="1">IF(ISBLANK(OFFSET('5. Pp (3 años)'!$H$46,INT((ROW()-13)/2),0)),"",OFFSET('5. Pp (3 años)'!$H$46,INT((ROW()-13)/2),0))</f>
        <v/>
      </c>
      <c r="H465" s="729" t="str">
        <f ca="1">IF(ISBLANK(OFFSET('9. METAS'!$K$20,INT((ROW()-13)/2),0)),"",OFFSET('9. METAS'!$K$20,INT((ROW()-13)/2),0))</f>
        <v/>
      </c>
      <c r="I465" s="730"/>
      <c r="J465" s="202" t="str">
        <f ca="1">IF(MOD(ROW()-13,2)=0,IF(ISBLANK(OFFSET('11. SEGUIMIENTO 2026'!$N$14,INT((ROW()-13)/2),0)),"",OFFSET('11. SEGUIMIENTO 2026'!$N$14,INT((ROW()-13)/2),0)),IF(ISBLANK(OFFSET('9. METAS'!$Q$20,INT((ROW()-14)/2),0)),"",OFFSET('9. METAS'!$Q$20,INT((ROW()-14)/2),0)))</f>
        <v/>
      </c>
      <c r="K465" s="203" t="str">
        <f ca="1">IF(MOD(ROW()-13,2)=0,IF(ISBLANK(OFFSET('11. SEGUIMIENTO 2026'!$O$14,INT((ROW()-13)/2),0)),"",OFFSET('11. SEGUIMIENTO 2026'!$O$14,INT((ROW()-13)/2),0)),IF(ISBLANK(OFFSET('9. METAS'!$R$20,INT((ROW()-14)/2),0)),"",OFFSET('9. METAS'!$R$20,INT((ROW()-14)/2),0)))</f>
        <v/>
      </c>
      <c r="L465" s="203" t="str">
        <f ca="1">IF(MOD(ROW()-13,2)=0,IF(ISBLANK(OFFSET('11. SEGUIMIENTO 2026'!$P$14,INT((ROW()-13)/2),0)),"",OFFSET('11. SEGUIMIENTO 2026'!$P$14,INT((ROW()-13)/2),0)),IF(ISBLANK(OFFSET('9. METAS'!$S$20,INT((ROW()-14)/2),0)),"",OFFSET('9. METAS'!$S$20,INT((ROW()-14)/2),0)))</f>
        <v/>
      </c>
      <c r="M465" s="204" t="str">
        <f ca="1">IF(MOD(ROW()-13,2)=0,IF(ISBLANK(OFFSET('11. SEGUIMIENTO 2026'!$Q$14,INT((ROW()-13)/2),0)),"",OFFSET('11. SEGUIMIENTO 2026'!$Q$14,INT((ROW()-13)/2),0)),IF(ISBLANK(OFFSET('9. METAS'!$T$20,INT((ROW()-14)/2),0)),"",OFFSET('9. METAS'!$T$20,INT((ROW()-14)/2),0)))</f>
        <v/>
      </c>
      <c r="N465" s="718" t="str">
        <f t="shared" ref="N465" ca="1" si="448">IFERROR(J465/J466,"ND")</f>
        <v>ND</v>
      </c>
      <c r="O465" s="720" t="str">
        <f t="shared" ref="O465" ca="1" si="449">IFERROR(((J465+K465+L465+M465)/H465),"ND")</f>
        <v>ND</v>
      </c>
      <c r="P465" s="732"/>
    </row>
    <row r="466" spans="3:16">
      <c r="C466" s="725"/>
      <c r="D466" s="726"/>
      <c r="E466" s="726"/>
      <c r="F466" s="727"/>
      <c r="G466" s="728"/>
      <c r="H466" s="729"/>
      <c r="I466" s="731"/>
      <c r="J466" s="202" t="str">
        <f ca="1">IF(MOD(ROW()-13,2)=0,IF(ISBLANK(OFFSET('11. SEGUIMIENTO 2026'!$N$14,INT((ROW()-13)/2),0)),"",OFFSET('11. SEGUIMIENTO 2026'!$N$14,INT((ROW()-13)/2),0)),IF(ISBLANK(OFFSET('9. METAS'!$Q$20,INT((ROW()-14)/2),0)),"",OFFSET('9. METAS'!$Q$20,INT((ROW()-14)/2),0)))</f>
        <v/>
      </c>
      <c r="K466" s="203" t="str">
        <f ca="1">IF(MOD(ROW()-13,2)=0,IF(ISBLANK(OFFSET('11. SEGUIMIENTO 2026'!$O$14,INT((ROW()-13)/2),0)),"",OFFSET('11. SEGUIMIENTO 2026'!$O$14,INT((ROW()-13)/2),0)),IF(ISBLANK(OFFSET('9. METAS'!$R$20,INT((ROW()-14)/2),0)),"",OFFSET('9. METAS'!$R$20,INT((ROW()-14)/2),0)))</f>
        <v/>
      </c>
      <c r="L466" s="203" t="str">
        <f ca="1">IF(MOD(ROW()-13,2)=0,IF(ISBLANK(OFFSET('11. SEGUIMIENTO 2026'!$P$14,INT((ROW()-13)/2),0)),"",OFFSET('11. SEGUIMIENTO 2026'!$P$14,INT((ROW()-13)/2),0)),IF(ISBLANK(OFFSET('9. METAS'!$S$20,INT((ROW()-14)/2),0)),"",OFFSET('9. METAS'!$S$20,INT((ROW()-14)/2),0)))</f>
        <v/>
      </c>
      <c r="M466" s="204" t="str">
        <f ca="1">IF(MOD(ROW()-13,2)=0,IF(ISBLANK(OFFSET('11. SEGUIMIENTO 2026'!$Q$14,INT((ROW()-13)/2),0)),"",OFFSET('11. SEGUIMIENTO 2026'!$Q$14,INT((ROW()-13)/2),0)),IF(ISBLANK(OFFSET('9. METAS'!$T$20,INT((ROW()-14)/2),0)),"",OFFSET('9. METAS'!$T$20,INT((ROW()-14)/2),0)))</f>
        <v/>
      </c>
      <c r="N466" s="719"/>
      <c r="O466" s="721"/>
      <c r="P466" s="723"/>
    </row>
    <row r="467" spans="3:16">
      <c r="C467" s="724" t="str">
        <f ca="1">IF(ISBLANK(OFFSET('5. Pp (3 años)'!$C$46,INT((ROW()-13)/2),0)),"",OFFSET('5. Pp (3 años)'!$C$46,INT((ROW()-13)/2),0))</f>
        <v/>
      </c>
      <c r="D467" s="726" t="str">
        <f ca="1">IF(ISBLANK(OFFSET('5. Pp (3 años)'!$D$46,INT((ROW()-13)/2),0)),"",OFFSET('5. Pp (3 años)'!$D$46,INT((ROW()-13)/2),0))</f>
        <v/>
      </c>
      <c r="E467" s="726" t="str">
        <f ca="1">IF(ISBLANK(OFFSET('5. Pp (3 años)'!$E$46,INT((ROW()-13)/2),0)),"",OFFSET('5. Pp (3 años)'!$E$46,INT((ROW()-13)/2),0))</f>
        <v/>
      </c>
      <c r="F467" s="727" t="str">
        <f ca="1">IF(ISBLANK(OFFSET('5. Pp (3 años)'!$K$46,INT((ROW()-13)/2),0)),"",OFFSET('5. Pp (3 años)'!$K$46,INT((ROW()-13)/2),0))</f>
        <v/>
      </c>
      <c r="G467" s="728" t="str">
        <f ca="1">IF(ISBLANK(OFFSET('5. Pp (3 años)'!$H$46,INT((ROW()-13)/2),0)),"",OFFSET('5. Pp (3 años)'!$H$46,INT((ROW()-13)/2),0))</f>
        <v/>
      </c>
      <c r="H467" s="729" t="str">
        <f ca="1">IF(ISBLANK(OFFSET('9. METAS'!$K$20,INT((ROW()-13)/2),0)),"",OFFSET('9. METAS'!$K$20,INT((ROW()-13)/2),0))</f>
        <v/>
      </c>
      <c r="I467" s="730"/>
      <c r="J467" s="202" t="str">
        <f ca="1">IF(MOD(ROW()-13,2)=0,IF(ISBLANK(OFFSET('11. SEGUIMIENTO 2026'!$N$14,INT((ROW()-13)/2),0)),"",OFFSET('11. SEGUIMIENTO 2026'!$N$14,INT((ROW()-13)/2),0)),IF(ISBLANK(OFFSET('9. METAS'!$Q$20,INT((ROW()-14)/2),0)),"",OFFSET('9. METAS'!$Q$20,INT((ROW()-14)/2),0)))</f>
        <v/>
      </c>
      <c r="K467" s="203" t="str">
        <f ca="1">IF(MOD(ROW()-13,2)=0,IF(ISBLANK(OFFSET('11. SEGUIMIENTO 2026'!$O$14,INT((ROW()-13)/2),0)),"",OFFSET('11. SEGUIMIENTO 2026'!$O$14,INT((ROW()-13)/2),0)),IF(ISBLANK(OFFSET('9. METAS'!$R$20,INT((ROW()-14)/2),0)),"",OFFSET('9. METAS'!$R$20,INT((ROW()-14)/2),0)))</f>
        <v/>
      </c>
      <c r="L467" s="203" t="str">
        <f ca="1">IF(MOD(ROW()-13,2)=0,IF(ISBLANK(OFFSET('11. SEGUIMIENTO 2026'!$P$14,INT((ROW()-13)/2),0)),"",OFFSET('11. SEGUIMIENTO 2026'!$P$14,INT((ROW()-13)/2),0)),IF(ISBLANK(OFFSET('9. METAS'!$S$20,INT((ROW()-14)/2),0)),"",OFFSET('9. METAS'!$S$20,INT((ROW()-14)/2),0)))</f>
        <v/>
      </c>
      <c r="M467" s="204" t="str">
        <f ca="1">IF(MOD(ROW()-13,2)=0,IF(ISBLANK(OFFSET('11. SEGUIMIENTO 2026'!$Q$14,INT((ROW()-13)/2),0)),"",OFFSET('11. SEGUIMIENTO 2026'!$Q$14,INT((ROW()-13)/2),0)),IF(ISBLANK(OFFSET('9. METAS'!$T$20,INT((ROW()-14)/2),0)),"",OFFSET('9. METAS'!$T$20,INT((ROW()-14)/2),0)))</f>
        <v/>
      </c>
      <c r="N467" s="718" t="str">
        <f t="shared" ref="N467" ca="1" si="450">IFERROR(J467/J468,"ND")</f>
        <v>ND</v>
      </c>
      <c r="O467" s="720" t="str">
        <f t="shared" ref="O467" ca="1" si="451">IFERROR(((J467+K467+L467+M467)/H467),"ND")</f>
        <v>ND</v>
      </c>
      <c r="P467" s="732"/>
    </row>
    <row r="468" spans="3:16">
      <c r="C468" s="725"/>
      <c r="D468" s="726"/>
      <c r="E468" s="726"/>
      <c r="F468" s="727"/>
      <c r="G468" s="728"/>
      <c r="H468" s="729"/>
      <c r="I468" s="731"/>
      <c r="J468" s="202" t="str">
        <f ca="1">IF(MOD(ROW()-13,2)=0,IF(ISBLANK(OFFSET('11. SEGUIMIENTO 2026'!$N$14,INT((ROW()-13)/2),0)),"",OFFSET('11. SEGUIMIENTO 2026'!$N$14,INT((ROW()-13)/2),0)),IF(ISBLANK(OFFSET('9. METAS'!$Q$20,INT((ROW()-14)/2),0)),"",OFFSET('9. METAS'!$Q$20,INT((ROW()-14)/2),0)))</f>
        <v/>
      </c>
      <c r="K468" s="203" t="str">
        <f ca="1">IF(MOD(ROW()-13,2)=0,IF(ISBLANK(OFFSET('11. SEGUIMIENTO 2026'!$O$14,INT((ROW()-13)/2),0)),"",OFFSET('11. SEGUIMIENTO 2026'!$O$14,INT((ROW()-13)/2),0)),IF(ISBLANK(OFFSET('9. METAS'!$R$20,INT((ROW()-14)/2),0)),"",OFFSET('9. METAS'!$R$20,INT((ROW()-14)/2),0)))</f>
        <v/>
      </c>
      <c r="L468" s="203" t="str">
        <f ca="1">IF(MOD(ROW()-13,2)=0,IF(ISBLANK(OFFSET('11. SEGUIMIENTO 2026'!$P$14,INT((ROW()-13)/2),0)),"",OFFSET('11. SEGUIMIENTO 2026'!$P$14,INT((ROW()-13)/2),0)),IF(ISBLANK(OFFSET('9. METAS'!$S$20,INT((ROW()-14)/2),0)),"",OFFSET('9. METAS'!$S$20,INT((ROW()-14)/2),0)))</f>
        <v/>
      </c>
      <c r="M468" s="204" t="str">
        <f ca="1">IF(MOD(ROW()-13,2)=0,IF(ISBLANK(OFFSET('11. SEGUIMIENTO 2026'!$Q$14,INT((ROW()-13)/2),0)),"",OFFSET('11. SEGUIMIENTO 2026'!$Q$14,INT((ROW()-13)/2),0)),IF(ISBLANK(OFFSET('9. METAS'!$T$20,INT((ROW()-14)/2),0)),"",OFFSET('9. METAS'!$T$20,INT((ROW()-14)/2),0)))</f>
        <v/>
      </c>
      <c r="N468" s="719"/>
      <c r="O468" s="721"/>
      <c r="P468" s="723"/>
    </row>
    <row r="469" spans="3:16">
      <c r="C469" s="724" t="str">
        <f ca="1">IF(ISBLANK(OFFSET('5. Pp (3 años)'!$C$46,INT((ROW()-13)/2),0)),"",OFFSET('5. Pp (3 años)'!$C$46,INT((ROW()-13)/2),0))</f>
        <v/>
      </c>
      <c r="D469" s="726" t="str">
        <f ca="1">IF(ISBLANK(OFFSET('5. Pp (3 años)'!$D$46,INT((ROW()-13)/2),0)),"",OFFSET('5. Pp (3 años)'!$D$46,INT((ROW()-13)/2),0))</f>
        <v/>
      </c>
      <c r="E469" s="726" t="str">
        <f ca="1">IF(ISBLANK(OFFSET('5. Pp (3 años)'!$E$46,INT((ROW()-13)/2),0)),"",OFFSET('5. Pp (3 años)'!$E$46,INT((ROW()-13)/2),0))</f>
        <v/>
      </c>
      <c r="F469" s="727" t="str">
        <f ca="1">IF(ISBLANK(OFFSET('5. Pp (3 años)'!$K$46,INT((ROW()-13)/2),0)),"",OFFSET('5. Pp (3 años)'!$K$46,INT((ROW()-13)/2),0))</f>
        <v/>
      </c>
      <c r="G469" s="728" t="str">
        <f ca="1">IF(ISBLANK(OFFSET('5. Pp (3 años)'!$H$46,INT((ROW()-13)/2),0)),"",OFFSET('5. Pp (3 años)'!$H$46,INT((ROW()-13)/2),0))</f>
        <v/>
      </c>
      <c r="H469" s="729" t="str">
        <f ca="1">IF(ISBLANK(OFFSET('9. METAS'!$K$20,INT((ROW()-13)/2),0)),"",OFFSET('9. METAS'!$K$20,INT((ROW()-13)/2),0))</f>
        <v/>
      </c>
      <c r="I469" s="730"/>
      <c r="J469" s="202" t="str">
        <f ca="1">IF(MOD(ROW()-13,2)=0,IF(ISBLANK(OFFSET('11. SEGUIMIENTO 2026'!$N$14,INT((ROW()-13)/2),0)),"",OFFSET('11. SEGUIMIENTO 2026'!$N$14,INT((ROW()-13)/2),0)),IF(ISBLANK(OFFSET('9. METAS'!$Q$20,INT((ROW()-14)/2),0)),"",OFFSET('9. METAS'!$Q$20,INT((ROW()-14)/2),0)))</f>
        <v/>
      </c>
      <c r="K469" s="203" t="str">
        <f ca="1">IF(MOD(ROW()-13,2)=0,IF(ISBLANK(OFFSET('11. SEGUIMIENTO 2026'!$O$14,INT((ROW()-13)/2),0)),"",OFFSET('11. SEGUIMIENTO 2026'!$O$14,INT((ROW()-13)/2),0)),IF(ISBLANK(OFFSET('9. METAS'!$R$20,INT((ROW()-14)/2),0)),"",OFFSET('9. METAS'!$R$20,INT((ROW()-14)/2),0)))</f>
        <v/>
      </c>
      <c r="L469" s="203" t="str">
        <f ca="1">IF(MOD(ROW()-13,2)=0,IF(ISBLANK(OFFSET('11. SEGUIMIENTO 2026'!$P$14,INT((ROW()-13)/2),0)),"",OFFSET('11. SEGUIMIENTO 2026'!$P$14,INT((ROW()-13)/2),0)),IF(ISBLANK(OFFSET('9. METAS'!$S$20,INT((ROW()-14)/2),0)),"",OFFSET('9. METAS'!$S$20,INT((ROW()-14)/2),0)))</f>
        <v/>
      </c>
      <c r="M469" s="204" t="str">
        <f ca="1">IF(MOD(ROW()-13,2)=0,IF(ISBLANK(OFFSET('11. SEGUIMIENTO 2026'!$Q$14,INT((ROW()-13)/2),0)),"",OFFSET('11. SEGUIMIENTO 2026'!$Q$14,INT((ROW()-13)/2),0)),IF(ISBLANK(OFFSET('9. METAS'!$T$20,INT((ROW()-14)/2),0)),"",OFFSET('9. METAS'!$T$20,INT((ROW()-14)/2),0)))</f>
        <v/>
      </c>
      <c r="N469" s="718" t="str">
        <f t="shared" ref="N469" ca="1" si="452">IFERROR(J469/J470,"ND")</f>
        <v>ND</v>
      </c>
      <c r="O469" s="720" t="str">
        <f t="shared" ref="O469" ca="1" si="453">IFERROR(((J469+K469+L469+M469)/H469),"ND")</f>
        <v>ND</v>
      </c>
      <c r="P469" s="732"/>
    </row>
    <row r="470" spans="3:16">
      <c r="C470" s="725"/>
      <c r="D470" s="726"/>
      <c r="E470" s="726"/>
      <c r="F470" s="727"/>
      <c r="G470" s="728"/>
      <c r="H470" s="729"/>
      <c r="I470" s="731"/>
      <c r="J470" s="202" t="str">
        <f ca="1">IF(MOD(ROW()-13,2)=0,IF(ISBLANK(OFFSET('11. SEGUIMIENTO 2026'!$N$14,INT((ROW()-13)/2),0)),"",OFFSET('11. SEGUIMIENTO 2026'!$N$14,INT((ROW()-13)/2),0)),IF(ISBLANK(OFFSET('9. METAS'!$Q$20,INT((ROW()-14)/2),0)),"",OFFSET('9. METAS'!$Q$20,INT((ROW()-14)/2),0)))</f>
        <v/>
      </c>
      <c r="K470" s="203" t="str">
        <f ca="1">IF(MOD(ROW()-13,2)=0,IF(ISBLANK(OFFSET('11. SEGUIMIENTO 2026'!$O$14,INT((ROW()-13)/2),0)),"",OFFSET('11. SEGUIMIENTO 2026'!$O$14,INT((ROW()-13)/2),0)),IF(ISBLANK(OFFSET('9. METAS'!$R$20,INT((ROW()-14)/2),0)),"",OFFSET('9. METAS'!$R$20,INT((ROW()-14)/2),0)))</f>
        <v/>
      </c>
      <c r="L470" s="203" t="str">
        <f ca="1">IF(MOD(ROW()-13,2)=0,IF(ISBLANK(OFFSET('11. SEGUIMIENTO 2026'!$P$14,INT((ROW()-13)/2),0)),"",OFFSET('11. SEGUIMIENTO 2026'!$P$14,INT((ROW()-13)/2),0)),IF(ISBLANK(OFFSET('9. METAS'!$S$20,INT((ROW()-14)/2),0)),"",OFFSET('9. METAS'!$S$20,INT((ROW()-14)/2),0)))</f>
        <v/>
      </c>
      <c r="M470" s="204" t="str">
        <f ca="1">IF(MOD(ROW()-13,2)=0,IF(ISBLANK(OFFSET('11. SEGUIMIENTO 2026'!$Q$14,INT((ROW()-13)/2),0)),"",OFFSET('11. SEGUIMIENTO 2026'!$Q$14,INT((ROW()-13)/2),0)),IF(ISBLANK(OFFSET('9. METAS'!$T$20,INT((ROW()-14)/2),0)),"",OFFSET('9. METAS'!$T$20,INT((ROW()-14)/2),0)))</f>
        <v/>
      </c>
      <c r="N470" s="719"/>
      <c r="O470" s="721"/>
      <c r="P470" s="723"/>
    </row>
    <row r="471" spans="3:16">
      <c r="C471" s="724" t="str">
        <f ca="1">IF(ISBLANK(OFFSET('5. Pp (3 años)'!$C$46,INT((ROW()-13)/2),0)),"",OFFSET('5. Pp (3 años)'!$C$46,INT((ROW()-13)/2),0))</f>
        <v/>
      </c>
      <c r="D471" s="726" t="str">
        <f ca="1">IF(ISBLANK(OFFSET('5. Pp (3 años)'!$D$46,INT((ROW()-13)/2),0)),"",OFFSET('5. Pp (3 años)'!$D$46,INT((ROW()-13)/2),0))</f>
        <v/>
      </c>
      <c r="E471" s="726" t="str">
        <f ca="1">IF(ISBLANK(OFFSET('5. Pp (3 años)'!$E$46,INT((ROW()-13)/2),0)),"",OFFSET('5. Pp (3 años)'!$E$46,INT((ROW()-13)/2),0))</f>
        <v/>
      </c>
      <c r="F471" s="727" t="str">
        <f ca="1">IF(ISBLANK(OFFSET('5. Pp (3 años)'!$K$46,INT((ROW()-13)/2),0)),"",OFFSET('5. Pp (3 años)'!$K$46,INT((ROW()-13)/2),0))</f>
        <v/>
      </c>
      <c r="G471" s="728" t="str">
        <f ca="1">IF(ISBLANK(OFFSET('5. Pp (3 años)'!$H$46,INT((ROW()-13)/2),0)),"",OFFSET('5. Pp (3 años)'!$H$46,INT((ROW()-13)/2),0))</f>
        <v/>
      </c>
      <c r="H471" s="729" t="str">
        <f ca="1">IF(ISBLANK(OFFSET('9. METAS'!$K$20,INT((ROW()-13)/2),0)),"",OFFSET('9. METAS'!$K$20,INT((ROW()-13)/2),0))</f>
        <v/>
      </c>
      <c r="I471" s="730"/>
      <c r="J471" s="202" t="str">
        <f ca="1">IF(MOD(ROW()-13,2)=0,IF(ISBLANK(OFFSET('11. SEGUIMIENTO 2026'!$N$14,INT((ROW()-13)/2),0)),"",OFFSET('11. SEGUIMIENTO 2026'!$N$14,INT((ROW()-13)/2),0)),IF(ISBLANK(OFFSET('9. METAS'!$Q$20,INT((ROW()-14)/2),0)),"",OFFSET('9. METAS'!$Q$20,INT((ROW()-14)/2),0)))</f>
        <v/>
      </c>
      <c r="K471" s="203" t="str">
        <f ca="1">IF(MOD(ROW()-13,2)=0,IF(ISBLANK(OFFSET('11. SEGUIMIENTO 2026'!$O$14,INT((ROW()-13)/2),0)),"",OFFSET('11. SEGUIMIENTO 2026'!$O$14,INT((ROW()-13)/2),0)),IF(ISBLANK(OFFSET('9. METAS'!$R$20,INT((ROW()-14)/2),0)),"",OFFSET('9. METAS'!$R$20,INT((ROW()-14)/2),0)))</f>
        <v/>
      </c>
      <c r="L471" s="203" t="str">
        <f ca="1">IF(MOD(ROW()-13,2)=0,IF(ISBLANK(OFFSET('11. SEGUIMIENTO 2026'!$P$14,INT((ROW()-13)/2),0)),"",OFFSET('11. SEGUIMIENTO 2026'!$P$14,INT((ROW()-13)/2),0)),IF(ISBLANK(OFFSET('9. METAS'!$S$20,INT((ROW()-14)/2),0)),"",OFFSET('9. METAS'!$S$20,INT((ROW()-14)/2),0)))</f>
        <v/>
      </c>
      <c r="M471" s="204" t="str">
        <f ca="1">IF(MOD(ROW()-13,2)=0,IF(ISBLANK(OFFSET('11. SEGUIMIENTO 2026'!$Q$14,INT((ROW()-13)/2),0)),"",OFFSET('11. SEGUIMIENTO 2026'!$Q$14,INT((ROW()-13)/2),0)),IF(ISBLANK(OFFSET('9. METAS'!$T$20,INT((ROW()-14)/2),0)),"",OFFSET('9. METAS'!$T$20,INT((ROW()-14)/2),0)))</f>
        <v/>
      </c>
      <c r="N471" s="718" t="str">
        <f t="shared" ref="N471" ca="1" si="454">IFERROR(J471/J472,"ND")</f>
        <v>ND</v>
      </c>
      <c r="O471" s="720" t="str">
        <f t="shared" ref="O471" ca="1" si="455">IFERROR(((J471+K471+L471+M471)/H471),"ND")</f>
        <v>ND</v>
      </c>
      <c r="P471" s="732"/>
    </row>
    <row r="472" spans="3:16">
      <c r="C472" s="725"/>
      <c r="D472" s="726"/>
      <c r="E472" s="726"/>
      <c r="F472" s="727"/>
      <c r="G472" s="728"/>
      <c r="H472" s="729"/>
      <c r="I472" s="731"/>
      <c r="J472" s="202" t="str">
        <f ca="1">IF(MOD(ROW()-13,2)=0,IF(ISBLANK(OFFSET('11. SEGUIMIENTO 2026'!$N$14,INT((ROW()-13)/2),0)),"",OFFSET('11. SEGUIMIENTO 2026'!$N$14,INT((ROW()-13)/2),0)),IF(ISBLANK(OFFSET('9. METAS'!$Q$20,INT((ROW()-14)/2),0)),"",OFFSET('9. METAS'!$Q$20,INT((ROW()-14)/2),0)))</f>
        <v/>
      </c>
      <c r="K472" s="203" t="str">
        <f ca="1">IF(MOD(ROW()-13,2)=0,IF(ISBLANK(OFFSET('11. SEGUIMIENTO 2026'!$O$14,INT((ROW()-13)/2),0)),"",OFFSET('11. SEGUIMIENTO 2026'!$O$14,INT((ROW()-13)/2),0)),IF(ISBLANK(OFFSET('9. METAS'!$R$20,INT((ROW()-14)/2),0)),"",OFFSET('9. METAS'!$R$20,INT((ROW()-14)/2),0)))</f>
        <v/>
      </c>
      <c r="L472" s="203" t="str">
        <f ca="1">IF(MOD(ROW()-13,2)=0,IF(ISBLANK(OFFSET('11. SEGUIMIENTO 2026'!$P$14,INT((ROW()-13)/2),0)),"",OFFSET('11. SEGUIMIENTO 2026'!$P$14,INT((ROW()-13)/2),0)),IF(ISBLANK(OFFSET('9. METAS'!$S$20,INT((ROW()-14)/2),0)),"",OFFSET('9. METAS'!$S$20,INT((ROW()-14)/2),0)))</f>
        <v/>
      </c>
      <c r="M472" s="204" t="str">
        <f ca="1">IF(MOD(ROW()-13,2)=0,IF(ISBLANK(OFFSET('11. SEGUIMIENTO 2026'!$Q$14,INT((ROW()-13)/2),0)),"",OFFSET('11. SEGUIMIENTO 2026'!$Q$14,INT((ROW()-13)/2),0)),IF(ISBLANK(OFFSET('9. METAS'!$T$20,INT((ROW()-14)/2),0)),"",OFFSET('9. METAS'!$T$20,INT((ROW()-14)/2),0)))</f>
        <v/>
      </c>
      <c r="N472" s="719"/>
      <c r="O472" s="721"/>
      <c r="P472" s="723"/>
    </row>
    <row r="473" spans="3:16">
      <c r="C473" s="724" t="str">
        <f ca="1">IF(ISBLANK(OFFSET('5. Pp (3 años)'!$C$46,INT((ROW()-13)/2),0)),"",OFFSET('5. Pp (3 años)'!$C$46,INT((ROW()-13)/2),0))</f>
        <v/>
      </c>
      <c r="D473" s="726" t="str">
        <f ca="1">IF(ISBLANK(OFFSET('5. Pp (3 años)'!$D$46,INT((ROW()-13)/2),0)),"",OFFSET('5. Pp (3 años)'!$D$46,INT((ROW()-13)/2),0))</f>
        <v/>
      </c>
      <c r="E473" s="726" t="str">
        <f ca="1">IF(ISBLANK(OFFSET('5. Pp (3 años)'!$E$46,INT((ROW()-13)/2),0)),"",OFFSET('5. Pp (3 años)'!$E$46,INT((ROW()-13)/2),0))</f>
        <v/>
      </c>
      <c r="F473" s="727" t="str">
        <f ca="1">IF(ISBLANK(OFFSET('5. Pp (3 años)'!$K$46,INT((ROW()-13)/2),0)),"",OFFSET('5. Pp (3 años)'!$K$46,INT((ROW()-13)/2),0))</f>
        <v/>
      </c>
      <c r="G473" s="728" t="str">
        <f ca="1">IF(ISBLANK(OFFSET('5. Pp (3 años)'!$H$46,INT((ROW()-13)/2),0)),"",OFFSET('5. Pp (3 años)'!$H$46,INT((ROW()-13)/2),0))</f>
        <v/>
      </c>
      <c r="H473" s="729" t="str">
        <f ca="1">IF(ISBLANK(OFFSET('9. METAS'!$K$20,INT((ROW()-13)/2),0)),"",OFFSET('9. METAS'!$K$20,INT((ROW()-13)/2),0))</f>
        <v/>
      </c>
      <c r="I473" s="730"/>
      <c r="J473" s="202" t="str">
        <f ca="1">IF(MOD(ROW()-13,2)=0,IF(ISBLANK(OFFSET('11. SEGUIMIENTO 2026'!$N$14,INT((ROW()-13)/2),0)),"",OFFSET('11. SEGUIMIENTO 2026'!$N$14,INT((ROW()-13)/2),0)),IF(ISBLANK(OFFSET('9. METAS'!$Q$20,INT((ROW()-14)/2),0)),"",OFFSET('9. METAS'!$Q$20,INT((ROW()-14)/2),0)))</f>
        <v/>
      </c>
      <c r="K473" s="203" t="str">
        <f ca="1">IF(MOD(ROW()-13,2)=0,IF(ISBLANK(OFFSET('11. SEGUIMIENTO 2026'!$O$14,INT((ROW()-13)/2),0)),"",OFFSET('11. SEGUIMIENTO 2026'!$O$14,INT((ROW()-13)/2),0)),IF(ISBLANK(OFFSET('9. METAS'!$R$20,INT((ROW()-14)/2),0)),"",OFFSET('9. METAS'!$R$20,INT((ROW()-14)/2),0)))</f>
        <v/>
      </c>
      <c r="L473" s="203" t="str">
        <f ca="1">IF(MOD(ROW()-13,2)=0,IF(ISBLANK(OFFSET('11. SEGUIMIENTO 2026'!$P$14,INT((ROW()-13)/2),0)),"",OFFSET('11. SEGUIMIENTO 2026'!$P$14,INT((ROW()-13)/2),0)),IF(ISBLANK(OFFSET('9. METAS'!$S$20,INT((ROW()-14)/2),0)),"",OFFSET('9. METAS'!$S$20,INT((ROW()-14)/2),0)))</f>
        <v/>
      </c>
      <c r="M473" s="204" t="str">
        <f ca="1">IF(MOD(ROW()-13,2)=0,IF(ISBLANK(OFFSET('11. SEGUIMIENTO 2026'!$Q$14,INT((ROW()-13)/2),0)),"",OFFSET('11. SEGUIMIENTO 2026'!$Q$14,INT((ROW()-13)/2),0)),IF(ISBLANK(OFFSET('9. METAS'!$T$20,INT((ROW()-14)/2),0)),"",OFFSET('9. METAS'!$T$20,INT((ROW()-14)/2),0)))</f>
        <v/>
      </c>
      <c r="N473" s="718" t="str">
        <f ca="1">IFERROR(J473/J474,"ND")</f>
        <v>ND</v>
      </c>
      <c r="O473" s="720" t="str">
        <f t="shared" ref="O473" ca="1" si="456">IFERROR(((J473+K473+L473+M473)/H473),"ND")</f>
        <v>ND</v>
      </c>
      <c r="P473" s="732"/>
    </row>
    <row r="474" spans="3:16" ht="15.75" thickBot="1">
      <c r="C474" s="741"/>
      <c r="D474" s="742"/>
      <c r="E474" s="742"/>
      <c r="F474" s="743"/>
      <c r="G474" s="744"/>
      <c r="H474" s="738"/>
      <c r="I474" s="739"/>
      <c r="J474" s="205" t="str">
        <f ca="1">IF(MOD(ROW()-13,2)=0,IF(ISBLANK(OFFSET('11. SEGUIMIENTO 2026'!$N$14,INT((ROW()-13)/2),0)),"",OFFSET('11. SEGUIMIENTO 2026'!$N$14,INT((ROW()-13)/2),0)),IF(ISBLANK(OFFSET('9. METAS'!$Q$20,INT((ROW()-14)/2),0)),"",OFFSET('9. METAS'!$Q$20,INT((ROW()-14)/2),0)))</f>
        <v/>
      </c>
      <c r="K474" s="206" t="str">
        <f ca="1">IF(MOD(ROW()-13,2)=0,IF(ISBLANK(OFFSET('11. SEGUIMIENTO 2026'!$O$14,INT((ROW()-13)/2),0)),"",OFFSET('11. SEGUIMIENTO 2026'!$O$14,INT((ROW()-13)/2),0)),IF(ISBLANK(OFFSET('9. METAS'!$R$20,INT((ROW()-14)/2),0)),"",OFFSET('9. METAS'!$R$20,INT((ROW()-14)/2),0)))</f>
        <v/>
      </c>
      <c r="L474" s="206" t="str">
        <f ca="1">IF(MOD(ROW()-13,2)=0,IF(ISBLANK(OFFSET('11. SEGUIMIENTO 2026'!$P$14,INT((ROW()-13)/2),0)),"",OFFSET('11. SEGUIMIENTO 2026'!$P$14,INT((ROW()-13)/2),0)),IF(ISBLANK(OFFSET('9. METAS'!$S$20,INT((ROW()-14)/2),0)),"",OFFSET('9. METAS'!$S$20,INT((ROW()-14)/2),0)))</f>
        <v/>
      </c>
      <c r="M474" s="207" t="str">
        <f ca="1">IF(MOD(ROW()-13,2)=0,IF(ISBLANK(OFFSET('11. SEGUIMIENTO 2026'!$Q$14,INT((ROW()-13)/2),0)),"",OFFSET('11. SEGUIMIENTO 2026'!$Q$14,INT((ROW()-13)/2),0)),IF(ISBLANK(OFFSET('9. METAS'!$T$20,INT((ROW()-14)/2),0)),"",OFFSET('9. METAS'!$T$20,INT((ROW()-14)/2),0)))</f>
        <v/>
      </c>
      <c r="N474" s="740"/>
      <c r="O474" s="721"/>
      <c r="P474" s="737"/>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4" priority="1">
      <formula>LEN(TRIM(J13))=0</formula>
    </cfRule>
  </conditionalFormatting>
  <printOptions horizontalCentered="1"/>
  <pageMargins left="0.25" right="0.25" top="0.75" bottom="0.75" header="0.3" footer="0.3"/>
  <pageSetup paperSize="5" scale="55"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4FF34-0B91-4BB4-A9D4-D28180403FD9}">
  <sheetPr codeName="Hoja22"/>
  <dimension ref="C4:P475"/>
  <sheetViews>
    <sheetView topLeftCell="C1" zoomScale="91" zoomScaleNormal="91" workbookViewId="0">
      <selection activeCell="Q16" sqref="Q16"/>
    </sheetView>
  </sheetViews>
  <sheetFormatPr baseColWidth="10" defaultColWidth="11.25" defaultRowHeight="15"/>
  <cols>
    <col min="1" max="2" width="11.25" style="37"/>
    <col min="3" max="3" width="18.25" style="1" customWidth="1"/>
    <col min="4" max="4" width="53.625" style="37" customWidth="1"/>
    <col min="5" max="6" width="33.625" style="37" customWidth="1"/>
    <col min="7" max="7" width="32.75" style="1" customWidth="1"/>
    <col min="8" max="9" width="18.75" style="1" customWidth="1"/>
    <col min="10" max="10" width="15.25" style="1" customWidth="1"/>
    <col min="11" max="11" width="12.625" style="1" hidden="1" customWidth="1"/>
    <col min="12" max="13" width="12.625" style="37" hidden="1" customWidth="1"/>
    <col min="14" max="15" width="12.375" style="37" customWidth="1"/>
    <col min="16" max="16" width="36.75" style="37" customWidth="1"/>
    <col min="17" max="16384" width="11.25" style="37"/>
  </cols>
  <sheetData>
    <row r="4" spans="3:16" ht="15.75" thickBot="1"/>
    <row r="5" spans="3:16" ht="30.75" customHeight="1" thickTop="1">
      <c r="C5" s="195"/>
      <c r="D5" s="705" t="s">
        <v>112</v>
      </c>
      <c r="E5" s="705"/>
      <c r="F5" s="705"/>
      <c r="G5" s="705"/>
      <c r="H5" s="705"/>
      <c r="I5" s="705"/>
      <c r="J5" s="705"/>
      <c r="K5" s="705"/>
      <c r="L5" s="705"/>
      <c r="M5" s="705"/>
      <c r="N5" s="196"/>
      <c r="O5" s="196"/>
      <c r="P5" s="197"/>
    </row>
    <row r="6" spans="3:16" ht="26.25" customHeight="1">
      <c r="C6" s="198"/>
      <c r="D6" s="601" t="s">
        <v>113</v>
      </c>
      <c r="E6" s="601"/>
      <c r="F6" s="601"/>
      <c r="G6" s="601"/>
      <c r="H6" s="601"/>
      <c r="I6" s="601"/>
      <c r="J6" s="601"/>
      <c r="K6" s="601"/>
      <c r="L6" s="601"/>
      <c r="M6" s="601"/>
      <c r="N6" s="15"/>
      <c r="O6" s="15"/>
      <c r="P6" s="194"/>
    </row>
    <row r="7" spans="3:16" ht="26.25">
      <c r="C7" s="198"/>
      <c r="D7" s="601" t="s">
        <v>134</v>
      </c>
      <c r="E7" s="601"/>
      <c r="F7" s="601"/>
      <c r="G7" s="601"/>
      <c r="H7" s="601"/>
      <c r="I7" s="601"/>
      <c r="J7" s="601"/>
      <c r="K7" s="601"/>
      <c r="L7" s="601"/>
      <c r="M7" s="601"/>
      <c r="P7" s="194"/>
    </row>
    <row r="8" spans="3:16" ht="26.25" thickBot="1">
      <c r="C8" s="198"/>
      <c r="D8" s="601"/>
      <c r="E8" s="601"/>
      <c r="F8" s="601"/>
      <c r="G8" s="601"/>
      <c r="H8" s="601"/>
      <c r="I8" s="601"/>
      <c r="J8" s="601"/>
      <c r="K8" s="601"/>
      <c r="L8" s="601"/>
      <c r="M8" s="601"/>
      <c r="P8" s="194"/>
    </row>
    <row r="9" spans="3:16" ht="22.5" customHeight="1" thickBot="1">
      <c r="C9" s="706" t="s">
        <v>128</v>
      </c>
      <c r="D9" s="707"/>
      <c r="E9" s="708"/>
      <c r="F9" s="762" t="s">
        <v>89</v>
      </c>
      <c r="G9" s="763"/>
      <c r="H9" s="763"/>
      <c r="I9" s="763"/>
      <c r="J9" s="763"/>
      <c r="K9" s="763"/>
      <c r="L9" s="763"/>
      <c r="M9" s="763"/>
      <c r="N9" s="763"/>
      <c r="O9" s="763"/>
      <c r="P9" s="764"/>
    </row>
    <row r="10" spans="3:16" ht="27" customHeight="1" thickTop="1" thickBot="1">
      <c r="C10" s="701" t="s">
        <v>75</v>
      </c>
      <c r="D10" s="703" t="s">
        <v>114</v>
      </c>
      <c r="E10" s="703" t="s">
        <v>115</v>
      </c>
      <c r="F10" s="703" t="s">
        <v>116</v>
      </c>
      <c r="G10" s="703" t="s">
        <v>117</v>
      </c>
      <c r="H10" s="713" t="s">
        <v>125</v>
      </c>
      <c r="I10" s="713"/>
      <c r="J10" s="713"/>
      <c r="K10" s="713"/>
      <c r="L10" s="713"/>
      <c r="M10" s="713"/>
      <c r="N10" s="713"/>
      <c r="O10" s="713"/>
      <c r="P10" s="710" t="s">
        <v>302</v>
      </c>
    </row>
    <row r="11" spans="3:16" ht="42" customHeight="1" thickBot="1">
      <c r="C11" s="702"/>
      <c r="D11" s="704"/>
      <c r="E11" s="704"/>
      <c r="F11" s="704"/>
      <c r="G11" s="704"/>
      <c r="H11" s="704" t="s">
        <v>118</v>
      </c>
      <c r="I11" s="704" t="s">
        <v>119</v>
      </c>
      <c r="J11" s="704" t="s">
        <v>127</v>
      </c>
      <c r="K11" s="704"/>
      <c r="L11" s="704"/>
      <c r="M11" s="704"/>
      <c r="N11" s="704" t="s">
        <v>124</v>
      </c>
      <c r="O11" s="704"/>
      <c r="P11" s="711"/>
    </row>
    <row r="12" spans="3:16" ht="42" customHeight="1" thickBot="1">
      <c r="C12" s="702"/>
      <c r="D12" s="704"/>
      <c r="E12" s="704"/>
      <c r="F12" s="704"/>
      <c r="G12" s="704"/>
      <c r="H12" s="704"/>
      <c r="I12" s="704"/>
      <c r="J12" s="193" t="s">
        <v>123</v>
      </c>
      <c r="K12" s="193" t="s">
        <v>120</v>
      </c>
      <c r="L12" s="193" t="s">
        <v>121</v>
      </c>
      <c r="M12" s="193" t="s">
        <v>122</v>
      </c>
      <c r="N12" s="193" t="s">
        <v>126</v>
      </c>
      <c r="O12" s="193" t="s">
        <v>97</v>
      </c>
      <c r="P12" s="712"/>
    </row>
    <row r="13" spans="3:16">
      <c r="C13" s="733" t="str">
        <f ca="1">IF(ISBLANK(OFFSET('5. Pp (3 años)'!$C$46,INT((ROW()-13)/2),0)),"",OFFSET('5. Pp (3 años)'!$C$46,INT((ROW()-13)/2),0))</f>
        <v>Fin</v>
      </c>
      <c r="D13" s="734"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734" t="str">
        <f ca="1">IF(ISBLANK(OFFSET('5. Pp (3 años)'!$E$46,INT((ROW()-13)/2),0)),"",OFFSET('5. Pp (3 años)'!$E$46,INT((ROW()-13)/2),0))</f>
        <v xml:space="preserve">I_PROS_COM_JUS_SOC:  Índice de Prosperidad Compartida y Justicia Social </v>
      </c>
      <c r="F13" s="735" t="str">
        <f ca="1">IF(ISBLANK(OFFSET('5. Pp (3 años)'!$K$46,INT((ROW()-13)/2),0)),"",OFFSET('5. Pp (3 años)'!$K$46,INT((ROW()-13)/2),0))</f>
        <v>Ascendente</v>
      </c>
      <c r="G13" s="736" t="str">
        <f ca="1">IF(ISBLANK(OFFSET('5. Pp (3 años)'!$H$46,INT((ROW()-13)/2),0)),"",OFFSET('5. Pp (3 años)'!$H$46,INT((ROW()-13)/2),0))</f>
        <v>Trianual</v>
      </c>
      <c r="H13" s="761">
        <f ca="1">IF(ISBLANK(OFFSET('9. METAS'!$L$20,INT((ROW()-13)/2),0)),"",OFFSET('9. METAS'!$L$20,INT((ROW()-13)/2),0))</f>
        <v>0.28599999999999998</v>
      </c>
      <c r="I13" s="716" t="s">
        <v>130</v>
      </c>
      <c r="J13" s="199" t="e">
        <f ca="1">IF(MOD(ROW()-13,2)=0,IF(ISBLANK(OFFSET(#REF!,INT((ROW()-13)/2),0)),"",OFFSET(#REF!,INT((ROW()-13)/2),0)),IF(ISBLANK(OFFSET('9. METAS'!$U$20,INT((ROW()-14)/2),0)),"",OFFSET('9. METAS'!$U$20,INT((ROW()-14)/2),0)))</f>
        <v>#REF!</v>
      </c>
      <c r="K13" s="200" t="e">
        <f ca="1">IF(MOD(ROW()-13,2)=0,IF(ISBLANK(OFFSET(#REF!,INT((ROW()-13)/2),0)),"",OFFSET(#REF!,INT((ROW()-13)/2),0)),IF(ISBLANK(OFFSET('9. METAS'!$V$20,INT((ROW()-14)/2),0)),"",OFFSET('9. METAS'!$V$20,INT((ROW()-14)/2),0)))</f>
        <v>#REF!</v>
      </c>
      <c r="L13" s="200" t="e">
        <f ca="1">IF(MOD(ROW()-13,2)=0,IF(ISBLANK(OFFSET(#REF!,INT((ROW()-13)/2),0)),"",OFFSET(#REF!,INT((ROW()-13)/2),0)),IF(ISBLANK(OFFSET('9. METAS'!$W$20,INT((ROW()-14)/2),0)),"",OFFSET('9. METAS'!$W$20,INT((ROW()-14)/2),0)))</f>
        <v>#REF!</v>
      </c>
      <c r="M13" s="201" t="e">
        <f ca="1">IF(MOD(ROW()-13,2)=0,IF(ISBLANK(OFFSET(#REF!,INT((ROW()-13)/2),0)),"",OFFSET(#REF!,INT((ROW()-13)/2),0)),IF(ISBLANK(OFFSET('9. METAS'!$X$20,INT((ROW()-14)/2),0)),"",OFFSET('9. METAS'!$X$20,INT((ROW()-14)/2),0)))</f>
        <v>#REF!</v>
      </c>
      <c r="N13" s="718" t="str">
        <f ca="1">IFERROR(J13/J14,"ND")</f>
        <v>ND</v>
      </c>
      <c r="O13" s="720" t="str">
        <f ca="1">IFERROR(((J13)/H13),"ND")</f>
        <v>ND</v>
      </c>
      <c r="P13" s="722"/>
    </row>
    <row r="14" spans="3:16">
      <c r="C14" s="725"/>
      <c r="D14" s="726"/>
      <c r="E14" s="726"/>
      <c r="F14" s="727"/>
      <c r="G14" s="728"/>
      <c r="H14" s="755"/>
      <c r="I14" s="717"/>
      <c r="J14" s="202">
        <f ca="1">IF(MOD(ROW()-13,2)=0,IF(ISBLANK(OFFSET(#REF!,INT((ROW()-13)/2),0)),"",OFFSET(#REF!,INT((ROW()-13)/2),0)),IF(ISBLANK(OFFSET('9. METAS'!$U$20,INT((ROW()-14)/2),0)),"",OFFSET('9. METAS'!$U$20,INT((ROW()-14)/2),0)))</f>
        <v>7.1499999999999994E-2</v>
      </c>
      <c r="K14" s="203">
        <f ca="1">IF(MOD(ROW()-13,2)=0,IF(ISBLANK(OFFSET(#REF!,INT((ROW()-13)/2),0)),"",OFFSET(#REF!,INT((ROW()-13)/2),0)),IF(ISBLANK(OFFSET('9. METAS'!$V$20,INT((ROW()-14)/2),0)),"",OFFSET('9. METAS'!$V$20,INT((ROW()-14)/2),0)))</f>
        <v>7.1499999999999994E-2</v>
      </c>
      <c r="L14" s="203">
        <f ca="1">IF(MOD(ROW()-13,2)=0,IF(ISBLANK(OFFSET(#REF!,INT((ROW()-13)/2),0)),"",OFFSET(#REF!,INT((ROW()-13)/2),0)),IF(ISBLANK(OFFSET('9. METAS'!$W$20,INT((ROW()-14)/2),0)),"",OFFSET('9. METAS'!$W$20,INT((ROW()-14)/2),0)))</f>
        <v>7.1499999999999994E-2</v>
      </c>
      <c r="M14" s="204">
        <f ca="1">IF(MOD(ROW()-13,2)=0,IF(ISBLANK(OFFSET(#REF!,INT((ROW()-13)/2),0)),"",OFFSET(#REF!,INT((ROW()-13)/2),0)),IF(ISBLANK(OFFSET('9. METAS'!$X$20,INT((ROW()-14)/2),0)),"",OFFSET('9. METAS'!$X$20,INT((ROW()-14)/2),0)))</f>
        <v>7.1499999999999994E-2</v>
      </c>
      <c r="N14" s="719"/>
      <c r="O14" s="721"/>
      <c r="P14" s="746"/>
    </row>
    <row r="15" spans="3:16">
      <c r="C15" s="724" t="str">
        <f ca="1">IF(ISBLANK(OFFSET('5. Pp (3 años)'!$C$46,INT((ROW()-13)/2),0)),"",OFFSET('5. Pp (3 años)'!$C$46,INT((ROW()-13)/2),0))</f>
        <v>Propósito
(DIRECCIÓN GENERAL IMM)</v>
      </c>
      <c r="D15" s="726" t="str">
        <f ca="1">IF(ISBLANK(OFFSET('5. Pp (3 años)'!$D$46,INT((ROW()-13)/2),0)),"",OFFSET('5. Pp (3 años)'!$D$46,INT((ROW()-13)/2),0))</f>
        <v>4.3.1.1. Las mujeres del Municipio de Benito Juárez reciben atención y  acceden a su derecho de una vida libre de violencia  al institucionalizar y transversalizarse la perspectiva de género en la administración pública.</v>
      </c>
      <c r="E15" s="726" t="str">
        <f ca="1">IF(ISBLANK(OFFSET('5. Pp (3 años)'!$E$46,INT((ROW()-13)/2),0)),"",OFFSET('5. Pp (3 años)'!$E$46,INT((ROW()-13)/2),0))</f>
        <v>PSBM: Porcentaje de  Servicios Brindados a Mujeres por el Instituto Municipal de la Mujer.</v>
      </c>
      <c r="F15" s="727" t="str">
        <f ca="1">IF(ISBLANK(OFFSET('5. Pp (3 años)'!$K$46,INT((ROW()-13)/2),0)),"",OFFSET('5. Pp (3 años)'!$K$46,INT((ROW()-13)/2),0))</f>
        <v>Ascendente</v>
      </c>
      <c r="G15" s="728" t="str">
        <f ca="1">IF(ISBLANK(OFFSET('5. Pp (3 años)'!$H$46,INT((ROW()-13)/2),0)),"",OFFSET('5. Pp (3 años)'!$H$46,INT((ROW()-13)/2),0))</f>
        <v>Trimestral</v>
      </c>
      <c r="H15" s="755">
        <f ca="1">IF(ISBLANK(OFFSET('9. METAS'!$L$20,INT((ROW()-13)/2),0)),"",OFFSET('9. METAS'!$L$20,INT((ROW()-13)/2),0))</f>
        <v>50817</v>
      </c>
      <c r="I15" s="730"/>
      <c r="J15" s="202" t="e">
        <f ca="1">IF(MOD(ROW()-13,2)=0,IF(ISBLANK(OFFSET(#REF!,INT((ROW()-13)/2),0)),"",OFFSET(#REF!,INT((ROW()-13)/2),0)),IF(ISBLANK(OFFSET('9. METAS'!$U$20,INT((ROW()-14)/2),0)),"",OFFSET('9. METAS'!$U$20,INT((ROW()-14)/2),0)))</f>
        <v>#REF!</v>
      </c>
      <c r="K15" s="203" t="e">
        <f ca="1">IF(MOD(ROW()-13,2)=0,IF(ISBLANK(OFFSET(#REF!,INT((ROW()-13)/2),0)),"",OFFSET(#REF!,INT((ROW()-13)/2),0)),IF(ISBLANK(OFFSET('9. METAS'!$V$20,INT((ROW()-14)/2),0)),"",OFFSET('9. METAS'!$V$20,INT((ROW()-14)/2),0)))</f>
        <v>#REF!</v>
      </c>
      <c r="L15" s="203" t="e">
        <f ca="1">IF(MOD(ROW()-13,2)=0,IF(ISBLANK(OFFSET(#REF!,INT((ROW()-13)/2),0)),"",OFFSET(#REF!,INT((ROW()-13)/2),0)),IF(ISBLANK(OFFSET('9. METAS'!$W$20,INT((ROW()-14)/2),0)),"",OFFSET('9. METAS'!$W$20,INT((ROW()-14)/2),0)))</f>
        <v>#REF!</v>
      </c>
      <c r="M15" s="204" t="e">
        <f ca="1">IF(MOD(ROW()-13,2)=0,IF(ISBLANK(OFFSET(#REF!,INT((ROW()-13)/2),0)),"",OFFSET(#REF!,INT((ROW()-13)/2),0)),IF(ISBLANK(OFFSET('9. METAS'!$X$20,INT((ROW()-14)/2),0)),"",OFFSET('9. METAS'!$X$20,INT((ROW()-14)/2),0)))</f>
        <v>#REF!</v>
      </c>
      <c r="N15" s="718" t="str">
        <f ca="1">IFERROR(J15/J16,"ND")</f>
        <v>ND</v>
      </c>
      <c r="O15" s="720" t="str">
        <f ca="1">IFERROR(((J15)/H15),"ND")</f>
        <v>ND</v>
      </c>
      <c r="P15" s="732"/>
    </row>
    <row r="16" spans="3:16">
      <c r="C16" s="725"/>
      <c r="D16" s="726"/>
      <c r="E16" s="726"/>
      <c r="F16" s="727"/>
      <c r="G16" s="728"/>
      <c r="H16" s="755"/>
      <c r="I16" s="731"/>
      <c r="J16" s="202">
        <f ca="1">IF(MOD(ROW()-13,2)=0,IF(ISBLANK(OFFSET(#REF!,INT((ROW()-13)/2),0)),"",OFFSET(#REF!,INT((ROW()-13)/2),0)),IF(ISBLANK(OFFSET('9. METAS'!$U$20,INT((ROW()-14)/2),0)),"",OFFSET('9. METAS'!$U$20,INT((ROW()-14)/2),0)))</f>
        <v>12722</v>
      </c>
      <c r="K16" s="203">
        <f ca="1">IF(MOD(ROW()-13,2)=0,IF(ISBLANK(OFFSET(#REF!,INT((ROW()-13)/2),0)),"",OFFSET(#REF!,INT((ROW()-13)/2),0)),IF(ISBLANK(OFFSET('9. METAS'!$V$20,INT((ROW()-14)/2),0)),"",OFFSET('9. METAS'!$V$20,INT((ROW()-14)/2),0)))</f>
        <v>12721</v>
      </c>
      <c r="L16" s="203">
        <f ca="1">IF(MOD(ROW()-13,2)=0,IF(ISBLANK(OFFSET(#REF!,INT((ROW()-13)/2),0)),"",OFFSET(#REF!,INT((ROW()-13)/2),0)),IF(ISBLANK(OFFSET('9. METAS'!$W$20,INT((ROW()-14)/2),0)),"",OFFSET('9. METAS'!$W$20,INT((ROW()-14)/2),0)))</f>
        <v>12687</v>
      </c>
      <c r="M16" s="204">
        <f ca="1">IF(MOD(ROW()-13,2)=0,IF(ISBLANK(OFFSET(#REF!,INT((ROW()-13)/2),0)),"",OFFSET(#REF!,INT((ROW()-13)/2),0)),IF(ISBLANK(OFFSET('9. METAS'!$X$20,INT((ROW()-14)/2),0)),"",OFFSET('9. METAS'!$X$20,INT((ROW()-14)/2),0)))</f>
        <v>12687</v>
      </c>
      <c r="N16" s="719"/>
      <c r="O16" s="721"/>
      <c r="P16" s="723"/>
    </row>
    <row r="17" spans="3:16">
      <c r="C17" s="724" t="str">
        <f ca="1">IF(ISBLANK(OFFSET('5. Pp (3 años)'!$C$46,INT((ROW()-13)/2),0)),"",OFFSET('5. Pp (3 años)'!$C$46,INT((ROW()-13)/2),0))</f>
        <v>Componente
(Coordinación Administrativa y de Gestión de Recursos)</v>
      </c>
      <c r="D17" s="726" t="str">
        <f ca="1">IF(ISBLANK(OFFSET('5. Pp (3 años)'!$D$46,INT((ROW()-13)/2),0)),"",OFFSET('5. Pp (3 años)'!$D$46,INT((ROW()-13)/2),0))</f>
        <v xml:space="preserve">4.3.1.1.1.  Acciones de  gestión y  administración del presupuesto y  rendición de cuentas ante los entes fiscalizadores realizadas.
</v>
      </c>
      <c r="E17" s="726" t="str">
        <f ca="1">IF(ISBLANK(OFFSET('5. Pp (3 años)'!$E$46,INT((ROW()-13)/2),0)),"",OFFSET('5. Pp (3 años)'!$E$46,INT((ROW()-13)/2),0))</f>
        <v>PGPR: Porcentaje de gestiones del presupuesto y  rendición de cuentas ante los entes fiscalizadores</v>
      </c>
      <c r="F17" s="727" t="str">
        <f ca="1">IF(ISBLANK(OFFSET('5. Pp (3 años)'!$K$46,INT((ROW()-13)/2),0)),"",OFFSET('5. Pp (3 años)'!$K$46,INT((ROW()-13)/2),0))</f>
        <v>Ascendente</v>
      </c>
      <c r="G17" s="728" t="str">
        <f ca="1">IF(ISBLANK(OFFSET('5. Pp (3 años)'!$H$46,INT((ROW()-13)/2),0)),"",OFFSET('5. Pp (3 años)'!$H$46,INT((ROW()-13)/2),0))</f>
        <v>Trimestral</v>
      </c>
      <c r="H17" s="755">
        <f ca="1">IF(ISBLANK(OFFSET('9. METAS'!$L$20,INT((ROW()-13)/2),0)),"",OFFSET('9. METAS'!$L$20,INT((ROW()-13)/2),0))</f>
        <v>20</v>
      </c>
      <c r="I17" s="730"/>
      <c r="J17" s="202" t="e">
        <f ca="1">IF(MOD(ROW()-13,2)=0,IF(ISBLANK(OFFSET(#REF!,INT((ROW()-13)/2),0)),"",OFFSET(#REF!,INT((ROW()-13)/2),0)),IF(ISBLANK(OFFSET('9. METAS'!$U$20,INT((ROW()-14)/2),0)),"",OFFSET('9. METAS'!$U$20,INT((ROW()-14)/2),0)))</f>
        <v>#REF!</v>
      </c>
      <c r="K17" s="203" t="e">
        <f ca="1">IF(MOD(ROW()-13,2)=0,IF(ISBLANK(OFFSET(#REF!,INT((ROW()-13)/2),0)),"",OFFSET(#REF!,INT((ROW()-13)/2),0)),IF(ISBLANK(OFFSET('9. METAS'!$V$20,INT((ROW()-14)/2),0)),"",OFFSET('9. METAS'!$V$20,INT((ROW()-14)/2),0)))</f>
        <v>#REF!</v>
      </c>
      <c r="L17" s="203" t="e">
        <f ca="1">IF(MOD(ROW()-13,2)=0,IF(ISBLANK(OFFSET(#REF!,INT((ROW()-13)/2),0)),"",OFFSET(#REF!,INT((ROW()-13)/2),0)),IF(ISBLANK(OFFSET('9. METAS'!$W$20,INT((ROW()-14)/2),0)),"",OFFSET('9. METAS'!$W$20,INT((ROW()-14)/2),0)))</f>
        <v>#REF!</v>
      </c>
      <c r="M17" s="204" t="e">
        <f ca="1">IF(MOD(ROW()-13,2)=0,IF(ISBLANK(OFFSET(#REF!,INT((ROW()-13)/2),0)),"",OFFSET(#REF!,INT((ROW()-13)/2),0)),IF(ISBLANK(OFFSET('9. METAS'!$X$20,INT((ROW()-14)/2),0)),"",OFFSET('9. METAS'!$X$20,INT((ROW()-14)/2),0)))</f>
        <v>#REF!</v>
      </c>
      <c r="N17" s="718" t="str">
        <f t="shared" ref="N17" ca="1" si="0">IFERROR(J17/J18,"ND")</f>
        <v>ND</v>
      </c>
      <c r="O17" s="720" t="str">
        <f t="shared" ref="O17" ca="1" si="1">IFERROR(((J17)/H17),"ND")</f>
        <v>ND</v>
      </c>
      <c r="P17" s="732"/>
    </row>
    <row r="18" spans="3:16">
      <c r="C18" s="725"/>
      <c r="D18" s="726"/>
      <c r="E18" s="726"/>
      <c r="F18" s="727"/>
      <c r="G18" s="728"/>
      <c r="H18" s="755"/>
      <c r="I18" s="731"/>
      <c r="J18" s="202">
        <f ca="1">IF(MOD(ROW()-13,2)=0,IF(ISBLANK(OFFSET(#REF!,INT((ROW()-13)/2),0)),"",OFFSET(#REF!,INT((ROW()-13)/2),0)),IF(ISBLANK(OFFSET('9. METAS'!$U$20,INT((ROW()-14)/2),0)),"",OFFSET('9. METAS'!$U$20,INT((ROW()-14)/2),0)))</f>
        <v>5</v>
      </c>
      <c r="K18" s="203">
        <f ca="1">IF(MOD(ROW()-13,2)=0,IF(ISBLANK(OFFSET(#REF!,INT((ROW()-13)/2),0)),"",OFFSET(#REF!,INT((ROW()-13)/2),0)),IF(ISBLANK(OFFSET('9. METAS'!$V$20,INT((ROW()-14)/2),0)),"",OFFSET('9. METAS'!$V$20,INT((ROW()-14)/2),0)))</f>
        <v>5</v>
      </c>
      <c r="L18" s="203">
        <f ca="1">IF(MOD(ROW()-13,2)=0,IF(ISBLANK(OFFSET(#REF!,INT((ROW()-13)/2),0)),"",OFFSET(#REF!,INT((ROW()-13)/2),0)),IF(ISBLANK(OFFSET('9. METAS'!$W$20,INT((ROW()-14)/2),0)),"",OFFSET('9. METAS'!$W$20,INT((ROW()-14)/2),0)))</f>
        <v>5</v>
      </c>
      <c r="M18" s="204">
        <f ca="1">IF(MOD(ROW()-13,2)=0,IF(ISBLANK(OFFSET(#REF!,INT((ROW()-13)/2),0)),"",OFFSET(#REF!,INT((ROW()-13)/2),0)),IF(ISBLANK(OFFSET('9. METAS'!$X$20,INT((ROW()-14)/2),0)),"",OFFSET('9. METAS'!$X$20,INT((ROW()-14)/2),0)))</f>
        <v>5</v>
      </c>
      <c r="N18" s="719"/>
      <c r="O18" s="721"/>
      <c r="P18" s="723"/>
    </row>
    <row r="19" spans="3:16">
      <c r="C19" s="724" t="str">
        <f ca="1">IF(ISBLANK(OFFSET('5. Pp (3 años)'!$C$46,INT((ROW()-13)/2),0)),"",OFFSET('5. Pp (3 años)'!$C$46,INT((ROW()-13)/2),0))</f>
        <v>Actividad</v>
      </c>
      <c r="D19" s="726" t="str">
        <f ca="1">IF(ISBLANK(OFFSET('5. Pp (3 años)'!$D$46,INT((ROW()-13)/2),0)),"",OFFSET('5. Pp (3 años)'!$D$46,INT((ROW()-13)/2),0))</f>
        <v xml:space="preserve">4.3.1.1.1.1.  Rendición de cuentas por parte de  Dirección del Instituto Municipal de la Mujer realizadas.
</v>
      </c>
      <c r="E19" s="726" t="str">
        <f ca="1">IF(ISBLANK(OFFSET('5. Pp (3 años)'!$E$46,INT((ROW()-13)/2),0)),"",OFFSET('5. Pp (3 años)'!$E$46,INT((ROW()-13)/2),0))</f>
        <v>PIA:  Porcentaje de Informes de actividades del Instituto Municipal de la Mujer.</v>
      </c>
      <c r="F19" s="727" t="str">
        <f ca="1">IF(ISBLANK(OFFSET('5. Pp (3 años)'!$K$46,INT((ROW()-13)/2),0)),"",OFFSET('5. Pp (3 años)'!$K$46,INT((ROW()-13)/2),0))</f>
        <v>Ascendente</v>
      </c>
      <c r="G19" s="728" t="str">
        <f ca="1">IF(ISBLANK(OFFSET('5. Pp (3 años)'!$H$46,INT((ROW()-13)/2),0)),"",OFFSET('5. Pp (3 años)'!$H$46,INT((ROW()-13)/2),0))</f>
        <v>Trimestral</v>
      </c>
      <c r="H19" s="755">
        <f ca="1">IF(ISBLANK(OFFSET('9. METAS'!$L$20,INT((ROW()-13)/2),0)),"",OFFSET('9. METAS'!$L$20,INT((ROW()-13)/2),0))</f>
        <v>4</v>
      </c>
      <c r="I19" s="730"/>
      <c r="J19" s="202" t="e">
        <f ca="1">IF(MOD(ROW()-13,2)=0,IF(ISBLANK(OFFSET(#REF!,INT((ROW()-13)/2),0)),"",OFFSET(#REF!,INT((ROW()-13)/2),0)),IF(ISBLANK(OFFSET('9. METAS'!$U$20,INT((ROW()-14)/2),0)),"",OFFSET('9. METAS'!$U$20,INT((ROW()-14)/2),0)))</f>
        <v>#REF!</v>
      </c>
      <c r="K19" s="203" t="e">
        <f ca="1">IF(MOD(ROW()-13,2)=0,IF(ISBLANK(OFFSET(#REF!,INT((ROW()-13)/2),0)),"",OFFSET(#REF!,INT((ROW()-13)/2),0)),IF(ISBLANK(OFFSET('9. METAS'!$V$20,INT((ROW()-14)/2),0)),"",OFFSET('9. METAS'!$V$20,INT((ROW()-14)/2),0)))</f>
        <v>#REF!</v>
      </c>
      <c r="L19" s="203" t="e">
        <f ca="1">IF(MOD(ROW()-13,2)=0,IF(ISBLANK(OFFSET(#REF!,INT((ROW()-13)/2),0)),"",OFFSET(#REF!,INT((ROW()-13)/2),0)),IF(ISBLANK(OFFSET('9. METAS'!$W$20,INT((ROW()-14)/2),0)),"",OFFSET('9. METAS'!$W$20,INT((ROW()-14)/2),0)))</f>
        <v>#REF!</v>
      </c>
      <c r="M19" s="204" t="e">
        <f ca="1">IF(MOD(ROW()-13,2)=0,IF(ISBLANK(OFFSET(#REF!,INT((ROW()-13)/2),0)),"",OFFSET(#REF!,INT((ROW()-13)/2),0)),IF(ISBLANK(OFFSET('9. METAS'!$X$20,INT((ROW()-14)/2),0)),"",OFFSET('9. METAS'!$X$20,INT((ROW()-14)/2),0)))</f>
        <v>#REF!</v>
      </c>
      <c r="N19" s="718" t="str">
        <f t="shared" ref="N19" ca="1" si="2">IFERROR(J19/J20,"ND")</f>
        <v>ND</v>
      </c>
      <c r="O19" s="720" t="str">
        <f t="shared" ref="O19" ca="1" si="3">IFERROR(((J19)/H19),"ND")</f>
        <v>ND</v>
      </c>
      <c r="P19" s="732"/>
    </row>
    <row r="20" spans="3:16">
      <c r="C20" s="725"/>
      <c r="D20" s="726"/>
      <c r="E20" s="726"/>
      <c r="F20" s="727"/>
      <c r="G20" s="728"/>
      <c r="H20" s="755"/>
      <c r="I20" s="731"/>
      <c r="J20" s="202">
        <f ca="1">IF(MOD(ROW()-13,2)=0,IF(ISBLANK(OFFSET(#REF!,INT((ROW()-13)/2),0)),"",OFFSET(#REF!,INT((ROW()-13)/2),0)),IF(ISBLANK(OFFSET('9. METAS'!$U$20,INT((ROW()-14)/2),0)),"",OFFSET('9. METAS'!$U$20,INT((ROW()-14)/2),0)))</f>
        <v>1</v>
      </c>
      <c r="K20" s="203">
        <f ca="1">IF(MOD(ROW()-13,2)=0,IF(ISBLANK(OFFSET(#REF!,INT((ROW()-13)/2),0)),"",OFFSET(#REF!,INT((ROW()-13)/2),0)),IF(ISBLANK(OFFSET('9. METAS'!$V$20,INT((ROW()-14)/2),0)),"",OFFSET('9. METAS'!$V$20,INT((ROW()-14)/2),0)))</f>
        <v>1</v>
      </c>
      <c r="L20" s="203">
        <f ca="1">IF(MOD(ROW()-13,2)=0,IF(ISBLANK(OFFSET(#REF!,INT((ROW()-13)/2),0)),"",OFFSET(#REF!,INT((ROW()-13)/2),0)),IF(ISBLANK(OFFSET('9. METAS'!$W$20,INT((ROW()-14)/2),0)),"",OFFSET('9. METAS'!$W$20,INT((ROW()-14)/2),0)))</f>
        <v>1</v>
      </c>
      <c r="M20" s="204">
        <f ca="1">IF(MOD(ROW()-13,2)=0,IF(ISBLANK(OFFSET(#REF!,INT((ROW()-13)/2),0)),"",OFFSET(#REF!,INT((ROW()-13)/2),0)),IF(ISBLANK(OFFSET('9. METAS'!$X$20,INT((ROW()-14)/2),0)),"",OFFSET('9. METAS'!$X$20,INT((ROW()-14)/2),0)))</f>
        <v>1</v>
      </c>
      <c r="N20" s="719"/>
      <c r="O20" s="721"/>
      <c r="P20" s="723"/>
    </row>
    <row r="21" spans="3:16">
      <c r="C21" s="724" t="str">
        <f ca="1">IF(ISBLANK(OFFSET('5. Pp (3 años)'!$C$46,INT((ROW()-13)/2),0)),"",OFFSET('5. Pp (3 años)'!$C$46,INT((ROW()-13)/2),0))</f>
        <v>Actividad</v>
      </c>
      <c r="D21" s="726" t="str">
        <f ca="1">IF(ISBLANK(OFFSET('5. Pp (3 años)'!$D$46,INT((ROW()-13)/2),0)),"",OFFSET('5. Pp (3 años)'!$D$46,INT((ROW()-13)/2),0))</f>
        <v>4.3.1.1.1.2. Carga del Avance de Gestión Financiera y Presupuestal.</v>
      </c>
      <c r="E21" s="726" t="str">
        <f ca="1">IF(ISBLANK(OFFSET('5. Pp (3 años)'!$E$46,INT((ROW()-13)/2),0)),"",OFFSET('5. Pp (3 años)'!$E$46,INT((ROW()-13)/2),0))</f>
        <v>PCAG: Porcentaje de Cargas del Avance de Gestión Financiera y Presupuestal.</v>
      </c>
      <c r="F21" s="727" t="str">
        <f ca="1">IF(ISBLANK(OFFSET('5. Pp (3 años)'!$K$46,INT((ROW()-13)/2),0)),"",OFFSET('5. Pp (3 años)'!$K$46,INT((ROW()-13)/2),0))</f>
        <v>Ascendente</v>
      </c>
      <c r="G21" s="728" t="str">
        <f ca="1">IF(ISBLANK(OFFSET('5. Pp (3 años)'!$H$46,INT((ROW()-13)/2),0)),"",OFFSET('5. Pp (3 años)'!$H$46,INT((ROW()-13)/2),0))</f>
        <v>Trimestral</v>
      </c>
      <c r="H21" s="755">
        <f ca="1">IF(ISBLANK(OFFSET('9. METAS'!$L$20,INT((ROW()-13)/2),0)),"",OFFSET('9. METAS'!$L$20,INT((ROW()-13)/2),0))</f>
        <v>4</v>
      </c>
      <c r="I21" s="730"/>
      <c r="J21" s="202" t="e">
        <f ca="1">IF(MOD(ROW()-13,2)=0,IF(ISBLANK(OFFSET(#REF!,INT((ROW()-13)/2),0)),"",OFFSET(#REF!,INT((ROW()-13)/2),0)),IF(ISBLANK(OFFSET('9. METAS'!$U$20,INT((ROW()-14)/2),0)),"",OFFSET('9. METAS'!$U$20,INT((ROW()-14)/2),0)))</f>
        <v>#REF!</v>
      </c>
      <c r="K21" s="203" t="e">
        <f ca="1">IF(MOD(ROW()-13,2)=0,IF(ISBLANK(OFFSET(#REF!,INT((ROW()-13)/2),0)),"",OFFSET(#REF!,INT((ROW()-13)/2),0)),IF(ISBLANK(OFFSET('9. METAS'!$V$20,INT((ROW()-14)/2),0)),"",OFFSET('9. METAS'!$V$20,INT((ROW()-14)/2),0)))</f>
        <v>#REF!</v>
      </c>
      <c r="L21" s="203" t="e">
        <f ca="1">IF(MOD(ROW()-13,2)=0,IF(ISBLANK(OFFSET(#REF!,INT((ROW()-13)/2),0)),"",OFFSET(#REF!,INT((ROW()-13)/2),0)),IF(ISBLANK(OFFSET('9. METAS'!$W$20,INT((ROW()-14)/2),0)),"",OFFSET('9. METAS'!$W$20,INT((ROW()-14)/2),0)))</f>
        <v>#REF!</v>
      </c>
      <c r="M21" s="204" t="e">
        <f ca="1">IF(MOD(ROW()-13,2)=0,IF(ISBLANK(OFFSET(#REF!,INT((ROW()-13)/2),0)),"",OFFSET(#REF!,INT((ROW()-13)/2),0)),IF(ISBLANK(OFFSET('9. METAS'!$X$20,INT((ROW()-14)/2),0)),"",OFFSET('9. METAS'!$X$20,INT((ROW()-14)/2),0)))</f>
        <v>#REF!</v>
      </c>
      <c r="N21" s="718" t="str">
        <f t="shared" ref="N21" ca="1" si="4">IFERROR(J21/J22,"ND")</f>
        <v>ND</v>
      </c>
      <c r="O21" s="720" t="str">
        <f t="shared" ref="O21" ca="1" si="5">IFERROR(((J21)/H21),"ND")</f>
        <v>ND</v>
      </c>
      <c r="P21" s="732"/>
    </row>
    <row r="22" spans="3:16">
      <c r="C22" s="725"/>
      <c r="D22" s="726"/>
      <c r="E22" s="726"/>
      <c r="F22" s="727"/>
      <c r="G22" s="728"/>
      <c r="H22" s="755"/>
      <c r="I22" s="731"/>
      <c r="J22" s="202">
        <f ca="1">IF(MOD(ROW()-13,2)=0,IF(ISBLANK(OFFSET(#REF!,INT((ROW()-13)/2),0)),"",OFFSET(#REF!,INT((ROW()-13)/2),0)),IF(ISBLANK(OFFSET('9. METAS'!$U$20,INT((ROW()-14)/2),0)),"",OFFSET('9. METAS'!$U$20,INT((ROW()-14)/2),0)))</f>
        <v>1</v>
      </c>
      <c r="K22" s="203">
        <f ca="1">IF(MOD(ROW()-13,2)=0,IF(ISBLANK(OFFSET(#REF!,INT((ROW()-13)/2),0)),"",OFFSET(#REF!,INT((ROW()-13)/2),0)),IF(ISBLANK(OFFSET('9. METAS'!$V$20,INT((ROW()-14)/2),0)),"",OFFSET('9. METAS'!$V$20,INT((ROW()-14)/2),0)))</f>
        <v>1</v>
      </c>
      <c r="L22" s="203">
        <f ca="1">IF(MOD(ROW()-13,2)=0,IF(ISBLANK(OFFSET(#REF!,INT((ROW()-13)/2),0)),"",OFFSET(#REF!,INT((ROW()-13)/2),0)),IF(ISBLANK(OFFSET('9. METAS'!$W$20,INT((ROW()-14)/2),0)),"",OFFSET('9. METAS'!$W$20,INT((ROW()-14)/2),0)))</f>
        <v>1</v>
      </c>
      <c r="M22" s="204">
        <f ca="1">IF(MOD(ROW()-13,2)=0,IF(ISBLANK(OFFSET(#REF!,INT((ROW()-13)/2),0)),"",OFFSET(#REF!,INT((ROW()-13)/2),0)),IF(ISBLANK(OFFSET('9. METAS'!$X$20,INT((ROW()-14)/2),0)),"",OFFSET('9. METAS'!$X$20,INT((ROW()-14)/2),0)))</f>
        <v>1</v>
      </c>
      <c r="N22" s="719"/>
      <c r="O22" s="721"/>
      <c r="P22" s="723"/>
    </row>
    <row r="23" spans="3:16">
      <c r="C23" s="724" t="str">
        <f ca="1">IF(ISBLANK(OFFSET('5. Pp (3 años)'!$C$46,INT((ROW()-13)/2),0)),"",OFFSET('5. Pp (3 años)'!$C$46,INT((ROW()-13)/2),0))</f>
        <v>Actividad</v>
      </c>
      <c r="D23" s="726" t="str">
        <f ca="1">IF(ISBLANK(OFFSET('5. Pp (3 años)'!$D$46,INT((ROW()-13)/2),0)),"",OFFSET('5. Pp (3 años)'!$D$46,INT((ROW()-13)/2),0))</f>
        <v>4.3.1.1.1.3. Alimentación del Sistema de Evaluaciones de la Armonización Contable (SEVAC).</v>
      </c>
      <c r="E23" s="726" t="str">
        <f ca="1">IF(ISBLANK(OFFSET('5. Pp (3 años)'!$E$46,INT((ROW()-13)/2),0)),"",OFFSET('5. Pp (3 años)'!$E$46,INT((ROW()-13)/2),0))</f>
        <v>PASE: Porcentaje de  Alimentación del Sistema de Evaluaciones de la Armonización Contable (SEVAC).</v>
      </c>
      <c r="F23" s="727" t="str">
        <f ca="1">IF(ISBLANK(OFFSET('5. Pp (3 años)'!$K$46,INT((ROW()-13)/2),0)),"",OFFSET('5. Pp (3 años)'!$K$46,INT((ROW()-13)/2),0))</f>
        <v>Ascendente</v>
      </c>
      <c r="G23" s="728" t="str">
        <f ca="1">IF(ISBLANK(OFFSET('5. Pp (3 años)'!$H$46,INT((ROW()-13)/2),0)),"",OFFSET('5. Pp (3 años)'!$H$46,INT((ROW()-13)/2),0))</f>
        <v>Trimestral</v>
      </c>
      <c r="H23" s="755">
        <f ca="1">IF(ISBLANK(OFFSET('9. METAS'!$L$20,INT((ROW()-13)/2),0)),"",OFFSET('9. METAS'!$L$20,INT((ROW()-13)/2),0))</f>
        <v>4</v>
      </c>
      <c r="I23" s="730"/>
      <c r="J23" s="202" t="e">
        <f ca="1">IF(MOD(ROW()-13,2)=0,IF(ISBLANK(OFFSET(#REF!,INT((ROW()-13)/2),0)),"",OFFSET(#REF!,INT((ROW()-13)/2),0)),IF(ISBLANK(OFFSET('9. METAS'!$U$20,INT((ROW()-14)/2),0)),"",OFFSET('9. METAS'!$U$20,INT((ROW()-14)/2),0)))</f>
        <v>#REF!</v>
      </c>
      <c r="K23" s="203" t="e">
        <f ca="1">IF(MOD(ROW()-13,2)=0,IF(ISBLANK(OFFSET(#REF!,INT((ROW()-13)/2),0)),"",OFFSET(#REF!,INT((ROW()-13)/2),0)),IF(ISBLANK(OFFSET('9. METAS'!$V$20,INT((ROW()-14)/2),0)),"",OFFSET('9. METAS'!$V$20,INT((ROW()-14)/2),0)))</f>
        <v>#REF!</v>
      </c>
      <c r="L23" s="203" t="e">
        <f ca="1">IF(MOD(ROW()-13,2)=0,IF(ISBLANK(OFFSET(#REF!,INT((ROW()-13)/2),0)),"",OFFSET(#REF!,INT((ROW()-13)/2),0)),IF(ISBLANK(OFFSET('9. METAS'!$W$20,INT((ROW()-14)/2),0)),"",OFFSET('9. METAS'!$W$20,INT((ROW()-14)/2),0)))</f>
        <v>#REF!</v>
      </c>
      <c r="M23" s="204" t="e">
        <f ca="1">IF(MOD(ROW()-13,2)=0,IF(ISBLANK(OFFSET(#REF!,INT((ROW()-13)/2),0)),"",OFFSET(#REF!,INT((ROW()-13)/2),0)),IF(ISBLANK(OFFSET('9. METAS'!$X$20,INT((ROW()-14)/2),0)),"",OFFSET('9. METAS'!$X$20,INT((ROW()-14)/2),0)))</f>
        <v>#REF!</v>
      </c>
      <c r="N23" s="718" t="str">
        <f t="shared" ref="N23" ca="1" si="6">IFERROR(J23/J24,"ND")</f>
        <v>ND</v>
      </c>
      <c r="O23" s="720" t="str">
        <f t="shared" ref="O23" ca="1" si="7">IFERROR(((J23)/H23),"ND")</f>
        <v>ND</v>
      </c>
      <c r="P23" s="732"/>
    </row>
    <row r="24" spans="3:16">
      <c r="C24" s="725"/>
      <c r="D24" s="726"/>
      <c r="E24" s="726"/>
      <c r="F24" s="727"/>
      <c r="G24" s="728"/>
      <c r="H24" s="755"/>
      <c r="I24" s="731"/>
      <c r="J24" s="202">
        <f ca="1">IF(MOD(ROW()-13,2)=0,IF(ISBLANK(OFFSET(#REF!,INT((ROW()-13)/2),0)),"",OFFSET(#REF!,INT((ROW()-13)/2),0)),IF(ISBLANK(OFFSET('9. METAS'!$U$20,INT((ROW()-14)/2),0)),"",OFFSET('9. METAS'!$U$20,INT((ROW()-14)/2),0)))</f>
        <v>1</v>
      </c>
      <c r="K24" s="203">
        <f ca="1">IF(MOD(ROW()-13,2)=0,IF(ISBLANK(OFFSET(#REF!,INT((ROW()-13)/2),0)),"",OFFSET(#REF!,INT((ROW()-13)/2),0)),IF(ISBLANK(OFFSET('9. METAS'!$V$20,INT((ROW()-14)/2),0)),"",OFFSET('9. METAS'!$V$20,INT((ROW()-14)/2),0)))</f>
        <v>1</v>
      </c>
      <c r="L24" s="203">
        <f ca="1">IF(MOD(ROW()-13,2)=0,IF(ISBLANK(OFFSET(#REF!,INT((ROW()-13)/2),0)),"",OFFSET(#REF!,INT((ROW()-13)/2),0)),IF(ISBLANK(OFFSET('9. METAS'!$W$20,INT((ROW()-14)/2),0)),"",OFFSET('9. METAS'!$W$20,INT((ROW()-14)/2),0)))</f>
        <v>1</v>
      </c>
      <c r="M24" s="204">
        <f ca="1">IF(MOD(ROW()-13,2)=0,IF(ISBLANK(OFFSET(#REF!,INT((ROW()-13)/2),0)),"",OFFSET(#REF!,INT((ROW()-13)/2),0)),IF(ISBLANK(OFFSET('9. METAS'!$X$20,INT((ROW()-14)/2),0)),"",OFFSET('9. METAS'!$X$20,INT((ROW()-14)/2),0)))</f>
        <v>1</v>
      </c>
      <c r="N24" s="719"/>
      <c r="O24" s="721"/>
      <c r="P24" s="723"/>
    </row>
    <row r="25" spans="3:16">
      <c r="C25" s="724" t="str">
        <f ca="1">IF(ISBLANK(OFFSET('5. Pp (3 años)'!$C$46,INT((ROW()-13)/2),0)),"",OFFSET('5. Pp (3 años)'!$C$46,INT((ROW()-13)/2),0))</f>
        <v>Actividad</v>
      </c>
      <c r="D25" s="726" t="str">
        <f ca="1">IF(ISBLANK(OFFSET('5. Pp (3 años)'!$D$46,INT((ROW()-13)/2),0)),"",OFFSET('5. Pp (3 años)'!$D$46,INT((ROW()-13)/2),0))</f>
        <v>4.3.1.1.1.4. Carga de Información al Sistema Nacional de Transparencia.</v>
      </c>
      <c r="E25" s="726" t="str">
        <f ca="1">IF(ISBLANK(OFFSET('5. Pp (3 años)'!$E$46,INT((ROW()-13)/2),0)),"",OFFSET('5. Pp (3 años)'!$E$46,INT((ROW()-13)/2),0))</f>
        <v>PCST: Porcentaje de Carga de Información al Sistema Nacional de Transparencia.</v>
      </c>
      <c r="F25" s="727" t="str">
        <f ca="1">IF(ISBLANK(OFFSET('5. Pp (3 años)'!$K$46,INT((ROW()-13)/2),0)),"",OFFSET('5. Pp (3 años)'!$K$46,INT((ROW()-13)/2),0))</f>
        <v>Ascendente</v>
      </c>
      <c r="G25" s="728" t="str">
        <f ca="1">IF(ISBLANK(OFFSET('5. Pp (3 años)'!$H$46,INT((ROW()-13)/2),0)),"",OFFSET('5. Pp (3 años)'!$H$46,INT((ROW()-13)/2),0))</f>
        <v>Trimestral</v>
      </c>
      <c r="H25" s="755">
        <f ca="1">IF(ISBLANK(OFFSET('9. METAS'!$L$20,INT((ROW()-13)/2),0)),"",OFFSET('9. METAS'!$L$20,INT((ROW()-13)/2),0))</f>
        <v>4</v>
      </c>
      <c r="I25" s="730"/>
      <c r="J25" s="202" t="e">
        <f ca="1">IF(MOD(ROW()-13,2)=0,IF(ISBLANK(OFFSET(#REF!,INT((ROW()-13)/2),0)),"",OFFSET(#REF!,INT((ROW()-13)/2),0)),IF(ISBLANK(OFFSET('9. METAS'!$U$20,INT((ROW()-14)/2),0)),"",OFFSET('9. METAS'!$U$20,INT((ROW()-14)/2),0)))</f>
        <v>#REF!</v>
      </c>
      <c r="K25" s="203" t="e">
        <f ca="1">IF(MOD(ROW()-13,2)=0,IF(ISBLANK(OFFSET(#REF!,INT((ROW()-13)/2),0)),"",OFFSET(#REF!,INT((ROW()-13)/2),0)),IF(ISBLANK(OFFSET('9. METAS'!$V$20,INT((ROW()-14)/2),0)),"",OFFSET('9. METAS'!$V$20,INT((ROW()-14)/2),0)))</f>
        <v>#REF!</v>
      </c>
      <c r="L25" s="203" t="e">
        <f ca="1">IF(MOD(ROW()-13,2)=0,IF(ISBLANK(OFFSET(#REF!,INT((ROW()-13)/2),0)),"",OFFSET(#REF!,INT((ROW()-13)/2),0)),IF(ISBLANK(OFFSET('9. METAS'!$W$20,INT((ROW()-14)/2),0)),"",OFFSET('9. METAS'!$W$20,INT((ROW()-14)/2),0)))</f>
        <v>#REF!</v>
      </c>
      <c r="M25" s="204" t="e">
        <f ca="1">IF(MOD(ROW()-13,2)=0,IF(ISBLANK(OFFSET(#REF!,INT((ROW()-13)/2),0)),"",OFFSET(#REF!,INT((ROW()-13)/2),0)),IF(ISBLANK(OFFSET('9. METAS'!$X$20,INT((ROW()-14)/2),0)),"",OFFSET('9. METAS'!$X$20,INT((ROW()-14)/2),0)))</f>
        <v>#REF!</v>
      </c>
      <c r="N25" s="718" t="str">
        <f t="shared" ref="N25" ca="1" si="8">IFERROR(J25/J26,"ND")</f>
        <v>ND</v>
      </c>
      <c r="O25" s="720" t="str">
        <f t="shared" ref="O25" ca="1" si="9">IFERROR(((J25)/H25),"ND")</f>
        <v>ND</v>
      </c>
      <c r="P25" s="732"/>
    </row>
    <row r="26" spans="3:16">
      <c r="C26" s="725"/>
      <c r="D26" s="726"/>
      <c r="E26" s="726"/>
      <c r="F26" s="727"/>
      <c r="G26" s="728"/>
      <c r="H26" s="755"/>
      <c r="I26" s="731"/>
      <c r="J26" s="202">
        <f ca="1">IF(MOD(ROW()-13,2)=0,IF(ISBLANK(OFFSET(#REF!,INT((ROW()-13)/2),0)),"",OFFSET(#REF!,INT((ROW()-13)/2),0)),IF(ISBLANK(OFFSET('9. METAS'!$U$20,INT((ROW()-14)/2),0)),"",OFFSET('9. METAS'!$U$20,INT((ROW()-14)/2),0)))</f>
        <v>1</v>
      </c>
      <c r="K26" s="203">
        <f ca="1">IF(MOD(ROW()-13,2)=0,IF(ISBLANK(OFFSET(#REF!,INT((ROW()-13)/2),0)),"",OFFSET(#REF!,INT((ROW()-13)/2),0)),IF(ISBLANK(OFFSET('9. METAS'!$V$20,INT((ROW()-14)/2),0)),"",OFFSET('9. METAS'!$V$20,INT((ROW()-14)/2),0)))</f>
        <v>1</v>
      </c>
      <c r="L26" s="203">
        <f ca="1">IF(MOD(ROW()-13,2)=0,IF(ISBLANK(OFFSET(#REF!,INT((ROW()-13)/2),0)),"",OFFSET(#REF!,INT((ROW()-13)/2),0)),IF(ISBLANK(OFFSET('9. METAS'!$W$20,INT((ROW()-14)/2),0)),"",OFFSET('9. METAS'!$W$20,INT((ROW()-14)/2),0)))</f>
        <v>1</v>
      </c>
      <c r="M26" s="204">
        <f ca="1">IF(MOD(ROW()-13,2)=0,IF(ISBLANK(OFFSET(#REF!,INT((ROW()-13)/2),0)),"",OFFSET(#REF!,INT((ROW()-13)/2),0)),IF(ISBLANK(OFFSET('9. METAS'!$X$20,INT((ROW()-14)/2),0)),"",OFFSET('9. METAS'!$X$20,INT((ROW()-14)/2),0)))</f>
        <v>1</v>
      </c>
      <c r="N26" s="719"/>
      <c r="O26" s="721"/>
      <c r="P26" s="723"/>
    </row>
    <row r="27" spans="3:16">
      <c r="C27" s="724" t="str">
        <f ca="1">IF(ISBLANK(OFFSET('5. Pp (3 años)'!$C$46,INT((ROW()-13)/2),0)),"",OFFSET('5. Pp (3 años)'!$C$46,INT((ROW()-13)/2),0))</f>
        <v>Actividad</v>
      </c>
      <c r="D27" s="726" t="str">
        <f ca="1">IF(ISBLANK(OFFSET('5. Pp (3 años)'!$D$46,INT((ROW()-13)/2),0)),"",OFFSET('5. Pp (3 años)'!$D$46,INT((ROW()-13)/2),0))</f>
        <v>2.4.1.1.1.5. Publicación de Estados Financieros y Presupuestales.</v>
      </c>
      <c r="E27" s="726" t="str">
        <f ca="1">IF(ISBLANK(OFFSET('5. Pp (3 años)'!$E$46,INT((ROW()-13)/2),0)),"",OFFSET('5. Pp (3 años)'!$E$46,INT((ROW()-13)/2),0))</f>
        <v>PPEF: Porcentaje de Publicación de Estados Financieros y Presupuestales.</v>
      </c>
      <c r="F27" s="727" t="str">
        <f ca="1">IF(ISBLANK(OFFSET('5. Pp (3 años)'!$K$46,INT((ROW()-13)/2),0)),"",OFFSET('5. Pp (3 años)'!$K$46,INT((ROW()-13)/2),0))</f>
        <v>Ascendente</v>
      </c>
      <c r="G27" s="728" t="str">
        <f ca="1">IF(ISBLANK(OFFSET('5. Pp (3 años)'!$H$46,INT((ROW()-13)/2),0)),"",OFFSET('5. Pp (3 años)'!$H$46,INT((ROW()-13)/2),0))</f>
        <v>Trimestral</v>
      </c>
      <c r="H27" s="755">
        <f ca="1">IF(ISBLANK(OFFSET('9. METAS'!$L$20,INT((ROW()-13)/2),0)),"",OFFSET('9. METAS'!$L$20,INT((ROW()-13)/2),0))</f>
        <v>4</v>
      </c>
      <c r="I27" s="730"/>
      <c r="J27" s="202" t="e">
        <f ca="1">IF(MOD(ROW()-13,2)=0,IF(ISBLANK(OFFSET(#REF!,INT((ROW()-13)/2),0)),"",OFFSET(#REF!,INT((ROW()-13)/2),0)),IF(ISBLANK(OFFSET('9. METAS'!$U$20,INT((ROW()-14)/2),0)),"",OFFSET('9. METAS'!$U$20,INT((ROW()-14)/2),0)))</f>
        <v>#REF!</v>
      </c>
      <c r="K27" s="203" t="e">
        <f ca="1">IF(MOD(ROW()-13,2)=0,IF(ISBLANK(OFFSET(#REF!,INT((ROW()-13)/2),0)),"",OFFSET(#REF!,INT((ROW()-13)/2),0)),IF(ISBLANK(OFFSET('9. METAS'!$V$20,INT((ROW()-14)/2),0)),"",OFFSET('9. METAS'!$V$20,INT((ROW()-14)/2),0)))</f>
        <v>#REF!</v>
      </c>
      <c r="L27" s="203" t="e">
        <f ca="1">IF(MOD(ROW()-13,2)=0,IF(ISBLANK(OFFSET(#REF!,INT((ROW()-13)/2),0)),"",OFFSET(#REF!,INT((ROW()-13)/2),0)),IF(ISBLANK(OFFSET('9. METAS'!$W$20,INT((ROW()-14)/2),0)),"",OFFSET('9. METAS'!$W$20,INT((ROW()-14)/2),0)))</f>
        <v>#REF!</v>
      </c>
      <c r="M27" s="204" t="e">
        <f ca="1">IF(MOD(ROW()-13,2)=0,IF(ISBLANK(OFFSET(#REF!,INT((ROW()-13)/2),0)),"",OFFSET(#REF!,INT((ROW()-13)/2),0)),IF(ISBLANK(OFFSET('9. METAS'!$X$20,INT((ROW()-14)/2),0)),"",OFFSET('9. METAS'!$X$20,INT((ROW()-14)/2),0)))</f>
        <v>#REF!</v>
      </c>
      <c r="N27" s="718" t="str">
        <f t="shared" ref="N27" ca="1" si="10">IFERROR(J27/J28,"ND")</f>
        <v>ND</v>
      </c>
      <c r="O27" s="720" t="str">
        <f t="shared" ref="O27" ca="1" si="11">IFERROR(((J27)/H27),"ND")</f>
        <v>ND</v>
      </c>
      <c r="P27" s="732"/>
    </row>
    <row r="28" spans="3:16">
      <c r="C28" s="725"/>
      <c r="D28" s="726"/>
      <c r="E28" s="726"/>
      <c r="F28" s="727"/>
      <c r="G28" s="728"/>
      <c r="H28" s="755"/>
      <c r="I28" s="731"/>
      <c r="J28" s="202">
        <f ca="1">IF(MOD(ROW()-13,2)=0,IF(ISBLANK(OFFSET(#REF!,INT((ROW()-13)/2),0)),"",OFFSET(#REF!,INT((ROW()-13)/2),0)),IF(ISBLANK(OFFSET('9. METAS'!$U$20,INT((ROW()-14)/2),0)),"",OFFSET('9. METAS'!$U$20,INT((ROW()-14)/2),0)))</f>
        <v>1</v>
      </c>
      <c r="K28" s="203">
        <f ca="1">IF(MOD(ROW()-13,2)=0,IF(ISBLANK(OFFSET(#REF!,INT((ROW()-13)/2),0)),"",OFFSET(#REF!,INT((ROW()-13)/2),0)),IF(ISBLANK(OFFSET('9. METAS'!$V$20,INT((ROW()-14)/2),0)),"",OFFSET('9. METAS'!$V$20,INT((ROW()-14)/2),0)))</f>
        <v>1</v>
      </c>
      <c r="L28" s="203">
        <f ca="1">IF(MOD(ROW()-13,2)=0,IF(ISBLANK(OFFSET(#REF!,INT((ROW()-13)/2),0)),"",OFFSET(#REF!,INT((ROW()-13)/2),0)),IF(ISBLANK(OFFSET('9. METAS'!$W$20,INT((ROW()-14)/2),0)),"",OFFSET('9. METAS'!$W$20,INT((ROW()-14)/2),0)))</f>
        <v>1</v>
      </c>
      <c r="M28" s="204">
        <f ca="1">IF(MOD(ROW()-13,2)=0,IF(ISBLANK(OFFSET(#REF!,INT((ROW()-13)/2),0)),"",OFFSET(#REF!,INT((ROW()-13)/2),0)),IF(ISBLANK(OFFSET('9. METAS'!$X$20,INT((ROW()-14)/2),0)),"",OFFSET('9. METAS'!$X$20,INT((ROW()-14)/2),0)))</f>
        <v>1</v>
      </c>
      <c r="N28" s="719"/>
      <c r="O28" s="721"/>
      <c r="P28" s="723"/>
    </row>
    <row r="29" spans="3:16">
      <c r="C29" s="724" t="str">
        <f ca="1">IF(ISBLANK(OFFSET('5. Pp (3 años)'!$C$46,INT((ROW()-13)/2),0)),"",OFFSET('5. Pp (3 años)'!$C$46,INT((ROW()-13)/2),0))</f>
        <v>Componente
(Coordinación Institucional de la Perspectiva de Género)</v>
      </c>
      <c r="D29" s="726" t="str">
        <f ca="1">IF(ISBLANK(OFFSET('5. Pp (3 años)'!$D$46,INT((ROW()-13)/2),0)),"",OFFSET('5. Pp (3 años)'!$D$46,INT((ROW()-13)/2),0))</f>
        <v>4.3.1.1.2. Capacitaciones en temas de sensibilización y difusión de la transversalización de la perspectiva género realizadas.</v>
      </c>
      <c r="E29" s="726" t="str">
        <f ca="1">IF(ISBLANK(OFFSET('5. Pp (3 años)'!$E$46,INT((ROW()-13)/2),0)),"",OFFSET('5. Pp (3 años)'!$E$46,INT((ROW()-13)/2),0))</f>
        <v>PCAC: Porcentaje de capacitaciones, acompañamientos y canalizaciones atendidas en temas de sensibilizacion y transverzalización de perspectiva de género.</v>
      </c>
      <c r="F29" s="727" t="str">
        <f ca="1">IF(ISBLANK(OFFSET('5. Pp (3 años)'!$K$46,INT((ROW()-13)/2),0)),"",OFFSET('5. Pp (3 años)'!$K$46,INT((ROW()-13)/2),0))</f>
        <v>Ascendente</v>
      </c>
      <c r="G29" s="728" t="str">
        <f ca="1">IF(ISBLANK(OFFSET('5. Pp (3 años)'!$H$46,INT((ROW()-13)/2),0)),"",OFFSET('5. Pp (3 años)'!$H$46,INT((ROW()-13)/2),0))</f>
        <v>Trimestral</v>
      </c>
      <c r="H29" s="755">
        <f ca="1">IF(ISBLANK(OFFSET('9. METAS'!$L$20,INT((ROW()-13)/2),0)),"",OFFSET('9. METAS'!$L$20,INT((ROW()-13)/2),0))</f>
        <v>858</v>
      </c>
      <c r="I29" s="730"/>
      <c r="J29" s="202" t="e">
        <f ca="1">IF(MOD(ROW()-13,2)=0,IF(ISBLANK(OFFSET(#REF!,INT((ROW()-13)/2),0)),"",OFFSET(#REF!,INT((ROW()-13)/2),0)),IF(ISBLANK(OFFSET('9. METAS'!$U$20,INT((ROW()-14)/2),0)),"",OFFSET('9. METAS'!$U$20,INT((ROW()-14)/2),0)))</f>
        <v>#REF!</v>
      </c>
      <c r="K29" s="203" t="e">
        <f ca="1">IF(MOD(ROW()-13,2)=0,IF(ISBLANK(OFFSET(#REF!,INT((ROW()-13)/2),0)),"",OFFSET(#REF!,INT((ROW()-13)/2),0)),IF(ISBLANK(OFFSET('9. METAS'!$V$20,INT((ROW()-14)/2),0)),"",OFFSET('9. METAS'!$V$20,INT((ROW()-14)/2),0)))</f>
        <v>#REF!</v>
      </c>
      <c r="L29" s="203" t="e">
        <f ca="1">IF(MOD(ROW()-13,2)=0,IF(ISBLANK(OFFSET(#REF!,INT((ROW()-13)/2),0)),"",OFFSET(#REF!,INT((ROW()-13)/2),0)),IF(ISBLANK(OFFSET('9. METAS'!$W$20,INT((ROW()-14)/2),0)),"",OFFSET('9. METAS'!$W$20,INT((ROW()-14)/2),0)))</f>
        <v>#REF!</v>
      </c>
      <c r="M29" s="204" t="e">
        <f ca="1">IF(MOD(ROW()-13,2)=0,IF(ISBLANK(OFFSET(#REF!,INT((ROW()-13)/2),0)),"",OFFSET(#REF!,INT((ROW()-13)/2),0)),IF(ISBLANK(OFFSET('9. METAS'!$X$20,INT((ROW()-14)/2),0)),"",OFFSET('9. METAS'!$X$20,INT((ROW()-14)/2),0)))</f>
        <v>#REF!</v>
      </c>
      <c r="N29" s="718" t="str">
        <f t="shared" ref="N29" ca="1" si="12">IFERROR(J29/J30,"ND")</f>
        <v>ND</v>
      </c>
      <c r="O29" s="720" t="str">
        <f t="shared" ref="O29" ca="1" si="13">IFERROR(((J29)/H29),"ND")</f>
        <v>ND</v>
      </c>
      <c r="P29" s="732"/>
    </row>
    <row r="30" spans="3:16">
      <c r="C30" s="725"/>
      <c r="D30" s="726"/>
      <c r="E30" s="726"/>
      <c r="F30" s="727"/>
      <c r="G30" s="728"/>
      <c r="H30" s="755"/>
      <c r="I30" s="731"/>
      <c r="J30" s="202">
        <f ca="1">IF(MOD(ROW()-13,2)=0,IF(ISBLANK(OFFSET(#REF!,INT((ROW()-13)/2),0)),"",OFFSET(#REF!,INT((ROW()-13)/2),0)),IF(ISBLANK(OFFSET('9. METAS'!$U$20,INT((ROW()-14)/2),0)),"",OFFSET('9. METAS'!$U$20,INT((ROW()-14)/2),0)))</f>
        <v>225</v>
      </c>
      <c r="K30" s="203">
        <f ca="1">IF(MOD(ROW()-13,2)=0,IF(ISBLANK(OFFSET(#REF!,INT((ROW()-13)/2),0)),"",OFFSET(#REF!,INT((ROW()-13)/2),0)),IF(ISBLANK(OFFSET('9. METAS'!$V$20,INT((ROW()-14)/2),0)),"",OFFSET('9. METAS'!$V$20,INT((ROW()-14)/2),0)))</f>
        <v>225</v>
      </c>
      <c r="L30" s="203">
        <f ca="1">IF(MOD(ROW()-13,2)=0,IF(ISBLANK(OFFSET(#REF!,INT((ROW()-13)/2),0)),"",OFFSET(#REF!,INT((ROW()-13)/2),0)),IF(ISBLANK(OFFSET('9. METAS'!$W$20,INT((ROW()-14)/2),0)),"",OFFSET('9. METAS'!$W$20,INT((ROW()-14)/2),0)))</f>
        <v>192</v>
      </c>
      <c r="M30" s="204">
        <f ca="1">IF(MOD(ROW()-13,2)=0,IF(ISBLANK(OFFSET(#REF!,INT((ROW()-13)/2),0)),"",OFFSET(#REF!,INT((ROW()-13)/2),0)),IF(ISBLANK(OFFSET('9. METAS'!$X$20,INT((ROW()-14)/2),0)),"",OFFSET('9. METAS'!$X$20,INT((ROW()-14)/2),0)))</f>
        <v>192</v>
      </c>
      <c r="N30" s="719"/>
      <c r="O30" s="721"/>
      <c r="P30" s="723"/>
    </row>
    <row r="31" spans="3:16">
      <c r="C31" s="724" t="str">
        <f ca="1">IF(ISBLANK(OFFSET('5. Pp (3 años)'!$C$46,INT((ROW()-13)/2),0)),"",OFFSET('5. Pp (3 años)'!$C$46,INT((ROW()-13)/2),0))</f>
        <v>Actividad</v>
      </c>
      <c r="D31" s="726" t="str">
        <f ca="1">IF(ISBLANK(OFFSET('5. Pp (3 años)'!$D$46,INT((ROW()-13)/2),0)),"",OFFSET('5. Pp (3 años)'!$D$46,INT((ROW()-13)/2),0))</f>
        <v>4.3.1.1.2.1. Procurar y evaluar la aplicación de la NOM 046-SSA2-2005 en los casos violencia familiar, sexual y contra las mujeres, a través de difusión y capacitación.</v>
      </c>
      <c r="E31" s="726" t="str">
        <f ca="1">IF(ISBLANK(OFFSET('5. Pp (3 años)'!$E$46,INT((ROW()-13)/2),0)),"",OFFSET('5. Pp (3 años)'!$E$46,INT((ROW()-13)/2),0))</f>
        <v>PCIN: Porcentaje de Capacitaciones a Dependencias y Entidades con la información de la implementación de la  NOM 046-SSA2-2005.</v>
      </c>
      <c r="F31" s="727" t="str">
        <f ca="1">IF(ISBLANK(OFFSET('5. Pp (3 años)'!$K$46,INT((ROW()-13)/2),0)),"",OFFSET('5. Pp (3 años)'!$K$46,INT((ROW()-13)/2),0))</f>
        <v>Ascendente</v>
      </c>
      <c r="G31" s="728" t="str">
        <f ca="1">IF(ISBLANK(OFFSET('5. Pp (3 años)'!$H$46,INT((ROW()-13)/2),0)),"",OFFSET('5. Pp (3 años)'!$H$46,INT((ROW()-13)/2),0))</f>
        <v>Trimestral</v>
      </c>
      <c r="H31" s="755">
        <f ca="1">IF(ISBLANK(OFFSET('9. METAS'!$L$20,INT((ROW()-13)/2),0)),"",OFFSET('9. METAS'!$L$20,INT((ROW()-13)/2),0))</f>
        <v>24</v>
      </c>
      <c r="I31" s="730"/>
      <c r="J31" s="202" t="e">
        <f ca="1">IF(MOD(ROW()-13,2)=0,IF(ISBLANK(OFFSET(#REF!,INT((ROW()-13)/2),0)),"",OFFSET(#REF!,INT((ROW()-13)/2),0)),IF(ISBLANK(OFFSET('9. METAS'!$U$20,INT((ROW()-14)/2),0)),"",OFFSET('9. METAS'!$U$20,INT((ROW()-14)/2),0)))</f>
        <v>#REF!</v>
      </c>
      <c r="K31" s="203" t="e">
        <f ca="1">IF(MOD(ROW()-13,2)=0,IF(ISBLANK(OFFSET(#REF!,INT((ROW()-13)/2),0)),"",OFFSET(#REF!,INT((ROW()-13)/2),0)),IF(ISBLANK(OFFSET('9. METAS'!$V$20,INT((ROW()-14)/2),0)),"",OFFSET('9. METAS'!$V$20,INT((ROW()-14)/2),0)))</f>
        <v>#REF!</v>
      </c>
      <c r="L31" s="203" t="e">
        <f ca="1">IF(MOD(ROW()-13,2)=0,IF(ISBLANK(OFFSET(#REF!,INT((ROW()-13)/2),0)),"",OFFSET(#REF!,INT((ROW()-13)/2),0)),IF(ISBLANK(OFFSET('9. METAS'!$W$20,INT((ROW()-14)/2),0)),"",OFFSET('9. METAS'!$W$20,INT((ROW()-14)/2),0)))</f>
        <v>#REF!</v>
      </c>
      <c r="M31" s="204" t="e">
        <f ca="1">IF(MOD(ROW()-13,2)=0,IF(ISBLANK(OFFSET(#REF!,INT((ROW()-13)/2),0)),"",OFFSET(#REF!,INT((ROW()-13)/2),0)),IF(ISBLANK(OFFSET('9. METAS'!$X$20,INT((ROW()-14)/2),0)),"",OFFSET('9. METAS'!$X$20,INT((ROW()-14)/2),0)))</f>
        <v>#REF!</v>
      </c>
      <c r="N31" s="718" t="str">
        <f t="shared" ref="N31" ca="1" si="14">IFERROR(J31/J32,"ND")</f>
        <v>ND</v>
      </c>
      <c r="O31" s="720" t="str">
        <f t="shared" ref="O31" ca="1" si="15">IFERROR(((J31)/H31),"ND")</f>
        <v>ND</v>
      </c>
      <c r="P31" s="732"/>
    </row>
    <row r="32" spans="3:16">
      <c r="C32" s="725"/>
      <c r="D32" s="726"/>
      <c r="E32" s="726"/>
      <c r="F32" s="727"/>
      <c r="G32" s="728"/>
      <c r="H32" s="755"/>
      <c r="I32" s="731"/>
      <c r="J32" s="202">
        <f ca="1">IF(MOD(ROW()-13,2)=0,IF(ISBLANK(OFFSET(#REF!,INT((ROW()-13)/2),0)),"",OFFSET(#REF!,INT((ROW()-13)/2),0)),IF(ISBLANK(OFFSET('9. METAS'!$U$20,INT((ROW()-14)/2),0)),"",OFFSET('9. METAS'!$U$20,INT((ROW()-14)/2),0)))</f>
        <v>6</v>
      </c>
      <c r="K32" s="203">
        <f ca="1">IF(MOD(ROW()-13,2)=0,IF(ISBLANK(OFFSET(#REF!,INT((ROW()-13)/2),0)),"",OFFSET(#REF!,INT((ROW()-13)/2),0)),IF(ISBLANK(OFFSET('9. METAS'!$V$20,INT((ROW()-14)/2),0)),"",OFFSET('9. METAS'!$V$20,INT((ROW()-14)/2),0)))</f>
        <v>6</v>
      </c>
      <c r="L32" s="203">
        <f ca="1">IF(MOD(ROW()-13,2)=0,IF(ISBLANK(OFFSET(#REF!,INT((ROW()-13)/2),0)),"",OFFSET(#REF!,INT((ROW()-13)/2),0)),IF(ISBLANK(OFFSET('9. METAS'!$W$20,INT((ROW()-14)/2),0)),"",OFFSET('9. METAS'!$W$20,INT((ROW()-14)/2),0)))</f>
        <v>6</v>
      </c>
      <c r="M32" s="204">
        <f ca="1">IF(MOD(ROW()-13,2)=0,IF(ISBLANK(OFFSET(#REF!,INT((ROW()-13)/2),0)),"",OFFSET(#REF!,INT((ROW()-13)/2),0)),IF(ISBLANK(OFFSET('9. METAS'!$X$20,INT((ROW()-14)/2),0)),"",OFFSET('9. METAS'!$X$20,INT((ROW()-14)/2),0)))</f>
        <v>6</v>
      </c>
      <c r="N32" s="719"/>
      <c r="O32" s="721"/>
      <c r="P32" s="723"/>
    </row>
    <row r="33" spans="3:16">
      <c r="C33" s="724" t="str">
        <f ca="1">IF(ISBLANK(OFFSET('5. Pp (3 años)'!$C$46,INT((ROW()-13)/2),0)),"",OFFSET('5. Pp (3 años)'!$C$46,INT((ROW()-13)/2),0))</f>
        <v>Actividad</v>
      </c>
      <c r="D33" s="726" t="str">
        <f ca="1">IF(ISBLANK(OFFSET('5. Pp (3 años)'!$D$46,INT((ROW()-13)/2),0)),"",OFFSET('5. Pp (3 años)'!$D$46,INT((ROW()-13)/2),0))</f>
        <v>4.3.1.1.2.2. Promoción de la erradicación de las diferentes violencias a través de campañas virtuales.</v>
      </c>
      <c r="E33" s="726" t="str">
        <f ca="1">IF(ISBLANK(OFFSET('5. Pp (3 años)'!$E$46,INT((ROW()-13)/2),0)),"",OFFSET('5. Pp (3 años)'!$E$46,INT((ROW()-13)/2),0))</f>
        <v>PPRS: Porcentaje de publicaciones promocionales a la población  sobre diferentes tematicas que coadyuven en la prevención y atención de la violencia de género en redes sociales.</v>
      </c>
      <c r="F33" s="727" t="str">
        <f ca="1">IF(ISBLANK(OFFSET('5. Pp (3 años)'!$K$46,INT((ROW()-13)/2),0)),"",OFFSET('5. Pp (3 años)'!$K$46,INT((ROW()-13)/2),0))</f>
        <v>Ascendente</v>
      </c>
      <c r="G33" s="728" t="str">
        <f ca="1">IF(ISBLANK(OFFSET('5. Pp (3 años)'!$H$46,INT((ROW()-13)/2),0)),"",OFFSET('5. Pp (3 años)'!$H$46,INT((ROW()-13)/2),0))</f>
        <v>Trimestral</v>
      </c>
      <c r="H33" s="755">
        <f ca="1">IF(ISBLANK(OFFSET('9. METAS'!$L$20,INT((ROW()-13)/2),0)),"",OFFSET('9. METAS'!$L$20,INT((ROW()-13)/2),0))</f>
        <v>672</v>
      </c>
      <c r="I33" s="730"/>
      <c r="J33" s="202" t="e">
        <f ca="1">IF(MOD(ROW()-13,2)=0,IF(ISBLANK(OFFSET(#REF!,INT((ROW()-13)/2),0)),"",OFFSET(#REF!,INT((ROW()-13)/2),0)),IF(ISBLANK(OFFSET('9. METAS'!$U$20,INT((ROW()-14)/2),0)),"",OFFSET('9. METAS'!$U$20,INT((ROW()-14)/2),0)))</f>
        <v>#REF!</v>
      </c>
      <c r="K33" s="203" t="e">
        <f ca="1">IF(MOD(ROW()-13,2)=0,IF(ISBLANK(OFFSET(#REF!,INT((ROW()-13)/2),0)),"",OFFSET(#REF!,INT((ROW()-13)/2),0)),IF(ISBLANK(OFFSET('9. METAS'!$V$20,INT((ROW()-14)/2),0)),"",OFFSET('9. METAS'!$V$20,INT((ROW()-14)/2),0)))</f>
        <v>#REF!</v>
      </c>
      <c r="L33" s="203" t="e">
        <f ca="1">IF(MOD(ROW()-13,2)=0,IF(ISBLANK(OFFSET(#REF!,INT((ROW()-13)/2),0)),"",OFFSET(#REF!,INT((ROW()-13)/2),0)),IF(ISBLANK(OFFSET('9. METAS'!$W$20,INT((ROW()-14)/2),0)),"",OFFSET('9. METAS'!$W$20,INT((ROW()-14)/2),0)))</f>
        <v>#REF!</v>
      </c>
      <c r="M33" s="204" t="e">
        <f ca="1">IF(MOD(ROW()-13,2)=0,IF(ISBLANK(OFFSET(#REF!,INT((ROW()-13)/2),0)),"",OFFSET(#REF!,INT((ROW()-13)/2),0)),IF(ISBLANK(OFFSET('9. METAS'!$X$20,INT((ROW()-14)/2),0)),"",OFFSET('9. METAS'!$X$20,INT((ROW()-14)/2),0)))</f>
        <v>#REF!</v>
      </c>
      <c r="N33" s="718" t="str">
        <f t="shared" ref="N33" ca="1" si="16">IFERROR(J33/J34,"ND")</f>
        <v>ND</v>
      </c>
      <c r="O33" s="720" t="str">
        <f t="shared" ref="O33" ca="1" si="17">IFERROR(((J33)/H33),"ND")</f>
        <v>ND</v>
      </c>
      <c r="P33" s="732"/>
    </row>
    <row r="34" spans="3:16">
      <c r="C34" s="725"/>
      <c r="D34" s="726"/>
      <c r="E34" s="726"/>
      <c r="F34" s="727"/>
      <c r="G34" s="728"/>
      <c r="H34" s="755"/>
      <c r="I34" s="731"/>
      <c r="J34" s="202">
        <f ca="1">IF(MOD(ROW()-13,2)=0,IF(ISBLANK(OFFSET(#REF!,INT((ROW()-13)/2),0)),"",OFFSET(#REF!,INT((ROW()-13)/2),0)),IF(ISBLANK(OFFSET('9. METAS'!$U$20,INT((ROW()-14)/2),0)),"",OFFSET('9. METAS'!$U$20,INT((ROW()-14)/2),0)))</f>
        <v>168</v>
      </c>
      <c r="K34" s="203">
        <f ca="1">IF(MOD(ROW()-13,2)=0,IF(ISBLANK(OFFSET(#REF!,INT((ROW()-13)/2),0)),"",OFFSET(#REF!,INT((ROW()-13)/2),0)),IF(ISBLANK(OFFSET('9. METAS'!$V$20,INT((ROW()-14)/2),0)),"",OFFSET('9. METAS'!$V$20,INT((ROW()-14)/2),0)))</f>
        <v>168</v>
      </c>
      <c r="L34" s="203">
        <f ca="1">IF(MOD(ROW()-13,2)=0,IF(ISBLANK(OFFSET(#REF!,INT((ROW()-13)/2),0)),"",OFFSET(#REF!,INT((ROW()-13)/2),0)),IF(ISBLANK(OFFSET('9. METAS'!$W$20,INT((ROW()-14)/2),0)),"",OFFSET('9. METAS'!$W$20,INT((ROW()-14)/2),0)))</f>
        <v>168</v>
      </c>
      <c r="M34" s="204">
        <f ca="1">IF(MOD(ROW()-13,2)=0,IF(ISBLANK(OFFSET(#REF!,INT((ROW()-13)/2),0)),"",OFFSET(#REF!,INT((ROW()-13)/2),0)),IF(ISBLANK(OFFSET('9. METAS'!$X$20,INT((ROW()-14)/2),0)),"",OFFSET('9. METAS'!$X$20,INT((ROW()-14)/2),0)))</f>
        <v>168</v>
      </c>
      <c r="N34" s="719"/>
      <c r="O34" s="721"/>
      <c r="P34" s="723"/>
    </row>
    <row r="35" spans="3:16">
      <c r="C35" s="724" t="str">
        <f ca="1">IF(ISBLANK(OFFSET('5. Pp (3 años)'!$C$46,INT((ROW()-13)/2),0)),"",OFFSET('5. Pp (3 años)'!$C$46,INT((ROW()-13)/2),0))</f>
        <v>Actividad</v>
      </c>
      <c r="D35" s="726" t="str">
        <f ca="1">IF(ISBLANK(OFFSET('5. Pp (3 años)'!$D$46,INT((ROW()-13)/2),0)),"",OFFSET('5. Pp (3 años)'!$D$46,INT((ROW()-13)/2),0))</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35" s="726" t="str">
        <f ca="1">IF(ISBLANK(OFFSET('5. Pp (3 años)'!$E$46,INT((ROW()-13)/2),0)),"",OFFSET('5. Pp (3 años)'!$E$46,INT((ROW()-13)/2),0))</f>
        <v>PCSP: Porcentaje de capacitaciones  a servidores públicos sobre estrategias de prevención primaria, secundaria y terciaria , así como sensibilización en materia de violencia de género.</v>
      </c>
      <c r="F35" s="727" t="str">
        <f ca="1">IF(ISBLANK(OFFSET('5. Pp (3 años)'!$K$46,INT((ROW()-13)/2),0)),"",OFFSET('5. Pp (3 años)'!$K$46,INT((ROW()-13)/2),0))</f>
        <v>Ascendente</v>
      </c>
      <c r="G35" s="728" t="str">
        <f ca="1">IF(ISBLANK(OFFSET('5. Pp (3 años)'!$H$46,INT((ROW()-13)/2),0)),"",OFFSET('5. Pp (3 años)'!$H$46,INT((ROW()-13)/2),0))</f>
        <v>Trimestral</v>
      </c>
      <c r="H35" s="755">
        <f ca="1">IF(ISBLANK(OFFSET('9. METAS'!$L$20,INT((ROW()-13)/2),0)),"",OFFSET('9. METAS'!$L$20,INT((ROW()-13)/2),0))</f>
        <v>74</v>
      </c>
      <c r="I35" s="730"/>
      <c r="J35" s="202" t="e">
        <f ca="1">IF(MOD(ROW()-13,2)=0,IF(ISBLANK(OFFSET(#REF!,INT((ROW()-13)/2),0)),"",OFFSET(#REF!,INT((ROW()-13)/2),0)),IF(ISBLANK(OFFSET('9. METAS'!$U$20,INT((ROW()-14)/2),0)),"",OFFSET('9. METAS'!$U$20,INT((ROW()-14)/2),0)))</f>
        <v>#REF!</v>
      </c>
      <c r="K35" s="203" t="e">
        <f ca="1">IF(MOD(ROW()-13,2)=0,IF(ISBLANK(OFFSET(#REF!,INT((ROW()-13)/2),0)),"",OFFSET(#REF!,INT((ROW()-13)/2),0)),IF(ISBLANK(OFFSET('9. METAS'!$V$20,INT((ROW()-14)/2),0)),"",OFFSET('9. METAS'!$V$20,INT((ROW()-14)/2),0)))</f>
        <v>#REF!</v>
      </c>
      <c r="L35" s="203" t="e">
        <f ca="1">IF(MOD(ROW()-13,2)=0,IF(ISBLANK(OFFSET(#REF!,INT((ROW()-13)/2),0)),"",OFFSET(#REF!,INT((ROW()-13)/2),0)),IF(ISBLANK(OFFSET('9. METAS'!$W$20,INT((ROW()-14)/2),0)),"",OFFSET('9. METAS'!$W$20,INT((ROW()-14)/2),0)))</f>
        <v>#REF!</v>
      </c>
      <c r="M35" s="204" t="e">
        <f ca="1">IF(MOD(ROW()-13,2)=0,IF(ISBLANK(OFFSET(#REF!,INT((ROW()-13)/2),0)),"",OFFSET(#REF!,INT((ROW()-13)/2),0)),IF(ISBLANK(OFFSET('9. METAS'!$X$20,INT((ROW()-14)/2),0)),"",OFFSET('9. METAS'!$X$20,INT((ROW()-14)/2),0)))</f>
        <v>#REF!</v>
      </c>
      <c r="N35" s="718" t="str">
        <f t="shared" ref="N35" ca="1" si="18">IFERROR(J35/J36,"ND")</f>
        <v>ND</v>
      </c>
      <c r="O35" s="720" t="str">
        <f t="shared" ref="O35" ca="1" si="19">IFERROR(((J35)/H35),"ND")</f>
        <v>ND</v>
      </c>
      <c r="P35" s="732"/>
    </row>
    <row r="36" spans="3:16">
      <c r="C36" s="725"/>
      <c r="D36" s="726"/>
      <c r="E36" s="726"/>
      <c r="F36" s="727"/>
      <c r="G36" s="728"/>
      <c r="H36" s="755"/>
      <c r="I36" s="731"/>
      <c r="J36" s="202">
        <f ca="1">IF(MOD(ROW()-13,2)=0,IF(ISBLANK(OFFSET(#REF!,INT((ROW()-13)/2),0)),"",OFFSET(#REF!,INT((ROW()-13)/2),0)),IF(ISBLANK(OFFSET('9. METAS'!$U$20,INT((ROW()-14)/2),0)),"",OFFSET('9. METAS'!$U$20,INT((ROW()-14)/2),0)))</f>
        <v>35</v>
      </c>
      <c r="K36" s="203">
        <f ca="1">IF(MOD(ROW()-13,2)=0,IF(ISBLANK(OFFSET(#REF!,INT((ROW()-13)/2),0)),"",OFFSET(#REF!,INT((ROW()-13)/2),0)),IF(ISBLANK(OFFSET('9. METAS'!$V$20,INT((ROW()-14)/2),0)),"",OFFSET('9. METAS'!$V$20,INT((ROW()-14)/2),0)))</f>
        <v>35</v>
      </c>
      <c r="L36" s="203">
        <f ca="1">IF(MOD(ROW()-13,2)=0,IF(ISBLANK(OFFSET(#REF!,INT((ROW()-13)/2),0)),"",OFFSET(#REF!,INT((ROW()-13)/2),0)),IF(ISBLANK(OFFSET('9. METAS'!$W$20,INT((ROW()-14)/2),0)),"",OFFSET('9. METAS'!$W$20,INT((ROW()-14)/2),0)))</f>
        <v>2</v>
      </c>
      <c r="M36" s="204">
        <f ca="1">IF(MOD(ROW()-13,2)=0,IF(ISBLANK(OFFSET(#REF!,INT((ROW()-13)/2),0)),"",OFFSET(#REF!,INT((ROW()-13)/2),0)),IF(ISBLANK(OFFSET('9. METAS'!$X$20,INT((ROW()-14)/2),0)),"",OFFSET('9. METAS'!$X$20,INT((ROW()-14)/2),0)))</f>
        <v>2</v>
      </c>
      <c r="N36" s="719"/>
      <c r="O36" s="721"/>
      <c r="P36" s="723"/>
    </row>
    <row r="37" spans="3:16">
      <c r="C37" s="724" t="str">
        <f ca="1">IF(ISBLANK(OFFSET('5. Pp (3 años)'!$C$46,INT((ROW()-13)/2),0)),"",OFFSET('5. Pp (3 años)'!$C$46,INT((ROW()-13)/2),0))</f>
        <v>Actividad</v>
      </c>
      <c r="D37" s="726" t="str">
        <f ca="1">IF(ISBLANK(OFFSET('5. Pp (3 años)'!$D$46,INT((ROW()-13)/2),0)),"",OFFSET('5. Pp (3 años)'!$D$46,INT((ROW()-13)/2),0))</f>
        <v xml:space="preserve">4.3.1.1.2.4. Realización de  eventos  académicos dirigidos a estudiantes  en temas de: Feminismo, Perspectiva de Género, Violencia de Género y Cultura de Paz. </v>
      </c>
      <c r="E37" s="726" t="str">
        <f ca="1">IF(ISBLANK(OFFSET('5. Pp (3 años)'!$E$46,INT((ROW()-13)/2),0)),"",OFFSET('5. Pp (3 años)'!$E$46,INT((ROW()-13)/2),0))</f>
        <v xml:space="preserve">PEA: Porcentaje de  eventos  academicos dirigidos a estudiantes  en temas de: Feminismo, Perspectiva de Género, Violencia de Género y Cultura de Paz. </v>
      </c>
      <c r="F37" s="727" t="str">
        <f ca="1">IF(ISBLANK(OFFSET('5. Pp (3 años)'!$K$46,INT((ROW()-13)/2),0)),"",OFFSET('5. Pp (3 años)'!$K$46,INT((ROW()-13)/2),0))</f>
        <v>Ascendente</v>
      </c>
      <c r="G37" s="728" t="str">
        <f ca="1">IF(ISBLANK(OFFSET('5. Pp (3 años)'!$H$46,INT((ROW()-13)/2),0)),"",OFFSET('5. Pp (3 años)'!$H$46,INT((ROW()-13)/2),0))</f>
        <v>Trimestral</v>
      </c>
      <c r="H37" s="755">
        <f ca="1">IF(ISBLANK(OFFSET('9. METAS'!$L$20,INT((ROW()-13)/2),0)),"",OFFSET('9. METAS'!$L$20,INT((ROW()-13)/2),0))</f>
        <v>16</v>
      </c>
      <c r="I37" s="730"/>
      <c r="J37" s="202" t="e">
        <f ca="1">IF(MOD(ROW()-13,2)=0,IF(ISBLANK(OFFSET(#REF!,INT((ROW()-13)/2),0)),"",OFFSET(#REF!,INT((ROW()-13)/2),0)),IF(ISBLANK(OFFSET('9. METAS'!$U$20,INT((ROW()-14)/2),0)),"",OFFSET('9. METAS'!$U$20,INT((ROW()-14)/2),0)))</f>
        <v>#REF!</v>
      </c>
      <c r="K37" s="203" t="e">
        <f ca="1">IF(MOD(ROW()-13,2)=0,IF(ISBLANK(OFFSET(#REF!,INT((ROW()-13)/2),0)),"",OFFSET(#REF!,INT((ROW()-13)/2),0)),IF(ISBLANK(OFFSET('9. METAS'!$V$20,INT((ROW()-14)/2),0)),"",OFFSET('9. METAS'!$V$20,INT((ROW()-14)/2),0)))</f>
        <v>#REF!</v>
      </c>
      <c r="L37" s="203" t="e">
        <f ca="1">IF(MOD(ROW()-13,2)=0,IF(ISBLANK(OFFSET(#REF!,INT((ROW()-13)/2),0)),"",OFFSET(#REF!,INT((ROW()-13)/2),0)),IF(ISBLANK(OFFSET('9. METAS'!$W$20,INT((ROW()-14)/2),0)),"",OFFSET('9. METAS'!$W$20,INT((ROW()-14)/2),0)))</f>
        <v>#REF!</v>
      </c>
      <c r="M37" s="204" t="e">
        <f ca="1">IF(MOD(ROW()-13,2)=0,IF(ISBLANK(OFFSET(#REF!,INT((ROW()-13)/2),0)),"",OFFSET(#REF!,INT((ROW()-13)/2),0)),IF(ISBLANK(OFFSET('9. METAS'!$X$20,INT((ROW()-14)/2),0)),"",OFFSET('9. METAS'!$X$20,INT((ROW()-14)/2),0)))</f>
        <v>#REF!</v>
      </c>
      <c r="N37" s="718" t="str">
        <f t="shared" ref="N37" ca="1" si="20">IFERROR(J37/J38,"ND")</f>
        <v>ND</v>
      </c>
      <c r="O37" s="720" t="str">
        <f t="shared" ref="O37" ca="1" si="21">IFERROR(((J37)/H37),"ND")</f>
        <v>ND</v>
      </c>
      <c r="P37" s="732"/>
    </row>
    <row r="38" spans="3:16">
      <c r="C38" s="725"/>
      <c r="D38" s="726"/>
      <c r="E38" s="726"/>
      <c r="F38" s="727"/>
      <c r="G38" s="728"/>
      <c r="H38" s="755"/>
      <c r="I38" s="731"/>
      <c r="J38" s="202">
        <f ca="1">IF(MOD(ROW()-13,2)=0,IF(ISBLANK(OFFSET(#REF!,INT((ROW()-13)/2),0)),"",OFFSET(#REF!,INT((ROW()-13)/2),0)),IF(ISBLANK(OFFSET('9. METAS'!$U$20,INT((ROW()-14)/2),0)),"",OFFSET('9. METAS'!$U$20,INT((ROW()-14)/2),0)))</f>
        <v>4</v>
      </c>
      <c r="K38" s="203">
        <f ca="1">IF(MOD(ROW()-13,2)=0,IF(ISBLANK(OFFSET(#REF!,INT((ROW()-13)/2),0)),"",OFFSET(#REF!,INT((ROW()-13)/2),0)),IF(ISBLANK(OFFSET('9. METAS'!$V$20,INT((ROW()-14)/2),0)),"",OFFSET('9. METAS'!$V$20,INT((ROW()-14)/2),0)))</f>
        <v>4</v>
      </c>
      <c r="L38" s="203">
        <f ca="1">IF(MOD(ROW()-13,2)=0,IF(ISBLANK(OFFSET(#REF!,INT((ROW()-13)/2),0)),"",OFFSET(#REF!,INT((ROW()-13)/2),0)),IF(ISBLANK(OFFSET('9. METAS'!$W$20,INT((ROW()-14)/2),0)),"",OFFSET('9. METAS'!$W$20,INT((ROW()-14)/2),0)))</f>
        <v>4</v>
      </c>
      <c r="M38" s="204">
        <f ca="1">IF(MOD(ROW()-13,2)=0,IF(ISBLANK(OFFSET(#REF!,INT((ROW()-13)/2),0)),"",OFFSET(#REF!,INT((ROW()-13)/2),0)),IF(ISBLANK(OFFSET('9. METAS'!$X$20,INT((ROW()-14)/2),0)),"",OFFSET('9. METAS'!$X$20,INT((ROW()-14)/2),0)))</f>
        <v>4</v>
      </c>
      <c r="N38" s="719"/>
      <c r="O38" s="721"/>
      <c r="P38" s="723"/>
    </row>
    <row r="39" spans="3:16">
      <c r="C39" s="724" t="str">
        <f ca="1">IF(ISBLANK(OFFSET('5. Pp (3 años)'!$C$46,INT((ROW()-13)/2),0)),"",OFFSET('5. Pp (3 años)'!$C$46,INT((ROW()-13)/2),0))</f>
        <v>Actividad</v>
      </c>
      <c r="D39" s="726" t="str">
        <f ca="1">IF(ISBLANK(OFFSET('5. Pp (3 años)'!$D$46,INT((ROW()-13)/2),0)),"",OFFSET('5. Pp (3 años)'!$D$46,INT((ROW()-13)/2),0))</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39" s="726" t="str">
        <f ca="1">IF(ISBLANK(OFFSET('5. Pp (3 años)'!$E$46,INT((ROW()-13)/2),0)),"",OFFSET('5. Pp (3 años)'!$E$46,INT((ROW()-13)/2),0))</f>
        <v>PCVG: Porcentaje de capacitaciones en temas de sensibilización, orientación intersectorial en materia de violencia de género, empoderamiento y derechos sexuales y reproductivos</v>
      </c>
      <c r="F39" s="727" t="str">
        <f ca="1">IF(ISBLANK(OFFSET('5. Pp (3 años)'!$K$46,INT((ROW()-13)/2),0)),"",OFFSET('5. Pp (3 años)'!$K$46,INT((ROW()-13)/2),0))</f>
        <v>Ascendente</v>
      </c>
      <c r="G39" s="728" t="str">
        <f ca="1">IF(ISBLANK(OFFSET('5. Pp (3 años)'!$H$46,INT((ROW()-13)/2),0)),"",OFFSET('5. Pp (3 años)'!$H$46,INT((ROW()-13)/2),0))</f>
        <v>Trimestral</v>
      </c>
      <c r="H39" s="755">
        <f ca="1">IF(ISBLANK(OFFSET('9. METAS'!$L$20,INT((ROW()-13)/2),0)),"",OFFSET('9. METAS'!$L$20,INT((ROW()-13)/2),0))</f>
        <v>48</v>
      </c>
      <c r="I39" s="730"/>
      <c r="J39" s="202" t="e">
        <f ca="1">IF(MOD(ROW()-13,2)=0,IF(ISBLANK(OFFSET(#REF!,INT((ROW()-13)/2),0)),"",OFFSET(#REF!,INT((ROW()-13)/2),0)),IF(ISBLANK(OFFSET('9. METAS'!$U$20,INT((ROW()-14)/2),0)),"",OFFSET('9. METAS'!$U$20,INT((ROW()-14)/2),0)))</f>
        <v>#REF!</v>
      </c>
      <c r="K39" s="203" t="e">
        <f ca="1">IF(MOD(ROW()-13,2)=0,IF(ISBLANK(OFFSET(#REF!,INT((ROW()-13)/2),0)),"",OFFSET(#REF!,INT((ROW()-13)/2),0)),IF(ISBLANK(OFFSET('9. METAS'!$V$20,INT((ROW()-14)/2),0)),"",OFFSET('9. METAS'!$V$20,INT((ROW()-14)/2),0)))</f>
        <v>#REF!</v>
      </c>
      <c r="L39" s="203" t="e">
        <f ca="1">IF(MOD(ROW()-13,2)=0,IF(ISBLANK(OFFSET(#REF!,INT((ROW()-13)/2),0)),"",OFFSET(#REF!,INT((ROW()-13)/2),0)),IF(ISBLANK(OFFSET('9. METAS'!$W$20,INT((ROW()-14)/2),0)),"",OFFSET('9. METAS'!$W$20,INT((ROW()-14)/2),0)))</f>
        <v>#REF!</v>
      </c>
      <c r="M39" s="204" t="e">
        <f ca="1">IF(MOD(ROW()-13,2)=0,IF(ISBLANK(OFFSET(#REF!,INT((ROW()-13)/2),0)),"",OFFSET(#REF!,INT((ROW()-13)/2),0)),IF(ISBLANK(OFFSET('9. METAS'!$X$20,INT((ROW()-14)/2),0)),"",OFFSET('9. METAS'!$X$20,INT((ROW()-14)/2),0)))</f>
        <v>#REF!</v>
      </c>
      <c r="N39" s="718" t="str">
        <f t="shared" ref="N39" ca="1" si="22">IFERROR(J39/J40,"ND")</f>
        <v>ND</v>
      </c>
      <c r="O39" s="720" t="str">
        <f t="shared" ref="O39" ca="1" si="23">IFERROR(((J39)/H39),"ND")</f>
        <v>ND</v>
      </c>
      <c r="P39" s="732"/>
    </row>
    <row r="40" spans="3:16">
      <c r="C40" s="725"/>
      <c r="D40" s="726"/>
      <c r="E40" s="726"/>
      <c r="F40" s="727"/>
      <c r="G40" s="728"/>
      <c r="H40" s="755"/>
      <c r="I40" s="731"/>
      <c r="J40" s="202">
        <f ca="1">IF(MOD(ROW()-13,2)=0,IF(ISBLANK(OFFSET(#REF!,INT((ROW()-13)/2),0)),"",OFFSET(#REF!,INT((ROW()-13)/2),0)),IF(ISBLANK(OFFSET('9. METAS'!$U$20,INT((ROW()-14)/2),0)),"",OFFSET('9. METAS'!$U$20,INT((ROW()-14)/2),0)))</f>
        <v>12</v>
      </c>
      <c r="K40" s="203">
        <f ca="1">IF(MOD(ROW()-13,2)=0,IF(ISBLANK(OFFSET(#REF!,INT((ROW()-13)/2),0)),"",OFFSET(#REF!,INT((ROW()-13)/2),0)),IF(ISBLANK(OFFSET('9. METAS'!$V$20,INT((ROW()-14)/2),0)),"",OFFSET('9. METAS'!$V$20,INT((ROW()-14)/2),0)))</f>
        <v>12</v>
      </c>
      <c r="L40" s="203">
        <f ca="1">IF(MOD(ROW()-13,2)=0,IF(ISBLANK(OFFSET(#REF!,INT((ROW()-13)/2),0)),"",OFFSET(#REF!,INT((ROW()-13)/2),0)),IF(ISBLANK(OFFSET('9. METAS'!$W$20,INT((ROW()-14)/2),0)),"",OFFSET('9. METAS'!$W$20,INT((ROW()-14)/2),0)))</f>
        <v>12</v>
      </c>
      <c r="M40" s="204">
        <f ca="1">IF(MOD(ROW()-13,2)=0,IF(ISBLANK(OFFSET(#REF!,INT((ROW()-13)/2),0)),"",OFFSET(#REF!,INT((ROW()-13)/2),0)),IF(ISBLANK(OFFSET('9. METAS'!$X$20,INT((ROW()-14)/2),0)),"",OFFSET('9. METAS'!$X$20,INT((ROW()-14)/2),0)))</f>
        <v>12</v>
      </c>
      <c r="N40" s="719"/>
      <c r="O40" s="721"/>
      <c r="P40" s="723"/>
    </row>
    <row r="41" spans="3:16">
      <c r="C41" s="724" t="str">
        <f ca="1">IF(ISBLANK(OFFSET('5. Pp (3 años)'!$C$46,INT((ROW()-13)/2),0)),"",OFFSET('5. Pp (3 años)'!$C$46,INT((ROW()-13)/2),0))</f>
        <v>Actividad</v>
      </c>
      <c r="D41" s="726" t="str">
        <f ca="1">IF(ISBLANK(OFFSET('5. Pp (3 años)'!$D$46,INT((ROW()-13)/2),0)),"",OFFSET('5. Pp (3 años)'!$D$46,INT((ROW()-13)/2),0))</f>
        <v>4.3.1.1.2.6. Realización de  capacitaciones de prevención de la explotación infantil y delito de trata de niñas y mujeres adolescentes.</v>
      </c>
      <c r="E41" s="726" t="str">
        <f ca="1">IF(ISBLANK(OFFSET('5. Pp (3 años)'!$E$46,INT((ROW()-13)/2),0)),"",OFFSET('5. Pp (3 años)'!$E$46,INT((ROW()-13)/2),0))</f>
        <v>PCPE: Porcentaje de capacitaciones de prevención de la explotación infantil y delito de trata de niñas y mujeres adolescentes.</v>
      </c>
      <c r="F41" s="727" t="str">
        <f ca="1">IF(ISBLANK(OFFSET('5. Pp (3 años)'!$K$46,INT((ROW()-13)/2),0)),"",OFFSET('5. Pp (3 años)'!$K$46,INT((ROW()-13)/2),0))</f>
        <v>Ascendente</v>
      </c>
      <c r="G41" s="728" t="str">
        <f ca="1">IF(ISBLANK(OFFSET('5. Pp (3 años)'!$H$46,INT((ROW()-13)/2),0)),"",OFFSET('5. Pp (3 años)'!$H$46,INT((ROW()-13)/2),0))</f>
        <v>Trimestral</v>
      </c>
      <c r="H41" s="755">
        <f ca="1">IF(ISBLANK(OFFSET('9. METAS'!$L$20,INT((ROW()-13)/2),0)),"",OFFSET('9. METAS'!$L$20,INT((ROW()-13)/2),0))</f>
        <v>12</v>
      </c>
      <c r="I41" s="730"/>
      <c r="J41" s="202" t="e">
        <f ca="1">IF(MOD(ROW()-13,2)=0,IF(ISBLANK(OFFSET(#REF!,INT((ROW()-13)/2),0)),"",OFFSET(#REF!,INT((ROW()-13)/2),0)),IF(ISBLANK(OFFSET('9. METAS'!$U$20,INT((ROW()-14)/2),0)),"",OFFSET('9. METAS'!$U$20,INT((ROW()-14)/2),0)))</f>
        <v>#REF!</v>
      </c>
      <c r="K41" s="203" t="e">
        <f ca="1">IF(MOD(ROW()-13,2)=0,IF(ISBLANK(OFFSET(#REF!,INT((ROW()-13)/2),0)),"",OFFSET(#REF!,INT((ROW()-13)/2),0)),IF(ISBLANK(OFFSET('9. METAS'!$V$20,INT((ROW()-14)/2),0)),"",OFFSET('9. METAS'!$V$20,INT((ROW()-14)/2),0)))</f>
        <v>#REF!</v>
      </c>
      <c r="L41" s="203" t="e">
        <f ca="1">IF(MOD(ROW()-13,2)=0,IF(ISBLANK(OFFSET(#REF!,INT((ROW()-13)/2),0)),"",OFFSET(#REF!,INT((ROW()-13)/2),0)),IF(ISBLANK(OFFSET('9. METAS'!$W$20,INT((ROW()-14)/2),0)),"",OFFSET('9. METAS'!$W$20,INT((ROW()-14)/2),0)))</f>
        <v>#REF!</v>
      </c>
      <c r="M41" s="204" t="e">
        <f ca="1">IF(MOD(ROW()-13,2)=0,IF(ISBLANK(OFFSET(#REF!,INT((ROW()-13)/2),0)),"",OFFSET(#REF!,INT((ROW()-13)/2),0)),IF(ISBLANK(OFFSET('9. METAS'!$X$20,INT((ROW()-14)/2),0)),"",OFFSET('9. METAS'!$X$20,INT((ROW()-14)/2),0)))</f>
        <v>#REF!</v>
      </c>
      <c r="N41" s="718" t="str">
        <f t="shared" ref="N41" ca="1" si="24">IFERROR(J41/J42,"ND")</f>
        <v>ND</v>
      </c>
      <c r="O41" s="720" t="str">
        <f t="shared" ref="O41" ca="1" si="25">IFERROR(((J41)/H41),"ND")</f>
        <v>ND</v>
      </c>
      <c r="P41" s="732"/>
    </row>
    <row r="42" spans="3:16">
      <c r="C42" s="725"/>
      <c r="D42" s="726"/>
      <c r="E42" s="726"/>
      <c r="F42" s="727"/>
      <c r="G42" s="728"/>
      <c r="H42" s="755"/>
      <c r="I42" s="731"/>
      <c r="J42" s="202">
        <f ca="1">IF(MOD(ROW()-13,2)=0,IF(ISBLANK(OFFSET(#REF!,INT((ROW()-13)/2),0)),"",OFFSET(#REF!,INT((ROW()-13)/2),0)),IF(ISBLANK(OFFSET('9. METAS'!$U$20,INT((ROW()-14)/2),0)),"",OFFSET('9. METAS'!$U$20,INT((ROW()-14)/2),0)))</f>
        <v>3</v>
      </c>
      <c r="K42" s="203">
        <f ca="1">IF(MOD(ROW()-13,2)=0,IF(ISBLANK(OFFSET(#REF!,INT((ROW()-13)/2),0)),"",OFFSET(#REF!,INT((ROW()-13)/2),0)),IF(ISBLANK(OFFSET('9. METAS'!$V$20,INT((ROW()-14)/2),0)),"",OFFSET('9. METAS'!$V$20,INT((ROW()-14)/2),0)))</f>
        <v>3</v>
      </c>
      <c r="L42" s="203">
        <f ca="1">IF(MOD(ROW()-13,2)=0,IF(ISBLANK(OFFSET(#REF!,INT((ROW()-13)/2),0)),"",OFFSET(#REF!,INT((ROW()-13)/2),0)),IF(ISBLANK(OFFSET('9. METAS'!$W$20,INT((ROW()-14)/2),0)),"",OFFSET('9. METAS'!$W$20,INT((ROW()-14)/2),0)))</f>
        <v>3</v>
      </c>
      <c r="M42" s="204">
        <f ca="1">IF(MOD(ROW()-13,2)=0,IF(ISBLANK(OFFSET(#REF!,INT((ROW()-13)/2),0)),"",OFFSET(#REF!,INT((ROW()-13)/2),0)),IF(ISBLANK(OFFSET('9. METAS'!$X$20,INT((ROW()-14)/2),0)),"",OFFSET('9. METAS'!$X$20,INT((ROW()-14)/2),0)))</f>
        <v>3</v>
      </c>
      <c r="N42" s="719"/>
      <c r="O42" s="721"/>
      <c r="P42" s="723"/>
    </row>
    <row r="43" spans="3:16">
      <c r="C43" s="724" t="str">
        <f ca="1">IF(ISBLANK(OFFSET('5. Pp (3 años)'!$C$46,INT((ROW()-13)/2),0)),"",OFFSET('5. Pp (3 años)'!$C$46,INT((ROW()-13)/2),0))</f>
        <v>Actividad</v>
      </c>
      <c r="D43" s="726" t="str">
        <f ca="1">IF(ISBLANK(OFFSET('5. Pp (3 años)'!$D$46,INT((ROW()-13)/2),0)),"",OFFSET('5. Pp (3 años)'!$D$46,INT((ROW()-13)/2),0))</f>
        <v>4.3.1.1.2.7. Realización de  capacitaciones sobre masculinidades con perspectiva de género.</v>
      </c>
      <c r="E43" s="726" t="str">
        <f ca="1">IF(ISBLANK(OFFSET('5. Pp (3 años)'!$E$46,INT((ROW()-13)/2),0)),"",OFFSET('5. Pp (3 años)'!$E$46,INT((ROW()-13)/2),0))</f>
        <v>PCMP: Porcentaje de capacitaciones sobre masculinidades con perspectiva de género.</v>
      </c>
      <c r="F43" s="727" t="str">
        <f ca="1">IF(ISBLANK(OFFSET('5. Pp (3 años)'!$K$46,INT((ROW()-13)/2),0)),"",OFFSET('5. Pp (3 años)'!$K$46,INT((ROW()-13)/2),0))</f>
        <v>Ascendente</v>
      </c>
      <c r="G43" s="728" t="str">
        <f ca="1">IF(ISBLANK(OFFSET('5. Pp (3 años)'!$H$46,INT((ROW()-13)/2),0)),"",OFFSET('5. Pp (3 años)'!$H$46,INT((ROW()-13)/2),0))</f>
        <v>Trimestral</v>
      </c>
      <c r="H43" s="755">
        <f ca="1">IF(ISBLANK(OFFSET('9. METAS'!$L$20,INT((ROW()-13)/2),0)),"",OFFSET('9. METAS'!$L$20,INT((ROW()-13)/2),0))</f>
        <v>12</v>
      </c>
      <c r="I43" s="730"/>
      <c r="J43" s="202" t="e">
        <f ca="1">IF(MOD(ROW()-13,2)=0,IF(ISBLANK(OFFSET(#REF!,INT((ROW()-13)/2),0)),"",OFFSET(#REF!,INT((ROW()-13)/2),0)),IF(ISBLANK(OFFSET('9. METAS'!$U$20,INT((ROW()-14)/2),0)),"",OFFSET('9. METAS'!$U$20,INT((ROW()-14)/2),0)))</f>
        <v>#REF!</v>
      </c>
      <c r="K43" s="203" t="e">
        <f ca="1">IF(MOD(ROW()-13,2)=0,IF(ISBLANK(OFFSET(#REF!,INT((ROW()-13)/2),0)),"",OFFSET(#REF!,INT((ROW()-13)/2),0)),IF(ISBLANK(OFFSET('9. METAS'!$V$20,INT((ROW()-14)/2),0)),"",OFFSET('9. METAS'!$V$20,INT((ROW()-14)/2),0)))</f>
        <v>#REF!</v>
      </c>
      <c r="L43" s="203" t="e">
        <f ca="1">IF(MOD(ROW()-13,2)=0,IF(ISBLANK(OFFSET(#REF!,INT((ROW()-13)/2),0)),"",OFFSET(#REF!,INT((ROW()-13)/2),0)),IF(ISBLANK(OFFSET('9. METAS'!$W$20,INT((ROW()-14)/2),0)),"",OFFSET('9. METAS'!$W$20,INT((ROW()-14)/2),0)))</f>
        <v>#REF!</v>
      </c>
      <c r="M43" s="204" t="e">
        <f ca="1">IF(MOD(ROW()-13,2)=0,IF(ISBLANK(OFFSET(#REF!,INT((ROW()-13)/2),0)),"",OFFSET(#REF!,INT((ROW()-13)/2),0)),IF(ISBLANK(OFFSET('9. METAS'!$X$20,INT((ROW()-14)/2),0)),"",OFFSET('9. METAS'!$X$20,INT((ROW()-14)/2),0)))</f>
        <v>#REF!</v>
      </c>
      <c r="N43" s="718" t="str">
        <f t="shared" ref="N43" ca="1" si="26">IFERROR(J43/J44,"ND")</f>
        <v>ND</v>
      </c>
      <c r="O43" s="720" t="str">
        <f t="shared" ref="O43" ca="1" si="27">IFERROR(((J43)/H43),"ND")</f>
        <v>ND</v>
      </c>
      <c r="P43" s="732"/>
    </row>
    <row r="44" spans="3:16">
      <c r="C44" s="725"/>
      <c r="D44" s="726"/>
      <c r="E44" s="726"/>
      <c r="F44" s="727"/>
      <c r="G44" s="728"/>
      <c r="H44" s="755"/>
      <c r="I44" s="731"/>
      <c r="J44" s="202">
        <f ca="1">IF(MOD(ROW()-13,2)=0,IF(ISBLANK(OFFSET(#REF!,INT((ROW()-13)/2),0)),"",OFFSET(#REF!,INT((ROW()-13)/2),0)),IF(ISBLANK(OFFSET('9. METAS'!$U$20,INT((ROW()-14)/2),0)),"",OFFSET('9. METAS'!$U$20,INT((ROW()-14)/2),0)))</f>
        <v>3</v>
      </c>
      <c r="K44" s="203">
        <f ca="1">IF(MOD(ROW()-13,2)=0,IF(ISBLANK(OFFSET(#REF!,INT((ROW()-13)/2),0)),"",OFFSET(#REF!,INT((ROW()-13)/2),0)),IF(ISBLANK(OFFSET('9. METAS'!$V$20,INT((ROW()-14)/2),0)),"",OFFSET('9. METAS'!$V$20,INT((ROW()-14)/2),0)))</f>
        <v>3</v>
      </c>
      <c r="L44" s="203">
        <f ca="1">IF(MOD(ROW()-13,2)=0,IF(ISBLANK(OFFSET(#REF!,INT((ROW()-13)/2),0)),"",OFFSET(#REF!,INT((ROW()-13)/2),0)),IF(ISBLANK(OFFSET('9. METAS'!$W$20,INT((ROW()-14)/2),0)),"",OFFSET('9. METAS'!$W$20,INT((ROW()-14)/2),0)))</f>
        <v>3</v>
      </c>
      <c r="M44" s="204">
        <f ca="1">IF(MOD(ROW()-13,2)=0,IF(ISBLANK(OFFSET(#REF!,INT((ROW()-13)/2),0)),"",OFFSET(#REF!,INT((ROW()-13)/2),0)),IF(ISBLANK(OFFSET('9. METAS'!$X$20,INT((ROW()-14)/2),0)),"",OFFSET('9. METAS'!$X$20,INT((ROW()-14)/2),0)))</f>
        <v>3</v>
      </c>
      <c r="N44" s="719"/>
      <c r="O44" s="721"/>
      <c r="P44" s="723"/>
    </row>
    <row r="45" spans="3:16">
      <c r="C45" s="724" t="str">
        <f ca="1">IF(ISBLANK(OFFSET('5. Pp (3 años)'!$C$46,INT((ROW()-13)/2),0)),"",OFFSET('5. Pp (3 años)'!$C$46,INT((ROW()-13)/2),0))</f>
        <v>Componente
(Unidad Especializada en Atención Psicológica y de Salud Integral de la Mujer)</v>
      </c>
      <c r="D45" s="726" t="str">
        <f ca="1">IF(ISBLANK(OFFSET('5. Pp (3 años)'!$D$46,INT((ROW()-13)/2),0)),"",OFFSET('5. Pp (3 años)'!$D$46,INT((ROW()-13)/2),0))</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45" s="726" t="str">
        <f ca="1">IF(ISBLANK(OFFSET('5. Pp (3 años)'!$E$46,INT((ROW()-13)/2),0)),"",OFFSET('5. Pp (3 años)'!$E$46,INT((ROW()-13)/2),0))</f>
        <v>PSIS: Porcentaje de Servicios Integrales de Salud  para la mujer.</v>
      </c>
      <c r="F45" s="727" t="str">
        <f ca="1">IF(ISBLANK(OFFSET('5. Pp (3 años)'!$K$46,INT((ROW()-13)/2),0)),"",OFFSET('5. Pp (3 años)'!$K$46,INT((ROW()-13)/2),0))</f>
        <v>Ascendente</v>
      </c>
      <c r="G45" s="728" t="str">
        <f ca="1">IF(ISBLANK(OFFSET('5. Pp (3 años)'!$H$46,INT((ROW()-13)/2),0)),"",OFFSET('5. Pp (3 años)'!$H$46,INT((ROW()-13)/2),0))</f>
        <v>Trimestral</v>
      </c>
      <c r="H45" s="755">
        <f ca="1">IF(ISBLANK(OFFSET('9. METAS'!$L$20,INT((ROW()-13)/2),0)),"",OFFSET('9. METAS'!$L$20,INT((ROW()-13)/2),0))</f>
        <v>20856</v>
      </c>
      <c r="I45" s="730"/>
      <c r="J45" s="202" t="e">
        <f ca="1">IF(MOD(ROW()-13,2)=0,IF(ISBLANK(OFFSET(#REF!,INT((ROW()-13)/2),0)),"",OFFSET(#REF!,INT((ROW()-13)/2),0)),IF(ISBLANK(OFFSET('9. METAS'!$U$20,INT((ROW()-14)/2),0)),"",OFFSET('9. METAS'!$U$20,INT((ROW()-14)/2),0)))</f>
        <v>#REF!</v>
      </c>
      <c r="K45" s="203" t="e">
        <f ca="1">IF(MOD(ROW()-13,2)=0,IF(ISBLANK(OFFSET(#REF!,INT((ROW()-13)/2),0)),"",OFFSET(#REF!,INT((ROW()-13)/2),0)),IF(ISBLANK(OFFSET('9. METAS'!$V$20,INT((ROW()-14)/2),0)),"",OFFSET('9. METAS'!$V$20,INT((ROW()-14)/2),0)))</f>
        <v>#REF!</v>
      </c>
      <c r="L45" s="203" t="e">
        <f ca="1">IF(MOD(ROW()-13,2)=0,IF(ISBLANK(OFFSET(#REF!,INT((ROW()-13)/2),0)),"",OFFSET(#REF!,INT((ROW()-13)/2),0)),IF(ISBLANK(OFFSET('9. METAS'!$W$20,INT((ROW()-14)/2),0)),"",OFFSET('9. METAS'!$W$20,INT((ROW()-14)/2),0)))</f>
        <v>#REF!</v>
      </c>
      <c r="M45" s="204" t="e">
        <f ca="1">IF(MOD(ROW()-13,2)=0,IF(ISBLANK(OFFSET(#REF!,INT((ROW()-13)/2),0)),"",OFFSET(#REF!,INT((ROW()-13)/2),0)),IF(ISBLANK(OFFSET('9. METAS'!$X$20,INT((ROW()-14)/2),0)),"",OFFSET('9. METAS'!$X$20,INT((ROW()-14)/2),0)))</f>
        <v>#REF!</v>
      </c>
      <c r="N45" s="718" t="str">
        <f t="shared" ref="N45" ca="1" si="28">IFERROR(J45/J46,"ND")</f>
        <v>ND</v>
      </c>
      <c r="O45" s="720" t="str">
        <f t="shared" ref="O45" ca="1" si="29">IFERROR(((J45)/H45),"ND")</f>
        <v>ND</v>
      </c>
      <c r="P45" s="732"/>
    </row>
    <row r="46" spans="3:16">
      <c r="C46" s="725"/>
      <c r="D46" s="726"/>
      <c r="E46" s="726"/>
      <c r="F46" s="727"/>
      <c r="G46" s="728"/>
      <c r="H46" s="755"/>
      <c r="I46" s="731"/>
      <c r="J46" s="202">
        <f ca="1">IF(MOD(ROW()-13,2)=0,IF(ISBLANK(OFFSET(#REF!,INT((ROW()-13)/2),0)),"",OFFSET(#REF!,INT((ROW()-13)/2),0)),IF(ISBLANK(OFFSET('9. METAS'!$U$20,INT((ROW()-14)/2),0)),"",OFFSET('9. METAS'!$U$20,INT((ROW()-14)/2),0)))</f>
        <v>5214</v>
      </c>
      <c r="K46" s="203">
        <f ca="1">IF(MOD(ROW()-13,2)=0,IF(ISBLANK(OFFSET(#REF!,INT((ROW()-13)/2),0)),"",OFFSET(#REF!,INT((ROW()-13)/2),0)),IF(ISBLANK(OFFSET('9. METAS'!$V$20,INT((ROW()-14)/2),0)),"",OFFSET('9. METAS'!$V$20,INT((ROW()-14)/2),0)))</f>
        <v>5214</v>
      </c>
      <c r="L46" s="203">
        <f ca="1">IF(MOD(ROW()-13,2)=0,IF(ISBLANK(OFFSET(#REF!,INT((ROW()-13)/2),0)),"",OFFSET(#REF!,INT((ROW()-13)/2),0)),IF(ISBLANK(OFFSET('9. METAS'!$W$20,INT((ROW()-14)/2),0)),"",OFFSET('9. METAS'!$W$20,INT((ROW()-14)/2),0)))</f>
        <v>5214</v>
      </c>
      <c r="M46" s="204">
        <f ca="1">IF(MOD(ROW()-13,2)=0,IF(ISBLANK(OFFSET(#REF!,INT((ROW()-13)/2),0)),"",OFFSET(#REF!,INT((ROW()-13)/2),0)),IF(ISBLANK(OFFSET('9. METAS'!$X$20,INT((ROW()-14)/2),0)),"",OFFSET('9. METAS'!$X$20,INT((ROW()-14)/2),0)))</f>
        <v>5214</v>
      </c>
      <c r="N46" s="719"/>
      <c r="O46" s="721"/>
      <c r="P46" s="723"/>
    </row>
    <row r="47" spans="3:16">
      <c r="C47" s="724" t="str">
        <f ca="1">IF(ISBLANK(OFFSET('5. Pp (3 años)'!$C$46,INT((ROW()-13)/2),0)),"",OFFSET('5. Pp (3 años)'!$C$46,INT((ROW()-13)/2),0))</f>
        <v>Actividad</v>
      </c>
      <c r="D47" s="726" t="str">
        <f ca="1">IF(ISBLANK(OFFSET('5. Pp (3 años)'!$D$46,INT((ROW()-13)/2),0)),"",OFFSET('5. Pp (3 años)'!$D$46,INT((ROW()-13)/2),0))</f>
        <v>4.3.1.1.3.1. Brindar atención médica gratuita a mujeres adultas,  brindándolas con trato digno, calidad y calidez en la atención.</v>
      </c>
      <c r="E47" s="726" t="str">
        <f ca="1">IF(ISBLANK(OFFSET('5. Pp (3 años)'!$E$46,INT((ROW()-13)/2),0)),"",OFFSET('5. Pp (3 años)'!$E$46,INT((ROW()-13)/2),0))</f>
        <v xml:space="preserve">PASM: Porcentaje de Atenciones en Servicios Médicos gratuitos. </v>
      </c>
      <c r="F47" s="727" t="str">
        <f ca="1">IF(ISBLANK(OFFSET('5. Pp (3 años)'!$K$46,INT((ROW()-13)/2),0)),"",OFFSET('5. Pp (3 años)'!$K$46,INT((ROW()-13)/2),0))</f>
        <v>Ascendente</v>
      </c>
      <c r="G47" s="728" t="str">
        <f ca="1">IF(ISBLANK(OFFSET('5. Pp (3 años)'!$H$46,INT((ROW()-13)/2),0)),"",OFFSET('5. Pp (3 años)'!$H$46,INT((ROW()-13)/2),0))</f>
        <v>Trimestral</v>
      </c>
      <c r="H47" s="755">
        <f ca="1">IF(ISBLANK(OFFSET('9. METAS'!$L$20,INT((ROW()-13)/2),0)),"",OFFSET('9. METAS'!$L$20,INT((ROW()-13)/2),0))</f>
        <v>8000</v>
      </c>
      <c r="I47" s="730"/>
      <c r="J47" s="202" t="e">
        <f ca="1">IF(MOD(ROW()-13,2)=0,IF(ISBLANK(OFFSET(#REF!,INT((ROW()-13)/2),0)),"",OFFSET(#REF!,INT((ROW()-13)/2),0)),IF(ISBLANK(OFFSET('9. METAS'!$U$20,INT((ROW()-14)/2),0)),"",OFFSET('9. METAS'!$U$20,INT((ROW()-14)/2),0)))</f>
        <v>#REF!</v>
      </c>
      <c r="K47" s="203" t="e">
        <f ca="1">IF(MOD(ROW()-13,2)=0,IF(ISBLANK(OFFSET(#REF!,INT((ROW()-13)/2),0)),"",OFFSET(#REF!,INT((ROW()-13)/2),0)),IF(ISBLANK(OFFSET('9. METAS'!$V$20,INT((ROW()-14)/2),0)),"",OFFSET('9. METAS'!$V$20,INT((ROW()-14)/2),0)))</f>
        <v>#REF!</v>
      </c>
      <c r="L47" s="203" t="e">
        <f ca="1">IF(MOD(ROW()-13,2)=0,IF(ISBLANK(OFFSET(#REF!,INT((ROW()-13)/2),0)),"",OFFSET(#REF!,INT((ROW()-13)/2),0)),IF(ISBLANK(OFFSET('9. METAS'!$W$20,INT((ROW()-14)/2),0)),"",OFFSET('9. METAS'!$W$20,INT((ROW()-14)/2),0)))</f>
        <v>#REF!</v>
      </c>
      <c r="M47" s="204" t="e">
        <f ca="1">IF(MOD(ROW()-13,2)=0,IF(ISBLANK(OFFSET(#REF!,INT((ROW()-13)/2),0)),"",OFFSET(#REF!,INT((ROW()-13)/2),0)),IF(ISBLANK(OFFSET('9. METAS'!$X$20,INT((ROW()-14)/2),0)),"",OFFSET('9. METAS'!$X$20,INT((ROW()-14)/2),0)))</f>
        <v>#REF!</v>
      </c>
      <c r="N47" s="718" t="str">
        <f t="shared" ref="N47" ca="1" si="30">IFERROR(J47/J48,"ND")</f>
        <v>ND</v>
      </c>
      <c r="O47" s="720" t="str">
        <f t="shared" ref="O47" ca="1" si="31">IFERROR(((J47)/H47),"ND")</f>
        <v>ND</v>
      </c>
      <c r="P47" s="732"/>
    </row>
    <row r="48" spans="3:16">
      <c r="C48" s="725"/>
      <c r="D48" s="726"/>
      <c r="E48" s="726"/>
      <c r="F48" s="727"/>
      <c r="G48" s="728"/>
      <c r="H48" s="755"/>
      <c r="I48" s="731"/>
      <c r="J48" s="202">
        <f ca="1">IF(MOD(ROW()-13,2)=0,IF(ISBLANK(OFFSET(#REF!,INT((ROW()-13)/2),0)),"",OFFSET(#REF!,INT((ROW()-13)/2),0)),IF(ISBLANK(OFFSET('9. METAS'!$U$20,INT((ROW()-14)/2),0)),"",OFFSET('9. METAS'!$U$20,INT((ROW()-14)/2),0)))</f>
        <v>2000</v>
      </c>
      <c r="K48" s="203">
        <f ca="1">IF(MOD(ROW()-13,2)=0,IF(ISBLANK(OFFSET(#REF!,INT((ROW()-13)/2),0)),"",OFFSET(#REF!,INT((ROW()-13)/2),0)),IF(ISBLANK(OFFSET('9. METAS'!$V$20,INT((ROW()-14)/2),0)),"",OFFSET('9. METAS'!$V$20,INT((ROW()-14)/2),0)))</f>
        <v>2000</v>
      </c>
      <c r="L48" s="203">
        <f ca="1">IF(MOD(ROW()-13,2)=0,IF(ISBLANK(OFFSET(#REF!,INT((ROW()-13)/2),0)),"",OFFSET(#REF!,INT((ROW()-13)/2),0)),IF(ISBLANK(OFFSET('9. METAS'!$W$20,INT((ROW()-14)/2),0)),"",OFFSET('9. METAS'!$W$20,INT((ROW()-14)/2),0)))</f>
        <v>2000</v>
      </c>
      <c r="M48" s="204">
        <f ca="1">IF(MOD(ROW()-13,2)=0,IF(ISBLANK(OFFSET(#REF!,INT((ROW()-13)/2),0)),"",OFFSET(#REF!,INT((ROW()-13)/2),0)),IF(ISBLANK(OFFSET('9. METAS'!$X$20,INT((ROW()-14)/2),0)),"",OFFSET('9. METAS'!$X$20,INT((ROW()-14)/2),0)))</f>
        <v>2000</v>
      </c>
      <c r="N48" s="719"/>
      <c r="O48" s="721"/>
      <c r="P48" s="723"/>
    </row>
    <row r="49" spans="3:16">
      <c r="C49" s="724" t="str">
        <f ca="1">IF(ISBLANK(OFFSET('5. Pp (3 años)'!$C$46,INT((ROW()-13)/2),0)),"",OFFSET('5. Pp (3 años)'!$C$46,INT((ROW()-13)/2),0))</f>
        <v>Actividad</v>
      </c>
      <c r="D49" s="726" t="str">
        <f ca="1">IF(ISBLANK(OFFSET('5. Pp (3 años)'!$D$46,INT((ROW()-13)/2),0)),"",OFFSET('5. Pp (3 años)'!$D$46,INT((ROW()-13)/2),0))</f>
        <v>4.3.1.1.3.2. Brindar atención médica gratuita a Mujeres Adolescentes y Niñas,  brindándolos con trato digno, calidad y calidez en la atención.</v>
      </c>
      <c r="E49" s="726" t="str">
        <f ca="1">IF(ISBLANK(OFFSET('5. Pp (3 años)'!$E$46,INT((ROW()-13)/2),0)),"",OFFSET('5. Pp (3 años)'!$E$46,INT((ROW()-13)/2),0))</f>
        <v xml:space="preserve">PANSM: Porcentaje de Atenciones a Mujeres Adolescentes y niñas  en Servicios Médicos gratuitos. </v>
      </c>
      <c r="F49" s="727" t="str">
        <f ca="1">IF(ISBLANK(OFFSET('5. Pp (3 años)'!$K$46,INT((ROW()-13)/2),0)),"",OFFSET('5. Pp (3 años)'!$K$46,INT((ROW()-13)/2),0))</f>
        <v>Ascendente</v>
      </c>
      <c r="G49" s="728" t="str">
        <f ca="1">IF(ISBLANK(OFFSET('5. Pp (3 años)'!$H$46,INT((ROW()-13)/2),0)),"",OFFSET('5. Pp (3 años)'!$H$46,INT((ROW()-13)/2),0))</f>
        <v>Trimestral</v>
      </c>
      <c r="H49" s="755">
        <f ca="1">IF(ISBLANK(OFFSET('9. METAS'!$L$20,INT((ROW()-13)/2),0)),"",OFFSET('9. METAS'!$L$20,INT((ROW()-13)/2),0))</f>
        <v>600</v>
      </c>
      <c r="I49" s="730"/>
      <c r="J49" s="202" t="e">
        <f ca="1">IF(MOD(ROW()-13,2)=0,IF(ISBLANK(OFFSET(#REF!,INT((ROW()-13)/2),0)),"",OFFSET(#REF!,INT((ROW()-13)/2),0)),IF(ISBLANK(OFFSET('9. METAS'!$U$20,INT((ROW()-14)/2),0)),"",OFFSET('9. METAS'!$U$20,INT((ROW()-14)/2),0)))</f>
        <v>#REF!</v>
      </c>
      <c r="K49" s="203" t="e">
        <f ca="1">IF(MOD(ROW()-13,2)=0,IF(ISBLANK(OFFSET(#REF!,INT((ROW()-13)/2),0)),"",OFFSET(#REF!,INT((ROW()-13)/2),0)),IF(ISBLANK(OFFSET('9. METAS'!$V$20,INT((ROW()-14)/2),0)),"",OFFSET('9. METAS'!$V$20,INT((ROW()-14)/2),0)))</f>
        <v>#REF!</v>
      </c>
      <c r="L49" s="203" t="e">
        <f ca="1">IF(MOD(ROW()-13,2)=0,IF(ISBLANK(OFFSET(#REF!,INT((ROW()-13)/2),0)),"",OFFSET(#REF!,INT((ROW()-13)/2),0)),IF(ISBLANK(OFFSET('9. METAS'!$W$20,INT((ROW()-14)/2),0)),"",OFFSET('9. METAS'!$W$20,INT((ROW()-14)/2),0)))</f>
        <v>#REF!</v>
      </c>
      <c r="M49" s="204" t="e">
        <f ca="1">IF(MOD(ROW()-13,2)=0,IF(ISBLANK(OFFSET(#REF!,INT((ROW()-13)/2),0)),"",OFFSET(#REF!,INT((ROW()-13)/2),0)),IF(ISBLANK(OFFSET('9. METAS'!$X$20,INT((ROW()-14)/2),0)),"",OFFSET('9. METAS'!$X$20,INT((ROW()-14)/2),0)))</f>
        <v>#REF!</v>
      </c>
      <c r="N49" s="718" t="str">
        <f t="shared" ref="N49" ca="1" si="32">IFERROR(J49/J50,"ND")</f>
        <v>ND</v>
      </c>
      <c r="O49" s="720" t="str">
        <f t="shared" ref="O49" ca="1" si="33">IFERROR(((J49)/H49),"ND")</f>
        <v>ND</v>
      </c>
      <c r="P49" s="732"/>
    </row>
    <row r="50" spans="3:16">
      <c r="C50" s="725"/>
      <c r="D50" s="726"/>
      <c r="E50" s="726"/>
      <c r="F50" s="727"/>
      <c r="G50" s="728"/>
      <c r="H50" s="755"/>
      <c r="I50" s="731"/>
      <c r="J50" s="202">
        <f ca="1">IF(MOD(ROW()-13,2)=0,IF(ISBLANK(OFFSET(#REF!,INT((ROW()-13)/2),0)),"",OFFSET(#REF!,INT((ROW()-13)/2),0)),IF(ISBLANK(OFFSET('9. METAS'!$U$20,INT((ROW()-14)/2),0)),"",OFFSET('9. METAS'!$U$20,INT((ROW()-14)/2),0)))</f>
        <v>150</v>
      </c>
      <c r="K50" s="203">
        <f ca="1">IF(MOD(ROW()-13,2)=0,IF(ISBLANK(OFFSET(#REF!,INT((ROW()-13)/2),0)),"",OFFSET(#REF!,INT((ROW()-13)/2),0)),IF(ISBLANK(OFFSET('9. METAS'!$V$20,INT((ROW()-14)/2),0)),"",OFFSET('9. METAS'!$V$20,INT((ROW()-14)/2),0)))</f>
        <v>150</v>
      </c>
      <c r="L50" s="203">
        <f ca="1">IF(MOD(ROW()-13,2)=0,IF(ISBLANK(OFFSET(#REF!,INT((ROW()-13)/2),0)),"",OFFSET(#REF!,INT((ROW()-13)/2),0)),IF(ISBLANK(OFFSET('9. METAS'!$W$20,INT((ROW()-14)/2),0)),"",OFFSET('9. METAS'!$W$20,INT((ROW()-14)/2),0)))</f>
        <v>150</v>
      </c>
      <c r="M50" s="204">
        <f ca="1">IF(MOD(ROW()-13,2)=0,IF(ISBLANK(OFFSET(#REF!,INT((ROW()-13)/2),0)),"",OFFSET(#REF!,INT((ROW()-13)/2),0)),IF(ISBLANK(OFFSET('9. METAS'!$X$20,INT((ROW()-14)/2),0)),"",OFFSET('9. METAS'!$X$20,INT((ROW()-14)/2),0)))</f>
        <v>150</v>
      </c>
      <c r="N50" s="719"/>
      <c r="O50" s="721"/>
      <c r="P50" s="723"/>
    </row>
    <row r="51" spans="3:16">
      <c r="C51" s="724" t="str">
        <f ca="1">IF(ISBLANK(OFFSET('5. Pp (3 años)'!$C$46,INT((ROW()-13)/2),0)),"",OFFSET('5. Pp (3 años)'!$C$46,INT((ROW()-13)/2),0))</f>
        <v>Actividad</v>
      </c>
      <c r="D51" s="726" t="str">
        <f ca="1">IF(ISBLANK(OFFSET('5. Pp (3 años)'!$D$46,INT((ROW()-13)/2),0)),"",OFFSET('5. Pp (3 años)'!$D$46,INT((ROW()-13)/2),0))</f>
        <v>4.3.1.1.3.3. Brindar servicios de terapia psicológica gratuita,  individual y grupal a mujeres adultas, brindándolos con trato digno, calidad y calidez en la atención.</v>
      </c>
      <c r="E51" s="726" t="str">
        <f ca="1">IF(ISBLANK(OFFSET('5. Pp (3 años)'!$E$46,INT((ROW()-13)/2),0)),"",OFFSET('5. Pp (3 años)'!$E$46,INT((ROW()-13)/2),0))</f>
        <v>PATP: Porcentaje de Atenciones a  mujeres en  servicios de terapia psicológica gratuita,  individual y grupal a mujeres adultas, brindándolos con trato digno, calidad y calidez en la atención</v>
      </c>
      <c r="F51" s="727" t="str">
        <f ca="1">IF(ISBLANK(OFFSET('5. Pp (3 años)'!$K$46,INT((ROW()-13)/2),0)),"",OFFSET('5. Pp (3 años)'!$K$46,INT((ROW()-13)/2),0))</f>
        <v>Ascendente</v>
      </c>
      <c r="G51" s="728" t="str">
        <f ca="1">IF(ISBLANK(OFFSET('5. Pp (3 años)'!$H$46,INT((ROW()-13)/2),0)),"",OFFSET('5. Pp (3 años)'!$H$46,INT((ROW()-13)/2),0))</f>
        <v>Trimestral</v>
      </c>
      <c r="H51" s="755">
        <f ca="1">IF(ISBLANK(OFFSET('9. METAS'!$L$20,INT((ROW()-13)/2),0)),"",OFFSET('9. METAS'!$L$20,INT((ROW()-13)/2),0))</f>
        <v>10400</v>
      </c>
      <c r="I51" s="730"/>
      <c r="J51" s="202" t="e">
        <f ca="1">IF(MOD(ROW()-13,2)=0,IF(ISBLANK(OFFSET(#REF!,INT((ROW()-13)/2),0)),"",OFFSET(#REF!,INT((ROW()-13)/2),0)),IF(ISBLANK(OFFSET('9. METAS'!$U$20,INT((ROW()-14)/2),0)),"",OFFSET('9. METAS'!$U$20,INT((ROW()-14)/2),0)))</f>
        <v>#REF!</v>
      </c>
      <c r="K51" s="203" t="e">
        <f ca="1">IF(MOD(ROW()-13,2)=0,IF(ISBLANK(OFFSET(#REF!,INT((ROW()-13)/2),0)),"",OFFSET(#REF!,INT((ROW()-13)/2),0)),IF(ISBLANK(OFFSET('9. METAS'!$V$20,INT((ROW()-14)/2),0)),"",OFFSET('9. METAS'!$V$20,INT((ROW()-14)/2),0)))</f>
        <v>#REF!</v>
      </c>
      <c r="L51" s="203" t="e">
        <f ca="1">IF(MOD(ROW()-13,2)=0,IF(ISBLANK(OFFSET(#REF!,INT((ROW()-13)/2),0)),"",OFFSET(#REF!,INT((ROW()-13)/2),0)),IF(ISBLANK(OFFSET('9. METAS'!$W$20,INT((ROW()-14)/2),0)),"",OFFSET('9. METAS'!$W$20,INT((ROW()-14)/2),0)))</f>
        <v>#REF!</v>
      </c>
      <c r="M51" s="204" t="e">
        <f ca="1">IF(MOD(ROW()-13,2)=0,IF(ISBLANK(OFFSET(#REF!,INT((ROW()-13)/2),0)),"",OFFSET(#REF!,INT((ROW()-13)/2),0)),IF(ISBLANK(OFFSET('9. METAS'!$X$20,INT((ROW()-14)/2),0)),"",OFFSET('9. METAS'!$X$20,INT((ROW()-14)/2),0)))</f>
        <v>#REF!</v>
      </c>
      <c r="N51" s="718" t="str">
        <f t="shared" ref="N51" ca="1" si="34">IFERROR(J51/J52,"ND")</f>
        <v>ND</v>
      </c>
      <c r="O51" s="720" t="str">
        <f t="shared" ref="O51" ca="1" si="35">IFERROR(((J51)/H51),"ND")</f>
        <v>ND</v>
      </c>
      <c r="P51" s="732"/>
    </row>
    <row r="52" spans="3:16">
      <c r="C52" s="725"/>
      <c r="D52" s="726"/>
      <c r="E52" s="726"/>
      <c r="F52" s="727"/>
      <c r="G52" s="728"/>
      <c r="H52" s="755"/>
      <c r="I52" s="731"/>
      <c r="J52" s="202">
        <f ca="1">IF(MOD(ROW()-13,2)=0,IF(ISBLANK(OFFSET(#REF!,INT((ROW()-13)/2),0)),"",OFFSET(#REF!,INT((ROW()-13)/2),0)),IF(ISBLANK(OFFSET('9. METAS'!$U$20,INT((ROW()-14)/2),0)),"",OFFSET('9. METAS'!$U$20,INT((ROW()-14)/2),0)))</f>
        <v>2600</v>
      </c>
      <c r="K52" s="203">
        <f ca="1">IF(MOD(ROW()-13,2)=0,IF(ISBLANK(OFFSET(#REF!,INT((ROW()-13)/2),0)),"",OFFSET(#REF!,INT((ROW()-13)/2),0)),IF(ISBLANK(OFFSET('9. METAS'!$V$20,INT((ROW()-14)/2),0)),"",OFFSET('9. METAS'!$V$20,INT((ROW()-14)/2),0)))</f>
        <v>2600</v>
      </c>
      <c r="L52" s="203">
        <f ca="1">IF(MOD(ROW()-13,2)=0,IF(ISBLANK(OFFSET(#REF!,INT((ROW()-13)/2),0)),"",OFFSET(#REF!,INT((ROW()-13)/2),0)),IF(ISBLANK(OFFSET('9. METAS'!$W$20,INT((ROW()-14)/2),0)),"",OFFSET('9. METAS'!$W$20,INT((ROW()-14)/2),0)))</f>
        <v>2600</v>
      </c>
      <c r="M52" s="204">
        <f ca="1">IF(MOD(ROW()-13,2)=0,IF(ISBLANK(OFFSET(#REF!,INT((ROW()-13)/2),0)),"",OFFSET(#REF!,INT((ROW()-13)/2),0)),IF(ISBLANK(OFFSET('9. METAS'!$X$20,INT((ROW()-14)/2),0)),"",OFFSET('9. METAS'!$X$20,INT((ROW()-14)/2),0)))</f>
        <v>2600</v>
      </c>
      <c r="N52" s="719"/>
      <c r="O52" s="721"/>
      <c r="P52" s="723"/>
    </row>
    <row r="53" spans="3:16">
      <c r="C53" s="724" t="str">
        <f ca="1">IF(ISBLANK(OFFSET('5. Pp (3 años)'!$C$46,INT((ROW()-13)/2),0)),"",OFFSET('5. Pp (3 años)'!$C$46,INT((ROW()-13)/2),0))</f>
        <v>Actividad</v>
      </c>
      <c r="D53" s="726" t="str">
        <f ca="1">IF(ISBLANK(OFFSET('5. Pp (3 años)'!$D$46,INT((ROW()-13)/2),0)),"",OFFSET('5. Pp (3 años)'!$D$46,INT((ROW()-13)/2),0))</f>
        <v>4.3.1.1.3.4. Brindar servicios de terapia psicológica gratuita,  individual y grupal, con trato diferenciado para adolescentes y niñez, brindándolos con trato digno, calidad y calidez en la atención.</v>
      </c>
      <c r="E53" s="726" t="str">
        <f ca="1">IF(ISBLANK(OFFSET('5. Pp (3 años)'!$E$46,INT((ROW()-13)/2),0)),"",OFFSET('5. Pp (3 años)'!$E$46,INT((ROW()-13)/2),0))</f>
        <v>PANTP: Porcentaje de Atenciones a mujeres adolescentes y niñas atendidas en  servicios de terapia psicológica gratuita,  individual y grupal, brindándolos con trato digno, calidad y calidez en la atención</v>
      </c>
      <c r="F53" s="727" t="str">
        <f ca="1">IF(ISBLANK(OFFSET('5. Pp (3 años)'!$K$46,INT((ROW()-13)/2),0)),"",OFFSET('5. Pp (3 años)'!$K$46,INT((ROW()-13)/2),0))</f>
        <v>Ascendente</v>
      </c>
      <c r="G53" s="728" t="str">
        <f ca="1">IF(ISBLANK(OFFSET('5. Pp (3 años)'!$H$46,INT((ROW()-13)/2),0)),"",OFFSET('5. Pp (3 años)'!$H$46,INT((ROW()-13)/2),0))</f>
        <v>Trimestral</v>
      </c>
      <c r="H53" s="755">
        <f ca="1">IF(ISBLANK(OFFSET('9. METAS'!$L$20,INT((ROW()-13)/2),0)),"",OFFSET('9. METAS'!$L$20,INT((ROW()-13)/2),0))</f>
        <v>1600</v>
      </c>
      <c r="I53" s="730"/>
      <c r="J53" s="202" t="e">
        <f ca="1">IF(MOD(ROW()-13,2)=0,IF(ISBLANK(OFFSET(#REF!,INT((ROW()-13)/2),0)),"",OFFSET(#REF!,INT((ROW()-13)/2),0)),IF(ISBLANK(OFFSET('9. METAS'!$U$20,INT((ROW()-14)/2),0)),"",OFFSET('9. METAS'!$U$20,INT((ROW()-14)/2),0)))</f>
        <v>#REF!</v>
      </c>
      <c r="K53" s="203" t="e">
        <f ca="1">IF(MOD(ROW()-13,2)=0,IF(ISBLANK(OFFSET(#REF!,INT((ROW()-13)/2),0)),"",OFFSET(#REF!,INT((ROW()-13)/2),0)),IF(ISBLANK(OFFSET('9. METAS'!$V$20,INT((ROW()-14)/2),0)),"",OFFSET('9. METAS'!$V$20,INT((ROW()-14)/2),0)))</f>
        <v>#REF!</v>
      </c>
      <c r="L53" s="203" t="e">
        <f ca="1">IF(MOD(ROW()-13,2)=0,IF(ISBLANK(OFFSET(#REF!,INT((ROW()-13)/2),0)),"",OFFSET(#REF!,INT((ROW()-13)/2),0)),IF(ISBLANK(OFFSET('9. METAS'!$W$20,INT((ROW()-14)/2),0)),"",OFFSET('9. METAS'!$W$20,INT((ROW()-14)/2),0)))</f>
        <v>#REF!</v>
      </c>
      <c r="M53" s="204" t="e">
        <f ca="1">IF(MOD(ROW()-13,2)=0,IF(ISBLANK(OFFSET(#REF!,INT((ROW()-13)/2),0)),"",OFFSET(#REF!,INT((ROW()-13)/2),0)),IF(ISBLANK(OFFSET('9. METAS'!$X$20,INT((ROW()-14)/2),0)),"",OFFSET('9. METAS'!$X$20,INT((ROW()-14)/2),0)))</f>
        <v>#REF!</v>
      </c>
      <c r="N53" s="718" t="str">
        <f t="shared" ref="N53" ca="1" si="36">IFERROR(J53/J54,"ND")</f>
        <v>ND</v>
      </c>
      <c r="O53" s="720" t="str">
        <f t="shared" ref="O53" ca="1" si="37">IFERROR(((J53)/H53),"ND")</f>
        <v>ND</v>
      </c>
      <c r="P53" s="732"/>
    </row>
    <row r="54" spans="3:16">
      <c r="C54" s="725"/>
      <c r="D54" s="726"/>
      <c r="E54" s="726"/>
      <c r="F54" s="727"/>
      <c r="G54" s="728"/>
      <c r="H54" s="755"/>
      <c r="I54" s="731"/>
      <c r="J54" s="202">
        <f ca="1">IF(MOD(ROW()-13,2)=0,IF(ISBLANK(OFFSET(#REF!,INT((ROW()-13)/2),0)),"",OFFSET(#REF!,INT((ROW()-13)/2),0)),IF(ISBLANK(OFFSET('9. METAS'!$U$20,INT((ROW()-14)/2),0)),"",OFFSET('9. METAS'!$U$20,INT((ROW()-14)/2),0)))</f>
        <v>400</v>
      </c>
      <c r="K54" s="203">
        <f ca="1">IF(MOD(ROW()-13,2)=0,IF(ISBLANK(OFFSET(#REF!,INT((ROW()-13)/2),0)),"",OFFSET(#REF!,INT((ROW()-13)/2),0)),IF(ISBLANK(OFFSET('9. METAS'!$V$20,INT((ROW()-14)/2),0)),"",OFFSET('9. METAS'!$V$20,INT((ROW()-14)/2),0)))</f>
        <v>400</v>
      </c>
      <c r="L54" s="203">
        <f ca="1">IF(MOD(ROW()-13,2)=0,IF(ISBLANK(OFFSET(#REF!,INT((ROW()-13)/2),0)),"",OFFSET(#REF!,INT((ROW()-13)/2),0)),IF(ISBLANK(OFFSET('9. METAS'!$W$20,INT((ROW()-14)/2),0)),"",OFFSET('9. METAS'!$W$20,INT((ROW()-14)/2),0)))</f>
        <v>400</v>
      </c>
      <c r="M54" s="204">
        <f ca="1">IF(MOD(ROW()-13,2)=0,IF(ISBLANK(OFFSET(#REF!,INT((ROW()-13)/2),0)),"",OFFSET(#REF!,INT((ROW()-13)/2),0)),IF(ISBLANK(OFFSET('9. METAS'!$X$20,INT((ROW()-14)/2),0)),"",OFFSET('9. METAS'!$X$20,INT((ROW()-14)/2),0)))</f>
        <v>400</v>
      </c>
      <c r="N54" s="719"/>
      <c r="O54" s="721"/>
      <c r="P54" s="723"/>
    </row>
    <row r="55" spans="3:16">
      <c r="C55" s="724" t="str">
        <f ca="1">IF(ISBLANK(OFFSET('5. Pp (3 años)'!$C$46,INT((ROW()-13)/2),0)),"",OFFSET('5. Pp (3 años)'!$C$46,INT((ROW()-13)/2),0))</f>
        <v>Actividad</v>
      </c>
      <c r="D55" s="726" t="str">
        <f ca="1">IF(ISBLANK(OFFSET('5. Pp (3 años)'!$D$46,INT((ROW()-13)/2),0)),"",OFFSET('5. Pp (3 años)'!$D$46,INT((ROW()-13)/2),0))</f>
        <v>4.3.1.1.3.5. Brindar platicas informativas a jovenes, mujeres y niñas en cuanto a nutrición, planificación familiar, sexualidad, enfermedades venéreas, cáncer cérvicouterino y de mama; así como en higiene y salud.</v>
      </c>
      <c r="E55" s="726" t="str">
        <f ca="1">IF(ISBLANK(OFFSET('5. Pp (3 años)'!$E$46,INT((ROW()-13)/2),0)),"",OFFSET('5. Pp (3 años)'!$E$46,INT((ROW()-13)/2),0))</f>
        <v>PPIS: Porcentaje de Brindar platicas informativas a jovenes, mujeres y niñas en cuanto a nutrición, planificación familiar, sexualidad, enfermedades venéreas, cáncer cérvicouterino y de mama; así como en higiene y salud.</v>
      </c>
      <c r="F55" s="727" t="str">
        <f ca="1">IF(ISBLANK(OFFSET('5. Pp (3 años)'!$K$46,INT((ROW()-13)/2),0)),"",OFFSET('5. Pp (3 años)'!$K$46,INT((ROW()-13)/2),0))</f>
        <v>Ascendente</v>
      </c>
      <c r="G55" s="728" t="str">
        <f ca="1">IF(ISBLANK(OFFSET('5. Pp (3 años)'!$H$46,INT((ROW()-13)/2),0)),"",OFFSET('5. Pp (3 años)'!$H$46,INT((ROW()-13)/2),0))</f>
        <v>Trimestral</v>
      </c>
      <c r="H55" s="755">
        <f ca="1">IF(ISBLANK(OFFSET('9. METAS'!$L$20,INT((ROW()-13)/2),0)),"",OFFSET('9. METAS'!$L$20,INT((ROW()-13)/2),0))</f>
        <v>12</v>
      </c>
      <c r="I55" s="730"/>
      <c r="J55" s="202" t="e">
        <f ca="1">IF(MOD(ROW()-13,2)=0,IF(ISBLANK(OFFSET(#REF!,INT((ROW()-13)/2),0)),"",OFFSET(#REF!,INT((ROW()-13)/2),0)),IF(ISBLANK(OFFSET('9. METAS'!$U$20,INT((ROW()-14)/2),0)),"",OFFSET('9. METAS'!$U$20,INT((ROW()-14)/2),0)))</f>
        <v>#REF!</v>
      </c>
      <c r="K55" s="203" t="e">
        <f ca="1">IF(MOD(ROW()-13,2)=0,IF(ISBLANK(OFFSET(#REF!,INT((ROW()-13)/2),0)),"",OFFSET(#REF!,INT((ROW()-13)/2),0)),IF(ISBLANK(OFFSET('9. METAS'!$V$20,INT((ROW()-14)/2),0)),"",OFFSET('9. METAS'!$V$20,INT((ROW()-14)/2),0)))</f>
        <v>#REF!</v>
      </c>
      <c r="L55" s="203" t="e">
        <f ca="1">IF(MOD(ROW()-13,2)=0,IF(ISBLANK(OFFSET(#REF!,INT((ROW()-13)/2),0)),"",OFFSET(#REF!,INT((ROW()-13)/2),0)),IF(ISBLANK(OFFSET('9. METAS'!$W$20,INT((ROW()-14)/2),0)),"",OFFSET('9. METAS'!$W$20,INT((ROW()-14)/2),0)))</f>
        <v>#REF!</v>
      </c>
      <c r="M55" s="204" t="e">
        <f ca="1">IF(MOD(ROW()-13,2)=0,IF(ISBLANK(OFFSET(#REF!,INT((ROW()-13)/2),0)),"",OFFSET(#REF!,INT((ROW()-13)/2),0)),IF(ISBLANK(OFFSET('9. METAS'!$X$20,INT((ROW()-14)/2),0)),"",OFFSET('9. METAS'!$X$20,INT((ROW()-14)/2),0)))</f>
        <v>#REF!</v>
      </c>
      <c r="N55" s="718" t="str">
        <f t="shared" ref="N55" ca="1" si="38">IFERROR(J55/J56,"ND")</f>
        <v>ND</v>
      </c>
      <c r="O55" s="720" t="str">
        <f t="shared" ref="O55" ca="1" si="39">IFERROR(((J55)/H55),"ND")</f>
        <v>ND</v>
      </c>
      <c r="P55" s="732"/>
    </row>
    <row r="56" spans="3:16">
      <c r="C56" s="725"/>
      <c r="D56" s="726"/>
      <c r="E56" s="726"/>
      <c r="F56" s="727"/>
      <c r="G56" s="728"/>
      <c r="H56" s="755"/>
      <c r="I56" s="731"/>
      <c r="J56" s="202">
        <f ca="1">IF(MOD(ROW()-13,2)=0,IF(ISBLANK(OFFSET(#REF!,INT((ROW()-13)/2),0)),"",OFFSET(#REF!,INT((ROW()-13)/2),0)),IF(ISBLANK(OFFSET('9. METAS'!$U$20,INT((ROW()-14)/2),0)),"",OFFSET('9. METAS'!$U$20,INT((ROW()-14)/2),0)))</f>
        <v>3</v>
      </c>
      <c r="K56" s="203">
        <f ca="1">IF(MOD(ROW()-13,2)=0,IF(ISBLANK(OFFSET(#REF!,INT((ROW()-13)/2),0)),"",OFFSET(#REF!,INT((ROW()-13)/2),0)),IF(ISBLANK(OFFSET('9. METAS'!$V$20,INT((ROW()-14)/2),0)),"",OFFSET('9. METAS'!$V$20,INT((ROW()-14)/2),0)))</f>
        <v>3</v>
      </c>
      <c r="L56" s="203">
        <f ca="1">IF(MOD(ROW()-13,2)=0,IF(ISBLANK(OFFSET(#REF!,INT((ROW()-13)/2),0)),"",OFFSET(#REF!,INT((ROW()-13)/2),0)),IF(ISBLANK(OFFSET('9. METAS'!$W$20,INT((ROW()-14)/2),0)),"",OFFSET('9. METAS'!$W$20,INT((ROW()-14)/2),0)))</f>
        <v>3</v>
      </c>
      <c r="M56" s="204">
        <f ca="1">IF(MOD(ROW()-13,2)=0,IF(ISBLANK(OFFSET(#REF!,INT((ROW()-13)/2),0)),"",OFFSET(#REF!,INT((ROW()-13)/2),0)),IF(ISBLANK(OFFSET('9. METAS'!$X$20,INT((ROW()-14)/2),0)),"",OFFSET('9. METAS'!$X$20,INT((ROW()-14)/2),0)))</f>
        <v>3</v>
      </c>
      <c r="N56" s="719"/>
      <c r="O56" s="721"/>
      <c r="P56" s="723"/>
    </row>
    <row r="57" spans="3:16">
      <c r="C57" s="724" t="str">
        <f ca="1">IF(ISBLANK(OFFSET('5. Pp (3 años)'!$C$46,INT((ROW()-13)/2),0)),"",OFFSET('5. Pp (3 años)'!$C$46,INT((ROW()-13)/2),0))</f>
        <v>Actividad</v>
      </c>
      <c r="D57" s="726" t="str">
        <f ca="1">IF(ISBLANK(OFFSET('5. Pp (3 años)'!$D$46,INT((ROW()-13)/2),0)),"",OFFSET('5. Pp (3 años)'!$D$46,INT((ROW()-13)/2),0))</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57" s="726" t="str">
        <f ca="1">IF(ISBLANK(OFFSET('5. Pp (3 años)'!$E$46,INT((ROW()-13)/2),0)),"",OFFSET('5. Pp (3 años)'!$E$46,INT((ROW()-13)/2),0))</f>
        <v>PCMD: Porcentaje de canalizaciones de mujeres a dependencias gubernamentales y/u organizaciones de la sociedad civil.</v>
      </c>
      <c r="F57" s="727" t="str">
        <f ca="1">IF(ISBLANK(OFFSET('5. Pp (3 años)'!$K$46,INT((ROW()-13)/2),0)),"",OFFSET('5. Pp (3 años)'!$K$46,INT((ROW()-13)/2),0))</f>
        <v>Ascendente</v>
      </c>
      <c r="G57" s="728" t="str">
        <f ca="1">IF(ISBLANK(OFFSET('5. Pp (3 años)'!$H$46,INT((ROW()-13)/2),0)),"",OFFSET('5. Pp (3 años)'!$H$46,INT((ROW()-13)/2),0))</f>
        <v>Trimestral</v>
      </c>
      <c r="H57" s="755">
        <f ca="1">IF(ISBLANK(OFFSET('9. METAS'!$L$20,INT((ROW()-13)/2),0)),"",OFFSET('9. METAS'!$L$20,INT((ROW()-13)/2),0))</f>
        <v>80</v>
      </c>
      <c r="I57" s="730"/>
      <c r="J57" s="202" t="e">
        <f ca="1">IF(MOD(ROW()-13,2)=0,IF(ISBLANK(OFFSET(#REF!,INT((ROW()-13)/2),0)),"",OFFSET(#REF!,INT((ROW()-13)/2),0)),IF(ISBLANK(OFFSET('9. METAS'!$U$20,INT((ROW()-14)/2),0)),"",OFFSET('9. METAS'!$U$20,INT((ROW()-14)/2),0)))</f>
        <v>#REF!</v>
      </c>
      <c r="K57" s="203" t="e">
        <f ca="1">IF(MOD(ROW()-13,2)=0,IF(ISBLANK(OFFSET(#REF!,INT((ROW()-13)/2),0)),"",OFFSET(#REF!,INT((ROW()-13)/2),0)),IF(ISBLANK(OFFSET('9. METAS'!$V$20,INT((ROW()-14)/2),0)),"",OFFSET('9. METAS'!$V$20,INT((ROW()-14)/2),0)))</f>
        <v>#REF!</v>
      </c>
      <c r="L57" s="203" t="e">
        <f ca="1">IF(MOD(ROW()-13,2)=0,IF(ISBLANK(OFFSET(#REF!,INT((ROW()-13)/2),0)),"",OFFSET(#REF!,INT((ROW()-13)/2),0)),IF(ISBLANK(OFFSET('9. METAS'!$W$20,INT((ROW()-14)/2),0)),"",OFFSET('9. METAS'!$W$20,INT((ROW()-14)/2),0)))</f>
        <v>#REF!</v>
      </c>
      <c r="M57" s="204" t="e">
        <f ca="1">IF(MOD(ROW()-13,2)=0,IF(ISBLANK(OFFSET(#REF!,INT((ROW()-13)/2),0)),"",OFFSET(#REF!,INT((ROW()-13)/2),0)),IF(ISBLANK(OFFSET('9. METAS'!$X$20,INT((ROW()-14)/2),0)),"",OFFSET('9. METAS'!$X$20,INT((ROW()-14)/2),0)))</f>
        <v>#REF!</v>
      </c>
      <c r="N57" s="718" t="str">
        <f t="shared" ref="N57" ca="1" si="40">IFERROR(J57/J58,"ND")</f>
        <v>ND</v>
      </c>
      <c r="O57" s="720" t="str">
        <f t="shared" ref="O57" ca="1" si="41">IFERROR(((J57)/H57),"ND")</f>
        <v>ND</v>
      </c>
      <c r="P57" s="732"/>
    </row>
    <row r="58" spans="3:16">
      <c r="C58" s="725"/>
      <c r="D58" s="726"/>
      <c r="E58" s="726"/>
      <c r="F58" s="727"/>
      <c r="G58" s="728"/>
      <c r="H58" s="755"/>
      <c r="I58" s="731"/>
      <c r="J58" s="202">
        <f ca="1">IF(MOD(ROW()-13,2)=0,IF(ISBLANK(OFFSET(#REF!,INT((ROW()-13)/2),0)),"",OFFSET(#REF!,INT((ROW()-13)/2),0)),IF(ISBLANK(OFFSET('9. METAS'!$U$20,INT((ROW()-14)/2),0)),"",OFFSET('9. METAS'!$U$20,INT((ROW()-14)/2),0)))</f>
        <v>20</v>
      </c>
      <c r="K58" s="203">
        <f ca="1">IF(MOD(ROW()-13,2)=0,IF(ISBLANK(OFFSET(#REF!,INT((ROW()-13)/2),0)),"",OFFSET(#REF!,INT((ROW()-13)/2),0)),IF(ISBLANK(OFFSET('9. METAS'!$V$20,INT((ROW()-14)/2),0)),"",OFFSET('9. METAS'!$V$20,INT((ROW()-14)/2),0)))</f>
        <v>20</v>
      </c>
      <c r="L58" s="203">
        <f ca="1">IF(MOD(ROW()-13,2)=0,IF(ISBLANK(OFFSET(#REF!,INT((ROW()-13)/2),0)),"",OFFSET(#REF!,INT((ROW()-13)/2),0)),IF(ISBLANK(OFFSET('9. METAS'!$W$20,INT((ROW()-14)/2),0)),"",OFFSET('9. METAS'!$W$20,INT((ROW()-14)/2),0)))</f>
        <v>20</v>
      </c>
      <c r="M58" s="204">
        <f ca="1">IF(MOD(ROW()-13,2)=0,IF(ISBLANK(OFFSET(#REF!,INT((ROW()-13)/2),0)),"",OFFSET(#REF!,INT((ROW()-13)/2),0)),IF(ISBLANK(OFFSET('9. METAS'!$X$20,INT((ROW()-14)/2),0)),"",OFFSET('9. METAS'!$X$20,INT((ROW()-14)/2),0)))</f>
        <v>20</v>
      </c>
      <c r="N58" s="719"/>
      <c r="O58" s="721"/>
      <c r="P58" s="723"/>
    </row>
    <row r="59" spans="3:16">
      <c r="C59" s="724" t="str">
        <f ca="1">IF(ISBLANK(OFFSET('5. Pp (3 años)'!$C$46,INT((ROW()-13)/2),0)),"",OFFSET('5. Pp (3 años)'!$C$46,INT((ROW()-13)/2),0))</f>
        <v>Actividad</v>
      </c>
      <c r="D59" s="726" t="str">
        <f ca="1">IF(ISBLANK(OFFSET('5. Pp (3 años)'!$D$46,INT((ROW()-13)/2),0)),"",OFFSET('5. Pp (3 años)'!$D$46,INT((ROW()-13)/2),0))</f>
        <v>4.3.1.1.3.7. Realización de  Brigadas de Salud Comunitaria y Desarrollo Integral de las Mujeres.</v>
      </c>
      <c r="E59" s="726" t="str">
        <f ca="1">IF(ISBLANK(OFFSET('5. Pp (3 años)'!$E$46,INT((ROW()-13)/2),0)),"",OFFSET('5. Pp (3 años)'!$E$46,INT((ROW()-13)/2),0))</f>
        <v>PBS: Porcentaje de Brigadas de Salud Comunitaria y Desarrollo Integral</v>
      </c>
      <c r="F59" s="727" t="str">
        <f ca="1">IF(ISBLANK(OFFSET('5. Pp (3 años)'!$K$46,INT((ROW()-13)/2),0)),"",OFFSET('5. Pp (3 años)'!$K$46,INT((ROW()-13)/2),0))</f>
        <v>Ascendente</v>
      </c>
      <c r="G59" s="728" t="str">
        <f ca="1">IF(ISBLANK(OFFSET('5. Pp (3 años)'!$H$46,INT((ROW()-13)/2),0)),"",OFFSET('5. Pp (3 años)'!$H$46,INT((ROW()-13)/2),0))</f>
        <v>Trimestral</v>
      </c>
      <c r="H59" s="755">
        <f ca="1">IF(ISBLANK(OFFSET('9. METAS'!$L$20,INT((ROW()-13)/2),0)),"",OFFSET('9. METAS'!$L$20,INT((ROW()-13)/2),0))</f>
        <v>20</v>
      </c>
      <c r="I59" s="730"/>
      <c r="J59" s="202" t="e">
        <f ca="1">IF(MOD(ROW()-13,2)=0,IF(ISBLANK(OFFSET(#REF!,INT((ROW()-13)/2),0)),"",OFFSET(#REF!,INT((ROW()-13)/2),0)),IF(ISBLANK(OFFSET('9. METAS'!$U$20,INT((ROW()-14)/2),0)),"",OFFSET('9. METAS'!$U$20,INT((ROW()-14)/2),0)))</f>
        <v>#REF!</v>
      </c>
      <c r="K59" s="203" t="e">
        <f ca="1">IF(MOD(ROW()-13,2)=0,IF(ISBLANK(OFFSET(#REF!,INT((ROW()-13)/2),0)),"",OFFSET(#REF!,INT((ROW()-13)/2),0)),IF(ISBLANK(OFFSET('9. METAS'!$V$20,INT((ROW()-14)/2),0)),"",OFFSET('9. METAS'!$V$20,INT((ROW()-14)/2),0)))</f>
        <v>#REF!</v>
      </c>
      <c r="L59" s="203" t="e">
        <f ca="1">IF(MOD(ROW()-13,2)=0,IF(ISBLANK(OFFSET(#REF!,INT((ROW()-13)/2),0)),"",OFFSET(#REF!,INT((ROW()-13)/2),0)),IF(ISBLANK(OFFSET('9. METAS'!$W$20,INT((ROW()-14)/2),0)),"",OFFSET('9. METAS'!$W$20,INT((ROW()-14)/2),0)))</f>
        <v>#REF!</v>
      </c>
      <c r="M59" s="204" t="e">
        <f ca="1">IF(MOD(ROW()-13,2)=0,IF(ISBLANK(OFFSET(#REF!,INT((ROW()-13)/2),0)),"",OFFSET(#REF!,INT((ROW()-13)/2),0)),IF(ISBLANK(OFFSET('9. METAS'!$X$20,INT((ROW()-14)/2),0)),"",OFFSET('9. METAS'!$X$20,INT((ROW()-14)/2),0)))</f>
        <v>#REF!</v>
      </c>
      <c r="N59" s="718" t="str">
        <f t="shared" ref="N59" ca="1" si="42">IFERROR(J59/J60,"ND")</f>
        <v>ND</v>
      </c>
      <c r="O59" s="720" t="str">
        <f t="shared" ref="O59" ca="1" si="43">IFERROR(((J59)/H59),"ND")</f>
        <v>ND</v>
      </c>
      <c r="P59" s="732"/>
    </row>
    <row r="60" spans="3:16">
      <c r="C60" s="725"/>
      <c r="D60" s="726"/>
      <c r="E60" s="726"/>
      <c r="F60" s="727"/>
      <c r="G60" s="728"/>
      <c r="H60" s="755"/>
      <c r="I60" s="731"/>
      <c r="J60" s="202">
        <f ca="1">IF(MOD(ROW()-13,2)=0,IF(ISBLANK(OFFSET(#REF!,INT((ROW()-13)/2),0)),"",OFFSET(#REF!,INT((ROW()-13)/2),0)),IF(ISBLANK(OFFSET('9. METAS'!$U$20,INT((ROW()-14)/2),0)),"",OFFSET('9. METAS'!$U$20,INT((ROW()-14)/2),0)))</f>
        <v>5</v>
      </c>
      <c r="K60" s="203">
        <f ca="1">IF(MOD(ROW()-13,2)=0,IF(ISBLANK(OFFSET(#REF!,INT((ROW()-13)/2),0)),"",OFFSET(#REF!,INT((ROW()-13)/2),0)),IF(ISBLANK(OFFSET('9. METAS'!$V$20,INT((ROW()-14)/2),0)),"",OFFSET('9. METAS'!$V$20,INT((ROW()-14)/2),0)))</f>
        <v>5</v>
      </c>
      <c r="L60" s="203">
        <f ca="1">IF(MOD(ROW()-13,2)=0,IF(ISBLANK(OFFSET(#REF!,INT((ROW()-13)/2),0)),"",OFFSET(#REF!,INT((ROW()-13)/2),0)),IF(ISBLANK(OFFSET('9. METAS'!$W$20,INT((ROW()-14)/2),0)),"",OFFSET('9. METAS'!$W$20,INT((ROW()-14)/2),0)))</f>
        <v>5</v>
      </c>
      <c r="M60" s="204">
        <f ca="1">IF(MOD(ROW()-13,2)=0,IF(ISBLANK(OFFSET(#REF!,INT((ROW()-13)/2),0)),"",OFFSET(#REF!,INT((ROW()-13)/2),0)),IF(ISBLANK(OFFSET('9. METAS'!$X$20,INT((ROW()-14)/2),0)),"",OFFSET('9. METAS'!$X$20,INT((ROW()-14)/2),0)))</f>
        <v>5</v>
      </c>
      <c r="N60" s="719"/>
      <c r="O60" s="721"/>
      <c r="P60" s="723"/>
    </row>
    <row r="61" spans="3:16">
      <c r="C61" s="724" t="str">
        <f ca="1">IF(ISBLANK(OFFSET('5. Pp (3 años)'!$C$46,INT((ROW()-13)/2),0)),"",OFFSET('5. Pp (3 años)'!$C$46,INT((ROW()-13)/2),0))</f>
        <v>Actividad</v>
      </c>
      <c r="D61" s="726" t="str">
        <f ca="1">IF(ISBLANK(OFFSET('5. Pp (3 años)'!$D$46,INT((ROW()-13)/2),0)),"",OFFSET('5. Pp (3 años)'!$D$46,INT((ROW()-13)/2),0))</f>
        <v xml:space="preserve">4.3.1.1.3.8. Emisión del Programa de Radio como espacio colectivo auditivo feminista y comunitario dirigido a las mujeres. </v>
      </c>
      <c r="E61" s="726" t="str">
        <f ca="1">IF(ISBLANK(OFFSET('5. Pp (3 años)'!$E$46,INT((ROW()-13)/2),0)),"",OFFSET('5. Pp (3 años)'!$E$46,INT((ROW()-13)/2),0))</f>
        <v>PPE: Porcentaje de programas emitidos</v>
      </c>
      <c r="F61" s="727" t="str">
        <f ca="1">IF(ISBLANK(OFFSET('5. Pp (3 años)'!$K$46,INT((ROW()-13)/2),0)),"",OFFSET('5. Pp (3 años)'!$K$46,INT((ROW()-13)/2),0))</f>
        <v>Ascendente</v>
      </c>
      <c r="G61" s="728" t="str">
        <f ca="1">IF(ISBLANK(OFFSET('5. Pp (3 años)'!$H$46,INT((ROW()-13)/2),0)),"",OFFSET('5. Pp (3 años)'!$H$46,INT((ROW()-13)/2),0))</f>
        <v>Trimestral</v>
      </c>
      <c r="H61" s="755">
        <f ca="1">IF(ISBLANK(OFFSET('9. METAS'!$L$20,INT((ROW()-13)/2),0)),"",OFFSET('9. METAS'!$L$20,INT((ROW()-13)/2),0))</f>
        <v>144</v>
      </c>
      <c r="I61" s="730"/>
      <c r="J61" s="202" t="e">
        <f ca="1">IF(MOD(ROW()-13,2)=0,IF(ISBLANK(OFFSET(#REF!,INT((ROW()-13)/2),0)),"",OFFSET(#REF!,INT((ROW()-13)/2),0)),IF(ISBLANK(OFFSET('9. METAS'!$U$20,INT((ROW()-14)/2),0)),"",OFFSET('9. METAS'!$U$20,INT((ROW()-14)/2),0)))</f>
        <v>#REF!</v>
      </c>
      <c r="K61" s="203" t="e">
        <f ca="1">IF(MOD(ROW()-13,2)=0,IF(ISBLANK(OFFSET(#REF!,INT((ROW()-13)/2),0)),"",OFFSET(#REF!,INT((ROW()-13)/2),0)),IF(ISBLANK(OFFSET('9. METAS'!$V$20,INT((ROW()-14)/2),0)),"",OFFSET('9. METAS'!$V$20,INT((ROW()-14)/2),0)))</f>
        <v>#REF!</v>
      </c>
      <c r="L61" s="203" t="e">
        <f ca="1">IF(MOD(ROW()-13,2)=0,IF(ISBLANK(OFFSET(#REF!,INT((ROW()-13)/2),0)),"",OFFSET(#REF!,INT((ROW()-13)/2),0)),IF(ISBLANK(OFFSET('9. METAS'!$W$20,INT((ROW()-14)/2),0)),"",OFFSET('9. METAS'!$W$20,INT((ROW()-14)/2),0)))</f>
        <v>#REF!</v>
      </c>
      <c r="M61" s="204" t="e">
        <f ca="1">IF(MOD(ROW()-13,2)=0,IF(ISBLANK(OFFSET(#REF!,INT((ROW()-13)/2),0)),"",OFFSET(#REF!,INT((ROW()-13)/2),0)),IF(ISBLANK(OFFSET('9. METAS'!$X$20,INT((ROW()-14)/2),0)),"",OFFSET('9. METAS'!$X$20,INT((ROW()-14)/2),0)))</f>
        <v>#REF!</v>
      </c>
      <c r="N61" s="718" t="str">
        <f t="shared" ref="N61" ca="1" si="44">IFERROR(J61/J62,"ND")</f>
        <v>ND</v>
      </c>
      <c r="O61" s="720" t="str">
        <f t="shared" ref="O61" ca="1" si="45">IFERROR(((J61)/H61),"ND")</f>
        <v>ND</v>
      </c>
      <c r="P61" s="732"/>
    </row>
    <row r="62" spans="3:16">
      <c r="C62" s="725"/>
      <c r="D62" s="726"/>
      <c r="E62" s="726"/>
      <c r="F62" s="727"/>
      <c r="G62" s="728"/>
      <c r="H62" s="755"/>
      <c r="I62" s="731"/>
      <c r="J62" s="202">
        <f ca="1">IF(MOD(ROW()-13,2)=0,IF(ISBLANK(OFFSET(#REF!,INT((ROW()-13)/2),0)),"",OFFSET(#REF!,INT((ROW()-13)/2),0)),IF(ISBLANK(OFFSET('9. METAS'!$U$20,INT((ROW()-14)/2),0)),"",OFFSET('9. METAS'!$U$20,INT((ROW()-14)/2),0)))</f>
        <v>36</v>
      </c>
      <c r="K62" s="203">
        <f ca="1">IF(MOD(ROW()-13,2)=0,IF(ISBLANK(OFFSET(#REF!,INT((ROW()-13)/2),0)),"",OFFSET(#REF!,INT((ROW()-13)/2),0)),IF(ISBLANK(OFFSET('9. METAS'!$V$20,INT((ROW()-14)/2),0)),"",OFFSET('9. METAS'!$V$20,INT((ROW()-14)/2),0)))</f>
        <v>36</v>
      </c>
      <c r="L62" s="203">
        <f ca="1">IF(MOD(ROW()-13,2)=0,IF(ISBLANK(OFFSET(#REF!,INT((ROW()-13)/2),0)),"",OFFSET(#REF!,INT((ROW()-13)/2),0)),IF(ISBLANK(OFFSET('9. METAS'!$W$20,INT((ROW()-14)/2),0)),"",OFFSET('9. METAS'!$W$20,INT((ROW()-14)/2),0)))</f>
        <v>36</v>
      </c>
      <c r="M62" s="204">
        <f ca="1">IF(MOD(ROW()-13,2)=0,IF(ISBLANK(OFFSET(#REF!,INT((ROW()-13)/2),0)),"",OFFSET(#REF!,INT((ROW()-13)/2),0)),IF(ISBLANK(OFFSET('9. METAS'!$X$20,INT((ROW()-14)/2),0)),"",OFFSET('9. METAS'!$X$20,INT((ROW()-14)/2),0)))</f>
        <v>36</v>
      </c>
      <c r="N62" s="719"/>
      <c r="O62" s="721"/>
      <c r="P62" s="723"/>
    </row>
    <row r="63" spans="3:16">
      <c r="C63" s="724" t="str">
        <f ca="1">IF(ISBLANK(OFFSET('5. Pp (3 años)'!$C$46,INT((ROW()-13)/2),0)),"",OFFSET('5. Pp (3 años)'!$C$46,INT((ROW()-13)/2),0))</f>
        <v>Componente
(Unidad de Asistencia y Apoyo Jurídico)</v>
      </c>
      <c r="D63" s="726" t="str">
        <f ca="1">IF(ISBLANK(OFFSET('5. Pp (3 años)'!$D$46,INT((ROW()-13)/2),0)),"",OFFSET('5. Pp (3 años)'!$D$46,INT((ROW()-13)/2),0))</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63" s="726" t="str">
        <f ca="1">IF(ISBLANK(OFFSET('5. Pp (3 años)'!$E$46,INT((ROW()-13)/2),0)),"",OFFSET('5. Pp (3 años)'!$E$46,INT((ROW()-13)/2),0))</f>
        <v>PSAJ: Porcentaje de Servicios a la Mujer Para Facilitar el Acceso a la Justicia</v>
      </c>
      <c r="F63" s="727" t="str">
        <f ca="1">IF(ISBLANK(OFFSET('5. Pp (3 años)'!$K$46,INT((ROW()-13)/2),0)),"",OFFSET('5. Pp (3 años)'!$K$46,INT((ROW()-13)/2),0))</f>
        <v>Ascendente</v>
      </c>
      <c r="G63" s="728" t="str">
        <f ca="1">IF(ISBLANK(OFFSET('5. Pp (3 años)'!$H$46,INT((ROW()-13)/2),0)),"",OFFSET('5. Pp (3 años)'!$H$46,INT((ROW()-13)/2),0))</f>
        <v>Trimestral</v>
      </c>
      <c r="H63" s="755">
        <f ca="1">IF(ISBLANK(OFFSET('9. METAS'!$L$20,INT((ROW()-13)/2),0)),"",OFFSET('9. METAS'!$L$20,INT((ROW()-13)/2),0))</f>
        <v>7720</v>
      </c>
      <c r="I63" s="730"/>
      <c r="J63" s="202" t="e">
        <f ca="1">IF(MOD(ROW()-13,2)=0,IF(ISBLANK(OFFSET(#REF!,INT((ROW()-13)/2),0)),"",OFFSET(#REF!,INT((ROW()-13)/2),0)),IF(ISBLANK(OFFSET('9. METAS'!$U$20,INT((ROW()-14)/2),0)),"",OFFSET('9. METAS'!$U$20,INT((ROW()-14)/2),0)))</f>
        <v>#REF!</v>
      </c>
      <c r="K63" s="203" t="e">
        <f ca="1">IF(MOD(ROW()-13,2)=0,IF(ISBLANK(OFFSET(#REF!,INT((ROW()-13)/2),0)),"",OFFSET(#REF!,INT((ROW()-13)/2),0)),IF(ISBLANK(OFFSET('9. METAS'!$V$20,INT((ROW()-14)/2),0)),"",OFFSET('9. METAS'!$V$20,INT((ROW()-14)/2),0)))</f>
        <v>#REF!</v>
      </c>
      <c r="L63" s="203" t="e">
        <f ca="1">IF(MOD(ROW()-13,2)=0,IF(ISBLANK(OFFSET(#REF!,INT((ROW()-13)/2),0)),"",OFFSET(#REF!,INT((ROW()-13)/2),0)),IF(ISBLANK(OFFSET('9. METAS'!$W$20,INT((ROW()-14)/2),0)),"",OFFSET('9. METAS'!$W$20,INT((ROW()-14)/2),0)))</f>
        <v>#REF!</v>
      </c>
      <c r="M63" s="204" t="e">
        <f ca="1">IF(MOD(ROW()-13,2)=0,IF(ISBLANK(OFFSET(#REF!,INT((ROW()-13)/2),0)),"",OFFSET(#REF!,INT((ROW()-13)/2),0)),IF(ISBLANK(OFFSET('9. METAS'!$X$20,INT((ROW()-14)/2),0)),"",OFFSET('9. METAS'!$X$20,INT((ROW()-14)/2),0)))</f>
        <v>#REF!</v>
      </c>
      <c r="N63" s="718" t="str">
        <f t="shared" ref="N63" ca="1" si="46">IFERROR(J63/J64,"ND")</f>
        <v>ND</v>
      </c>
      <c r="O63" s="720" t="str">
        <f t="shared" ref="O63" ca="1" si="47">IFERROR(((J63)/H63),"ND")</f>
        <v>ND</v>
      </c>
      <c r="P63" s="732"/>
    </row>
    <row r="64" spans="3:16">
      <c r="C64" s="725"/>
      <c r="D64" s="726"/>
      <c r="E64" s="726"/>
      <c r="F64" s="727"/>
      <c r="G64" s="728"/>
      <c r="H64" s="755"/>
      <c r="I64" s="731"/>
      <c r="J64" s="202">
        <f ca="1">IF(MOD(ROW()-13,2)=0,IF(ISBLANK(OFFSET(#REF!,INT((ROW()-13)/2),0)),"",OFFSET(#REF!,INT((ROW()-13)/2),0)),IF(ISBLANK(OFFSET('9. METAS'!$U$20,INT((ROW()-14)/2),0)),"",OFFSET('9. METAS'!$U$20,INT((ROW()-14)/2),0)))</f>
        <v>1930</v>
      </c>
      <c r="K64" s="203">
        <f ca="1">IF(MOD(ROW()-13,2)=0,IF(ISBLANK(OFFSET(#REF!,INT((ROW()-13)/2),0)),"",OFFSET(#REF!,INT((ROW()-13)/2),0)),IF(ISBLANK(OFFSET('9. METAS'!$V$20,INT((ROW()-14)/2),0)),"",OFFSET('9. METAS'!$V$20,INT((ROW()-14)/2),0)))</f>
        <v>1930</v>
      </c>
      <c r="L64" s="203">
        <f ca="1">IF(MOD(ROW()-13,2)=0,IF(ISBLANK(OFFSET(#REF!,INT((ROW()-13)/2),0)),"",OFFSET(#REF!,INT((ROW()-13)/2),0)),IF(ISBLANK(OFFSET('9. METAS'!$W$20,INT((ROW()-14)/2),0)),"",OFFSET('9. METAS'!$W$20,INT((ROW()-14)/2),0)))</f>
        <v>1930</v>
      </c>
      <c r="M64" s="204">
        <f ca="1">IF(MOD(ROW()-13,2)=0,IF(ISBLANK(OFFSET(#REF!,INT((ROW()-13)/2),0)),"",OFFSET(#REF!,INT((ROW()-13)/2),0)),IF(ISBLANK(OFFSET('9. METAS'!$X$20,INT((ROW()-14)/2),0)),"",OFFSET('9. METAS'!$X$20,INT((ROW()-14)/2),0)))</f>
        <v>1930</v>
      </c>
      <c r="N64" s="719"/>
      <c r="O64" s="721"/>
      <c r="P64" s="723"/>
    </row>
    <row r="65" spans="3:16">
      <c r="C65" s="724" t="str">
        <f ca="1">IF(ISBLANK(OFFSET('5. Pp (3 años)'!$C$46,INT((ROW()-13)/2),0)),"",OFFSET('5. Pp (3 años)'!$C$46,INT((ROW()-13)/2),0))</f>
        <v>Actividad</v>
      </c>
      <c r="D65" s="726" t="str">
        <f ca="1">IF(ISBLANK(OFFSET('5. Pp (3 años)'!$D$46,INT((ROW()-13)/2),0)),"",OFFSET('5. Pp (3 años)'!$D$46,INT((ROW()-13)/2),0))</f>
        <v>4.3.1.1.4.1. Brindar atención jurídica , asesoramiento y orientación gratuita a mujeres,  brindándolos con trato digno, calidad y calidez en la atención.</v>
      </c>
      <c r="E65" s="726" t="str">
        <f ca="1">IF(ISBLANK(OFFSET('5. Pp (3 años)'!$E$46,INT((ROW()-13)/2),0)),"",OFFSET('5. Pp (3 años)'!$E$46,INT((ROW()-13)/2),0))</f>
        <v>PSAOJ: Porcentaje de  Servicios a mujeres  de asesoramiento y orientación Jurídica.</v>
      </c>
      <c r="F65" s="727" t="str">
        <f ca="1">IF(ISBLANK(OFFSET('5. Pp (3 años)'!$K$46,INT((ROW()-13)/2),0)),"",OFFSET('5. Pp (3 años)'!$K$46,INT((ROW()-13)/2),0))</f>
        <v>Ascendente</v>
      </c>
      <c r="G65" s="728" t="str">
        <f ca="1">IF(ISBLANK(OFFSET('5. Pp (3 años)'!$H$46,INT((ROW()-13)/2),0)),"",OFFSET('5. Pp (3 años)'!$H$46,INT((ROW()-13)/2),0))</f>
        <v>Trimestral</v>
      </c>
      <c r="H65" s="755">
        <f ca="1">IF(ISBLANK(OFFSET('9. METAS'!$L$20,INT((ROW()-13)/2),0)),"",OFFSET('9. METAS'!$L$20,INT((ROW()-13)/2),0))</f>
        <v>7600</v>
      </c>
      <c r="I65" s="730"/>
      <c r="J65" s="202" t="e">
        <f ca="1">IF(MOD(ROW()-13,2)=0,IF(ISBLANK(OFFSET(#REF!,INT((ROW()-13)/2),0)),"",OFFSET(#REF!,INT((ROW()-13)/2),0)),IF(ISBLANK(OFFSET('9. METAS'!$U$20,INT((ROW()-14)/2),0)),"",OFFSET('9. METAS'!$U$20,INT((ROW()-14)/2),0)))</f>
        <v>#REF!</v>
      </c>
      <c r="K65" s="203" t="e">
        <f ca="1">IF(MOD(ROW()-13,2)=0,IF(ISBLANK(OFFSET(#REF!,INT((ROW()-13)/2),0)),"",OFFSET(#REF!,INT((ROW()-13)/2),0)),IF(ISBLANK(OFFSET('9. METAS'!$V$20,INT((ROW()-14)/2),0)),"",OFFSET('9. METAS'!$V$20,INT((ROW()-14)/2),0)))</f>
        <v>#REF!</v>
      </c>
      <c r="L65" s="203" t="e">
        <f ca="1">IF(MOD(ROW()-13,2)=0,IF(ISBLANK(OFFSET(#REF!,INT((ROW()-13)/2),0)),"",OFFSET(#REF!,INT((ROW()-13)/2),0)),IF(ISBLANK(OFFSET('9. METAS'!$W$20,INT((ROW()-14)/2),0)),"",OFFSET('9. METAS'!$W$20,INT((ROW()-14)/2),0)))</f>
        <v>#REF!</v>
      </c>
      <c r="M65" s="204" t="e">
        <f ca="1">IF(MOD(ROW()-13,2)=0,IF(ISBLANK(OFFSET(#REF!,INT((ROW()-13)/2),0)),"",OFFSET(#REF!,INT((ROW()-13)/2),0)),IF(ISBLANK(OFFSET('9. METAS'!$X$20,INT((ROW()-14)/2),0)),"",OFFSET('9. METAS'!$X$20,INT((ROW()-14)/2),0)))</f>
        <v>#REF!</v>
      </c>
      <c r="N65" s="718" t="str">
        <f t="shared" ref="N65" ca="1" si="48">IFERROR(J65/J66,"ND")</f>
        <v>ND</v>
      </c>
      <c r="O65" s="720" t="str">
        <f t="shared" ref="O65" ca="1" si="49">IFERROR(((J65)/H65),"ND")</f>
        <v>ND</v>
      </c>
      <c r="P65" s="732"/>
    </row>
    <row r="66" spans="3:16">
      <c r="C66" s="725"/>
      <c r="D66" s="726"/>
      <c r="E66" s="726"/>
      <c r="F66" s="727"/>
      <c r="G66" s="728"/>
      <c r="H66" s="755"/>
      <c r="I66" s="731"/>
      <c r="J66" s="202">
        <f ca="1">IF(MOD(ROW()-13,2)=0,IF(ISBLANK(OFFSET(#REF!,INT((ROW()-13)/2),0)),"",OFFSET(#REF!,INT((ROW()-13)/2),0)),IF(ISBLANK(OFFSET('9. METAS'!$U$20,INT((ROW()-14)/2),0)),"",OFFSET('9. METAS'!$U$20,INT((ROW()-14)/2),0)))</f>
        <v>1900</v>
      </c>
      <c r="K66" s="203">
        <f ca="1">IF(MOD(ROW()-13,2)=0,IF(ISBLANK(OFFSET(#REF!,INT((ROW()-13)/2),0)),"",OFFSET(#REF!,INT((ROW()-13)/2),0)),IF(ISBLANK(OFFSET('9. METAS'!$V$20,INT((ROW()-14)/2),0)),"",OFFSET('9. METAS'!$V$20,INT((ROW()-14)/2),0)))</f>
        <v>1900</v>
      </c>
      <c r="L66" s="203">
        <f ca="1">IF(MOD(ROW()-13,2)=0,IF(ISBLANK(OFFSET(#REF!,INT((ROW()-13)/2),0)),"",OFFSET(#REF!,INT((ROW()-13)/2),0)),IF(ISBLANK(OFFSET('9. METAS'!$W$20,INT((ROW()-14)/2),0)),"",OFFSET('9. METAS'!$W$20,INT((ROW()-14)/2),0)))</f>
        <v>1900</v>
      </c>
      <c r="M66" s="204">
        <f ca="1">IF(MOD(ROW()-13,2)=0,IF(ISBLANK(OFFSET(#REF!,INT((ROW()-13)/2),0)),"",OFFSET(#REF!,INT((ROW()-13)/2),0)),IF(ISBLANK(OFFSET('9. METAS'!$X$20,INT((ROW()-14)/2),0)),"",OFFSET('9. METAS'!$X$20,INT((ROW()-14)/2),0)))</f>
        <v>1900</v>
      </c>
      <c r="N66" s="719"/>
      <c r="O66" s="721"/>
      <c r="P66" s="723"/>
    </row>
    <row r="67" spans="3:16">
      <c r="C67" s="724" t="str">
        <f ca="1">IF(ISBLANK(OFFSET('5. Pp (3 años)'!$C$46,INT((ROW()-13)/2),0)),"",OFFSET('5. Pp (3 años)'!$C$46,INT((ROW()-13)/2),0))</f>
        <v>Actividad</v>
      </c>
      <c r="D67" s="726" t="str">
        <f ca="1">IF(ISBLANK(OFFSET('5. Pp (3 años)'!$D$46,INT((ROW()-13)/2),0)),"",OFFSET('5. Pp (3 años)'!$D$46,INT((ROW()-13)/2),0))</f>
        <v>4.3.1.1.4.2. Brindar atención jurídica, asesoramiento, orientación y seguimiento a mujeres gratuita, con trato diferenciado para adolescentes y niñez brindándolos con trato digno, calidad y calidez en la atención.</v>
      </c>
      <c r="E67" s="726" t="str">
        <f ca="1">IF(ISBLANK(OFFSET('5. Pp (3 años)'!$E$46,INT((ROW()-13)/2),0)),"",OFFSET('5. Pp (3 años)'!$E$46,INT((ROW()-13)/2),0))</f>
        <v>PSAAJ: Porcentaje de  Servicios a mujeres Adolescentes y Niñas en asesoramiento y orientación Jurídica.</v>
      </c>
      <c r="F67" s="727" t="str">
        <f ca="1">IF(ISBLANK(OFFSET('5. Pp (3 años)'!$K$46,INT((ROW()-13)/2),0)),"",OFFSET('5. Pp (3 años)'!$K$46,INT((ROW()-13)/2),0))</f>
        <v>Ascendente</v>
      </c>
      <c r="G67" s="728" t="str">
        <f ca="1">IF(ISBLANK(OFFSET('5. Pp (3 años)'!$H$46,INT((ROW()-13)/2),0)),"",OFFSET('5. Pp (3 años)'!$H$46,INT((ROW()-13)/2),0))</f>
        <v>Trimestral</v>
      </c>
      <c r="H67" s="755">
        <f ca="1">IF(ISBLANK(OFFSET('9. METAS'!$L$20,INT((ROW()-13)/2),0)),"",OFFSET('9. METAS'!$L$20,INT((ROW()-13)/2),0))</f>
        <v>48</v>
      </c>
      <c r="I67" s="730"/>
      <c r="J67" s="202" t="e">
        <f ca="1">IF(MOD(ROW()-13,2)=0,IF(ISBLANK(OFFSET(#REF!,INT((ROW()-13)/2),0)),"",OFFSET(#REF!,INT((ROW()-13)/2),0)),IF(ISBLANK(OFFSET('9. METAS'!$U$20,INT((ROW()-14)/2),0)),"",OFFSET('9. METAS'!$U$20,INT((ROW()-14)/2),0)))</f>
        <v>#REF!</v>
      </c>
      <c r="K67" s="203" t="e">
        <f ca="1">IF(MOD(ROW()-13,2)=0,IF(ISBLANK(OFFSET(#REF!,INT((ROW()-13)/2),0)),"",OFFSET(#REF!,INT((ROW()-13)/2),0)),IF(ISBLANK(OFFSET('9. METAS'!$V$20,INT((ROW()-14)/2),0)),"",OFFSET('9. METAS'!$V$20,INT((ROW()-14)/2),0)))</f>
        <v>#REF!</v>
      </c>
      <c r="L67" s="203" t="e">
        <f ca="1">IF(MOD(ROW()-13,2)=0,IF(ISBLANK(OFFSET(#REF!,INT((ROW()-13)/2),0)),"",OFFSET(#REF!,INT((ROW()-13)/2),0)),IF(ISBLANK(OFFSET('9. METAS'!$W$20,INT((ROW()-14)/2),0)),"",OFFSET('9. METAS'!$W$20,INT((ROW()-14)/2),0)))</f>
        <v>#REF!</v>
      </c>
      <c r="M67" s="204" t="e">
        <f ca="1">IF(MOD(ROW()-13,2)=0,IF(ISBLANK(OFFSET(#REF!,INT((ROW()-13)/2),0)),"",OFFSET(#REF!,INT((ROW()-13)/2),0)),IF(ISBLANK(OFFSET('9. METAS'!$X$20,INT((ROW()-14)/2),0)),"",OFFSET('9. METAS'!$X$20,INT((ROW()-14)/2),0)))</f>
        <v>#REF!</v>
      </c>
      <c r="N67" s="718" t="str">
        <f t="shared" ref="N67" ca="1" si="50">IFERROR(J67/J68,"ND")</f>
        <v>ND</v>
      </c>
      <c r="O67" s="720" t="str">
        <f t="shared" ref="O67" ca="1" si="51">IFERROR(((J67)/H67),"ND")</f>
        <v>ND</v>
      </c>
      <c r="P67" s="732"/>
    </row>
    <row r="68" spans="3:16">
      <c r="C68" s="725"/>
      <c r="D68" s="726"/>
      <c r="E68" s="726"/>
      <c r="F68" s="727"/>
      <c r="G68" s="728"/>
      <c r="H68" s="755"/>
      <c r="I68" s="731"/>
      <c r="J68" s="202">
        <f ca="1">IF(MOD(ROW()-13,2)=0,IF(ISBLANK(OFFSET(#REF!,INT((ROW()-13)/2),0)),"",OFFSET(#REF!,INT((ROW()-13)/2),0)),IF(ISBLANK(OFFSET('9. METAS'!$U$20,INT((ROW()-14)/2),0)),"",OFFSET('9. METAS'!$U$20,INT((ROW()-14)/2),0)))</f>
        <v>12</v>
      </c>
      <c r="K68" s="203">
        <f ca="1">IF(MOD(ROW()-13,2)=0,IF(ISBLANK(OFFSET(#REF!,INT((ROW()-13)/2),0)),"",OFFSET(#REF!,INT((ROW()-13)/2),0)),IF(ISBLANK(OFFSET('9. METAS'!$V$20,INT((ROW()-14)/2),0)),"",OFFSET('9. METAS'!$V$20,INT((ROW()-14)/2),0)))</f>
        <v>12</v>
      </c>
      <c r="L68" s="203">
        <f ca="1">IF(MOD(ROW()-13,2)=0,IF(ISBLANK(OFFSET(#REF!,INT((ROW()-13)/2),0)),"",OFFSET(#REF!,INT((ROW()-13)/2),0)),IF(ISBLANK(OFFSET('9. METAS'!$W$20,INT((ROW()-14)/2),0)),"",OFFSET('9. METAS'!$W$20,INT((ROW()-14)/2),0)))</f>
        <v>12</v>
      </c>
      <c r="M68" s="204">
        <f ca="1">IF(MOD(ROW()-13,2)=0,IF(ISBLANK(OFFSET(#REF!,INT((ROW()-13)/2),0)),"",OFFSET(#REF!,INT((ROW()-13)/2),0)),IF(ISBLANK(OFFSET('9. METAS'!$X$20,INT((ROW()-14)/2),0)),"",OFFSET('9. METAS'!$X$20,INT((ROW()-14)/2),0)))</f>
        <v>12</v>
      </c>
      <c r="N68" s="719"/>
      <c r="O68" s="721"/>
      <c r="P68" s="723"/>
    </row>
    <row r="69" spans="3:16">
      <c r="C69" s="724" t="str">
        <f ca="1">IF(ISBLANK(OFFSET('5. Pp (3 años)'!$C$46,INT((ROW()-13)/2),0)),"",OFFSET('5. Pp (3 años)'!$C$46,INT((ROW()-13)/2),0))</f>
        <v>Actividad</v>
      </c>
      <c r="D69" s="726" t="str">
        <f ca="1">IF(ISBLANK(OFFSET('5. Pp (3 años)'!$D$46,INT((ROW()-13)/2),0)),"",OFFSET('5. Pp (3 años)'!$D$46,INT((ROW()-13)/2),0))</f>
        <v xml:space="preserve">4.3.1.1.4.3. Realización de  Brigadas Jurídicas. </v>
      </c>
      <c r="E69" s="726" t="str">
        <f ca="1">IF(ISBLANK(OFFSET('5. Pp (3 años)'!$E$46,INT((ROW()-13)/2),0)),"",OFFSET('5. Pp (3 años)'!$E$46,INT((ROW()-13)/2),0))</f>
        <v>PBJ: Porcentaje  de  Brigadas Jurídicas.</v>
      </c>
      <c r="F69" s="727" t="str">
        <f ca="1">IF(ISBLANK(OFFSET('5. Pp (3 años)'!$K$46,INT((ROW()-13)/2),0)),"",OFFSET('5. Pp (3 años)'!$K$46,INT((ROW()-13)/2),0))</f>
        <v>Ascendente</v>
      </c>
      <c r="G69" s="728" t="str">
        <f ca="1">IF(ISBLANK(OFFSET('5. Pp (3 años)'!$H$46,INT((ROW()-13)/2),0)),"",OFFSET('5. Pp (3 años)'!$H$46,INT((ROW()-13)/2),0))</f>
        <v>Trimestral</v>
      </c>
      <c r="H69" s="755">
        <f ca="1">IF(ISBLANK(OFFSET('9. METAS'!$L$20,INT((ROW()-13)/2),0)),"",OFFSET('9. METAS'!$L$20,INT((ROW()-13)/2),0))</f>
        <v>36</v>
      </c>
      <c r="I69" s="730"/>
      <c r="J69" s="202" t="e">
        <f ca="1">IF(MOD(ROW()-13,2)=0,IF(ISBLANK(OFFSET(#REF!,INT((ROW()-13)/2),0)),"",OFFSET(#REF!,INT((ROW()-13)/2),0)),IF(ISBLANK(OFFSET('9. METAS'!$U$20,INT((ROW()-14)/2),0)),"",OFFSET('9. METAS'!$U$20,INT((ROW()-14)/2),0)))</f>
        <v>#REF!</v>
      </c>
      <c r="K69" s="203" t="e">
        <f ca="1">IF(MOD(ROW()-13,2)=0,IF(ISBLANK(OFFSET(#REF!,INT((ROW()-13)/2),0)),"",OFFSET(#REF!,INT((ROW()-13)/2),0)),IF(ISBLANK(OFFSET('9. METAS'!$V$20,INT((ROW()-14)/2),0)),"",OFFSET('9. METAS'!$V$20,INT((ROW()-14)/2),0)))</f>
        <v>#REF!</v>
      </c>
      <c r="L69" s="203" t="e">
        <f ca="1">IF(MOD(ROW()-13,2)=0,IF(ISBLANK(OFFSET(#REF!,INT((ROW()-13)/2),0)),"",OFFSET(#REF!,INT((ROW()-13)/2),0)),IF(ISBLANK(OFFSET('9. METAS'!$W$20,INT((ROW()-14)/2),0)),"",OFFSET('9. METAS'!$W$20,INT((ROW()-14)/2),0)))</f>
        <v>#REF!</v>
      </c>
      <c r="M69" s="204" t="e">
        <f ca="1">IF(MOD(ROW()-13,2)=0,IF(ISBLANK(OFFSET(#REF!,INT((ROW()-13)/2),0)),"",OFFSET(#REF!,INT((ROW()-13)/2),0)),IF(ISBLANK(OFFSET('9. METAS'!$X$20,INT((ROW()-14)/2),0)),"",OFFSET('9. METAS'!$X$20,INT((ROW()-14)/2),0)))</f>
        <v>#REF!</v>
      </c>
      <c r="N69" s="718" t="str">
        <f t="shared" ref="N69" ca="1" si="52">IFERROR(J69/J70,"ND")</f>
        <v>ND</v>
      </c>
      <c r="O69" s="720" t="str">
        <f t="shared" ref="O69" ca="1" si="53">IFERROR(((J69)/H69),"ND")</f>
        <v>ND</v>
      </c>
      <c r="P69" s="732"/>
    </row>
    <row r="70" spans="3:16">
      <c r="C70" s="725"/>
      <c r="D70" s="726"/>
      <c r="E70" s="726"/>
      <c r="F70" s="727"/>
      <c r="G70" s="728"/>
      <c r="H70" s="755"/>
      <c r="I70" s="731"/>
      <c r="J70" s="202">
        <f ca="1">IF(MOD(ROW()-13,2)=0,IF(ISBLANK(OFFSET(#REF!,INT((ROW()-13)/2),0)),"",OFFSET(#REF!,INT((ROW()-13)/2),0)),IF(ISBLANK(OFFSET('9. METAS'!$U$20,INT((ROW()-14)/2),0)),"",OFFSET('9. METAS'!$U$20,INT((ROW()-14)/2),0)))</f>
        <v>9</v>
      </c>
      <c r="K70" s="203">
        <f ca="1">IF(MOD(ROW()-13,2)=0,IF(ISBLANK(OFFSET(#REF!,INT((ROW()-13)/2),0)),"",OFFSET(#REF!,INT((ROW()-13)/2),0)),IF(ISBLANK(OFFSET('9. METAS'!$V$20,INT((ROW()-14)/2),0)),"",OFFSET('9. METAS'!$V$20,INT((ROW()-14)/2),0)))</f>
        <v>9</v>
      </c>
      <c r="L70" s="203">
        <f ca="1">IF(MOD(ROW()-13,2)=0,IF(ISBLANK(OFFSET(#REF!,INT((ROW()-13)/2),0)),"",OFFSET(#REF!,INT((ROW()-13)/2),0)),IF(ISBLANK(OFFSET('9. METAS'!$W$20,INT((ROW()-14)/2),0)),"",OFFSET('9. METAS'!$W$20,INT((ROW()-14)/2),0)))</f>
        <v>9</v>
      </c>
      <c r="M70" s="204">
        <f ca="1">IF(MOD(ROW()-13,2)=0,IF(ISBLANK(OFFSET(#REF!,INT((ROW()-13)/2),0)),"",OFFSET(#REF!,INT((ROW()-13)/2),0)),IF(ISBLANK(OFFSET('9. METAS'!$X$20,INT((ROW()-14)/2),0)),"",OFFSET('9. METAS'!$X$20,INT((ROW()-14)/2),0)))</f>
        <v>9</v>
      </c>
      <c r="N70" s="719"/>
      <c r="O70" s="721"/>
      <c r="P70" s="723"/>
    </row>
    <row r="71" spans="3:16">
      <c r="C71" s="724" t="str">
        <f ca="1">IF(ISBLANK(OFFSET('5. Pp (3 años)'!$C$46,INT((ROW()-13)/2),0)),"",OFFSET('5. Pp (3 años)'!$C$46,INT((ROW()-13)/2),0))</f>
        <v>Actividad</v>
      </c>
      <c r="D71" s="726" t="str">
        <f ca="1">IF(ISBLANK(OFFSET('5. Pp (3 años)'!$D$46,INT((ROW()-13)/2),0)),"",OFFSET('5. Pp (3 años)'!$D$46,INT((ROW()-13)/2),0))</f>
        <v xml:space="preserve">4.3.1.1.4.4. Brindar platicas informativas a jovenes, mujeres y niñas en cuanto a su derecho a acceder a una justicia expedita, apegada a sus derechos humanos y con perspectiva de género. </v>
      </c>
      <c r="E71" s="726" t="str">
        <f ca="1">IF(ISBLANK(OFFSET('5. Pp (3 años)'!$E$46,INT((ROW()-13)/2),0)),"",OFFSET('5. Pp (3 años)'!$E$46,INT((ROW()-13)/2),0))</f>
        <v>PPIJ: Porcentaje  de  platicas informativas a jovenes, mujeres y niñas en cuanto a su derecho a acceder a una justicia expedita, apegada a sus derechos humanos y con perspectiva de género.</v>
      </c>
      <c r="F71" s="727" t="str">
        <f ca="1">IF(ISBLANK(OFFSET('5. Pp (3 años)'!$K$46,INT((ROW()-13)/2),0)),"",OFFSET('5. Pp (3 años)'!$K$46,INT((ROW()-13)/2),0))</f>
        <v>Ascendente</v>
      </c>
      <c r="G71" s="728" t="str">
        <f ca="1">IF(ISBLANK(OFFSET('5. Pp (3 años)'!$H$46,INT((ROW()-13)/2),0)),"",OFFSET('5. Pp (3 años)'!$H$46,INT((ROW()-13)/2),0))</f>
        <v>Trimestral</v>
      </c>
      <c r="H71" s="755">
        <f ca="1">IF(ISBLANK(OFFSET('9. METAS'!$L$20,INT((ROW()-13)/2),0)),"",OFFSET('9. METAS'!$L$20,INT((ROW()-13)/2),0))</f>
        <v>36</v>
      </c>
      <c r="I71" s="730"/>
      <c r="J71" s="202" t="e">
        <f ca="1">IF(MOD(ROW()-13,2)=0,IF(ISBLANK(OFFSET(#REF!,INT((ROW()-13)/2),0)),"",OFFSET(#REF!,INT((ROW()-13)/2),0)),IF(ISBLANK(OFFSET('9. METAS'!$U$20,INT((ROW()-14)/2),0)),"",OFFSET('9. METAS'!$U$20,INT((ROW()-14)/2),0)))</f>
        <v>#REF!</v>
      </c>
      <c r="K71" s="203" t="e">
        <f ca="1">IF(MOD(ROW()-13,2)=0,IF(ISBLANK(OFFSET(#REF!,INT((ROW()-13)/2),0)),"",OFFSET(#REF!,INT((ROW()-13)/2),0)),IF(ISBLANK(OFFSET('9. METAS'!$V$20,INT((ROW()-14)/2),0)),"",OFFSET('9. METAS'!$V$20,INT((ROW()-14)/2),0)))</f>
        <v>#REF!</v>
      </c>
      <c r="L71" s="203" t="e">
        <f ca="1">IF(MOD(ROW()-13,2)=0,IF(ISBLANK(OFFSET(#REF!,INT((ROW()-13)/2),0)),"",OFFSET(#REF!,INT((ROW()-13)/2),0)),IF(ISBLANK(OFFSET('9. METAS'!$W$20,INT((ROW()-14)/2),0)),"",OFFSET('9. METAS'!$W$20,INT((ROW()-14)/2),0)))</f>
        <v>#REF!</v>
      </c>
      <c r="M71" s="204" t="e">
        <f ca="1">IF(MOD(ROW()-13,2)=0,IF(ISBLANK(OFFSET(#REF!,INT((ROW()-13)/2),0)),"",OFFSET(#REF!,INT((ROW()-13)/2),0)),IF(ISBLANK(OFFSET('9. METAS'!$X$20,INT((ROW()-14)/2),0)),"",OFFSET('9. METAS'!$X$20,INT((ROW()-14)/2),0)))</f>
        <v>#REF!</v>
      </c>
      <c r="N71" s="718" t="str">
        <f t="shared" ref="N71" ca="1" si="54">IFERROR(J71/J72,"ND")</f>
        <v>ND</v>
      </c>
      <c r="O71" s="720" t="str">
        <f t="shared" ref="O71" ca="1" si="55">IFERROR(((J71)/H71),"ND")</f>
        <v>ND</v>
      </c>
      <c r="P71" s="732"/>
    </row>
    <row r="72" spans="3:16">
      <c r="C72" s="725"/>
      <c r="D72" s="726"/>
      <c r="E72" s="726"/>
      <c r="F72" s="727"/>
      <c r="G72" s="728"/>
      <c r="H72" s="755"/>
      <c r="I72" s="731"/>
      <c r="J72" s="202">
        <f ca="1">IF(MOD(ROW()-13,2)=0,IF(ISBLANK(OFFSET(#REF!,INT((ROW()-13)/2),0)),"",OFFSET(#REF!,INT((ROW()-13)/2),0)),IF(ISBLANK(OFFSET('9. METAS'!$U$20,INT((ROW()-14)/2),0)),"",OFFSET('9. METAS'!$U$20,INT((ROW()-14)/2),0)))</f>
        <v>9</v>
      </c>
      <c r="K72" s="203">
        <f ca="1">IF(MOD(ROW()-13,2)=0,IF(ISBLANK(OFFSET(#REF!,INT((ROW()-13)/2),0)),"",OFFSET(#REF!,INT((ROW()-13)/2),0)),IF(ISBLANK(OFFSET('9. METAS'!$V$20,INT((ROW()-14)/2),0)),"",OFFSET('9. METAS'!$V$20,INT((ROW()-14)/2),0)))</f>
        <v>9</v>
      </c>
      <c r="L72" s="203">
        <f ca="1">IF(MOD(ROW()-13,2)=0,IF(ISBLANK(OFFSET(#REF!,INT((ROW()-13)/2),0)),"",OFFSET(#REF!,INT((ROW()-13)/2),0)),IF(ISBLANK(OFFSET('9. METAS'!$W$20,INT((ROW()-14)/2),0)),"",OFFSET('9. METAS'!$W$20,INT((ROW()-14)/2),0)))</f>
        <v>9</v>
      </c>
      <c r="M72" s="204">
        <f ca="1">IF(MOD(ROW()-13,2)=0,IF(ISBLANK(OFFSET(#REF!,INT((ROW()-13)/2),0)),"",OFFSET(#REF!,INT((ROW()-13)/2),0)),IF(ISBLANK(OFFSET('9. METAS'!$X$20,INT((ROW()-14)/2),0)),"",OFFSET('9. METAS'!$X$20,INT((ROW()-14)/2),0)))</f>
        <v>9</v>
      </c>
      <c r="N72" s="719"/>
      <c r="O72" s="721"/>
      <c r="P72" s="723"/>
    </row>
    <row r="73" spans="3:16">
      <c r="C73" s="724" t="str">
        <f ca="1">IF(ISBLANK(OFFSET('5. Pp (3 años)'!$C$46,INT((ROW()-13)/2),0)),"",OFFSET('5. Pp (3 años)'!$C$46,INT((ROW()-13)/2),0))</f>
        <v>Componente
(Unidad de Capacitación y Actividades Productivas)</v>
      </c>
      <c r="D73" s="726" t="str">
        <f ca="1">IF(ISBLANK(OFFSET('5. Pp (3 años)'!$D$46,INT((ROW()-13)/2),0)),"",OFFSET('5. Pp (3 años)'!$D$46,INT((ROW()-13)/2),0))</f>
        <v xml:space="preserve">4.3.1.1.5. Talleres de capacitación, cursos y actividades que fortalecen e impulsan el empoderamiento económico, social, formación para el trabajo y la profesionalización de las mujeres. </v>
      </c>
      <c r="E73" s="726" t="str">
        <f ca="1">IF(ISBLANK(OFFSET('5. Pp (3 años)'!$E$46,INT((ROW()-13)/2),0)),"",OFFSET('5. Pp (3 años)'!$E$46,INT((ROW()-13)/2),0))</f>
        <v>PTCA: Porcentaje de Talleres de capacitación, cursos y actividades.</v>
      </c>
      <c r="F73" s="727" t="str">
        <f ca="1">IF(ISBLANK(OFFSET('5. Pp (3 años)'!$K$46,INT((ROW()-13)/2),0)),"",OFFSET('5. Pp (3 años)'!$K$46,INT((ROW()-13)/2),0))</f>
        <v>Ascendente</v>
      </c>
      <c r="G73" s="728" t="str">
        <f ca="1">IF(ISBLANK(OFFSET('5. Pp (3 años)'!$H$46,INT((ROW()-13)/2),0)),"",OFFSET('5. Pp (3 años)'!$H$46,INT((ROW()-13)/2),0))</f>
        <v>Trimestral</v>
      </c>
      <c r="H73" s="755">
        <f ca="1">IF(ISBLANK(OFFSET('9. METAS'!$L$20,INT((ROW()-13)/2),0)),"",OFFSET('9. METAS'!$L$20,INT((ROW()-13)/2),0))</f>
        <v>1196</v>
      </c>
      <c r="I73" s="730"/>
      <c r="J73" s="202" t="e">
        <f ca="1">IF(MOD(ROW()-13,2)=0,IF(ISBLANK(OFFSET(#REF!,INT((ROW()-13)/2),0)),"",OFFSET(#REF!,INT((ROW()-13)/2),0)),IF(ISBLANK(OFFSET('9. METAS'!$U$20,INT((ROW()-14)/2),0)),"",OFFSET('9. METAS'!$U$20,INT((ROW()-14)/2),0)))</f>
        <v>#REF!</v>
      </c>
      <c r="K73" s="203" t="e">
        <f ca="1">IF(MOD(ROW()-13,2)=0,IF(ISBLANK(OFFSET(#REF!,INT((ROW()-13)/2),0)),"",OFFSET(#REF!,INT((ROW()-13)/2),0)),IF(ISBLANK(OFFSET('9. METAS'!$V$20,INT((ROW()-14)/2),0)),"",OFFSET('9. METAS'!$V$20,INT((ROW()-14)/2),0)))</f>
        <v>#REF!</v>
      </c>
      <c r="L73" s="203" t="e">
        <f ca="1">IF(MOD(ROW()-13,2)=0,IF(ISBLANK(OFFSET(#REF!,INT((ROW()-13)/2),0)),"",OFFSET(#REF!,INT((ROW()-13)/2),0)),IF(ISBLANK(OFFSET('9. METAS'!$W$20,INT((ROW()-14)/2),0)),"",OFFSET('9. METAS'!$W$20,INT((ROW()-14)/2),0)))</f>
        <v>#REF!</v>
      </c>
      <c r="M73" s="204" t="e">
        <f ca="1">IF(MOD(ROW()-13,2)=0,IF(ISBLANK(OFFSET(#REF!,INT((ROW()-13)/2),0)),"",OFFSET(#REF!,INT((ROW()-13)/2),0)),IF(ISBLANK(OFFSET('9. METAS'!$X$20,INT((ROW()-14)/2),0)),"",OFFSET('9. METAS'!$X$20,INT((ROW()-14)/2),0)))</f>
        <v>#REF!</v>
      </c>
      <c r="N73" s="718" t="str">
        <f t="shared" ref="N73" ca="1" si="56">IFERROR(J73/J74,"ND")</f>
        <v>ND</v>
      </c>
      <c r="O73" s="720" t="str">
        <f t="shared" ref="O73" ca="1" si="57">IFERROR(((J73)/H73),"ND")</f>
        <v>ND</v>
      </c>
      <c r="P73" s="732"/>
    </row>
    <row r="74" spans="3:16">
      <c r="C74" s="725"/>
      <c r="D74" s="726"/>
      <c r="E74" s="726"/>
      <c r="F74" s="727"/>
      <c r="G74" s="728"/>
      <c r="H74" s="755"/>
      <c r="I74" s="731"/>
      <c r="J74" s="202">
        <f ca="1">IF(MOD(ROW()-13,2)=0,IF(ISBLANK(OFFSET(#REF!,INT((ROW()-13)/2),0)),"",OFFSET(#REF!,INT((ROW()-13)/2),0)),IF(ISBLANK(OFFSET('9. METAS'!$U$20,INT((ROW()-14)/2),0)),"",OFFSET('9. METAS'!$U$20,INT((ROW()-14)/2),0)))</f>
        <v>299</v>
      </c>
      <c r="K74" s="203">
        <f ca="1">IF(MOD(ROW()-13,2)=0,IF(ISBLANK(OFFSET(#REF!,INT((ROW()-13)/2),0)),"",OFFSET(#REF!,INT((ROW()-13)/2),0)),IF(ISBLANK(OFFSET('9. METAS'!$V$20,INT((ROW()-14)/2),0)),"",OFFSET('9. METAS'!$V$20,INT((ROW()-14)/2),0)))</f>
        <v>299</v>
      </c>
      <c r="L74" s="203">
        <f ca="1">IF(MOD(ROW()-13,2)=0,IF(ISBLANK(OFFSET(#REF!,INT((ROW()-13)/2),0)),"",OFFSET(#REF!,INT((ROW()-13)/2),0)),IF(ISBLANK(OFFSET('9. METAS'!$W$20,INT((ROW()-14)/2),0)),"",OFFSET('9. METAS'!$W$20,INT((ROW()-14)/2),0)))</f>
        <v>299</v>
      </c>
      <c r="M74" s="204">
        <f ca="1">IF(MOD(ROW()-13,2)=0,IF(ISBLANK(OFFSET(#REF!,INT((ROW()-13)/2),0)),"",OFFSET(#REF!,INT((ROW()-13)/2),0)),IF(ISBLANK(OFFSET('9. METAS'!$X$20,INT((ROW()-14)/2),0)),"",OFFSET('9. METAS'!$X$20,INT((ROW()-14)/2),0)))</f>
        <v>299</v>
      </c>
      <c r="N74" s="719"/>
      <c r="O74" s="721"/>
      <c r="P74" s="723"/>
    </row>
    <row r="75" spans="3:16">
      <c r="C75" s="724" t="str">
        <f ca="1">IF(ISBLANK(OFFSET('5. Pp (3 años)'!$C$46,INT((ROW()-13)/2),0)),"",OFFSET('5. Pp (3 años)'!$C$46,INT((ROW()-13)/2),0))</f>
        <v>Actividad</v>
      </c>
      <c r="D75" s="726" t="str">
        <f ca="1">IF(ISBLANK(OFFSET('5. Pp (3 años)'!$D$46,INT((ROW()-13)/2),0)),"",OFFSET('5. Pp (3 años)'!$D$46,INT((ROW()-13)/2),0))</f>
        <v>4.3.1.1.5.1. Realizar talleres que fomenten la educación, el emprendimiento y el trabajo digno de las mujeres y adolescencias del Municipio de Benito Juárez.</v>
      </c>
      <c r="E75" s="726" t="str">
        <f ca="1">IF(ISBLANK(OFFSET('5. Pp (3 años)'!$E$46,INT((ROW()-13)/2),0)),"",OFFSET('5. Pp (3 años)'!$E$46,INT((ROW()-13)/2),0))</f>
        <v>PTFE: Porcentaje de  talleres que fomenten la educación, el emprendimiento y el trabajo digno de las mujeres y adolescencias del Municipio de Benito Juárez.</v>
      </c>
      <c r="F75" s="727" t="str">
        <f ca="1">IF(ISBLANK(OFFSET('5. Pp (3 años)'!$K$46,INT((ROW()-13)/2),0)),"",OFFSET('5. Pp (3 años)'!$K$46,INT((ROW()-13)/2),0))</f>
        <v>Ascendente</v>
      </c>
      <c r="G75" s="728" t="str">
        <f ca="1">IF(ISBLANK(OFFSET('5. Pp (3 años)'!$H$46,INT((ROW()-13)/2),0)),"",OFFSET('5. Pp (3 años)'!$H$46,INT((ROW()-13)/2),0))</f>
        <v>Trimestral</v>
      </c>
      <c r="H75" s="755">
        <f ca="1">IF(ISBLANK(OFFSET('9. METAS'!$L$20,INT((ROW()-13)/2),0)),"",OFFSET('9. METAS'!$L$20,INT((ROW()-13)/2),0))</f>
        <v>120</v>
      </c>
      <c r="I75" s="730"/>
      <c r="J75" s="202" t="e">
        <f ca="1">IF(MOD(ROW()-13,2)=0,IF(ISBLANK(OFFSET(#REF!,INT((ROW()-13)/2),0)),"",OFFSET(#REF!,INT((ROW()-13)/2),0)),IF(ISBLANK(OFFSET('9. METAS'!$U$20,INT((ROW()-14)/2),0)),"",OFFSET('9. METAS'!$U$20,INT((ROW()-14)/2),0)))</f>
        <v>#REF!</v>
      </c>
      <c r="K75" s="203" t="e">
        <f ca="1">IF(MOD(ROW()-13,2)=0,IF(ISBLANK(OFFSET(#REF!,INT((ROW()-13)/2),0)),"",OFFSET(#REF!,INT((ROW()-13)/2),0)),IF(ISBLANK(OFFSET('9. METAS'!$V$20,INT((ROW()-14)/2),0)),"",OFFSET('9. METAS'!$V$20,INT((ROW()-14)/2),0)))</f>
        <v>#REF!</v>
      </c>
      <c r="L75" s="203" t="e">
        <f ca="1">IF(MOD(ROW()-13,2)=0,IF(ISBLANK(OFFSET(#REF!,INT((ROW()-13)/2),0)),"",OFFSET(#REF!,INT((ROW()-13)/2),0)),IF(ISBLANK(OFFSET('9. METAS'!$W$20,INT((ROW()-14)/2),0)),"",OFFSET('9. METAS'!$W$20,INT((ROW()-14)/2),0)))</f>
        <v>#REF!</v>
      </c>
      <c r="M75" s="204" t="e">
        <f ca="1">IF(MOD(ROW()-13,2)=0,IF(ISBLANK(OFFSET(#REF!,INT((ROW()-13)/2),0)),"",OFFSET(#REF!,INT((ROW()-13)/2),0)),IF(ISBLANK(OFFSET('9. METAS'!$X$20,INT((ROW()-14)/2),0)),"",OFFSET('9. METAS'!$X$20,INT((ROW()-14)/2),0)))</f>
        <v>#REF!</v>
      </c>
      <c r="N75" s="718" t="str">
        <f t="shared" ref="N75" ca="1" si="58">IFERROR(J75/J76,"ND")</f>
        <v>ND</v>
      </c>
      <c r="O75" s="720" t="str">
        <f t="shared" ref="O75" ca="1" si="59">IFERROR(((J75)/H75),"ND")</f>
        <v>ND</v>
      </c>
      <c r="P75" s="732"/>
    </row>
    <row r="76" spans="3:16">
      <c r="C76" s="725"/>
      <c r="D76" s="726"/>
      <c r="E76" s="726"/>
      <c r="F76" s="727"/>
      <c r="G76" s="728"/>
      <c r="H76" s="755"/>
      <c r="I76" s="731"/>
      <c r="J76" s="202">
        <f ca="1">IF(MOD(ROW()-13,2)=0,IF(ISBLANK(OFFSET(#REF!,INT((ROW()-13)/2),0)),"",OFFSET(#REF!,INT((ROW()-13)/2),0)),IF(ISBLANK(OFFSET('9. METAS'!$U$20,INT((ROW()-14)/2),0)),"",OFFSET('9. METAS'!$U$20,INT((ROW()-14)/2),0)))</f>
        <v>30</v>
      </c>
      <c r="K76" s="203">
        <f ca="1">IF(MOD(ROW()-13,2)=0,IF(ISBLANK(OFFSET(#REF!,INT((ROW()-13)/2),0)),"",OFFSET(#REF!,INT((ROW()-13)/2),0)),IF(ISBLANK(OFFSET('9. METAS'!$V$20,INT((ROW()-14)/2),0)),"",OFFSET('9. METAS'!$V$20,INT((ROW()-14)/2),0)))</f>
        <v>30</v>
      </c>
      <c r="L76" s="203">
        <f ca="1">IF(MOD(ROW()-13,2)=0,IF(ISBLANK(OFFSET(#REF!,INT((ROW()-13)/2),0)),"",OFFSET(#REF!,INT((ROW()-13)/2),0)),IF(ISBLANK(OFFSET('9. METAS'!$W$20,INT((ROW()-14)/2),0)),"",OFFSET('9. METAS'!$W$20,INT((ROW()-14)/2),0)))</f>
        <v>30</v>
      </c>
      <c r="M76" s="204">
        <f ca="1">IF(MOD(ROW()-13,2)=0,IF(ISBLANK(OFFSET(#REF!,INT((ROW()-13)/2),0)),"",OFFSET(#REF!,INT((ROW()-13)/2),0)),IF(ISBLANK(OFFSET('9. METAS'!$X$20,INT((ROW()-14)/2),0)),"",OFFSET('9. METAS'!$X$20,INT((ROW()-14)/2),0)))</f>
        <v>30</v>
      </c>
      <c r="N76" s="719"/>
      <c r="O76" s="721"/>
      <c r="P76" s="723"/>
    </row>
    <row r="77" spans="3:16">
      <c r="C77" s="724" t="str">
        <f ca="1">IF(ISBLANK(OFFSET('5. Pp (3 años)'!$C$46,INT((ROW()-13)/2),0)),"",OFFSET('5. Pp (3 años)'!$C$46,INT((ROW()-13)/2),0))</f>
        <v>Actividad</v>
      </c>
      <c r="D77" s="726" t="str">
        <f ca="1">IF(ISBLANK(OFFSET('5. Pp (3 años)'!$D$46,INT((ROW()-13)/2),0)),"",OFFSET('5. Pp (3 años)'!$D$46,INT((ROW()-13)/2),0))</f>
        <v>4.3.1.1.5.2. Impartir Cursos de Capacitación en Planes y Estrategias de Negocios y Educación Financiera.</v>
      </c>
      <c r="E77" s="726" t="str">
        <f ca="1">IF(ISBLANK(OFFSET('5. Pp (3 años)'!$E$46,INT((ROW()-13)/2),0)),"",OFFSET('5. Pp (3 años)'!$E$46,INT((ROW()-13)/2),0))</f>
        <v>PTPEF: Porcentaje de  talleres de Capacitacion en Planes y Estrategias de Negocios y Educación Financiera.</v>
      </c>
      <c r="F77" s="727" t="str">
        <f ca="1">IF(ISBLANK(OFFSET('5. Pp (3 años)'!$K$46,INT((ROW()-13)/2),0)),"",OFFSET('5. Pp (3 años)'!$K$46,INT((ROW()-13)/2),0))</f>
        <v>Ascendente</v>
      </c>
      <c r="G77" s="728" t="str">
        <f ca="1">IF(ISBLANK(OFFSET('5. Pp (3 años)'!$H$46,INT((ROW()-13)/2),0)),"",OFFSET('5. Pp (3 años)'!$H$46,INT((ROW()-13)/2),0))</f>
        <v>Trimestral</v>
      </c>
      <c r="H77" s="755">
        <f ca="1">IF(ISBLANK(OFFSET('9. METAS'!$L$20,INT((ROW()-13)/2),0)),"",OFFSET('9. METAS'!$L$20,INT((ROW()-13)/2),0))</f>
        <v>12</v>
      </c>
      <c r="I77" s="730"/>
      <c r="J77" s="202" t="e">
        <f ca="1">IF(MOD(ROW()-13,2)=0,IF(ISBLANK(OFFSET(#REF!,INT((ROW()-13)/2),0)),"",OFFSET(#REF!,INT((ROW()-13)/2),0)),IF(ISBLANK(OFFSET('9. METAS'!$U$20,INT((ROW()-14)/2),0)),"",OFFSET('9. METAS'!$U$20,INT((ROW()-14)/2),0)))</f>
        <v>#REF!</v>
      </c>
      <c r="K77" s="203" t="e">
        <f ca="1">IF(MOD(ROW()-13,2)=0,IF(ISBLANK(OFFSET(#REF!,INT((ROW()-13)/2),0)),"",OFFSET(#REF!,INT((ROW()-13)/2),0)),IF(ISBLANK(OFFSET('9. METAS'!$V$20,INT((ROW()-14)/2),0)),"",OFFSET('9. METAS'!$V$20,INT((ROW()-14)/2),0)))</f>
        <v>#REF!</v>
      </c>
      <c r="L77" s="203" t="e">
        <f ca="1">IF(MOD(ROW()-13,2)=0,IF(ISBLANK(OFFSET(#REF!,INT((ROW()-13)/2),0)),"",OFFSET(#REF!,INT((ROW()-13)/2),0)),IF(ISBLANK(OFFSET('9. METAS'!$W$20,INT((ROW()-14)/2),0)),"",OFFSET('9. METAS'!$W$20,INT((ROW()-14)/2),0)))</f>
        <v>#REF!</v>
      </c>
      <c r="M77" s="204" t="e">
        <f ca="1">IF(MOD(ROW()-13,2)=0,IF(ISBLANK(OFFSET(#REF!,INT((ROW()-13)/2),0)),"",OFFSET(#REF!,INT((ROW()-13)/2),0)),IF(ISBLANK(OFFSET('9. METAS'!$X$20,INT((ROW()-14)/2),0)),"",OFFSET('9. METAS'!$X$20,INT((ROW()-14)/2),0)))</f>
        <v>#REF!</v>
      </c>
      <c r="N77" s="718" t="str">
        <f t="shared" ref="N77" ca="1" si="60">IFERROR(J77/J78,"ND")</f>
        <v>ND</v>
      </c>
      <c r="O77" s="720" t="str">
        <f t="shared" ref="O77" ca="1" si="61">IFERROR(((J77)/H77),"ND")</f>
        <v>ND</v>
      </c>
      <c r="P77" s="732"/>
    </row>
    <row r="78" spans="3:16">
      <c r="C78" s="725"/>
      <c r="D78" s="726"/>
      <c r="E78" s="726"/>
      <c r="F78" s="727"/>
      <c r="G78" s="728"/>
      <c r="H78" s="755"/>
      <c r="I78" s="731"/>
      <c r="J78" s="202">
        <f ca="1">IF(MOD(ROW()-13,2)=0,IF(ISBLANK(OFFSET(#REF!,INT((ROW()-13)/2),0)),"",OFFSET(#REF!,INT((ROW()-13)/2),0)),IF(ISBLANK(OFFSET('9. METAS'!$U$20,INT((ROW()-14)/2),0)),"",OFFSET('9. METAS'!$U$20,INT((ROW()-14)/2),0)))</f>
        <v>3</v>
      </c>
      <c r="K78" s="203">
        <f ca="1">IF(MOD(ROW()-13,2)=0,IF(ISBLANK(OFFSET(#REF!,INT((ROW()-13)/2),0)),"",OFFSET(#REF!,INT((ROW()-13)/2),0)),IF(ISBLANK(OFFSET('9. METAS'!$V$20,INT((ROW()-14)/2),0)),"",OFFSET('9. METAS'!$V$20,INT((ROW()-14)/2),0)))</f>
        <v>3</v>
      </c>
      <c r="L78" s="203">
        <f ca="1">IF(MOD(ROW()-13,2)=0,IF(ISBLANK(OFFSET(#REF!,INT((ROW()-13)/2),0)),"",OFFSET(#REF!,INT((ROW()-13)/2),0)),IF(ISBLANK(OFFSET('9. METAS'!$W$20,INT((ROW()-14)/2),0)),"",OFFSET('9. METAS'!$W$20,INT((ROW()-14)/2),0)))</f>
        <v>3</v>
      </c>
      <c r="M78" s="204">
        <f ca="1">IF(MOD(ROW()-13,2)=0,IF(ISBLANK(OFFSET(#REF!,INT((ROW()-13)/2),0)),"",OFFSET(#REF!,INT((ROW()-13)/2),0)),IF(ISBLANK(OFFSET('9. METAS'!$X$20,INT((ROW()-14)/2),0)),"",OFFSET('9. METAS'!$X$20,INT((ROW()-14)/2),0)))</f>
        <v>3</v>
      </c>
      <c r="N78" s="719"/>
      <c r="O78" s="721"/>
      <c r="P78" s="723"/>
    </row>
    <row r="79" spans="3:16">
      <c r="C79" s="724" t="str">
        <f ca="1">IF(ISBLANK(OFFSET('5. Pp (3 años)'!$C$46,INT((ROW()-13)/2),0)),"",OFFSET('5. Pp (3 años)'!$C$46,INT((ROW()-13)/2),0))</f>
        <v>Actividad</v>
      </c>
      <c r="D79" s="726" t="str">
        <f ca="1">IF(ISBLANK(OFFSET('5. Pp (3 años)'!$D$46,INT((ROW()-13)/2),0)),"",OFFSET('5. Pp (3 años)'!$D$46,INT((ROW()-13)/2),0))</f>
        <v xml:space="preserve">4.3.1.1.5.3. Canalización a instituciones, con la finalidad de otorgar becas que favorezcan la profesionalización académica y laboral a favor de las mujeres. </v>
      </c>
      <c r="E79" s="726" t="str">
        <f ca="1">IF(ISBLANK(OFFSET('5. Pp (3 años)'!$E$46,INT((ROW()-13)/2),0)),"",OFFSET('5. Pp (3 años)'!$E$46,INT((ROW()-13)/2),0))</f>
        <v>PCBA: Porcentaje de  canalizaciones de mujeres a instituciones con beneficios académicos</v>
      </c>
      <c r="F79" s="727" t="str">
        <f ca="1">IF(ISBLANK(OFFSET('5. Pp (3 años)'!$K$46,INT((ROW()-13)/2),0)),"",OFFSET('5. Pp (3 años)'!$K$46,INT((ROW()-13)/2),0))</f>
        <v>Ascendente</v>
      </c>
      <c r="G79" s="728" t="str">
        <f ca="1">IF(ISBLANK(OFFSET('5. Pp (3 años)'!$H$46,INT((ROW()-13)/2),0)),"",OFFSET('5. Pp (3 años)'!$H$46,INT((ROW()-13)/2),0))</f>
        <v>Trimestral</v>
      </c>
      <c r="H79" s="755">
        <f ca="1">IF(ISBLANK(OFFSET('9. METAS'!$L$20,INT((ROW()-13)/2),0)),"",OFFSET('9. METAS'!$L$20,INT((ROW()-13)/2),0))</f>
        <v>12</v>
      </c>
      <c r="I79" s="730"/>
      <c r="J79" s="202" t="e">
        <f ca="1">IF(MOD(ROW()-13,2)=0,IF(ISBLANK(OFFSET(#REF!,INT((ROW()-13)/2),0)),"",OFFSET(#REF!,INT((ROW()-13)/2),0)),IF(ISBLANK(OFFSET('9. METAS'!$U$20,INT((ROW()-14)/2),0)),"",OFFSET('9. METAS'!$U$20,INT((ROW()-14)/2),0)))</f>
        <v>#REF!</v>
      </c>
      <c r="K79" s="203" t="e">
        <f ca="1">IF(MOD(ROW()-13,2)=0,IF(ISBLANK(OFFSET(#REF!,INT((ROW()-13)/2),0)),"",OFFSET(#REF!,INT((ROW()-13)/2),0)),IF(ISBLANK(OFFSET('9. METAS'!$V$20,INT((ROW()-14)/2),0)),"",OFFSET('9. METAS'!$V$20,INT((ROW()-14)/2),0)))</f>
        <v>#REF!</v>
      </c>
      <c r="L79" s="203" t="e">
        <f ca="1">IF(MOD(ROW()-13,2)=0,IF(ISBLANK(OFFSET(#REF!,INT((ROW()-13)/2),0)),"",OFFSET(#REF!,INT((ROW()-13)/2),0)),IF(ISBLANK(OFFSET('9. METAS'!$W$20,INT((ROW()-14)/2),0)),"",OFFSET('9. METAS'!$W$20,INT((ROW()-14)/2),0)))</f>
        <v>#REF!</v>
      </c>
      <c r="M79" s="204" t="e">
        <f ca="1">IF(MOD(ROW()-13,2)=0,IF(ISBLANK(OFFSET(#REF!,INT((ROW()-13)/2),0)),"",OFFSET(#REF!,INT((ROW()-13)/2),0)),IF(ISBLANK(OFFSET('9. METAS'!$X$20,INT((ROW()-14)/2),0)),"",OFFSET('9. METAS'!$X$20,INT((ROW()-14)/2),0)))</f>
        <v>#REF!</v>
      </c>
      <c r="N79" s="718" t="str">
        <f t="shared" ref="N79" ca="1" si="62">IFERROR(J79/J80,"ND")</f>
        <v>ND</v>
      </c>
      <c r="O79" s="720" t="str">
        <f t="shared" ref="O79" ca="1" si="63">IFERROR(((J79)/H79),"ND")</f>
        <v>ND</v>
      </c>
      <c r="P79" s="732"/>
    </row>
    <row r="80" spans="3:16">
      <c r="C80" s="725"/>
      <c r="D80" s="726"/>
      <c r="E80" s="726"/>
      <c r="F80" s="727"/>
      <c r="G80" s="728"/>
      <c r="H80" s="755"/>
      <c r="I80" s="731"/>
      <c r="J80" s="202">
        <f ca="1">IF(MOD(ROW()-13,2)=0,IF(ISBLANK(OFFSET(#REF!,INT((ROW()-13)/2),0)),"",OFFSET(#REF!,INT((ROW()-13)/2),0)),IF(ISBLANK(OFFSET('9. METAS'!$U$20,INT((ROW()-14)/2),0)),"",OFFSET('9. METAS'!$U$20,INT((ROW()-14)/2),0)))</f>
        <v>3</v>
      </c>
      <c r="K80" s="203">
        <f ca="1">IF(MOD(ROW()-13,2)=0,IF(ISBLANK(OFFSET(#REF!,INT((ROW()-13)/2),0)),"",OFFSET(#REF!,INT((ROW()-13)/2),0)),IF(ISBLANK(OFFSET('9. METAS'!$V$20,INT((ROW()-14)/2),0)),"",OFFSET('9. METAS'!$V$20,INT((ROW()-14)/2),0)))</f>
        <v>3</v>
      </c>
      <c r="L80" s="203">
        <f ca="1">IF(MOD(ROW()-13,2)=0,IF(ISBLANK(OFFSET(#REF!,INT((ROW()-13)/2),0)),"",OFFSET(#REF!,INT((ROW()-13)/2),0)),IF(ISBLANK(OFFSET('9. METAS'!$W$20,INT((ROW()-14)/2),0)),"",OFFSET('9. METAS'!$W$20,INT((ROW()-14)/2),0)))</f>
        <v>3</v>
      </c>
      <c r="M80" s="204">
        <f ca="1">IF(MOD(ROW()-13,2)=0,IF(ISBLANK(OFFSET(#REF!,INT((ROW()-13)/2),0)),"",OFFSET(#REF!,INT((ROW()-13)/2),0)),IF(ISBLANK(OFFSET('9. METAS'!$X$20,INT((ROW()-14)/2),0)),"",OFFSET('9. METAS'!$X$20,INT((ROW()-14)/2),0)))</f>
        <v>3</v>
      </c>
      <c r="N80" s="719"/>
      <c r="O80" s="721"/>
      <c r="P80" s="723"/>
    </row>
    <row r="81" spans="3:16">
      <c r="C81" s="724" t="str">
        <f ca="1">IF(ISBLANK(OFFSET('5. Pp (3 años)'!$C$46,INT((ROW()-13)/2),0)),"",OFFSET('5. Pp (3 años)'!$C$46,INT((ROW()-13)/2),0))</f>
        <v>Actividad</v>
      </c>
      <c r="D81" s="726" t="str">
        <f ca="1">IF(ISBLANK(OFFSET('5. Pp (3 años)'!$D$46,INT((ROW()-13)/2),0)),"",OFFSET('5. Pp (3 años)'!$D$46,INT((ROW()-13)/2),0))</f>
        <v xml:space="preserve">4.3.1.1.5.4 Realización del bazar "Mujeres que Crean". </v>
      </c>
      <c r="E81" s="726" t="str">
        <f ca="1">IF(ISBLANK(OFFSET('5. Pp (3 años)'!$E$46,INT((ROW()-13)/2),0)),"",OFFSET('5. Pp (3 años)'!$E$46,INT((ROW()-13)/2),0))</f>
        <v>PBMC: Porcentaje de Emisiones del Bazar "Mujeres que Crean"</v>
      </c>
      <c r="F81" s="727" t="str">
        <f ca="1">IF(ISBLANK(OFFSET('5. Pp (3 años)'!$K$46,INT((ROW()-13)/2),0)),"",OFFSET('5. Pp (3 años)'!$K$46,INT((ROW()-13)/2),0))</f>
        <v>Ascendente</v>
      </c>
      <c r="G81" s="728" t="str">
        <f ca="1">IF(ISBLANK(OFFSET('5. Pp (3 años)'!$H$46,INT((ROW()-13)/2),0)),"",OFFSET('5. Pp (3 años)'!$H$46,INT((ROW()-13)/2),0))</f>
        <v>Trimestral</v>
      </c>
      <c r="H81" s="755">
        <f ca="1">IF(ISBLANK(OFFSET('9. METAS'!$L$20,INT((ROW()-13)/2),0)),"",OFFSET('9. METAS'!$L$20,INT((ROW()-13)/2),0))</f>
        <v>12</v>
      </c>
      <c r="I81" s="730"/>
      <c r="J81" s="202" t="e">
        <f ca="1">IF(MOD(ROW()-13,2)=0,IF(ISBLANK(OFFSET(#REF!,INT((ROW()-13)/2),0)),"",OFFSET(#REF!,INT((ROW()-13)/2),0)),IF(ISBLANK(OFFSET('9. METAS'!$U$20,INT((ROW()-14)/2),0)),"",OFFSET('9. METAS'!$U$20,INT((ROW()-14)/2),0)))</f>
        <v>#REF!</v>
      </c>
      <c r="K81" s="203" t="e">
        <f ca="1">IF(MOD(ROW()-13,2)=0,IF(ISBLANK(OFFSET(#REF!,INT((ROW()-13)/2),0)),"",OFFSET(#REF!,INT((ROW()-13)/2),0)),IF(ISBLANK(OFFSET('9. METAS'!$V$20,INT((ROW()-14)/2),0)),"",OFFSET('9. METAS'!$V$20,INT((ROW()-14)/2),0)))</f>
        <v>#REF!</v>
      </c>
      <c r="L81" s="203" t="e">
        <f ca="1">IF(MOD(ROW()-13,2)=0,IF(ISBLANK(OFFSET(#REF!,INT((ROW()-13)/2),0)),"",OFFSET(#REF!,INT((ROW()-13)/2),0)),IF(ISBLANK(OFFSET('9. METAS'!$W$20,INT((ROW()-14)/2),0)),"",OFFSET('9. METAS'!$W$20,INT((ROW()-14)/2),0)))</f>
        <v>#REF!</v>
      </c>
      <c r="M81" s="204" t="e">
        <f ca="1">IF(MOD(ROW()-13,2)=0,IF(ISBLANK(OFFSET(#REF!,INT((ROW()-13)/2),0)),"",OFFSET(#REF!,INT((ROW()-13)/2),0)),IF(ISBLANK(OFFSET('9. METAS'!$X$20,INT((ROW()-14)/2),0)),"",OFFSET('9. METAS'!$X$20,INT((ROW()-14)/2),0)))</f>
        <v>#REF!</v>
      </c>
      <c r="N81" s="718" t="str">
        <f t="shared" ref="N81" ca="1" si="64">IFERROR(J81/J82,"ND")</f>
        <v>ND</v>
      </c>
      <c r="O81" s="720" t="str">
        <f t="shared" ref="O81" ca="1" si="65">IFERROR(((J81)/H81),"ND")</f>
        <v>ND</v>
      </c>
      <c r="P81" s="732"/>
    </row>
    <row r="82" spans="3:16">
      <c r="C82" s="725"/>
      <c r="D82" s="726"/>
      <c r="E82" s="726"/>
      <c r="F82" s="727"/>
      <c r="G82" s="728"/>
      <c r="H82" s="755"/>
      <c r="I82" s="731"/>
      <c r="J82" s="202">
        <f ca="1">IF(MOD(ROW()-13,2)=0,IF(ISBLANK(OFFSET(#REF!,INT((ROW()-13)/2),0)),"",OFFSET(#REF!,INT((ROW()-13)/2),0)),IF(ISBLANK(OFFSET('9. METAS'!$U$20,INT((ROW()-14)/2),0)),"",OFFSET('9. METAS'!$U$20,INT((ROW()-14)/2),0)))</f>
        <v>3</v>
      </c>
      <c r="K82" s="203">
        <f ca="1">IF(MOD(ROW()-13,2)=0,IF(ISBLANK(OFFSET(#REF!,INT((ROW()-13)/2),0)),"",OFFSET(#REF!,INT((ROW()-13)/2),0)),IF(ISBLANK(OFFSET('9. METAS'!$V$20,INT((ROW()-14)/2),0)),"",OFFSET('9. METAS'!$V$20,INT((ROW()-14)/2),0)))</f>
        <v>3</v>
      </c>
      <c r="L82" s="203">
        <f ca="1">IF(MOD(ROW()-13,2)=0,IF(ISBLANK(OFFSET(#REF!,INT((ROW()-13)/2),0)),"",OFFSET(#REF!,INT((ROW()-13)/2),0)),IF(ISBLANK(OFFSET('9. METAS'!$W$20,INT((ROW()-14)/2),0)),"",OFFSET('9. METAS'!$W$20,INT((ROW()-14)/2),0)))</f>
        <v>3</v>
      </c>
      <c r="M82" s="204">
        <f ca="1">IF(MOD(ROW()-13,2)=0,IF(ISBLANK(OFFSET(#REF!,INT((ROW()-13)/2),0)),"",OFFSET(#REF!,INT((ROW()-13)/2),0)),IF(ISBLANK(OFFSET('9. METAS'!$X$20,INT((ROW()-14)/2),0)),"",OFFSET('9. METAS'!$X$20,INT((ROW()-14)/2),0)))</f>
        <v>3</v>
      </c>
      <c r="N82" s="719"/>
      <c r="O82" s="721"/>
      <c r="P82" s="723"/>
    </row>
    <row r="83" spans="3:16">
      <c r="C83" s="724" t="str">
        <f ca="1">IF(ISBLANK(OFFSET('5. Pp (3 años)'!$C$46,INT((ROW()-13)/2),0)),"",OFFSET('5. Pp (3 años)'!$C$46,INT((ROW()-13)/2),0))</f>
        <v>Actividad</v>
      </c>
      <c r="D83" s="726" t="str">
        <f ca="1">IF(ISBLANK(OFFSET('5. Pp (3 años)'!$D$46,INT((ROW()-13)/2),0)),"",OFFSET('5. Pp (3 años)'!$D$46,INT((ROW()-13)/2),0))</f>
        <v>4.3.1.1.5.5. Distribución de Tarjetas Beneficios IMM “BIMM”.</v>
      </c>
      <c r="E83" s="726" t="str">
        <f ca="1">IF(ISBLANK(OFFSET('5. Pp (3 años)'!$E$46,INT((ROW()-13)/2),0)),"",OFFSET('5. Pp (3 años)'!$E$46,INT((ROW()-13)/2),0))</f>
        <v>PTB: Porcentaje de Tarjeta BIMM entregadas a mujeres.</v>
      </c>
      <c r="F83" s="727" t="str">
        <f ca="1">IF(ISBLANK(OFFSET('5. Pp (3 años)'!$K$46,INT((ROW()-13)/2),0)),"",OFFSET('5. Pp (3 años)'!$K$46,INT((ROW()-13)/2),0))</f>
        <v>Ascendente</v>
      </c>
      <c r="G83" s="728" t="str">
        <f ca="1">IF(ISBLANK(OFFSET('5. Pp (3 años)'!$H$46,INT((ROW()-13)/2),0)),"",OFFSET('5. Pp (3 años)'!$H$46,INT((ROW()-13)/2),0))</f>
        <v>Trimestral</v>
      </c>
      <c r="H83" s="755">
        <f ca="1">IF(ISBLANK(OFFSET('9. METAS'!$L$20,INT((ROW()-13)/2),0)),"",OFFSET('9. METAS'!$L$20,INT((ROW()-13)/2),0))</f>
        <v>600</v>
      </c>
      <c r="I83" s="730"/>
      <c r="J83" s="202" t="e">
        <f ca="1">IF(MOD(ROW()-13,2)=0,IF(ISBLANK(OFFSET(#REF!,INT((ROW()-13)/2),0)),"",OFFSET(#REF!,INT((ROW()-13)/2),0)),IF(ISBLANK(OFFSET('9. METAS'!$U$20,INT((ROW()-14)/2),0)),"",OFFSET('9. METAS'!$U$20,INT((ROW()-14)/2),0)))</f>
        <v>#REF!</v>
      </c>
      <c r="K83" s="203" t="e">
        <f ca="1">IF(MOD(ROW()-13,2)=0,IF(ISBLANK(OFFSET(#REF!,INT((ROW()-13)/2),0)),"",OFFSET(#REF!,INT((ROW()-13)/2),0)),IF(ISBLANK(OFFSET('9. METAS'!$V$20,INT((ROW()-14)/2),0)),"",OFFSET('9. METAS'!$V$20,INT((ROW()-14)/2),0)))</f>
        <v>#REF!</v>
      </c>
      <c r="L83" s="203" t="e">
        <f ca="1">IF(MOD(ROW()-13,2)=0,IF(ISBLANK(OFFSET(#REF!,INT((ROW()-13)/2),0)),"",OFFSET(#REF!,INT((ROW()-13)/2),0)),IF(ISBLANK(OFFSET('9. METAS'!$W$20,INT((ROW()-14)/2),0)),"",OFFSET('9. METAS'!$W$20,INT((ROW()-14)/2),0)))</f>
        <v>#REF!</v>
      </c>
      <c r="M83" s="204" t="e">
        <f ca="1">IF(MOD(ROW()-13,2)=0,IF(ISBLANK(OFFSET(#REF!,INT((ROW()-13)/2),0)),"",OFFSET(#REF!,INT((ROW()-13)/2),0)),IF(ISBLANK(OFFSET('9. METAS'!$X$20,INT((ROW()-14)/2),0)),"",OFFSET('9. METAS'!$X$20,INT((ROW()-14)/2),0)))</f>
        <v>#REF!</v>
      </c>
      <c r="N83" s="718" t="str">
        <f t="shared" ref="N83" ca="1" si="66">IFERROR(J83/J84,"ND")</f>
        <v>ND</v>
      </c>
      <c r="O83" s="720" t="str">
        <f t="shared" ref="O83" ca="1" si="67">IFERROR(((J83)/H83),"ND")</f>
        <v>ND</v>
      </c>
      <c r="P83" s="732"/>
    </row>
    <row r="84" spans="3:16">
      <c r="C84" s="725"/>
      <c r="D84" s="726"/>
      <c r="E84" s="726"/>
      <c r="F84" s="727"/>
      <c r="G84" s="728"/>
      <c r="H84" s="755"/>
      <c r="I84" s="731"/>
      <c r="J84" s="202">
        <f ca="1">IF(MOD(ROW()-13,2)=0,IF(ISBLANK(OFFSET(#REF!,INT((ROW()-13)/2),0)),"",OFFSET(#REF!,INT((ROW()-13)/2),0)),IF(ISBLANK(OFFSET('9. METAS'!$U$20,INT((ROW()-14)/2),0)),"",OFFSET('9. METAS'!$U$20,INT((ROW()-14)/2),0)))</f>
        <v>150</v>
      </c>
      <c r="K84" s="203">
        <f ca="1">IF(MOD(ROW()-13,2)=0,IF(ISBLANK(OFFSET(#REF!,INT((ROW()-13)/2),0)),"",OFFSET(#REF!,INT((ROW()-13)/2),0)),IF(ISBLANK(OFFSET('9. METAS'!$V$20,INT((ROW()-14)/2),0)),"",OFFSET('9. METAS'!$V$20,INT((ROW()-14)/2),0)))</f>
        <v>150</v>
      </c>
      <c r="L84" s="203">
        <f ca="1">IF(MOD(ROW()-13,2)=0,IF(ISBLANK(OFFSET(#REF!,INT((ROW()-13)/2),0)),"",OFFSET(#REF!,INT((ROW()-13)/2),0)),IF(ISBLANK(OFFSET('9. METAS'!$W$20,INT((ROW()-14)/2),0)),"",OFFSET('9. METAS'!$W$20,INT((ROW()-14)/2),0)))</f>
        <v>150</v>
      </c>
      <c r="M84" s="204">
        <f ca="1">IF(MOD(ROW()-13,2)=0,IF(ISBLANK(OFFSET(#REF!,INT((ROW()-13)/2),0)),"",OFFSET(#REF!,INT((ROW()-13)/2),0)),IF(ISBLANK(OFFSET('9. METAS'!$X$20,INT((ROW()-14)/2),0)),"",OFFSET('9. METAS'!$X$20,INT((ROW()-14)/2),0)))</f>
        <v>150</v>
      </c>
      <c r="N84" s="719"/>
      <c r="O84" s="721"/>
      <c r="P84" s="723"/>
    </row>
    <row r="85" spans="3:16">
      <c r="C85" s="724" t="str">
        <f ca="1">IF(ISBLANK(OFFSET('5. Pp (3 años)'!$C$46,INT((ROW()-13)/2),0)),"",OFFSET('5. Pp (3 años)'!$C$46,INT((ROW()-13)/2),0))</f>
        <v>Actividad</v>
      </c>
      <c r="D85" s="726" t="str">
        <f ca="1">IF(ISBLANK(OFFSET('5. Pp (3 años)'!$D$46,INT((ROW()-13)/2),0)),"",OFFSET('5. Pp (3 años)'!$D$46,INT((ROW()-13)/2),0))</f>
        <v xml:space="preserve">4.3.1.1.5.6. Distribución de Tarjetas “Beneficios Ellas Facturan”. </v>
      </c>
      <c r="E85" s="726" t="str">
        <f ca="1">IF(ISBLANK(OFFSET('5. Pp (3 años)'!$E$46,INT((ROW()-13)/2),0)),"",OFFSET('5. Pp (3 años)'!$E$46,INT((ROW()-13)/2),0))</f>
        <v xml:space="preserve">PTBE: Porcentaje de tarjetas "Beneficios Ellas Facturan” entregadas. </v>
      </c>
      <c r="F85" s="727" t="str">
        <f ca="1">IF(ISBLANK(OFFSET('5. Pp (3 años)'!$K$46,INT((ROW()-13)/2),0)),"",OFFSET('5. Pp (3 años)'!$K$46,INT((ROW()-13)/2),0))</f>
        <v>Ascendente</v>
      </c>
      <c r="G85" s="728" t="str">
        <f ca="1">IF(ISBLANK(OFFSET('5. Pp (3 años)'!$H$46,INT((ROW()-13)/2),0)),"",OFFSET('5. Pp (3 años)'!$H$46,INT((ROW()-13)/2),0))</f>
        <v>Trimestral</v>
      </c>
      <c r="H85" s="755">
        <f ca="1">IF(ISBLANK(OFFSET('9. METAS'!$L$20,INT((ROW()-13)/2),0)),"",OFFSET('9. METAS'!$L$20,INT((ROW()-13)/2),0))</f>
        <v>200</v>
      </c>
      <c r="I85" s="730"/>
      <c r="J85" s="202" t="e">
        <f ca="1">IF(MOD(ROW()-13,2)=0,IF(ISBLANK(OFFSET(#REF!,INT((ROW()-13)/2),0)),"",OFFSET(#REF!,INT((ROW()-13)/2),0)),IF(ISBLANK(OFFSET('9. METAS'!$U$20,INT((ROW()-14)/2),0)),"",OFFSET('9. METAS'!$U$20,INT((ROW()-14)/2),0)))</f>
        <v>#REF!</v>
      </c>
      <c r="K85" s="203" t="e">
        <f ca="1">IF(MOD(ROW()-13,2)=0,IF(ISBLANK(OFFSET(#REF!,INT((ROW()-13)/2),0)),"",OFFSET(#REF!,INT((ROW()-13)/2),0)),IF(ISBLANK(OFFSET('9. METAS'!$V$20,INT((ROW()-14)/2),0)),"",OFFSET('9. METAS'!$V$20,INT((ROW()-14)/2),0)))</f>
        <v>#REF!</v>
      </c>
      <c r="L85" s="203" t="e">
        <f ca="1">IF(MOD(ROW()-13,2)=0,IF(ISBLANK(OFFSET(#REF!,INT((ROW()-13)/2),0)),"",OFFSET(#REF!,INT((ROW()-13)/2),0)),IF(ISBLANK(OFFSET('9. METAS'!$W$20,INT((ROW()-14)/2),0)),"",OFFSET('9. METAS'!$W$20,INT((ROW()-14)/2),0)))</f>
        <v>#REF!</v>
      </c>
      <c r="M85" s="204" t="e">
        <f ca="1">IF(MOD(ROW()-13,2)=0,IF(ISBLANK(OFFSET(#REF!,INT((ROW()-13)/2),0)),"",OFFSET(#REF!,INT((ROW()-13)/2),0)),IF(ISBLANK(OFFSET('9. METAS'!$X$20,INT((ROW()-14)/2),0)),"",OFFSET('9. METAS'!$X$20,INT((ROW()-14)/2),0)))</f>
        <v>#REF!</v>
      </c>
      <c r="N85" s="718" t="str">
        <f t="shared" ref="N85" ca="1" si="68">IFERROR(J85/J86,"ND")</f>
        <v>ND</v>
      </c>
      <c r="O85" s="720" t="str">
        <f t="shared" ref="O85" ca="1" si="69">IFERROR(((J85)/H85),"ND")</f>
        <v>ND</v>
      </c>
      <c r="P85" s="732"/>
    </row>
    <row r="86" spans="3:16">
      <c r="C86" s="725"/>
      <c r="D86" s="726"/>
      <c r="E86" s="726"/>
      <c r="F86" s="727"/>
      <c r="G86" s="728"/>
      <c r="H86" s="755"/>
      <c r="I86" s="731"/>
      <c r="J86" s="202">
        <f ca="1">IF(MOD(ROW()-13,2)=0,IF(ISBLANK(OFFSET(#REF!,INT((ROW()-13)/2),0)),"",OFFSET(#REF!,INT((ROW()-13)/2),0)),IF(ISBLANK(OFFSET('9. METAS'!$U$20,INT((ROW()-14)/2),0)),"",OFFSET('9. METAS'!$U$20,INT((ROW()-14)/2),0)))</f>
        <v>50</v>
      </c>
      <c r="K86" s="203">
        <f ca="1">IF(MOD(ROW()-13,2)=0,IF(ISBLANK(OFFSET(#REF!,INT((ROW()-13)/2),0)),"",OFFSET(#REF!,INT((ROW()-13)/2),0)),IF(ISBLANK(OFFSET('9. METAS'!$V$20,INT((ROW()-14)/2),0)),"",OFFSET('9. METAS'!$V$20,INT((ROW()-14)/2),0)))</f>
        <v>50</v>
      </c>
      <c r="L86" s="203">
        <f ca="1">IF(MOD(ROW()-13,2)=0,IF(ISBLANK(OFFSET(#REF!,INT((ROW()-13)/2),0)),"",OFFSET(#REF!,INT((ROW()-13)/2),0)),IF(ISBLANK(OFFSET('9. METAS'!$W$20,INT((ROW()-14)/2),0)),"",OFFSET('9. METAS'!$W$20,INT((ROW()-14)/2),0)))</f>
        <v>50</v>
      </c>
      <c r="M86" s="204">
        <f ca="1">IF(MOD(ROW()-13,2)=0,IF(ISBLANK(OFFSET(#REF!,INT((ROW()-13)/2),0)),"",OFFSET(#REF!,INT((ROW()-13)/2),0)),IF(ISBLANK(OFFSET('9. METAS'!$X$20,INT((ROW()-14)/2),0)),"",OFFSET('9. METAS'!$X$20,INT((ROW()-14)/2),0)))</f>
        <v>50</v>
      </c>
      <c r="N86" s="719"/>
      <c r="O86" s="721"/>
      <c r="P86" s="723"/>
    </row>
    <row r="87" spans="3:16">
      <c r="C87" s="724" t="str">
        <f ca="1">IF(ISBLANK(OFFSET('5. Pp (3 años)'!$C$46,INT((ROW()-13)/2),0)),"",OFFSET('5. Pp (3 años)'!$C$46,INT((ROW()-13)/2),0))</f>
        <v>Actividad</v>
      </c>
      <c r="D87" s="726" t="str">
        <f ca="1">IF(ISBLANK(OFFSET('5. Pp (3 años)'!$D$46,INT((ROW()-13)/2),0)),"",OFFSET('5. Pp (3 años)'!$D$46,INT((ROW()-13)/2),0))</f>
        <v xml:space="preserve">4.3.1.1.5.7. Impartir Servicios educativos a mujeres, para concluir nivel el nivel inicial (Alfabetización) y/o Primaria y/o Secundaria y/o Preparatoria. </v>
      </c>
      <c r="E87" s="726" t="str">
        <f ca="1">IF(ISBLANK(OFFSET('5. Pp (3 años)'!$E$46,INT((ROW()-13)/2),0)),"",OFFSET('5. Pp (3 años)'!$E$46,INT((ROW()-13)/2),0))</f>
        <v xml:space="preserve">PSEM:  Servicios educativos a mujeres. </v>
      </c>
      <c r="F87" s="727" t="str">
        <f ca="1">IF(ISBLANK(OFFSET('5. Pp (3 años)'!$K$46,INT((ROW()-13)/2),0)),"",OFFSET('5. Pp (3 años)'!$K$46,INT((ROW()-13)/2),0))</f>
        <v>Ascendente</v>
      </c>
      <c r="G87" s="728" t="str">
        <f ca="1">IF(ISBLANK(OFFSET('5. Pp (3 años)'!$H$46,INT((ROW()-13)/2),0)),"",OFFSET('5. Pp (3 años)'!$H$46,INT((ROW()-13)/2),0))</f>
        <v>Trimestral</v>
      </c>
      <c r="H87" s="755">
        <f ca="1">IF(ISBLANK(OFFSET('9. METAS'!$L$20,INT((ROW()-13)/2),0)),"",OFFSET('9. METAS'!$L$20,INT((ROW()-13)/2),0))</f>
        <v>240</v>
      </c>
      <c r="I87" s="730"/>
      <c r="J87" s="202" t="e">
        <f ca="1">IF(MOD(ROW()-13,2)=0,IF(ISBLANK(OFFSET(#REF!,INT((ROW()-13)/2),0)),"",OFFSET(#REF!,INT((ROW()-13)/2),0)),IF(ISBLANK(OFFSET('9. METAS'!$U$20,INT((ROW()-14)/2),0)),"",OFFSET('9. METAS'!$U$20,INT((ROW()-14)/2),0)))</f>
        <v>#REF!</v>
      </c>
      <c r="K87" s="203" t="e">
        <f ca="1">IF(MOD(ROW()-13,2)=0,IF(ISBLANK(OFFSET(#REF!,INT((ROW()-13)/2),0)),"",OFFSET(#REF!,INT((ROW()-13)/2),0)),IF(ISBLANK(OFFSET('9. METAS'!$V$20,INT((ROW()-14)/2),0)),"",OFFSET('9. METAS'!$V$20,INT((ROW()-14)/2),0)))</f>
        <v>#REF!</v>
      </c>
      <c r="L87" s="203" t="e">
        <f ca="1">IF(MOD(ROW()-13,2)=0,IF(ISBLANK(OFFSET(#REF!,INT((ROW()-13)/2),0)),"",OFFSET(#REF!,INT((ROW()-13)/2),0)),IF(ISBLANK(OFFSET('9. METAS'!$W$20,INT((ROW()-14)/2),0)),"",OFFSET('9. METAS'!$W$20,INT((ROW()-14)/2),0)))</f>
        <v>#REF!</v>
      </c>
      <c r="M87" s="204" t="e">
        <f ca="1">IF(MOD(ROW()-13,2)=0,IF(ISBLANK(OFFSET(#REF!,INT((ROW()-13)/2),0)),"",OFFSET(#REF!,INT((ROW()-13)/2),0)),IF(ISBLANK(OFFSET('9. METAS'!$X$20,INT((ROW()-14)/2),0)),"",OFFSET('9. METAS'!$X$20,INT((ROW()-14)/2),0)))</f>
        <v>#REF!</v>
      </c>
      <c r="N87" s="718" t="str">
        <f t="shared" ref="N87" ca="1" si="70">IFERROR(J87/J88,"ND")</f>
        <v>ND</v>
      </c>
      <c r="O87" s="720" t="str">
        <f t="shared" ref="O87" ca="1" si="71">IFERROR(((J87)/H87),"ND")</f>
        <v>ND</v>
      </c>
      <c r="P87" s="732"/>
    </row>
    <row r="88" spans="3:16">
      <c r="C88" s="725"/>
      <c r="D88" s="726"/>
      <c r="E88" s="726"/>
      <c r="F88" s="727"/>
      <c r="G88" s="728"/>
      <c r="H88" s="755"/>
      <c r="I88" s="731"/>
      <c r="J88" s="202">
        <f ca="1">IF(MOD(ROW()-13,2)=0,IF(ISBLANK(OFFSET(#REF!,INT((ROW()-13)/2),0)),"",OFFSET(#REF!,INT((ROW()-13)/2),0)),IF(ISBLANK(OFFSET('9. METAS'!$U$20,INT((ROW()-14)/2),0)),"",OFFSET('9. METAS'!$U$20,INT((ROW()-14)/2),0)))</f>
        <v>60</v>
      </c>
      <c r="K88" s="203">
        <f ca="1">IF(MOD(ROW()-13,2)=0,IF(ISBLANK(OFFSET(#REF!,INT((ROW()-13)/2),0)),"",OFFSET(#REF!,INT((ROW()-13)/2),0)),IF(ISBLANK(OFFSET('9. METAS'!$V$20,INT((ROW()-14)/2),0)),"",OFFSET('9. METAS'!$V$20,INT((ROW()-14)/2),0)))</f>
        <v>60</v>
      </c>
      <c r="L88" s="203">
        <f ca="1">IF(MOD(ROW()-13,2)=0,IF(ISBLANK(OFFSET(#REF!,INT((ROW()-13)/2),0)),"",OFFSET(#REF!,INT((ROW()-13)/2),0)),IF(ISBLANK(OFFSET('9. METAS'!$W$20,INT((ROW()-14)/2),0)),"",OFFSET('9. METAS'!$W$20,INT((ROW()-14)/2),0)))</f>
        <v>60</v>
      </c>
      <c r="M88" s="204">
        <f ca="1">IF(MOD(ROW()-13,2)=0,IF(ISBLANK(OFFSET(#REF!,INT((ROW()-13)/2),0)),"",OFFSET(#REF!,INT((ROW()-13)/2),0)),IF(ISBLANK(OFFSET('9. METAS'!$X$20,INT((ROW()-14)/2),0)),"",OFFSET('9. METAS'!$X$20,INT((ROW()-14)/2),0)))</f>
        <v>60</v>
      </c>
      <c r="N88" s="719"/>
      <c r="O88" s="721"/>
      <c r="P88" s="723"/>
    </row>
    <row r="89" spans="3:16">
      <c r="C89" s="724" t="str">
        <f ca="1">IF(ISBLANK(OFFSET('5. Pp (3 años)'!$C$46,INT((ROW()-13)/2),0)),"",OFFSET('5. Pp (3 años)'!$C$46,INT((ROW()-13)/2),0))</f>
        <v>Componente
(Coordinación de Mantenimiento e Infraestructura a las Instalaciones)</v>
      </c>
      <c r="D89" s="726" t="str">
        <f ca="1">IF(ISBLANK(OFFSET('5. Pp (3 años)'!$D$46,INT((ROW()-13)/2),0)),"",OFFSET('5. Pp (3 años)'!$D$46,INT((ROW()-13)/2),0))</f>
        <v>4.3.1.1.6. Servicios de mantenimiento, rehabilitación u obra y mejoras necesarias a la infraestructura del Instituto Municipal de la Mujer, que se encuentren bajo la custodia o resguardo del mismo.</v>
      </c>
      <c r="E89" s="726" t="str">
        <f ca="1">IF(ISBLANK(OFFSET('5. Pp (3 años)'!$E$46,INT((ROW()-13)/2),0)),"",OFFSET('5. Pp (3 años)'!$E$46,INT((ROW()-13)/2),0))</f>
        <v xml:space="preserve">PSMR: Porcentaje de avance de los servicios de mantenimiento, rehabilitación u obra y mejoras necesarias a la infraestructura del Instituto Municipal de la Mujer. </v>
      </c>
      <c r="F89" s="727" t="str">
        <f ca="1">IF(ISBLANK(OFFSET('5. Pp (3 años)'!$K$46,INT((ROW()-13)/2),0)),"",OFFSET('5. Pp (3 años)'!$K$46,INT((ROW()-13)/2),0))</f>
        <v>Descendente</v>
      </c>
      <c r="G89" s="728" t="str">
        <f ca="1">IF(ISBLANK(OFFSET('5. Pp (3 años)'!$H$46,INT((ROW()-13)/2),0)),"",OFFSET('5. Pp (3 años)'!$H$46,INT((ROW()-13)/2),0))</f>
        <v>Trimestral</v>
      </c>
      <c r="H89" s="755">
        <f ca="1">IF(ISBLANK(OFFSET('9. METAS'!$L$20,INT((ROW()-13)/2),0)),"",OFFSET('9. METAS'!$L$20,INT((ROW()-13)/2),0))</f>
        <v>33</v>
      </c>
      <c r="I89" s="730"/>
      <c r="J89" s="202" t="e">
        <f ca="1">IF(MOD(ROW()-13,2)=0,IF(ISBLANK(OFFSET(#REF!,INT((ROW()-13)/2),0)),"",OFFSET(#REF!,INT((ROW()-13)/2),0)),IF(ISBLANK(OFFSET('9. METAS'!$U$20,INT((ROW()-14)/2),0)),"",OFFSET('9. METAS'!$U$20,INT((ROW()-14)/2),0)))</f>
        <v>#REF!</v>
      </c>
      <c r="K89" s="203" t="e">
        <f ca="1">IF(MOD(ROW()-13,2)=0,IF(ISBLANK(OFFSET(#REF!,INT((ROW()-13)/2),0)),"",OFFSET(#REF!,INT((ROW()-13)/2),0)),IF(ISBLANK(OFFSET('9. METAS'!$V$20,INT((ROW()-14)/2),0)),"",OFFSET('9. METAS'!$V$20,INT((ROW()-14)/2),0)))</f>
        <v>#REF!</v>
      </c>
      <c r="L89" s="203" t="e">
        <f ca="1">IF(MOD(ROW()-13,2)=0,IF(ISBLANK(OFFSET(#REF!,INT((ROW()-13)/2),0)),"",OFFSET(#REF!,INT((ROW()-13)/2),0)),IF(ISBLANK(OFFSET('9. METAS'!$W$20,INT((ROW()-14)/2),0)),"",OFFSET('9. METAS'!$W$20,INT((ROW()-14)/2),0)))</f>
        <v>#REF!</v>
      </c>
      <c r="M89" s="204" t="e">
        <f ca="1">IF(MOD(ROW()-13,2)=0,IF(ISBLANK(OFFSET(#REF!,INT((ROW()-13)/2),0)),"",OFFSET(#REF!,INT((ROW()-13)/2),0)),IF(ISBLANK(OFFSET('9. METAS'!$X$20,INT((ROW()-14)/2),0)),"",OFFSET('9. METAS'!$X$20,INT((ROW()-14)/2),0)))</f>
        <v>#REF!</v>
      </c>
      <c r="N89" s="718" t="str">
        <f t="shared" ref="N89" ca="1" si="72">IFERROR(J89/J90,"ND")</f>
        <v>ND</v>
      </c>
      <c r="O89" s="720" t="str">
        <f t="shared" ref="O89" ca="1" si="73">IFERROR(((J89)/H89),"ND")</f>
        <v>ND</v>
      </c>
      <c r="P89" s="732"/>
    </row>
    <row r="90" spans="3:16">
      <c r="C90" s="725"/>
      <c r="D90" s="726"/>
      <c r="E90" s="726"/>
      <c r="F90" s="727"/>
      <c r="G90" s="728"/>
      <c r="H90" s="755"/>
      <c r="I90" s="731"/>
      <c r="J90" s="202">
        <f ca="1">IF(MOD(ROW()-13,2)=0,IF(ISBLANK(OFFSET(#REF!,INT((ROW()-13)/2),0)),"",OFFSET(#REF!,INT((ROW()-13)/2),0)),IF(ISBLANK(OFFSET('9. METAS'!$U$20,INT((ROW()-14)/2),0)),"",OFFSET('9. METAS'!$U$20,INT((ROW()-14)/2),0)))</f>
        <v>9</v>
      </c>
      <c r="K90" s="203">
        <f ca="1">IF(MOD(ROW()-13,2)=0,IF(ISBLANK(OFFSET(#REF!,INT((ROW()-13)/2),0)),"",OFFSET(#REF!,INT((ROW()-13)/2),0)),IF(ISBLANK(OFFSET('9. METAS'!$V$20,INT((ROW()-14)/2),0)),"",OFFSET('9. METAS'!$V$20,INT((ROW()-14)/2),0)))</f>
        <v>8</v>
      </c>
      <c r="L90" s="203">
        <f ca="1">IF(MOD(ROW()-13,2)=0,IF(ISBLANK(OFFSET(#REF!,INT((ROW()-13)/2),0)),"",OFFSET(#REF!,INT((ROW()-13)/2),0)),IF(ISBLANK(OFFSET('9. METAS'!$W$20,INT((ROW()-14)/2),0)),"",OFFSET('9. METAS'!$W$20,INT((ROW()-14)/2),0)))</f>
        <v>8</v>
      </c>
      <c r="M90" s="204">
        <f ca="1">IF(MOD(ROW()-13,2)=0,IF(ISBLANK(OFFSET(#REF!,INT((ROW()-13)/2),0)),"",OFFSET(#REF!,INT((ROW()-13)/2),0)),IF(ISBLANK(OFFSET('9. METAS'!$X$20,INT((ROW()-14)/2),0)),"",OFFSET('9. METAS'!$X$20,INT((ROW()-14)/2),0)))</f>
        <v>8</v>
      </c>
      <c r="N90" s="719"/>
      <c r="O90" s="721"/>
      <c r="P90" s="723"/>
    </row>
    <row r="91" spans="3:16">
      <c r="C91" s="724" t="str">
        <f ca="1">IF(ISBLANK(OFFSET('5. Pp (3 años)'!$C$46,INT((ROW()-13)/2),0)),"",OFFSET('5. Pp (3 años)'!$C$46,INT((ROW()-13)/2),0))</f>
        <v>Actividad</v>
      </c>
      <c r="D91" s="726" t="str">
        <f ca="1">IF(ISBLANK(OFFSET('5. Pp (3 años)'!$D$46,INT((ROW()-13)/2),0)),"",OFFSET('5. Pp (3 años)'!$D$46,INT((ROW()-13)/2),0))</f>
        <v>4.3.1.1.6.1 Supervisión del mantenimiento a la infraestructura  del Instituto Municipal de la Mujer, que se encuentren bajo la custodia o resguardo del mismo.</v>
      </c>
      <c r="E91" s="726" t="str">
        <f ca="1">IF(ISBLANK(OFFSET('5. Pp (3 años)'!$E$46,INT((ROW()-13)/2),0)),"",OFFSET('5. Pp (3 años)'!$E$46,INT((ROW()-13)/2),0))</f>
        <v>PMan: Porcentaje de mantenimientos a la infraestructura  del Instituto Municipal de la Mujer, que sencuentren bajo la custodia o resguardo del mismo.</v>
      </c>
      <c r="F91" s="727" t="str">
        <f ca="1">IF(ISBLANK(OFFSET('5. Pp (3 años)'!$K$46,INT((ROW()-13)/2),0)),"",OFFSET('5. Pp (3 años)'!$K$46,INT((ROW()-13)/2),0))</f>
        <v>Descendente</v>
      </c>
      <c r="G91" s="728" t="str">
        <f ca="1">IF(ISBLANK(OFFSET('5. Pp (3 años)'!$H$46,INT((ROW()-13)/2),0)),"",OFFSET('5. Pp (3 años)'!$H$46,INT((ROW()-13)/2),0))</f>
        <v>Trimestral</v>
      </c>
      <c r="H91" s="755">
        <f ca="1">IF(ISBLANK(OFFSET('9. METAS'!$L$20,INT((ROW()-13)/2),0)),"",OFFSET('9. METAS'!$L$20,INT((ROW()-13)/2),0))</f>
        <v>32</v>
      </c>
      <c r="I91" s="730"/>
      <c r="J91" s="202" t="e">
        <f ca="1">IF(MOD(ROW()-13,2)=0,IF(ISBLANK(OFFSET(#REF!,INT((ROW()-13)/2),0)),"",OFFSET(#REF!,INT((ROW()-13)/2),0)),IF(ISBLANK(OFFSET('9. METAS'!$U$20,INT((ROW()-14)/2),0)),"",OFFSET('9. METAS'!$U$20,INT((ROW()-14)/2),0)))</f>
        <v>#REF!</v>
      </c>
      <c r="K91" s="203" t="e">
        <f ca="1">IF(MOD(ROW()-13,2)=0,IF(ISBLANK(OFFSET(#REF!,INT((ROW()-13)/2),0)),"",OFFSET(#REF!,INT((ROW()-13)/2),0)),IF(ISBLANK(OFFSET('9. METAS'!$V$20,INT((ROW()-14)/2),0)),"",OFFSET('9. METAS'!$V$20,INT((ROW()-14)/2),0)))</f>
        <v>#REF!</v>
      </c>
      <c r="L91" s="203" t="e">
        <f ca="1">IF(MOD(ROW()-13,2)=0,IF(ISBLANK(OFFSET(#REF!,INT((ROW()-13)/2),0)),"",OFFSET(#REF!,INT((ROW()-13)/2),0)),IF(ISBLANK(OFFSET('9. METAS'!$W$20,INT((ROW()-14)/2),0)),"",OFFSET('9. METAS'!$W$20,INT((ROW()-14)/2),0)))</f>
        <v>#REF!</v>
      </c>
      <c r="M91" s="204" t="e">
        <f ca="1">IF(MOD(ROW()-13,2)=0,IF(ISBLANK(OFFSET(#REF!,INT((ROW()-13)/2),0)),"",OFFSET(#REF!,INT((ROW()-13)/2),0)),IF(ISBLANK(OFFSET('9. METAS'!$X$20,INT((ROW()-14)/2),0)),"",OFFSET('9. METAS'!$X$20,INT((ROW()-14)/2),0)))</f>
        <v>#REF!</v>
      </c>
      <c r="N91" s="718" t="str">
        <f t="shared" ref="N91" ca="1" si="74">IFERROR(J91/J92,"ND")</f>
        <v>ND</v>
      </c>
      <c r="O91" s="720" t="str">
        <f t="shared" ref="O91" ca="1" si="75">IFERROR(((J91)/H91),"ND")</f>
        <v>ND</v>
      </c>
      <c r="P91" s="732"/>
    </row>
    <row r="92" spans="3:16">
      <c r="C92" s="725"/>
      <c r="D92" s="726"/>
      <c r="E92" s="726"/>
      <c r="F92" s="727"/>
      <c r="G92" s="728"/>
      <c r="H92" s="755"/>
      <c r="I92" s="731"/>
      <c r="J92" s="202">
        <f ca="1">IF(MOD(ROW()-13,2)=0,IF(ISBLANK(OFFSET(#REF!,INT((ROW()-13)/2),0)),"",OFFSET(#REF!,INT((ROW()-13)/2),0)),IF(ISBLANK(OFFSET('9. METAS'!$U$20,INT((ROW()-14)/2),0)),"",OFFSET('9. METAS'!$U$20,INT((ROW()-14)/2),0)))</f>
        <v>8</v>
      </c>
      <c r="K92" s="203">
        <f ca="1">IF(MOD(ROW()-13,2)=0,IF(ISBLANK(OFFSET(#REF!,INT((ROW()-13)/2),0)),"",OFFSET(#REF!,INT((ROW()-13)/2),0)),IF(ISBLANK(OFFSET('9. METAS'!$V$20,INT((ROW()-14)/2),0)),"",OFFSET('9. METAS'!$V$20,INT((ROW()-14)/2),0)))</f>
        <v>8</v>
      </c>
      <c r="L92" s="203">
        <f ca="1">IF(MOD(ROW()-13,2)=0,IF(ISBLANK(OFFSET(#REF!,INT((ROW()-13)/2),0)),"",OFFSET(#REF!,INT((ROW()-13)/2),0)),IF(ISBLANK(OFFSET('9. METAS'!$W$20,INT((ROW()-14)/2),0)),"",OFFSET('9. METAS'!$W$20,INT((ROW()-14)/2),0)))</f>
        <v>8</v>
      </c>
      <c r="M92" s="204">
        <f ca="1">IF(MOD(ROW()-13,2)=0,IF(ISBLANK(OFFSET(#REF!,INT((ROW()-13)/2),0)),"",OFFSET(#REF!,INT((ROW()-13)/2),0)),IF(ISBLANK(OFFSET('9. METAS'!$X$20,INT((ROW()-14)/2),0)),"",OFFSET('9. METAS'!$X$20,INT((ROW()-14)/2),0)))</f>
        <v>8</v>
      </c>
      <c r="N92" s="719"/>
      <c r="O92" s="721"/>
      <c r="P92" s="723"/>
    </row>
    <row r="93" spans="3:16">
      <c r="C93" s="724" t="str">
        <f ca="1">IF(ISBLANK(OFFSET('5. Pp (3 años)'!$C$46,INT((ROW()-13)/2),0)),"",OFFSET('5. Pp (3 años)'!$C$46,INT((ROW()-13)/2),0))</f>
        <v>Actividad</v>
      </c>
      <c r="D93" s="726" t="str">
        <f ca="1">IF(ISBLANK(OFFSET('5. Pp (3 años)'!$D$46,INT((ROW()-13)/2),0)),"",OFFSET('5. Pp (3 años)'!$D$46,INT((ROW()-13)/2),0))</f>
        <v>4.3.1.1.6.2.  Supervisión de la rehabilitación a la infraestructura  del Instituto Municipal de la Mujer, que se encuentren bajo la custodia o resguardo del mismo.</v>
      </c>
      <c r="E93" s="726" t="str">
        <f ca="1">IF(ISBLANK(OFFSET('5. Pp (3 años)'!$E$46,INT((ROW()-13)/2),0)),"",OFFSET('5. Pp (3 años)'!$E$46,INT((ROW()-13)/2),0))</f>
        <v>PRIM: Porcentaje de rehabilitaciones a la infraestructura  del Instituto Municipal de la Mujer, que sencuentren bajo la custodia o resguardo del mismo.</v>
      </c>
      <c r="F93" s="727" t="str">
        <f ca="1">IF(ISBLANK(OFFSET('5. Pp (3 años)'!$K$46,INT((ROW()-13)/2),0)),"",OFFSET('5. Pp (3 años)'!$K$46,INT((ROW()-13)/2),0))</f>
        <v>Descendente</v>
      </c>
      <c r="G93" s="728" t="str">
        <f ca="1">IF(ISBLANK(OFFSET('5. Pp (3 años)'!$H$46,INT((ROW()-13)/2),0)),"",OFFSET('5. Pp (3 años)'!$H$46,INT((ROW()-13)/2),0))</f>
        <v>Trimestral</v>
      </c>
      <c r="H93" s="755">
        <f ca="1">IF(ISBLANK(OFFSET('9. METAS'!$L$20,INT((ROW()-13)/2),0)),"",OFFSET('9. METAS'!$L$20,INT((ROW()-13)/2),0))</f>
        <v>1</v>
      </c>
      <c r="I93" s="730"/>
      <c r="J93" s="202" t="e">
        <f ca="1">IF(MOD(ROW()-13,2)=0,IF(ISBLANK(OFFSET(#REF!,INT((ROW()-13)/2),0)),"",OFFSET(#REF!,INT((ROW()-13)/2),0)),IF(ISBLANK(OFFSET('9. METAS'!$U$20,INT((ROW()-14)/2),0)),"",OFFSET('9. METAS'!$U$20,INT((ROW()-14)/2),0)))</f>
        <v>#REF!</v>
      </c>
      <c r="K93" s="203" t="e">
        <f ca="1">IF(MOD(ROW()-13,2)=0,IF(ISBLANK(OFFSET(#REF!,INT((ROW()-13)/2),0)),"",OFFSET(#REF!,INT((ROW()-13)/2),0)),IF(ISBLANK(OFFSET('9. METAS'!$V$20,INT((ROW()-14)/2),0)),"",OFFSET('9. METAS'!$V$20,INT((ROW()-14)/2),0)))</f>
        <v>#REF!</v>
      </c>
      <c r="L93" s="203" t="e">
        <f ca="1">IF(MOD(ROW()-13,2)=0,IF(ISBLANK(OFFSET(#REF!,INT((ROW()-13)/2),0)),"",OFFSET(#REF!,INT((ROW()-13)/2),0)),IF(ISBLANK(OFFSET('9. METAS'!$W$20,INT((ROW()-14)/2),0)),"",OFFSET('9. METAS'!$W$20,INT((ROW()-14)/2),0)))</f>
        <v>#REF!</v>
      </c>
      <c r="M93" s="204" t="e">
        <f ca="1">IF(MOD(ROW()-13,2)=0,IF(ISBLANK(OFFSET(#REF!,INT((ROW()-13)/2),0)),"",OFFSET(#REF!,INT((ROW()-13)/2),0)),IF(ISBLANK(OFFSET('9. METAS'!$X$20,INT((ROW()-14)/2),0)),"",OFFSET('9. METAS'!$X$20,INT((ROW()-14)/2),0)))</f>
        <v>#REF!</v>
      </c>
      <c r="N93" s="718" t="str">
        <f t="shared" ref="N93" ca="1" si="76">IFERROR(J93/J94,"ND")</f>
        <v>ND</v>
      </c>
      <c r="O93" s="720" t="str">
        <f t="shared" ref="O93" ca="1" si="77">IFERROR(((J93)/H93),"ND")</f>
        <v>ND</v>
      </c>
      <c r="P93" s="732"/>
    </row>
    <row r="94" spans="3:16">
      <c r="C94" s="725"/>
      <c r="D94" s="726"/>
      <c r="E94" s="726"/>
      <c r="F94" s="727"/>
      <c r="G94" s="728"/>
      <c r="H94" s="755"/>
      <c r="I94" s="731"/>
      <c r="J94" s="202">
        <f ca="1">IF(MOD(ROW()-13,2)=0,IF(ISBLANK(OFFSET(#REF!,INT((ROW()-13)/2),0)),"",OFFSET(#REF!,INT((ROW()-13)/2),0)),IF(ISBLANK(OFFSET('9. METAS'!$U$20,INT((ROW()-14)/2),0)),"",OFFSET('9. METAS'!$U$20,INT((ROW()-14)/2),0)))</f>
        <v>1</v>
      </c>
      <c r="K94" s="203">
        <f ca="1">IF(MOD(ROW()-13,2)=0,IF(ISBLANK(OFFSET(#REF!,INT((ROW()-13)/2),0)),"",OFFSET(#REF!,INT((ROW()-13)/2),0)),IF(ISBLANK(OFFSET('9. METAS'!$V$20,INT((ROW()-14)/2),0)),"",OFFSET('9. METAS'!$V$20,INT((ROW()-14)/2),0)))</f>
        <v>0</v>
      </c>
      <c r="L94" s="203">
        <f ca="1">IF(MOD(ROW()-13,2)=0,IF(ISBLANK(OFFSET(#REF!,INT((ROW()-13)/2),0)),"",OFFSET(#REF!,INT((ROW()-13)/2),0)),IF(ISBLANK(OFFSET('9. METAS'!$W$20,INT((ROW()-14)/2),0)),"",OFFSET('9. METAS'!$W$20,INT((ROW()-14)/2),0)))</f>
        <v>0</v>
      </c>
      <c r="M94" s="204">
        <f ca="1">IF(MOD(ROW()-13,2)=0,IF(ISBLANK(OFFSET(#REF!,INT((ROW()-13)/2),0)),"",OFFSET(#REF!,INT((ROW()-13)/2),0)),IF(ISBLANK(OFFSET('9. METAS'!$X$20,INT((ROW()-14)/2),0)),"",OFFSET('9. METAS'!$X$20,INT((ROW()-14)/2),0)))</f>
        <v>0</v>
      </c>
      <c r="N94" s="719"/>
      <c r="O94" s="721"/>
      <c r="P94" s="723"/>
    </row>
    <row r="95" spans="3:16">
      <c r="C95" s="724" t="str">
        <f ca="1">IF(ISBLANK(OFFSET('5. Pp (3 años)'!$C$46,INT((ROW()-13)/2),0)),"",OFFSET('5. Pp (3 años)'!$C$46,INT((ROW()-13)/2),0))</f>
        <v>Componente
 ( Coordinación Especializada de Refugios y Atención a la Violencia de Género y casos emergentes)</v>
      </c>
      <c r="D95" s="726" t="str">
        <f ca="1">IF(ISBLANK(OFFSET('5. Pp (3 años)'!$D$46,INT((ROW()-13)/2),0)),"",OFFSET('5. Pp (3 años)'!$D$46,INT((ROW()-13)/2),0))</f>
        <v>4.3.1.1.7. Servicios de atención a casos emergentes de violencia contra la mujer.</v>
      </c>
      <c r="E95" s="726" t="str">
        <f ca="1">IF(ISBLANK(OFFSET('5. Pp (3 años)'!$E$46,INT((ROW()-13)/2),0)),"",OFFSET('5. Pp (3 años)'!$E$46,INT((ROW()-13)/2),0))</f>
        <v xml:space="preserve">PSCEV: Porcentaje de servicios de atención a casos emergentes de violencia contra la mujer. </v>
      </c>
      <c r="F95" s="727" t="str">
        <f ca="1">IF(ISBLANK(OFFSET('5. Pp (3 años)'!$K$46,INT((ROW()-13)/2),0)),"",OFFSET('5. Pp (3 años)'!$K$46,INT((ROW()-13)/2),0))</f>
        <v>Descendente</v>
      </c>
      <c r="G95" s="728" t="str">
        <f ca="1">IF(ISBLANK(OFFSET('5. Pp (3 años)'!$H$46,INT((ROW()-13)/2),0)),"",OFFSET('5. Pp (3 años)'!$H$46,INT((ROW()-13)/2),0))</f>
        <v>Trimestral</v>
      </c>
      <c r="H95" s="755">
        <f ca="1">IF(ISBLANK(OFFSET('9. METAS'!$L$20,INT((ROW()-13)/2),0)),"",OFFSET('9. METAS'!$L$20,INT((ROW()-13)/2),0))</f>
        <v>32</v>
      </c>
      <c r="I95" s="730"/>
      <c r="J95" s="202" t="e">
        <f ca="1">IF(MOD(ROW()-13,2)=0,IF(ISBLANK(OFFSET(#REF!,INT((ROW()-13)/2),0)),"",OFFSET(#REF!,INT((ROW()-13)/2),0)),IF(ISBLANK(OFFSET('9. METAS'!$U$20,INT((ROW()-14)/2),0)),"",OFFSET('9. METAS'!$U$20,INT((ROW()-14)/2),0)))</f>
        <v>#REF!</v>
      </c>
      <c r="K95" s="203" t="e">
        <f ca="1">IF(MOD(ROW()-13,2)=0,IF(ISBLANK(OFFSET(#REF!,INT((ROW()-13)/2),0)),"",OFFSET(#REF!,INT((ROW()-13)/2),0)),IF(ISBLANK(OFFSET('9. METAS'!$V$20,INT((ROW()-14)/2),0)),"",OFFSET('9. METAS'!$V$20,INT((ROW()-14)/2),0)))</f>
        <v>#REF!</v>
      </c>
      <c r="L95" s="203" t="e">
        <f ca="1">IF(MOD(ROW()-13,2)=0,IF(ISBLANK(OFFSET(#REF!,INT((ROW()-13)/2),0)),"",OFFSET(#REF!,INT((ROW()-13)/2),0)),IF(ISBLANK(OFFSET('9. METAS'!$W$20,INT((ROW()-14)/2),0)),"",OFFSET('9. METAS'!$W$20,INT((ROW()-14)/2),0)))</f>
        <v>#REF!</v>
      </c>
      <c r="M95" s="204" t="e">
        <f ca="1">IF(MOD(ROW()-13,2)=0,IF(ISBLANK(OFFSET(#REF!,INT((ROW()-13)/2),0)),"",OFFSET(#REF!,INT((ROW()-13)/2),0)),IF(ISBLANK(OFFSET('9. METAS'!$X$20,INT((ROW()-14)/2),0)),"",OFFSET('9. METAS'!$X$20,INT((ROW()-14)/2),0)))</f>
        <v>#REF!</v>
      </c>
      <c r="N95" s="718" t="str">
        <f t="shared" ref="N95" ca="1" si="78">IFERROR(J95/J96,"ND")</f>
        <v>ND</v>
      </c>
      <c r="O95" s="720" t="str">
        <f t="shared" ref="O95" ca="1" si="79">IFERROR(((J95)/H95),"ND")</f>
        <v>ND</v>
      </c>
      <c r="P95" s="732"/>
    </row>
    <row r="96" spans="3:16">
      <c r="C96" s="725"/>
      <c r="D96" s="726"/>
      <c r="E96" s="726"/>
      <c r="F96" s="727"/>
      <c r="G96" s="728"/>
      <c r="H96" s="755"/>
      <c r="I96" s="731"/>
      <c r="J96" s="202">
        <f ca="1">IF(MOD(ROW()-13,2)=0,IF(ISBLANK(OFFSET(#REF!,INT((ROW()-13)/2),0)),"",OFFSET(#REF!,INT((ROW()-13)/2),0)),IF(ISBLANK(OFFSET('9. METAS'!$U$20,INT((ROW()-14)/2),0)),"",OFFSET('9. METAS'!$U$20,INT((ROW()-14)/2),0)))</f>
        <v>8</v>
      </c>
      <c r="K96" s="203">
        <f ca="1">IF(MOD(ROW()-13,2)=0,IF(ISBLANK(OFFSET(#REF!,INT((ROW()-13)/2),0)),"",OFFSET(#REF!,INT((ROW()-13)/2),0)),IF(ISBLANK(OFFSET('9. METAS'!$V$20,INT((ROW()-14)/2),0)),"",OFFSET('9. METAS'!$V$20,INT((ROW()-14)/2),0)))</f>
        <v>8</v>
      </c>
      <c r="L96" s="203">
        <f ca="1">IF(MOD(ROW()-13,2)=0,IF(ISBLANK(OFFSET(#REF!,INT((ROW()-13)/2),0)),"",OFFSET(#REF!,INT((ROW()-13)/2),0)),IF(ISBLANK(OFFSET('9. METAS'!$W$20,INT((ROW()-14)/2),0)),"",OFFSET('9. METAS'!$W$20,INT((ROW()-14)/2),0)))</f>
        <v>8</v>
      </c>
      <c r="M96" s="204">
        <f ca="1">IF(MOD(ROW()-13,2)=0,IF(ISBLANK(OFFSET(#REF!,INT((ROW()-13)/2),0)),"",OFFSET(#REF!,INT((ROW()-13)/2),0)),IF(ISBLANK(OFFSET('9. METAS'!$X$20,INT((ROW()-14)/2),0)),"",OFFSET('9. METAS'!$X$20,INT((ROW()-14)/2),0)))</f>
        <v>8</v>
      </c>
      <c r="N96" s="719"/>
      <c r="O96" s="721"/>
      <c r="P96" s="723"/>
    </row>
    <row r="97" spans="3:16">
      <c r="C97" s="724" t="str">
        <f ca="1">IF(ISBLANK(OFFSET('5. Pp (3 años)'!$C$46,INT((ROW()-13)/2),0)),"",OFFSET('5. Pp (3 años)'!$C$46,INT((ROW()-13)/2),0))</f>
        <v>Actividad</v>
      </c>
      <c r="D97" s="726" t="str">
        <f ca="1">IF(ISBLANK(OFFSET('5. Pp (3 años)'!$D$46,INT((ROW()-13)/2),0)),"",OFFSET('5. Pp (3 años)'!$D$46,INT((ROW()-13)/2),0))</f>
        <v>4.3.1.1.7.1. Coordinar servicios de contención psicológica en crisis y atención jurídica, brindándolos con trato digno, calidad y calidez en la atención.</v>
      </c>
      <c r="E97" s="726" t="str">
        <f ca="1">IF(ISBLANK(OFFSET('5. Pp (3 años)'!$E$46,INT((ROW()-13)/2),0)),"",OFFSET('5. Pp (3 años)'!$E$46,INT((ROW()-13)/2),0))</f>
        <v>PACBS: Porcentaje de acciones coordinadas para brindar servicios emergentes de contención psicológica en crisis y atención jurídica.</v>
      </c>
      <c r="F97" s="727" t="str">
        <f ca="1">IF(ISBLANK(OFFSET('5. Pp (3 años)'!$K$46,INT((ROW()-13)/2),0)),"",OFFSET('5. Pp (3 años)'!$K$46,INT((ROW()-13)/2),0))</f>
        <v>Descendente</v>
      </c>
      <c r="G97" s="728" t="str">
        <f ca="1">IF(ISBLANK(OFFSET('5. Pp (3 años)'!$H$46,INT((ROW()-13)/2),0)),"",OFFSET('5. Pp (3 años)'!$H$46,INT((ROW()-13)/2),0))</f>
        <v>Trimestral</v>
      </c>
      <c r="H97" s="755">
        <f ca="1">IF(ISBLANK(OFFSET('9. METAS'!$L$20,INT((ROW()-13)/2),0)),"",OFFSET('9. METAS'!$L$20,INT((ROW()-13)/2),0))</f>
        <v>8</v>
      </c>
      <c r="I97" s="730"/>
      <c r="J97" s="202" t="e">
        <f ca="1">IF(MOD(ROW()-13,2)=0,IF(ISBLANK(OFFSET(#REF!,INT((ROW()-13)/2),0)),"",OFFSET(#REF!,INT((ROW()-13)/2),0)),IF(ISBLANK(OFFSET('9. METAS'!$U$20,INT((ROW()-14)/2),0)),"",OFFSET('9. METAS'!$U$20,INT((ROW()-14)/2),0)))</f>
        <v>#REF!</v>
      </c>
      <c r="K97" s="203" t="e">
        <f ca="1">IF(MOD(ROW()-13,2)=0,IF(ISBLANK(OFFSET(#REF!,INT((ROW()-13)/2),0)),"",OFFSET(#REF!,INT((ROW()-13)/2),0)),IF(ISBLANK(OFFSET('9. METAS'!$V$20,INT((ROW()-14)/2),0)),"",OFFSET('9. METAS'!$V$20,INT((ROW()-14)/2),0)))</f>
        <v>#REF!</v>
      </c>
      <c r="L97" s="203" t="e">
        <f ca="1">IF(MOD(ROW()-13,2)=0,IF(ISBLANK(OFFSET(#REF!,INT((ROW()-13)/2),0)),"",OFFSET(#REF!,INT((ROW()-13)/2),0)),IF(ISBLANK(OFFSET('9. METAS'!$W$20,INT((ROW()-14)/2),0)),"",OFFSET('9. METAS'!$W$20,INT((ROW()-14)/2),0)))</f>
        <v>#REF!</v>
      </c>
      <c r="M97" s="204" t="e">
        <f ca="1">IF(MOD(ROW()-13,2)=0,IF(ISBLANK(OFFSET(#REF!,INT((ROW()-13)/2),0)),"",OFFSET(#REF!,INT((ROW()-13)/2),0)),IF(ISBLANK(OFFSET('9. METAS'!$X$20,INT((ROW()-14)/2),0)),"",OFFSET('9. METAS'!$X$20,INT((ROW()-14)/2),0)))</f>
        <v>#REF!</v>
      </c>
      <c r="N97" s="718" t="str">
        <f t="shared" ref="N97" ca="1" si="80">IFERROR(J97/J98,"ND")</f>
        <v>ND</v>
      </c>
      <c r="O97" s="720" t="str">
        <f t="shared" ref="O97" ca="1" si="81">IFERROR(((J97)/H97),"ND")</f>
        <v>ND</v>
      </c>
      <c r="P97" s="732"/>
    </row>
    <row r="98" spans="3:16">
      <c r="C98" s="725"/>
      <c r="D98" s="726"/>
      <c r="E98" s="726"/>
      <c r="F98" s="727"/>
      <c r="G98" s="728"/>
      <c r="H98" s="755"/>
      <c r="I98" s="731"/>
      <c r="J98" s="202">
        <f ca="1">IF(MOD(ROW()-13,2)=0,IF(ISBLANK(OFFSET(#REF!,INT((ROW()-13)/2),0)),"",OFFSET(#REF!,INT((ROW()-13)/2),0)),IF(ISBLANK(OFFSET('9. METAS'!$U$20,INT((ROW()-14)/2),0)),"",OFFSET('9. METAS'!$U$20,INT((ROW()-14)/2),0)))</f>
        <v>2</v>
      </c>
      <c r="K98" s="203">
        <f ca="1">IF(MOD(ROW()-13,2)=0,IF(ISBLANK(OFFSET(#REF!,INT((ROW()-13)/2),0)),"",OFFSET(#REF!,INT((ROW()-13)/2),0)),IF(ISBLANK(OFFSET('9. METAS'!$V$20,INT((ROW()-14)/2),0)),"",OFFSET('9. METAS'!$V$20,INT((ROW()-14)/2),0)))</f>
        <v>2</v>
      </c>
      <c r="L98" s="203">
        <f ca="1">IF(MOD(ROW()-13,2)=0,IF(ISBLANK(OFFSET(#REF!,INT((ROW()-13)/2),0)),"",OFFSET(#REF!,INT((ROW()-13)/2),0)),IF(ISBLANK(OFFSET('9. METAS'!$W$20,INT((ROW()-14)/2),0)),"",OFFSET('9. METAS'!$W$20,INT((ROW()-14)/2),0)))</f>
        <v>2</v>
      </c>
      <c r="M98" s="204">
        <f ca="1">IF(MOD(ROW()-13,2)=0,IF(ISBLANK(OFFSET(#REF!,INT((ROW()-13)/2),0)),"",OFFSET(#REF!,INT((ROW()-13)/2),0)),IF(ISBLANK(OFFSET('9. METAS'!$X$20,INT((ROW()-14)/2),0)),"",OFFSET('9. METAS'!$X$20,INT((ROW()-14)/2),0)))</f>
        <v>2</v>
      </c>
      <c r="N98" s="719"/>
      <c r="O98" s="721"/>
      <c r="P98" s="723"/>
    </row>
    <row r="99" spans="3:16">
      <c r="C99" s="724" t="str">
        <f ca="1">IF(ISBLANK(OFFSET('5. Pp (3 años)'!$C$46,INT((ROW()-13)/2),0)),"",OFFSET('5. Pp (3 años)'!$C$46,INT((ROW()-13)/2),0))</f>
        <v>Actividad</v>
      </c>
      <c r="D99" s="726" t="str">
        <f ca="1">IF(ISBLANK(OFFSET('5. Pp (3 años)'!$D$46,INT((ROW()-13)/2),0)),"",OFFSET('5. Pp (3 años)'!$D$46,INT((ROW()-13)/2),0))</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99" s="726" t="str">
        <f ca="1">IF(ISBLANK(OFFSET('5. Pp (3 años)'!$E$46,INT((ROW()-13)/2),0)),"",OFFSET('5. Pp (3 años)'!$E$46,INT((ROW()-13)/2),0))</f>
        <v>PACCD: Porcentaje de acciones coordinadas para canalizar a las dependencias gubernamentales a mujeres en situación de violencia de género y casos emergentes.</v>
      </c>
      <c r="F99" s="727" t="str">
        <f ca="1">IF(ISBLANK(OFFSET('5. Pp (3 años)'!$K$46,INT((ROW()-13)/2),0)),"",OFFSET('5. Pp (3 años)'!$K$46,INT((ROW()-13)/2),0))</f>
        <v>Ascendente</v>
      </c>
      <c r="G99" s="728" t="str">
        <f ca="1">IF(ISBLANK(OFFSET('5. Pp (3 años)'!$H$46,INT((ROW()-13)/2),0)),"",OFFSET('5. Pp (3 años)'!$H$46,INT((ROW()-13)/2),0))</f>
        <v>Trimestral</v>
      </c>
      <c r="H99" s="755">
        <f ca="1">IF(ISBLANK(OFFSET('9. METAS'!$L$20,INT((ROW()-13)/2),0)),"",OFFSET('9. METAS'!$L$20,INT((ROW()-13)/2),0))</f>
        <v>8</v>
      </c>
      <c r="I99" s="730"/>
      <c r="J99" s="202" t="e">
        <f ca="1">IF(MOD(ROW()-13,2)=0,IF(ISBLANK(OFFSET(#REF!,INT((ROW()-13)/2),0)),"",OFFSET(#REF!,INT((ROW()-13)/2),0)),IF(ISBLANK(OFFSET('9. METAS'!$U$20,INT((ROW()-14)/2),0)),"",OFFSET('9. METAS'!$U$20,INT((ROW()-14)/2),0)))</f>
        <v>#REF!</v>
      </c>
      <c r="K99" s="203" t="e">
        <f ca="1">IF(MOD(ROW()-13,2)=0,IF(ISBLANK(OFFSET(#REF!,INT((ROW()-13)/2),0)),"",OFFSET(#REF!,INT((ROW()-13)/2),0)),IF(ISBLANK(OFFSET('9. METAS'!$V$20,INT((ROW()-14)/2),0)),"",OFFSET('9. METAS'!$V$20,INT((ROW()-14)/2),0)))</f>
        <v>#REF!</v>
      </c>
      <c r="L99" s="203" t="e">
        <f ca="1">IF(MOD(ROW()-13,2)=0,IF(ISBLANK(OFFSET(#REF!,INT((ROW()-13)/2),0)),"",OFFSET(#REF!,INT((ROW()-13)/2),0)),IF(ISBLANK(OFFSET('9. METAS'!$W$20,INT((ROW()-14)/2),0)),"",OFFSET('9. METAS'!$W$20,INT((ROW()-14)/2),0)))</f>
        <v>#REF!</v>
      </c>
      <c r="M99" s="204" t="e">
        <f ca="1">IF(MOD(ROW()-13,2)=0,IF(ISBLANK(OFFSET(#REF!,INT((ROW()-13)/2),0)),"",OFFSET(#REF!,INT((ROW()-13)/2),0)),IF(ISBLANK(OFFSET('9. METAS'!$X$20,INT((ROW()-14)/2),0)),"",OFFSET('9. METAS'!$X$20,INT((ROW()-14)/2),0)))</f>
        <v>#REF!</v>
      </c>
      <c r="N99" s="718" t="str">
        <f t="shared" ref="N99" ca="1" si="82">IFERROR(J99/J100,"ND")</f>
        <v>ND</v>
      </c>
      <c r="O99" s="720" t="str">
        <f t="shared" ref="O99" ca="1" si="83">IFERROR(((J99)/H99),"ND")</f>
        <v>ND</v>
      </c>
      <c r="P99" s="732"/>
    </row>
    <row r="100" spans="3:16">
      <c r="C100" s="725"/>
      <c r="D100" s="726"/>
      <c r="E100" s="726"/>
      <c r="F100" s="727"/>
      <c r="G100" s="728"/>
      <c r="H100" s="755"/>
      <c r="I100" s="731"/>
      <c r="J100" s="202">
        <f ca="1">IF(MOD(ROW()-13,2)=0,IF(ISBLANK(OFFSET(#REF!,INT((ROW()-13)/2),0)),"",OFFSET(#REF!,INT((ROW()-13)/2),0)),IF(ISBLANK(OFFSET('9. METAS'!$U$20,INT((ROW()-14)/2),0)),"",OFFSET('9. METAS'!$U$20,INT((ROW()-14)/2),0)))</f>
        <v>2</v>
      </c>
      <c r="K100" s="203">
        <f ca="1">IF(MOD(ROW()-13,2)=0,IF(ISBLANK(OFFSET(#REF!,INT((ROW()-13)/2),0)),"",OFFSET(#REF!,INT((ROW()-13)/2),0)),IF(ISBLANK(OFFSET('9. METAS'!$V$20,INT((ROW()-14)/2),0)),"",OFFSET('9. METAS'!$V$20,INT((ROW()-14)/2),0)))</f>
        <v>2</v>
      </c>
      <c r="L100" s="203">
        <f ca="1">IF(MOD(ROW()-13,2)=0,IF(ISBLANK(OFFSET(#REF!,INT((ROW()-13)/2),0)),"",OFFSET(#REF!,INT((ROW()-13)/2),0)),IF(ISBLANK(OFFSET('9. METAS'!$W$20,INT((ROW()-14)/2),0)),"",OFFSET('9. METAS'!$W$20,INT((ROW()-14)/2),0)))</f>
        <v>2</v>
      </c>
      <c r="M100" s="204">
        <f ca="1">IF(MOD(ROW()-13,2)=0,IF(ISBLANK(OFFSET(#REF!,INT((ROW()-13)/2),0)),"",OFFSET(#REF!,INT((ROW()-13)/2),0)),IF(ISBLANK(OFFSET('9. METAS'!$X$20,INT((ROW()-14)/2),0)),"",OFFSET('9. METAS'!$X$20,INT((ROW()-14)/2),0)))</f>
        <v>2</v>
      </c>
      <c r="N100" s="719"/>
      <c r="O100" s="721"/>
      <c r="P100" s="723"/>
    </row>
    <row r="101" spans="3:16">
      <c r="C101" s="724" t="str">
        <f ca="1">IF(ISBLANK(OFFSET('5. Pp (3 años)'!$C$46,INT((ROW()-13)/2),0)),"",OFFSET('5. Pp (3 años)'!$C$46,INT((ROW()-13)/2),0))</f>
        <v>Actividad</v>
      </c>
      <c r="D101" s="726" t="str">
        <f ca="1">IF(ISBLANK(OFFSET('5. Pp (3 años)'!$D$46,INT((ROW()-13)/2),0)),"",OFFSET('5. Pp (3 años)'!$D$46,INT((ROW()-13)/2),0))</f>
        <v>4.3.1.1.7.3. Coordinar y en su caso canalizar a las mujeres en situación de violencia emergentes con sus redes de apoyo dentro de la republica Mexicana, con el fin de otorgarles atención integral, duradera y efectiva en todos los ámbitos de su vida.</v>
      </c>
      <c r="E101" s="726" t="str">
        <f ca="1">IF(ISBLANK(OFFSET('5. Pp (3 años)'!$E$46,INT((ROW()-13)/2),0)),"",OFFSET('5. Pp (3 años)'!$E$46,INT((ROW()-13)/2),0))</f>
        <v>PACRA: Porcentaje de acciones coordinadas para analizar a las mujeres en situación de violencia emergentes con sus redes de apoyo.</v>
      </c>
      <c r="F101" s="727" t="str">
        <f ca="1">IF(ISBLANK(OFFSET('5. Pp (3 años)'!$K$46,INT((ROW()-13)/2),0)),"",OFFSET('5. Pp (3 años)'!$K$46,INT((ROW()-13)/2),0))</f>
        <v>Ascendente</v>
      </c>
      <c r="G101" s="728" t="str">
        <f ca="1">IF(ISBLANK(OFFSET('5. Pp (3 años)'!$H$46,INT((ROW()-13)/2),0)),"",OFFSET('5. Pp (3 años)'!$H$46,INT((ROW()-13)/2),0))</f>
        <v>Trimestral</v>
      </c>
      <c r="H101" s="755">
        <f ca="1">IF(ISBLANK(OFFSET('9. METAS'!$L$20,INT((ROW()-13)/2),0)),"",OFFSET('9. METAS'!$L$20,INT((ROW()-13)/2),0))</f>
        <v>8</v>
      </c>
      <c r="I101" s="730"/>
      <c r="J101" s="202" t="e">
        <f ca="1">IF(MOD(ROW()-13,2)=0,IF(ISBLANK(OFFSET(#REF!,INT((ROW()-13)/2),0)),"",OFFSET(#REF!,INT((ROW()-13)/2),0)),IF(ISBLANK(OFFSET('9. METAS'!$U$20,INT((ROW()-14)/2),0)),"",OFFSET('9. METAS'!$U$20,INT((ROW()-14)/2),0)))</f>
        <v>#REF!</v>
      </c>
      <c r="K101" s="203" t="e">
        <f ca="1">IF(MOD(ROW()-13,2)=0,IF(ISBLANK(OFFSET(#REF!,INT((ROW()-13)/2),0)),"",OFFSET(#REF!,INT((ROW()-13)/2),0)),IF(ISBLANK(OFFSET('9. METAS'!$V$20,INT((ROW()-14)/2),0)),"",OFFSET('9. METAS'!$V$20,INT((ROW()-14)/2),0)))</f>
        <v>#REF!</v>
      </c>
      <c r="L101" s="203" t="e">
        <f ca="1">IF(MOD(ROW()-13,2)=0,IF(ISBLANK(OFFSET(#REF!,INT((ROW()-13)/2),0)),"",OFFSET(#REF!,INT((ROW()-13)/2),0)),IF(ISBLANK(OFFSET('9. METAS'!$W$20,INT((ROW()-14)/2),0)),"",OFFSET('9. METAS'!$W$20,INT((ROW()-14)/2),0)))</f>
        <v>#REF!</v>
      </c>
      <c r="M101" s="204" t="e">
        <f ca="1">IF(MOD(ROW()-13,2)=0,IF(ISBLANK(OFFSET(#REF!,INT((ROW()-13)/2),0)),"",OFFSET(#REF!,INT((ROW()-13)/2),0)),IF(ISBLANK(OFFSET('9. METAS'!$X$20,INT((ROW()-14)/2),0)),"",OFFSET('9. METAS'!$X$20,INT((ROW()-14)/2),0)))</f>
        <v>#REF!</v>
      </c>
      <c r="N101" s="718" t="str">
        <f t="shared" ref="N101" ca="1" si="84">IFERROR(J101/J102,"ND")</f>
        <v>ND</v>
      </c>
      <c r="O101" s="720" t="str">
        <f t="shared" ref="O101" ca="1" si="85">IFERROR(((J101)/H101),"ND")</f>
        <v>ND</v>
      </c>
      <c r="P101" s="732"/>
    </row>
    <row r="102" spans="3:16">
      <c r="C102" s="725"/>
      <c r="D102" s="726"/>
      <c r="E102" s="726"/>
      <c r="F102" s="727"/>
      <c r="G102" s="728"/>
      <c r="H102" s="755"/>
      <c r="I102" s="731"/>
      <c r="J102" s="202">
        <f ca="1">IF(MOD(ROW()-13,2)=0,IF(ISBLANK(OFFSET(#REF!,INT((ROW()-13)/2),0)),"",OFFSET(#REF!,INT((ROW()-13)/2),0)),IF(ISBLANK(OFFSET('9. METAS'!$U$20,INT((ROW()-14)/2),0)),"",OFFSET('9. METAS'!$U$20,INT((ROW()-14)/2),0)))</f>
        <v>2</v>
      </c>
      <c r="K102" s="203">
        <f ca="1">IF(MOD(ROW()-13,2)=0,IF(ISBLANK(OFFSET(#REF!,INT((ROW()-13)/2),0)),"",OFFSET(#REF!,INT((ROW()-13)/2),0)),IF(ISBLANK(OFFSET('9. METAS'!$V$20,INT((ROW()-14)/2),0)),"",OFFSET('9. METAS'!$V$20,INT((ROW()-14)/2),0)))</f>
        <v>2</v>
      </c>
      <c r="L102" s="203">
        <f ca="1">IF(MOD(ROW()-13,2)=0,IF(ISBLANK(OFFSET(#REF!,INT((ROW()-13)/2),0)),"",OFFSET(#REF!,INT((ROW()-13)/2),0)),IF(ISBLANK(OFFSET('9. METAS'!$W$20,INT((ROW()-14)/2),0)),"",OFFSET('9. METAS'!$W$20,INT((ROW()-14)/2),0)))</f>
        <v>2</v>
      </c>
      <c r="M102" s="204">
        <f ca="1">IF(MOD(ROW()-13,2)=0,IF(ISBLANK(OFFSET(#REF!,INT((ROW()-13)/2),0)),"",OFFSET(#REF!,INT((ROW()-13)/2),0)),IF(ISBLANK(OFFSET('9. METAS'!$X$20,INT((ROW()-14)/2),0)),"",OFFSET('9. METAS'!$X$20,INT((ROW()-14)/2),0)))</f>
        <v>2</v>
      </c>
      <c r="N102" s="719"/>
      <c r="O102" s="721"/>
      <c r="P102" s="723"/>
    </row>
    <row r="103" spans="3:16">
      <c r="C103" s="724" t="str">
        <f ca="1">IF(ISBLANK(OFFSET('5. Pp (3 años)'!$C$46,INT((ROW()-13)/2),0)),"",OFFSET('5. Pp (3 años)'!$C$46,INT((ROW()-13)/2),0))</f>
        <v>Actividad</v>
      </c>
      <c r="D103" s="726" t="str">
        <f ca="1">IF(ISBLANK(OFFSET('5. Pp (3 años)'!$D$46,INT((ROW()-13)/2),0)),"",OFFSET('5. Pp (3 años)'!$D$46,INT((ROW()-13)/2),0))</f>
        <v>4.3.1.1.7.4. Servicios de atención en la Casa de Asistencia Temporal para Mujeres “Christine de Pizán”  (CAT)</v>
      </c>
      <c r="E103" s="726" t="str">
        <f ca="1">IF(ISBLANK(OFFSET('5. Pp (3 años)'!$E$46,INT((ROW()-13)/2),0)),"",OFFSET('5. Pp (3 años)'!$E$46,INT((ROW()-13)/2),0))</f>
        <v>PACAT: Porcentaje de atenciones en la Casa de Asistencia Temporal</v>
      </c>
      <c r="F103" s="727" t="str">
        <f ca="1">IF(ISBLANK(OFFSET('5. Pp (3 años)'!$K$46,INT((ROW()-13)/2),0)),"",OFFSET('5. Pp (3 años)'!$K$46,INT((ROW()-13)/2),0))</f>
        <v>Ascendente</v>
      </c>
      <c r="G103" s="728" t="str">
        <f ca="1">IF(ISBLANK(OFFSET('5. Pp (3 años)'!$H$46,INT((ROW()-13)/2),0)),"",OFFSET('5. Pp (3 años)'!$H$46,INT((ROW()-13)/2),0))</f>
        <v>Trimestral</v>
      </c>
      <c r="H103" s="755">
        <f ca="1">IF(ISBLANK(OFFSET('9. METAS'!$L$20,INT((ROW()-13)/2),0)),"",OFFSET('9. METAS'!$L$20,INT((ROW()-13)/2),0))</f>
        <v>8</v>
      </c>
      <c r="I103" s="730"/>
      <c r="J103" s="202" t="e">
        <f ca="1">IF(MOD(ROW()-13,2)=0,IF(ISBLANK(OFFSET(#REF!,INT((ROW()-13)/2),0)),"",OFFSET(#REF!,INT((ROW()-13)/2),0)),IF(ISBLANK(OFFSET('9. METAS'!$U$20,INT((ROW()-14)/2),0)),"",OFFSET('9. METAS'!$U$20,INT((ROW()-14)/2),0)))</f>
        <v>#REF!</v>
      </c>
      <c r="K103" s="203" t="e">
        <f ca="1">IF(MOD(ROW()-13,2)=0,IF(ISBLANK(OFFSET(#REF!,INT((ROW()-13)/2),0)),"",OFFSET(#REF!,INT((ROW()-13)/2),0)),IF(ISBLANK(OFFSET('9. METAS'!$V$20,INT((ROW()-14)/2),0)),"",OFFSET('9. METAS'!$V$20,INT((ROW()-14)/2),0)))</f>
        <v>#REF!</v>
      </c>
      <c r="L103" s="203" t="e">
        <f ca="1">IF(MOD(ROW()-13,2)=0,IF(ISBLANK(OFFSET(#REF!,INT((ROW()-13)/2),0)),"",OFFSET(#REF!,INT((ROW()-13)/2),0)),IF(ISBLANK(OFFSET('9. METAS'!$W$20,INT((ROW()-14)/2),0)),"",OFFSET('9. METAS'!$W$20,INT((ROW()-14)/2),0)))</f>
        <v>#REF!</v>
      </c>
      <c r="M103" s="204" t="e">
        <f ca="1">IF(MOD(ROW()-13,2)=0,IF(ISBLANK(OFFSET(#REF!,INT((ROW()-13)/2),0)),"",OFFSET(#REF!,INT((ROW()-13)/2),0)),IF(ISBLANK(OFFSET('9. METAS'!$X$20,INT((ROW()-14)/2),0)),"",OFFSET('9. METAS'!$X$20,INT((ROW()-14)/2),0)))</f>
        <v>#REF!</v>
      </c>
      <c r="N103" s="718" t="str">
        <f t="shared" ref="N103" ca="1" si="86">IFERROR(J103/J104,"ND")</f>
        <v>ND</v>
      </c>
      <c r="O103" s="720" t="str">
        <f t="shared" ref="O103" ca="1" si="87">IFERROR(((J103)/H103),"ND")</f>
        <v>ND</v>
      </c>
      <c r="P103" s="732"/>
    </row>
    <row r="104" spans="3:16">
      <c r="C104" s="725"/>
      <c r="D104" s="726"/>
      <c r="E104" s="726"/>
      <c r="F104" s="727"/>
      <c r="G104" s="728"/>
      <c r="H104" s="755"/>
      <c r="I104" s="731"/>
      <c r="J104" s="202">
        <f ca="1">IF(MOD(ROW()-13,2)=0,IF(ISBLANK(OFFSET(#REF!,INT((ROW()-13)/2),0)),"",OFFSET(#REF!,INT((ROW()-13)/2),0)),IF(ISBLANK(OFFSET('9. METAS'!$U$20,INT((ROW()-14)/2),0)),"",OFFSET('9. METAS'!$U$20,INT((ROW()-14)/2),0)))</f>
        <v>2</v>
      </c>
      <c r="K104" s="203">
        <f ca="1">IF(MOD(ROW()-13,2)=0,IF(ISBLANK(OFFSET(#REF!,INT((ROW()-13)/2),0)),"",OFFSET(#REF!,INT((ROW()-13)/2),0)),IF(ISBLANK(OFFSET('9. METAS'!$V$20,INT((ROW()-14)/2),0)),"",OFFSET('9. METAS'!$V$20,INT((ROW()-14)/2),0)))</f>
        <v>2</v>
      </c>
      <c r="L104" s="203">
        <f ca="1">IF(MOD(ROW()-13,2)=0,IF(ISBLANK(OFFSET(#REF!,INT((ROW()-13)/2),0)),"",OFFSET(#REF!,INT((ROW()-13)/2),0)),IF(ISBLANK(OFFSET('9. METAS'!$W$20,INT((ROW()-14)/2),0)),"",OFFSET('9. METAS'!$W$20,INT((ROW()-14)/2),0)))</f>
        <v>2</v>
      </c>
      <c r="M104" s="204">
        <f ca="1">IF(MOD(ROW()-13,2)=0,IF(ISBLANK(OFFSET(#REF!,INT((ROW()-13)/2),0)),"",OFFSET(#REF!,INT((ROW()-13)/2),0)),IF(ISBLANK(OFFSET('9. METAS'!$X$20,INT((ROW()-14)/2),0)),"",OFFSET('9. METAS'!$X$20,INT((ROW()-14)/2),0)))</f>
        <v>2</v>
      </c>
      <c r="N104" s="719"/>
      <c r="O104" s="721"/>
      <c r="P104" s="723"/>
    </row>
    <row r="105" spans="3:16">
      <c r="C105" s="724" t="str">
        <f ca="1">IF(ISBLANK(OFFSET('5. Pp (3 años)'!$C$46,INT((ROW()-13)/2),0)),"",OFFSET('5. Pp (3 años)'!$C$46,INT((ROW()-13)/2),0))</f>
        <v>Componente
 ( Unidad de Seguimiento, Prevención y Atención a Victimas Indirectas de la Violencia Contra la Mujer)</v>
      </c>
      <c r="D105" s="726" t="str">
        <f ca="1">IF(ISBLANK(OFFSET('5. Pp (3 años)'!$D$46,INT((ROW()-13)/2),0)),"",OFFSET('5. Pp (3 años)'!$D$46,INT((ROW()-13)/2),0))</f>
        <v>4.3.1.1.98. Servicios de seguimiento, prevención y atención a victimas indirectas de violencia contra la mujer.</v>
      </c>
      <c r="E105" s="726" t="str">
        <f ca="1">IF(ISBLANK(OFFSET('5. Pp (3 años)'!$E$46,INT((ROW()-13)/2),0)),"",OFFSET('5. Pp (3 años)'!$E$46,INT((ROW()-13)/2),0))</f>
        <v xml:space="preserve">PSPA: Porcentaje de seguimientos, prevención y atención a victimas indirectas de violencia contra la mujer. </v>
      </c>
      <c r="F105" s="727" t="str">
        <f ca="1">IF(ISBLANK(OFFSET('5. Pp (3 años)'!$K$46,INT((ROW()-13)/2),0)),"",OFFSET('5. Pp (3 años)'!$K$46,INT((ROW()-13)/2),0))</f>
        <v>Descendente</v>
      </c>
      <c r="G105" s="728" t="str">
        <f ca="1">IF(ISBLANK(OFFSET('5. Pp (3 años)'!$H$46,INT((ROW()-13)/2),0)),"",OFFSET('5. Pp (3 años)'!$H$46,INT((ROW()-13)/2),0))</f>
        <v>Trimestral</v>
      </c>
      <c r="H105" s="755">
        <f ca="1">IF(ISBLANK(OFFSET('9. METAS'!$L$20,INT((ROW()-13)/2),0)),"",OFFSET('9. METAS'!$L$20,INT((ROW()-13)/2),0))</f>
        <v>20126</v>
      </c>
      <c r="I105" s="730"/>
      <c r="J105" s="202" t="e">
        <f ca="1">IF(MOD(ROW()-13,2)=0,IF(ISBLANK(OFFSET(#REF!,INT((ROW()-13)/2),0)),"",OFFSET(#REF!,INT((ROW()-13)/2),0)),IF(ISBLANK(OFFSET('9. METAS'!$U$20,INT((ROW()-14)/2),0)),"",OFFSET('9. METAS'!$U$20,INT((ROW()-14)/2),0)))</f>
        <v>#REF!</v>
      </c>
      <c r="K105" s="203" t="e">
        <f ca="1">IF(MOD(ROW()-13,2)=0,IF(ISBLANK(OFFSET(#REF!,INT((ROW()-13)/2),0)),"",OFFSET(#REF!,INT((ROW()-13)/2),0)),IF(ISBLANK(OFFSET('9. METAS'!$V$20,INT((ROW()-14)/2),0)),"",OFFSET('9. METAS'!$V$20,INT((ROW()-14)/2),0)))</f>
        <v>#REF!</v>
      </c>
      <c r="L105" s="203" t="e">
        <f ca="1">IF(MOD(ROW()-13,2)=0,IF(ISBLANK(OFFSET(#REF!,INT((ROW()-13)/2),0)),"",OFFSET(#REF!,INT((ROW()-13)/2),0)),IF(ISBLANK(OFFSET('9. METAS'!$W$20,INT((ROW()-14)/2),0)),"",OFFSET('9. METAS'!$W$20,INT((ROW()-14)/2),0)))</f>
        <v>#REF!</v>
      </c>
      <c r="M105" s="204" t="e">
        <f ca="1">IF(MOD(ROW()-13,2)=0,IF(ISBLANK(OFFSET(#REF!,INT((ROW()-13)/2),0)),"",OFFSET(#REF!,INT((ROW()-13)/2),0)),IF(ISBLANK(OFFSET('9. METAS'!$X$20,INT((ROW()-14)/2),0)),"",OFFSET('9. METAS'!$X$20,INT((ROW()-14)/2),0)))</f>
        <v>#REF!</v>
      </c>
      <c r="N105" s="718" t="str">
        <f t="shared" ref="N105" ca="1" si="88">IFERROR(J105/J106,"ND")</f>
        <v>ND</v>
      </c>
      <c r="O105" s="720" t="str">
        <f t="shared" ref="O105" ca="1" si="89">IFERROR(((J105)/H105),"ND")</f>
        <v>ND</v>
      </c>
      <c r="P105" s="732"/>
    </row>
    <row r="106" spans="3:16">
      <c r="C106" s="725"/>
      <c r="D106" s="726"/>
      <c r="E106" s="726"/>
      <c r="F106" s="727"/>
      <c r="G106" s="728"/>
      <c r="H106" s="755"/>
      <c r="I106" s="731"/>
      <c r="J106" s="202">
        <f ca="1">IF(MOD(ROW()-13,2)=0,IF(ISBLANK(OFFSET(#REF!,INT((ROW()-13)/2),0)),"",OFFSET(#REF!,INT((ROW()-13)/2),0)),IF(ISBLANK(OFFSET('9. METAS'!$U$20,INT((ROW()-14)/2),0)),"",OFFSET('9. METAS'!$U$20,INT((ROW()-14)/2),0)))</f>
        <v>5032</v>
      </c>
      <c r="K106" s="203">
        <f ca="1">IF(MOD(ROW()-13,2)=0,IF(ISBLANK(OFFSET(#REF!,INT((ROW()-13)/2),0)),"",OFFSET(#REF!,INT((ROW()-13)/2),0)),IF(ISBLANK(OFFSET('9. METAS'!$V$20,INT((ROW()-14)/2),0)),"",OFFSET('9. METAS'!$V$20,INT((ROW()-14)/2),0)))</f>
        <v>5032</v>
      </c>
      <c r="L106" s="203">
        <f ca="1">IF(MOD(ROW()-13,2)=0,IF(ISBLANK(OFFSET(#REF!,INT((ROW()-13)/2),0)),"",OFFSET(#REF!,INT((ROW()-13)/2),0)),IF(ISBLANK(OFFSET('9. METAS'!$W$20,INT((ROW()-14)/2),0)),"",OFFSET('9. METAS'!$W$20,INT((ROW()-14)/2),0)))</f>
        <v>5031</v>
      </c>
      <c r="M106" s="204">
        <f ca="1">IF(MOD(ROW()-13,2)=0,IF(ISBLANK(OFFSET(#REF!,INT((ROW()-13)/2),0)),"",OFFSET(#REF!,INT((ROW()-13)/2),0)),IF(ISBLANK(OFFSET('9. METAS'!$X$20,INT((ROW()-14)/2),0)),"",OFFSET('9. METAS'!$X$20,INT((ROW()-14)/2),0)))</f>
        <v>5031</v>
      </c>
      <c r="N106" s="719"/>
      <c r="O106" s="721"/>
      <c r="P106" s="723"/>
    </row>
    <row r="107" spans="3:16">
      <c r="C107" s="724" t="str">
        <f ca="1">IF(ISBLANK(OFFSET('5. Pp (3 años)'!$C$46,INT((ROW()-13)/2),0)),"",OFFSET('5. Pp (3 años)'!$C$46,INT((ROW()-13)/2),0))</f>
        <v>Actividad</v>
      </c>
      <c r="D107" s="726" t="str">
        <f ca="1">IF(ISBLANK(OFFSET('5. Pp (3 años)'!$D$46,INT((ROW()-13)/2),0)),"",OFFSET('5. Pp (3 años)'!$D$46,INT((ROW()-13)/2),0))</f>
        <v xml:space="preserve">4.3.1.1.8.1. Servicios de seguimiento y acompañamiento a víctimas indirectas de feminicidios. </v>
      </c>
      <c r="E107" s="726" t="str">
        <f ca="1">IF(ISBLANK(OFFSET('5. Pp (3 años)'!$E$46,INT((ROW()-13)/2),0)),"",OFFSET('5. Pp (3 años)'!$E$46,INT((ROW()-13)/2),0))</f>
        <v>PSVF: Porcentaje de Servicios de Seguimiento y Acompañamiento a Víctimas indirectas de Feminicidios.</v>
      </c>
      <c r="F107" s="727" t="str">
        <f ca="1">IF(ISBLANK(OFFSET('5. Pp (3 años)'!$K$46,INT((ROW()-13)/2),0)),"",OFFSET('5. Pp (3 años)'!$K$46,INT((ROW()-13)/2),0))</f>
        <v>Ascendente</v>
      </c>
      <c r="G107" s="728" t="str">
        <f ca="1">IF(ISBLANK(OFFSET('5. Pp (3 años)'!$H$46,INT((ROW()-13)/2),0)),"",OFFSET('5. Pp (3 años)'!$H$46,INT((ROW()-13)/2),0))</f>
        <v>Trimestral</v>
      </c>
      <c r="H107" s="755">
        <f ca="1">IF(ISBLANK(OFFSET('9. METAS'!$L$20,INT((ROW()-13)/2),0)),"",OFFSET('9. METAS'!$L$20,INT((ROW()-13)/2),0))</f>
        <v>8</v>
      </c>
      <c r="I107" s="730"/>
      <c r="J107" s="202" t="e">
        <f ca="1">IF(MOD(ROW()-13,2)=0,IF(ISBLANK(OFFSET(#REF!,INT((ROW()-13)/2),0)),"",OFFSET(#REF!,INT((ROW()-13)/2),0)),IF(ISBLANK(OFFSET('9. METAS'!$U$20,INT((ROW()-14)/2),0)),"",OFFSET('9. METAS'!$U$20,INT((ROW()-14)/2),0)))</f>
        <v>#REF!</v>
      </c>
      <c r="K107" s="203" t="e">
        <f ca="1">IF(MOD(ROW()-13,2)=0,IF(ISBLANK(OFFSET(#REF!,INT((ROW()-13)/2),0)),"",OFFSET(#REF!,INT((ROW()-13)/2),0)),IF(ISBLANK(OFFSET('9. METAS'!$V$20,INT((ROW()-14)/2),0)),"",OFFSET('9. METAS'!$V$20,INT((ROW()-14)/2),0)))</f>
        <v>#REF!</v>
      </c>
      <c r="L107" s="203" t="e">
        <f ca="1">IF(MOD(ROW()-13,2)=0,IF(ISBLANK(OFFSET(#REF!,INT((ROW()-13)/2),0)),"",OFFSET(#REF!,INT((ROW()-13)/2),0)),IF(ISBLANK(OFFSET('9. METAS'!$W$20,INT((ROW()-14)/2),0)),"",OFFSET('9. METAS'!$W$20,INT((ROW()-14)/2),0)))</f>
        <v>#REF!</v>
      </c>
      <c r="M107" s="204" t="e">
        <f ca="1">IF(MOD(ROW()-13,2)=0,IF(ISBLANK(OFFSET(#REF!,INT((ROW()-13)/2),0)),"",OFFSET(#REF!,INT((ROW()-13)/2),0)),IF(ISBLANK(OFFSET('9. METAS'!$X$20,INT((ROW()-14)/2),0)),"",OFFSET('9. METAS'!$X$20,INT((ROW()-14)/2),0)))</f>
        <v>#REF!</v>
      </c>
      <c r="N107" s="718" t="str">
        <f t="shared" ref="N107" ca="1" si="90">IFERROR(J107/J108,"ND")</f>
        <v>ND</v>
      </c>
      <c r="O107" s="720" t="str">
        <f t="shared" ref="O107" ca="1" si="91">IFERROR(((J107)/H107),"ND")</f>
        <v>ND</v>
      </c>
      <c r="P107" s="732"/>
    </row>
    <row r="108" spans="3:16">
      <c r="C108" s="725"/>
      <c r="D108" s="726"/>
      <c r="E108" s="726"/>
      <c r="F108" s="727"/>
      <c r="G108" s="728"/>
      <c r="H108" s="755"/>
      <c r="I108" s="731"/>
      <c r="J108" s="202">
        <f ca="1">IF(MOD(ROW()-13,2)=0,IF(ISBLANK(OFFSET(#REF!,INT((ROW()-13)/2),0)),"",OFFSET(#REF!,INT((ROW()-13)/2),0)),IF(ISBLANK(OFFSET('9. METAS'!$U$20,INT((ROW()-14)/2),0)),"",OFFSET('9. METAS'!$U$20,INT((ROW()-14)/2),0)))</f>
        <v>2</v>
      </c>
      <c r="K108" s="203">
        <f ca="1">IF(MOD(ROW()-13,2)=0,IF(ISBLANK(OFFSET(#REF!,INT((ROW()-13)/2),0)),"",OFFSET(#REF!,INT((ROW()-13)/2),0)),IF(ISBLANK(OFFSET('9. METAS'!$V$20,INT((ROW()-14)/2),0)),"",OFFSET('9. METAS'!$V$20,INT((ROW()-14)/2),0)))</f>
        <v>2</v>
      </c>
      <c r="L108" s="203">
        <f ca="1">IF(MOD(ROW()-13,2)=0,IF(ISBLANK(OFFSET(#REF!,INT((ROW()-13)/2),0)),"",OFFSET(#REF!,INT((ROW()-13)/2),0)),IF(ISBLANK(OFFSET('9. METAS'!$W$20,INT((ROW()-14)/2),0)),"",OFFSET('9. METAS'!$W$20,INT((ROW()-14)/2),0)))</f>
        <v>2</v>
      </c>
      <c r="M108" s="204">
        <f ca="1">IF(MOD(ROW()-13,2)=0,IF(ISBLANK(OFFSET(#REF!,INT((ROW()-13)/2),0)),"",OFFSET(#REF!,INT((ROW()-13)/2),0)),IF(ISBLANK(OFFSET('9. METAS'!$X$20,INT((ROW()-14)/2),0)),"",OFFSET('9. METAS'!$X$20,INT((ROW()-14)/2),0)))</f>
        <v>2</v>
      </c>
      <c r="N108" s="719"/>
      <c r="O108" s="721"/>
      <c r="P108" s="723"/>
    </row>
    <row r="109" spans="3:16">
      <c r="C109" s="724" t="str">
        <f ca="1">IF(ISBLANK(OFFSET('5. Pp (3 años)'!$C$46,INT((ROW()-13)/2),0)),"",OFFSET('5. Pp (3 años)'!$C$46,INT((ROW()-13)/2),0))</f>
        <v>Actividad</v>
      </c>
      <c r="D109" s="726" t="str">
        <f ca="1">IF(ISBLANK(OFFSET('5. Pp (3 años)'!$D$46,INT((ROW()-13)/2),0)),"",OFFSET('5. Pp (3 años)'!$D$46,INT((ROW()-13)/2),0))</f>
        <v>4.3.1.1.8.2. Brindar seguimiento a la atención inicial, durante y posterior al cierre del servicio de atención jurídica a mujeres, adolescentes y niñas.</v>
      </c>
      <c r="E109" s="726" t="str">
        <f ca="1">IF(ISBLANK(OFFSET('5. Pp (3 años)'!$E$46,INT((ROW()-13)/2),0)),"",OFFSET('5. Pp (3 años)'!$E$46,INT((ROW()-13)/2),0))</f>
        <v>PSAJ: Porcentaje de seguimientos de atención Jurídica.</v>
      </c>
      <c r="F109" s="727" t="str">
        <f ca="1">IF(ISBLANK(OFFSET('5. Pp (3 años)'!$K$46,INT((ROW()-13)/2),0)),"",OFFSET('5. Pp (3 años)'!$K$46,INT((ROW()-13)/2),0))</f>
        <v>Ascendente</v>
      </c>
      <c r="G109" s="728" t="str">
        <f ca="1">IF(ISBLANK(OFFSET('5. Pp (3 años)'!$H$46,INT((ROW()-13)/2),0)),"",OFFSET('5. Pp (3 años)'!$H$46,INT((ROW()-13)/2),0))</f>
        <v>Trimestral</v>
      </c>
      <c r="H109" s="755">
        <f ca="1">IF(ISBLANK(OFFSET('9. METAS'!$L$20,INT((ROW()-13)/2),0)),"",OFFSET('9. METAS'!$L$20,INT((ROW()-13)/2),0))</f>
        <v>7600</v>
      </c>
      <c r="I109" s="730"/>
      <c r="J109" s="202" t="e">
        <f ca="1">IF(MOD(ROW()-13,2)=0,IF(ISBLANK(OFFSET(#REF!,INT((ROW()-13)/2),0)),"",OFFSET(#REF!,INT((ROW()-13)/2),0)),IF(ISBLANK(OFFSET('9. METAS'!$U$20,INT((ROW()-14)/2),0)),"",OFFSET('9. METAS'!$U$20,INT((ROW()-14)/2),0)))</f>
        <v>#REF!</v>
      </c>
      <c r="K109" s="203" t="e">
        <f ca="1">IF(MOD(ROW()-13,2)=0,IF(ISBLANK(OFFSET(#REF!,INT((ROW()-13)/2),0)),"",OFFSET(#REF!,INT((ROW()-13)/2),0)),IF(ISBLANK(OFFSET('9. METAS'!$V$20,INT((ROW()-14)/2),0)),"",OFFSET('9. METAS'!$V$20,INT((ROW()-14)/2),0)))</f>
        <v>#REF!</v>
      </c>
      <c r="L109" s="203" t="e">
        <f ca="1">IF(MOD(ROW()-13,2)=0,IF(ISBLANK(OFFSET(#REF!,INT((ROW()-13)/2),0)),"",OFFSET(#REF!,INT((ROW()-13)/2),0)),IF(ISBLANK(OFFSET('9. METAS'!$W$20,INT((ROW()-14)/2),0)),"",OFFSET('9. METAS'!$W$20,INT((ROW()-14)/2),0)))</f>
        <v>#REF!</v>
      </c>
      <c r="M109" s="204" t="e">
        <f ca="1">IF(MOD(ROW()-13,2)=0,IF(ISBLANK(OFFSET(#REF!,INT((ROW()-13)/2),0)),"",OFFSET(#REF!,INT((ROW()-13)/2),0)),IF(ISBLANK(OFFSET('9. METAS'!$X$20,INT((ROW()-14)/2),0)),"",OFFSET('9. METAS'!$X$20,INT((ROW()-14)/2),0)))</f>
        <v>#REF!</v>
      </c>
      <c r="N109" s="718" t="str">
        <f t="shared" ref="N109" ca="1" si="92">IFERROR(J109/J110,"ND")</f>
        <v>ND</v>
      </c>
      <c r="O109" s="720" t="str">
        <f t="shared" ref="O109" ca="1" si="93">IFERROR(((J109)/H109),"ND")</f>
        <v>ND</v>
      </c>
      <c r="P109" s="732"/>
    </row>
    <row r="110" spans="3:16">
      <c r="C110" s="725"/>
      <c r="D110" s="726"/>
      <c r="E110" s="726"/>
      <c r="F110" s="727"/>
      <c r="G110" s="728"/>
      <c r="H110" s="755"/>
      <c r="I110" s="731"/>
      <c r="J110" s="202">
        <f ca="1">IF(MOD(ROW()-13,2)=0,IF(ISBLANK(OFFSET(#REF!,INT((ROW()-13)/2),0)),"",OFFSET(#REF!,INT((ROW()-13)/2),0)),IF(ISBLANK(OFFSET('9. METAS'!$U$20,INT((ROW()-14)/2),0)),"",OFFSET('9. METAS'!$U$20,INT((ROW()-14)/2),0)))</f>
        <v>1900</v>
      </c>
      <c r="K110" s="203">
        <f ca="1">IF(MOD(ROW()-13,2)=0,IF(ISBLANK(OFFSET(#REF!,INT((ROW()-13)/2),0)),"",OFFSET(#REF!,INT((ROW()-13)/2),0)),IF(ISBLANK(OFFSET('9. METAS'!$V$20,INT((ROW()-14)/2),0)),"",OFFSET('9. METAS'!$V$20,INT((ROW()-14)/2),0)))</f>
        <v>1900</v>
      </c>
      <c r="L110" s="203">
        <f ca="1">IF(MOD(ROW()-13,2)=0,IF(ISBLANK(OFFSET(#REF!,INT((ROW()-13)/2),0)),"",OFFSET(#REF!,INT((ROW()-13)/2),0)),IF(ISBLANK(OFFSET('9. METAS'!$W$20,INT((ROW()-14)/2),0)),"",OFFSET('9. METAS'!$W$20,INT((ROW()-14)/2),0)))</f>
        <v>1900</v>
      </c>
      <c r="M110" s="204">
        <f ca="1">IF(MOD(ROW()-13,2)=0,IF(ISBLANK(OFFSET(#REF!,INT((ROW()-13)/2),0)),"",OFFSET(#REF!,INT((ROW()-13)/2),0)),IF(ISBLANK(OFFSET('9. METAS'!$X$20,INT((ROW()-14)/2),0)),"",OFFSET('9. METAS'!$X$20,INT((ROW()-14)/2),0)))</f>
        <v>1900</v>
      </c>
      <c r="N110" s="719"/>
      <c r="O110" s="721"/>
      <c r="P110" s="723"/>
    </row>
    <row r="111" spans="3:16">
      <c r="C111" s="724" t="str">
        <f ca="1">IF(ISBLANK(OFFSET('5. Pp (3 años)'!$C$46,INT((ROW()-13)/2),0)),"",OFFSET('5. Pp (3 años)'!$C$46,INT((ROW()-13)/2),0))</f>
        <v>Actividad</v>
      </c>
      <c r="D111" s="726" t="str">
        <f ca="1">IF(ISBLANK(OFFSET('5. Pp (3 años)'!$D$46,INT((ROW()-13)/2),0)),"",OFFSET('5. Pp (3 años)'!$D$46,INT((ROW()-13)/2),0))</f>
        <v>4.3.1.1.8.3. Brindar seguimiento a la atención inicial, durante y posterior al cierre del servicio de atención médica a mujeres, adolescentes y niñas.</v>
      </c>
      <c r="E111" s="726" t="str">
        <f ca="1">IF(ISBLANK(OFFSET('5. Pp (3 años)'!$E$46,INT((ROW()-13)/2),0)),"",OFFSET('5. Pp (3 años)'!$E$46,INT((ROW()-13)/2),0))</f>
        <v>PSAM: Porcentaje de seguimientos de atención Médica.</v>
      </c>
      <c r="F111" s="727" t="str">
        <f ca="1">IF(ISBLANK(OFFSET('5. Pp (3 años)'!$K$46,INT((ROW()-13)/2),0)),"",OFFSET('5. Pp (3 años)'!$K$46,INT((ROW()-13)/2),0))</f>
        <v>Ascendente</v>
      </c>
      <c r="G111" s="728" t="str">
        <f ca="1">IF(ISBLANK(OFFSET('5. Pp (3 años)'!$H$46,INT((ROW()-13)/2),0)),"",OFFSET('5. Pp (3 años)'!$H$46,INT((ROW()-13)/2),0))</f>
        <v>Trimestral</v>
      </c>
      <c r="H111" s="755">
        <f ca="1">IF(ISBLANK(OFFSET('9. METAS'!$L$20,INT((ROW()-13)/2),0)),"",OFFSET('9. METAS'!$L$20,INT((ROW()-13)/2),0))</f>
        <v>4918</v>
      </c>
      <c r="I111" s="730"/>
      <c r="J111" s="202" t="e">
        <f ca="1">IF(MOD(ROW()-13,2)=0,IF(ISBLANK(OFFSET(#REF!,INT((ROW()-13)/2),0)),"",OFFSET(#REF!,INT((ROW()-13)/2),0)),IF(ISBLANK(OFFSET('9. METAS'!$U$20,INT((ROW()-14)/2),0)),"",OFFSET('9. METAS'!$U$20,INT((ROW()-14)/2),0)))</f>
        <v>#REF!</v>
      </c>
      <c r="K111" s="203" t="e">
        <f ca="1">IF(MOD(ROW()-13,2)=0,IF(ISBLANK(OFFSET(#REF!,INT((ROW()-13)/2),0)),"",OFFSET(#REF!,INT((ROW()-13)/2),0)),IF(ISBLANK(OFFSET('9. METAS'!$V$20,INT((ROW()-14)/2),0)),"",OFFSET('9. METAS'!$V$20,INT((ROW()-14)/2),0)))</f>
        <v>#REF!</v>
      </c>
      <c r="L111" s="203" t="e">
        <f ca="1">IF(MOD(ROW()-13,2)=0,IF(ISBLANK(OFFSET(#REF!,INT((ROW()-13)/2),0)),"",OFFSET(#REF!,INT((ROW()-13)/2),0)),IF(ISBLANK(OFFSET('9. METAS'!$W$20,INT((ROW()-14)/2),0)),"",OFFSET('9. METAS'!$W$20,INT((ROW()-14)/2),0)))</f>
        <v>#REF!</v>
      </c>
      <c r="M111" s="204" t="e">
        <f ca="1">IF(MOD(ROW()-13,2)=0,IF(ISBLANK(OFFSET(#REF!,INT((ROW()-13)/2),0)),"",OFFSET(#REF!,INT((ROW()-13)/2),0)),IF(ISBLANK(OFFSET('9. METAS'!$X$20,INT((ROW()-14)/2),0)),"",OFFSET('9. METAS'!$X$20,INT((ROW()-14)/2),0)))</f>
        <v>#REF!</v>
      </c>
      <c r="N111" s="718" t="str">
        <f t="shared" ref="N111" ca="1" si="94">IFERROR(J111/J112,"ND")</f>
        <v>ND</v>
      </c>
      <c r="O111" s="720" t="str">
        <f t="shared" ref="O111" ca="1" si="95">IFERROR(((J111)/H111),"ND")</f>
        <v>ND</v>
      </c>
      <c r="P111" s="732"/>
    </row>
    <row r="112" spans="3:16">
      <c r="C112" s="725"/>
      <c r="D112" s="726"/>
      <c r="E112" s="726"/>
      <c r="F112" s="727"/>
      <c r="G112" s="728"/>
      <c r="H112" s="755"/>
      <c r="I112" s="731"/>
      <c r="J112" s="202">
        <f ca="1">IF(MOD(ROW()-13,2)=0,IF(ISBLANK(OFFSET(#REF!,INT((ROW()-13)/2),0)),"",OFFSET(#REF!,INT((ROW()-13)/2),0)),IF(ISBLANK(OFFSET('9. METAS'!$U$20,INT((ROW()-14)/2),0)),"",OFFSET('9. METAS'!$U$20,INT((ROW()-14)/2),0)))</f>
        <v>1230</v>
      </c>
      <c r="K112" s="203">
        <f ca="1">IF(MOD(ROW()-13,2)=0,IF(ISBLANK(OFFSET(#REF!,INT((ROW()-13)/2),0)),"",OFFSET(#REF!,INT((ROW()-13)/2),0)),IF(ISBLANK(OFFSET('9. METAS'!$V$20,INT((ROW()-14)/2),0)),"",OFFSET('9. METAS'!$V$20,INT((ROW()-14)/2),0)))</f>
        <v>1230</v>
      </c>
      <c r="L112" s="203">
        <f ca="1">IF(MOD(ROW()-13,2)=0,IF(ISBLANK(OFFSET(#REF!,INT((ROW()-13)/2),0)),"",OFFSET(#REF!,INT((ROW()-13)/2),0)),IF(ISBLANK(OFFSET('9. METAS'!$W$20,INT((ROW()-14)/2),0)),"",OFFSET('9. METAS'!$W$20,INT((ROW()-14)/2),0)))</f>
        <v>1229</v>
      </c>
      <c r="M112" s="204">
        <f ca="1">IF(MOD(ROW()-13,2)=0,IF(ISBLANK(OFFSET(#REF!,INT((ROW()-13)/2),0)),"",OFFSET(#REF!,INT((ROW()-13)/2),0)),IF(ISBLANK(OFFSET('9. METAS'!$X$20,INT((ROW()-14)/2),0)),"",OFFSET('9. METAS'!$X$20,INT((ROW()-14)/2),0)))</f>
        <v>1229</v>
      </c>
      <c r="N112" s="719"/>
      <c r="O112" s="721"/>
      <c r="P112" s="723"/>
    </row>
    <row r="113" spans="3:16">
      <c r="C113" s="724" t="str">
        <f ca="1">IF(ISBLANK(OFFSET('5. Pp (3 años)'!$C$46,INT((ROW()-13)/2),0)),"",OFFSET('5. Pp (3 años)'!$C$46,INT((ROW()-13)/2),0))</f>
        <v>Actividad</v>
      </c>
      <c r="D113" s="726" t="str">
        <f ca="1">IF(ISBLANK(OFFSET('5. Pp (3 años)'!$D$46,INT((ROW()-13)/2),0)),"",OFFSET('5. Pp (3 años)'!$D$46,INT((ROW()-13)/2),0))</f>
        <v>4.3.1.1.8.4. Brindar seguimiento a la atención inicial, durante y posterior al cierre del servicio de atención psicológica a mujeres, adolescentes y niñas.</v>
      </c>
      <c r="E113" s="726" t="str">
        <f ca="1">IF(ISBLANK(OFFSET('5. Pp (3 años)'!$E$46,INT((ROW()-13)/2),0)),"",OFFSET('5. Pp (3 años)'!$E$46,INT((ROW()-13)/2),0))</f>
        <v>PSAP: Porcentaje de seguimientos de atención psicológica.</v>
      </c>
      <c r="F113" s="727" t="str">
        <f ca="1">IF(ISBLANK(OFFSET('5. Pp (3 años)'!$K$46,INT((ROW()-13)/2),0)),"",OFFSET('5. Pp (3 años)'!$K$46,INT((ROW()-13)/2),0))</f>
        <v>Ascendente</v>
      </c>
      <c r="G113" s="728" t="str">
        <f ca="1">IF(ISBLANK(OFFSET('5. Pp (3 años)'!$H$46,INT((ROW()-13)/2),0)),"",OFFSET('5. Pp (3 años)'!$H$46,INT((ROW()-13)/2),0))</f>
        <v>Trimestral</v>
      </c>
      <c r="H113" s="755">
        <f ca="1">IF(ISBLANK(OFFSET('9. METAS'!$L$20,INT((ROW()-13)/2),0)),"",OFFSET('9. METAS'!$L$20,INT((ROW()-13)/2),0))</f>
        <v>7600</v>
      </c>
      <c r="I113" s="730"/>
      <c r="J113" s="202" t="e">
        <f ca="1">IF(MOD(ROW()-13,2)=0,IF(ISBLANK(OFFSET(#REF!,INT((ROW()-13)/2),0)),"",OFFSET(#REF!,INT((ROW()-13)/2),0)),IF(ISBLANK(OFFSET('9. METAS'!$U$20,INT((ROW()-14)/2),0)),"",OFFSET('9. METAS'!$U$20,INT((ROW()-14)/2),0)))</f>
        <v>#REF!</v>
      </c>
      <c r="K113" s="203" t="e">
        <f ca="1">IF(MOD(ROW()-13,2)=0,IF(ISBLANK(OFFSET(#REF!,INT((ROW()-13)/2),0)),"",OFFSET(#REF!,INT((ROW()-13)/2),0)),IF(ISBLANK(OFFSET('9. METAS'!$V$20,INT((ROW()-14)/2),0)),"",OFFSET('9. METAS'!$V$20,INT((ROW()-14)/2),0)))</f>
        <v>#REF!</v>
      </c>
      <c r="L113" s="203" t="e">
        <f ca="1">IF(MOD(ROW()-13,2)=0,IF(ISBLANK(OFFSET(#REF!,INT((ROW()-13)/2),0)),"",OFFSET(#REF!,INT((ROW()-13)/2),0)),IF(ISBLANK(OFFSET('9. METAS'!$W$20,INT((ROW()-14)/2),0)),"",OFFSET('9. METAS'!$W$20,INT((ROW()-14)/2),0)))</f>
        <v>#REF!</v>
      </c>
      <c r="M113" s="204" t="e">
        <f ca="1">IF(MOD(ROW()-13,2)=0,IF(ISBLANK(OFFSET(#REF!,INT((ROW()-13)/2),0)),"",OFFSET(#REF!,INT((ROW()-13)/2),0)),IF(ISBLANK(OFFSET('9. METAS'!$X$20,INT((ROW()-14)/2),0)),"",OFFSET('9. METAS'!$X$20,INT((ROW()-14)/2),0)))</f>
        <v>#REF!</v>
      </c>
      <c r="N113" s="718" t="str">
        <f t="shared" ref="N113" ca="1" si="96">IFERROR(J113/J114,"ND")</f>
        <v>ND</v>
      </c>
      <c r="O113" s="720" t="str">
        <f t="shared" ref="O113" ca="1" si="97">IFERROR(((J113)/H113),"ND")</f>
        <v>ND</v>
      </c>
      <c r="P113" s="732"/>
    </row>
    <row r="114" spans="3:16">
      <c r="C114" s="725"/>
      <c r="D114" s="726"/>
      <c r="E114" s="726"/>
      <c r="F114" s="727"/>
      <c r="G114" s="728"/>
      <c r="H114" s="755"/>
      <c r="I114" s="731"/>
      <c r="J114" s="202">
        <f ca="1">IF(MOD(ROW()-13,2)=0,IF(ISBLANK(OFFSET(#REF!,INT((ROW()-13)/2),0)),"",OFFSET(#REF!,INT((ROW()-13)/2),0)),IF(ISBLANK(OFFSET('9. METAS'!$U$20,INT((ROW()-14)/2),0)),"",OFFSET('9. METAS'!$U$20,INT((ROW()-14)/2),0)))</f>
        <v>1900</v>
      </c>
      <c r="K114" s="203">
        <f ca="1">IF(MOD(ROW()-13,2)=0,IF(ISBLANK(OFFSET(#REF!,INT((ROW()-13)/2),0)),"",OFFSET(#REF!,INT((ROW()-13)/2),0)),IF(ISBLANK(OFFSET('9. METAS'!$V$20,INT((ROW()-14)/2),0)),"",OFFSET('9. METAS'!$V$20,INT((ROW()-14)/2),0)))</f>
        <v>1900</v>
      </c>
      <c r="L114" s="203">
        <f ca="1">IF(MOD(ROW()-13,2)=0,IF(ISBLANK(OFFSET(#REF!,INT((ROW()-13)/2),0)),"",OFFSET(#REF!,INT((ROW()-13)/2),0)),IF(ISBLANK(OFFSET('9. METAS'!$W$20,INT((ROW()-14)/2),0)),"",OFFSET('9. METAS'!$W$20,INT((ROW()-14)/2),0)))</f>
        <v>1900</v>
      </c>
      <c r="M114" s="204">
        <f ca="1">IF(MOD(ROW()-13,2)=0,IF(ISBLANK(OFFSET(#REF!,INT((ROW()-13)/2),0)),"",OFFSET(#REF!,INT((ROW()-13)/2),0)),IF(ISBLANK(OFFSET('9. METAS'!$X$20,INT((ROW()-14)/2),0)),"",OFFSET('9. METAS'!$X$20,INT((ROW()-14)/2),0)))</f>
        <v>1900</v>
      </c>
      <c r="N114" s="719"/>
      <c r="O114" s="721"/>
      <c r="P114" s="723"/>
    </row>
    <row r="115" spans="3:16">
      <c r="C115" s="724" t="str">
        <f ca="1">IF(ISBLANK(OFFSET('5. Pp (3 años)'!$C$46,INT((ROW()-13)/2),0)),"",OFFSET('5. Pp (3 años)'!$C$46,INT((ROW()-13)/2),0))</f>
        <v/>
      </c>
      <c r="D115" s="726" t="str">
        <f ca="1">IF(ISBLANK(OFFSET('5. Pp (3 años)'!$D$46,INT((ROW()-13)/2),0)),"",OFFSET('5. Pp (3 años)'!$D$46,INT((ROW()-13)/2),0))</f>
        <v/>
      </c>
      <c r="E115" s="726" t="str">
        <f ca="1">IF(ISBLANK(OFFSET('5. Pp (3 años)'!$E$46,INT((ROW()-13)/2),0)),"",OFFSET('5. Pp (3 años)'!$E$46,INT((ROW()-13)/2),0))</f>
        <v/>
      </c>
      <c r="F115" s="727" t="str">
        <f ca="1">IF(ISBLANK(OFFSET('5. Pp (3 años)'!$K$46,INT((ROW()-13)/2),0)),"",OFFSET('5. Pp (3 años)'!$K$46,INT((ROW()-13)/2),0))</f>
        <v/>
      </c>
      <c r="G115" s="728" t="str">
        <f ca="1">IF(ISBLANK(OFFSET('5. Pp (3 años)'!$H$46,INT((ROW()-13)/2),0)),"",OFFSET('5. Pp (3 años)'!$H$46,INT((ROW()-13)/2),0))</f>
        <v/>
      </c>
      <c r="H115" s="755" t="str">
        <f ca="1">IF(ISBLANK(OFFSET('9. METAS'!$L$20,INT((ROW()-13)/2),0)),"",OFFSET('9. METAS'!$L$20,INT((ROW()-13)/2),0))</f>
        <v/>
      </c>
      <c r="I115" s="730"/>
      <c r="J115" s="202" t="e">
        <f ca="1">IF(MOD(ROW()-13,2)=0,IF(ISBLANK(OFFSET(#REF!,INT((ROW()-13)/2),0)),"",OFFSET(#REF!,INT((ROW()-13)/2),0)),IF(ISBLANK(OFFSET('9. METAS'!$U$20,INT((ROW()-14)/2),0)),"",OFFSET('9. METAS'!$U$20,INT((ROW()-14)/2),0)))</f>
        <v>#REF!</v>
      </c>
      <c r="K115" s="203" t="e">
        <f ca="1">IF(MOD(ROW()-13,2)=0,IF(ISBLANK(OFFSET(#REF!,INT((ROW()-13)/2),0)),"",OFFSET(#REF!,INT((ROW()-13)/2),0)),IF(ISBLANK(OFFSET('9. METAS'!$V$20,INT((ROW()-14)/2),0)),"",OFFSET('9. METAS'!$V$20,INT((ROW()-14)/2),0)))</f>
        <v>#REF!</v>
      </c>
      <c r="L115" s="203" t="e">
        <f ca="1">IF(MOD(ROW()-13,2)=0,IF(ISBLANK(OFFSET(#REF!,INT((ROW()-13)/2),0)),"",OFFSET(#REF!,INT((ROW()-13)/2),0)),IF(ISBLANK(OFFSET('9. METAS'!$W$20,INT((ROW()-14)/2),0)),"",OFFSET('9. METAS'!$W$20,INT((ROW()-14)/2),0)))</f>
        <v>#REF!</v>
      </c>
      <c r="M115" s="204" t="e">
        <f ca="1">IF(MOD(ROW()-13,2)=0,IF(ISBLANK(OFFSET(#REF!,INT((ROW()-13)/2),0)),"",OFFSET(#REF!,INT((ROW()-13)/2),0)),IF(ISBLANK(OFFSET('9. METAS'!$X$20,INT((ROW()-14)/2),0)),"",OFFSET('9. METAS'!$X$20,INT((ROW()-14)/2),0)))</f>
        <v>#REF!</v>
      </c>
      <c r="N115" s="718" t="str">
        <f t="shared" ref="N115" ca="1" si="98">IFERROR(J115/J116,"ND")</f>
        <v>ND</v>
      </c>
      <c r="O115" s="720" t="str">
        <f t="shared" ref="O115" ca="1" si="99">IFERROR(((J115)/H115),"ND")</f>
        <v>ND</v>
      </c>
      <c r="P115" s="732"/>
    </row>
    <row r="116" spans="3:16">
      <c r="C116" s="725"/>
      <c r="D116" s="726"/>
      <c r="E116" s="726"/>
      <c r="F116" s="727"/>
      <c r="G116" s="728"/>
      <c r="H116" s="755"/>
      <c r="I116" s="731"/>
      <c r="J116" s="202" t="str">
        <f ca="1">IF(MOD(ROW()-13,2)=0,IF(ISBLANK(OFFSET(#REF!,INT((ROW()-13)/2),0)),"",OFFSET(#REF!,INT((ROW()-13)/2),0)),IF(ISBLANK(OFFSET('9. METAS'!$U$20,INT((ROW()-14)/2),0)),"",OFFSET('9. METAS'!$U$20,INT((ROW()-14)/2),0)))</f>
        <v/>
      </c>
      <c r="K116" s="203" t="str">
        <f ca="1">IF(MOD(ROW()-13,2)=0,IF(ISBLANK(OFFSET(#REF!,INT((ROW()-13)/2),0)),"",OFFSET(#REF!,INT((ROW()-13)/2),0)),IF(ISBLANK(OFFSET('9. METAS'!$V$20,INT((ROW()-14)/2),0)),"",OFFSET('9. METAS'!$V$20,INT((ROW()-14)/2),0)))</f>
        <v/>
      </c>
      <c r="L116" s="203" t="str">
        <f ca="1">IF(MOD(ROW()-13,2)=0,IF(ISBLANK(OFFSET(#REF!,INT((ROW()-13)/2),0)),"",OFFSET(#REF!,INT((ROW()-13)/2),0)),IF(ISBLANK(OFFSET('9. METAS'!$W$20,INT((ROW()-14)/2),0)),"",OFFSET('9. METAS'!$W$20,INT((ROW()-14)/2),0)))</f>
        <v/>
      </c>
      <c r="M116" s="204" t="str">
        <f ca="1">IF(MOD(ROW()-13,2)=0,IF(ISBLANK(OFFSET(#REF!,INT((ROW()-13)/2),0)),"",OFFSET(#REF!,INT((ROW()-13)/2),0)),IF(ISBLANK(OFFSET('9. METAS'!$X$20,INT((ROW()-14)/2),0)),"",OFFSET('9. METAS'!$X$20,INT((ROW()-14)/2),0)))</f>
        <v/>
      </c>
      <c r="N116" s="719"/>
      <c r="O116" s="721"/>
      <c r="P116" s="723"/>
    </row>
    <row r="117" spans="3:16">
      <c r="C117" s="724" t="str">
        <f ca="1">IF(ISBLANK(OFFSET('5. Pp (3 años)'!$C$46,INT((ROW()-13)/2),0)),"",OFFSET('5. Pp (3 años)'!$C$46,INT((ROW()-13)/2),0))</f>
        <v/>
      </c>
      <c r="D117" s="726" t="str">
        <f ca="1">IF(ISBLANK(OFFSET('5. Pp (3 años)'!$D$46,INT((ROW()-13)/2),0)),"",OFFSET('5. Pp (3 años)'!$D$46,INT((ROW()-13)/2),0))</f>
        <v/>
      </c>
      <c r="E117" s="726" t="str">
        <f ca="1">IF(ISBLANK(OFFSET('5. Pp (3 años)'!$E$46,INT((ROW()-13)/2),0)),"",OFFSET('5. Pp (3 años)'!$E$46,INT((ROW()-13)/2),0))</f>
        <v/>
      </c>
      <c r="F117" s="727" t="str">
        <f ca="1">IF(ISBLANK(OFFSET('5. Pp (3 años)'!$K$46,INT((ROW()-13)/2),0)),"",OFFSET('5. Pp (3 años)'!$K$46,INT((ROW()-13)/2),0))</f>
        <v/>
      </c>
      <c r="G117" s="728" t="str">
        <f ca="1">IF(ISBLANK(OFFSET('5. Pp (3 años)'!$H$46,INT((ROW()-13)/2),0)),"",OFFSET('5. Pp (3 años)'!$H$46,INT((ROW()-13)/2),0))</f>
        <v/>
      </c>
      <c r="H117" s="755" t="str">
        <f ca="1">IF(ISBLANK(OFFSET('9. METAS'!$L$20,INT((ROW()-13)/2),0)),"",OFFSET('9. METAS'!$L$20,INT((ROW()-13)/2),0))</f>
        <v/>
      </c>
      <c r="I117" s="730"/>
      <c r="J117" s="202" t="e">
        <f ca="1">IF(MOD(ROW()-13,2)=0,IF(ISBLANK(OFFSET(#REF!,INT((ROW()-13)/2),0)),"",OFFSET(#REF!,INT((ROW()-13)/2),0)),IF(ISBLANK(OFFSET('9. METAS'!$U$20,INT((ROW()-14)/2),0)),"",OFFSET('9. METAS'!$U$20,INT((ROW()-14)/2),0)))</f>
        <v>#REF!</v>
      </c>
      <c r="K117" s="203" t="e">
        <f ca="1">IF(MOD(ROW()-13,2)=0,IF(ISBLANK(OFFSET(#REF!,INT((ROW()-13)/2),0)),"",OFFSET(#REF!,INT((ROW()-13)/2),0)),IF(ISBLANK(OFFSET('9. METAS'!$V$20,INT((ROW()-14)/2),0)),"",OFFSET('9. METAS'!$V$20,INT((ROW()-14)/2),0)))</f>
        <v>#REF!</v>
      </c>
      <c r="L117" s="203" t="e">
        <f ca="1">IF(MOD(ROW()-13,2)=0,IF(ISBLANK(OFFSET(#REF!,INT((ROW()-13)/2),0)),"",OFFSET(#REF!,INT((ROW()-13)/2),0)),IF(ISBLANK(OFFSET('9. METAS'!$W$20,INT((ROW()-14)/2),0)),"",OFFSET('9. METAS'!$W$20,INT((ROW()-14)/2),0)))</f>
        <v>#REF!</v>
      </c>
      <c r="M117" s="204" t="e">
        <f ca="1">IF(MOD(ROW()-13,2)=0,IF(ISBLANK(OFFSET(#REF!,INT((ROW()-13)/2),0)),"",OFFSET(#REF!,INT((ROW()-13)/2),0)),IF(ISBLANK(OFFSET('9. METAS'!$X$20,INT((ROW()-14)/2),0)),"",OFFSET('9. METAS'!$X$20,INT((ROW()-14)/2),0)))</f>
        <v>#REF!</v>
      </c>
      <c r="N117" s="718" t="str">
        <f t="shared" ref="N117" ca="1" si="100">IFERROR(J117/J118,"ND")</f>
        <v>ND</v>
      </c>
      <c r="O117" s="720" t="str">
        <f t="shared" ref="O117" ca="1" si="101">IFERROR(((J117)/H117),"ND")</f>
        <v>ND</v>
      </c>
      <c r="P117" s="732"/>
    </row>
    <row r="118" spans="3:16">
      <c r="C118" s="725"/>
      <c r="D118" s="726"/>
      <c r="E118" s="726"/>
      <c r="F118" s="727"/>
      <c r="G118" s="728"/>
      <c r="H118" s="755"/>
      <c r="I118" s="731"/>
      <c r="J118" s="202" t="str">
        <f ca="1">IF(MOD(ROW()-13,2)=0,IF(ISBLANK(OFFSET(#REF!,INT((ROW()-13)/2),0)),"",OFFSET(#REF!,INT((ROW()-13)/2),0)),IF(ISBLANK(OFFSET('9. METAS'!$U$20,INT((ROW()-14)/2),0)),"",OFFSET('9. METAS'!$U$20,INT((ROW()-14)/2),0)))</f>
        <v/>
      </c>
      <c r="K118" s="203" t="str">
        <f ca="1">IF(MOD(ROW()-13,2)=0,IF(ISBLANK(OFFSET(#REF!,INT((ROW()-13)/2),0)),"",OFFSET(#REF!,INT((ROW()-13)/2),0)),IF(ISBLANK(OFFSET('9. METAS'!$V$20,INT((ROW()-14)/2),0)),"",OFFSET('9. METAS'!$V$20,INT((ROW()-14)/2),0)))</f>
        <v/>
      </c>
      <c r="L118" s="203" t="str">
        <f ca="1">IF(MOD(ROW()-13,2)=0,IF(ISBLANK(OFFSET(#REF!,INT((ROW()-13)/2),0)),"",OFFSET(#REF!,INT((ROW()-13)/2),0)),IF(ISBLANK(OFFSET('9. METAS'!$W$20,INT((ROW()-14)/2),0)),"",OFFSET('9. METAS'!$W$20,INT((ROW()-14)/2),0)))</f>
        <v/>
      </c>
      <c r="M118" s="204" t="str">
        <f ca="1">IF(MOD(ROW()-13,2)=0,IF(ISBLANK(OFFSET(#REF!,INT((ROW()-13)/2),0)),"",OFFSET(#REF!,INT((ROW()-13)/2),0)),IF(ISBLANK(OFFSET('9. METAS'!$X$20,INT((ROW()-14)/2),0)),"",OFFSET('9. METAS'!$X$20,INT((ROW()-14)/2),0)))</f>
        <v/>
      </c>
      <c r="N118" s="719"/>
      <c r="O118" s="721"/>
      <c r="P118" s="723"/>
    </row>
    <row r="119" spans="3:16">
      <c r="C119" s="724" t="str">
        <f ca="1">IF(ISBLANK(OFFSET('5. Pp (3 años)'!$C$46,INT((ROW()-13)/2),0)),"",OFFSET('5. Pp (3 años)'!$C$46,INT((ROW()-13)/2),0))</f>
        <v/>
      </c>
      <c r="D119" s="726" t="str">
        <f ca="1">IF(ISBLANK(OFFSET('5. Pp (3 años)'!$D$46,INT((ROW()-13)/2),0)),"",OFFSET('5. Pp (3 años)'!$D$46,INT((ROW()-13)/2),0))</f>
        <v/>
      </c>
      <c r="E119" s="726" t="str">
        <f ca="1">IF(ISBLANK(OFFSET('5. Pp (3 años)'!$E$46,INT((ROW()-13)/2),0)),"",OFFSET('5. Pp (3 años)'!$E$46,INT((ROW()-13)/2),0))</f>
        <v/>
      </c>
      <c r="F119" s="727" t="str">
        <f ca="1">IF(ISBLANK(OFFSET('5. Pp (3 años)'!$K$46,INT((ROW()-13)/2),0)),"",OFFSET('5. Pp (3 años)'!$K$46,INT((ROW()-13)/2),0))</f>
        <v/>
      </c>
      <c r="G119" s="728" t="str">
        <f ca="1">IF(ISBLANK(OFFSET('5. Pp (3 años)'!$H$46,INT((ROW()-13)/2),0)),"",OFFSET('5. Pp (3 años)'!$H$46,INT((ROW()-13)/2),0))</f>
        <v/>
      </c>
      <c r="H119" s="755" t="str">
        <f ca="1">IF(ISBLANK(OFFSET('9. METAS'!$L$20,INT((ROW()-13)/2),0)),"",OFFSET('9. METAS'!$L$20,INT((ROW()-13)/2),0))</f>
        <v/>
      </c>
      <c r="I119" s="730"/>
      <c r="J119" s="202" t="e">
        <f ca="1">IF(MOD(ROW()-13,2)=0,IF(ISBLANK(OFFSET(#REF!,INT((ROW()-13)/2),0)),"",OFFSET(#REF!,INT((ROW()-13)/2),0)),IF(ISBLANK(OFFSET('9. METAS'!$U$20,INT((ROW()-14)/2),0)),"",OFFSET('9. METAS'!$U$20,INT((ROW()-14)/2),0)))</f>
        <v>#REF!</v>
      </c>
      <c r="K119" s="203" t="e">
        <f ca="1">IF(MOD(ROW()-13,2)=0,IF(ISBLANK(OFFSET(#REF!,INT((ROW()-13)/2),0)),"",OFFSET(#REF!,INT((ROW()-13)/2),0)),IF(ISBLANK(OFFSET('9. METAS'!$V$20,INT((ROW()-14)/2),0)),"",OFFSET('9. METAS'!$V$20,INT((ROW()-14)/2),0)))</f>
        <v>#REF!</v>
      </c>
      <c r="L119" s="203" t="e">
        <f ca="1">IF(MOD(ROW()-13,2)=0,IF(ISBLANK(OFFSET(#REF!,INT((ROW()-13)/2),0)),"",OFFSET(#REF!,INT((ROW()-13)/2),0)),IF(ISBLANK(OFFSET('9. METAS'!$W$20,INT((ROW()-14)/2),0)),"",OFFSET('9. METAS'!$W$20,INT((ROW()-14)/2),0)))</f>
        <v>#REF!</v>
      </c>
      <c r="M119" s="204" t="e">
        <f ca="1">IF(MOD(ROW()-13,2)=0,IF(ISBLANK(OFFSET(#REF!,INT((ROW()-13)/2),0)),"",OFFSET(#REF!,INT((ROW()-13)/2),0)),IF(ISBLANK(OFFSET('9. METAS'!$X$20,INT((ROW()-14)/2),0)),"",OFFSET('9. METAS'!$X$20,INT((ROW()-14)/2),0)))</f>
        <v>#REF!</v>
      </c>
      <c r="N119" s="718" t="str">
        <f t="shared" ref="N119" ca="1" si="102">IFERROR(J119/J120,"ND")</f>
        <v>ND</v>
      </c>
      <c r="O119" s="720" t="str">
        <f t="shared" ref="O119" ca="1" si="103">IFERROR(((J119)/H119),"ND")</f>
        <v>ND</v>
      </c>
      <c r="P119" s="732"/>
    </row>
    <row r="120" spans="3:16">
      <c r="C120" s="725"/>
      <c r="D120" s="726"/>
      <c r="E120" s="726"/>
      <c r="F120" s="727"/>
      <c r="G120" s="728"/>
      <c r="H120" s="755"/>
      <c r="I120" s="731"/>
      <c r="J120" s="202" t="str">
        <f ca="1">IF(MOD(ROW()-13,2)=0,IF(ISBLANK(OFFSET(#REF!,INT((ROW()-13)/2),0)),"",OFFSET(#REF!,INT((ROW()-13)/2),0)),IF(ISBLANK(OFFSET('9. METAS'!$U$20,INT((ROW()-14)/2),0)),"",OFFSET('9. METAS'!$U$20,INT((ROW()-14)/2),0)))</f>
        <v/>
      </c>
      <c r="K120" s="203" t="str">
        <f ca="1">IF(MOD(ROW()-13,2)=0,IF(ISBLANK(OFFSET(#REF!,INT((ROW()-13)/2),0)),"",OFFSET(#REF!,INT((ROW()-13)/2),0)),IF(ISBLANK(OFFSET('9. METAS'!$V$20,INT((ROW()-14)/2),0)),"",OFFSET('9. METAS'!$V$20,INT((ROW()-14)/2),0)))</f>
        <v/>
      </c>
      <c r="L120" s="203" t="str">
        <f ca="1">IF(MOD(ROW()-13,2)=0,IF(ISBLANK(OFFSET(#REF!,INT((ROW()-13)/2),0)),"",OFFSET(#REF!,INT((ROW()-13)/2),0)),IF(ISBLANK(OFFSET('9. METAS'!$W$20,INT((ROW()-14)/2),0)),"",OFFSET('9. METAS'!$W$20,INT((ROW()-14)/2),0)))</f>
        <v/>
      </c>
      <c r="M120" s="204" t="str">
        <f ca="1">IF(MOD(ROW()-13,2)=0,IF(ISBLANK(OFFSET(#REF!,INT((ROW()-13)/2),0)),"",OFFSET(#REF!,INT((ROW()-13)/2),0)),IF(ISBLANK(OFFSET('9. METAS'!$X$20,INT((ROW()-14)/2),0)),"",OFFSET('9. METAS'!$X$20,INT((ROW()-14)/2),0)))</f>
        <v/>
      </c>
      <c r="N120" s="719"/>
      <c r="O120" s="721"/>
      <c r="P120" s="723"/>
    </row>
    <row r="121" spans="3:16">
      <c r="C121" s="724" t="str">
        <f ca="1">IF(ISBLANK(OFFSET('5. Pp (3 años)'!$C$46,INT((ROW()-13)/2),0)),"",OFFSET('5. Pp (3 años)'!$C$46,INT((ROW()-13)/2),0))</f>
        <v/>
      </c>
      <c r="D121" s="726" t="str">
        <f ca="1">IF(ISBLANK(OFFSET('5. Pp (3 años)'!$D$46,INT((ROW()-13)/2),0)),"",OFFSET('5. Pp (3 años)'!$D$46,INT((ROW()-13)/2),0))</f>
        <v/>
      </c>
      <c r="E121" s="726" t="str">
        <f ca="1">IF(ISBLANK(OFFSET('5. Pp (3 años)'!$E$46,INT((ROW()-13)/2),0)),"",OFFSET('5. Pp (3 años)'!$E$46,INT((ROW()-13)/2),0))</f>
        <v/>
      </c>
      <c r="F121" s="727" t="str">
        <f ca="1">IF(ISBLANK(OFFSET('5. Pp (3 años)'!$K$46,INT((ROW()-13)/2),0)),"",OFFSET('5. Pp (3 años)'!$K$46,INT((ROW()-13)/2),0))</f>
        <v/>
      </c>
      <c r="G121" s="728" t="str">
        <f ca="1">IF(ISBLANK(OFFSET('5. Pp (3 años)'!$H$46,INT((ROW()-13)/2),0)),"",OFFSET('5. Pp (3 años)'!$H$46,INT((ROW()-13)/2),0))</f>
        <v/>
      </c>
      <c r="H121" s="755" t="str">
        <f ca="1">IF(ISBLANK(OFFSET('9. METAS'!$L$20,INT((ROW()-13)/2),0)),"",OFFSET('9. METAS'!$L$20,INT((ROW()-13)/2),0))</f>
        <v/>
      </c>
      <c r="I121" s="730"/>
      <c r="J121" s="202" t="e">
        <f ca="1">IF(MOD(ROW()-13,2)=0,IF(ISBLANK(OFFSET(#REF!,INT((ROW()-13)/2),0)),"",OFFSET(#REF!,INT((ROW()-13)/2),0)),IF(ISBLANK(OFFSET('9. METAS'!$U$20,INT((ROW()-14)/2),0)),"",OFFSET('9. METAS'!$U$20,INT((ROW()-14)/2),0)))</f>
        <v>#REF!</v>
      </c>
      <c r="K121" s="203" t="e">
        <f ca="1">IF(MOD(ROW()-13,2)=0,IF(ISBLANK(OFFSET(#REF!,INT((ROW()-13)/2),0)),"",OFFSET(#REF!,INT((ROW()-13)/2),0)),IF(ISBLANK(OFFSET('9. METAS'!$V$20,INT((ROW()-14)/2),0)),"",OFFSET('9. METAS'!$V$20,INT((ROW()-14)/2),0)))</f>
        <v>#REF!</v>
      </c>
      <c r="L121" s="203" t="e">
        <f ca="1">IF(MOD(ROW()-13,2)=0,IF(ISBLANK(OFFSET(#REF!,INT((ROW()-13)/2),0)),"",OFFSET(#REF!,INT((ROW()-13)/2),0)),IF(ISBLANK(OFFSET('9. METAS'!$W$20,INT((ROW()-14)/2),0)),"",OFFSET('9. METAS'!$W$20,INT((ROW()-14)/2),0)))</f>
        <v>#REF!</v>
      </c>
      <c r="M121" s="204" t="e">
        <f ca="1">IF(MOD(ROW()-13,2)=0,IF(ISBLANK(OFFSET(#REF!,INT((ROW()-13)/2),0)),"",OFFSET(#REF!,INT((ROW()-13)/2),0)),IF(ISBLANK(OFFSET('9. METAS'!$X$20,INT((ROW()-14)/2),0)),"",OFFSET('9. METAS'!$X$20,INT((ROW()-14)/2),0)))</f>
        <v>#REF!</v>
      </c>
      <c r="N121" s="718" t="str">
        <f t="shared" ref="N121" ca="1" si="104">IFERROR(J121/J122,"ND")</f>
        <v>ND</v>
      </c>
      <c r="O121" s="720" t="str">
        <f t="shared" ref="O121" ca="1" si="105">IFERROR(((J121)/H121),"ND")</f>
        <v>ND</v>
      </c>
      <c r="P121" s="732"/>
    </row>
    <row r="122" spans="3:16">
      <c r="C122" s="725"/>
      <c r="D122" s="726"/>
      <c r="E122" s="726"/>
      <c r="F122" s="727"/>
      <c r="G122" s="728"/>
      <c r="H122" s="755"/>
      <c r="I122" s="731"/>
      <c r="J122" s="202" t="str">
        <f ca="1">IF(MOD(ROW()-13,2)=0,IF(ISBLANK(OFFSET(#REF!,INT((ROW()-13)/2),0)),"",OFFSET(#REF!,INT((ROW()-13)/2),0)),IF(ISBLANK(OFFSET('9. METAS'!$U$20,INT((ROW()-14)/2),0)),"",OFFSET('9. METAS'!$U$20,INT((ROW()-14)/2),0)))</f>
        <v/>
      </c>
      <c r="K122" s="203" t="str">
        <f ca="1">IF(MOD(ROW()-13,2)=0,IF(ISBLANK(OFFSET(#REF!,INT((ROW()-13)/2),0)),"",OFFSET(#REF!,INT((ROW()-13)/2),0)),IF(ISBLANK(OFFSET('9. METAS'!$V$20,INT((ROW()-14)/2),0)),"",OFFSET('9. METAS'!$V$20,INT((ROW()-14)/2),0)))</f>
        <v/>
      </c>
      <c r="L122" s="203" t="str">
        <f ca="1">IF(MOD(ROW()-13,2)=0,IF(ISBLANK(OFFSET(#REF!,INT((ROW()-13)/2),0)),"",OFFSET(#REF!,INT((ROW()-13)/2),0)),IF(ISBLANK(OFFSET('9. METAS'!$W$20,INT((ROW()-14)/2),0)),"",OFFSET('9. METAS'!$W$20,INT((ROW()-14)/2),0)))</f>
        <v/>
      </c>
      <c r="M122" s="204" t="str">
        <f ca="1">IF(MOD(ROW()-13,2)=0,IF(ISBLANK(OFFSET(#REF!,INT((ROW()-13)/2),0)),"",OFFSET(#REF!,INT((ROW()-13)/2),0)),IF(ISBLANK(OFFSET('9. METAS'!$X$20,INT((ROW()-14)/2),0)),"",OFFSET('9. METAS'!$X$20,INT((ROW()-14)/2),0)))</f>
        <v/>
      </c>
      <c r="N122" s="719"/>
      <c r="O122" s="721"/>
      <c r="P122" s="723"/>
    </row>
    <row r="123" spans="3:16">
      <c r="C123" s="724" t="str">
        <f ca="1">IF(ISBLANK(OFFSET('5. Pp (3 años)'!$C$46,INT((ROW()-13)/2),0)),"",OFFSET('5. Pp (3 años)'!$C$46,INT((ROW()-13)/2),0))</f>
        <v/>
      </c>
      <c r="D123" s="726" t="str">
        <f ca="1">IF(ISBLANK(OFFSET('5. Pp (3 años)'!$D$46,INT((ROW()-13)/2),0)),"",OFFSET('5. Pp (3 años)'!$D$46,INT((ROW()-13)/2),0))</f>
        <v/>
      </c>
      <c r="E123" s="726" t="str">
        <f ca="1">IF(ISBLANK(OFFSET('5. Pp (3 años)'!$E$46,INT((ROW()-13)/2),0)),"",OFFSET('5. Pp (3 años)'!$E$46,INT((ROW()-13)/2),0))</f>
        <v/>
      </c>
      <c r="F123" s="727" t="str">
        <f ca="1">IF(ISBLANK(OFFSET('5. Pp (3 años)'!$K$46,INT((ROW()-13)/2),0)),"",OFFSET('5. Pp (3 años)'!$K$46,INT((ROW()-13)/2),0))</f>
        <v/>
      </c>
      <c r="G123" s="728" t="str">
        <f ca="1">IF(ISBLANK(OFFSET('5. Pp (3 años)'!$H$46,INT((ROW()-13)/2),0)),"",OFFSET('5. Pp (3 años)'!$H$46,INT((ROW()-13)/2),0))</f>
        <v/>
      </c>
      <c r="H123" s="755" t="str">
        <f ca="1">IF(ISBLANK(OFFSET('9. METAS'!$L$20,INT((ROW()-13)/2),0)),"",OFFSET('9. METAS'!$L$20,INT((ROW()-13)/2),0))</f>
        <v/>
      </c>
      <c r="I123" s="730"/>
      <c r="J123" s="202" t="e">
        <f ca="1">IF(MOD(ROW()-13,2)=0,IF(ISBLANK(OFFSET(#REF!,INT((ROW()-13)/2),0)),"",OFFSET(#REF!,INT((ROW()-13)/2),0)),IF(ISBLANK(OFFSET('9. METAS'!$U$20,INT((ROW()-14)/2),0)),"",OFFSET('9. METAS'!$U$20,INT((ROW()-14)/2),0)))</f>
        <v>#REF!</v>
      </c>
      <c r="K123" s="203" t="e">
        <f ca="1">IF(MOD(ROW()-13,2)=0,IF(ISBLANK(OFFSET(#REF!,INT((ROW()-13)/2),0)),"",OFFSET(#REF!,INT((ROW()-13)/2),0)),IF(ISBLANK(OFFSET('9. METAS'!$V$20,INT((ROW()-14)/2),0)),"",OFFSET('9. METAS'!$V$20,INT((ROW()-14)/2),0)))</f>
        <v>#REF!</v>
      </c>
      <c r="L123" s="203" t="e">
        <f ca="1">IF(MOD(ROW()-13,2)=0,IF(ISBLANK(OFFSET(#REF!,INT((ROW()-13)/2),0)),"",OFFSET(#REF!,INT((ROW()-13)/2),0)),IF(ISBLANK(OFFSET('9. METAS'!$W$20,INT((ROW()-14)/2),0)),"",OFFSET('9. METAS'!$W$20,INT((ROW()-14)/2),0)))</f>
        <v>#REF!</v>
      </c>
      <c r="M123" s="204" t="e">
        <f ca="1">IF(MOD(ROW()-13,2)=0,IF(ISBLANK(OFFSET(#REF!,INT((ROW()-13)/2),0)),"",OFFSET(#REF!,INT((ROW()-13)/2),0)),IF(ISBLANK(OFFSET('9. METAS'!$X$20,INT((ROW()-14)/2),0)),"",OFFSET('9. METAS'!$X$20,INT((ROW()-14)/2),0)))</f>
        <v>#REF!</v>
      </c>
      <c r="N123" s="718" t="str">
        <f t="shared" ref="N123" ca="1" si="106">IFERROR(J123/J124,"ND")</f>
        <v>ND</v>
      </c>
      <c r="O123" s="720" t="str">
        <f t="shared" ref="O123" ca="1" si="107">IFERROR(((J123)/H123),"ND")</f>
        <v>ND</v>
      </c>
      <c r="P123" s="732"/>
    </row>
    <row r="124" spans="3:16">
      <c r="C124" s="725"/>
      <c r="D124" s="726"/>
      <c r="E124" s="726"/>
      <c r="F124" s="727"/>
      <c r="G124" s="728"/>
      <c r="H124" s="755"/>
      <c r="I124" s="731"/>
      <c r="J124" s="202" t="str">
        <f ca="1">IF(MOD(ROW()-13,2)=0,IF(ISBLANK(OFFSET(#REF!,INT((ROW()-13)/2),0)),"",OFFSET(#REF!,INT((ROW()-13)/2),0)),IF(ISBLANK(OFFSET('9. METAS'!$U$20,INT((ROW()-14)/2),0)),"",OFFSET('9. METAS'!$U$20,INT((ROW()-14)/2),0)))</f>
        <v/>
      </c>
      <c r="K124" s="203" t="str">
        <f ca="1">IF(MOD(ROW()-13,2)=0,IF(ISBLANK(OFFSET(#REF!,INT((ROW()-13)/2),0)),"",OFFSET(#REF!,INT((ROW()-13)/2),0)),IF(ISBLANK(OFFSET('9. METAS'!$V$20,INT((ROW()-14)/2),0)),"",OFFSET('9. METAS'!$V$20,INT((ROW()-14)/2),0)))</f>
        <v/>
      </c>
      <c r="L124" s="203" t="str">
        <f ca="1">IF(MOD(ROW()-13,2)=0,IF(ISBLANK(OFFSET(#REF!,INT((ROW()-13)/2),0)),"",OFFSET(#REF!,INT((ROW()-13)/2),0)),IF(ISBLANK(OFFSET('9. METAS'!$W$20,INT((ROW()-14)/2),0)),"",OFFSET('9. METAS'!$W$20,INT((ROW()-14)/2),0)))</f>
        <v/>
      </c>
      <c r="M124" s="204" t="str">
        <f ca="1">IF(MOD(ROW()-13,2)=0,IF(ISBLANK(OFFSET(#REF!,INT((ROW()-13)/2),0)),"",OFFSET(#REF!,INT((ROW()-13)/2),0)),IF(ISBLANK(OFFSET('9. METAS'!$X$20,INT((ROW()-14)/2),0)),"",OFFSET('9. METAS'!$X$20,INT((ROW()-14)/2),0)))</f>
        <v/>
      </c>
      <c r="N124" s="719"/>
      <c r="O124" s="721"/>
      <c r="P124" s="723"/>
    </row>
    <row r="125" spans="3:16">
      <c r="C125" s="724" t="str">
        <f ca="1">IF(ISBLANK(OFFSET('5. Pp (3 años)'!$C$46,INT((ROW()-13)/2),0)),"",OFFSET('5. Pp (3 años)'!$C$46,INT((ROW()-13)/2),0))</f>
        <v/>
      </c>
      <c r="D125" s="726" t="str">
        <f ca="1">IF(ISBLANK(OFFSET('5. Pp (3 años)'!$D$46,INT((ROW()-13)/2),0)),"",OFFSET('5. Pp (3 años)'!$D$46,INT((ROW()-13)/2),0))</f>
        <v/>
      </c>
      <c r="E125" s="726" t="str">
        <f ca="1">IF(ISBLANK(OFFSET('5. Pp (3 años)'!$E$46,INT((ROW()-13)/2),0)),"",OFFSET('5. Pp (3 años)'!$E$46,INT((ROW()-13)/2),0))</f>
        <v/>
      </c>
      <c r="F125" s="727" t="str">
        <f ca="1">IF(ISBLANK(OFFSET('5. Pp (3 años)'!$K$46,INT((ROW()-13)/2),0)),"",OFFSET('5. Pp (3 años)'!$K$46,INT((ROW()-13)/2),0))</f>
        <v/>
      </c>
      <c r="G125" s="728" t="str">
        <f ca="1">IF(ISBLANK(OFFSET('5. Pp (3 años)'!$H$46,INT((ROW()-13)/2),0)),"",OFFSET('5. Pp (3 años)'!$H$46,INT((ROW()-13)/2),0))</f>
        <v/>
      </c>
      <c r="H125" s="755" t="str">
        <f ca="1">IF(ISBLANK(OFFSET('9. METAS'!$L$20,INT((ROW()-13)/2),0)),"",OFFSET('9. METAS'!$L$20,INT((ROW()-13)/2),0))</f>
        <v/>
      </c>
      <c r="I125" s="730"/>
      <c r="J125" s="202" t="e">
        <f ca="1">IF(MOD(ROW()-13,2)=0,IF(ISBLANK(OFFSET(#REF!,INT((ROW()-13)/2),0)),"",OFFSET(#REF!,INT((ROW()-13)/2),0)),IF(ISBLANK(OFFSET('9. METAS'!$U$20,INT((ROW()-14)/2),0)),"",OFFSET('9. METAS'!$U$20,INT((ROW()-14)/2),0)))</f>
        <v>#REF!</v>
      </c>
      <c r="K125" s="203" t="e">
        <f ca="1">IF(MOD(ROW()-13,2)=0,IF(ISBLANK(OFFSET(#REF!,INT((ROW()-13)/2),0)),"",OFFSET(#REF!,INT((ROW()-13)/2),0)),IF(ISBLANK(OFFSET('9. METAS'!$V$20,INT((ROW()-14)/2),0)),"",OFFSET('9. METAS'!$V$20,INT((ROW()-14)/2),0)))</f>
        <v>#REF!</v>
      </c>
      <c r="L125" s="203" t="e">
        <f ca="1">IF(MOD(ROW()-13,2)=0,IF(ISBLANK(OFFSET(#REF!,INT((ROW()-13)/2),0)),"",OFFSET(#REF!,INT((ROW()-13)/2),0)),IF(ISBLANK(OFFSET('9. METAS'!$W$20,INT((ROW()-14)/2),0)),"",OFFSET('9. METAS'!$W$20,INT((ROW()-14)/2),0)))</f>
        <v>#REF!</v>
      </c>
      <c r="M125" s="204" t="e">
        <f ca="1">IF(MOD(ROW()-13,2)=0,IF(ISBLANK(OFFSET(#REF!,INT((ROW()-13)/2),0)),"",OFFSET(#REF!,INT((ROW()-13)/2),0)),IF(ISBLANK(OFFSET('9. METAS'!$X$20,INT((ROW()-14)/2),0)),"",OFFSET('9. METAS'!$X$20,INT((ROW()-14)/2),0)))</f>
        <v>#REF!</v>
      </c>
      <c r="N125" s="718" t="str">
        <f t="shared" ref="N125" ca="1" si="108">IFERROR(J125/J126,"ND")</f>
        <v>ND</v>
      </c>
      <c r="O125" s="720" t="str">
        <f t="shared" ref="O125" ca="1" si="109">IFERROR(((J125)/H125),"ND")</f>
        <v>ND</v>
      </c>
      <c r="P125" s="732"/>
    </row>
    <row r="126" spans="3:16">
      <c r="C126" s="725"/>
      <c r="D126" s="726"/>
      <c r="E126" s="726"/>
      <c r="F126" s="727"/>
      <c r="G126" s="728"/>
      <c r="H126" s="755"/>
      <c r="I126" s="731"/>
      <c r="J126" s="202" t="str">
        <f ca="1">IF(MOD(ROW()-13,2)=0,IF(ISBLANK(OFFSET(#REF!,INT((ROW()-13)/2),0)),"",OFFSET(#REF!,INT((ROW()-13)/2),0)),IF(ISBLANK(OFFSET('9. METAS'!$U$20,INT((ROW()-14)/2),0)),"",OFFSET('9. METAS'!$U$20,INT((ROW()-14)/2),0)))</f>
        <v/>
      </c>
      <c r="K126" s="203" t="str">
        <f ca="1">IF(MOD(ROW()-13,2)=0,IF(ISBLANK(OFFSET(#REF!,INT((ROW()-13)/2),0)),"",OFFSET(#REF!,INT((ROW()-13)/2),0)),IF(ISBLANK(OFFSET('9. METAS'!$V$20,INT((ROW()-14)/2),0)),"",OFFSET('9. METAS'!$V$20,INT((ROW()-14)/2),0)))</f>
        <v/>
      </c>
      <c r="L126" s="203" t="str">
        <f ca="1">IF(MOD(ROW()-13,2)=0,IF(ISBLANK(OFFSET(#REF!,INT((ROW()-13)/2),0)),"",OFFSET(#REF!,INT((ROW()-13)/2),0)),IF(ISBLANK(OFFSET('9. METAS'!$W$20,INT((ROW()-14)/2),0)),"",OFFSET('9. METAS'!$W$20,INT((ROW()-14)/2),0)))</f>
        <v/>
      </c>
      <c r="M126" s="204" t="str">
        <f ca="1">IF(MOD(ROW()-13,2)=0,IF(ISBLANK(OFFSET(#REF!,INT((ROW()-13)/2),0)),"",OFFSET(#REF!,INT((ROW()-13)/2),0)),IF(ISBLANK(OFFSET('9. METAS'!$X$20,INT((ROW()-14)/2),0)),"",OFFSET('9. METAS'!$X$20,INT((ROW()-14)/2),0)))</f>
        <v/>
      </c>
      <c r="N126" s="719"/>
      <c r="O126" s="721"/>
      <c r="P126" s="723"/>
    </row>
    <row r="127" spans="3:16">
      <c r="C127" s="724" t="str">
        <f ca="1">IF(ISBLANK(OFFSET('5. Pp (3 años)'!$C$46,INT((ROW()-13)/2),0)),"",OFFSET('5. Pp (3 años)'!$C$46,INT((ROW()-13)/2),0))</f>
        <v/>
      </c>
      <c r="D127" s="726" t="str">
        <f ca="1">IF(ISBLANK(OFFSET('5. Pp (3 años)'!$D$46,INT((ROW()-13)/2),0)),"",OFFSET('5. Pp (3 años)'!$D$46,INT((ROW()-13)/2),0))</f>
        <v/>
      </c>
      <c r="E127" s="726" t="str">
        <f ca="1">IF(ISBLANK(OFFSET('5. Pp (3 años)'!$E$46,INT((ROW()-13)/2),0)),"",OFFSET('5. Pp (3 años)'!$E$46,INT((ROW()-13)/2),0))</f>
        <v/>
      </c>
      <c r="F127" s="727" t="str">
        <f ca="1">IF(ISBLANK(OFFSET('5. Pp (3 años)'!$K$46,INT((ROW()-13)/2),0)),"",OFFSET('5. Pp (3 años)'!$K$46,INT((ROW()-13)/2),0))</f>
        <v/>
      </c>
      <c r="G127" s="728" t="str">
        <f ca="1">IF(ISBLANK(OFFSET('5. Pp (3 años)'!$H$46,INT((ROW()-13)/2),0)),"",OFFSET('5. Pp (3 años)'!$H$46,INT((ROW()-13)/2),0))</f>
        <v/>
      </c>
      <c r="H127" s="755" t="str">
        <f ca="1">IF(ISBLANK(OFFSET('9. METAS'!$L$20,INT((ROW()-13)/2),0)),"",OFFSET('9. METAS'!$L$20,INT((ROW()-13)/2),0))</f>
        <v/>
      </c>
      <c r="I127" s="730"/>
      <c r="J127" s="202" t="e">
        <f ca="1">IF(MOD(ROW()-13,2)=0,IF(ISBLANK(OFFSET(#REF!,INT((ROW()-13)/2),0)),"",OFFSET(#REF!,INT((ROW()-13)/2),0)),IF(ISBLANK(OFFSET('9. METAS'!$U$20,INT((ROW()-14)/2),0)),"",OFFSET('9. METAS'!$U$20,INT((ROW()-14)/2),0)))</f>
        <v>#REF!</v>
      </c>
      <c r="K127" s="203" t="e">
        <f ca="1">IF(MOD(ROW()-13,2)=0,IF(ISBLANK(OFFSET(#REF!,INT((ROW()-13)/2),0)),"",OFFSET(#REF!,INT((ROW()-13)/2),0)),IF(ISBLANK(OFFSET('9. METAS'!$V$20,INT((ROW()-14)/2),0)),"",OFFSET('9. METAS'!$V$20,INT((ROW()-14)/2),0)))</f>
        <v>#REF!</v>
      </c>
      <c r="L127" s="203" t="e">
        <f ca="1">IF(MOD(ROW()-13,2)=0,IF(ISBLANK(OFFSET(#REF!,INT((ROW()-13)/2),0)),"",OFFSET(#REF!,INT((ROW()-13)/2),0)),IF(ISBLANK(OFFSET('9. METAS'!$W$20,INT((ROW()-14)/2),0)),"",OFFSET('9. METAS'!$W$20,INT((ROW()-14)/2),0)))</f>
        <v>#REF!</v>
      </c>
      <c r="M127" s="204" t="e">
        <f ca="1">IF(MOD(ROW()-13,2)=0,IF(ISBLANK(OFFSET(#REF!,INT((ROW()-13)/2),0)),"",OFFSET(#REF!,INT((ROW()-13)/2),0)),IF(ISBLANK(OFFSET('9. METAS'!$X$20,INT((ROW()-14)/2),0)),"",OFFSET('9. METAS'!$X$20,INT((ROW()-14)/2),0)))</f>
        <v>#REF!</v>
      </c>
      <c r="N127" s="718" t="str">
        <f t="shared" ref="N127" ca="1" si="110">IFERROR(J127/J128,"ND")</f>
        <v>ND</v>
      </c>
      <c r="O127" s="720" t="str">
        <f t="shared" ref="O127" ca="1" si="111">IFERROR(((J127)/H127),"ND")</f>
        <v>ND</v>
      </c>
      <c r="P127" s="732"/>
    </row>
    <row r="128" spans="3:16">
      <c r="C128" s="725"/>
      <c r="D128" s="726"/>
      <c r="E128" s="726"/>
      <c r="F128" s="727"/>
      <c r="G128" s="728"/>
      <c r="H128" s="755"/>
      <c r="I128" s="731"/>
      <c r="J128" s="202" t="str">
        <f ca="1">IF(MOD(ROW()-13,2)=0,IF(ISBLANK(OFFSET(#REF!,INT((ROW()-13)/2),0)),"",OFFSET(#REF!,INT((ROW()-13)/2),0)),IF(ISBLANK(OFFSET('9. METAS'!$U$20,INT((ROW()-14)/2),0)),"",OFFSET('9. METAS'!$U$20,INT((ROW()-14)/2),0)))</f>
        <v/>
      </c>
      <c r="K128" s="203" t="str">
        <f ca="1">IF(MOD(ROW()-13,2)=0,IF(ISBLANK(OFFSET(#REF!,INT((ROW()-13)/2),0)),"",OFFSET(#REF!,INT((ROW()-13)/2),0)),IF(ISBLANK(OFFSET('9. METAS'!$V$20,INT((ROW()-14)/2),0)),"",OFFSET('9. METAS'!$V$20,INT((ROW()-14)/2),0)))</f>
        <v/>
      </c>
      <c r="L128" s="203" t="str">
        <f ca="1">IF(MOD(ROW()-13,2)=0,IF(ISBLANK(OFFSET(#REF!,INT((ROW()-13)/2),0)),"",OFFSET(#REF!,INT((ROW()-13)/2),0)),IF(ISBLANK(OFFSET('9. METAS'!$W$20,INT((ROW()-14)/2),0)),"",OFFSET('9. METAS'!$W$20,INT((ROW()-14)/2),0)))</f>
        <v/>
      </c>
      <c r="M128" s="204" t="str">
        <f ca="1">IF(MOD(ROW()-13,2)=0,IF(ISBLANK(OFFSET(#REF!,INT((ROW()-13)/2),0)),"",OFFSET(#REF!,INT((ROW()-13)/2),0)),IF(ISBLANK(OFFSET('9. METAS'!$X$20,INT((ROW()-14)/2),0)),"",OFFSET('9. METAS'!$X$20,INT((ROW()-14)/2),0)))</f>
        <v/>
      </c>
      <c r="N128" s="719"/>
      <c r="O128" s="721"/>
      <c r="P128" s="723"/>
    </row>
    <row r="129" spans="3:16">
      <c r="C129" s="724" t="str">
        <f ca="1">IF(ISBLANK(OFFSET('5. Pp (3 años)'!$C$46,INT((ROW()-13)/2),0)),"",OFFSET('5. Pp (3 años)'!$C$46,INT((ROW()-13)/2),0))</f>
        <v/>
      </c>
      <c r="D129" s="726" t="str">
        <f ca="1">IF(ISBLANK(OFFSET('5. Pp (3 años)'!$D$46,INT((ROW()-13)/2),0)),"",OFFSET('5. Pp (3 años)'!$D$46,INT((ROW()-13)/2),0))</f>
        <v/>
      </c>
      <c r="E129" s="726" t="str">
        <f ca="1">IF(ISBLANK(OFFSET('5. Pp (3 años)'!$E$46,INT((ROW()-13)/2),0)),"",OFFSET('5. Pp (3 años)'!$E$46,INT((ROW()-13)/2),0))</f>
        <v/>
      </c>
      <c r="F129" s="727" t="str">
        <f ca="1">IF(ISBLANK(OFFSET('5. Pp (3 años)'!$K$46,INT((ROW()-13)/2),0)),"",OFFSET('5. Pp (3 años)'!$K$46,INT((ROW()-13)/2),0))</f>
        <v/>
      </c>
      <c r="G129" s="728" t="str">
        <f ca="1">IF(ISBLANK(OFFSET('5. Pp (3 años)'!$H$46,INT((ROW()-13)/2),0)),"",OFFSET('5. Pp (3 años)'!$H$46,INT((ROW()-13)/2),0))</f>
        <v/>
      </c>
      <c r="H129" s="755" t="str">
        <f ca="1">IF(ISBLANK(OFFSET('9. METAS'!$L$20,INT((ROW()-13)/2),0)),"",OFFSET('9. METAS'!$L$20,INT((ROW()-13)/2),0))</f>
        <v/>
      </c>
      <c r="I129" s="730"/>
      <c r="J129" s="202" t="e">
        <f ca="1">IF(MOD(ROW()-13,2)=0,IF(ISBLANK(OFFSET(#REF!,INT((ROW()-13)/2),0)),"",OFFSET(#REF!,INT((ROW()-13)/2),0)),IF(ISBLANK(OFFSET('9. METAS'!$U$20,INT((ROW()-14)/2),0)),"",OFFSET('9. METAS'!$U$20,INT((ROW()-14)/2),0)))</f>
        <v>#REF!</v>
      </c>
      <c r="K129" s="203" t="e">
        <f ca="1">IF(MOD(ROW()-13,2)=0,IF(ISBLANK(OFFSET(#REF!,INT((ROW()-13)/2),0)),"",OFFSET(#REF!,INT((ROW()-13)/2),0)),IF(ISBLANK(OFFSET('9. METAS'!$V$20,INT((ROW()-14)/2),0)),"",OFFSET('9. METAS'!$V$20,INT((ROW()-14)/2),0)))</f>
        <v>#REF!</v>
      </c>
      <c r="L129" s="203" t="e">
        <f ca="1">IF(MOD(ROW()-13,2)=0,IF(ISBLANK(OFFSET(#REF!,INT((ROW()-13)/2),0)),"",OFFSET(#REF!,INT((ROW()-13)/2),0)),IF(ISBLANK(OFFSET('9. METAS'!$W$20,INT((ROW()-14)/2),0)),"",OFFSET('9. METAS'!$W$20,INT((ROW()-14)/2),0)))</f>
        <v>#REF!</v>
      </c>
      <c r="M129" s="204" t="e">
        <f ca="1">IF(MOD(ROW()-13,2)=0,IF(ISBLANK(OFFSET(#REF!,INT((ROW()-13)/2),0)),"",OFFSET(#REF!,INT((ROW()-13)/2),0)),IF(ISBLANK(OFFSET('9. METAS'!$X$20,INT((ROW()-14)/2),0)),"",OFFSET('9. METAS'!$X$20,INT((ROW()-14)/2),0)))</f>
        <v>#REF!</v>
      </c>
      <c r="N129" s="718" t="str">
        <f t="shared" ref="N129" ca="1" si="112">IFERROR(J129/J130,"ND")</f>
        <v>ND</v>
      </c>
      <c r="O129" s="720" t="str">
        <f t="shared" ref="O129" ca="1" si="113">IFERROR(((J129)/H129),"ND")</f>
        <v>ND</v>
      </c>
      <c r="P129" s="732"/>
    </row>
    <row r="130" spans="3:16">
      <c r="C130" s="725"/>
      <c r="D130" s="726"/>
      <c r="E130" s="726"/>
      <c r="F130" s="727"/>
      <c r="G130" s="728"/>
      <c r="H130" s="755"/>
      <c r="I130" s="731"/>
      <c r="J130" s="202" t="str">
        <f ca="1">IF(MOD(ROW()-13,2)=0,IF(ISBLANK(OFFSET(#REF!,INT((ROW()-13)/2),0)),"",OFFSET(#REF!,INT((ROW()-13)/2),0)),IF(ISBLANK(OFFSET('9. METAS'!$U$20,INT((ROW()-14)/2),0)),"",OFFSET('9. METAS'!$U$20,INT((ROW()-14)/2),0)))</f>
        <v/>
      </c>
      <c r="K130" s="203" t="str">
        <f ca="1">IF(MOD(ROW()-13,2)=0,IF(ISBLANK(OFFSET(#REF!,INT((ROW()-13)/2),0)),"",OFFSET(#REF!,INT((ROW()-13)/2),0)),IF(ISBLANK(OFFSET('9. METAS'!$V$20,INT((ROW()-14)/2),0)),"",OFFSET('9. METAS'!$V$20,INT((ROW()-14)/2),0)))</f>
        <v/>
      </c>
      <c r="L130" s="203" t="str">
        <f ca="1">IF(MOD(ROW()-13,2)=0,IF(ISBLANK(OFFSET(#REF!,INT((ROW()-13)/2),0)),"",OFFSET(#REF!,INT((ROW()-13)/2),0)),IF(ISBLANK(OFFSET('9. METAS'!$W$20,INT((ROW()-14)/2),0)),"",OFFSET('9. METAS'!$W$20,INT((ROW()-14)/2),0)))</f>
        <v/>
      </c>
      <c r="M130" s="204" t="str">
        <f ca="1">IF(MOD(ROW()-13,2)=0,IF(ISBLANK(OFFSET(#REF!,INT((ROW()-13)/2),0)),"",OFFSET(#REF!,INT((ROW()-13)/2),0)),IF(ISBLANK(OFFSET('9. METAS'!$X$20,INT((ROW()-14)/2),0)),"",OFFSET('9. METAS'!$X$20,INT((ROW()-14)/2),0)))</f>
        <v/>
      </c>
      <c r="N130" s="719"/>
      <c r="O130" s="721"/>
      <c r="P130" s="723"/>
    </row>
    <row r="131" spans="3:16">
      <c r="C131" s="724" t="str">
        <f ca="1">IF(ISBLANK(OFFSET('5. Pp (3 años)'!$C$46,INT((ROW()-13)/2),0)),"",OFFSET('5. Pp (3 años)'!$C$46,INT((ROW()-13)/2),0))</f>
        <v/>
      </c>
      <c r="D131" s="726" t="str">
        <f ca="1">IF(ISBLANK(OFFSET('5. Pp (3 años)'!$D$46,INT((ROW()-13)/2),0)),"",OFFSET('5. Pp (3 años)'!$D$46,INT((ROW()-13)/2),0))</f>
        <v/>
      </c>
      <c r="E131" s="726" t="str">
        <f ca="1">IF(ISBLANK(OFFSET('5. Pp (3 años)'!$E$46,INT((ROW()-13)/2),0)),"",OFFSET('5. Pp (3 años)'!$E$46,INT((ROW()-13)/2),0))</f>
        <v/>
      </c>
      <c r="F131" s="727" t="str">
        <f ca="1">IF(ISBLANK(OFFSET('5. Pp (3 años)'!$K$46,INT((ROW()-13)/2),0)),"",OFFSET('5. Pp (3 años)'!$K$46,INT((ROW()-13)/2),0))</f>
        <v/>
      </c>
      <c r="G131" s="728" t="str">
        <f ca="1">IF(ISBLANK(OFFSET('5. Pp (3 años)'!$H$46,INT((ROW()-13)/2),0)),"",OFFSET('5. Pp (3 años)'!$H$46,INT((ROW()-13)/2),0))</f>
        <v/>
      </c>
      <c r="H131" s="755" t="str">
        <f ca="1">IF(ISBLANK(OFFSET('9. METAS'!$L$20,INT((ROW()-13)/2),0)),"",OFFSET('9. METAS'!$L$20,INT((ROW()-13)/2),0))</f>
        <v/>
      </c>
      <c r="I131" s="730"/>
      <c r="J131" s="202" t="e">
        <f ca="1">IF(MOD(ROW()-13,2)=0,IF(ISBLANK(OFFSET(#REF!,INT((ROW()-13)/2),0)),"",OFFSET(#REF!,INT((ROW()-13)/2),0)),IF(ISBLANK(OFFSET('9. METAS'!$U$20,INT((ROW()-14)/2),0)),"",OFFSET('9. METAS'!$U$20,INT((ROW()-14)/2),0)))</f>
        <v>#REF!</v>
      </c>
      <c r="K131" s="203" t="e">
        <f ca="1">IF(MOD(ROW()-13,2)=0,IF(ISBLANK(OFFSET(#REF!,INT((ROW()-13)/2),0)),"",OFFSET(#REF!,INT((ROW()-13)/2),0)),IF(ISBLANK(OFFSET('9. METAS'!$V$20,INT((ROW()-14)/2),0)),"",OFFSET('9. METAS'!$V$20,INT((ROW()-14)/2),0)))</f>
        <v>#REF!</v>
      </c>
      <c r="L131" s="203" t="e">
        <f ca="1">IF(MOD(ROW()-13,2)=0,IF(ISBLANK(OFFSET(#REF!,INT((ROW()-13)/2),0)),"",OFFSET(#REF!,INT((ROW()-13)/2),0)),IF(ISBLANK(OFFSET('9. METAS'!$W$20,INT((ROW()-14)/2),0)),"",OFFSET('9. METAS'!$W$20,INT((ROW()-14)/2),0)))</f>
        <v>#REF!</v>
      </c>
      <c r="M131" s="204" t="e">
        <f ca="1">IF(MOD(ROW()-13,2)=0,IF(ISBLANK(OFFSET(#REF!,INT((ROW()-13)/2),0)),"",OFFSET(#REF!,INT((ROW()-13)/2),0)),IF(ISBLANK(OFFSET('9. METAS'!$X$20,INT((ROW()-14)/2),0)),"",OFFSET('9. METAS'!$X$20,INT((ROW()-14)/2),0)))</f>
        <v>#REF!</v>
      </c>
      <c r="N131" s="718" t="str">
        <f t="shared" ref="N131" ca="1" si="114">IFERROR(J131/J132,"ND")</f>
        <v>ND</v>
      </c>
      <c r="O131" s="720" t="str">
        <f t="shared" ref="O131" ca="1" si="115">IFERROR(((J131)/H131),"ND")</f>
        <v>ND</v>
      </c>
      <c r="P131" s="732"/>
    </row>
    <row r="132" spans="3:16">
      <c r="C132" s="725"/>
      <c r="D132" s="726"/>
      <c r="E132" s="726"/>
      <c r="F132" s="727"/>
      <c r="G132" s="728"/>
      <c r="H132" s="755"/>
      <c r="I132" s="731"/>
      <c r="J132" s="202" t="str">
        <f ca="1">IF(MOD(ROW()-13,2)=0,IF(ISBLANK(OFFSET(#REF!,INT((ROW()-13)/2),0)),"",OFFSET(#REF!,INT((ROW()-13)/2),0)),IF(ISBLANK(OFFSET('9. METAS'!$U$20,INT((ROW()-14)/2),0)),"",OFFSET('9. METAS'!$U$20,INT((ROW()-14)/2),0)))</f>
        <v/>
      </c>
      <c r="K132" s="203" t="str">
        <f ca="1">IF(MOD(ROW()-13,2)=0,IF(ISBLANK(OFFSET(#REF!,INT((ROW()-13)/2),0)),"",OFFSET(#REF!,INT((ROW()-13)/2),0)),IF(ISBLANK(OFFSET('9. METAS'!$V$20,INT((ROW()-14)/2),0)),"",OFFSET('9. METAS'!$V$20,INT((ROW()-14)/2),0)))</f>
        <v/>
      </c>
      <c r="L132" s="203" t="str">
        <f ca="1">IF(MOD(ROW()-13,2)=0,IF(ISBLANK(OFFSET(#REF!,INT((ROW()-13)/2),0)),"",OFFSET(#REF!,INT((ROW()-13)/2),0)),IF(ISBLANK(OFFSET('9. METAS'!$W$20,INT((ROW()-14)/2),0)),"",OFFSET('9. METAS'!$W$20,INT((ROW()-14)/2),0)))</f>
        <v/>
      </c>
      <c r="M132" s="204" t="str">
        <f ca="1">IF(MOD(ROW()-13,2)=0,IF(ISBLANK(OFFSET(#REF!,INT((ROW()-13)/2),0)),"",OFFSET(#REF!,INT((ROW()-13)/2),0)),IF(ISBLANK(OFFSET('9. METAS'!$X$20,INT((ROW()-14)/2),0)),"",OFFSET('9. METAS'!$X$20,INT((ROW()-14)/2),0)))</f>
        <v/>
      </c>
      <c r="N132" s="719"/>
      <c r="O132" s="721"/>
      <c r="P132" s="723"/>
    </row>
    <row r="133" spans="3:16">
      <c r="C133" s="724" t="str">
        <f ca="1">IF(ISBLANK(OFFSET('5. Pp (3 años)'!$C$46,INT((ROW()-13)/2),0)),"",OFFSET('5. Pp (3 años)'!$C$46,INT((ROW()-13)/2),0))</f>
        <v/>
      </c>
      <c r="D133" s="726" t="str">
        <f ca="1">IF(ISBLANK(OFFSET('5. Pp (3 años)'!$D$46,INT((ROW()-13)/2),0)),"",OFFSET('5. Pp (3 años)'!$D$46,INT((ROW()-13)/2),0))</f>
        <v/>
      </c>
      <c r="E133" s="726" t="str">
        <f ca="1">IF(ISBLANK(OFFSET('5. Pp (3 años)'!$E$46,INT((ROW()-13)/2),0)),"",OFFSET('5. Pp (3 años)'!$E$46,INT((ROW()-13)/2),0))</f>
        <v/>
      </c>
      <c r="F133" s="727" t="str">
        <f ca="1">IF(ISBLANK(OFFSET('5. Pp (3 años)'!$K$46,INT((ROW()-13)/2),0)),"",OFFSET('5. Pp (3 años)'!$K$46,INT((ROW()-13)/2),0))</f>
        <v/>
      </c>
      <c r="G133" s="728" t="str">
        <f ca="1">IF(ISBLANK(OFFSET('5. Pp (3 años)'!$H$46,INT((ROW()-13)/2),0)),"",OFFSET('5. Pp (3 años)'!$H$46,INT((ROW()-13)/2),0))</f>
        <v/>
      </c>
      <c r="H133" s="755" t="str">
        <f ca="1">IF(ISBLANK(OFFSET('9. METAS'!$L$20,INT((ROW()-13)/2),0)),"",OFFSET('9. METAS'!$L$20,INT((ROW()-13)/2),0))</f>
        <v/>
      </c>
      <c r="I133" s="730"/>
      <c r="J133" s="202" t="e">
        <f ca="1">IF(MOD(ROW()-13,2)=0,IF(ISBLANK(OFFSET(#REF!,INT((ROW()-13)/2),0)),"",OFFSET(#REF!,INT((ROW()-13)/2),0)),IF(ISBLANK(OFFSET('9. METAS'!$U$20,INT((ROW()-14)/2),0)),"",OFFSET('9. METAS'!$U$20,INT((ROW()-14)/2),0)))</f>
        <v>#REF!</v>
      </c>
      <c r="K133" s="203" t="e">
        <f ca="1">IF(MOD(ROW()-13,2)=0,IF(ISBLANK(OFFSET(#REF!,INT((ROW()-13)/2),0)),"",OFFSET(#REF!,INT((ROW()-13)/2),0)),IF(ISBLANK(OFFSET('9. METAS'!$V$20,INT((ROW()-14)/2),0)),"",OFFSET('9. METAS'!$V$20,INT((ROW()-14)/2),0)))</f>
        <v>#REF!</v>
      </c>
      <c r="L133" s="203" t="e">
        <f ca="1">IF(MOD(ROW()-13,2)=0,IF(ISBLANK(OFFSET(#REF!,INT((ROW()-13)/2),0)),"",OFFSET(#REF!,INT((ROW()-13)/2),0)),IF(ISBLANK(OFFSET('9. METAS'!$W$20,INT((ROW()-14)/2),0)),"",OFFSET('9. METAS'!$W$20,INT((ROW()-14)/2),0)))</f>
        <v>#REF!</v>
      </c>
      <c r="M133" s="204" t="e">
        <f ca="1">IF(MOD(ROW()-13,2)=0,IF(ISBLANK(OFFSET(#REF!,INT((ROW()-13)/2),0)),"",OFFSET(#REF!,INT((ROW()-13)/2),0)),IF(ISBLANK(OFFSET('9. METAS'!$X$20,INT((ROW()-14)/2),0)),"",OFFSET('9. METAS'!$X$20,INT((ROW()-14)/2),0)))</f>
        <v>#REF!</v>
      </c>
      <c r="N133" s="718" t="str">
        <f t="shared" ref="N133" ca="1" si="116">IFERROR(J133/J134,"ND")</f>
        <v>ND</v>
      </c>
      <c r="O133" s="720" t="str">
        <f t="shared" ref="O133" ca="1" si="117">IFERROR(((J133)/H133),"ND")</f>
        <v>ND</v>
      </c>
      <c r="P133" s="732"/>
    </row>
    <row r="134" spans="3:16">
      <c r="C134" s="725"/>
      <c r="D134" s="726"/>
      <c r="E134" s="726"/>
      <c r="F134" s="727"/>
      <c r="G134" s="728"/>
      <c r="H134" s="755"/>
      <c r="I134" s="731"/>
      <c r="J134" s="202" t="str">
        <f ca="1">IF(MOD(ROW()-13,2)=0,IF(ISBLANK(OFFSET(#REF!,INT((ROW()-13)/2),0)),"",OFFSET(#REF!,INT((ROW()-13)/2),0)),IF(ISBLANK(OFFSET('9. METAS'!$U$20,INT((ROW()-14)/2),0)),"",OFFSET('9. METAS'!$U$20,INT((ROW()-14)/2),0)))</f>
        <v/>
      </c>
      <c r="K134" s="203" t="str">
        <f ca="1">IF(MOD(ROW()-13,2)=0,IF(ISBLANK(OFFSET(#REF!,INT((ROW()-13)/2),0)),"",OFFSET(#REF!,INT((ROW()-13)/2),0)),IF(ISBLANK(OFFSET('9. METAS'!$V$20,INT((ROW()-14)/2),0)),"",OFFSET('9. METAS'!$V$20,INT((ROW()-14)/2),0)))</f>
        <v/>
      </c>
      <c r="L134" s="203" t="str">
        <f ca="1">IF(MOD(ROW()-13,2)=0,IF(ISBLANK(OFFSET(#REF!,INT((ROW()-13)/2),0)),"",OFFSET(#REF!,INT((ROW()-13)/2),0)),IF(ISBLANK(OFFSET('9. METAS'!$W$20,INT((ROW()-14)/2),0)),"",OFFSET('9. METAS'!$W$20,INT((ROW()-14)/2),0)))</f>
        <v/>
      </c>
      <c r="M134" s="204" t="str">
        <f ca="1">IF(MOD(ROW()-13,2)=0,IF(ISBLANK(OFFSET(#REF!,INT((ROW()-13)/2),0)),"",OFFSET(#REF!,INT((ROW()-13)/2),0)),IF(ISBLANK(OFFSET('9. METAS'!$X$20,INT((ROW()-14)/2),0)),"",OFFSET('9. METAS'!$X$20,INT((ROW()-14)/2),0)))</f>
        <v/>
      </c>
      <c r="N134" s="719"/>
      <c r="O134" s="721"/>
      <c r="P134" s="723"/>
    </row>
    <row r="135" spans="3:16">
      <c r="C135" s="724" t="str">
        <f ca="1">IF(ISBLANK(OFFSET('5. Pp (3 años)'!$C$46,INT((ROW()-13)/2),0)),"",OFFSET('5. Pp (3 años)'!$C$46,INT((ROW()-13)/2),0))</f>
        <v/>
      </c>
      <c r="D135" s="726" t="str">
        <f ca="1">IF(ISBLANK(OFFSET('5. Pp (3 años)'!$D$46,INT((ROW()-13)/2),0)),"",OFFSET('5. Pp (3 años)'!$D$46,INT((ROW()-13)/2),0))</f>
        <v/>
      </c>
      <c r="E135" s="726" t="str">
        <f ca="1">IF(ISBLANK(OFFSET('5. Pp (3 años)'!$E$46,INT((ROW()-13)/2),0)),"",OFFSET('5. Pp (3 años)'!$E$46,INT((ROW()-13)/2),0))</f>
        <v/>
      </c>
      <c r="F135" s="727" t="str">
        <f ca="1">IF(ISBLANK(OFFSET('5. Pp (3 años)'!$K$46,INT((ROW()-13)/2),0)),"",OFFSET('5. Pp (3 años)'!$K$46,INT((ROW()-13)/2),0))</f>
        <v/>
      </c>
      <c r="G135" s="728" t="str">
        <f ca="1">IF(ISBLANK(OFFSET('5. Pp (3 años)'!$H$46,INT((ROW()-13)/2),0)),"",OFFSET('5. Pp (3 años)'!$H$46,INT((ROW()-13)/2),0))</f>
        <v/>
      </c>
      <c r="H135" s="755" t="str">
        <f ca="1">IF(ISBLANK(OFFSET('9. METAS'!$L$20,INT((ROW()-13)/2),0)),"",OFFSET('9. METAS'!$L$20,INT((ROW()-13)/2),0))</f>
        <v/>
      </c>
      <c r="I135" s="730"/>
      <c r="J135" s="202" t="e">
        <f ca="1">IF(MOD(ROW()-13,2)=0,IF(ISBLANK(OFFSET(#REF!,INT((ROW()-13)/2),0)),"",OFFSET(#REF!,INT((ROW()-13)/2),0)),IF(ISBLANK(OFFSET('9. METAS'!$U$20,INT((ROW()-14)/2),0)),"",OFFSET('9. METAS'!$U$20,INT((ROW()-14)/2),0)))</f>
        <v>#REF!</v>
      </c>
      <c r="K135" s="203" t="e">
        <f ca="1">IF(MOD(ROW()-13,2)=0,IF(ISBLANK(OFFSET(#REF!,INT((ROW()-13)/2),0)),"",OFFSET(#REF!,INT((ROW()-13)/2),0)),IF(ISBLANK(OFFSET('9. METAS'!$V$20,INT((ROW()-14)/2),0)),"",OFFSET('9. METAS'!$V$20,INT((ROW()-14)/2),0)))</f>
        <v>#REF!</v>
      </c>
      <c r="L135" s="203" t="e">
        <f ca="1">IF(MOD(ROW()-13,2)=0,IF(ISBLANK(OFFSET(#REF!,INT((ROW()-13)/2),0)),"",OFFSET(#REF!,INT((ROW()-13)/2),0)),IF(ISBLANK(OFFSET('9. METAS'!$W$20,INT((ROW()-14)/2),0)),"",OFFSET('9. METAS'!$W$20,INT((ROW()-14)/2),0)))</f>
        <v>#REF!</v>
      </c>
      <c r="M135" s="204" t="e">
        <f ca="1">IF(MOD(ROW()-13,2)=0,IF(ISBLANK(OFFSET(#REF!,INT((ROW()-13)/2),0)),"",OFFSET(#REF!,INT((ROW()-13)/2),0)),IF(ISBLANK(OFFSET('9. METAS'!$X$20,INT((ROW()-14)/2),0)),"",OFFSET('9. METAS'!$X$20,INT((ROW()-14)/2),0)))</f>
        <v>#REF!</v>
      </c>
      <c r="N135" s="718" t="str">
        <f t="shared" ref="N135" ca="1" si="118">IFERROR(J135/J136,"ND")</f>
        <v>ND</v>
      </c>
      <c r="O135" s="720" t="str">
        <f t="shared" ref="O135" ca="1" si="119">IFERROR(((J135)/H135),"ND")</f>
        <v>ND</v>
      </c>
      <c r="P135" s="732"/>
    </row>
    <row r="136" spans="3:16">
      <c r="C136" s="725"/>
      <c r="D136" s="726"/>
      <c r="E136" s="726"/>
      <c r="F136" s="727"/>
      <c r="G136" s="728"/>
      <c r="H136" s="755"/>
      <c r="I136" s="731"/>
      <c r="J136" s="202" t="str">
        <f ca="1">IF(MOD(ROW()-13,2)=0,IF(ISBLANK(OFFSET(#REF!,INT((ROW()-13)/2),0)),"",OFFSET(#REF!,INT((ROW()-13)/2),0)),IF(ISBLANK(OFFSET('9. METAS'!$U$20,INT((ROW()-14)/2),0)),"",OFFSET('9. METAS'!$U$20,INT((ROW()-14)/2),0)))</f>
        <v/>
      </c>
      <c r="K136" s="203" t="str">
        <f ca="1">IF(MOD(ROW()-13,2)=0,IF(ISBLANK(OFFSET(#REF!,INT((ROW()-13)/2),0)),"",OFFSET(#REF!,INT((ROW()-13)/2),0)),IF(ISBLANK(OFFSET('9. METAS'!$V$20,INT((ROW()-14)/2),0)),"",OFFSET('9. METAS'!$V$20,INT((ROW()-14)/2),0)))</f>
        <v/>
      </c>
      <c r="L136" s="203" t="str">
        <f ca="1">IF(MOD(ROW()-13,2)=0,IF(ISBLANK(OFFSET(#REF!,INT((ROW()-13)/2),0)),"",OFFSET(#REF!,INT((ROW()-13)/2),0)),IF(ISBLANK(OFFSET('9. METAS'!$W$20,INT((ROW()-14)/2),0)),"",OFFSET('9. METAS'!$W$20,INT((ROW()-14)/2),0)))</f>
        <v/>
      </c>
      <c r="M136" s="204" t="str">
        <f ca="1">IF(MOD(ROW()-13,2)=0,IF(ISBLANK(OFFSET(#REF!,INT((ROW()-13)/2),0)),"",OFFSET(#REF!,INT((ROW()-13)/2),0)),IF(ISBLANK(OFFSET('9. METAS'!$X$20,INT((ROW()-14)/2),0)),"",OFFSET('9. METAS'!$X$20,INT((ROW()-14)/2),0)))</f>
        <v/>
      </c>
      <c r="N136" s="719"/>
      <c r="O136" s="721"/>
      <c r="P136" s="723"/>
    </row>
    <row r="137" spans="3:16">
      <c r="C137" s="724" t="str">
        <f ca="1">IF(ISBLANK(OFFSET('5. Pp (3 años)'!$C$46,INT((ROW()-13)/2),0)),"",OFFSET('5. Pp (3 años)'!$C$46,INT((ROW()-13)/2),0))</f>
        <v/>
      </c>
      <c r="D137" s="726" t="str">
        <f ca="1">IF(ISBLANK(OFFSET('5. Pp (3 años)'!$D$46,INT((ROW()-13)/2),0)),"",OFFSET('5. Pp (3 años)'!$D$46,INT((ROW()-13)/2),0))</f>
        <v/>
      </c>
      <c r="E137" s="726" t="str">
        <f ca="1">IF(ISBLANK(OFFSET('5. Pp (3 años)'!$E$46,INT((ROW()-13)/2),0)),"",OFFSET('5. Pp (3 años)'!$E$46,INT((ROW()-13)/2),0))</f>
        <v/>
      </c>
      <c r="F137" s="727" t="str">
        <f ca="1">IF(ISBLANK(OFFSET('5. Pp (3 años)'!$K$46,INT((ROW()-13)/2),0)),"",OFFSET('5. Pp (3 años)'!$K$46,INT((ROW()-13)/2),0))</f>
        <v/>
      </c>
      <c r="G137" s="728" t="str">
        <f ca="1">IF(ISBLANK(OFFSET('5. Pp (3 años)'!$H$46,INT((ROW()-13)/2),0)),"",OFFSET('5. Pp (3 años)'!$H$46,INT((ROW()-13)/2),0))</f>
        <v/>
      </c>
      <c r="H137" s="755" t="str">
        <f ca="1">IF(ISBLANK(OFFSET('9. METAS'!$L$20,INT((ROW()-13)/2),0)),"",OFFSET('9. METAS'!$L$20,INT((ROW()-13)/2),0))</f>
        <v/>
      </c>
      <c r="I137" s="730"/>
      <c r="J137" s="202" t="e">
        <f ca="1">IF(MOD(ROW()-13,2)=0,IF(ISBLANK(OFFSET(#REF!,INT((ROW()-13)/2),0)),"",OFFSET(#REF!,INT((ROW()-13)/2),0)),IF(ISBLANK(OFFSET('9. METAS'!$U$20,INT((ROW()-14)/2),0)),"",OFFSET('9. METAS'!$U$20,INT((ROW()-14)/2),0)))</f>
        <v>#REF!</v>
      </c>
      <c r="K137" s="203" t="e">
        <f ca="1">IF(MOD(ROW()-13,2)=0,IF(ISBLANK(OFFSET(#REF!,INT((ROW()-13)/2),0)),"",OFFSET(#REF!,INT((ROW()-13)/2),0)),IF(ISBLANK(OFFSET('9. METAS'!$V$20,INT((ROW()-14)/2),0)),"",OFFSET('9. METAS'!$V$20,INT((ROW()-14)/2),0)))</f>
        <v>#REF!</v>
      </c>
      <c r="L137" s="203" t="e">
        <f ca="1">IF(MOD(ROW()-13,2)=0,IF(ISBLANK(OFFSET(#REF!,INT((ROW()-13)/2),0)),"",OFFSET(#REF!,INT((ROW()-13)/2),0)),IF(ISBLANK(OFFSET('9. METAS'!$W$20,INT((ROW()-14)/2),0)),"",OFFSET('9. METAS'!$W$20,INT((ROW()-14)/2),0)))</f>
        <v>#REF!</v>
      </c>
      <c r="M137" s="204" t="e">
        <f ca="1">IF(MOD(ROW()-13,2)=0,IF(ISBLANK(OFFSET(#REF!,INT((ROW()-13)/2),0)),"",OFFSET(#REF!,INT((ROW()-13)/2),0)),IF(ISBLANK(OFFSET('9. METAS'!$X$20,INT((ROW()-14)/2),0)),"",OFFSET('9. METAS'!$X$20,INT((ROW()-14)/2),0)))</f>
        <v>#REF!</v>
      </c>
      <c r="N137" s="718" t="str">
        <f t="shared" ref="N137" ca="1" si="120">IFERROR(J137/J138,"ND")</f>
        <v>ND</v>
      </c>
      <c r="O137" s="720" t="str">
        <f t="shared" ref="O137" ca="1" si="121">IFERROR(((J137)/H137),"ND")</f>
        <v>ND</v>
      </c>
      <c r="P137" s="732"/>
    </row>
    <row r="138" spans="3:16">
      <c r="C138" s="725"/>
      <c r="D138" s="726"/>
      <c r="E138" s="726"/>
      <c r="F138" s="727"/>
      <c r="G138" s="728"/>
      <c r="H138" s="755"/>
      <c r="I138" s="731"/>
      <c r="J138" s="202" t="str">
        <f ca="1">IF(MOD(ROW()-13,2)=0,IF(ISBLANK(OFFSET(#REF!,INT((ROW()-13)/2),0)),"",OFFSET(#REF!,INT((ROW()-13)/2),0)),IF(ISBLANK(OFFSET('9. METAS'!$U$20,INT((ROW()-14)/2),0)),"",OFFSET('9. METAS'!$U$20,INT((ROW()-14)/2),0)))</f>
        <v/>
      </c>
      <c r="K138" s="203" t="str">
        <f ca="1">IF(MOD(ROW()-13,2)=0,IF(ISBLANK(OFFSET(#REF!,INT((ROW()-13)/2),0)),"",OFFSET(#REF!,INT((ROW()-13)/2),0)),IF(ISBLANK(OFFSET('9. METAS'!$V$20,INT((ROW()-14)/2),0)),"",OFFSET('9. METAS'!$V$20,INT((ROW()-14)/2),0)))</f>
        <v/>
      </c>
      <c r="L138" s="203" t="str">
        <f ca="1">IF(MOD(ROW()-13,2)=0,IF(ISBLANK(OFFSET(#REF!,INT((ROW()-13)/2),0)),"",OFFSET(#REF!,INT((ROW()-13)/2),0)),IF(ISBLANK(OFFSET('9. METAS'!$W$20,INT((ROW()-14)/2),0)),"",OFFSET('9. METAS'!$W$20,INT((ROW()-14)/2),0)))</f>
        <v/>
      </c>
      <c r="M138" s="204" t="str">
        <f ca="1">IF(MOD(ROW()-13,2)=0,IF(ISBLANK(OFFSET(#REF!,INT((ROW()-13)/2),0)),"",OFFSET(#REF!,INT((ROW()-13)/2),0)),IF(ISBLANK(OFFSET('9. METAS'!$X$20,INT((ROW()-14)/2),0)),"",OFFSET('9. METAS'!$X$20,INT((ROW()-14)/2),0)))</f>
        <v/>
      </c>
      <c r="N138" s="719"/>
      <c r="O138" s="721"/>
      <c r="P138" s="723"/>
    </row>
    <row r="139" spans="3:16">
      <c r="C139" s="724" t="str">
        <f ca="1">IF(ISBLANK(OFFSET('5. Pp (3 años)'!$C$46,INT((ROW()-13)/2),0)),"",OFFSET('5. Pp (3 años)'!$C$46,INT((ROW()-13)/2),0))</f>
        <v/>
      </c>
      <c r="D139" s="726" t="str">
        <f ca="1">IF(ISBLANK(OFFSET('5. Pp (3 años)'!$D$46,INT((ROW()-13)/2),0)),"",OFFSET('5. Pp (3 años)'!$D$46,INT((ROW()-13)/2),0))</f>
        <v/>
      </c>
      <c r="E139" s="726" t="str">
        <f ca="1">IF(ISBLANK(OFFSET('5. Pp (3 años)'!$E$46,INT((ROW()-13)/2),0)),"",OFFSET('5. Pp (3 años)'!$E$46,INT((ROW()-13)/2),0))</f>
        <v/>
      </c>
      <c r="F139" s="727" t="str">
        <f ca="1">IF(ISBLANK(OFFSET('5. Pp (3 años)'!$K$46,INT((ROW()-13)/2),0)),"",OFFSET('5. Pp (3 años)'!$K$46,INT((ROW()-13)/2),0))</f>
        <v/>
      </c>
      <c r="G139" s="728" t="str">
        <f ca="1">IF(ISBLANK(OFFSET('5. Pp (3 años)'!$H$46,INT((ROW()-13)/2),0)),"",OFFSET('5. Pp (3 años)'!$H$46,INT((ROW()-13)/2),0))</f>
        <v/>
      </c>
      <c r="H139" s="755" t="str">
        <f ca="1">IF(ISBLANK(OFFSET('9. METAS'!$L$20,INT((ROW()-13)/2),0)),"",OFFSET('9. METAS'!$L$20,INT((ROW()-13)/2),0))</f>
        <v/>
      </c>
      <c r="I139" s="730"/>
      <c r="J139" s="202" t="e">
        <f ca="1">IF(MOD(ROW()-13,2)=0,IF(ISBLANK(OFFSET(#REF!,INT((ROW()-13)/2),0)),"",OFFSET(#REF!,INT((ROW()-13)/2),0)),IF(ISBLANK(OFFSET('9. METAS'!$U$20,INT((ROW()-14)/2),0)),"",OFFSET('9. METAS'!$U$20,INT((ROW()-14)/2),0)))</f>
        <v>#REF!</v>
      </c>
      <c r="K139" s="203" t="e">
        <f ca="1">IF(MOD(ROW()-13,2)=0,IF(ISBLANK(OFFSET(#REF!,INT((ROW()-13)/2),0)),"",OFFSET(#REF!,INT((ROW()-13)/2),0)),IF(ISBLANK(OFFSET('9. METAS'!$V$20,INT((ROW()-14)/2),0)),"",OFFSET('9. METAS'!$V$20,INT((ROW()-14)/2),0)))</f>
        <v>#REF!</v>
      </c>
      <c r="L139" s="203" t="e">
        <f ca="1">IF(MOD(ROW()-13,2)=0,IF(ISBLANK(OFFSET(#REF!,INT((ROW()-13)/2),0)),"",OFFSET(#REF!,INT((ROW()-13)/2),0)),IF(ISBLANK(OFFSET('9. METAS'!$W$20,INT((ROW()-14)/2),0)),"",OFFSET('9. METAS'!$W$20,INT((ROW()-14)/2),0)))</f>
        <v>#REF!</v>
      </c>
      <c r="M139" s="204" t="e">
        <f ca="1">IF(MOD(ROW()-13,2)=0,IF(ISBLANK(OFFSET(#REF!,INT((ROW()-13)/2),0)),"",OFFSET(#REF!,INT((ROW()-13)/2),0)),IF(ISBLANK(OFFSET('9. METAS'!$X$20,INT((ROW()-14)/2),0)),"",OFFSET('9. METAS'!$X$20,INT((ROW()-14)/2),0)))</f>
        <v>#REF!</v>
      </c>
      <c r="N139" s="718" t="str">
        <f t="shared" ref="N139" ca="1" si="122">IFERROR(J139/J140,"ND")</f>
        <v>ND</v>
      </c>
      <c r="O139" s="720" t="str">
        <f t="shared" ref="O139" ca="1" si="123">IFERROR(((J139)/H139),"ND")</f>
        <v>ND</v>
      </c>
      <c r="P139" s="732"/>
    </row>
    <row r="140" spans="3:16">
      <c r="C140" s="725"/>
      <c r="D140" s="726"/>
      <c r="E140" s="726"/>
      <c r="F140" s="727"/>
      <c r="G140" s="728"/>
      <c r="H140" s="755"/>
      <c r="I140" s="731"/>
      <c r="J140" s="202" t="str">
        <f ca="1">IF(MOD(ROW()-13,2)=0,IF(ISBLANK(OFFSET(#REF!,INT((ROW()-13)/2),0)),"",OFFSET(#REF!,INT((ROW()-13)/2),0)),IF(ISBLANK(OFFSET('9. METAS'!$U$20,INT((ROW()-14)/2),0)),"",OFFSET('9. METAS'!$U$20,INT((ROW()-14)/2),0)))</f>
        <v/>
      </c>
      <c r="K140" s="203" t="str">
        <f ca="1">IF(MOD(ROW()-13,2)=0,IF(ISBLANK(OFFSET(#REF!,INT((ROW()-13)/2),0)),"",OFFSET(#REF!,INT((ROW()-13)/2),0)),IF(ISBLANK(OFFSET('9. METAS'!$V$20,INT((ROW()-14)/2),0)),"",OFFSET('9. METAS'!$V$20,INT((ROW()-14)/2),0)))</f>
        <v/>
      </c>
      <c r="L140" s="203" t="str">
        <f ca="1">IF(MOD(ROW()-13,2)=0,IF(ISBLANK(OFFSET(#REF!,INT((ROW()-13)/2),0)),"",OFFSET(#REF!,INT((ROW()-13)/2),0)),IF(ISBLANK(OFFSET('9. METAS'!$W$20,INT((ROW()-14)/2),0)),"",OFFSET('9. METAS'!$W$20,INT((ROW()-14)/2),0)))</f>
        <v/>
      </c>
      <c r="M140" s="204" t="str">
        <f ca="1">IF(MOD(ROW()-13,2)=0,IF(ISBLANK(OFFSET(#REF!,INT((ROW()-13)/2),0)),"",OFFSET(#REF!,INT((ROW()-13)/2),0)),IF(ISBLANK(OFFSET('9. METAS'!$X$20,INT((ROW()-14)/2),0)),"",OFFSET('9. METAS'!$X$20,INT((ROW()-14)/2),0)))</f>
        <v/>
      </c>
      <c r="N140" s="719"/>
      <c r="O140" s="721"/>
      <c r="P140" s="723"/>
    </row>
    <row r="141" spans="3:16">
      <c r="C141" s="724" t="str">
        <f ca="1">IF(ISBLANK(OFFSET('5. Pp (3 años)'!$C$46,INT((ROW()-13)/2),0)),"",OFFSET('5. Pp (3 años)'!$C$46,INT((ROW()-13)/2),0))</f>
        <v/>
      </c>
      <c r="D141" s="726" t="str">
        <f ca="1">IF(ISBLANK(OFFSET('5. Pp (3 años)'!$D$46,INT((ROW()-13)/2),0)),"",OFFSET('5. Pp (3 años)'!$D$46,INT((ROW()-13)/2),0))</f>
        <v/>
      </c>
      <c r="E141" s="726" t="str">
        <f ca="1">IF(ISBLANK(OFFSET('5. Pp (3 años)'!$E$46,INT((ROW()-13)/2),0)),"",OFFSET('5. Pp (3 años)'!$E$46,INT((ROW()-13)/2),0))</f>
        <v/>
      </c>
      <c r="F141" s="727" t="str">
        <f ca="1">IF(ISBLANK(OFFSET('5. Pp (3 años)'!$K$46,INT((ROW()-13)/2),0)),"",OFFSET('5. Pp (3 años)'!$K$46,INT((ROW()-13)/2),0))</f>
        <v/>
      </c>
      <c r="G141" s="728" t="str">
        <f ca="1">IF(ISBLANK(OFFSET('5. Pp (3 años)'!$H$46,INT((ROW()-13)/2),0)),"",OFFSET('5. Pp (3 años)'!$H$46,INT((ROW()-13)/2),0))</f>
        <v/>
      </c>
      <c r="H141" s="755" t="str">
        <f ca="1">IF(ISBLANK(OFFSET('9. METAS'!$L$20,INT((ROW()-13)/2),0)),"",OFFSET('9. METAS'!$L$20,INT((ROW()-13)/2),0))</f>
        <v/>
      </c>
      <c r="I141" s="730"/>
      <c r="J141" s="202" t="e">
        <f ca="1">IF(MOD(ROW()-13,2)=0,IF(ISBLANK(OFFSET(#REF!,INT((ROW()-13)/2),0)),"",OFFSET(#REF!,INT((ROW()-13)/2),0)),IF(ISBLANK(OFFSET('9. METAS'!$U$20,INT((ROW()-14)/2),0)),"",OFFSET('9. METAS'!$U$20,INT((ROW()-14)/2),0)))</f>
        <v>#REF!</v>
      </c>
      <c r="K141" s="203" t="e">
        <f ca="1">IF(MOD(ROW()-13,2)=0,IF(ISBLANK(OFFSET(#REF!,INT((ROW()-13)/2),0)),"",OFFSET(#REF!,INT((ROW()-13)/2),0)),IF(ISBLANK(OFFSET('9. METAS'!$V$20,INT((ROW()-14)/2),0)),"",OFFSET('9. METAS'!$V$20,INT((ROW()-14)/2),0)))</f>
        <v>#REF!</v>
      </c>
      <c r="L141" s="203" t="e">
        <f ca="1">IF(MOD(ROW()-13,2)=0,IF(ISBLANK(OFFSET(#REF!,INT((ROW()-13)/2),0)),"",OFFSET(#REF!,INT((ROW()-13)/2),0)),IF(ISBLANK(OFFSET('9. METAS'!$W$20,INT((ROW()-14)/2),0)),"",OFFSET('9. METAS'!$W$20,INT((ROW()-14)/2),0)))</f>
        <v>#REF!</v>
      </c>
      <c r="M141" s="204" t="e">
        <f ca="1">IF(MOD(ROW()-13,2)=0,IF(ISBLANK(OFFSET(#REF!,INT((ROW()-13)/2),0)),"",OFFSET(#REF!,INT((ROW()-13)/2),0)),IF(ISBLANK(OFFSET('9. METAS'!$X$20,INT((ROW()-14)/2),0)),"",OFFSET('9. METAS'!$X$20,INT((ROW()-14)/2),0)))</f>
        <v>#REF!</v>
      </c>
      <c r="N141" s="718" t="str">
        <f t="shared" ref="N141" ca="1" si="124">IFERROR(J141/J142,"ND")</f>
        <v>ND</v>
      </c>
      <c r="O141" s="720" t="str">
        <f t="shared" ref="O141" ca="1" si="125">IFERROR(((J141)/H141),"ND")</f>
        <v>ND</v>
      </c>
      <c r="P141" s="732"/>
    </row>
    <row r="142" spans="3:16">
      <c r="C142" s="725"/>
      <c r="D142" s="726"/>
      <c r="E142" s="726"/>
      <c r="F142" s="727"/>
      <c r="G142" s="728"/>
      <c r="H142" s="755"/>
      <c r="I142" s="731"/>
      <c r="J142" s="202" t="str">
        <f ca="1">IF(MOD(ROW()-13,2)=0,IF(ISBLANK(OFFSET(#REF!,INT((ROW()-13)/2),0)),"",OFFSET(#REF!,INT((ROW()-13)/2),0)),IF(ISBLANK(OFFSET('9. METAS'!$U$20,INT((ROW()-14)/2),0)),"",OFFSET('9. METAS'!$U$20,INT((ROW()-14)/2),0)))</f>
        <v/>
      </c>
      <c r="K142" s="203" t="str">
        <f ca="1">IF(MOD(ROW()-13,2)=0,IF(ISBLANK(OFFSET(#REF!,INT((ROW()-13)/2),0)),"",OFFSET(#REF!,INT((ROW()-13)/2),0)),IF(ISBLANK(OFFSET('9. METAS'!$V$20,INT((ROW()-14)/2),0)),"",OFFSET('9. METAS'!$V$20,INT((ROW()-14)/2),0)))</f>
        <v/>
      </c>
      <c r="L142" s="203" t="str">
        <f ca="1">IF(MOD(ROW()-13,2)=0,IF(ISBLANK(OFFSET(#REF!,INT((ROW()-13)/2),0)),"",OFFSET(#REF!,INT((ROW()-13)/2),0)),IF(ISBLANK(OFFSET('9. METAS'!$W$20,INT((ROW()-14)/2),0)),"",OFFSET('9. METAS'!$W$20,INT((ROW()-14)/2),0)))</f>
        <v/>
      </c>
      <c r="M142" s="204" t="str">
        <f ca="1">IF(MOD(ROW()-13,2)=0,IF(ISBLANK(OFFSET(#REF!,INT((ROW()-13)/2),0)),"",OFFSET(#REF!,INT((ROW()-13)/2),0)),IF(ISBLANK(OFFSET('9. METAS'!$X$20,INT((ROW()-14)/2),0)),"",OFFSET('9. METAS'!$X$20,INT((ROW()-14)/2),0)))</f>
        <v/>
      </c>
      <c r="N142" s="719"/>
      <c r="O142" s="721"/>
      <c r="P142" s="723"/>
    </row>
    <row r="143" spans="3:16">
      <c r="C143" s="724" t="str">
        <f ca="1">IF(ISBLANK(OFFSET('5. Pp (3 años)'!$C$46,INT((ROW()-13)/2),0)),"",OFFSET('5. Pp (3 años)'!$C$46,INT((ROW()-13)/2),0))</f>
        <v/>
      </c>
      <c r="D143" s="726" t="str">
        <f ca="1">IF(ISBLANK(OFFSET('5. Pp (3 años)'!$D$46,INT((ROW()-13)/2),0)),"",OFFSET('5. Pp (3 años)'!$D$46,INT((ROW()-13)/2),0))</f>
        <v/>
      </c>
      <c r="E143" s="726" t="str">
        <f ca="1">IF(ISBLANK(OFFSET('5. Pp (3 años)'!$E$46,INT((ROW()-13)/2),0)),"",OFFSET('5. Pp (3 años)'!$E$46,INT((ROW()-13)/2),0))</f>
        <v/>
      </c>
      <c r="F143" s="727" t="str">
        <f ca="1">IF(ISBLANK(OFFSET('5. Pp (3 años)'!$K$46,INT((ROW()-13)/2),0)),"",OFFSET('5. Pp (3 años)'!$K$46,INT((ROW()-13)/2),0))</f>
        <v/>
      </c>
      <c r="G143" s="728" t="str">
        <f ca="1">IF(ISBLANK(OFFSET('5. Pp (3 años)'!$H$46,INT((ROW()-13)/2),0)),"",OFFSET('5. Pp (3 años)'!$H$46,INT((ROW()-13)/2),0))</f>
        <v/>
      </c>
      <c r="H143" s="755" t="str">
        <f ca="1">IF(ISBLANK(OFFSET('9. METAS'!$L$20,INT((ROW()-13)/2),0)),"",OFFSET('9. METAS'!$L$20,INT((ROW()-13)/2),0))</f>
        <v/>
      </c>
      <c r="I143" s="730"/>
      <c r="J143" s="202" t="e">
        <f ca="1">IF(MOD(ROW()-13,2)=0,IF(ISBLANK(OFFSET(#REF!,INT((ROW()-13)/2),0)),"",OFFSET(#REF!,INT((ROW()-13)/2),0)),IF(ISBLANK(OFFSET('9. METAS'!$U$20,INT((ROW()-14)/2),0)),"",OFFSET('9. METAS'!$U$20,INT((ROW()-14)/2),0)))</f>
        <v>#REF!</v>
      </c>
      <c r="K143" s="203" t="e">
        <f ca="1">IF(MOD(ROW()-13,2)=0,IF(ISBLANK(OFFSET(#REF!,INT((ROW()-13)/2),0)),"",OFFSET(#REF!,INT((ROW()-13)/2),0)),IF(ISBLANK(OFFSET('9. METAS'!$V$20,INT((ROW()-14)/2),0)),"",OFFSET('9. METAS'!$V$20,INT((ROW()-14)/2),0)))</f>
        <v>#REF!</v>
      </c>
      <c r="L143" s="203" t="e">
        <f ca="1">IF(MOD(ROW()-13,2)=0,IF(ISBLANK(OFFSET(#REF!,INT((ROW()-13)/2),0)),"",OFFSET(#REF!,INT((ROW()-13)/2),0)),IF(ISBLANK(OFFSET('9. METAS'!$W$20,INT((ROW()-14)/2),0)),"",OFFSET('9. METAS'!$W$20,INT((ROW()-14)/2),0)))</f>
        <v>#REF!</v>
      </c>
      <c r="M143" s="204" t="e">
        <f ca="1">IF(MOD(ROW()-13,2)=0,IF(ISBLANK(OFFSET(#REF!,INT((ROW()-13)/2),0)),"",OFFSET(#REF!,INT((ROW()-13)/2),0)),IF(ISBLANK(OFFSET('9. METAS'!$X$20,INT((ROW()-14)/2),0)),"",OFFSET('9. METAS'!$X$20,INT((ROW()-14)/2),0)))</f>
        <v>#REF!</v>
      </c>
      <c r="N143" s="718" t="str">
        <f t="shared" ref="N143" ca="1" si="126">IFERROR(J143/J144,"ND")</f>
        <v>ND</v>
      </c>
      <c r="O143" s="720" t="str">
        <f t="shared" ref="O143" ca="1" si="127">IFERROR(((J143)/H143),"ND")</f>
        <v>ND</v>
      </c>
      <c r="P143" s="732"/>
    </row>
    <row r="144" spans="3:16">
      <c r="C144" s="725"/>
      <c r="D144" s="726"/>
      <c r="E144" s="726"/>
      <c r="F144" s="727"/>
      <c r="G144" s="728"/>
      <c r="H144" s="755"/>
      <c r="I144" s="731"/>
      <c r="J144" s="202" t="str">
        <f ca="1">IF(MOD(ROW()-13,2)=0,IF(ISBLANK(OFFSET(#REF!,INT((ROW()-13)/2),0)),"",OFFSET(#REF!,INT((ROW()-13)/2),0)),IF(ISBLANK(OFFSET('9. METAS'!$U$20,INT((ROW()-14)/2),0)),"",OFFSET('9. METAS'!$U$20,INT((ROW()-14)/2),0)))</f>
        <v/>
      </c>
      <c r="K144" s="203" t="str">
        <f ca="1">IF(MOD(ROW()-13,2)=0,IF(ISBLANK(OFFSET(#REF!,INT((ROW()-13)/2),0)),"",OFFSET(#REF!,INT((ROW()-13)/2),0)),IF(ISBLANK(OFFSET('9. METAS'!$V$20,INT((ROW()-14)/2),0)),"",OFFSET('9. METAS'!$V$20,INT((ROW()-14)/2),0)))</f>
        <v/>
      </c>
      <c r="L144" s="203" t="str">
        <f ca="1">IF(MOD(ROW()-13,2)=0,IF(ISBLANK(OFFSET(#REF!,INT((ROW()-13)/2),0)),"",OFFSET(#REF!,INT((ROW()-13)/2),0)),IF(ISBLANK(OFFSET('9. METAS'!$W$20,INT((ROW()-14)/2),0)),"",OFFSET('9. METAS'!$W$20,INT((ROW()-14)/2),0)))</f>
        <v/>
      </c>
      <c r="M144" s="204" t="str">
        <f ca="1">IF(MOD(ROW()-13,2)=0,IF(ISBLANK(OFFSET(#REF!,INT((ROW()-13)/2),0)),"",OFFSET(#REF!,INT((ROW()-13)/2),0)),IF(ISBLANK(OFFSET('9. METAS'!$X$20,INT((ROW()-14)/2),0)),"",OFFSET('9. METAS'!$X$20,INT((ROW()-14)/2),0)))</f>
        <v/>
      </c>
      <c r="N144" s="719"/>
      <c r="O144" s="721"/>
      <c r="P144" s="723"/>
    </row>
    <row r="145" spans="3:16">
      <c r="C145" s="724" t="str">
        <f ca="1">IF(ISBLANK(OFFSET('5. Pp (3 años)'!$C$46,INT((ROW()-13)/2),0)),"",OFFSET('5. Pp (3 años)'!$C$46,INT((ROW()-13)/2),0))</f>
        <v/>
      </c>
      <c r="D145" s="726" t="str">
        <f ca="1">IF(ISBLANK(OFFSET('5. Pp (3 años)'!$D$46,INT((ROW()-13)/2),0)),"",OFFSET('5. Pp (3 años)'!$D$46,INT((ROW()-13)/2),0))</f>
        <v/>
      </c>
      <c r="E145" s="726" t="str">
        <f ca="1">IF(ISBLANK(OFFSET('5. Pp (3 años)'!$E$46,INT((ROW()-13)/2),0)),"",OFFSET('5. Pp (3 años)'!$E$46,INT((ROW()-13)/2),0))</f>
        <v/>
      </c>
      <c r="F145" s="727" t="str">
        <f ca="1">IF(ISBLANK(OFFSET('5. Pp (3 años)'!$K$46,INT((ROW()-13)/2),0)),"",OFFSET('5. Pp (3 años)'!$K$46,INT((ROW()-13)/2),0))</f>
        <v/>
      </c>
      <c r="G145" s="728" t="str">
        <f ca="1">IF(ISBLANK(OFFSET('5. Pp (3 años)'!$H$46,INT((ROW()-13)/2),0)),"",OFFSET('5. Pp (3 años)'!$H$46,INT((ROW()-13)/2),0))</f>
        <v/>
      </c>
      <c r="H145" s="755" t="str">
        <f ca="1">IF(ISBLANK(OFFSET('9. METAS'!$L$20,INT((ROW()-13)/2),0)),"",OFFSET('9. METAS'!$L$20,INT((ROW()-13)/2),0))</f>
        <v/>
      </c>
      <c r="I145" s="730"/>
      <c r="J145" s="202" t="e">
        <f ca="1">IF(MOD(ROW()-13,2)=0,IF(ISBLANK(OFFSET(#REF!,INT((ROW()-13)/2),0)),"",OFFSET(#REF!,INT((ROW()-13)/2),0)),IF(ISBLANK(OFFSET('9. METAS'!$U$20,INT((ROW()-14)/2),0)),"",OFFSET('9. METAS'!$U$20,INT((ROW()-14)/2),0)))</f>
        <v>#REF!</v>
      </c>
      <c r="K145" s="203" t="e">
        <f ca="1">IF(MOD(ROW()-13,2)=0,IF(ISBLANK(OFFSET(#REF!,INT((ROW()-13)/2),0)),"",OFFSET(#REF!,INT((ROW()-13)/2),0)),IF(ISBLANK(OFFSET('9. METAS'!$V$20,INT((ROW()-14)/2),0)),"",OFFSET('9. METAS'!$V$20,INT((ROW()-14)/2),0)))</f>
        <v>#REF!</v>
      </c>
      <c r="L145" s="203" t="e">
        <f ca="1">IF(MOD(ROW()-13,2)=0,IF(ISBLANK(OFFSET(#REF!,INT((ROW()-13)/2),0)),"",OFFSET(#REF!,INT((ROW()-13)/2),0)),IF(ISBLANK(OFFSET('9. METAS'!$W$20,INT((ROW()-14)/2),0)),"",OFFSET('9. METAS'!$W$20,INT((ROW()-14)/2),0)))</f>
        <v>#REF!</v>
      </c>
      <c r="M145" s="204" t="e">
        <f ca="1">IF(MOD(ROW()-13,2)=0,IF(ISBLANK(OFFSET(#REF!,INT((ROW()-13)/2),0)),"",OFFSET(#REF!,INT((ROW()-13)/2),0)),IF(ISBLANK(OFFSET('9. METAS'!$X$20,INT((ROW()-14)/2),0)),"",OFFSET('9. METAS'!$X$20,INT((ROW()-14)/2),0)))</f>
        <v>#REF!</v>
      </c>
      <c r="N145" s="718" t="str">
        <f t="shared" ref="N145" ca="1" si="128">IFERROR(J145/J146,"ND")</f>
        <v>ND</v>
      </c>
      <c r="O145" s="720" t="str">
        <f t="shared" ref="O145" ca="1" si="129">IFERROR(((J145)/H145),"ND")</f>
        <v>ND</v>
      </c>
      <c r="P145" s="732"/>
    </row>
    <row r="146" spans="3:16">
      <c r="C146" s="725"/>
      <c r="D146" s="726"/>
      <c r="E146" s="726"/>
      <c r="F146" s="727"/>
      <c r="G146" s="728"/>
      <c r="H146" s="755"/>
      <c r="I146" s="731"/>
      <c r="J146" s="202" t="str">
        <f ca="1">IF(MOD(ROW()-13,2)=0,IF(ISBLANK(OFFSET(#REF!,INT((ROW()-13)/2),0)),"",OFFSET(#REF!,INT((ROW()-13)/2),0)),IF(ISBLANK(OFFSET('9. METAS'!$U$20,INT((ROW()-14)/2),0)),"",OFFSET('9. METAS'!$U$20,INT((ROW()-14)/2),0)))</f>
        <v/>
      </c>
      <c r="K146" s="203" t="str">
        <f ca="1">IF(MOD(ROW()-13,2)=0,IF(ISBLANK(OFFSET(#REF!,INT((ROW()-13)/2),0)),"",OFFSET(#REF!,INT((ROW()-13)/2),0)),IF(ISBLANK(OFFSET('9. METAS'!$V$20,INT((ROW()-14)/2),0)),"",OFFSET('9. METAS'!$V$20,INT((ROW()-14)/2),0)))</f>
        <v/>
      </c>
      <c r="L146" s="203" t="str">
        <f ca="1">IF(MOD(ROW()-13,2)=0,IF(ISBLANK(OFFSET(#REF!,INT((ROW()-13)/2),0)),"",OFFSET(#REF!,INT((ROW()-13)/2),0)),IF(ISBLANK(OFFSET('9. METAS'!$W$20,INT((ROW()-14)/2),0)),"",OFFSET('9. METAS'!$W$20,INT((ROW()-14)/2),0)))</f>
        <v/>
      </c>
      <c r="M146" s="204" t="str">
        <f ca="1">IF(MOD(ROW()-13,2)=0,IF(ISBLANK(OFFSET(#REF!,INT((ROW()-13)/2),0)),"",OFFSET(#REF!,INT((ROW()-13)/2),0)),IF(ISBLANK(OFFSET('9. METAS'!$X$20,INT((ROW()-14)/2),0)),"",OFFSET('9. METAS'!$X$20,INT((ROW()-14)/2),0)))</f>
        <v/>
      </c>
      <c r="N146" s="719"/>
      <c r="O146" s="721"/>
      <c r="P146" s="723"/>
    </row>
    <row r="147" spans="3:16">
      <c r="C147" s="724" t="str">
        <f ca="1">IF(ISBLANK(OFFSET('5. Pp (3 años)'!$C$46,INT((ROW()-13)/2),0)),"",OFFSET('5. Pp (3 años)'!$C$46,INT((ROW()-13)/2),0))</f>
        <v/>
      </c>
      <c r="D147" s="726" t="str">
        <f ca="1">IF(ISBLANK(OFFSET('5. Pp (3 años)'!$D$46,INT((ROW()-13)/2),0)),"",OFFSET('5. Pp (3 años)'!$D$46,INT((ROW()-13)/2),0))</f>
        <v/>
      </c>
      <c r="E147" s="726" t="str">
        <f ca="1">IF(ISBLANK(OFFSET('5. Pp (3 años)'!$E$46,INT((ROW()-13)/2),0)),"",OFFSET('5. Pp (3 años)'!$E$46,INT((ROW()-13)/2),0))</f>
        <v/>
      </c>
      <c r="F147" s="727" t="str">
        <f ca="1">IF(ISBLANK(OFFSET('5. Pp (3 años)'!$K$46,INT((ROW()-13)/2),0)),"",OFFSET('5. Pp (3 años)'!$K$46,INT((ROW()-13)/2),0))</f>
        <v/>
      </c>
      <c r="G147" s="728" t="str">
        <f ca="1">IF(ISBLANK(OFFSET('5. Pp (3 años)'!$H$46,INT((ROW()-13)/2),0)),"",OFFSET('5. Pp (3 años)'!$H$46,INT((ROW()-13)/2),0))</f>
        <v/>
      </c>
      <c r="H147" s="755" t="str">
        <f ca="1">IF(ISBLANK(OFFSET('9. METAS'!$L$20,INT((ROW()-13)/2),0)),"",OFFSET('9. METAS'!$L$20,INT((ROW()-13)/2),0))</f>
        <v/>
      </c>
      <c r="I147" s="730"/>
      <c r="J147" s="202" t="e">
        <f ca="1">IF(MOD(ROW()-13,2)=0,IF(ISBLANK(OFFSET(#REF!,INT((ROW()-13)/2),0)),"",OFFSET(#REF!,INT((ROW()-13)/2),0)),IF(ISBLANK(OFFSET('9. METAS'!$U$20,INT((ROW()-14)/2),0)),"",OFFSET('9. METAS'!$U$20,INT((ROW()-14)/2),0)))</f>
        <v>#REF!</v>
      </c>
      <c r="K147" s="203" t="e">
        <f ca="1">IF(MOD(ROW()-13,2)=0,IF(ISBLANK(OFFSET(#REF!,INT((ROW()-13)/2),0)),"",OFFSET(#REF!,INT((ROW()-13)/2),0)),IF(ISBLANK(OFFSET('9. METAS'!$V$20,INT((ROW()-14)/2),0)),"",OFFSET('9. METAS'!$V$20,INT((ROW()-14)/2),0)))</f>
        <v>#REF!</v>
      </c>
      <c r="L147" s="203" t="e">
        <f ca="1">IF(MOD(ROW()-13,2)=0,IF(ISBLANK(OFFSET(#REF!,INT((ROW()-13)/2),0)),"",OFFSET(#REF!,INT((ROW()-13)/2),0)),IF(ISBLANK(OFFSET('9. METAS'!$W$20,INT((ROW()-14)/2),0)),"",OFFSET('9. METAS'!$W$20,INT((ROW()-14)/2),0)))</f>
        <v>#REF!</v>
      </c>
      <c r="M147" s="204" t="e">
        <f ca="1">IF(MOD(ROW()-13,2)=0,IF(ISBLANK(OFFSET(#REF!,INT((ROW()-13)/2),0)),"",OFFSET(#REF!,INT((ROW()-13)/2),0)),IF(ISBLANK(OFFSET('9. METAS'!$X$20,INT((ROW()-14)/2),0)),"",OFFSET('9. METAS'!$X$20,INT((ROW()-14)/2),0)))</f>
        <v>#REF!</v>
      </c>
      <c r="N147" s="718" t="str">
        <f t="shared" ref="N147" ca="1" si="130">IFERROR(J147/J148,"ND")</f>
        <v>ND</v>
      </c>
      <c r="O147" s="720" t="str">
        <f t="shared" ref="O147" ca="1" si="131">IFERROR(((J147)/H147),"ND")</f>
        <v>ND</v>
      </c>
      <c r="P147" s="732"/>
    </row>
    <row r="148" spans="3:16">
      <c r="C148" s="725"/>
      <c r="D148" s="726"/>
      <c r="E148" s="726"/>
      <c r="F148" s="727"/>
      <c r="G148" s="728"/>
      <c r="H148" s="755"/>
      <c r="I148" s="731"/>
      <c r="J148" s="202" t="str">
        <f ca="1">IF(MOD(ROW()-13,2)=0,IF(ISBLANK(OFFSET(#REF!,INT((ROW()-13)/2),0)),"",OFFSET(#REF!,INT((ROW()-13)/2),0)),IF(ISBLANK(OFFSET('9. METAS'!$U$20,INT((ROW()-14)/2),0)),"",OFFSET('9. METAS'!$U$20,INT((ROW()-14)/2),0)))</f>
        <v/>
      </c>
      <c r="K148" s="203" t="str">
        <f ca="1">IF(MOD(ROW()-13,2)=0,IF(ISBLANK(OFFSET(#REF!,INT((ROW()-13)/2),0)),"",OFFSET(#REF!,INT((ROW()-13)/2),0)),IF(ISBLANK(OFFSET('9. METAS'!$V$20,INT((ROW()-14)/2),0)),"",OFFSET('9. METAS'!$V$20,INT((ROW()-14)/2),0)))</f>
        <v/>
      </c>
      <c r="L148" s="203" t="str">
        <f ca="1">IF(MOD(ROW()-13,2)=0,IF(ISBLANK(OFFSET(#REF!,INT((ROW()-13)/2),0)),"",OFFSET(#REF!,INT((ROW()-13)/2),0)),IF(ISBLANK(OFFSET('9. METAS'!$W$20,INT((ROW()-14)/2),0)),"",OFFSET('9. METAS'!$W$20,INT((ROW()-14)/2),0)))</f>
        <v/>
      </c>
      <c r="M148" s="204" t="str">
        <f ca="1">IF(MOD(ROW()-13,2)=0,IF(ISBLANK(OFFSET(#REF!,INT((ROW()-13)/2),0)),"",OFFSET(#REF!,INT((ROW()-13)/2),0)),IF(ISBLANK(OFFSET('9. METAS'!$X$20,INT((ROW()-14)/2),0)),"",OFFSET('9. METAS'!$X$20,INT((ROW()-14)/2),0)))</f>
        <v/>
      </c>
      <c r="N148" s="719"/>
      <c r="O148" s="721"/>
      <c r="P148" s="723"/>
    </row>
    <row r="149" spans="3:16">
      <c r="C149" s="724" t="str">
        <f ca="1">IF(ISBLANK(OFFSET('5. Pp (3 años)'!$C$46,INT((ROW()-13)/2),0)),"",OFFSET('5. Pp (3 años)'!$C$46,INT((ROW()-13)/2),0))</f>
        <v/>
      </c>
      <c r="D149" s="726" t="str">
        <f ca="1">IF(ISBLANK(OFFSET('5. Pp (3 años)'!$D$46,INT((ROW()-13)/2),0)),"",OFFSET('5. Pp (3 años)'!$D$46,INT((ROW()-13)/2),0))</f>
        <v/>
      </c>
      <c r="E149" s="726" t="str">
        <f ca="1">IF(ISBLANK(OFFSET('5. Pp (3 años)'!$E$46,INT((ROW()-13)/2),0)),"",OFFSET('5. Pp (3 años)'!$E$46,INT((ROW()-13)/2),0))</f>
        <v/>
      </c>
      <c r="F149" s="727" t="str">
        <f ca="1">IF(ISBLANK(OFFSET('5. Pp (3 años)'!$K$46,INT((ROW()-13)/2),0)),"",OFFSET('5. Pp (3 años)'!$K$46,INT((ROW()-13)/2),0))</f>
        <v/>
      </c>
      <c r="G149" s="728" t="str">
        <f ca="1">IF(ISBLANK(OFFSET('5. Pp (3 años)'!$H$46,INT((ROW()-13)/2),0)),"",OFFSET('5. Pp (3 años)'!$H$46,INT((ROW()-13)/2),0))</f>
        <v/>
      </c>
      <c r="H149" s="755" t="str">
        <f ca="1">IF(ISBLANK(OFFSET('9. METAS'!$L$20,INT((ROW()-13)/2),0)),"",OFFSET('9. METAS'!$L$20,INT((ROW()-13)/2),0))</f>
        <v/>
      </c>
      <c r="I149" s="730"/>
      <c r="J149" s="202" t="e">
        <f ca="1">IF(MOD(ROW()-13,2)=0,IF(ISBLANK(OFFSET(#REF!,INT((ROW()-13)/2),0)),"",OFFSET(#REF!,INT((ROW()-13)/2),0)),IF(ISBLANK(OFFSET('9. METAS'!$U$20,INT((ROW()-14)/2),0)),"",OFFSET('9. METAS'!$U$20,INT((ROW()-14)/2),0)))</f>
        <v>#REF!</v>
      </c>
      <c r="K149" s="203" t="e">
        <f ca="1">IF(MOD(ROW()-13,2)=0,IF(ISBLANK(OFFSET(#REF!,INT((ROW()-13)/2),0)),"",OFFSET(#REF!,INT((ROW()-13)/2),0)),IF(ISBLANK(OFFSET('9. METAS'!$V$20,INT((ROW()-14)/2),0)),"",OFFSET('9. METAS'!$V$20,INT((ROW()-14)/2),0)))</f>
        <v>#REF!</v>
      </c>
      <c r="L149" s="203" t="e">
        <f ca="1">IF(MOD(ROW()-13,2)=0,IF(ISBLANK(OFFSET(#REF!,INT((ROW()-13)/2),0)),"",OFFSET(#REF!,INT((ROW()-13)/2),0)),IF(ISBLANK(OFFSET('9. METAS'!$W$20,INT((ROW()-14)/2),0)),"",OFFSET('9. METAS'!$W$20,INT((ROW()-14)/2),0)))</f>
        <v>#REF!</v>
      </c>
      <c r="M149" s="204" t="e">
        <f ca="1">IF(MOD(ROW()-13,2)=0,IF(ISBLANK(OFFSET(#REF!,INT((ROW()-13)/2),0)),"",OFFSET(#REF!,INT((ROW()-13)/2),0)),IF(ISBLANK(OFFSET('9. METAS'!$X$20,INT((ROW()-14)/2),0)),"",OFFSET('9. METAS'!$X$20,INT((ROW()-14)/2),0)))</f>
        <v>#REF!</v>
      </c>
      <c r="N149" s="718" t="str">
        <f t="shared" ref="N149" ca="1" si="132">IFERROR(J149/J150,"ND")</f>
        <v>ND</v>
      </c>
      <c r="O149" s="720" t="str">
        <f t="shared" ref="O149" ca="1" si="133">IFERROR(((J149)/H149),"ND")</f>
        <v>ND</v>
      </c>
      <c r="P149" s="732"/>
    </row>
    <row r="150" spans="3:16">
      <c r="C150" s="725"/>
      <c r="D150" s="726"/>
      <c r="E150" s="726"/>
      <c r="F150" s="727"/>
      <c r="G150" s="728"/>
      <c r="H150" s="755"/>
      <c r="I150" s="731"/>
      <c r="J150" s="202" t="str">
        <f ca="1">IF(MOD(ROW()-13,2)=0,IF(ISBLANK(OFFSET(#REF!,INT((ROW()-13)/2),0)),"",OFFSET(#REF!,INT((ROW()-13)/2),0)),IF(ISBLANK(OFFSET('9. METAS'!$U$20,INT((ROW()-14)/2),0)),"",OFFSET('9. METAS'!$U$20,INT((ROW()-14)/2),0)))</f>
        <v/>
      </c>
      <c r="K150" s="203" t="str">
        <f ca="1">IF(MOD(ROW()-13,2)=0,IF(ISBLANK(OFFSET(#REF!,INT((ROW()-13)/2),0)),"",OFFSET(#REF!,INT((ROW()-13)/2),0)),IF(ISBLANK(OFFSET('9. METAS'!$V$20,INT((ROW()-14)/2),0)),"",OFFSET('9. METAS'!$V$20,INT((ROW()-14)/2),0)))</f>
        <v/>
      </c>
      <c r="L150" s="203" t="str">
        <f ca="1">IF(MOD(ROW()-13,2)=0,IF(ISBLANK(OFFSET(#REF!,INT((ROW()-13)/2),0)),"",OFFSET(#REF!,INT((ROW()-13)/2),0)),IF(ISBLANK(OFFSET('9. METAS'!$W$20,INT((ROW()-14)/2),0)),"",OFFSET('9. METAS'!$W$20,INT((ROW()-14)/2),0)))</f>
        <v/>
      </c>
      <c r="M150" s="204" t="str">
        <f ca="1">IF(MOD(ROW()-13,2)=0,IF(ISBLANK(OFFSET(#REF!,INT((ROW()-13)/2),0)),"",OFFSET(#REF!,INT((ROW()-13)/2),0)),IF(ISBLANK(OFFSET('9. METAS'!$X$20,INT((ROW()-14)/2),0)),"",OFFSET('9. METAS'!$X$20,INT((ROW()-14)/2),0)))</f>
        <v/>
      </c>
      <c r="N150" s="719"/>
      <c r="O150" s="721"/>
      <c r="P150" s="723"/>
    </row>
    <row r="151" spans="3:16">
      <c r="C151" s="724" t="str">
        <f ca="1">IF(ISBLANK(OFFSET('5. Pp (3 años)'!$C$46,INT((ROW()-13)/2),0)),"",OFFSET('5. Pp (3 años)'!$C$46,INT((ROW()-13)/2),0))</f>
        <v/>
      </c>
      <c r="D151" s="726" t="str">
        <f ca="1">IF(ISBLANK(OFFSET('5. Pp (3 años)'!$D$46,INT((ROW()-13)/2),0)),"",OFFSET('5. Pp (3 años)'!$D$46,INT((ROW()-13)/2),0))</f>
        <v/>
      </c>
      <c r="E151" s="726" t="str">
        <f ca="1">IF(ISBLANK(OFFSET('5. Pp (3 años)'!$E$46,INT((ROW()-13)/2),0)),"",OFFSET('5. Pp (3 años)'!$E$46,INT((ROW()-13)/2),0))</f>
        <v/>
      </c>
      <c r="F151" s="727" t="str">
        <f ca="1">IF(ISBLANK(OFFSET('5. Pp (3 años)'!$K$46,INT((ROW()-13)/2),0)),"",OFFSET('5. Pp (3 años)'!$K$46,INT((ROW()-13)/2),0))</f>
        <v/>
      </c>
      <c r="G151" s="728" t="str">
        <f ca="1">IF(ISBLANK(OFFSET('5. Pp (3 años)'!$H$46,INT((ROW()-13)/2),0)),"",OFFSET('5. Pp (3 años)'!$H$46,INT((ROW()-13)/2),0))</f>
        <v/>
      </c>
      <c r="H151" s="755" t="str">
        <f ca="1">IF(ISBLANK(OFFSET('9. METAS'!$L$20,INT((ROW()-13)/2),0)),"",OFFSET('9. METAS'!$L$20,INT((ROW()-13)/2),0))</f>
        <v/>
      </c>
      <c r="I151" s="730"/>
      <c r="J151" s="202" t="e">
        <f ca="1">IF(MOD(ROW()-13,2)=0,IF(ISBLANK(OFFSET(#REF!,INT((ROW()-13)/2),0)),"",OFFSET(#REF!,INT((ROW()-13)/2),0)),IF(ISBLANK(OFFSET('9. METAS'!$U$20,INT((ROW()-14)/2),0)),"",OFFSET('9. METAS'!$U$20,INT((ROW()-14)/2),0)))</f>
        <v>#REF!</v>
      </c>
      <c r="K151" s="203" t="e">
        <f ca="1">IF(MOD(ROW()-13,2)=0,IF(ISBLANK(OFFSET(#REF!,INT((ROW()-13)/2),0)),"",OFFSET(#REF!,INT((ROW()-13)/2),0)),IF(ISBLANK(OFFSET('9. METAS'!$V$20,INT((ROW()-14)/2),0)),"",OFFSET('9. METAS'!$V$20,INT((ROW()-14)/2),0)))</f>
        <v>#REF!</v>
      </c>
      <c r="L151" s="203" t="e">
        <f ca="1">IF(MOD(ROW()-13,2)=0,IF(ISBLANK(OFFSET(#REF!,INT((ROW()-13)/2),0)),"",OFFSET(#REF!,INT((ROW()-13)/2),0)),IF(ISBLANK(OFFSET('9. METAS'!$W$20,INT((ROW()-14)/2),0)),"",OFFSET('9. METAS'!$W$20,INT((ROW()-14)/2),0)))</f>
        <v>#REF!</v>
      </c>
      <c r="M151" s="204" t="e">
        <f ca="1">IF(MOD(ROW()-13,2)=0,IF(ISBLANK(OFFSET(#REF!,INT((ROW()-13)/2),0)),"",OFFSET(#REF!,INT((ROW()-13)/2),0)),IF(ISBLANK(OFFSET('9. METAS'!$X$20,INT((ROW()-14)/2),0)),"",OFFSET('9. METAS'!$X$20,INT((ROW()-14)/2),0)))</f>
        <v>#REF!</v>
      </c>
      <c r="N151" s="718" t="str">
        <f t="shared" ref="N151" ca="1" si="134">IFERROR(J151/J152,"ND")</f>
        <v>ND</v>
      </c>
      <c r="O151" s="720" t="str">
        <f t="shared" ref="O151" ca="1" si="135">IFERROR(((J151)/H151),"ND")</f>
        <v>ND</v>
      </c>
      <c r="P151" s="732"/>
    </row>
    <row r="152" spans="3:16">
      <c r="C152" s="725"/>
      <c r="D152" s="726"/>
      <c r="E152" s="726"/>
      <c r="F152" s="727"/>
      <c r="G152" s="728"/>
      <c r="H152" s="755"/>
      <c r="I152" s="731"/>
      <c r="J152" s="202" t="str">
        <f ca="1">IF(MOD(ROW()-13,2)=0,IF(ISBLANK(OFFSET(#REF!,INT((ROW()-13)/2),0)),"",OFFSET(#REF!,INT((ROW()-13)/2),0)),IF(ISBLANK(OFFSET('9. METAS'!$U$20,INT((ROW()-14)/2),0)),"",OFFSET('9. METAS'!$U$20,INT((ROW()-14)/2),0)))</f>
        <v/>
      </c>
      <c r="K152" s="203" t="str">
        <f ca="1">IF(MOD(ROW()-13,2)=0,IF(ISBLANK(OFFSET(#REF!,INT((ROW()-13)/2),0)),"",OFFSET(#REF!,INT((ROW()-13)/2),0)),IF(ISBLANK(OFFSET('9. METAS'!$V$20,INT((ROW()-14)/2),0)),"",OFFSET('9. METAS'!$V$20,INT((ROW()-14)/2),0)))</f>
        <v/>
      </c>
      <c r="L152" s="203" t="str">
        <f ca="1">IF(MOD(ROW()-13,2)=0,IF(ISBLANK(OFFSET(#REF!,INT((ROW()-13)/2),0)),"",OFFSET(#REF!,INT((ROW()-13)/2),0)),IF(ISBLANK(OFFSET('9. METAS'!$W$20,INT((ROW()-14)/2),0)),"",OFFSET('9. METAS'!$W$20,INT((ROW()-14)/2),0)))</f>
        <v/>
      </c>
      <c r="M152" s="204" t="str">
        <f ca="1">IF(MOD(ROW()-13,2)=0,IF(ISBLANK(OFFSET(#REF!,INT((ROW()-13)/2),0)),"",OFFSET(#REF!,INT((ROW()-13)/2),0)),IF(ISBLANK(OFFSET('9. METAS'!$X$20,INT((ROW()-14)/2),0)),"",OFFSET('9. METAS'!$X$20,INT((ROW()-14)/2),0)))</f>
        <v/>
      </c>
      <c r="N152" s="719"/>
      <c r="O152" s="721"/>
      <c r="P152" s="723"/>
    </row>
    <row r="153" spans="3:16">
      <c r="C153" s="724" t="str">
        <f ca="1">IF(ISBLANK(OFFSET('5. Pp (3 años)'!$C$46,INT((ROW()-13)/2),0)),"",OFFSET('5. Pp (3 años)'!$C$46,INT((ROW()-13)/2),0))</f>
        <v/>
      </c>
      <c r="D153" s="726" t="str">
        <f ca="1">IF(ISBLANK(OFFSET('5. Pp (3 años)'!$D$46,INT((ROW()-13)/2),0)),"",OFFSET('5. Pp (3 años)'!$D$46,INT((ROW()-13)/2),0))</f>
        <v/>
      </c>
      <c r="E153" s="726" t="str">
        <f ca="1">IF(ISBLANK(OFFSET('5. Pp (3 años)'!$E$46,INT((ROW()-13)/2),0)),"",OFFSET('5. Pp (3 años)'!$E$46,INT((ROW()-13)/2),0))</f>
        <v/>
      </c>
      <c r="F153" s="727" t="str">
        <f ca="1">IF(ISBLANK(OFFSET('5. Pp (3 años)'!$K$46,INT((ROW()-13)/2),0)),"",OFFSET('5. Pp (3 años)'!$K$46,INT((ROW()-13)/2),0))</f>
        <v/>
      </c>
      <c r="G153" s="728" t="str">
        <f ca="1">IF(ISBLANK(OFFSET('5. Pp (3 años)'!$H$46,INT((ROW()-13)/2),0)),"",OFFSET('5. Pp (3 años)'!$H$46,INT((ROW()-13)/2),0))</f>
        <v/>
      </c>
      <c r="H153" s="755" t="str">
        <f ca="1">IF(ISBLANK(OFFSET('9. METAS'!$L$20,INT((ROW()-13)/2),0)),"",OFFSET('9. METAS'!$L$20,INT((ROW()-13)/2),0))</f>
        <v/>
      </c>
      <c r="I153" s="730"/>
      <c r="J153" s="202" t="e">
        <f ca="1">IF(MOD(ROW()-13,2)=0,IF(ISBLANK(OFFSET(#REF!,INT((ROW()-13)/2),0)),"",OFFSET(#REF!,INT((ROW()-13)/2),0)),IF(ISBLANK(OFFSET('9. METAS'!$U$20,INT((ROW()-14)/2),0)),"",OFFSET('9. METAS'!$U$20,INT((ROW()-14)/2),0)))</f>
        <v>#REF!</v>
      </c>
      <c r="K153" s="203" t="e">
        <f ca="1">IF(MOD(ROW()-13,2)=0,IF(ISBLANK(OFFSET(#REF!,INT((ROW()-13)/2),0)),"",OFFSET(#REF!,INT((ROW()-13)/2),0)),IF(ISBLANK(OFFSET('9. METAS'!$V$20,INT((ROW()-14)/2),0)),"",OFFSET('9. METAS'!$V$20,INT((ROW()-14)/2),0)))</f>
        <v>#REF!</v>
      </c>
      <c r="L153" s="203" t="e">
        <f ca="1">IF(MOD(ROW()-13,2)=0,IF(ISBLANK(OFFSET(#REF!,INT((ROW()-13)/2),0)),"",OFFSET(#REF!,INT((ROW()-13)/2),0)),IF(ISBLANK(OFFSET('9. METAS'!$W$20,INT((ROW()-14)/2),0)),"",OFFSET('9. METAS'!$W$20,INT((ROW()-14)/2),0)))</f>
        <v>#REF!</v>
      </c>
      <c r="M153" s="204" t="e">
        <f ca="1">IF(MOD(ROW()-13,2)=0,IF(ISBLANK(OFFSET(#REF!,INT((ROW()-13)/2),0)),"",OFFSET(#REF!,INT((ROW()-13)/2),0)),IF(ISBLANK(OFFSET('9. METAS'!$X$20,INT((ROW()-14)/2),0)),"",OFFSET('9. METAS'!$X$20,INT((ROW()-14)/2),0)))</f>
        <v>#REF!</v>
      </c>
      <c r="N153" s="718" t="str">
        <f t="shared" ref="N153" ca="1" si="136">IFERROR(J153/J154,"ND")</f>
        <v>ND</v>
      </c>
      <c r="O153" s="720" t="str">
        <f t="shared" ref="O153" ca="1" si="137">IFERROR(((J153)/H153),"ND")</f>
        <v>ND</v>
      </c>
      <c r="P153" s="732"/>
    </row>
    <row r="154" spans="3:16">
      <c r="C154" s="725"/>
      <c r="D154" s="726"/>
      <c r="E154" s="726"/>
      <c r="F154" s="727"/>
      <c r="G154" s="728"/>
      <c r="H154" s="755"/>
      <c r="I154" s="731"/>
      <c r="J154" s="202" t="str">
        <f ca="1">IF(MOD(ROW()-13,2)=0,IF(ISBLANK(OFFSET(#REF!,INT((ROW()-13)/2),0)),"",OFFSET(#REF!,INT((ROW()-13)/2),0)),IF(ISBLANK(OFFSET('9. METAS'!$U$20,INT((ROW()-14)/2),0)),"",OFFSET('9. METAS'!$U$20,INT((ROW()-14)/2),0)))</f>
        <v/>
      </c>
      <c r="K154" s="203" t="str">
        <f ca="1">IF(MOD(ROW()-13,2)=0,IF(ISBLANK(OFFSET(#REF!,INT((ROW()-13)/2),0)),"",OFFSET(#REF!,INT((ROW()-13)/2),0)),IF(ISBLANK(OFFSET('9. METAS'!$V$20,INT((ROW()-14)/2),0)),"",OFFSET('9. METAS'!$V$20,INT((ROW()-14)/2),0)))</f>
        <v/>
      </c>
      <c r="L154" s="203" t="str">
        <f ca="1">IF(MOD(ROW()-13,2)=0,IF(ISBLANK(OFFSET(#REF!,INT((ROW()-13)/2),0)),"",OFFSET(#REF!,INT((ROW()-13)/2),0)),IF(ISBLANK(OFFSET('9. METAS'!$W$20,INT((ROW()-14)/2),0)),"",OFFSET('9. METAS'!$W$20,INT((ROW()-14)/2),0)))</f>
        <v/>
      </c>
      <c r="M154" s="204" t="str">
        <f ca="1">IF(MOD(ROW()-13,2)=0,IF(ISBLANK(OFFSET(#REF!,INT((ROW()-13)/2),0)),"",OFFSET(#REF!,INT((ROW()-13)/2),0)),IF(ISBLANK(OFFSET('9. METAS'!$X$20,INT((ROW()-14)/2),0)),"",OFFSET('9. METAS'!$X$20,INT((ROW()-14)/2),0)))</f>
        <v/>
      </c>
      <c r="N154" s="719"/>
      <c r="O154" s="721"/>
      <c r="P154" s="723"/>
    </row>
    <row r="155" spans="3:16">
      <c r="C155" s="724" t="str">
        <f ca="1">IF(ISBLANK(OFFSET('5. Pp (3 años)'!$C$46,INT((ROW()-13)/2),0)),"",OFFSET('5. Pp (3 años)'!$C$46,INT((ROW()-13)/2),0))</f>
        <v/>
      </c>
      <c r="D155" s="726" t="str">
        <f ca="1">IF(ISBLANK(OFFSET('5. Pp (3 años)'!$D$46,INT((ROW()-13)/2),0)),"",OFFSET('5. Pp (3 años)'!$D$46,INT((ROW()-13)/2),0))</f>
        <v/>
      </c>
      <c r="E155" s="726" t="str">
        <f ca="1">IF(ISBLANK(OFFSET('5. Pp (3 años)'!$E$46,INT((ROW()-13)/2),0)),"",OFFSET('5. Pp (3 años)'!$E$46,INT((ROW()-13)/2),0))</f>
        <v/>
      </c>
      <c r="F155" s="727" t="str">
        <f ca="1">IF(ISBLANK(OFFSET('5. Pp (3 años)'!$K$46,INT((ROW()-13)/2),0)),"",OFFSET('5. Pp (3 años)'!$K$46,INT((ROW()-13)/2),0))</f>
        <v/>
      </c>
      <c r="G155" s="728" t="str">
        <f ca="1">IF(ISBLANK(OFFSET('5. Pp (3 años)'!$H$46,INT((ROW()-13)/2),0)),"",OFFSET('5. Pp (3 años)'!$H$46,INT((ROW()-13)/2),0))</f>
        <v/>
      </c>
      <c r="H155" s="755" t="str">
        <f ca="1">IF(ISBLANK(OFFSET('9. METAS'!$L$20,INT((ROW()-13)/2),0)),"",OFFSET('9. METAS'!$L$20,INT((ROW()-13)/2),0))</f>
        <v/>
      </c>
      <c r="I155" s="730"/>
      <c r="J155" s="202" t="e">
        <f ca="1">IF(MOD(ROW()-13,2)=0,IF(ISBLANK(OFFSET(#REF!,INT((ROW()-13)/2),0)),"",OFFSET(#REF!,INT((ROW()-13)/2),0)),IF(ISBLANK(OFFSET('9. METAS'!$U$20,INT((ROW()-14)/2),0)),"",OFFSET('9. METAS'!$U$20,INT((ROW()-14)/2),0)))</f>
        <v>#REF!</v>
      </c>
      <c r="K155" s="203" t="e">
        <f ca="1">IF(MOD(ROW()-13,2)=0,IF(ISBLANK(OFFSET(#REF!,INT((ROW()-13)/2),0)),"",OFFSET(#REF!,INT((ROW()-13)/2),0)),IF(ISBLANK(OFFSET('9. METAS'!$V$20,INT((ROW()-14)/2),0)),"",OFFSET('9. METAS'!$V$20,INT((ROW()-14)/2),0)))</f>
        <v>#REF!</v>
      </c>
      <c r="L155" s="203" t="e">
        <f ca="1">IF(MOD(ROW()-13,2)=0,IF(ISBLANK(OFFSET(#REF!,INT((ROW()-13)/2),0)),"",OFFSET(#REF!,INT((ROW()-13)/2),0)),IF(ISBLANK(OFFSET('9. METAS'!$W$20,INT((ROW()-14)/2),0)),"",OFFSET('9. METAS'!$W$20,INT((ROW()-14)/2),0)))</f>
        <v>#REF!</v>
      </c>
      <c r="M155" s="204" t="e">
        <f ca="1">IF(MOD(ROW()-13,2)=0,IF(ISBLANK(OFFSET(#REF!,INT((ROW()-13)/2),0)),"",OFFSET(#REF!,INT((ROW()-13)/2),0)),IF(ISBLANK(OFFSET('9. METAS'!$X$20,INT((ROW()-14)/2),0)),"",OFFSET('9. METAS'!$X$20,INT((ROW()-14)/2),0)))</f>
        <v>#REF!</v>
      </c>
      <c r="N155" s="718" t="str">
        <f t="shared" ref="N155" ca="1" si="138">IFERROR(J155/J156,"ND")</f>
        <v>ND</v>
      </c>
      <c r="O155" s="720" t="str">
        <f t="shared" ref="O155" ca="1" si="139">IFERROR(((J155)/H155),"ND")</f>
        <v>ND</v>
      </c>
      <c r="P155" s="732"/>
    </row>
    <row r="156" spans="3:16">
      <c r="C156" s="725"/>
      <c r="D156" s="726"/>
      <c r="E156" s="726"/>
      <c r="F156" s="727"/>
      <c r="G156" s="728"/>
      <c r="H156" s="755"/>
      <c r="I156" s="731"/>
      <c r="J156" s="202" t="str">
        <f ca="1">IF(MOD(ROW()-13,2)=0,IF(ISBLANK(OFFSET(#REF!,INT((ROW()-13)/2),0)),"",OFFSET(#REF!,INT((ROW()-13)/2),0)),IF(ISBLANK(OFFSET('9. METAS'!$U$20,INT((ROW()-14)/2),0)),"",OFFSET('9. METAS'!$U$20,INT((ROW()-14)/2),0)))</f>
        <v/>
      </c>
      <c r="K156" s="203" t="str">
        <f ca="1">IF(MOD(ROW()-13,2)=0,IF(ISBLANK(OFFSET(#REF!,INT((ROW()-13)/2),0)),"",OFFSET(#REF!,INT((ROW()-13)/2),0)),IF(ISBLANK(OFFSET('9. METAS'!$V$20,INT((ROW()-14)/2),0)),"",OFFSET('9. METAS'!$V$20,INT((ROW()-14)/2),0)))</f>
        <v/>
      </c>
      <c r="L156" s="203" t="str">
        <f ca="1">IF(MOD(ROW()-13,2)=0,IF(ISBLANK(OFFSET(#REF!,INT((ROW()-13)/2),0)),"",OFFSET(#REF!,INT((ROW()-13)/2),0)),IF(ISBLANK(OFFSET('9. METAS'!$W$20,INT((ROW()-14)/2),0)),"",OFFSET('9. METAS'!$W$20,INT((ROW()-14)/2),0)))</f>
        <v/>
      </c>
      <c r="M156" s="204" t="str">
        <f ca="1">IF(MOD(ROW()-13,2)=0,IF(ISBLANK(OFFSET(#REF!,INT((ROW()-13)/2),0)),"",OFFSET(#REF!,INT((ROW()-13)/2),0)),IF(ISBLANK(OFFSET('9. METAS'!$X$20,INT((ROW()-14)/2),0)),"",OFFSET('9. METAS'!$X$20,INT((ROW()-14)/2),0)))</f>
        <v/>
      </c>
      <c r="N156" s="719"/>
      <c r="O156" s="721"/>
      <c r="P156" s="723"/>
    </row>
    <row r="157" spans="3:16">
      <c r="C157" s="724" t="str">
        <f ca="1">IF(ISBLANK(OFFSET('5. Pp (3 años)'!$C$46,INT((ROW()-13)/2),0)),"",OFFSET('5. Pp (3 años)'!$C$46,INT((ROW()-13)/2),0))</f>
        <v/>
      </c>
      <c r="D157" s="726" t="str">
        <f ca="1">IF(ISBLANK(OFFSET('5. Pp (3 años)'!$D$46,INT((ROW()-13)/2),0)),"",OFFSET('5. Pp (3 años)'!$D$46,INT((ROW()-13)/2),0))</f>
        <v/>
      </c>
      <c r="E157" s="726" t="str">
        <f ca="1">IF(ISBLANK(OFFSET('5. Pp (3 años)'!$E$46,INT((ROW()-13)/2),0)),"",OFFSET('5. Pp (3 años)'!$E$46,INT((ROW()-13)/2),0))</f>
        <v/>
      </c>
      <c r="F157" s="727" t="str">
        <f ca="1">IF(ISBLANK(OFFSET('5. Pp (3 años)'!$K$46,INT((ROW()-13)/2),0)),"",OFFSET('5. Pp (3 años)'!$K$46,INT((ROW()-13)/2),0))</f>
        <v/>
      </c>
      <c r="G157" s="728" t="str">
        <f ca="1">IF(ISBLANK(OFFSET('5. Pp (3 años)'!$H$46,INT((ROW()-13)/2),0)),"",OFFSET('5. Pp (3 años)'!$H$46,INT((ROW()-13)/2),0))</f>
        <v/>
      </c>
      <c r="H157" s="755" t="str">
        <f ca="1">IF(ISBLANK(OFFSET('9. METAS'!$L$20,INT((ROW()-13)/2),0)),"",OFFSET('9. METAS'!$L$20,INT((ROW()-13)/2),0))</f>
        <v/>
      </c>
      <c r="I157" s="730"/>
      <c r="J157" s="202" t="e">
        <f ca="1">IF(MOD(ROW()-13,2)=0,IF(ISBLANK(OFFSET(#REF!,INT((ROW()-13)/2),0)),"",OFFSET(#REF!,INT((ROW()-13)/2),0)),IF(ISBLANK(OFFSET('9. METAS'!$U$20,INT((ROW()-14)/2),0)),"",OFFSET('9. METAS'!$U$20,INT((ROW()-14)/2),0)))</f>
        <v>#REF!</v>
      </c>
      <c r="K157" s="203" t="e">
        <f ca="1">IF(MOD(ROW()-13,2)=0,IF(ISBLANK(OFFSET(#REF!,INT((ROW()-13)/2),0)),"",OFFSET(#REF!,INT((ROW()-13)/2),0)),IF(ISBLANK(OFFSET('9. METAS'!$V$20,INT((ROW()-14)/2),0)),"",OFFSET('9. METAS'!$V$20,INT((ROW()-14)/2),0)))</f>
        <v>#REF!</v>
      </c>
      <c r="L157" s="203" t="e">
        <f ca="1">IF(MOD(ROW()-13,2)=0,IF(ISBLANK(OFFSET(#REF!,INT((ROW()-13)/2),0)),"",OFFSET(#REF!,INT((ROW()-13)/2),0)),IF(ISBLANK(OFFSET('9. METAS'!$W$20,INT((ROW()-14)/2),0)),"",OFFSET('9. METAS'!$W$20,INT((ROW()-14)/2),0)))</f>
        <v>#REF!</v>
      </c>
      <c r="M157" s="204" t="e">
        <f ca="1">IF(MOD(ROW()-13,2)=0,IF(ISBLANK(OFFSET(#REF!,INT((ROW()-13)/2),0)),"",OFFSET(#REF!,INT((ROW()-13)/2),0)),IF(ISBLANK(OFFSET('9. METAS'!$X$20,INT((ROW()-14)/2),0)),"",OFFSET('9. METAS'!$X$20,INT((ROW()-14)/2),0)))</f>
        <v>#REF!</v>
      </c>
      <c r="N157" s="718" t="str">
        <f t="shared" ref="N157" ca="1" si="140">IFERROR(J157/J158,"ND")</f>
        <v>ND</v>
      </c>
      <c r="O157" s="720" t="str">
        <f t="shared" ref="O157" ca="1" si="141">IFERROR(((J157)/H157),"ND")</f>
        <v>ND</v>
      </c>
      <c r="P157" s="732"/>
    </row>
    <row r="158" spans="3:16">
      <c r="C158" s="725"/>
      <c r="D158" s="726"/>
      <c r="E158" s="726"/>
      <c r="F158" s="727"/>
      <c r="G158" s="728"/>
      <c r="H158" s="755"/>
      <c r="I158" s="731"/>
      <c r="J158" s="202" t="str">
        <f ca="1">IF(MOD(ROW()-13,2)=0,IF(ISBLANK(OFFSET(#REF!,INT((ROW()-13)/2),0)),"",OFFSET(#REF!,INT((ROW()-13)/2),0)),IF(ISBLANK(OFFSET('9. METAS'!$U$20,INT((ROW()-14)/2),0)),"",OFFSET('9. METAS'!$U$20,INT((ROW()-14)/2),0)))</f>
        <v/>
      </c>
      <c r="K158" s="203" t="str">
        <f ca="1">IF(MOD(ROW()-13,2)=0,IF(ISBLANK(OFFSET(#REF!,INT((ROW()-13)/2),0)),"",OFFSET(#REF!,INT((ROW()-13)/2),0)),IF(ISBLANK(OFFSET('9. METAS'!$V$20,INT((ROW()-14)/2),0)),"",OFFSET('9. METAS'!$V$20,INT((ROW()-14)/2),0)))</f>
        <v/>
      </c>
      <c r="L158" s="203" t="str">
        <f ca="1">IF(MOD(ROW()-13,2)=0,IF(ISBLANK(OFFSET(#REF!,INT((ROW()-13)/2),0)),"",OFFSET(#REF!,INT((ROW()-13)/2),0)),IF(ISBLANK(OFFSET('9. METAS'!$W$20,INT((ROW()-14)/2),0)),"",OFFSET('9. METAS'!$W$20,INT((ROW()-14)/2),0)))</f>
        <v/>
      </c>
      <c r="M158" s="204" t="str">
        <f ca="1">IF(MOD(ROW()-13,2)=0,IF(ISBLANK(OFFSET(#REF!,INT((ROW()-13)/2),0)),"",OFFSET(#REF!,INT((ROW()-13)/2),0)),IF(ISBLANK(OFFSET('9. METAS'!$X$20,INT((ROW()-14)/2),0)),"",OFFSET('9. METAS'!$X$20,INT((ROW()-14)/2),0)))</f>
        <v/>
      </c>
      <c r="N158" s="719"/>
      <c r="O158" s="721"/>
      <c r="P158" s="723"/>
    </row>
    <row r="159" spans="3:16">
      <c r="C159" s="724" t="str">
        <f ca="1">IF(ISBLANK(OFFSET('5. Pp (3 años)'!$C$46,INT((ROW()-13)/2),0)),"",OFFSET('5. Pp (3 años)'!$C$46,INT((ROW()-13)/2),0))</f>
        <v/>
      </c>
      <c r="D159" s="726" t="str">
        <f ca="1">IF(ISBLANK(OFFSET('5. Pp (3 años)'!$D$46,INT((ROW()-13)/2),0)),"",OFFSET('5. Pp (3 años)'!$D$46,INT((ROW()-13)/2),0))</f>
        <v/>
      </c>
      <c r="E159" s="726" t="str">
        <f ca="1">IF(ISBLANK(OFFSET('5. Pp (3 años)'!$E$46,INT((ROW()-13)/2),0)),"",OFFSET('5. Pp (3 años)'!$E$46,INT((ROW()-13)/2),0))</f>
        <v/>
      </c>
      <c r="F159" s="727" t="str">
        <f ca="1">IF(ISBLANK(OFFSET('5. Pp (3 años)'!$K$46,INT((ROW()-13)/2),0)),"",OFFSET('5. Pp (3 años)'!$K$46,INT((ROW()-13)/2),0))</f>
        <v/>
      </c>
      <c r="G159" s="728" t="str">
        <f ca="1">IF(ISBLANK(OFFSET('5. Pp (3 años)'!$H$46,INT((ROW()-13)/2),0)),"",OFFSET('5. Pp (3 años)'!$H$46,INT((ROW()-13)/2),0))</f>
        <v/>
      </c>
      <c r="H159" s="755" t="str">
        <f ca="1">IF(ISBLANK(OFFSET('9. METAS'!$L$20,INT((ROW()-13)/2),0)),"",OFFSET('9. METAS'!$L$20,INT((ROW()-13)/2),0))</f>
        <v/>
      </c>
      <c r="I159" s="730"/>
      <c r="J159" s="202" t="e">
        <f ca="1">IF(MOD(ROW()-13,2)=0,IF(ISBLANK(OFFSET(#REF!,INT((ROW()-13)/2),0)),"",OFFSET(#REF!,INT((ROW()-13)/2),0)),IF(ISBLANK(OFFSET('9. METAS'!$U$20,INT((ROW()-14)/2),0)),"",OFFSET('9. METAS'!$U$20,INT((ROW()-14)/2),0)))</f>
        <v>#REF!</v>
      </c>
      <c r="K159" s="203" t="e">
        <f ca="1">IF(MOD(ROW()-13,2)=0,IF(ISBLANK(OFFSET(#REF!,INT((ROW()-13)/2),0)),"",OFFSET(#REF!,INT((ROW()-13)/2),0)),IF(ISBLANK(OFFSET('9. METAS'!$V$20,INT((ROW()-14)/2),0)),"",OFFSET('9. METAS'!$V$20,INT((ROW()-14)/2),0)))</f>
        <v>#REF!</v>
      </c>
      <c r="L159" s="203" t="e">
        <f ca="1">IF(MOD(ROW()-13,2)=0,IF(ISBLANK(OFFSET(#REF!,INT((ROW()-13)/2),0)),"",OFFSET(#REF!,INT((ROW()-13)/2),0)),IF(ISBLANK(OFFSET('9. METAS'!$W$20,INT((ROW()-14)/2),0)),"",OFFSET('9. METAS'!$W$20,INT((ROW()-14)/2),0)))</f>
        <v>#REF!</v>
      </c>
      <c r="M159" s="204" t="e">
        <f ca="1">IF(MOD(ROW()-13,2)=0,IF(ISBLANK(OFFSET(#REF!,INT((ROW()-13)/2),0)),"",OFFSET(#REF!,INT((ROW()-13)/2),0)),IF(ISBLANK(OFFSET('9. METAS'!$X$20,INT((ROW()-14)/2),0)),"",OFFSET('9. METAS'!$X$20,INT((ROW()-14)/2),0)))</f>
        <v>#REF!</v>
      </c>
      <c r="N159" s="718" t="str">
        <f t="shared" ref="N159" ca="1" si="142">IFERROR(J159/J160,"ND")</f>
        <v>ND</v>
      </c>
      <c r="O159" s="720" t="str">
        <f t="shared" ref="O159" ca="1" si="143">IFERROR(((J159)/H159),"ND")</f>
        <v>ND</v>
      </c>
      <c r="P159" s="732"/>
    </row>
    <row r="160" spans="3:16">
      <c r="C160" s="725"/>
      <c r="D160" s="726"/>
      <c r="E160" s="726"/>
      <c r="F160" s="727"/>
      <c r="G160" s="728"/>
      <c r="H160" s="755"/>
      <c r="I160" s="731"/>
      <c r="J160" s="202" t="str">
        <f ca="1">IF(MOD(ROW()-13,2)=0,IF(ISBLANK(OFFSET(#REF!,INT((ROW()-13)/2),0)),"",OFFSET(#REF!,INT((ROW()-13)/2),0)),IF(ISBLANK(OFFSET('9. METAS'!$U$20,INT((ROW()-14)/2),0)),"",OFFSET('9. METAS'!$U$20,INT((ROW()-14)/2),0)))</f>
        <v/>
      </c>
      <c r="K160" s="203" t="str">
        <f ca="1">IF(MOD(ROW()-13,2)=0,IF(ISBLANK(OFFSET(#REF!,INT((ROW()-13)/2),0)),"",OFFSET(#REF!,INT((ROW()-13)/2),0)),IF(ISBLANK(OFFSET('9. METAS'!$V$20,INT((ROW()-14)/2),0)),"",OFFSET('9. METAS'!$V$20,INT((ROW()-14)/2),0)))</f>
        <v/>
      </c>
      <c r="L160" s="203" t="str">
        <f ca="1">IF(MOD(ROW()-13,2)=0,IF(ISBLANK(OFFSET(#REF!,INT((ROW()-13)/2),0)),"",OFFSET(#REF!,INT((ROW()-13)/2),0)),IF(ISBLANK(OFFSET('9. METAS'!$W$20,INT((ROW()-14)/2),0)),"",OFFSET('9. METAS'!$W$20,INT((ROW()-14)/2),0)))</f>
        <v/>
      </c>
      <c r="M160" s="204" t="str">
        <f ca="1">IF(MOD(ROW()-13,2)=0,IF(ISBLANK(OFFSET(#REF!,INT((ROW()-13)/2),0)),"",OFFSET(#REF!,INT((ROW()-13)/2),0)),IF(ISBLANK(OFFSET('9. METAS'!$X$20,INT((ROW()-14)/2),0)),"",OFFSET('9. METAS'!$X$20,INT((ROW()-14)/2),0)))</f>
        <v/>
      </c>
      <c r="N160" s="719"/>
      <c r="O160" s="721"/>
      <c r="P160" s="723"/>
    </row>
    <row r="161" spans="3:16">
      <c r="C161" s="724" t="str">
        <f ca="1">IF(ISBLANK(OFFSET('5. Pp (3 años)'!$C$46,INT((ROW()-13)/2),0)),"",OFFSET('5. Pp (3 años)'!$C$46,INT((ROW()-13)/2),0))</f>
        <v/>
      </c>
      <c r="D161" s="726" t="str">
        <f ca="1">IF(ISBLANK(OFFSET('5. Pp (3 años)'!$D$46,INT((ROW()-13)/2),0)),"",OFFSET('5. Pp (3 años)'!$D$46,INT((ROW()-13)/2),0))</f>
        <v/>
      </c>
      <c r="E161" s="726" t="str">
        <f ca="1">IF(ISBLANK(OFFSET('5. Pp (3 años)'!$E$46,INT((ROW()-13)/2),0)),"",OFFSET('5. Pp (3 años)'!$E$46,INT((ROW()-13)/2),0))</f>
        <v/>
      </c>
      <c r="F161" s="727" t="str">
        <f ca="1">IF(ISBLANK(OFFSET('5. Pp (3 años)'!$K$46,INT((ROW()-13)/2),0)),"",OFFSET('5. Pp (3 años)'!$K$46,INT((ROW()-13)/2),0))</f>
        <v/>
      </c>
      <c r="G161" s="728" t="str">
        <f ca="1">IF(ISBLANK(OFFSET('5. Pp (3 años)'!$H$46,INT((ROW()-13)/2),0)),"",OFFSET('5. Pp (3 años)'!$H$46,INT((ROW()-13)/2),0))</f>
        <v/>
      </c>
      <c r="H161" s="755" t="str">
        <f ca="1">IF(ISBLANK(OFFSET('9. METAS'!$L$20,INT((ROW()-13)/2),0)),"",OFFSET('9. METAS'!$L$20,INT((ROW()-13)/2),0))</f>
        <v/>
      </c>
      <c r="I161" s="730"/>
      <c r="J161" s="202" t="e">
        <f ca="1">IF(MOD(ROW()-13,2)=0,IF(ISBLANK(OFFSET(#REF!,INT((ROW()-13)/2),0)),"",OFFSET(#REF!,INT((ROW()-13)/2),0)),IF(ISBLANK(OFFSET('9. METAS'!$U$20,INT((ROW()-14)/2),0)),"",OFFSET('9. METAS'!$U$20,INT((ROW()-14)/2),0)))</f>
        <v>#REF!</v>
      </c>
      <c r="K161" s="203" t="e">
        <f ca="1">IF(MOD(ROW()-13,2)=0,IF(ISBLANK(OFFSET(#REF!,INT((ROW()-13)/2),0)),"",OFFSET(#REF!,INT((ROW()-13)/2),0)),IF(ISBLANK(OFFSET('9. METAS'!$V$20,INT((ROW()-14)/2),0)),"",OFFSET('9. METAS'!$V$20,INT((ROW()-14)/2),0)))</f>
        <v>#REF!</v>
      </c>
      <c r="L161" s="203" t="e">
        <f ca="1">IF(MOD(ROW()-13,2)=0,IF(ISBLANK(OFFSET(#REF!,INT((ROW()-13)/2),0)),"",OFFSET(#REF!,INT((ROW()-13)/2),0)),IF(ISBLANK(OFFSET('9. METAS'!$W$20,INT((ROW()-14)/2),0)),"",OFFSET('9. METAS'!$W$20,INT((ROW()-14)/2),0)))</f>
        <v>#REF!</v>
      </c>
      <c r="M161" s="204" t="e">
        <f ca="1">IF(MOD(ROW()-13,2)=0,IF(ISBLANK(OFFSET(#REF!,INT((ROW()-13)/2),0)),"",OFFSET(#REF!,INT((ROW()-13)/2),0)),IF(ISBLANK(OFFSET('9. METAS'!$X$20,INT((ROW()-14)/2),0)),"",OFFSET('9. METAS'!$X$20,INT((ROW()-14)/2),0)))</f>
        <v>#REF!</v>
      </c>
      <c r="N161" s="718" t="str">
        <f t="shared" ref="N161" ca="1" si="144">IFERROR(J161/J162,"ND")</f>
        <v>ND</v>
      </c>
      <c r="O161" s="720" t="str">
        <f t="shared" ref="O161" ca="1" si="145">IFERROR(((J161)/H161),"ND")</f>
        <v>ND</v>
      </c>
      <c r="P161" s="732"/>
    </row>
    <row r="162" spans="3:16">
      <c r="C162" s="725"/>
      <c r="D162" s="726"/>
      <c r="E162" s="726"/>
      <c r="F162" s="727"/>
      <c r="G162" s="728"/>
      <c r="H162" s="755"/>
      <c r="I162" s="731"/>
      <c r="J162" s="202" t="str">
        <f ca="1">IF(MOD(ROW()-13,2)=0,IF(ISBLANK(OFFSET(#REF!,INT((ROW()-13)/2),0)),"",OFFSET(#REF!,INT((ROW()-13)/2),0)),IF(ISBLANK(OFFSET('9. METAS'!$U$20,INT((ROW()-14)/2),0)),"",OFFSET('9. METAS'!$U$20,INT((ROW()-14)/2),0)))</f>
        <v/>
      </c>
      <c r="K162" s="203" t="str">
        <f ca="1">IF(MOD(ROW()-13,2)=0,IF(ISBLANK(OFFSET(#REF!,INT((ROW()-13)/2),0)),"",OFFSET(#REF!,INT((ROW()-13)/2),0)),IF(ISBLANK(OFFSET('9. METAS'!$V$20,INT((ROW()-14)/2),0)),"",OFFSET('9. METAS'!$V$20,INT((ROW()-14)/2),0)))</f>
        <v/>
      </c>
      <c r="L162" s="203" t="str">
        <f ca="1">IF(MOD(ROW()-13,2)=0,IF(ISBLANK(OFFSET(#REF!,INT((ROW()-13)/2),0)),"",OFFSET(#REF!,INT((ROW()-13)/2),0)),IF(ISBLANK(OFFSET('9. METAS'!$W$20,INT((ROW()-14)/2),0)),"",OFFSET('9. METAS'!$W$20,INT((ROW()-14)/2),0)))</f>
        <v/>
      </c>
      <c r="M162" s="204" t="str">
        <f ca="1">IF(MOD(ROW()-13,2)=0,IF(ISBLANK(OFFSET(#REF!,INT((ROW()-13)/2),0)),"",OFFSET(#REF!,INT((ROW()-13)/2),0)),IF(ISBLANK(OFFSET('9. METAS'!$X$20,INT((ROW()-14)/2),0)),"",OFFSET('9. METAS'!$X$20,INT((ROW()-14)/2),0)))</f>
        <v/>
      </c>
      <c r="N162" s="719"/>
      <c r="O162" s="721"/>
      <c r="P162" s="723"/>
    </row>
    <row r="163" spans="3:16">
      <c r="C163" s="724" t="str">
        <f ca="1">IF(ISBLANK(OFFSET('5. Pp (3 años)'!$C$46,INT((ROW()-13)/2),0)),"",OFFSET('5. Pp (3 años)'!$C$46,INT((ROW()-13)/2),0))</f>
        <v/>
      </c>
      <c r="D163" s="726" t="str">
        <f ca="1">IF(ISBLANK(OFFSET('5. Pp (3 años)'!$D$46,INT((ROW()-13)/2),0)),"",OFFSET('5. Pp (3 años)'!$D$46,INT((ROW()-13)/2),0))</f>
        <v/>
      </c>
      <c r="E163" s="726" t="str">
        <f ca="1">IF(ISBLANK(OFFSET('5. Pp (3 años)'!$E$46,INT((ROW()-13)/2),0)),"",OFFSET('5. Pp (3 años)'!$E$46,INT((ROW()-13)/2),0))</f>
        <v/>
      </c>
      <c r="F163" s="727" t="str">
        <f ca="1">IF(ISBLANK(OFFSET('5. Pp (3 años)'!$K$46,INT((ROW()-13)/2),0)),"",OFFSET('5. Pp (3 años)'!$K$46,INT((ROW()-13)/2),0))</f>
        <v/>
      </c>
      <c r="G163" s="728" t="str">
        <f ca="1">IF(ISBLANK(OFFSET('5. Pp (3 años)'!$H$46,INT((ROW()-13)/2),0)),"",OFFSET('5. Pp (3 años)'!$H$46,INT((ROW()-13)/2),0))</f>
        <v/>
      </c>
      <c r="H163" s="755" t="str">
        <f ca="1">IF(ISBLANK(OFFSET('9. METAS'!$L$20,INT((ROW()-13)/2),0)),"",OFFSET('9. METAS'!$L$20,INT((ROW()-13)/2),0))</f>
        <v/>
      </c>
      <c r="I163" s="730"/>
      <c r="J163" s="202" t="e">
        <f ca="1">IF(MOD(ROW()-13,2)=0,IF(ISBLANK(OFFSET(#REF!,INT((ROW()-13)/2),0)),"",OFFSET(#REF!,INT((ROW()-13)/2),0)),IF(ISBLANK(OFFSET('9. METAS'!$U$20,INT((ROW()-14)/2),0)),"",OFFSET('9. METAS'!$U$20,INT((ROW()-14)/2),0)))</f>
        <v>#REF!</v>
      </c>
      <c r="K163" s="203" t="e">
        <f ca="1">IF(MOD(ROW()-13,2)=0,IF(ISBLANK(OFFSET(#REF!,INT((ROW()-13)/2),0)),"",OFFSET(#REF!,INT((ROW()-13)/2),0)),IF(ISBLANK(OFFSET('9. METAS'!$V$20,INT((ROW()-14)/2),0)),"",OFFSET('9. METAS'!$V$20,INT((ROW()-14)/2),0)))</f>
        <v>#REF!</v>
      </c>
      <c r="L163" s="203" t="e">
        <f ca="1">IF(MOD(ROW()-13,2)=0,IF(ISBLANK(OFFSET(#REF!,INT((ROW()-13)/2),0)),"",OFFSET(#REF!,INT((ROW()-13)/2),0)),IF(ISBLANK(OFFSET('9. METAS'!$W$20,INT((ROW()-14)/2),0)),"",OFFSET('9. METAS'!$W$20,INT((ROW()-14)/2),0)))</f>
        <v>#REF!</v>
      </c>
      <c r="M163" s="204" t="e">
        <f ca="1">IF(MOD(ROW()-13,2)=0,IF(ISBLANK(OFFSET(#REF!,INT((ROW()-13)/2),0)),"",OFFSET(#REF!,INT((ROW()-13)/2),0)),IF(ISBLANK(OFFSET('9. METAS'!$X$20,INT((ROW()-14)/2),0)),"",OFFSET('9. METAS'!$X$20,INT((ROW()-14)/2),0)))</f>
        <v>#REF!</v>
      </c>
      <c r="N163" s="718" t="str">
        <f t="shared" ref="N163" ca="1" si="146">IFERROR(J163/J164,"ND")</f>
        <v>ND</v>
      </c>
      <c r="O163" s="720" t="str">
        <f t="shared" ref="O163" ca="1" si="147">IFERROR(((J163)/H163),"ND")</f>
        <v>ND</v>
      </c>
      <c r="P163" s="732"/>
    </row>
    <row r="164" spans="3:16">
      <c r="C164" s="725"/>
      <c r="D164" s="726"/>
      <c r="E164" s="726"/>
      <c r="F164" s="727"/>
      <c r="G164" s="728"/>
      <c r="H164" s="755"/>
      <c r="I164" s="731"/>
      <c r="J164" s="202" t="str">
        <f ca="1">IF(MOD(ROW()-13,2)=0,IF(ISBLANK(OFFSET(#REF!,INT((ROW()-13)/2),0)),"",OFFSET(#REF!,INT((ROW()-13)/2),0)),IF(ISBLANK(OFFSET('9. METAS'!$U$20,INT((ROW()-14)/2),0)),"",OFFSET('9. METAS'!$U$20,INT((ROW()-14)/2),0)))</f>
        <v/>
      </c>
      <c r="K164" s="203" t="str">
        <f ca="1">IF(MOD(ROW()-13,2)=0,IF(ISBLANK(OFFSET(#REF!,INT((ROW()-13)/2),0)),"",OFFSET(#REF!,INT((ROW()-13)/2),0)),IF(ISBLANK(OFFSET('9. METAS'!$V$20,INT((ROW()-14)/2),0)),"",OFFSET('9. METAS'!$V$20,INT((ROW()-14)/2),0)))</f>
        <v/>
      </c>
      <c r="L164" s="203" t="str">
        <f ca="1">IF(MOD(ROW()-13,2)=0,IF(ISBLANK(OFFSET(#REF!,INT((ROW()-13)/2),0)),"",OFFSET(#REF!,INT((ROW()-13)/2),0)),IF(ISBLANK(OFFSET('9. METAS'!$W$20,INT((ROW()-14)/2),0)),"",OFFSET('9. METAS'!$W$20,INT((ROW()-14)/2),0)))</f>
        <v/>
      </c>
      <c r="M164" s="204" t="str">
        <f ca="1">IF(MOD(ROW()-13,2)=0,IF(ISBLANK(OFFSET(#REF!,INT((ROW()-13)/2),0)),"",OFFSET(#REF!,INT((ROW()-13)/2),0)),IF(ISBLANK(OFFSET('9. METAS'!$X$20,INT((ROW()-14)/2),0)),"",OFFSET('9. METAS'!$X$20,INT((ROW()-14)/2),0)))</f>
        <v/>
      </c>
      <c r="N164" s="719"/>
      <c r="O164" s="721"/>
      <c r="P164" s="723"/>
    </row>
    <row r="165" spans="3:16">
      <c r="C165" s="724" t="str">
        <f ca="1">IF(ISBLANK(OFFSET('5. Pp (3 años)'!$C$46,INT((ROW()-13)/2),0)),"",OFFSET('5. Pp (3 años)'!$C$46,INT((ROW()-13)/2),0))</f>
        <v/>
      </c>
      <c r="D165" s="726" t="str">
        <f ca="1">IF(ISBLANK(OFFSET('5. Pp (3 años)'!$D$46,INT((ROW()-13)/2),0)),"",OFFSET('5. Pp (3 años)'!$D$46,INT((ROW()-13)/2),0))</f>
        <v/>
      </c>
      <c r="E165" s="726" t="str">
        <f ca="1">IF(ISBLANK(OFFSET('5. Pp (3 años)'!$E$46,INT((ROW()-13)/2),0)),"",OFFSET('5. Pp (3 años)'!$E$46,INT((ROW()-13)/2),0))</f>
        <v/>
      </c>
      <c r="F165" s="727" t="str">
        <f ca="1">IF(ISBLANK(OFFSET('5. Pp (3 años)'!$K$46,INT((ROW()-13)/2),0)),"",OFFSET('5. Pp (3 años)'!$K$46,INT((ROW()-13)/2),0))</f>
        <v/>
      </c>
      <c r="G165" s="728" t="str">
        <f ca="1">IF(ISBLANK(OFFSET('5. Pp (3 años)'!$H$46,INT((ROW()-13)/2),0)),"",OFFSET('5. Pp (3 años)'!$H$46,INT((ROW()-13)/2),0))</f>
        <v/>
      </c>
      <c r="H165" s="755" t="str">
        <f ca="1">IF(ISBLANK(OFFSET('9. METAS'!$L$20,INT((ROW()-13)/2),0)),"",OFFSET('9. METAS'!$L$20,INT((ROW()-13)/2),0))</f>
        <v/>
      </c>
      <c r="I165" s="730"/>
      <c r="J165" s="202" t="e">
        <f ca="1">IF(MOD(ROW()-13,2)=0,IF(ISBLANK(OFFSET(#REF!,INT((ROW()-13)/2),0)),"",OFFSET(#REF!,INT((ROW()-13)/2),0)),IF(ISBLANK(OFFSET('9. METAS'!$U$20,INT((ROW()-14)/2),0)),"",OFFSET('9. METAS'!$U$20,INT((ROW()-14)/2),0)))</f>
        <v>#REF!</v>
      </c>
      <c r="K165" s="203" t="e">
        <f ca="1">IF(MOD(ROW()-13,2)=0,IF(ISBLANK(OFFSET(#REF!,INT((ROW()-13)/2),0)),"",OFFSET(#REF!,INT((ROW()-13)/2),0)),IF(ISBLANK(OFFSET('9. METAS'!$V$20,INT((ROW()-14)/2),0)),"",OFFSET('9. METAS'!$V$20,INT((ROW()-14)/2),0)))</f>
        <v>#REF!</v>
      </c>
      <c r="L165" s="203" t="e">
        <f ca="1">IF(MOD(ROW()-13,2)=0,IF(ISBLANK(OFFSET(#REF!,INT((ROW()-13)/2),0)),"",OFFSET(#REF!,INT((ROW()-13)/2),0)),IF(ISBLANK(OFFSET('9. METAS'!$W$20,INT((ROW()-14)/2),0)),"",OFFSET('9. METAS'!$W$20,INT((ROW()-14)/2),0)))</f>
        <v>#REF!</v>
      </c>
      <c r="M165" s="204" t="e">
        <f ca="1">IF(MOD(ROW()-13,2)=0,IF(ISBLANK(OFFSET(#REF!,INT((ROW()-13)/2),0)),"",OFFSET(#REF!,INT((ROW()-13)/2),0)),IF(ISBLANK(OFFSET('9. METAS'!$X$20,INT((ROW()-14)/2),0)),"",OFFSET('9. METAS'!$X$20,INT((ROW()-14)/2),0)))</f>
        <v>#REF!</v>
      </c>
      <c r="N165" s="718" t="str">
        <f t="shared" ref="N165" ca="1" si="148">IFERROR(J165/J166,"ND")</f>
        <v>ND</v>
      </c>
      <c r="O165" s="720" t="str">
        <f t="shared" ref="O165" ca="1" si="149">IFERROR(((J165)/H165),"ND")</f>
        <v>ND</v>
      </c>
      <c r="P165" s="732"/>
    </row>
    <row r="166" spans="3:16">
      <c r="C166" s="725"/>
      <c r="D166" s="726"/>
      <c r="E166" s="726"/>
      <c r="F166" s="727"/>
      <c r="G166" s="728"/>
      <c r="H166" s="755"/>
      <c r="I166" s="731"/>
      <c r="J166" s="202" t="str">
        <f ca="1">IF(MOD(ROW()-13,2)=0,IF(ISBLANK(OFFSET(#REF!,INT((ROW()-13)/2),0)),"",OFFSET(#REF!,INT((ROW()-13)/2),0)),IF(ISBLANK(OFFSET('9. METAS'!$U$20,INT((ROW()-14)/2),0)),"",OFFSET('9. METAS'!$U$20,INT((ROW()-14)/2),0)))</f>
        <v/>
      </c>
      <c r="K166" s="203" t="str">
        <f ca="1">IF(MOD(ROW()-13,2)=0,IF(ISBLANK(OFFSET(#REF!,INT((ROW()-13)/2),0)),"",OFFSET(#REF!,INT((ROW()-13)/2),0)),IF(ISBLANK(OFFSET('9. METAS'!$V$20,INT((ROW()-14)/2),0)),"",OFFSET('9. METAS'!$V$20,INT((ROW()-14)/2),0)))</f>
        <v/>
      </c>
      <c r="L166" s="203" t="str">
        <f ca="1">IF(MOD(ROW()-13,2)=0,IF(ISBLANK(OFFSET(#REF!,INT((ROW()-13)/2),0)),"",OFFSET(#REF!,INT((ROW()-13)/2),0)),IF(ISBLANK(OFFSET('9. METAS'!$W$20,INT((ROW()-14)/2),0)),"",OFFSET('9. METAS'!$W$20,INT((ROW()-14)/2),0)))</f>
        <v/>
      </c>
      <c r="M166" s="204" t="str">
        <f ca="1">IF(MOD(ROW()-13,2)=0,IF(ISBLANK(OFFSET(#REF!,INT((ROW()-13)/2),0)),"",OFFSET(#REF!,INT((ROW()-13)/2),0)),IF(ISBLANK(OFFSET('9. METAS'!$X$20,INT((ROW()-14)/2),0)),"",OFFSET('9. METAS'!$X$20,INT((ROW()-14)/2),0)))</f>
        <v/>
      </c>
      <c r="N166" s="719"/>
      <c r="O166" s="721"/>
      <c r="P166" s="723"/>
    </row>
    <row r="167" spans="3:16">
      <c r="C167" s="724" t="str">
        <f ca="1">IF(ISBLANK(OFFSET('5. Pp (3 años)'!$C$46,INT((ROW()-13)/2),0)),"",OFFSET('5. Pp (3 años)'!$C$46,INT((ROW()-13)/2),0))</f>
        <v/>
      </c>
      <c r="D167" s="726" t="str">
        <f ca="1">IF(ISBLANK(OFFSET('5. Pp (3 años)'!$D$46,INT((ROW()-13)/2),0)),"",OFFSET('5. Pp (3 años)'!$D$46,INT((ROW()-13)/2),0))</f>
        <v/>
      </c>
      <c r="E167" s="726" t="str">
        <f ca="1">IF(ISBLANK(OFFSET('5. Pp (3 años)'!$E$46,INT((ROW()-13)/2),0)),"",OFFSET('5. Pp (3 años)'!$E$46,INT((ROW()-13)/2),0))</f>
        <v/>
      </c>
      <c r="F167" s="727" t="str">
        <f ca="1">IF(ISBLANK(OFFSET('5. Pp (3 años)'!$K$46,INT((ROW()-13)/2),0)),"",OFFSET('5. Pp (3 años)'!$K$46,INT((ROW()-13)/2),0))</f>
        <v/>
      </c>
      <c r="G167" s="728" t="str">
        <f ca="1">IF(ISBLANK(OFFSET('5. Pp (3 años)'!$H$46,INT((ROW()-13)/2),0)),"",OFFSET('5. Pp (3 años)'!$H$46,INT((ROW()-13)/2),0))</f>
        <v/>
      </c>
      <c r="H167" s="755" t="str">
        <f ca="1">IF(ISBLANK(OFFSET('9. METAS'!$L$20,INT((ROW()-13)/2),0)),"",OFFSET('9. METAS'!$L$20,INT((ROW()-13)/2),0))</f>
        <v/>
      </c>
      <c r="I167" s="730"/>
      <c r="J167" s="202" t="e">
        <f ca="1">IF(MOD(ROW()-13,2)=0,IF(ISBLANK(OFFSET(#REF!,INT((ROW()-13)/2),0)),"",OFFSET(#REF!,INT((ROW()-13)/2),0)),IF(ISBLANK(OFFSET('9. METAS'!$U$20,INT((ROW()-14)/2),0)),"",OFFSET('9. METAS'!$U$20,INT((ROW()-14)/2),0)))</f>
        <v>#REF!</v>
      </c>
      <c r="K167" s="203" t="e">
        <f ca="1">IF(MOD(ROW()-13,2)=0,IF(ISBLANK(OFFSET(#REF!,INT((ROW()-13)/2),0)),"",OFFSET(#REF!,INT((ROW()-13)/2),0)),IF(ISBLANK(OFFSET('9. METAS'!$V$20,INT((ROW()-14)/2),0)),"",OFFSET('9. METAS'!$V$20,INT((ROW()-14)/2),0)))</f>
        <v>#REF!</v>
      </c>
      <c r="L167" s="203" t="e">
        <f ca="1">IF(MOD(ROW()-13,2)=0,IF(ISBLANK(OFFSET(#REF!,INT((ROW()-13)/2),0)),"",OFFSET(#REF!,INT((ROW()-13)/2),0)),IF(ISBLANK(OFFSET('9. METAS'!$W$20,INT((ROW()-14)/2),0)),"",OFFSET('9. METAS'!$W$20,INT((ROW()-14)/2),0)))</f>
        <v>#REF!</v>
      </c>
      <c r="M167" s="204" t="e">
        <f ca="1">IF(MOD(ROW()-13,2)=0,IF(ISBLANK(OFFSET(#REF!,INT((ROW()-13)/2),0)),"",OFFSET(#REF!,INT((ROW()-13)/2),0)),IF(ISBLANK(OFFSET('9. METAS'!$X$20,INT((ROW()-14)/2),0)),"",OFFSET('9. METAS'!$X$20,INT((ROW()-14)/2),0)))</f>
        <v>#REF!</v>
      </c>
      <c r="N167" s="718" t="str">
        <f t="shared" ref="N167" ca="1" si="150">IFERROR(J167/J168,"ND")</f>
        <v>ND</v>
      </c>
      <c r="O167" s="720" t="str">
        <f t="shared" ref="O167" ca="1" si="151">IFERROR(((J167)/H167),"ND")</f>
        <v>ND</v>
      </c>
      <c r="P167" s="732"/>
    </row>
    <row r="168" spans="3:16">
      <c r="C168" s="725"/>
      <c r="D168" s="726"/>
      <c r="E168" s="726"/>
      <c r="F168" s="727"/>
      <c r="G168" s="728"/>
      <c r="H168" s="755"/>
      <c r="I168" s="731"/>
      <c r="J168" s="202" t="str">
        <f ca="1">IF(MOD(ROW()-13,2)=0,IF(ISBLANK(OFFSET(#REF!,INT((ROW()-13)/2),0)),"",OFFSET(#REF!,INT((ROW()-13)/2),0)),IF(ISBLANK(OFFSET('9. METAS'!$U$20,INT((ROW()-14)/2),0)),"",OFFSET('9. METAS'!$U$20,INT((ROW()-14)/2),0)))</f>
        <v/>
      </c>
      <c r="K168" s="203" t="str">
        <f ca="1">IF(MOD(ROW()-13,2)=0,IF(ISBLANK(OFFSET(#REF!,INT((ROW()-13)/2),0)),"",OFFSET(#REF!,INT((ROW()-13)/2),0)),IF(ISBLANK(OFFSET('9. METAS'!$V$20,INT((ROW()-14)/2),0)),"",OFFSET('9. METAS'!$V$20,INT((ROW()-14)/2),0)))</f>
        <v/>
      </c>
      <c r="L168" s="203" t="str">
        <f ca="1">IF(MOD(ROW()-13,2)=0,IF(ISBLANK(OFFSET(#REF!,INT((ROW()-13)/2),0)),"",OFFSET(#REF!,INT((ROW()-13)/2),0)),IF(ISBLANK(OFFSET('9. METAS'!$W$20,INT((ROW()-14)/2),0)),"",OFFSET('9. METAS'!$W$20,INT((ROW()-14)/2),0)))</f>
        <v/>
      </c>
      <c r="M168" s="204" t="str">
        <f ca="1">IF(MOD(ROW()-13,2)=0,IF(ISBLANK(OFFSET(#REF!,INT((ROW()-13)/2),0)),"",OFFSET(#REF!,INT((ROW()-13)/2),0)),IF(ISBLANK(OFFSET('9. METAS'!$X$20,INT((ROW()-14)/2),0)),"",OFFSET('9. METAS'!$X$20,INT((ROW()-14)/2),0)))</f>
        <v/>
      </c>
      <c r="N168" s="719"/>
      <c r="O168" s="721"/>
      <c r="P168" s="723"/>
    </row>
    <row r="169" spans="3:16">
      <c r="C169" s="724" t="str">
        <f ca="1">IF(ISBLANK(OFFSET('5. Pp (3 años)'!$C$46,INT((ROW()-13)/2),0)),"",OFFSET('5. Pp (3 años)'!$C$46,INT((ROW()-13)/2),0))</f>
        <v/>
      </c>
      <c r="D169" s="726" t="str">
        <f ca="1">IF(ISBLANK(OFFSET('5. Pp (3 años)'!$D$46,INT((ROW()-13)/2),0)),"",OFFSET('5. Pp (3 años)'!$D$46,INT((ROW()-13)/2),0))</f>
        <v/>
      </c>
      <c r="E169" s="726" t="str">
        <f ca="1">IF(ISBLANK(OFFSET('5. Pp (3 años)'!$E$46,INT((ROW()-13)/2),0)),"",OFFSET('5. Pp (3 años)'!$E$46,INT((ROW()-13)/2),0))</f>
        <v/>
      </c>
      <c r="F169" s="727" t="str">
        <f ca="1">IF(ISBLANK(OFFSET('5. Pp (3 años)'!$K$46,INT((ROW()-13)/2),0)),"",OFFSET('5. Pp (3 años)'!$K$46,INT((ROW()-13)/2),0))</f>
        <v/>
      </c>
      <c r="G169" s="728" t="str">
        <f ca="1">IF(ISBLANK(OFFSET('5. Pp (3 años)'!$H$46,INT((ROW()-13)/2),0)),"",OFFSET('5. Pp (3 años)'!$H$46,INT((ROW()-13)/2),0))</f>
        <v/>
      </c>
      <c r="H169" s="755" t="str">
        <f ca="1">IF(ISBLANK(OFFSET('9. METAS'!$L$20,INT((ROW()-13)/2),0)),"",OFFSET('9. METAS'!$L$20,INT((ROW()-13)/2),0))</f>
        <v/>
      </c>
      <c r="I169" s="730"/>
      <c r="J169" s="202" t="e">
        <f ca="1">IF(MOD(ROW()-13,2)=0,IF(ISBLANK(OFFSET(#REF!,INT((ROW()-13)/2),0)),"",OFFSET(#REF!,INT((ROW()-13)/2),0)),IF(ISBLANK(OFFSET('9. METAS'!$U$20,INT((ROW()-14)/2),0)),"",OFFSET('9. METAS'!$U$20,INT((ROW()-14)/2),0)))</f>
        <v>#REF!</v>
      </c>
      <c r="K169" s="203" t="e">
        <f ca="1">IF(MOD(ROW()-13,2)=0,IF(ISBLANK(OFFSET(#REF!,INT((ROW()-13)/2),0)),"",OFFSET(#REF!,INT((ROW()-13)/2),0)),IF(ISBLANK(OFFSET('9. METAS'!$V$20,INT((ROW()-14)/2),0)),"",OFFSET('9. METAS'!$V$20,INT((ROW()-14)/2),0)))</f>
        <v>#REF!</v>
      </c>
      <c r="L169" s="203" t="e">
        <f ca="1">IF(MOD(ROW()-13,2)=0,IF(ISBLANK(OFFSET(#REF!,INT((ROW()-13)/2),0)),"",OFFSET(#REF!,INT((ROW()-13)/2),0)),IF(ISBLANK(OFFSET('9. METAS'!$W$20,INT((ROW()-14)/2),0)),"",OFFSET('9. METAS'!$W$20,INT((ROW()-14)/2),0)))</f>
        <v>#REF!</v>
      </c>
      <c r="M169" s="204" t="e">
        <f ca="1">IF(MOD(ROW()-13,2)=0,IF(ISBLANK(OFFSET(#REF!,INT((ROW()-13)/2),0)),"",OFFSET(#REF!,INT((ROW()-13)/2),0)),IF(ISBLANK(OFFSET('9. METAS'!$X$20,INT((ROW()-14)/2),0)),"",OFFSET('9. METAS'!$X$20,INT((ROW()-14)/2),0)))</f>
        <v>#REF!</v>
      </c>
      <c r="N169" s="718" t="str">
        <f t="shared" ref="N169" ca="1" si="152">IFERROR(J169/J170,"ND")</f>
        <v>ND</v>
      </c>
      <c r="O169" s="720" t="str">
        <f t="shared" ref="O169" ca="1" si="153">IFERROR(((J169)/H169),"ND")</f>
        <v>ND</v>
      </c>
      <c r="P169" s="732"/>
    </row>
    <row r="170" spans="3:16">
      <c r="C170" s="725"/>
      <c r="D170" s="726"/>
      <c r="E170" s="726"/>
      <c r="F170" s="727"/>
      <c r="G170" s="728"/>
      <c r="H170" s="755"/>
      <c r="I170" s="731"/>
      <c r="J170" s="202" t="str">
        <f ca="1">IF(MOD(ROW()-13,2)=0,IF(ISBLANK(OFFSET(#REF!,INT((ROW()-13)/2),0)),"",OFFSET(#REF!,INT((ROW()-13)/2),0)),IF(ISBLANK(OFFSET('9. METAS'!$U$20,INT((ROW()-14)/2),0)),"",OFFSET('9. METAS'!$U$20,INT((ROW()-14)/2),0)))</f>
        <v/>
      </c>
      <c r="K170" s="203" t="str">
        <f ca="1">IF(MOD(ROW()-13,2)=0,IF(ISBLANK(OFFSET(#REF!,INT((ROW()-13)/2),0)),"",OFFSET(#REF!,INT((ROW()-13)/2),0)),IF(ISBLANK(OFFSET('9. METAS'!$V$20,INT((ROW()-14)/2),0)),"",OFFSET('9. METAS'!$V$20,INT((ROW()-14)/2),0)))</f>
        <v/>
      </c>
      <c r="L170" s="203" t="str">
        <f ca="1">IF(MOD(ROW()-13,2)=0,IF(ISBLANK(OFFSET(#REF!,INT((ROW()-13)/2),0)),"",OFFSET(#REF!,INT((ROW()-13)/2),0)),IF(ISBLANK(OFFSET('9. METAS'!$W$20,INT((ROW()-14)/2),0)),"",OFFSET('9. METAS'!$W$20,INT((ROW()-14)/2),0)))</f>
        <v/>
      </c>
      <c r="M170" s="204" t="str">
        <f ca="1">IF(MOD(ROW()-13,2)=0,IF(ISBLANK(OFFSET(#REF!,INT((ROW()-13)/2),0)),"",OFFSET(#REF!,INT((ROW()-13)/2),0)),IF(ISBLANK(OFFSET('9. METAS'!$X$20,INT((ROW()-14)/2),0)),"",OFFSET('9. METAS'!$X$20,INT((ROW()-14)/2),0)))</f>
        <v/>
      </c>
      <c r="N170" s="719"/>
      <c r="O170" s="721"/>
      <c r="P170" s="723"/>
    </row>
    <row r="171" spans="3:16">
      <c r="C171" s="724" t="str">
        <f ca="1">IF(ISBLANK(OFFSET('5. Pp (3 años)'!$C$46,INT((ROW()-13)/2),0)),"",OFFSET('5. Pp (3 años)'!$C$46,INT((ROW()-13)/2),0))</f>
        <v/>
      </c>
      <c r="D171" s="726" t="str">
        <f ca="1">IF(ISBLANK(OFFSET('5. Pp (3 años)'!$D$46,INT((ROW()-13)/2),0)),"",OFFSET('5. Pp (3 años)'!$D$46,INT((ROW()-13)/2),0))</f>
        <v/>
      </c>
      <c r="E171" s="726" t="str">
        <f ca="1">IF(ISBLANK(OFFSET('5. Pp (3 años)'!$E$46,INT((ROW()-13)/2),0)),"",OFFSET('5. Pp (3 años)'!$E$46,INT((ROW()-13)/2),0))</f>
        <v/>
      </c>
      <c r="F171" s="727" t="str">
        <f ca="1">IF(ISBLANK(OFFSET('5. Pp (3 años)'!$K$46,INT((ROW()-13)/2),0)),"",OFFSET('5. Pp (3 años)'!$K$46,INT((ROW()-13)/2),0))</f>
        <v/>
      </c>
      <c r="G171" s="728" t="str">
        <f ca="1">IF(ISBLANK(OFFSET('5. Pp (3 años)'!$H$46,INT((ROW()-13)/2),0)),"",OFFSET('5. Pp (3 años)'!$H$46,INT((ROW()-13)/2),0))</f>
        <v/>
      </c>
      <c r="H171" s="755" t="str">
        <f ca="1">IF(ISBLANK(OFFSET('9. METAS'!$L$20,INT((ROW()-13)/2),0)),"",OFFSET('9. METAS'!$L$20,INT((ROW()-13)/2),0))</f>
        <v/>
      </c>
      <c r="I171" s="730"/>
      <c r="J171" s="202" t="e">
        <f ca="1">IF(MOD(ROW()-13,2)=0,IF(ISBLANK(OFFSET(#REF!,INT((ROW()-13)/2),0)),"",OFFSET(#REF!,INT((ROW()-13)/2),0)),IF(ISBLANK(OFFSET('9. METAS'!$U$20,INT((ROW()-14)/2),0)),"",OFFSET('9. METAS'!$U$20,INT((ROW()-14)/2),0)))</f>
        <v>#REF!</v>
      </c>
      <c r="K171" s="203" t="e">
        <f ca="1">IF(MOD(ROW()-13,2)=0,IF(ISBLANK(OFFSET(#REF!,INT((ROW()-13)/2),0)),"",OFFSET(#REF!,INT((ROW()-13)/2),0)),IF(ISBLANK(OFFSET('9. METAS'!$V$20,INT((ROW()-14)/2),0)),"",OFFSET('9. METAS'!$V$20,INT((ROW()-14)/2),0)))</f>
        <v>#REF!</v>
      </c>
      <c r="L171" s="203" t="e">
        <f ca="1">IF(MOD(ROW()-13,2)=0,IF(ISBLANK(OFFSET(#REF!,INT((ROW()-13)/2),0)),"",OFFSET(#REF!,INT((ROW()-13)/2),0)),IF(ISBLANK(OFFSET('9. METAS'!$W$20,INT((ROW()-14)/2),0)),"",OFFSET('9. METAS'!$W$20,INT((ROW()-14)/2),0)))</f>
        <v>#REF!</v>
      </c>
      <c r="M171" s="204" t="e">
        <f ca="1">IF(MOD(ROW()-13,2)=0,IF(ISBLANK(OFFSET(#REF!,INT((ROW()-13)/2),0)),"",OFFSET(#REF!,INT((ROW()-13)/2),0)),IF(ISBLANK(OFFSET('9. METAS'!$X$20,INT((ROW()-14)/2),0)),"",OFFSET('9. METAS'!$X$20,INT((ROW()-14)/2),0)))</f>
        <v>#REF!</v>
      </c>
      <c r="N171" s="718" t="str">
        <f t="shared" ref="N171" ca="1" si="154">IFERROR(J171/J172,"ND")</f>
        <v>ND</v>
      </c>
      <c r="O171" s="720" t="str">
        <f t="shared" ref="O171" ca="1" si="155">IFERROR(((J171)/H171),"ND")</f>
        <v>ND</v>
      </c>
      <c r="P171" s="732"/>
    </row>
    <row r="172" spans="3:16">
      <c r="C172" s="725"/>
      <c r="D172" s="726"/>
      <c r="E172" s="726"/>
      <c r="F172" s="727"/>
      <c r="G172" s="728"/>
      <c r="H172" s="755"/>
      <c r="I172" s="731"/>
      <c r="J172" s="202" t="str">
        <f ca="1">IF(MOD(ROW()-13,2)=0,IF(ISBLANK(OFFSET(#REF!,INT((ROW()-13)/2),0)),"",OFFSET(#REF!,INT((ROW()-13)/2),0)),IF(ISBLANK(OFFSET('9. METAS'!$U$20,INT((ROW()-14)/2),0)),"",OFFSET('9. METAS'!$U$20,INT((ROW()-14)/2),0)))</f>
        <v/>
      </c>
      <c r="K172" s="203" t="str">
        <f ca="1">IF(MOD(ROW()-13,2)=0,IF(ISBLANK(OFFSET(#REF!,INT((ROW()-13)/2),0)),"",OFFSET(#REF!,INT((ROW()-13)/2),0)),IF(ISBLANK(OFFSET('9. METAS'!$V$20,INT((ROW()-14)/2),0)),"",OFFSET('9. METAS'!$V$20,INT((ROW()-14)/2),0)))</f>
        <v/>
      </c>
      <c r="L172" s="203" t="str">
        <f ca="1">IF(MOD(ROW()-13,2)=0,IF(ISBLANK(OFFSET(#REF!,INT((ROW()-13)/2),0)),"",OFFSET(#REF!,INT((ROW()-13)/2),0)),IF(ISBLANK(OFFSET('9. METAS'!$W$20,INT((ROW()-14)/2),0)),"",OFFSET('9. METAS'!$W$20,INT((ROW()-14)/2),0)))</f>
        <v/>
      </c>
      <c r="M172" s="204" t="str">
        <f ca="1">IF(MOD(ROW()-13,2)=0,IF(ISBLANK(OFFSET(#REF!,INT((ROW()-13)/2),0)),"",OFFSET(#REF!,INT((ROW()-13)/2),0)),IF(ISBLANK(OFFSET('9. METAS'!$X$20,INT((ROW()-14)/2),0)),"",OFFSET('9. METAS'!$X$20,INT((ROW()-14)/2),0)))</f>
        <v/>
      </c>
      <c r="N172" s="719"/>
      <c r="O172" s="721"/>
      <c r="P172" s="723"/>
    </row>
    <row r="173" spans="3:16">
      <c r="C173" s="724" t="str">
        <f ca="1">IF(ISBLANK(OFFSET('5. Pp (3 años)'!$C$46,INT((ROW()-13)/2),0)),"",OFFSET('5. Pp (3 años)'!$C$46,INT((ROW()-13)/2),0))</f>
        <v/>
      </c>
      <c r="D173" s="726" t="str">
        <f ca="1">IF(ISBLANK(OFFSET('5. Pp (3 años)'!$D$46,INT((ROW()-13)/2),0)),"",OFFSET('5. Pp (3 años)'!$D$46,INT((ROW()-13)/2),0))</f>
        <v/>
      </c>
      <c r="E173" s="726" t="str">
        <f ca="1">IF(ISBLANK(OFFSET('5. Pp (3 años)'!$E$46,INT((ROW()-13)/2),0)),"",OFFSET('5. Pp (3 años)'!$E$46,INT((ROW()-13)/2),0))</f>
        <v/>
      </c>
      <c r="F173" s="727" t="str">
        <f ca="1">IF(ISBLANK(OFFSET('5. Pp (3 años)'!$K$46,INT((ROW()-13)/2),0)),"",OFFSET('5. Pp (3 años)'!$K$46,INT((ROW()-13)/2),0))</f>
        <v/>
      </c>
      <c r="G173" s="728" t="str">
        <f ca="1">IF(ISBLANK(OFFSET('5. Pp (3 años)'!$H$46,INT((ROW()-13)/2),0)),"",OFFSET('5. Pp (3 años)'!$H$46,INT((ROW()-13)/2),0))</f>
        <v/>
      </c>
      <c r="H173" s="755" t="str">
        <f ca="1">IF(ISBLANK(OFFSET('9. METAS'!$L$20,INT((ROW()-13)/2),0)),"",OFFSET('9. METAS'!$L$20,INT((ROW()-13)/2),0))</f>
        <v/>
      </c>
      <c r="I173" s="730"/>
      <c r="J173" s="202" t="e">
        <f ca="1">IF(MOD(ROW()-13,2)=0,IF(ISBLANK(OFFSET(#REF!,INT((ROW()-13)/2),0)),"",OFFSET(#REF!,INT((ROW()-13)/2),0)),IF(ISBLANK(OFFSET('9. METAS'!$U$20,INT((ROW()-14)/2),0)),"",OFFSET('9. METAS'!$U$20,INT((ROW()-14)/2),0)))</f>
        <v>#REF!</v>
      </c>
      <c r="K173" s="203" t="e">
        <f ca="1">IF(MOD(ROW()-13,2)=0,IF(ISBLANK(OFFSET(#REF!,INT((ROW()-13)/2),0)),"",OFFSET(#REF!,INT((ROW()-13)/2),0)),IF(ISBLANK(OFFSET('9. METAS'!$V$20,INT((ROW()-14)/2),0)),"",OFFSET('9. METAS'!$V$20,INT((ROW()-14)/2),0)))</f>
        <v>#REF!</v>
      </c>
      <c r="L173" s="203" t="e">
        <f ca="1">IF(MOD(ROW()-13,2)=0,IF(ISBLANK(OFFSET(#REF!,INT((ROW()-13)/2),0)),"",OFFSET(#REF!,INT((ROW()-13)/2),0)),IF(ISBLANK(OFFSET('9. METAS'!$W$20,INT((ROW()-14)/2),0)),"",OFFSET('9. METAS'!$W$20,INT((ROW()-14)/2),0)))</f>
        <v>#REF!</v>
      </c>
      <c r="M173" s="204" t="e">
        <f ca="1">IF(MOD(ROW()-13,2)=0,IF(ISBLANK(OFFSET(#REF!,INT((ROW()-13)/2),0)),"",OFFSET(#REF!,INT((ROW()-13)/2),0)),IF(ISBLANK(OFFSET('9. METAS'!$X$20,INT((ROW()-14)/2),0)),"",OFFSET('9. METAS'!$X$20,INT((ROW()-14)/2),0)))</f>
        <v>#REF!</v>
      </c>
      <c r="N173" s="718" t="str">
        <f t="shared" ref="N173" ca="1" si="156">IFERROR(J173/J174,"ND")</f>
        <v>ND</v>
      </c>
      <c r="O173" s="720" t="str">
        <f t="shared" ref="O173" ca="1" si="157">IFERROR(((J173)/H173),"ND")</f>
        <v>ND</v>
      </c>
      <c r="P173" s="732"/>
    </row>
    <row r="174" spans="3:16">
      <c r="C174" s="725"/>
      <c r="D174" s="726"/>
      <c r="E174" s="726"/>
      <c r="F174" s="727"/>
      <c r="G174" s="728"/>
      <c r="H174" s="755"/>
      <c r="I174" s="731"/>
      <c r="J174" s="202" t="str">
        <f ca="1">IF(MOD(ROW()-13,2)=0,IF(ISBLANK(OFFSET(#REF!,INT((ROW()-13)/2),0)),"",OFFSET(#REF!,INT((ROW()-13)/2),0)),IF(ISBLANK(OFFSET('9. METAS'!$U$20,INT((ROW()-14)/2),0)),"",OFFSET('9. METAS'!$U$20,INT((ROW()-14)/2),0)))</f>
        <v/>
      </c>
      <c r="K174" s="203" t="str">
        <f ca="1">IF(MOD(ROW()-13,2)=0,IF(ISBLANK(OFFSET(#REF!,INT((ROW()-13)/2),0)),"",OFFSET(#REF!,INT((ROW()-13)/2),0)),IF(ISBLANK(OFFSET('9. METAS'!$V$20,INT((ROW()-14)/2),0)),"",OFFSET('9. METAS'!$V$20,INT((ROW()-14)/2),0)))</f>
        <v/>
      </c>
      <c r="L174" s="203" t="str">
        <f ca="1">IF(MOD(ROW()-13,2)=0,IF(ISBLANK(OFFSET(#REF!,INT((ROW()-13)/2),0)),"",OFFSET(#REF!,INT((ROW()-13)/2),0)),IF(ISBLANK(OFFSET('9. METAS'!$W$20,INT((ROW()-14)/2),0)),"",OFFSET('9. METAS'!$W$20,INT((ROW()-14)/2),0)))</f>
        <v/>
      </c>
      <c r="M174" s="204" t="str">
        <f ca="1">IF(MOD(ROW()-13,2)=0,IF(ISBLANK(OFFSET(#REF!,INT((ROW()-13)/2),0)),"",OFFSET(#REF!,INT((ROW()-13)/2),0)),IF(ISBLANK(OFFSET('9. METAS'!$X$20,INT((ROW()-14)/2),0)),"",OFFSET('9. METAS'!$X$20,INT((ROW()-14)/2),0)))</f>
        <v/>
      </c>
      <c r="N174" s="719"/>
      <c r="O174" s="721"/>
      <c r="P174" s="723"/>
    </row>
    <row r="175" spans="3:16">
      <c r="C175" s="724" t="str">
        <f ca="1">IF(ISBLANK(OFFSET('5. Pp (3 años)'!$C$46,INT((ROW()-13)/2),0)),"",OFFSET('5. Pp (3 años)'!$C$46,INT((ROW()-13)/2),0))</f>
        <v/>
      </c>
      <c r="D175" s="726" t="str">
        <f ca="1">IF(ISBLANK(OFFSET('5. Pp (3 años)'!$D$46,INT((ROW()-13)/2),0)),"",OFFSET('5. Pp (3 años)'!$D$46,INT((ROW()-13)/2),0))</f>
        <v/>
      </c>
      <c r="E175" s="726" t="str">
        <f ca="1">IF(ISBLANK(OFFSET('5. Pp (3 años)'!$E$46,INT((ROW()-13)/2),0)),"",OFFSET('5. Pp (3 años)'!$E$46,INT((ROW()-13)/2),0))</f>
        <v/>
      </c>
      <c r="F175" s="727" t="str">
        <f ca="1">IF(ISBLANK(OFFSET('5. Pp (3 años)'!$K$46,INT((ROW()-13)/2),0)),"",OFFSET('5. Pp (3 años)'!$K$46,INT((ROW()-13)/2),0))</f>
        <v/>
      </c>
      <c r="G175" s="728" t="str">
        <f ca="1">IF(ISBLANK(OFFSET('5. Pp (3 años)'!$H$46,INT((ROW()-13)/2),0)),"",OFFSET('5. Pp (3 años)'!$H$46,INT((ROW()-13)/2),0))</f>
        <v/>
      </c>
      <c r="H175" s="755" t="str">
        <f ca="1">IF(ISBLANK(OFFSET('9. METAS'!$L$20,INT((ROW()-13)/2),0)),"",OFFSET('9. METAS'!$L$20,INT((ROW()-13)/2),0))</f>
        <v/>
      </c>
      <c r="I175" s="730"/>
      <c r="J175" s="202" t="e">
        <f ca="1">IF(MOD(ROW()-13,2)=0,IF(ISBLANK(OFFSET(#REF!,INT((ROW()-13)/2),0)),"",OFFSET(#REF!,INT((ROW()-13)/2),0)),IF(ISBLANK(OFFSET('9. METAS'!$U$20,INT((ROW()-14)/2),0)),"",OFFSET('9. METAS'!$U$20,INT((ROW()-14)/2),0)))</f>
        <v>#REF!</v>
      </c>
      <c r="K175" s="203" t="e">
        <f ca="1">IF(MOD(ROW()-13,2)=0,IF(ISBLANK(OFFSET(#REF!,INT((ROW()-13)/2),0)),"",OFFSET(#REF!,INT((ROW()-13)/2),0)),IF(ISBLANK(OFFSET('9. METAS'!$V$20,INT((ROW()-14)/2),0)),"",OFFSET('9. METAS'!$V$20,INT((ROW()-14)/2),0)))</f>
        <v>#REF!</v>
      </c>
      <c r="L175" s="203" t="e">
        <f ca="1">IF(MOD(ROW()-13,2)=0,IF(ISBLANK(OFFSET(#REF!,INT((ROW()-13)/2),0)),"",OFFSET(#REF!,INT((ROW()-13)/2),0)),IF(ISBLANK(OFFSET('9. METAS'!$W$20,INT((ROW()-14)/2),0)),"",OFFSET('9. METAS'!$W$20,INT((ROW()-14)/2),0)))</f>
        <v>#REF!</v>
      </c>
      <c r="M175" s="204" t="e">
        <f ca="1">IF(MOD(ROW()-13,2)=0,IF(ISBLANK(OFFSET(#REF!,INT((ROW()-13)/2),0)),"",OFFSET(#REF!,INT((ROW()-13)/2),0)),IF(ISBLANK(OFFSET('9. METAS'!$X$20,INT((ROW()-14)/2),0)),"",OFFSET('9. METAS'!$X$20,INT((ROW()-14)/2),0)))</f>
        <v>#REF!</v>
      </c>
      <c r="N175" s="718" t="str">
        <f t="shared" ref="N175" ca="1" si="158">IFERROR(J175/J176,"ND")</f>
        <v>ND</v>
      </c>
      <c r="O175" s="720" t="str">
        <f t="shared" ref="O175" ca="1" si="159">IFERROR(((J175)/H175),"ND")</f>
        <v>ND</v>
      </c>
      <c r="P175" s="732"/>
    </row>
    <row r="176" spans="3:16">
      <c r="C176" s="725"/>
      <c r="D176" s="726"/>
      <c r="E176" s="726"/>
      <c r="F176" s="727"/>
      <c r="G176" s="728"/>
      <c r="H176" s="755"/>
      <c r="I176" s="731"/>
      <c r="J176" s="202" t="str">
        <f ca="1">IF(MOD(ROW()-13,2)=0,IF(ISBLANK(OFFSET(#REF!,INT((ROW()-13)/2),0)),"",OFFSET(#REF!,INT((ROW()-13)/2),0)),IF(ISBLANK(OFFSET('9. METAS'!$U$20,INT((ROW()-14)/2),0)),"",OFFSET('9. METAS'!$U$20,INT((ROW()-14)/2),0)))</f>
        <v/>
      </c>
      <c r="K176" s="203" t="str">
        <f ca="1">IF(MOD(ROW()-13,2)=0,IF(ISBLANK(OFFSET(#REF!,INT((ROW()-13)/2),0)),"",OFFSET(#REF!,INT((ROW()-13)/2),0)),IF(ISBLANK(OFFSET('9. METAS'!$V$20,INT((ROW()-14)/2),0)),"",OFFSET('9. METAS'!$V$20,INT((ROW()-14)/2),0)))</f>
        <v/>
      </c>
      <c r="L176" s="203" t="str">
        <f ca="1">IF(MOD(ROW()-13,2)=0,IF(ISBLANK(OFFSET(#REF!,INT((ROW()-13)/2),0)),"",OFFSET(#REF!,INT((ROW()-13)/2),0)),IF(ISBLANK(OFFSET('9. METAS'!$W$20,INT((ROW()-14)/2),0)),"",OFFSET('9. METAS'!$W$20,INT((ROW()-14)/2),0)))</f>
        <v/>
      </c>
      <c r="M176" s="204" t="str">
        <f ca="1">IF(MOD(ROW()-13,2)=0,IF(ISBLANK(OFFSET(#REF!,INT((ROW()-13)/2),0)),"",OFFSET(#REF!,INT((ROW()-13)/2),0)),IF(ISBLANK(OFFSET('9. METAS'!$X$20,INT((ROW()-14)/2),0)),"",OFFSET('9. METAS'!$X$20,INT((ROW()-14)/2),0)))</f>
        <v/>
      </c>
      <c r="N176" s="719"/>
      <c r="O176" s="721"/>
      <c r="P176" s="723"/>
    </row>
    <row r="177" spans="3:16">
      <c r="C177" s="724" t="str">
        <f ca="1">IF(ISBLANK(OFFSET('5. Pp (3 años)'!$C$46,INT((ROW()-13)/2),0)),"",OFFSET('5. Pp (3 años)'!$C$46,INT((ROW()-13)/2),0))</f>
        <v/>
      </c>
      <c r="D177" s="726" t="str">
        <f ca="1">IF(ISBLANK(OFFSET('5. Pp (3 años)'!$D$46,INT((ROW()-13)/2),0)),"",OFFSET('5. Pp (3 años)'!$D$46,INT((ROW()-13)/2),0))</f>
        <v/>
      </c>
      <c r="E177" s="726" t="str">
        <f ca="1">IF(ISBLANK(OFFSET('5. Pp (3 años)'!$E$46,INT((ROW()-13)/2),0)),"",OFFSET('5. Pp (3 años)'!$E$46,INT((ROW()-13)/2),0))</f>
        <v/>
      </c>
      <c r="F177" s="727" t="str">
        <f ca="1">IF(ISBLANK(OFFSET('5. Pp (3 años)'!$K$46,INT((ROW()-13)/2),0)),"",OFFSET('5. Pp (3 años)'!$K$46,INT((ROW()-13)/2),0))</f>
        <v/>
      </c>
      <c r="G177" s="728" t="str">
        <f ca="1">IF(ISBLANK(OFFSET('5. Pp (3 años)'!$H$46,INT((ROW()-13)/2),0)),"",OFFSET('5. Pp (3 años)'!$H$46,INT((ROW()-13)/2),0))</f>
        <v/>
      </c>
      <c r="H177" s="755" t="str">
        <f ca="1">IF(ISBLANK(OFFSET('9. METAS'!$L$20,INT((ROW()-13)/2),0)),"",OFFSET('9. METAS'!$L$20,INT((ROW()-13)/2),0))</f>
        <v/>
      </c>
      <c r="I177" s="730"/>
      <c r="J177" s="202" t="e">
        <f ca="1">IF(MOD(ROW()-13,2)=0,IF(ISBLANK(OFFSET(#REF!,INT((ROW()-13)/2),0)),"",OFFSET(#REF!,INT((ROW()-13)/2),0)),IF(ISBLANK(OFFSET('9. METAS'!$U$20,INT((ROW()-14)/2),0)),"",OFFSET('9. METAS'!$U$20,INT((ROW()-14)/2),0)))</f>
        <v>#REF!</v>
      </c>
      <c r="K177" s="203" t="e">
        <f ca="1">IF(MOD(ROW()-13,2)=0,IF(ISBLANK(OFFSET(#REF!,INT((ROW()-13)/2),0)),"",OFFSET(#REF!,INT((ROW()-13)/2),0)),IF(ISBLANK(OFFSET('9. METAS'!$V$20,INT((ROW()-14)/2),0)),"",OFFSET('9. METAS'!$V$20,INT((ROW()-14)/2),0)))</f>
        <v>#REF!</v>
      </c>
      <c r="L177" s="203" t="e">
        <f ca="1">IF(MOD(ROW()-13,2)=0,IF(ISBLANK(OFFSET(#REF!,INT((ROW()-13)/2),0)),"",OFFSET(#REF!,INT((ROW()-13)/2),0)),IF(ISBLANK(OFFSET('9. METAS'!$W$20,INT((ROW()-14)/2),0)),"",OFFSET('9. METAS'!$W$20,INT((ROW()-14)/2),0)))</f>
        <v>#REF!</v>
      </c>
      <c r="M177" s="204" t="e">
        <f ca="1">IF(MOD(ROW()-13,2)=0,IF(ISBLANK(OFFSET(#REF!,INT((ROW()-13)/2),0)),"",OFFSET(#REF!,INT((ROW()-13)/2),0)),IF(ISBLANK(OFFSET('9. METAS'!$X$20,INT((ROW()-14)/2),0)),"",OFFSET('9. METAS'!$X$20,INT((ROW()-14)/2),0)))</f>
        <v>#REF!</v>
      </c>
      <c r="N177" s="718" t="str">
        <f t="shared" ref="N177" ca="1" si="160">IFERROR(J177/J178,"ND")</f>
        <v>ND</v>
      </c>
      <c r="O177" s="720" t="str">
        <f t="shared" ref="O177" ca="1" si="161">IFERROR(((J177)/H177),"ND")</f>
        <v>ND</v>
      </c>
      <c r="P177" s="732"/>
    </row>
    <row r="178" spans="3:16">
      <c r="C178" s="725"/>
      <c r="D178" s="726"/>
      <c r="E178" s="726"/>
      <c r="F178" s="727"/>
      <c r="G178" s="728"/>
      <c r="H178" s="755"/>
      <c r="I178" s="731"/>
      <c r="J178" s="202" t="str">
        <f ca="1">IF(MOD(ROW()-13,2)=0,IF(ISBLANK(OFFSET(#REF!,INT((ROW()-13)/2),0)),"",OFFSET(#REF!,INT((ROW()-13)/2),0)),IF(ISBLANK(OFFSET('9. METAS'!$U$20,INT((ROW()-14)/2),0)),"",OFFSET('9. METAS'!$U$20,INT((ROW()-14)/2),0)))</f>
        <v/>
      </c>
      <c r="K178" s="203" t="str">
        <f ca="1">IF(MOD(ROW()-13,2)=0,IF(ISBLANK(OFFSET(#REF!,INT((ROW()-13)/2),0)),"",OFFSET(#REF!,INT((ROW()-13)/2),0)),IF(ISBLANK(OFFSET('9. METAS'!$V$20,INT((ROW()-14)/2),0)),"",OFFSET('9. METAS'!$V$20,INT((ROW()-14)/2),0)))</f>
        <v/>
      </c>
      <c r="L178" s="203" t="str">
        <f ca="1">IF(MOD(ROW()-13,2)=0,IF(ISBLANK(OFFSET(#REF!,INT((ROW()-13)/2),0)),"",OFFSET(#REF!,INT((ROW()-13)/2),0)),IF(ISBLANK(OFFSET('9. METAS'!$W$20,INT((ROW()-14)/2),0)),"",OFFSET('9. METAS'!$W$20,INT((ROW()-14)/2),0)))</f>
        <v/>
      </c>
      <c r="M178" s="204" t="str">
        <f ca="1">IF(MOD(ROW()-13,2)=0,IF(ISBLANK(OFFSET(#REF!,INT((ROW()-13)/2),0)),"",OFFSET(#REF!,INT((ROW()-13)/2),0)),IF(ISBLANK(OFFSET('9. METAS'!$X$20,INT((ROW()-14)/2),0)),"",OFFSET('9. METAS'!$X$20,INT((ROW()-14)/2),0)))</f>
        <v/>
      </c>
      <c r="N178" s="719"/>
      <c r="O178" s="721"/>
      <c r="P178" s="723"/>
    </row>
    <row r="179" spans="3:16">
      <c r="C179" s="724" t="str">
        <f ca="1">IF(ISBLANK(OFFSET('5. Pp (3 años)'!$C$46,INT((ROW()-13)/2),0)),"",OFFSET('5. Pp (3 años)'!$C$46,INT((ROW()-13)/2),0))</f>
        <v/>
      </c>
      <c r="D179" s="726" t="str">
        <f ca="1">IF(ISBLANK(OFFSET('5. Pp (3 años)'!$D$46,INT((ROW()-13)/2),0)),"",OFFSET('5. Pp (3 años)'!$D$46,INT((ROW()-13)/2),0))</f>
        <v/>
      </c>
      <c r="E179" s="726" t="str">
        <f ca="1">IF(ISBLANK(OFFSET('5. Pp (3 años)'!$E$46,INT((ROW()-13)/2),0)),"",OFFSET('5. Pp (3 años)'!$E$46,INT((ROW()-13)/2),0))</f>
        <v/>
      </c>
      <c r="F179" s="727" t="str">
        <f ca="1">IF(ISBLANK(OFFSET('5. Pp (3 años)'!$K$46,INT((ROW()-13)/2),0)),"",OFFSET('5. Pp (3 años)'!$K$46,INT((ROW()-13)/2),0))</f>
        <v/>
      </c>
      <c r="G179" s="728" t="str">
        <f ca="1">IF(ISBLANK(OFFSET('5. Pp (3 años)'!$H$46,INT((ROW()-13)/2),0)),"",OFFSET('5. Pp (3 años)'!$H$46,INT((ROW()-13)/2),0))</f>
        <v/>
      </c>
      <c r="H179" s="755" t="str">
        <f ca="1">IF(ISBLANK(OFFSET('9. METAS'!$L$20,INT((ROW()-13)/2),0)),"",OFFSET('9. METAS'!$L$20,INT((ROW()-13)/2),0))</f>
        <v/>
      </c>
      <c r="I179" s="730"/>
      <c r="J179" s="202" t="e">
        <f ca="1">IF(MOD(ROW()-13,2)=0,IF(ISBLANK(OFFSET(#REF!,INT((ROW()-13)/2),0)),"",OFFSET(#REF!,INT((ROW()-13)/2),0)),IF(ISBLANK(OFFSET('9. METAS'!$U$20,INT((ROW()-14)/2),0)),"",OFFSET('9. METAS'!$U$20,INT((ROW()-14)/2),0)))</f>
        <v>#REF!</v>
      </c>
      <c r="K179" s="203" t="e">
        <f ca="1">IF(MOD(ROW()-13,2)=0,IF(ISBLANK(OFFSET(#REF!,INT((ROW()-13)/2),0)),"",OFFSET(#REF!,INT((ROW()-13)/2),0)),IF(ISBLANK(OFFSET('9. METAS'!$V$20,INT((ROW()-14)/2),0)),"",OFFSET('9. METAS'!$V$20,INT((ROW()-14)/2),0)))</f>
        <v>#REF!</v>
      </c>
      <c r="L179" s="203" t="e">
        <f ca="1">IF(MOD(ROW()-13,2)=0,IF(ISBLANK(OFFSET(#REF!,INT((ROW()-13)/2),0)),"",OFFSET(#REF!,INT((ROW()-13)/2),0)),IF(ISBLANK(OFFSET('9. METAS'!$W$20,INT((ROW()-14)/2),0)),"",OFFSET('9. METAS'!$W$20,INT((ROW()-14)/2),0)))</f>
        <v>#REF!</v>
      </c>
      <c r="M179" s="204" t="e">
        <f ca="1">IF(MOD(ROW()-13,2)=0,IF(ISBLANK(OFFSET(#REF!,INT((ROW()-13)/2),0)),"",OFFSET(#REF!,INT((ROW()-13)/2),0)),IF(ISBLANK(OFFSET('9. METAS'!$X$20,INT((ROW()-14)/2),0)),"",OFFSET('9. METAS'!$X$20,INT((ROW()-14)/2),0)))</f>
        <v>#REF!</v>
      </c>
      <c r="N179" s="718" t="str">
        <f t="shared" ref="N179" ca="1" si="162">IFERROR(J179/J180,"ND")</f>
        <v>ND</v>
      </c>
      <c r="O179" s="720" t="str">
        <f t="shared" ref="O179" ca="1" si="163">IFERROR(((J179)/H179),"ND")</f>
        <v>ND</v>
      </c>
      <c r="P179" s="732"/>
    </row>
    <row r="180" spans="3:16">
      <c r="C180" s="725"/>
      <c r="D180" s="726"/>
      <c r="E180" s="726"/>
      <c r="F180" s="727"/>
      <c r="G180" s="728"/>
      <c r="H180" s="755"/>
      <c r="I180" s="731"/>
      <c r="J180" s="202" t="str">
        <f ca="1">IF(MOD(ROW()-13,2)=0,IF(ISBLANK(OFFSET(#REF!,INT((ROW()-13)/2),0)),"",OFFSET(#REF!,INT((ROW()-13)/2),0)),IF(ISBLANK(OFFSET('9. METAS'!$U$20,INT((ROW()-14)/2),0)),"",OFFSET('9. METAS'!$U$20,INT((ROW()-14)/2),0)))</f>
        <v/>
      </c>
      <c r="K180" s="203" t="str">
        <f ca="1">IF(MOD(ROW()-13,2)=0,IF(ISBLANK(OFFSET(#REF!,INT((ROW()-13)/2),0)),"",OFFSET(#REF!,INT((ROW()-13)/2),0)),IF(ISBLANK(OFFSET('9. METAS'!$V$20,INT((ROW()-14)/2),0)),"",OFFSET('9. METAS'!$V$20,INT((ROW()-14)/2),0)))</f>
        <v/>
      </c>
      <c r="L180" s="203" t="str">
        <f ca="1">IF(MOD(ROW()-13,2)=0,IF(ISBLANK(OFFSET(#REF!,INT((ROW()-13)/2),0)),"",OFFSET(#REF!,INT((ROW()-13)/2),0)),IF(ISBLANK(OFFSET('9. METAS'!$W$20,INT((ROW()-14)/2),0)),"",OFFSET('9. METAS'!$W$20,INT((ROW()-14)/2),0)))</f>
        <v/>
      </c>
      <c r="M180" s="204" t="str">
        <f ca="1">IF(MOD(ROW()-13,2)=0,IF(ISBLANK(OFFSET(#REF!,INT((ROW()-13)/2),0)),"",OFFSET(#REF!,INT((ROW()-13)/2),0)),IF(ISBLANK(OFFSET('9. METAS'!$X$20,INT((ROW()-14)/2),0)),"",OFFSET('9. METAS'!$X$20,INT((ROW()-14)/2),0)))</f>
        <v/>
      </c>
      <c r="N180" s="719"/>
      <c r="O180" s="721"/>
      <c r="P180" s="723"/>
    </row>
    <row r="181" spans="3:16">
      <c r="C181" s="724" t="str">
        <f ca="1">IF(ISBLANK(OFFSET('5. Pp (3 años)'!$C$46,INT((ROW()-13)/2),0)),"",OFFSET('5. Pp (3 años)'!$C$46,INT((ROW()-13)/2),0))</f>
        <v/>
      </c>
      <c r="D181" s="726" t="str">
        <f ca="1">IF(ISBLANK(OFFSET('5. Pp (3 años)'!$D$46,INT((ROW()-13)/2),0)),"",OFFSET('5. Pp (3 años)'!$D$46,INT((ROW()-13)/2),0))</f>
        <v/>
      </c>
      <c r="E181" s="726" t="str">
        <f ca="1">IF(ISBLANK(OFFSET('5. Pp (3 años)'!$E$46,INT((ROW()-13)/2),0)),"",OFFSET('5. Pp (3 años)'!$E$46,INT((ROW()-13)/2),0))</f>
        <v/>
      </c>
      <c r="F181" s="727" t="str">
        <f ca="1">IF(ISBLANK(OFFSET('5. Pp (3 años)'!$K$46,INT((ROW()-13)/2),0)),"",OFFSET('5. Pp (3 años)'!$K$46,INT((ROW()-13)/2),0))</f>
        <v/>
      </c>
      <c r="G181" s="728" t="str">
        <f ca="1">IF(ISBLANK(OFFSET('5. Pp (3 años)'!$H$46,INT((ROW()-13)/2),0)),"",OFFSET('5. Pp (3 años)'!$H$46,INT((ROW()-13)/2),0))</f>
        <v/>
      </c>
      <c r="H181" s="755" t="str">
        <f ca="1">IF(ISBLANK(OFFSET('9. METAS'!$L$20,INT((ROW()-13)/2),0)),"",OFFSET('9. METAS'!$L$20,INT((ROW()-13)/2),0))</f>
        <v/>
      </c>
      <c r="I181" s="730"/>
      <c r="J181" s="202" t="e">
        <f ca="1">IF(MOD(ROW()-13,2)=0,IF(ISBLANK(OFFSET(#REF!,INT((ROW()-13)/2),0)),"",OFFSET(#REF!,INT((ROW()-13)/2),0)),IF(ISBLANK(OFFSET('9. METAS'!$U$20,INT((ROW()-14)/2),0)),"",OFFSET('9. METAS'!$U$20,INT((ROW()-14)/2),0)))</f>
        <v>#REF!</v>
      </c>
      <c r="K181" s="203" t="e">
        <f ca="1">IF(MOD(ROW()-13,2)=0,IF(ISBLANK(OFFSET(#REF!,INT((ROW()-13)/2),0)),"",OFFSET(#REF!,INT((ROW()-13)/2),0)),IF(ISBLANK(OFFSET('9. METAS'!$V$20,INT((ROW()-14)/2),0)),"",OFFSET('9. METAS'!$V$20,INT((ROW()-14)/2),0)))</f>
        <v>#REF!</v>
      </c>
      <c r="L181" s="203" t="e">
        <f ca="1">IF(MOD(ROW()-13,2)=0,IF(ISBLANK(OFFSET(#REF!,INT((ROW()-13)/2),0)),"",OFFSET(#REF!,INT((ROW()-13)/2),0)),IF(ISBLANK(OFFSET('9. METAS'!$W$20,INT((ROW()-14)/2),0)),"",OFFSET('9. METAS'!$W$20,INT((ROW()-14)/2),0)))</f>
        <v>#REF!</v>
      </c>
      <c r="M181" s="204" t="e">
        <f ca="1">IF(MOD(ROW()-13,2)=0,IF(ISBLANK(OFFSET(#REF!,INT((ROW()-13)/2),0)),"",OFFSET(#REF!,INT((ROW()-13)/2),0)),IF(ISBLANK(OFFSET('9. METAS'!$X$20,INT((ROW()-14)/2),0)),"",OFFSET('9. METAS'!$X$20,INT((ROW()-14)/2),0)))</f>
        <v>#REF!</v>
      </c>
      <c r="N181" s="718" t="str">
        <f t="shared" ref="N181" ca="1" si="164">IFERROR(J181/J182,"ND")</f>
        <v>ND</v>
      </c>
      <c r="O181" s="720" t="str">
        <f t="shared" ref="O181" ca="1" si="165">IFERROR(((J181)/H181),"ND")</f>
        <v>ND</v>
      </c>
      <c r="P181" s="732"/>
    </row>
    <row r="182" spans="3:16">
      <c r="C182" s="725"/>
      <c r="D182" s="726"/>
      <c r="E182" s="726"/>
      <c r="F182" s="727"/>
      <c r="G182" s="728"/>
      <c r="H182" s="755"/>
      <c r="I182" s="731"/>
      <c r="J182" s="202" t="str">
        <f ca="1">IF(MOD(ROW()-13,2)=0,IF(ISBLANK(OFFSET(#REF!,INT((ROW()-13)/2),0)),"",OFFSET(#REF!,INT((ROW()-13)/2),0)),IF(ISBLANK(OFFSET('9. METAS'!$U$20,INT((ROW()-14)/2),0)),"",OFFSET('9. METAS'!$U$20,INT((ROW()-14)/2),0)))</f>
        <v/>
      </c>
      <c r="K182" s="203" t="str">
        <f ca="1">IF(MOD(ROW()-13,2)=0,IF(ISBLANK(OFFSET(#REF!,INT((ROW()-13)/2),0)),"",OFFSET(#REF!,INT((ROW()-13)/2),0)),IF(ISBLANK(OFFSET('9. METAS'!$V$20,INT((ROW()-14)/2),0)),"",OFFSET('9. METAS'!$V$20,INT((ROW()-14)/2),0)))</f>
        <v/>
      </c>
      <c r="L182" s="203" t="str">
        <f ca="1">IF(MOD(ROW()-13,2)=0,IF(ISBLANK(OFFSET(#REF!,INT((ROW()-13)/2),0)),"",OFFSET(#REF!,INT((ROW()-13)/2),0)),IF(ISBLANK(OFFSET('9. METAS'!$W$20,INT((ROW()-14)/2),0)),"",OFFSET('9. METAS'!$W$20,INT((ROW()-14)/2),0)))</f>
        <v/>
      </c>
      <c r="M182" s="204" t="str">
        <f ca="1">IF(MOD(ROW()-13,2)=0,IF(ISBLANK(OFFSET(#REF!,INT((ROW()-13)/2),0)),"",OFFSET(#REF!,INT((ROW()-13)/2),0)),IF(ISBLANK(OFFSET('9. METAS'!$X$20,INT((ROW()-14)/2),0)),"",OFFSET('9. METAS'!$X$20,INT((ROW()-14)/2),0)))</f>
        <v/>
      </c>
      <c r="N182" s="719"/>
      <c r="O182" s="721"/>
      <c r="P182" s="723"/>
    </row>
    <row r="183" spans="3:16">
      <c r="C183" s="724" t="str">
        <f ca="1">IF(ISBLANK(OFFSET('5. Pp (3 años)'!$C$46,INT((ROW()-13)/2),0)),"",OFFSET('5. Pp (3 años)'!$C$46,INT((ROW()-13)/2),0))</f>
        <v/>
      </c>
      <c r="D183" s="726" t="str">
        <f ca="1">IF(ISBLANK(OFFSET('5. Pp (3 años)'!$D$46,INT((ROW()-13)/2),0)),"",OFFSET('5. Pp (3 años)'!$D$46,INT((ROW()-13)/2),0))</f>
        <v/>
      </c>
      <c r="E183" s="726" t="str">
        <f ca="1">IF(ISBLANK(OFFSET('5. Pp (3 años)'!$E$46,INT((ROW()-13)/2),0)),"",OFFSET('5. Pp (3 años)'!$E$46,INT((ROW()-13)/2),0))</f>
        <v/>
      </c>
      <c r="F183" s="727" t="str">
        <f ca="1">IF(ISBLANK(OFFSET('5. Pp (3 años)'!$K$46,INT((ROW()-13)/2),0)),"",OFFSET('5. Pp (3 años)'!$K$46,INT((ROW()-13)/2),0))</f>
        <v/>
      </c>
      <c r="G183" s="728" t="str">
        <f ca="1">IF(ISBLANK(OFFSET('5. Pp (3 años)'!$H$46,INT((ROW()-13)/2),0)),"",OFFSET('5. Pp (3 años)'!$H$46,INT((ROW()-13)/2),0))</f>
        <v/>
      </c>
      <c r="H183" s="755" t="str">
        <f ca="1">IF(ISBLANK(OFFSET('9. METAS'!$L$20,INT((ROW()-13)/2),0)),"",OFFSET('9. METAS'!$L$20,INT((ROW()-13)/2),0))</f>
        <v/>
      </c>
      <c r="I183" s="730"/>
      <c r="J183" s="202" t="e">
        <f ca="1">IF(MOD(ROW()-13,2)=0,IF(ISBLANK(OFFSET(#REF!,INT((ROW()-13)/2),0)),"",OFFSET(#REF!,INT((ROW()-13)/2),0)),IF(ISBLANK(OFFSET('9. METAS'!$U$20,INT((ROW()-14)/2),0)),"",OFFSET('9. METAS'!$U$20,INT((ROW()-14)/2),0)))</f>
        <v>#REF!</v>
      </c>
      <c r="K183" s="203" t="e">
        <f ca="1">IF(MOD(ROW()-13,2)=0,IF(ISBLANK(OFFSET(#REF!,INT((ROW()-13)/2),0)),"",OFFSET(#REF!,INT((ROW()-13)/2),0)),IF(ISBLANK(OFFSET('9. METAS'!$V$20,INT((ROW()-14)/2),0)),"",OFFSET('9. METAS'!$V$20,INT((ROW()-14)/2),0)))</f>
        <v>#REF!</v>
      </c>
      <c r="L183" s="203" t="e">
        <f ca="1">IF(MOD(ROW()-13,2)=0,IF(ISBLANK(OFFSET(#REF!,INT((ROW()-13)/2),0)),"",OFFSET(#REF!,INT((ROW()-13)/2),0)),IF(ISBLANK(OFFSET('9. METAS'!$W$20,INT((ROW()-14)/2),0)),"",OFFSET('9. METAS'!$W$20,INT((ROW()-14)/2),0)))</f>
        <v>#REF!</v>
      </c>
      <c r="M183" s="204" t="e">
        <f ca="1">IF(MOD(ROW()-13,2)=0,IF(ISBLANK(OFFSET(#REF!,INT((ROW()-13)/2),0)),"",OFFSET(#REF!,INT((ROW()-13)/2),0)),IF(ISBLANK(OFFSET('9. METAS'!$X$20,INT((ROW()-14)/2),0)),"",OFFSET('9. METAS'!$X$20,INT((ROW()-14)/2),0)))</f>
        <v>#REF!</v>
      </c>
      <c r="N183" s="718" t="str">
        <f t="shared" ref="N183" ca="1" si="166">IFERROR(J183/J184,"ND")</f>
        <v>ND</v>
      </c>
      <c r="O183" s="720" t="str">
        <f t="shared" ref="O183" ca="1" si="167">IFERROR(((J183)/H183),"ND")</f>
        <v>ND</v>
      </c>
      <c r="P183" s="732"/>
    </row>
    <row r="184" spans="3:16">
      <c r="C184" s="725"/>
      <c r="D184" s="726"/>
      <c r="E184" s="726"/>
      <c r="F184" s="727"/>
      <c r="G184" s="728"/>
      <c r="H184" s="755"/>
      <c r="I184" s="731"/>
      <c r="J184" s="202" t="str">
        <f ca="1">IF(MOD(ROW()-13,2)=0,IF(ISBLANK(OFFSET(#REF!,INT((ROW()-13)/2),0)),"",OFFSET(#REF!,INT((ROW()-13)/2),0)),IF(ISBLANK(OFFSET('9. METAS'!$U$20,INT((ROW()-14)/2),0)),"",OFFSET('9. METAS'!$U$20,INT((ROW()-14)/2),0)))</f>
        <v/>
      </c>
      <c r="K184" s="203" t="str">
        <f ca="1">IF(MOD(ROW()-13,2)=0,IF(ISBLANK(OFFSET(#REF!,INT((ROW()-13)/2),0)),"",OFFSET(#REF!,INT((ROW()-13)/2),0)),IF(ISBLANK(OFFSET('9. METAS'!$V$20,INT((ROW()-14)/2),0)),"",OFFSET('9. METAS'!$V$20,INT((ROW()-14)/2),0)))</f>
        <v/>
      </c>
      <c r="L184" s="203" t="str">
        <f ca="1">IF(MOD(ROW()-13,2)=0,IF(ISBLANK(OFFSET(#REF!,INT((ROW()-13)/2),0)),"",OFFSET(#REF!,INT((ROW()-13)/2),0)),IF(ISBLANK(OFFSET('9. METAS'!$W$20,INT((ROW()-14)/2),0)),"",OFFSET('9. METAS'!$W$20,INT((ROW()-14)/2),0)))</f>
        <v/>
      </c>
      <c r="M184" s="204" t="str">
        <f ca="1">IF(MOD(ROW()-13,2)=0,IF(ISBLANK(OFFSET(#REF!,INT((ROW()-13)/2),0)),"",OFFSET(#REF!,INT((ROW()-13)/2),0)),IF(ISBLANK(OFFSET('9. METAS'!$X$20,INT((ROW()-14)/2),0)),"",OFFSET('9. METAS'!$X$20,INT((ROW()-14)/2),0)))</f>
        <v/>
      </c>
      <c r="N184" s="719"/>
      <c r="O184" s="721"/>
      <c r="P184" s="723"/>
    </row>
    <row r="185" spans="3:16">
      <c r="C185" s="724" t="str">
        <f ca="1">IF(ISBLANK(OFFSET('5. Pp (3 años)'!$C$46,INT((ROW()-13)/2),0)),"",OFFSET('5. Pp (3 años)'!$C$46,INT((ROW()-13)/2),0))</f>
        <v/>
      </c>
      <c r="D185" s="726" t="str">
        <f ca="1">IF(ISBLANK(OFFSET('5. Pp (3 años)'!$D$46,INT((ROW()-13)/2),0)),"",OFFSET('5. Pp (3 años)'!$D$46,INT((ROW()-13)/2),0))</f>
        <v/>
      </c>
      <c r="E185" s="726" t="str">
        <f ca="1">IF(ISBLANK(OFFSET('5. Pp (3 años)'!$E$46,INT((ROW()-13)/2),0)),"",OFFSET('5. Pp (3 años)'!$E$46,INT((ROW()-13)/2),0))</f>
        <v/>
      </c>
      <c r="F185" s="727" t="str">
        <f ca="1">IF(ISBLANK(OFFSET('5. Pp (3 años)'!$K$46,INT((ROW()-13)/2),0)),"",OFFSET('5. Pp (3 años)'!$K$46,INT((ROW()-13)/2),0))</f>
        <v/>
      </c>
      <c r="G185" s="728" t="str">
        <f ca="1">IF(ISBLANK(OFFSET('5. Pp (3 años)'!$H$46,INT((ROW()-13)/2),0)),"",OFFSET('5. Pp (3 años)'!$H$46,INT((ROW()-13)/2),0))</f>
        <v/>
      </c>
      <c r="H185" s="755" t="str">
        <f ca="1">IF(ISBLANK(OFFSET('9. METAS'!$L$20,INT((ROW()-13)/2),0)),"",OFFSET('9. METAS'!$L$20,INT((ROW()-13)/2),0))</f>
        <v/>
      </c>
      <c r="I185" s="730"/>
      <c r="J185" s="202" t="e">
        <f ca="1">IF(MOD(ROW()-13,2)=0,IF(ISBLANK(OFFSET(#REF!,INT((ROW()-13)/2),0)),"",OFFSET(#REF!,INT((ROW()-13)/2),0)),IF(ISBLANK(OFFSET('9. METAS'!$U$20,INT((ROW()-14)/2),0)),"",OFFSET('9. METAS'!$U$20,INT((ROW()-14)/2),0)))</f>
        <v>#REF!</v>
      </c>
      <c r="K185" s="203" t="e">
        <f ca="1">IF(MOD(ROW()-13,2)=0,IF(ISBLANK(OFFSET(#REF!,INT((ROW()-13)/2),0)),"",OFFSET(#REF!,INT((ROW()-13)/2),0)),IF(ISBLANK(OFFSET('9. METAS'!$V$20,INT((ROW()-14)/2),0)),"",OFFSET('9. METAS'!$V$20,INT((ROW()-14)/2),0)))</f>
        <v>#REF!</v>
      </c>
      <c r="L185" s="203" t="e">
        <f ca="1">IF(MOD(ROW()-13,2)=0,IF(ISBLANK(OFFSET(#REF!,INT((ROW()-13)/2),0)),"",OFFSET(#REF!,INT((ROW()-13)/2),0)),IF(ISBLANK(OFFSET('9. METAS'!$W$20,INT((ROW()-14)/2),0)),"",OFFSET('9. METAS'!$W$20,INT((ROW()-14)/2),0)))</f>
        <v>#REF!</v>
      </c>
      <c r="M185" s="204" t="e">
        <f ca="1">IF(MOD(ROW()-13,2)=0,IF(ISBLANK(OFFSET(#REF!,INT((ROW()-13)/2),0)),"",OFFSET(#REF!,INT((ROW()-13)/2),0)),IF(ISBLANK(OFFSET('9. METAS'!$X$20,INT((ROW()-14)/2),0)),"",OFFSET('9. METAS'!$X$20,INT((ROW()-14)/2),0)))</f>
        <v>#REF!</v>
      </c>
      <c r="N185" s="718" t="str">
        <f t="shared" ref="N185" ca="1" si="168">IFERROR(J185/J186,"ND")</f>
        <v>ND</v>
      </c>
      <c r="O185" s="720" t="str">
        <f t="shared" ref="O185" ca="1" si="169">IFERROR(((J185)/H185),"ND")</f>
        <v>ND</v>
      </c>
      <c r="P185" s="732"/>
    </row>
    <row r="186" spans="3:16">
      <c r="C186" s="725"/>
      <c r="D186" s="726"/>
      <c r="E186" s="726"/>
      <c r="F186" s="727"/>
      <c r="G186" s="728"/>
      <c r="H186" s="755"/>
      <c r="I186" s="731"/>
      <c r="J186" s="202" t="str">
        <f ca="1">IF(MOD(ROW()-13,2)=0,IF(ISBLANK(OFFSET(#REF!,INT((ROW()-13)/2),0)),"",OFFSET(#REF!,INT((ROW()-13)/2),0)),IF(ISBLANK(OFFSET('9. METAS'!$U$20,INT((ROW()-14)/2),0)),"",OFFSET('9. METAS'!$U$20,INT((ROW()-14)/2),0)))</f>
        <v/>
      </c>
      <c r="K186" s="203" t="str">
        <f ca="1">IF(MOD(ROW()-13,2)=0,IF(ISBLANK(OFFSET(#REF!,INT((ROW()-13)/2),0)),"",OFFSET(#REF!,INT((ROW()-13)/2),0)),IF(ISBLANK(OFFSET('9. METAS'!$V$20,INT((ROW()-14)/2),0)),"",OFFSET('9. METAS'!$V$20,INT((ROW()-14)/2),0)))</f>
        <v/>
      </c>
      <c r="L186" s="203" t="str">
        <f ca="1">IF(MOD(ROW()-13,2)=0,IF(ISBLANK(OFFSET(#REF!,INT((ROW()-13)/2),0)),"",OFFSET(#REF!,INT((ROW()-13)/2),0)),IF(ISBLANK(OFFSET('9. METAS'!$W$20,INT((ROW()-14)/2),0)),"",OFFSET('9. METAS'!$W$20,INT((ROW()-14)/2),0)))</f>
        <v/>
      </c>
      <c r="M186" s="204" t="str">
        <f ca="1">IF(MOD(ROW()-13,2)=0,IF(ISBLANK(OFFSET(#REF!,INT((ROW()-13)/2),0)),"",OFFSET(#REF!,INT((ROW()-13)/2),0)),IF(ISBLANK(OFFSET('9. METAS'!$X$20,INT((ROW()-14)/2),0)),"",OFFSET('9. METAS'!$X$20,INT((ROW()-14)/2),0)))</f>
        <v/>
      </c>
      <c r="N186" s="719"/>
      <c r="O186" s="721"/>
      <c r="P186" s="723"/>
    </row>
    <row r="187" spans="3:16">
      <c r="C187" s="724" t="str">
        <f ca="1">IF(ISBLANK(OFFSET('5. Pp (3 años)'!$C$46,INT((ROW()-13)/2),0)),"",OFFSET('5. Pp (3 años)'!$C$46,INT((ROW()-13)/2),0))</f>
        <v/>
      </c>
      <c r="D187" s="726" t="str">
        <f ca="1">IF(ISBLANK(OFFSET('5. Pp (3 años)'!$D$46,INT((ROW()-13)/2),0)),"",OFFSET('5. Pp (3 años)'!$D$46,INT((ROW()-13)/2),0))</f>
        <v/>
      </c>
      <c r="E187" s="726" t="str">
        <f ca="1">IF(ISBLANK(OFFSET('5. Pp (3 años)'!$E$46,INT((ROW()-13)/2),0)),"",OFFSET('5. Pp (3 años)'!$E$46,INT((ROW()-13)/2),0))</f>
        <v/>
      </c>
      <c r="F187" s="727" t="str">
        <f ca="1">IF(ISBLANK(OFFSET('5. Pp (3 años)'!$K$46,INT((ROW()-13)/2),0)),"",OFFSET('5. Pp (3 años)'!$K$46,INT((ROW()-13)/2),0))</f>
        <v/>
      </c>
      <c r="G187" s="728" t="str">
        <f ca="1">IF(ISBLANK(OFFSET('5. Pp (3 años)'!$H$46,INT((ROW()-13)/2),0)),"",OFFSET('5. Pp (3 años)'!$H$46,INT((ROW()-13)/2),0))</f>
        <v/>
      </c>
      <c r="H187" s="755" t="str">
        <f ca="1">IF(ISBLANK(OFFSET('9. METAS'!$L$20,INT((ROW()-13)/2),0)),"",OFFSET('9. METAS'!$L$20,INT((ROW()-13)/2),0))</f>
        <v/>
      </c>
      <c r="I187" s="730"/>
      <c r="J187" s="202" t="e">
        <f ca="1">IF(MOD(ROW()-13,2)=0,IF(ISBLANK(OFFSET(#REF!,INT((ROW()-13)/2),0)),"",OFFSET(#REF!,INT((ROW()-13)/2),0)),IF(ISBLANK(OFFSET('9. METAS'!$U$20,INT((ROW()-14)/2),0)),"",OFFSET('9. METAS'!$U$20,INT((ROW()-14)/2),0)))</f>
        <v>#REF!</v>
      </c>
      <c r="K187" s="203" t="e">
        <f ca="1">IF(MOD(ROW()-13,2)=0,IF(ISBLANK(OFFSET(#REF!,INT((ROW()-13)/2),0)),"",OFFSET(#REF!,INT((ROW()-13)/2),0)),IF(ISBLANK(OFFSET('9. METAS'!$V$20,INT((ROW()-14)/2),0)),"",OFFSET('9. METAS'!$V$20,INT((ROW()-14)/2),0)))</f>
        <v>#REF!</v>
      </c>
      <c r="L187" s="203" t="e">
        <f ca="1">IF(MOD(ROW()-13,2)=0,IF(ISBLANK(OFFSET(#REF!,INT((ROW()-13)/2),0)),"",OFFSET(#REF!,INT((ROW()-13)/2),0)),IF(ISBLANK(OFFSET('9. METAS'!$W$20,INT((ROW()-14)/2),0)),"",OFFSET('9. METAS'!$W$20,INT((ROW()-14)/2),0)))</f>
        <v>#REF!</v>
      </c>
      <c r="M187" s="204" t="e">
        <f ca="1">IF(MOD(ROW()-13,2)=0,IF(ISBLANK(OFFSET(#REF!,INT((ROW()-13)/2),0)),"",OFFSET(#REF!,INT((ROW()-13)/2),0)),IF(ISBLANK(OFFSET('9. METAS'!$X$20,INT((ROW()-14)/2),0)),"",OFFSET('9. METAS'!$X$20,INT((ROW()-14)/2),0)))</f>
        <v>#REF!</v>
      </c>
      <c r="N187" s="718" t="str">
        <f t="shared" ref="N187" ca="1" si="170">IFERROR(J187/J188,"ND")</f>
        <v>ND</v>
      </c>
      <c r="O187" s="720" t="str">
        <f t="shared" ref="O187" ca="1" si="171">IFERROR(((J187)/H187),"ND")</f>
        <v>ND</v>
      </c>
      <c r="P187" s="732"/>
    </row>
    <row r="188" spans="3:16">
      <c r="C188" s="725"/>
      <c r="D188" s="726"/>
      <c r="E188" s="726"/>
      <c r="F188" s="727"/>
      <c r="G188" s="728"/>
      <c r="H188" s="755"/>
      <c r="I188" s="731"/>
      <c r="J188" s="202" t="str">
        <f ca="1">IF(MOD(ROW()-13,2)=0,IF(ISBLANK(OFFSET(#REF!,INT((ROW()-13)/2),0)),"",OFFSET(#REF!,INT((ROW()-13)/2),0)),IF(ISBLANK(OFFSET('9. METAS'!$U$20,INT((ROW()-14)/2),0)),"",OFFSET('9. METAS'!$U$20,INT((ROW()-14)/2),0)))</f>
        <v/>
      </c>
      <c r="K188" s="203" t="str">
        <f ca="1">IF(MOD(ROW()-13,2)=0,IF(ISBLANK(OFFSET(#REF!,INT((ROW()-13)/2),0)),"",OFFSET(#REF!,INT((ROW()-13)/2),0)),IF(ISBLANK(OFFSET('9. METAS'!$V$20,INT((ROW()-14)/2),0)),"",OFFSET('9. METAS'!$V$20,INT((ROW()-14)/2),0)))</f>
        <v/>
      </c>
      <c r="L188" s="203" t="str">
        <f ca="1">IF(MOD(ROW()-13,2)=0,IF(ISBLANK(OFFSET(#REF!,INT((ROW()-13)/2),0)),"",OFFSET(#REF!,INT((ROW()-13)/2),0)),IF(ISBLANK(OFFSET('9. METAS'!$W$20,INT((ROW()-14)/2),0)),"",OFFSET('9. METAS'!$W$20,INT((ROW()-14)/2),0)))</f>
        <v/>
      </c>
      <c r="M188" s="204" t="str">
        <f ca="1">IF(MOD(ROW()-13,2)=0,IF(ISBLANK(OFFSET(#REF!,INT((ROW()-13)/2),0)),"",OFFSET(#REF!,INT((ROW()-13)/2),0)),IF(ISBLANK(OFFSET('9. METAS'!$X$20,INT((ROW()-14)/2),0)),"",OFFSET('9. METAS'!$X$20,INT((ROW()-14)/2),0)))</f>
        <v/>
      </c>
      <c r="N188" s="719"/>
      <c r="O188" s="721"/>
      <c r="P188" s="723"/>
    </row>
    <row r="189" spans="3:16">
      <c r="C189" s="724" t="str">
        <f ca="1">IF(ISBLANK(OFFSET('5. Pp (3 años)'!$C$46,INT((ROW()-13)/2),0)),"",OFFSET('5. Pp (3 años)'!$C$46,INT((ROW()-13)/2),0))</f>
        <v/>
      </c>
      <c r="D189" s="726" t="str">
        <f ca="1">IF(ISBLANK(OFFSET('5. Pp (3 años)'!$D$46,INT((ROW()-13)/2),0)),"",OFFSET('5. Pp (3 años)'!$D$46,INT((ROW()-13)/2),0))</f>
        <v/>
      </c>
      <c r="E189" s="726" t="str">
        <f ca="1">IF(ISBLANK(OFFSET('5. Pp (3 años)'!$E$46,INT((ROW()-13)/2),0)),"",OFFSET('5. Pp (3 años)'!$E$46,INT((ROW()-13)/2),0))</f>
        <v/>
      </c>
      <c r="F189" s="727" t="str">
        <f ca="1">IF(ISBLANK(OFFSET('5. Pp (3 años)'!$K$46,INT((ROW()-13)/2),0)),"",OFFSET('5. Pp (3 años)'!$K$46,INT((ROW()-13)/2),0))</f>
        <v/>
      </c>
      <c r="G189" s="728" t="str">
        <f ca="1">IF(ISBLANK(OFFSET('5. Pp (3 años)'!$H$46,INT((ROW()-13)/2),0)),"",OFFSET('5. Pp (3 años)'!$H$46,INT((ROW()-13)/2),0))</f>
        <v/>
      </c>
      <c r="H189" s="755" t="str">
        <f ca="1">IF(ISBLANK(OFFSET('9. METAS'!$L$20,INT((ROW()-13)/2),0)),"",OFFSET('9. METAS'!$L$20,INT((ROW()-13)/2),0))</f>
        <v/>
      </c>
      <c r="I189" s="730"/>
      <c r="J189" s="202" t="e">
        <f ca="1">IF(MOD(ROW()-13,2)=0,IF(ISBLANK(OFFSET(#REF!,INT((ROW()-13)/2),0)),"",OFFSET(#REF!,INT((ROW()-13)/2),0)),IF(ISBLANK(OFFSET('9. METAS'!$U$20,INT((ROW()-14)/2),0)),"",OFFSET('9. METAS'!$U$20,INT((ROW()-14)/2),0)))</f>
        <v>#REF!</v>
      </c>
      <c r="K189" s="203" t="e">
        <f ca="1">IF(MOD(ROW()-13,2)=0,IF(ISBLANK(OFFSET(#REF!,INT((ROW()-13)/2),0)),"",OFFSET(#REF!,INT((ROW()-13)/2),0)),IF(ISBLANK(OFFSET('9. METAS'!$V$20,INT((ROW()-14)/2),0)),"",OFFSET('9. METAS'!$V$20,INT((ROW()-14)/2),0)))</f>
        <v>#REF!</v>
      </c>
      <c r="L189" s="203" t="e">
        <f ca="1">IF(MOD(ROW()-13,2)=0,IF(ISBLANK(OFFSET(#REF!,INT((ROW()-13)/2),0)),"",OFFSET(#REF!,INT((ROW()-13)/2),0)),IF(ISBLANK(OFFSET('9. METAS'!$W$20,INT((ROW()-14)/2),0)),"",OFFSET('9. METAS'!$W$20,INT((ROW()-14)/2),0)))</f>
        <v>#REF!</v>
      </c>
      <c r="M189" s="204" t="e">
        <f ca="1">IF(MOD(ROW()-13,2)=0,IF(ISBLANK(OFFSET(#REF!,INT((ROW()-13)/2),0)),"",OFFSET(#REF!,INT((ROW()-13)/2),0)),IF(ISBLANK(OFFSET('9. METAS'!$X$20,INT((ROW()-14)/2),0)),"",OFFSET('9. METAS'!$X$20,INT((ROW()-14)/2),0)))</f>
        <v>#REF!</v>
      </c>
      <c r="N189" s="718" t="str">
        <f t="shared" ref="N189" ca="1" si="172">IFERROR(J189/J190,"ND")</f>
        <v>ND</v>
      </c>
      <c r="O189" s="720" t="str">
        <f t="shared" ref="O189" ca="1" si="173">IFERROR(((J189)/H189),"ND")</f>
        <v>ND</v>
      </c>
      <c r="P189" s="732"/>
    </row>
    <row r="190" spans="3:16">
      <c r="C190" s="725"/>
      <c r="D190" s="726"/>
      <c r="E190" s="726"/>
      <c r="F190" s="727"/>
      <c r="G190" s="728"/>
      <c r="H190" s="755"/>
      <c r="I190" s="731"/>
      <c r="J190" s="202" t="str">
        <f ca="1">IF(MOD(ROW()-13,2)=0,IF(ISBLANK(OFFSET(#REF!,INT((ROW()-13)/2),0)),"",OFFSET(#REF!,INT((ROW()-13)/2),0)),IF(ISBLANK(OFFSET('9. METAS'!$U$20,INT((ROW()-14)/2),0)),"",OFFSET('9. METAS'!$U$20,INT((ROW()-14)/2),0)))</f>
        <v/>
      </c>
      <c r="K190" s="203" t="str">
        <f ca="1">IF(MOD(ROW()-13,2)=0,IF(ISBLANK(OFFSET(#REF!,INT((ROW()-13)/2),0)),"",OFFSET(#REF!,INT((ROW()-13)/2),0)),IF(ISBLANK(OFFSET('9. METAS'!$V$20,INT((ROW()-14)/2),0)),"",OFFSET('9. METAS'!$V$20,INT((ROW()-14)/2),0)))</f>
        <v/>
      </c>
      <c r="L190" s="203" t="str">
        <f ca="1">IF(MOD(ROW()-13,2)=0,IF(ISBLANK(OFFSET(#REF!,INT((ROW()-13)/2),0)),"",OFFSET(#REF!,INT((ROW()-13)/2),0)),IF(ISBLANK(OFFSET('9. METAS'!$W$20,INT((ROW()-14)/2),0)),"",OFFSET('9. METAS'!$W$20,INT((ROW()-14)/2),0)))</f>
        <v/>
      </c>
      <c r="M190" s="204" t="str">
        <f ca="1">IF(MOD(ROW()-13,2)=0,IF(ISBLANK(OFFSET(#REF!,INT((ROW()-13)/2),0)),"",OFFSET(#REF!,INT((ROW()-13)/2),0)),IF(ISBLANK(OFFSET('9. METAS'!$X$20,INT((ROW()-14)/2),0)),"",OFFSET('9. METAS'!$X$20,INT((ROW()-14)/2),0)))</f>
        <v/>
      </c>
      <c r="N190" s="719"/>
      <c r="O190" s="721"/>
      <c r="P190" s="723"/>
    </row>
    <row r="191" spans="3:16">
      <c r="C191" s="724" t="str">
        <f ca="1">IF(ISBLANK(OFFSET('5. Pp (3 años)'!$C$46,INT((ROW()-13)/2),0)),"",OFFSET('5. Pp (3 años)'!$C$46,INT((ROW()-13)/2),0))</f>
        <v/>
      </c>
      <c r="D191" s="726" t="str">
        <f ca="1">IF(ISBLANK(OFFSET('5. Pp (3 años)'!$D$46,INT((ROW()-13)/2),0)),"",OFFSET('5. Pp (3 años)'!$D$46,INT((ROW()-13)/2),0))</f>
        <v/>
      </c>
      <c r="E191" s="726" t="str">
        <f ca="1">IF(ISBLANK(OFFSET('5. Pp (3 años)'!$E$46,INT((ROW()-13)/2),0)),"",OFFSET('5. Pp (3 años)'!$E$46,INT((ROW()-13)/2),0))</f>
        <v/>
      </c>
      <c r="F191" s="727" t="str">
        <f ca="1">IF(ISBLANK(OFFSET('5. Pp (3 años)'!$K$46,INT((ROW()-13)/2),0)),"",OFFSET('5. Pp (3 años)'!$K$46,INT((ROW()-13)/2),0))</f>
        <v/>
      </c>
      <c r="G191" s="728" t="str">
        <f ca="1">IF(ISBLANK(OFFSET('5. Pp (3 años)'!$H$46,INT((ROW()-13)/2),0)),"",OFFSET('5. Pp (3 años)'!$H$46,INT((ROW()-13)/2),0))</f>
        <v/>
      </c>
      <c r="H191" s="755" t="str">
        <f ca="1">IF(ISBLANK(OFFSET('9. METAS'!$L$20,INT((ROW()-13)/2),0)),"",OFFSET('9. METAS'!$L$20,INT((ROW()-13)/2),0))</f>
        <v/>
      </c>
      <c r="I191" s="730"/>
      <c r="J191" s="202" t="e">
        <f ca="1">IF(MOD(ROW()-13,2)=0,IF(ISBLANK(OFFSET(#REF!,INT((ROW()-13)/2),0)),"",OFFSET(#REF!,INT((ROW()-13)/2),0)),IF(ISBLANK(OFFSET('9. METAS'!$U$20,INT((ROW()-14)/2),0)),"",OFFSET('9. METAS'!$U$20,INT((ROW()-14)/2),0)))</f>
        <v>#REF!</v>
      </c>
      <c r="K191" s="203" t="e">
        <f ca="1">IF(MOD(ROW()-13,2)=0,IF(ISBLANK(OFFSET(#REF!,INT((ROW()-13)/2),0)),"",OFFSET(#REF!,INT((ROW()-13)/2),0)),IF(ISBLANK(OFFSET('9. METAS'!$V$20,INT((ROW()-14)/2),0)),"",OFFSET('9. METAS'!$V$20,INT((ROW()-14)/2),0)))</f>
        <v>#REF!</v>
      </c>
      <c r="L191" s="203" t="e">
        <f ca="1">IF(MOD(ROW()-13,2)=0,IF(ISBLANK(OFFSET(#REF!,INT((ROW()-13)/2),0)),"",OFFSET(#REF!,INT((ROW()-13)/2),0)),IF(ISBLANK(OFFSET('9. METAS'!$W$20,INT((ROW()-14)/2),0)),"",OFFSET('9. METAS'!$W$20,INT((ROW()-14)/2),0)))</f>
        <v>#REF!</v>
      </c>
      <c r="M191" s="204" t="e">
        <f ca="1">IF(MOD(ROW()-13,2)=0,IF(ISBLANK(OFFSET(#REF!,INT((ROW()-13)/2),0)),"",OFFSET(#REF!,INT((ROW()-13)/2),0)),IF(ISBLANK(OFFSET('9. METAS'!$X$20,INT((ROW()-14)/2),0)),"",OFFSET('9. METAS'!$X$20,INT((ROW()-14)/2),0)))</f>
        <v>#REF!</v>
      </c>
      <c r="N191" s="718" t="str">
        <f t="shared" ref="N191" ca="1" si="174">IFERROR(J191/J192,"ND")</f>
        <v>ND</v>
      </c>
      <c r="O191" s="720" t="str">
        <f t="shared" ref="O191" ca="1" si="175">IFERROR(((J191)/H191),"ND")</f>
        <v>ND</v>
      </c>
      <c r="P191" s="732"/>
    </row>
    <row r="192" spans="3:16">
      <c r="C192" s="725"/>
      <c r="D192" s="726"/>
      <c r="E192" s="726"/>
      <c r="F192" s="727"/>
      <c r="G192" s="728"/>
      <c r="H192" s="755"/>
      <c r="I192" s="731"/>
      <c r="J192" s="202" t="str">
        <f ca="1">IF(MOD(ROW()-13,2)=0,IF(ISBLANK(OFFSET(#REF!,INT((ROW()-13)/2),0)),"",OFFSET(#REF!,INT((ROW()-13)/2),0)),IF(ISBLANK(OFFSET('9. METAS'!$U$20,INT((ROW()-14)/2),0)),"",OFFSET('9. METAS'!$U$20,INT((ROW()-14)/2),0)))</f>
        <v/>
      </c>
      <c r="K192" s="203" t="str">
        <f ca="1">IF(MOD(ROW()-13,2)=0,IF(ISBLANK(OFFSET(#REF!,INT((ROW()-13)/2),0)),"",OFFSET(#REF!,INT((ROW()-13)/2),0)),IF(ISBLANK(OFFSET('9. METAS'!$V$20,INT((ROW()-14)/2),0)),"",OFFSET('9. METAS'!$V$20,INT((ROW()-14)/2),0)))</f>
        <v/>
      </c>
      <c r="L192" s="203" t="str">
        <f ca="1">IF(MOD(ROW()-13,2)=0,IF(ISBLANK(OFFSET(#REF!,INT((ROW()-13)/2),0)),"",OFFSET(#REF!,INT((ROW()-13)/2),0)),IF(ISBLANK(OFFSET('9. METAS'!$W$20,INT((ROW()-14)/2),0)),"",OFFSET('9. METAS'!$W$20,INT((ROW()-14)/2),0)))</f>
        <v/>
      </c>
      <c r="M192" s="204" t="str">
        <f ca="1">IF(MOD(ROW()-13,2)=0,IF(ISBLANK(OFFSET(#REF!,INT((ROW()-13)/2),0)),"",OFFSET(#REF!,INT((ROW()-13)/2),0)),IF(ISBLANK(OFFSET('9. METAS'!$X$20,INT((ROW()-14)/2),0)),"",OFFSET('9. METAS'!$X$20,INT((ROW()-14)/2),0)))</f>
        <v/>
      </c>
      <c r="N192" s="719"/>
      <c r="O192" s="721"/>
      <c r="P192" s="723"/>
    </row>
    <row r="193" spans="3:16">
      <c r="C193" s="724" t="str">
        <f ca="1">IF(ISBLANK(OFFSET('5. Pp (3 años)'!$C$46,INT((ROW()-13)/2),0)),"",OFFSET('5. Pp (3 años)'!$C$46,INT((ROW()-13)/2),0))</f>
        <v/>
      </c>
      <c r="D193" s="726" t="str">
        <f ca="1">IF(ISBLANK(OFFSET('5. Pp (3 años)'!$D$46,INT((ROW()-13)/2),0)),"",OFFSET('5. Pp (3 años)'!$D$46,INT((ROW()-13)/2),0))</f>
        <v/>
      </c>
      <c r="E193" s="726" t="str">
        <f ca="1">IF(ISBLANK(OFFSET('5. Pp (3 años)'!$E$46,INT((ROW()-13)/2),0)),"",OFFSET('5. Pp (3 años)'!$E$46,INT((ROW()-13)/2),0))</f>
        <v/>
      </c>
      <c r="F193" s="727" t="str">
        <f ca="1">IF(ISBLANK(OFFSET('5. Pp (3 años)'!$K$46,INT((ROW()-13)/2),0)),"",OFFSET('5. Pp (3 años)'!$K$46,INT((ROW()-13)/2),0))</f>
        <v/>
      </c>
      <c r="G193" s="728" t="str">
        <f ca="1">IF(ISBLANK(OFFSET('5. Pp (3 años)'!$H$46,INT((ROW()-13)/2),0)),"",OFFSET('5. Pp (3 años)'!$H$46,INT((ROW()-13)/2),0))</f>
        <v/>
      </c>
      <c r="H193" s="755" t="str">
        <f ca="1">IF(ISBLANK(OFFSET('9. METAS'!$L$20,INT((ROW()-13)/2),0)),"",OFFSET('9. METAS'!$L$20,INT((ROW()-13)/2),0))</f>
        <v/>
      </c>
      <c r="I193" s="730"/>
      <c r="J193" s="202" t="e">
        <f ca="1">IF(MOD(ROW()-13,2)=0,IF(ISBLANK(OFFSET(#REF!,INT((ROW()-13)/2),0)),"",OFFSET(#REF!,INT((ROW()-13)/2),0)),IF(ISBLANK(OFFSET('9. METAS'!$U$20,INT((ROW()-14)/2),0)),"",OFFSET('9. METAS'!$U$20,INT((ROW()-14)/2),0)))</f>
        <v>#REF!</v>
      </c>
      <c r="K193" s="203" t="e">
        <f ca="1">IF(MOD(ROW()-13,2)=0,IF(ISBLANK(OFFSET(#REF!,INT((ROW()-13)/2),0)),"",OFFSET(#REF!,INT((ROW()-13)/2),0)),IF(ISBLANK(OFFSET('9. METAS'!$V$20,INT((ROW()-14)/2),0)),"",OFFSET('9. METAS'!$V$20,INT((ROW()-14)/2),0)))</f>
        <v>#REF!</v>
      </c>
      <c r="L193" s="203" t="e">
        <f ca="1">IF(MOD(ROW()-13,2)=0,IF(ISBLANK(OFFSET(#REF!,INT((ROW()-13)/2),0)),"",OFFSET(#REF!,INT((ROW()-13)/2),0)),IF(ISBLANK(OFFSET('9. METAS'!$W$20,INT((ROW()-14)/2),0)),"",OFFSET('9. METAS'!$W$20,INT((ROW()-14)/2),0)))</f>
        <v>#REF!</v>
      </c>
      <c r="M193" s="204" t="e">
        <f ca="1">IF(MOD(ROW()-13,2)=0,IF(ISBLANK(OFFSET(#REF!,INT((ROW()-13)/2),0)),"",OFFSET(#REF!,INT((ROW()-13)/2),0)),IF(ISBLANK(OFFSET('9. METAS'!$X$20,INT((ROW()-14)/2),0)),"",OFFSET('9. METAS'!$X$20,INT((ROW()-14)/2),0)))</f>
        <v>#REF!</v>
      </c>
      <c r="N193" s="718" t="str">
        <f t="shared" ref="N193" ca="1" si="176">IFERROR(J193/J194,"ND")</f>
        <v>ND</v>
      </c>
      <c r="O193" s="720" t="str">
        <f t="shared" ref="O193" ca="1" si="177">IFERROR(((J193)/H193),"ND")</f>
        <v>ND</v>
      </c>
      <c r="P193" s="732"/>
    </row>
    <row r="194" spans="3:16">
      <c r="C194" s="725"/>
      <c r="D194" s="726"/>
      <c r="E194" s="726"/>
      <c r="F194" s="727"/>
      <c r="G194" s="728"/>
      <c r="H194" s="755"/>
      <c r="I194" s="731"/>
      <c r="J194" s="202" t="str">
        <f ca="1">IF(MOD(ROW()-13,2)=0,IF(ISBLANK(OFFSET(#REF!,INT((ROW()-13)/2),0)),"",OFFSET(#REF!,INT((ROW()-13)/2),0)),IF(ISBLANK(OFFSET('9. METAS'!$U$20,INT((ROW()-14)/2),0)),"",OFFSET('9. METAS'!$U$20,INT((ROW()-14)/2),0)))</f>
        <v/>
      </c>
      <c r="K194" s="203" t="str">
        <f ca="1">IF(MOD(ROW()-13,2)=0,IF(ISBLANK(OFFSET(#REF!,INT((ROW()-13)/2),0)),"",OFFSET(#REF!,INT((ROW()-13)/2),0)),IF(ISBLANK(OFFSET('9. METAS'!$V$20,INT((ROW()-14)/2),0)),"",OFFSET('9. METAS'!$V$20,INT((ROW()-14)/2),0)))</f>
        <v/>
      </c>
      <c r="L194" s="203" t="str">
        <f ca="1">IF(MOD(ROW()-13,2)=0,IF(ISBLANK(OFFSET(#REF!,INT((ROW()-13)/2),0)),"",OFFSET(#REF!,INT((ROW()-13)/2),0)),IF(ISBLANK(OFFSET('9. METAS'!$W$20,INT((ROW()-14)/2),0)),"",OFFSET('9. METAS'!$W$20,INT((ROW()-14)/2),0)))</f>
        <v/>
      </c>
      <c r="M194" s="204" t="str">
        <f ca="1">IF(MOD(ROW()-13,2)=0,IF(ISBLANK(OFFSET(#REF!,INT((ROW()-13)/2),0)),"",OFFSET(#REF!,INT((ROW()-13)/2),0)),IF(ISBLANK(OFFSET('9. METAS'!$X$20,INT((ROW()-14)/2),0)),"",OFFSET('9. METAS'!$X$20,INT((ROW()-14)/2),0)))</f>
        <v/>
      </c>
      <c r="N194" s="719"/>
      <c r="O194" s="721"/>
      <c r="P194" s="723"/>
    </row>
    <row r="195" spans="3:16">
      <c r="C195" s="724" t="str">
        <f ca="1">IF(ISBLANK(OFFSET('5. Pp (3 años)'!$C$46,INT((ROW()-13)/2),0)),"",OFFSET('5. Pp (3 años)'!$C$46,INT((ROW()-13)/2),0))</f>
        <v/>
      </c>
      <c r="D195" s="726" t="str">
        <f ca="1">IF(ISBLANK(OFFSET('5. Pp (3 años)'!$D$46,INT((ROW()-13)/2),0)),"",OFFSET('5. Pp (3 años)'!$D$46,INT((ROW()-13)/2),0))</f>
        <v/>
      </c>
      <c r="E195" s="726" t="str">
        <f ca="1">IF(ISBLANK(OFFSET('5. Pp (3 años)'!$E$46,INT((ROW()-13)/2),0)),"",OFFSET('5. Pp (3 años)'!$E$46,INT((ROW()-13)/2),0))</f>
        <v/>
      </c>
      <c r="F195" s="727" t="str">
        <f ca="1">IF(ISBLANK(OFFSET('5. Pp (3 años)'!$K$46,INT((ROW()-13)/2),0)),"",OFFSET('5. Pp (3 años)'!$K$46,INT((ROW()-13)/2),0))</f>
        <v/>
      </c>
      <c r="G195" s="728" t="str">
        <f ca="1">IF(ISBLANK(OFFSET('5. Pp (3 años)'!$H$46,INT((ROW()-13)/2),0)),"",OFFSET('5. Pp (3 años)'!$H$46,INT((ROW()-13)/2),0))</f>
        <v/>
      </c>
      <c r="H195" s="755" t="str">
        <f ca="1">IF(ISBLANK(OFFSET('9. METAS'!$L$20,INT((ROW()-13)/2),0)),"",OFFSET('9. METAS'!$L$20,INT((ROW()-13)/2),0))</f>
        <v/>
      </c>
      <c r="I195" s="730"/>
      <c r="J195" s="202" t="e">
        <f ca="1">IF(MOD(ROW()-13,2)=0,IF(ISBLANK(OFFSET(#REF!,INT((ROW()-13)/2),0)),"",OFFSET(#REF!,INT((ROW()-13)/2),0)),IF(ISBLANK(OFFSET('9. METAS'!$U$20,INT((ROW()-14)/2),0)),"",OFFSET('9. METAS'!$U$20,INT((ROW()-14)/2),0)))</f>
        <v>#REF!</v>
      </c>
      <c r="K195" s="203" t="e">
        <f ca="1">IF(MOD(ROW()-13,2)=0,IF(ISBLANK(OFFSET(#REF!,INT((ROW()-13)/2),0)),"",OFFSET(#REF!,INT((ROW()-13)/2),0)),IF(ISBLANK(OFFSET('9. METAS'!$V$20,INT((ROW()-14)/2),0)),"",OFFSET('9. METAS'!$V$20,INT((ROW()-14)/2),0)))</f>
        <v>#REF!</v>
      </c>
      <c r="L195" s="203" t="e">
        <f ca="1">IF(MOD(ROW()-13,2)=0,IF(ISBLANK(OFFSET(#REF!,INT((ROW()-13)/2),0)),"",OFFSET(#REF!,INT((ROW()-13)/2),0)),IF(ISBLANK(OFFSET('9. METAS'!$W$20,INT((ROW()-14)/2),0)),"",OFFSET('9. METAS'!$W$20,INT((ROW()-14)/2),0)))</f>
        <v>#REF!</v>
      </c>
      <c r="M195" s="204" t="e">
        <f ca="1">IF(MOD(ROW()-13,2)=0,IF(ISBLANK(OFFSET(#REF!,INT((ROW()-13)/2),0)),"",OFFSET(#REF!,INT((ROW()-13)/2),0)),IF(ISBLANK(OFFSET('9. METAS'!$X$20,INT((ROW()-14)/2),0)),"",OFFSET('9. METAS'!$X$20,INT((ROW()-14)/2),0)))</f>
        <v>#REF!</v>
      </c>
      <c r="N195" s="718" t="str">
        <f t="shared" ref="N195" ca="1" si="178">IFERROR(J195/J196,"ND")</f>
        <v>ND</v>
      </c>
      <c r="O195" s="720" t="str">
        <f t="shared" ref="O195" ca="1" si="179">IFERROR(((J195)/H195),"ND")</f>
        <v>ND</v>
      </c>
      <c r="P195" s="732"/>
    </row>
    <row r="196" spans="3:16">
      <c r="C196" s="725"/>
      <c r="D196" s="726"/>
      <c r="E196" s="726"/>
      <c r="F196" s="727"/>
      <c r="G196" s="728"/>
      <c r="H196" s="755"/>
      <c r="I196" s="731"/>
      <c r="J196" s="202" t="str">
        <f ca="1">IF(MOD(ROW()-13,2)=0,IF(ISBLANK(OFFSET(#REF!,INT((ROW()-13)/2),0)),"",OFFSET(#REF!,INT((ROW()-13)/2),0)),IF(ISBLANK(OFFSET('9. METAS'!$U$20,INT((ROW()-14)/2),0)),"",OFFSET('9. METAS'!$U$20,INT((ROW()-14)/2),0)))</f>
        <v/>
      </c>
      <c r="K196" s="203" t="str">
        <f ca="1">IF(MOD(ROW()-13,2)=0,IF(ISBLANK(OFFSET(#REF!,INT((ROW()-13)/2),0)),"",OFFSET(#REF!,INT((ROW()-13)/2),0)),IF(ISBLANK(OFFSET('9. METAS'!$V$20,INT((ROW()-14)/2),0)),"",OFFSET('9. METAS'!$V$20,INT((ROW()-14)/2),0)))</f>
        <v/>
      </c>
      <c r="L196" s="203" t="str">
        <f ca="1">IF(MOD(ROW()-13,2)=0,IF(ISBLANK(OFFSET(#REF!,INT((ROW()-13)/2),0)),"",OFFSET(#REF!,INT((ROW()-13)/2),0)),IF(ISBLANK(OFFSET('9. METAS'!$W$20,INT((ROW()-14)/2),0)),"",OFFSET('9. METAS'!$W$20,INT((ROW()-14)/2),0)))</f>
        <v/>
      </c>
      <c r="M196" s="204" t="str">
        <f ca="1">IF(MOD(ROW()-13,2)=0,IF(ISBLANK(OFFSET(#REF!,INT((ROW()-13)/2),0)),"",OFFSET(#REF!,INT((ROW()-13)/2),0)),IF(ISBLANK(OFFSET('9. METAS'!$X$20,INT((ROW()-14)/2),0)),"",OFFSET('9. METAS'!$X$20,INT((ROW()-14)/2),0)))</f>
        <v/>
      </c>
      <c r="N196" s="719"/>
      <c r="O196" s="721"/>
      <c r="P196" s="723"/>
    </row>
    <row r="197" spans="3:16">
      <c r="C197" s="724" t="str">
        <f ca="1">IF(ISBLANK(OFFSET('5. Pp (3 años)'!$C$46,INT((ROW()-13)/2),0)),"",OFFSET('5. Pp (3 años)'!$C$46,INT((ROW()-13)/2),0))</f>
        <v/>
      </c>
      <c r="D197" s="726" t="str">
        <f ca="1">IF(ISBLANK(OFFSET('5. Pp (3 años)'!$D$46,INT((ROW()-13)/2),0)),"",OFFSET('5. Pp (3 años)'!$D$46,INT((ROW()-13)/2),0))</f>
        <v/>
      </c>
      <c r="E197" s="726" t="str">
        <f ca="1">IF(ISBLANK(OFFSET('5. Pp (3 años)'!$E$46,INT((ROW()-13)/2),0)),"",OFFSET('5. Pp (3 años)'!$E$46,INT((ROW()-13)/2),0))</f>
        <v/>
      </c>
      <c r="F197" s="727" t="str">
        <f ca="1">IF(ISBLANK(OFFSET('5. Pp (3 años)'!$K$46,INT((ROW()-13)/2),0)),"",OFFSET('5. Pp (3 años)'!$K$46,INT((ROW()-13)/2),0))</f>
        <v/>
      </c>
      <c r="G197" s="728" t="str">
        <f ca="1">IF(ISBLANK(OFFSET('5. Pp (3 años)'!$H$46,INT((ROW()-13)/2),0)),"",OFFSET('5. Pp (3 años)'!$H$46,INT((ROW()-13)/2),0))</f>
        <v/>
      </c>
      <c r="H197" s="755" t="str">
        <f ca="1">IF(ISBLANK(OFFSET('9. METAS'!$L$20,INT((ROW()-13)/2),0)),"",OFFSET('9. METAS'!$L$20,INT((ROW()-13)/2),0))</f>
        <v/>
      </c>
      <c r="I197" s="730"/>
      <c r="J197" s="202" t="e">
        <f ca="1">IF(MOD(ROW()-13,2)=0,IF(ISBLANK(OFFSET(#REF!,INT((ROW()-13)/2),0)),"",OFFSET(#REF!,INT((ROW()-13)/2),0)),IF(ISBLANK(OFFSET('9. METAS'!$U$20,INT((ROW()-14)/2),0)),"",OFFSET('9. METAS'!$U$20,INT((ROW()-14)/2),0)))</f>
        <v>#REF!</v>
      </c>
      <c r="K197" s="203" t="e">
        <f ca="1">IF(MOD(ROW()-13,2)=0,IF(ISBLANK(OFFSET(#REF!,INT((ROW()-13)/2),0)),"",OFFSET(#REF!,INT((ROW()-13)/2),0)),IF(ISBLANK(OFFSET('9. METAS'!$V$20,INT((ROW()-14)/2),0)),"",OFFSET('9. METAS'!$V$20,INT((ROW()-14)/2),0)))</f>
        <v>#REF!</v>
      </c>
      <c r="L197" s="203" t="e">
        <f ca="1">IF(MOD(ROW()-13,2)=0,IF(ISBLANK(OFFSET(#REF!,INT((ROW()-13)/2),0)),"",OFFSET(#REF!,INT((ROW()-13)/2),0)),IF(ISBLANK(OFFSET('9. METAS'!$W$20,INT((ROW()-14)/2),0)),"",OFFSET('9. METAS'!$W$20,INT((ROW()-14)/2),0)))</f>
        <v>#REF!</v>
      </c>
      <c r="M197" s="204" t="e">
        <f ca="1">IF(MOD(ROW()-13,2)=0,IF(ISBLANK(OFFSET(#REF!,INT((ROW()-13)/2),0)),"",OFFSET(#REF!,INT((ROW()-13)/2),0)),IF(ISBLANK(OFFSET('9. METAS'!$X$20,INT((ROW()-14)/2),0)),"",OFFSET('9. METAS'!$X$20,INT((ROW()-14)/2),0)))</f>
        <v>#REF!</v>
      </c>
      <c r="N197" s="718" t="str">
        <f t="shared" ref="N197" ca="1" si="180">IFERROR(J197/J198,"ND")</f>
        <v>ND</v>
      </c>
      <c r="O197" s="720" t="str">
        <f t="shared" ref="O197" ca="1" si="181">IFERROR(((J197)/H197),"ND")</f>
        <v>ND</v>
      </c>
      <c r="P197" s="732"/>
    </row>
    <row r="198" spans="3:16">
      <c r="C198" s="725"/>
      <c r="D198" s="726"/>
      <c r="E198" s="726"/>
      <c r="F198" s="727"/>
      <c r="G198" s="728"/>
      <c r="H198" s="755"/>
      <c r="I198" s="731"/>
      <c r="J198" s="202" t="str">
        <f ca="1">IF(MOD(ROW()-13,2)=0,IF(ISBLANK(OFFSET(#REF!,INT((ROW()-13)/2),0)),"",OFFSET(#REF!,INT((ROW()-13)/2),0)),IF(ISBLANK(OFFSET('9. METAS'!$U$20,INT((ROW()-14)/2),0)),"",OFFSET('9. METAS'!$U$20,INT((ROW()-14)/2),0)))</f>
        <v/>
      </c>
      <c r="K198" s="203" t="str">
        <f ca="1">IF(MOD(ROW()-13,2)=0,IF(ISBLANK(OFFSET(#REF!,INT((ROW()-13)/2),0)),"",OFFSET(#REF!,INT((ROW()-13)/2),0)),IF(ISBLANK(OFFSET('9. METAS'!$V$20,INT((ROW()-14)/2),0)),"",OFFSET('9. METAS'!$V$20,INT((ROW()-14)/2),0)))</f>
        <v/>
      </c>
      <c r="L198" s="203" t="str">
        <f ca="1">IF(MOD(ROW()-13,2)=0,IF(ISBLANK(OFFSET(#REF!,INT((ROW()-13)/2),0)),"",OFFSET(#REF!,INT((ROW()-13)/2),0)),IF(ISBLANK(OFFSET('9. METAS'!$W$20,INT((ROW()-14)/2),0)),"",OFFSET('9. METAS'!$W$20,INT((ROW()-14)/2),0)))</f>
        <v/>
      </c>
      <c r="M198" s="204" t="str">
        <f ca="1">IF(MOD(ROW()-13,2)=0,IF(ISBLANK(OFFSET(#REF!,INT((ROW()-13)/2),0)),"",OFFSET(#REF!,INT((ROW()-13)/2),0)),IF(ISBLANK(OFFSET('9. METAS'!$X$20,INT((ROW()-14)/2),0)),"",OFFSET('9. METAS'!$X$20,INT((ROW()-14)/2),0)))</f>
        <v/>
      </c>
      <c r="N198" s="719"/>
      <c r="O198" s="721"/>
      <c r="P198" s="723"/>
    </row>
    <row r="199" spans="3:16">
      <c r="C199" s="724" t="str">
        <f ca="1">IF(ISBLANK(OFFSET('5. Pp (3 años)'!$C$46,INT((ROW()-13)/2),0)),"",OFFSET('5. Pp (3 años)'!$C$46,INT((ROW()-13)/2),0))</f>
        <v/>
      </c>
      <c r="D199" s="726" t="str">
        <f ca="1">IF(ISBLANK(OFFSET('5. Pp (3 años)'!$D$46,INT((ROW()-13)/2),0)),"",OFFSET('5. Pp (3 años)'!$D$46,INT((ROW()-13)/2),0))</f>
        <v/>
      </c>
      <c r="E199" s="726" t="str">
        <f ca="1">IF(ISBLANK(OFFSET('5. Pp (3 años)'!$E$46,INT((ROW()-13)/2),0)),"",OFFSET('5. Pp (3 años)'!$E$46,INT((ROW()-13)/2),0))</f>
        <v/>
      </c>
      <c r="F199" s="727" t="str">
        <f ca="1">IF(ISBLANK(OFFSET('5. Pp (3 años)'!$K$46,INT((ROW()-13)/2),0)),"",OFFSET('5. Pp (3 años)'!$K$46,INT((ROW()-13)/2),0))</f>
        <v/>
      </c>
      <c r="G199" s="728" t="str">
        <f ca="1">IF(ISBLANK(OFFSET('5. Pp (3 años)'!$H$46,INT((ROW()-13)/2),0)),"",OFFSET('5. Pp (3 años)'!$H$46,INT((ROW()-13)/2),0))</f>
        <v/>
      </c>
      <c r="H199" s="755" t="str">
        <f ca="1">IF(ISBLANK(OFFSET('9. METAS'!$L$20,INT((ROW()-13)/2),0)),"",OFFSET('9. METAS'!$L$20,INT((ROW()-13)/2),0))</f>
        <v/>
      </c>
      <c r="I199" s="730"/>
      <c r="J199" s="202" t="e">
        <f ca="1">IF(MOD(ROW()-13,2)=0,IF(ISBLANK(OFFSET(#REF!,INT((ROW()-13)/2),0)),"",OFFSET(#REF!,INT((ROW()-13)/2),0)),IF(ISBLANK(OFFSET('9. METAS'!$U$20,INT((ROW()-14)/2),0)),"",OFFSET('9. METAS'!$U$20,INT((ROW()-14)/2),0)))</f>
        <v>#REF!</v>
      </c>
      <c r="K199" s="203" t="e">
        <f ca="1">IF(MOD(ROW()-13,2)=0,IF(ISBLANK(OFFSET(#REF!,INT((ROW()-13)/2),0)),"",OFFSET(#REF!,INT((ROW()-13)/2),0)),IF(ISBLANK(OFFSET('9. METAS'!$V$20,INT((ROW()-14)/2),0)),"",OFFSET('9. METAS'!$V$20,INT((ROW()-14)/2),0)))</f>
        <v>#REF!</v>
      </c>
      <c r="L199" s="203" t="e">
        <f ca="1">IF(MOD(ROW()-13,2)=0,IF(ISBLANK(OFFSET(#REF!,INT((ROW()-13)/2),0)),"",OFFSET(#REF!,INT((ROW()-13)/2),0)),IF(ISBLANK(OFFSET('9. METAS'!$W$20,INT((ROW()-14)/2),0)),"",OFFSET('9. METAS'!$W$20,INT((ROW()-14)/2),0)))</f>
        <v>#REF!</v>
      </c>
      <c r="M199" s="204" t="e">
        <f ca="1">IF(MOD(ROW()-13,2)=0,IF(ISBLANK(OFFSET(#REF!,INT((ROW()-13)/2),0)),"",OFFSET(#REF!,INT((ROW()-13)/2),0)),IF(ISBLANK(OFFSET('9. METAS'!$X$20,INT((ROW()-14)/2),0)),"",OFFSET('9. METAS'!$X$20,INT((ROW()-14)/2),0)))</f>
        <v>#REF!</v>
      </c>
      <c r="N199" s="718" t="str">
        <f t="shared" ref="N199" ca="1" si="182">IFERROR(J199/J200,"ND")</f>
        <v>ND</v>
      </c>
      <c r="O199" s="720" t="str">
        <f t="shared" ref="O199" ca="1" si="183">IFERROR(((J199)/H199),"ND")</f>
        <v>ND</v>
      </c>
      <c r="P199" s="732"/>
    </row>
    <row r="200" spans="3:16">
      <c r="C200" s="725"/>
      <c r="D200" s="726"/>
      <c r="E200" s="726"/>
      <c r="F200" s="727"/>
      <c r="G200" s="728"/>
      <c r="H200" s="755"/>
      <c r="I200" s="731"/>
      <c r="J200" s="202" t="str">
        <f ca="1">IF(MOD(ROW()-13,2)=0,IF(ISBLANK(OFFSET(#REF!,INT((ROW()-13)/2),0)),"",OFFSET(#REF!,INT((ROW()-13)/2),0)),IF(ISBLANK(OFFSET('9. METAS'!$U$20,INT((ROW()-14)/2),0)),"",OFFSET('9. METAS'!$U$20,INT((ROW()-14)/2),0)))</f>
        <v/>
      </c>
      <c r="K200" s="203" t="str">
        <f ca="1">IF(MOD(ROW()-13,2)=0,IF(ISBLANK(OFFSET(#REF!,INT((ROW()-13)/2),0)),"",OFFSET(#REF!,INT((ROW()-13)/2),0)),IF(ISBLANK(OFFSET('9. METAS'!$V$20,INT((ROW()-14)/2),0)),"",OFFSET('9. METAS'!$V$20,INT((ROW()-14)/2),0)))</f>
        <v/>
      </c>
      <c r="L200" s="203" t="str">
        <f ca="1">IF(MOD(ROW()-13,2)=0,IF(ISBLANK(OFFSET(#REF!,INT((ROW()-13)/2),0)),"",OFFSET(#REF!,INT((ROW()-13)/2),0)),IF(ISBLANK(OFFSET('9. METAS'!$W$20,INT((ROW()-14)/2),0)),"",OFFSET('9. METAS'!$W$20,INT((ROW()-14)/2),0)))</f>
        <v/>
      </c>
      <c r="M200" s="204" t="str">
        <f ca="1">IF(MOD(ROW()-13,2)=0,IF(ISBLANK(OFFSET(#REF!,INT((ROW()-13)/2),0)),"",OFFSET(#REF!,INT((ROW()-13)/2),0)),IF(ISBLANK(OFFSET('9. METAS'!$X$20,INT((ROW()-14)/2),0)),"",OFFSET('9. METAS'!$X$20,INT((ROW()-14)/2),0)))</f>
        <v/>
      </c>
      <c r="N200" s="719"/>
      <c r="O200" s="721"/>
      <c r="P200" s="723"/>
    </row>
    <row r="201" spans="3:16">
      <c r="C201" s="724" t="str">
        <f ca="1">IF(ISBLANK(OFFSET('5. Pp (3 años)'!$C$46,INT((ROW()-13)/2),0)),"",OFFSET('5. Pp (3 años)'!$C$46,INT((ROW()-13)/2),0))</f>
        <v/>
      </c>
      <c r="D201" s="726" t="str">
        <f ca="1">IF(ISBLANK(OFFSET('5. Pp (3 años)'!$D$46,INT((ROW()-13)/2),0)),"",OFFSET('5. Pp (3 años)'!$D$46,INT((ROW()-13)/2),0))</f>
        <v/>
      </c>
      <c r="E201" s="726" t="str">
        <f ca="1">IF(ISBLANK(OFFSET('5. Pp (3 años)'!$E$46,INT((ROW()-13)/2),0)),"",OFFSET('5. Pp (3 años)'!$E$46,INT((ROW()-13)/2),0))</f>
        <v/>
      </c>
      <c r="F201" s="727" t="str">
        <f ca="1">IF(ISBLANK(OFFSET('5. Pp (3 años)'!$K$46,INT((ROW()-13)/2),0)),"",OFFSET('5. Pp (3 años)'!$K$46,INT((ROW()-13)/2),0))</f>
        <v/>
      </c>
      <c r="G201" s="728" t="str">
        <f ca="1">IF(ISBLANK(OFFSET('5. Pp (3 años)'!$H$46,INT((ROW()-13)/2),0)),"",OFFSET('5. Pp (3 años)'!$H$46,INT((ROW()-13)/2),0))</f>
        <v/>
      </c>
      <c r="H201" s="755" t="str">
        <f ca="1">IF(ISBLANK(OFFSET('9. METAS'!$L$20,INT((ROW()-13)/2),0)),"",OFFSET('9. METAS'!$L$20,INT((ROW()-13)/2),0))</f>
        <v/>
      </c>
      <c r="I201" s="730"/>
      <c r="J201" s="202" t="e">
        <f ca="1">IF(MOD(ROW()-13,2)=0,IF(ISBLANK(OFFSET(#REF!,INT((ROW()-13)/2),0)),"",OFFSET(#REF!,INT((ROW()-13)/2),0)),IF(ISBLANK(OFFSET('9. METAS'!$U$20,INT((ROW()-14)/2),0)),"",OFFSET('9. METAS'!$U$20,INT((ROW()-14)/2),0)))</f>
        <v>#REF!</v>
      </c>
      <c r="K201" s="203" t="e">
        <f ca="1">IF(MOD(ROW()-13,2)=0,IF(ISBLANK(OFFSET(#REF!,INT((ROW()-13)/2),0)),"",OFFSET(#REF!,INT((ROW()-13)/2),0)),IF(ISBLANK(OFFSET('9. METAS'!$V$20,INT((ROW()-14)/2),0)),"",OFFSET('9. METAS'!$V$20,INT((ROW()-14)/2),0)))</f>
        <v>#REF!</v>
      </c>
      <c r="L201" s="203" t="e">
        <f ca="1">IF(MOD(ROW()-13,2)=0,IF(ISBLANK(OFFSET(#REF!,INT((ROW()-13)/2),0)),"",OFFSET(#REF!,INT((ROW()-13)/2),0)),IF(ISBLANK(OFFSET('9. METAS'!$W$20,INT((ROW()-14)/2),0)),"",OFFSET('9. METAS'!$W$20,INT((ROW()-14)/2),0)))</f>
        <v>#REF!</v>
      </c>
      <c r="M201" s="204" t="e">
        <f ca="1">IF(MOD(ROW()-13,2)=0,IF(ISBLANK(OFFSET(#REF!,INT((ROW()-13)/2),0)),"",OFFSET(#REF!,INT((ROW()-13)/2),0)),IF(ISBLANK(OFFSET('9. METAS'!$X$20,INT((ROW()-14)/2),0)),"",OFFSET('9. METAS'!$X$20,INT((ROW()-14)/2),0)))</f>
        <v>#REF!</v>
      </c>
      <c r="N201" s="718" t="str">
        <f t="shared" ref="N201" ca="1" si="184">IFERROR(J201/J202,"ND")</f>
        <v>ND</v>
      </c>
      <c r="O201" s="720" t="str">
        <f t="shared" ref="O201" ca="1" si="185">IFERROR(((J201)/H201),"ND")</f>
        <v>ND</v>
      </c>
      <c r="P201" s="732"/>
    </row>
    <row r="202" spans="3:16">
      <c r="C202" s="725"/>
      <c r="D202" s="726"/>
      <c r="E202" s="726"/>
      <c r="F202" s="727"/>
      <c r="G202" s="728"/>
      <c r="H202" s="755"/>
      <c r="I202" s="731"/>
      <c r="J202" s="202" t="str">
        <f ca="1">IF(MOD(ROW()-13,2)=0,IF(ISBLANK(OFFSET(#REF!,INT((ROW()-13)/2),0)),"",OFFSET(#REF!,INT((ROW()-13)/2),0)),IF(ISBLANK(OFFSET('9. METAS'!$U$20,INT((ROW()-14)/2),0)),"",OFFSET('9. METAS'!$U$20,INT((ROW()-14)/2),0)))</f>
        <v/>
      </c>
      <c r="K202" s="203" t="str">
        <f ca="1">IF(MOD(ROW()-13,2)=0,IF(ISBLANK(OFFSET(#REF!,INT((ROW()-13)/2),0)),"",OFFSET(#REF!,INT((ROW()-13)/2),0)),IF(ISBLANK(OFFSET('9. METAS'!$V$20,INT((ROW()-14)/2),0)),"",OFFSET('9. METAS'!$V$20,INT((ROW()-14)/2),0)))</f>
        <v/>
      </c>
      <c r="L202" s="203" t="str">
        <f ca="1">IF(MOD(ROW()-13,2)=0,IF(ISBLANK(OFFSET(#REF!,INT((ROW()-13)/2),0)),"",OFFSET(#REF!,INT((ROW()-13)/2),0)),IF(ISBLANK(OFFSET('9. METAS'!$W$20,INT((ROW()-14)/2),0)),"",OFFSET('9. METAS'!$W$20,INT((ROW()-14)/2),0)))</f>
        <v/>
      </c>
      <c r="M202" s="204" t="str">
        <f ca="1">IF(MOD(ROW()-13,2)=0,IF(ISBLANK(OFFSET(#REF!,INT((ROW()-13)/2),0)),"",OFFSET(#REF!,INT((ROW()-13)/2),0)),IF(ISBLANK(OFFSET('9. METAS'!$X$20,INT((ROW()-14)/2),0)),"",OFFSET('9. METAS'!$X$20,INT((ROW()-14)/2),0)))</f>
        <v/>
      </c>
      <c r="N202" s="719"/>
      <c r="O202" s="721"/>
      <c r="P202" s="723"/>
    </row>
    <row r="203" spans="3:16">
      <c r="C203" s="724" t="str">
        <f ca="1">IF(ISBLANK(OFFSET('5. Pp (3 años)'!$C$46,INT((ROW()-13)/2),0)),"",OFFSET('5. Pp (3 años)'!$C$46,INT((ROW()-13)/2),0))</f>
        <v/>
      </c>
      <c r="D203" s="726" t="str">
        <f ca="1">IF(ISBLANK(OFFSET('5. Pp (3 años)'!$D$46,INT((ROW()-13)/2),0)),"",OFFSET('5. Pp (3 años)'!$D$46,INT((ROW()-13)/2),0))</f>
        <v/>
      </c>
      <c r="E203" s="726" t="str">
        <f ca="1">IF(ISBLANK(OFFSET('5. Pp (3 años)'!$E$46,INT((ROW()-13)/2),0)),"",OFFSET('5. Pp (3 años)'!$E$46,INT((ROW()-13)/2),0))</f>
        <v/>
      </c>
      <c r="F203" s="727" t="str">
        <f ca="1">IF(ISBLANK(OFFSET('5. Pp (3 años)'!$K$46,INT((ROW()-13)/2),0)),"",OFFSET('5. Pp (3 años)'!$K$46,INT((ROW()-13)/2),0))</f>
        <v/>
      </c>
      <c r="G203" s="728" t="str">
        <f ca="1">IF(ISBLANK(OFFSET('5. Pp (3 años)'!$H$46,INT((ROW()-13)/2),0)),"",OFFSET('5. Pp (3 años)'!$H$46,INT((ROW()-13)/2),0))</f>
        <v/>
      </c>
      <c r="H203" s="755" t="str">
        <f ca="1">IF(ISBLANK(OFFSET('9. METAS'!$L$20,INT((ROW()-13)/2),0)),"",OFFSET('9. METAS'!$L$20,INT((ROW()-13)/2),0))</f>
        <v/>
      </c>
      <c r="I203" s="730"/>
      <c r="J203" s="202" t="e">
        <f ca="1">IF(MOD(ROW()-13,2)=0,IF(ISBLANK(OFFSET(#REF!,INT((ROW()-13)/2),0)),"",OFFSET(#REF!,INT((ROW()-13)/2),0)),IF(ISBLANK(OFFSET('9. METAS'!$U$20,INT((ROW()-14)/2),0)),"",OFFSET('9. METAS'!$U$20,INT((ROW()-14)/2),0)))</f>
        <v>#REF!</v>
      </c>
      <c r="K203" s="203" t="e">
        <f ca="1">IF(MOD(ROW()-13,2)=0,IF(ISBLANK(OFFSET(#REF!,INT((ROW()-13)/2),0)),"",OFFSET(#REF!,INT((ROW()-13)/2),0)),IF(ISBLANK(OFFSET('9. METAS'!$V$20,INT((ROW()-14)/2),0)),"",OFFSET('9. METAS'!$V$20,INT((ROW()-14)/2),0)))</f>
        <v>#REF!</v>
      </c>
      <c r="L203" s="203" t="e">
        <f ca="1">IF(MOD(ROW()-13,2)=0,IF(ISBLANK(OFFSET(#REF!,INT((ROW()-13)/2),0)),"",OFFSET(#REF!,INT((ROW()-13)/2),0)),IF(ISBLANK(OFFSET('9. METAS'!$W$20,INT((ROW()-14)/2),0)),"",OFFSET('9. METAS'!$W$20,INT((ROW()-14)/2),0)))</f>
        <v>#REF!</v>
      </c>
      <c r="M203" s="204" t="e">
        <f ca="1">IF(MOD(ROW()-13,2)=0,IF(ISBLANK(OFFSET(#REF!,INT((ROW()-13)/2),0)),"",OFFSET(#REF!,INT((ROW()-13)/2),0)),IF(ISBLANK(OFFSET('9. METAS'!$X$20,INT((ROW()-14)/2),0)),"",OFFSET('9. METAS'!$X$20,INT((ROW()-14)/2),0)))</f>
        <v>#REF!</v>
      </c>
      <c r="N203" s="718" t="str">
        <f t="shared" ref="N203" ca="1" si="186">IFERROR(J203/J204,"ND")</f>
        <v>ND</v>
      </c>
      <c r="O203" s="720" t="str">
        <f t="shared" ref="O203" ca="1" si="187">IFERROR(((J203)/H203),"ND")</f>
        <v>ND</v>
      </c>
      <c r="P203" s="732"/>
    </row>
    <row r="204" spans="3:16">
      <c r="C204" s="725"/>
      <c r="D204" s="726"/>
      <c r="E204" s="726"/>
      <c r="F204" s="727"/>
      <c r="G204" s="728"/>
      <c r="H204" s="755"/>
      <c r="I204" s="731"/>
      <c r="J204" s="202" t="str">
        <f ca="1">IF(MOD(ROW()-13,2)=0,IF(ISBLANK(OFFSET(#REF!,INT((ROW()-13)/2),0)),"",OFFSET(#REF!,INT((ROW()-13)/2),0)),IF(ISBLANK(OFFSET('9. METAS'!$U$20,INT((ROW()-14)/2),0)),"",OFFSET('9. METAS'!$U$20,INT((ROW()-14)/2),0)))</f>
        <v/>
      </c>
      <c r="K204" s="203" t="str">
        <f ca="1">IF(MOD(ROW()-13,2)=0,IF(ISBLANK(OFFSET(#REF!,INT((ROW()-13)/2),0)),"",OFFSET(#REF!,INT((ROW()-13)/2),0)),IF(ISBLANK(OFFSET('9. METAS'!$V$20,INT((ROW()-14)/2),0)),"",OFFSET('9. METAS'!$V$20,INT((ROW()-14)/2),0)))</f>
        <v/>
      </c>
      <c r="L204" s="203" t="str">
        <f ca="1">IF(MOD(ROW()-13,2)=0,IF(ISBLANK(OFFSET(#REF!,INT((ROW()-13)/2),0)),"",OFFSET(#REF!,INT((ROW()-13)/2),0)),IF(ISBLANK(OFFSET('9. METAS'!$W$20,INT((ROW()-14)/2),0)),"",OFFSET('9. METAS'!$W$20,INT((ROW()-14)/2),0)))</f>
        <v/>
      </c>
      <c r="M204" s="204" t="str">
        <f ca="1">IF(MOD(ROW()-13,2)=0,IF(ISBLANK(OFFSET(#REF!,INT((ROW()-13)/2),0)),"",OFFSET(#REF!,INT((ROW()-13)/2),0)),IF(ISBLANK(OFFSET('9. METAS'!$X$20,INT((ROW()-14)/2),0)),"",OFFSET('9. METAS'!$X$20,INT((ROW()-14)/2),0)))</f>
        <v/>
      </c>
      <c r="N204" s="719"/>
      <c r="O204" s="721"/>
      <c r="P204" s="723"/>
    </row>
    <row r="205" spans="3:16">
      <c r="C205" s="724" t="str">
        <f ca="1">IF(ISBLANK(OFFSET('5. Pp (3 años)'!$C$46,INT((ROW()-13)/2),0)),"",OFFSET('5. Pp (3 años)'!$C$46,INT((ROW()-13)/2),0))</f>
        <v/>
      </c>
      <c r="D205" s="726" t="str">
        <f ca="1">IF(ISBLANK(OFFSET('5. Pp (3 años)'!$D$46,INT((ROW()-13)/2),0)),"",OFFSET('5. Pp (3 años)'!$D$46,INT((ROW()-13)/2),0))</f>
        <v/>
      </c>
      <c r="E205" s="726" t="str">
        <f ca="1">IF(ISBLANK(OFFSET('5. Pp (3 años)'!$E$46,INT((ROW()-13)/2),0)),"",OFFSET('5. Pp (3 años)'!$E$46,INT((ROW()-13)/2),0))</f>
        <v/>
      </c>
      <c r="F205" s="727" t="str">
        <f ca="1">IF(ISBLANK(OFFSET('5. Pp (3 años)'!$K$46,INT((ROW()-13)/2),0)),"",OFFSET('5. Pp (3 años)'!$K$46,INT((ROW()-13)/2),0))</f>
        <v/>
      </c>
      <c r="G205" s="728" t="str">
        <f ca="1">IF(ISBLANK(OFFSET('5. Pp (3 años)'!$H$46,INT((ROW()-13)/2),0)),"",OFFSET('5. Pp (3 años)'!$H$46,INT((ROW()-13)/2),0))</f>
        <v/>
      </c>
      <c r="H205" s="755" t="str">
        <f ca="1">IF(ISBLANK(OFFSET('9. METAS'!$L$20,INT((ROW()-13)/2),0)),"",OFFSET('9. METAS'!$L$20,INT((ROW()-13)/2),0))</f>
        <v/>
      </c>
      <c r="I205" s="730"/>
      <c r="J205" s="202" t="e">
        <f ca="1">IF(MOD(ROW()-13,2)=0,IF(ISBLANK(OFFSET(#REF!,INT((ROW()-13)/2),0)),"",OFFSET(#REF!,INT((ROW()-13)/2),0)),IF(ISBLANK(OFFSET('9. METAS'!$U$20,INT((ROW()-14)/2),0)),"",OFFSET('9. METAS'!$U$20,INT((ROW()-14)/2),0)))</f>
        <v>#REF!</v>
      </c>
      <c r="K205" s="203" t="e">
        <f ca="1">IF(MOD(ROW()-13,2)=0,IF(ISBLANK(OFFSET(#REF!,INT((ROW()-13)/2),0)),"",OFFSET(#REF!,INT((ROW()-13)/2),0)),IF(ISBLANK(OFFSET('9. METAS'!$V$20,INT((ROW()-14)/2),0)),"",OFFSET('9. METAS'!$V$20,INT((ROW()-14)/2),0)))</f>
        <v>#REF!</v>
      </c>
      <c r="L205" s="203" t="e">
        <f ca="1">IF(MOD(ROW()-13,2)=0,IF(ISBLANK(OFFSET(#REF!,INT((ROW()-13)/2),0)),"",OFFSET(#REF!,INT((ROW()-13)/2),0)),IF(ISBLANK(OFFSET('9. METAS'!$W$20,INT((ROW()-14)/2),0)),"",OFFSET('9. METAS'!$W$20,INT((ROW()-14)/2),0)))</f>
        <v>#REF!</v>
      </c>
      <c r="M205" s="204" t="e">
        <f ca="1">IF(MOD(ROW()-13,2)=0,IF(ISBLANK(OFFSET(#REF!,INT((ROW()-13)/2),0)),"",OFFSET(#REF!,INT((ROW()-13)/2),0)),IF(ISBLANK(OFFSET('9. METAS'!$X$20,INT((ROW()-14)/2),0)),"",OFFSET('9. METAS'!$X$20,INT((ROW()-14)/2),0)))</f>
        <v>#REF!</v>
      </c>
      <c r="N205" s="718" t="str">
        <f t="shared" ref="N205" ca="1" si="188">IFERROR(J205/J206,"ND")</f>
        <v>ND</v>
      </c>
      <c r="O205" s="720" t="str">
        <f t="shared" ref="O205" ca="1" si="189">IFERROR(((J205)/H205),"ND")</f>
        <v>ND</v>
      </c>
      <c r="P205" s="732"/>
    </row>
    <row r="206" spans="3:16">
      <c r="C206" s="725"/>
      <c r="D206" s="726"/>
      <c r="E206" s="726"/>
      <c r="F206" s="727"/>
      <c r="G206" s="728"/>
      <c r="H206" s="755"/>
      <c r="I206" s="731"/>
      <c r="J206" s="202" t="str">
        <f ca="1">IF(MOD(ROW()-13,2)=0,IF(ISBLANK(OFFSET(#REF!,INT((ROW()-13)/2),0)),"",OFFSET(#REF!,INT((ROW()-13)/2),0)),IF(ISBLANK(OFFSET('9. METAS'!$U$20,INT((ROW()-14)/2),0)),"",OFFSET('9. METAS'!$U$20,INT((ROW()-14)/2),0)))</f>
        <v/>
      </c>
      <c r="K206" s="203" t="str">
        <f ca="1">IF(MOD(ROW()-13,2)=0,IF(ISBLANK(OFFSET(#REF!,INT((ROW()-13)/2),0)),"",OFFSET(#REF!,INT((ROW()-13)/2),0)),IF(ISBLANK(OFFSET('9. METAS'!$V$20,INT((ROW()-14)/2),0)),"",OFFSET('9. METAS'!$V$20,INT((ROW()-14)/2),0)))</f>
        <v/>
      </c>
      <c r="L206" s="203" t="str">
        <f ca="1">IF(MOD(ROW()-13,2)=0,IF(ISBLANK(OFFSET(#REF!,INT((ROW()-13)/2),0)),"",OFFSET(#REF!,INT((ROW()-13)/2),0)),IF(ISBLANK(OFFSET('9. METAS'!$W$20,INT((ROW()-14)/2),0)),"",OFFSET('9. METAS'!$W$20,INT((ROW()-14)/2),0)))</f>
        <v/>
      </c>
      <c r="M206" s="204" t="str">
        <f ca="1">IF(MOD(ROW()-13,2)=0,IF(ISBLANK(OFFSET(#REF!,INT((ROW()-13)/2),0)),"",OFFSET(#REF!,INT((ROW()-13)/2),0)),IF(ISBLANK(OFFSET('9. METAS'!$X$20,INT((ROW()-14)/2),0)),"",OFFSET('9. METAS'!$X$20,INT((ROW()-14)/2),0)))</f>
        <v/>
      </c>
      <c r="N206" s="719"/>
      <c r="O206" s="721"/>
      <c r="P206" s="723"/>
    </row>
    <row r="207" spans="3:16">
      <c r="C207" s="724" t="str">
        <f ca="1">IF(ISBLANK(OFFSET('5. Pp (3 años)'!$C$46,INT((ROW()-13)/2),0)),"",OFFSET('5. Pp (3 años)'!$C$46,INT((ROW()-13)/2),0))</f>
        <v/>
      </c>
      <c r="D207" s="726" t="str">
        <f ca="1">IF(ISBLANK(OFFSET('5. Pp (3 años)'!$D$46,INT((ROW()-13)/2),0)),"",OFFSET('5. Pp (3 años)'!$D$46,INT((ROW()-13)/2),0))</f>
        <v/>
      </c>
      <c r="E207" s="726" t="str">
        <f ca="1">IF(ISBLANK(OFFSET('5. Pp (3 años)'!$E$46,INT((ROW()-13)/2),0)),"",OFFSET('5. Pp (3 años)'!$E$46,INT((ROW()-13)/2),0))</f>
        <v/>
      </c>
      <c r="F207" s="727" t="str">
        <f ca="1">IF(ISBLANK(OFFSET('5. Pp (3 años)'!$K$46,INT((ROW()-13)/2),0)),"",OFFSET('5. Pp (3 años)'!$K$46,INT((ROW()-13)/2),0))</f>
        <v/>
      </c>
      <c r="G207" s="728" t="str">
        <f ca="1">IF(ISBLANK(OFFSET('5. Pp (3 años)'!$H$46,INT((ROW()-13)/2),0)),"",OFFSET('5. Pp (3 años)'!$H$46,INT((ROW()-13)/2),0))</f>
        <v/>
      </c>
      <c r="H207" s="755" t="str">
        <f ca="1">IF(ISBLANK(OFFSET('9. METAS'!$L$20,INT((ROW()-13)/2),0)),"",OFFSET('9. METAS'!$L$20,INT((ROW()-13)/2),0))</f>
        <v/>
      </c>
      <c r="I207" s="730"/>
      <c r="J207" s="202" t="e">
        <f ca="1">IF(MOD(ROW()-13,2)=0,IF(ISBLANK(OFFSET(#REF!,INT((ROW()-13)/2),0)),"",OFFSET(#REF!,INT((ROW()-13)/2),0)),IF(ISBLANK(OFFSET('9. METAS'!$U$20,INT((ROW()-14)/2),0)),"",OFFSET('9. METAS'!$U$20,INT((ROW()-14)/2),0)))</f>
        <v>#REF!</v>
      </c>
      <c r="K207" s="203" t="e">
        <f ca="1">IF(MOD(ROW()-13,2)=0,IF(ISBLANK(OFFSET(#REF!,INT((ROW()-13)/2),0)),"",OFFSET(#REF!,INT((ROW()-13)/2),0)),IF(ISBLANK(OFFSET('9. METAS'!$V$20,INT((ROW()-14)/2),0)),"",OFFSET('9. METAS'!$V$20,INT((ROW()-14)/2),0)))</f>
        <v>#REF!</v>
      </c>
      <c r="L207" s="203" t="e">
        <f ca="1">IF(MOD(ROW()-13,2)=0,IF(ISBLANK(OFFSET(#REF!,INT((ROW()-13)/2),0)),"",OFFSET(#REF!,INT((ROW()-13)/2),0)),IF(ISBLANK(OFFSET('9. METAS'!$W$20,INT((ROW()-14)/2),0)),"",OFFSET('9. METAS'!$W$20,INT((ROW()-14)/2),0)))</f>
        <v>#REF!</v>
      </c>
      <c r="M207" s="204" t="e">
        <f ca="1">IF(MOD(ROW()-13,2)=0,IF(ISBLANK(OFFSET(#REF!,INT((ROW()-13)/2),0)),"",OFFSET(#REF!,INT((ROW()-13)/2),0)),IF(ISBLANK(OFFSET('9. METAS'!$X$20,INT((ROW()-14)/2),0)),"",OFFSET('9. METAS'!$X$20,INT((ROW()-14)/2),0)))</f>
        <v>#REF!</v>
      </c>
      <c r="N207" s="718" t="str">
        <f t="shared" ref="N207" ca="1" si="190">IFERROR(J207/J208,"ND")</f>
        <v>ND</v>
      </c>
      <c r="O207" s="720" t="str">
        <f t="shared" ref="O207" ca="1" si="191">IFERROR(((J207)/H207),"ND")</f>
        <v>ND</v>
      </c>
      <c r="P207" s="732"/>
    </row>
    <row r="208" spans="3:16">
      <c r="C208" s="725"/>
      <c r="D208" s="726"/>
      <c r="E208" s="726"/>
      <c r="F208" s="727"/>
      <c r="G208" s="728"/>
      <c r="H208" s="755"/>
      <c r="I208" s="731"/>
      <c r="J208" s="202" t="str">
        <f ca="1">IF(MOD(ROW()-13,2)=0,IF(ISBLANK(OFFSET(#REF!,INT((ROW()-13)/2),0)),"",OFFSET(#REF!,INT((ROW()-13)/2),0)),IF(ISBLANK(OFFSET('9. METAS'!$U$20,INT((ROW()-14)/2),0)),"",OFFSET('9. METAS'!$U$20,INT((ROW()-14)/2),0)))</f>
        <v/>
      </c>
      <c r="K208" s="203" t="str">
        <f ca="1">IF(MOD(ROW()-13,2)=0,IF(ISBLANK(OFFSET(#REF!,INT((ROW()-13)/2),0)),"",OFFSET(#REF!,INT((ROW()-13)/2),0)),IF(ISBLANK(OFFSET('9. METAS'!$V$20,INT((ROW()-14)/2),0)),"",OFFSET('9. METAS'!$V$20,INT((ROW()-14)/2),0)))</f>
        <v/>
      </c>
      <c r="L208" s="203" t="str">
        <f ca="1">IF(MOD(ROW()-13,2)=0,IF(ISBLANK(OFFSET(#REF!,INT((ROW()-13)/2),0)),"",OFFSET(#REF!,INT((ROW()-13)/2),0)),IF(ISBLANK(OFFSET('9. METAS'!$W$20,INT((ROW()-14)/2),0)),"",OFFSET('9. METAS'!$W$20,INT((ROW()-14)/2),0)))</f>
        <v/>
      </c>
      <c r="M208" s="204" t="str">
        <f ca="1">IF(MOD(ROW()-13,2)=0,IF(ISBLANK(OFFSET(#REF!,INT((ROW()-13)/2),0)),"",OFFSET(#REF!,INT((ROW()-13)/2),0)),IF(ISBLANK(OFFSET('9. METAS'!$X$20,INT((ROW()-14)/2),0)),"",OFFSET('9. METAS'!$X$20,INT((ROW()-14)/2),0)))</f>
        <v/>
      </c>
      <c r="N208" s="719"/>
      <c r="O208" s="721"/>
      <c r="P208" s="723"/>
    </row>
    <row r="209" spans="3:16">
      <c r="C209" s="724" t="str">
        <f ca="1">IF(ISBLANK(OFFSET('5. Pp (3 años)'!$C$46,INT((ROW()-13)/2),0)),"",OFFSET('5. Pp (3 años)'!$C$46,INT((ROW()-13)/2),0))</f>
        <v/>
      </c>
      <c r="D209" s="726" t="str">
        <f ca="1">IF(ISBLANK(OFFSET('5. Pp (3 años)'!$D$46,INT((ROW()-13)/2),0)),"",OFFSET('5. Pp (3 años)'!$D$46,INT((ROW()-13)/2),0))</f>
        <v/>
      </c>
      <c r="E209" s="726" t="str">
        <f ca="1">IF(ISBLANK(OFFSET('5. Pp (3 años)'!$E$46,INT((ROW()-13)/2),0)),"",OFFSET('5. Pp (3 años)'!$E$46,INT((ROW()-13)/2),0))</f>
        <v/>
      </c>
      <c r="F209" s="727" t="str">
        <f ca="1">IF(ISBLANK(OFFSET('5. Pp (3 años)'!$K$46,INT((ROW()-13)/2),0)),"",OFFSET('5. Pp (3 años)'!$K$46,INT((ROW()-13)/2),0))</f>
        <v/>
      </c>
      <c r="G209" s="728" t="str">
        <f ca="1">IF(ISBLANK(OFFSET('5. Pp (3 años)'!$H$46,INT((ROW()-13)/2),0)),"",OFFSET('5. Pp (3 años)'!$H$46,INT((ROW()-13)/2),0))</f>
        <v/>
      </c>
      <c r="H209" s="755" t="str">
        <f ca="1">IF(ISBLANK(OFFSET('9. METAS'!$L$20,INT((ROW()-13)/2),0)),"",OFFSET('9. METAS'!$L$20,INT((ROW()-13)/2),0))</f>
        <v/>
      </c>
      <c r="I209" s="730"/>
      <c r="J209" s="202" t="e">
        <f ca="1">IF(MOD(ROW()-13,2)=0,IF(ISBLANK(OFFSET(#REF!,INT((ROW()-13)/2),0)),"",OFFSET(#REF!,INT((ROW()-13)/2),0)),IF(ISBLANK(OFFSET('9. METAS'!$U$20,INT((ROW()-14)/2),0)),"",OFFSET('9. METAS'!$U$20,INT((ROW()-14)/2),0)))</f>
        <v>#REF!</v>
      </c>
      <c r="K209" s="203" t="e">
        <f ca="1">IF(MOD(ROW()-13,2)=0,IF(ISBLANK(OFFSET(#REF!,INT((ROW()-13)/2),0)),"",OFFSET(#REF!,INT((ROW()-13)/2),0)),IF(ISBLANK(OFFSET('9. METAS'!$V$20,INT((ROW()-14)/2),0)),"",OFFSET('9. METAS'!$V$20,INT((ROW()-14)/2),0)))</f>
        <v>#REF!</v>
      </c>
      <c r="L209" s="203" t="e">
        <f ca="1">IF(MOD(ROW()-13,2)=0,IF(ISBLANK(OFFSET(#REF!,INT((ROW()-13)/2),0)),"",OFFSET(#REF!,INT((ROW()-13)/2),0)),IF(ISBLANK(OFFSET('9. METAS'!$W$20,INT((ROW()-14)/2),0)),"",OFFSET('9. METAS'!$W$20,INT((ROW()-14)/2),0)))</f>
        <v>#REF!</v>
      </c>
      <c r="M209" s="204" t="e">
        <f ca="1">IF(MOD(ROW()-13,2)=0,IF(ISBLANK(OFFSET(#REF!,INT((ROW()-13)/2),0)),"",OFFSET(#REF!,INT((ROW()-13)/2),0)),IF(ISBLANK(OFFSET('9. METAS'!$X$20,INT((ROW()-14)/2),0)),"",OFFSET('9. METAS'!$X$20,INT((ROW()-14)/2),0)))</f>
        <v>#REF!</v>
      </c>
      <c r="N209" s="718" t="str">
        <f t="shared" ref="N209" ca="1" si="192">IFERROR(J209/J210,"ND")</f>
        <v>ND</v>
      </c>
      <c r="O209" s="720" t="str">
        <f t="shared" ref="O209" ca="1" si="193">IFERROR(((J209)/H209),"ND")</f>
        <v>ND</v>
      </c>
      <c r="P209" s="732"/>
    </row>
    <row r="210" spans="3:16">
      <c r="C210" s="725"/>
      <c r="D210" s="726"/>
      <c r="E210" s="726"/>
      <c r="F210" s="727"/>
      <c r="G210" s="728"/>
      <c r="H210" s="755"/>
      <c r="I210" s="731"/>
      <c r="J210" s="202" t="str">
        <f ca="1">IF(MOD(ROW()-13,2)=0,IF(ISBLANK(OFFSET(#REF!,INT((ROW()-13)/2),0)),"",OFFSET(#REF!,INT((ROW()-13)/2),0)),IF(ISBLANK(OFFSET('9. METAS'!$U$20,INT((ROW()-14)/2),0)),"",OFFSET('9. METAS'!$U$20,INT((ROW()-14)/2),0)))</f>
        <v/>
      </c>
      <c r="K210" s="203" t="str">
        <f ca="1">IF(MOD(ROW()-13,2)=0,IF(ISBLANK(OFFSET(#REF!,INT((ROW()-13)/2),0)),"",OFFSET(#REF!,INT((ROW()-13)/2),0)),IF(ISBLANK(OFFSET('9. METAS'!$V$20,INT((ROW()-14)/2),0)),"",OFFSET('9. METAS'!$V$20,INT((ROW()-14)/2),0)))</f>
        <v/>
      </c>
      <c r="L210" s="203" t="str">
        <f ca="1">IF(MOD(ROW()-13,2)=0,IF(ISBLANK(OFFSET(#REF!,INT((ROW()-13)/2),0)),"",OFFSET(#REF!,INT((ROW()-13)/2),0)),IF(ISBLANK(OFFSET('9. METAS'!$W$20,INT((ROW()-14)/2),0)),"",OFFSET('9. METAS'!$W$20,INT((ROW()-14)/2),0)))</f>
        <v/>
      </c>
      <c r="M210" s="204" t="str">
        <f ca="1">IF(MOD(ROW()-13,2)=0,IF(ISBLANK(OFFSET(#REF!,INT((ROW()-13)/2),0)),"",OFFSET(#REF!,INT((ROW()-13)/2),0)),IF(ISBLANK(OFFSET('9. METAS'!$X$20,INT((ROW()-14)/2),0)),"",OFFSET('9. METAS'!$X$20,INT((ROW()-14)/2),0)))</f>
        <v/>
      </c>
      <c r="N210" s="719"/>
      <c r="O210" s="721"/>
      <c r="P210" s="723"/>
    </row>
    <row r="211" spans="3:16">
      <c r="C211" s="724" t="str">
        <f ca="1">IF(ISBLANK(OFFSET('5. Pp (3 años)'!$C$46,INT((ROW()-13)/2),0)),"",OFFSET('5. Pp (3 años)'!$C$46,INT((ROW()-13)/2),0))</f>
        <v/>
      </c>
      <c r="D211" s="726" t="str">
        <f ca="1">IF(ISBLANK(OFFSET('5. Pp (3 años)'!$D$46,INT((ROW()-13)/2),0)),"",OFFSET('5. Pp (3 años)'!$D$46,INT((ROW()-13)/2),0))</f>
        <v/>
      </c>
      <c r="E211" s="726" t="str">
        <f ca="1">IF(ISBLANK(OFFSET('5. Pp (3 años)'!$E$46,INT((ROW()-13)/2),0)),"",OFFSET('5. Pp (3 años)'!$E$46,INT((ROW()-13)/2),0))</f>
        <v/>
      </c>
      <c r="F211" s="727" t="str">
        <f ca="1">IF(ISBLANK(OFFSET('5. Pp (3 años)'!$K$46,INT((ROW()-13)/2),0)),"",OFFSET('5. Pp (3 años)'!$K$46,INT((ROW()-13)/2),0))</f>
        <v/>
      </c>
      <c r="G211" s="728" t="str">
        <f ca="1">IF(ISBLANK(OFFSET('5. Pp (3 años)'!$H$46,INT((ROW()-13)/2),0)),"",OFFSET('5. Pp (3 años)'!$H$46,INT((ROW()-13)/2),0))</f>
        <v/>
      </c>
      <c r="H211" s="755" t="str">
        <f ca="1">IF(ISBLANK(OFFSET('9. METAS'!$L$20,INT((ROW()-13)/2),0)),"",OFFSET('9. METAS'!$L$20,INT((ROW()-13)/2),0))</f>
        <v/>
      </c>
      <c r="I211" s="730"/>
      <c r="J211" s="202" t="e">
        <f ca="1">IF(MOD(ROW()-13,2)=0,IF(ISBLANK(OFFSET(#REF!,INT((ROW()-13)/2),0)),"",OFFSET(#REF!,INT((ROW()-13)/2),0)),IF(ISBLANK(OFFSET('9. METAS'!$U$20,INT((ROW()-14)/2),0)),"",OFFSET('9. METAS'!$U$20,INT((ROW()-14)/2),0)))</f>
        <v>#REF!</v>
      </c>
      <c r="K211" s="203" t="e">
        <f ca="1">IF(MOD(ROW()-13,2)=0,IF(ISBLANK(OFFSET(#REF!,INT((ROW()-13)/2),0)),"",OFFSET(#REF!,INT((ROW()-13)/2),0)),IF(ISBLANK(OFFSET('9. METAS'!$V$20,INT((ROW()-14)/2),0)),"",OFFSET('9. METAS'!$V$20,INT((ROW()-14)/2),0)))</f>
        <v>#REF!</v>
      </c>
      <c r="L211" s="203" t="e">
        <f ca="1">IF(MOD(ROW()-13,2)=0,IF(ISBLANK(OFFSET(#REF!,INT((ROW()-13)/2),0)),"",OFFSET(#REF!,INT((ROW()-13)/2),0)),IF(ISBLANK(OFFSET('9. METAS'!$W$20,INT((ROW()-14)/2),0)),"",OFFSET('9. METAS'!$W$20,INT((ROW()-14)/2),0)))</f>
        <v>#REF!</v>
      </c>
      <c r="M211" s="204" t="e">
        <f ca="1">IF(MOD(ROW()-13,2)=0,IF(ISBLANK(OFFSET(#REF!,INT((ROW()-13)/2),0)),"",OFFSET(#REF!,INT((ROW()-13)/2),0)),IF(ISBLANK(OFFSET('9. METAS'!$X$20,INT((ROW()-14)/2),0)),"",OFFSET('9. METAS'!$X$20,INT((ROW()-14)/2),0)))</f>
        <v>#REF!</v>
      </c>
      <c r="N211" s="718" t="str">
        <f t="shared" ref="N211" ca="1" si="194">IFERROR(J211/J212,"ND")</f>
        <v>ND</v>
      </c>
      <c r="O211" s="720" t="str">
        <f t="shared" ref="O211" ca="1" si="195">IFERROR(((J211)/H211),"ND")</f>
        <v>ND</v>
      </c>
      <c r="P211" s="732"/>
    </row>
    <row r="212" spans="3:16">
      <c r="C212" s="725"/>
      <c r="D212" s="726"/>
      <c r="E212" s="726"/>
      <c r="F212" s="727"/>
      <c r="G212" s="728"/>
      <c r="H212" s="755"/>
      <c r="I212" s="731"/>
      <c r="J212" s="202" t="str">
        <f ca="1">IF(MOD(ROW()-13,2)=0,IF(ISBLANK(OFFSET(#REF!,INT((ROW()-13)/2),0)),"",OFFSET(#REF!,INT((ROW()-13)/2),0)),IF(ISBLANK(OFFSET('9. METAS'!$U$20,INT((ROW()-14)/2),0)),"",OFFSET('9. METAS'!$U$20,INT((ROW()-14)/2),0)))</f>
        <v/>
      </c>
      <c r="K212" s="203" t="str">
        <f ca="1">IF(MOD(ROW()-13,2)=0,IF(ISBLANK(OFFSET(#REF!,INT((ROW()-13)/2),0)),"",OFFSET(#REF!,INT((ROW()-13)/2),0)),IF(ISBLANK(OFFSET('9. METAS'!$V$20,INT((ROW()-14)/2),0)),"",OFFSET('9. METAS'!$V$20,INT((ROW()-14)/2),0)))</f>
        <v/>
      </c>
      <c r="L212" s="203" t="str">
        <f ca="1">IF(MOD(ROW()-13,2)=0,IF(ISBLANK(OFFSET(#REF!,INT((ROW()-13)/2),0)),"",OFFSET(#REF!,INT((ROW()-13)/2),0)),IF(ISBLANK(OFFSET('9. METAS'!$W$20,INT((ROW()-14)/2),0)),"",OFFSET('9. METAS'!$W$20,INT((ROW()-14)/2),0)))</f>
        <v/>
      </c>
      <c r="M212" s="204" t="str">
        <f ca="1">IF(MOD(ROW()-13,2)=0,IF(ISBLANK(OFFSET(#REF!,INT((ROW()-13)/2),0)),"",OFFSET(#REF!,INT((ROW()-13)/2),0)),IF(ISBLANK(OFFSET('9. METAS'!$X$20,INT((ROW()-14)/2),0)),"",OFFSET('9. METAS'!$X$20,INT((ROW()-14)/2),0)))</f>
        <v/>
      </c>
      <c r="N212" s="719"/>
      <c r="O212" s="721"/>
      <c r="P212" s="723"/>
    </row>
    <row r="213" spans="3:16">
      <c r="C213" s="724" t="str">
        <f ca="1">IF(ISBLANK(OFFSET('5. Pp (3 años)'!$C$46,INT((ROW()-13)/2),0)),"",OFFSET('5. Pp (3 años)'!$C$46,INT((ROW()-13)/2),0))</f>
        <v/>
      </c>
      <c r="D213" s="726" t="str">
        <f ca="1">IF(ISBLANK(OFFSET('5. Pp (3 años)'!$D$46,INT((ROW()-13)/2),0)),"",OFFSET('5. Pp (3 años)'!$D$46,INT((ROW()-13)/2),0))</f>
        <v/>
      </c>
      <c r="E213" s="726" t="str">
        <f ca="1">IF(ISBLANK(OFFSET('5. Pp (3 años)'!$E$46,INT((ROW()-13)/2),0)),"",OFFSET('5. Pp (3 años)'!$E$46,INT((ROW()-13)/2),0))</f>
        <v/>
      </c>
      <c r="F213" s="727" t="str">
        <f ca="1">IF(ISBLANK(OFFSET('5. Pp (3 años)'!$K$46,INT((ROW()-13)/2),0)),"",OFFSET('5. Pp (3 años)'!$K$46,INT((ROW()-13)/2),0))</f>
        <v/>
      </c>
      <c r="G213" s="728" t="str">
        <f ca="1">IF(ISBLANK(OFFSET('5. Pp (3 años)'!$H$46,INT((ROW()-13)/2),0)),"",OFFSET('5. Pp (3 años)'!$H$46,INT((ROW()-13)/2),0))</f>
        <v/>
      </c>
      <c r="H213" s="755" t="str">
        <f ca="1">IF(ISBLANK(OFFSET('9. METAS'!$L$20,INT((ROW()-13)/2),0)),"",OFFSET('9. METAS'!$L$20,INT((ROW()-13)/2),0))</f>
        <v/>
      </c>
      <c r="I213" s="730"/>
      <c r="J213" s="202" t="e">
        <f ca="1">IF(MOD(ROW()-13,2)=0,IF(ISBLANK(OFFSET(#REF!,INT((ROW()-13)/2),0)),"",OFFSET(#REF!,INT((ROW()-13)/2),0)),IF(ISBLANK(OFFSET('9. METAS'!$U$20,INT((ROW()-14)/2),0)),"",OFFSET('9. METAS'!$U$20,INT((ROW()-14)/2),0)))</f>
        <v>#REF!</v>
      </c>
      <c r="K213" s="203" t="e">
        <f ca="1">IF(MOD(ROW()-13,2)=0,IF(ISBLANK(OFFSET(#REF!,INT((ROW()-13)/2),0)),"",OFFSET(#REF!,INT((ROW()-13)/2),0)),IF(ISBLANK(OFFSET('9. METAS'!$V$20,INT((ROW()-14)/2),0)),"",OFFSET('9. METAS'!$V$20,INT((ROW()-14)/2),0)))</f>
        <v>#REF!</v>
      </c>
      <c r="L213" s="203" t="e">
        <f ca="1">IF(MOD(ROW()-13,2)=0,IF(ISBLANK(OFFSET(#REF!,INT((ROW()-13)/2),0)),"",OFFSET(#REF!,INT((ROW()-13)/2),0)),IF(ISBLANK(OFFSET('9. METAS'!$W$20,INT((ROW()-14)/2),0)),"",OFFSET('9. METAS'!$W$20,INT((ROW()-14)/2),0)))</f>
        <v>#REF!</v>
      </c>
      <c r="M213" s="204" t="e">
        <f ca="1">IF(MOD(ROW()-13,2)=0,IF(ISBLANK(OFFSET(#REF!,INT((ROW()-13)/2),0)),"",OFFSET(#REF!,INT((ROW()-13)/2),0)),IF(ISBLANK(OFFSET('9. METAS'!$X$20,INT((ROW()-14)/2),0)),"",OFFSET('9. METAS'!$X$20,INT((ROW()-14)/2),0)))</f>
        <v>#REF!</v>
      </c>
      <c r="N213" s="718" t="str">
        <f t="shared" ref="N213" ca="1" si="196">IFERROR(J213/J214,"ND")</f>
        <v>ND</v>
      </c>
      <c r="O213" s="720" t="str">
        <f t="shared" ref="O213" ca="1" si="197">IFERROR(((J213)/H213),"ND")</f>
        <v>ND</v>
      </c>
      <c r="P213" s="732"/>
    </row>
    <row r="214" spans="3:16">
      <c r="C214" s="725"/>
      <c r="D214" s="726"/>
      <c r="E214" s="726"/>
      <c r="F214" s="727"/>
      <c r="G214" s="728"/>
      <c r="H214" s="755"/>
      <c r="I214" s="731"/>
      <c r="J214" s="202" t="str">
        <f ca="1">IF(MOD(ROW()-13,2)=0,IF(ISBLANK(OFFSET(#REF!,INT((ROW()-13)/2),0)),"",OFFSET(#REF!,INT((ROW()-13)/2),0)),IF(ISBLANK(OFFSET('9. METAS'!$U$20,INT((ROW()-14)/2),0)),"",OFFSET('9. METAS'!$U$20,INT((ROW()-14)/2),0)))</f>
        <v/>
      </c>
      <c r="K214" s="203" t="str">
        <f ca="1">IF(MOD(ROW()-13,2)=0,IF(ISBLANK(OFFSET(#REF!,INT((ROW()-13)/2),0)),"",OFFSET(#REF!,INT((ROW()-13)/2),0)),IF(ISBLANK(OFFSET('9. METAS'!$V$20,INT((ROW()-14)/2),0)),"",OFFSET('9. METAS'!$V$20,INT((ROW()-14)/2),0)))</f>
        <v/>
      </c>
      <c r="L214" s="203" t="str">
        <f ca="1">IF(MOD(ROW()-13,2)=0,IF(ISBLANK(OFFSET(#REF!,INT((ROW()-13)/2),0)),"",OFFSET(#REF!,INT((ROW()-13)/2),0)),IF(ISBLANK(OFFSET('9. METAS'!$W$20,INT((ROW()-14)/2),0)),"",OFFSET('9. METAS'!$W$20,INT((ROW()-14)/2),0)))</f>
        <v/>
      </c>
      <c r="M214" s="204" t="str">
        <f ca="1">IF(MOD(ROW()-13,2)=0,IF(ISBLANK(OFFSET(#REF!,INT((ROW()-13)/2),0)),"",OFFSET(#REF!,INT((ROW()-13)/2),0)),IF(ISBLANK(OFFSET('9. METAS'!$X$20,INT((ROW()-14)/2),0)),"",OFFSET('9. METAS'!$X$20,INT((ROW()-14)/2),0)))</f>
        <v/>
      </c>
      <c r="N214" s="719"/>
      <c r="O214" s="721"/>
      <c r="P214" s="723"/>
    </row>
    <row r="215" spans="3:16">
      <c r="C215" s="724" t="str">
        <f ca="1">IF(ISBLANK(OFFSET('5. Pp (3 años)'!$C$46,INT((ROW()-13)/2),0)),"",OFFSET('5. Pp (3 años)'!$C$46,INT((ROW()-13)/2),0))</f>
        <v/>
      </c>
      <c r="D215" s="726" t="str">
        <f ca="1">IF(ISBLANK(OFFSET('5. Pp (3 años)'!$D$46,INT((ROW()-13)/2),0)),"",OFFSET('5. Pp (3 años)'!$D$46,INT((ROW()-13)/2),0))</f>
        <v/>
      </c>
      <c r="E215" s="726" t="str">
        <f ca="1">IF(ISBLANK(OFFSET('5. Pp (3 años)'!$E$46,INT((ROW()-13)/2),0)),"",OFFSET('5. Pp (3 años)'!$E$46,INT((ROW()-13)/2),0))</f>
        <v/>
      </c>
      <c r="F215" s="727" t="str">
        <f ca="1">IF(ISBLANK(OFFSET('5. Pp (3 años)'!$K$46,INT((ROW()-13)/2),0)),"",OFFSET('5. Pp (3 años)'!$K$46,INT((ROW()-13)/2),0))</f>
        <v/>
      </c>
      <c r="G215" s="728" t="str">
        <f ca="1">IF(ISBLANK(OFFSET('5. Pp (3 años)'!$H$46,INT((ROW()-13)/2),0)),"",OFFSET('5. Pp (3 años)'!$H$46,INT((ROW()-13)/2),0))</f>
        <v/>
      </c>
      <c r="H215" s="755" t="str">
        <f ca="1">IF(ISBLANK(OFFSET('9. METAS'!$L$20,INT((ROW()-13)/2),0)),"",OFFSET('9. METAS'!$L$20,INT((ROW()-13)/2),0))</f>
        <v/>
      </c>
      <c r="I215" s="730"/>
      <c r="J215" s="202" t="e">
        <f ca="1">IF(MOD(ROW()-13,2)=0,IF(ISBLANK(OFFSET(#REF!,INT((ROW()-13)/2),0)),"",OFFSET(#REF!,INT((ROW()-13)/2),0)),IF(ISBLANK(OFFSET('9. METAS'!$U$20,INT((ROW()-14)/2),0)),"",OFFSET('9. METAS'!$U$20,INT((ROW()-14)/2),0)))</f>
        <v>#REF!</v>
      </c>
      <c r="K215" s="203" t="e">
        <f ca="1">IF(MOD(ROW()-13,2)=0,IF(ISBLANK(OFFSET(#REF!,INT((ROW()-13)/2),0)),"",OFFSET(#REF!,INT((ROW()-13)/2),0)),IF(ISBLANK(OFFSET('9. METAS'!$V$20,INT((ROW()-14)/2),0)),"",OFFSET('9. METAS'!$V$20,INT((ROW()-14)/2),0)))</f>
        <v>#REF!</v>
      </c>
      <c r="L215" s="203" t="e">
        <f ca="1">IF(MOD(ROW()-13,2)=0,IF(ISBLANK(OFFSET(#REF!,INT((ROW()-13)/2),0)),"",OFFSET(#REF!,INT((ROW()-13)/2),0)),IF(ISBLANK(OFFSET('9. METAS'!$W$20,INT((ROW()-14)/2),0)),"",OFFSET('9. METAS'!$W$20,INT((ROW()-14)/2),0)))</f>
        <v>#REF!</v>
      </c>
      <c r="M215" s="204" t="e">
        <f ca="1">IF(MOD(ROW()-13,2)=0,IF(ISBLANK(OFFSET(#REF!,INT((ROW()-13)/2),0)),"",OFFSET(#REF!,INT((ROW()-13)/2),0)),IF(ISBLANK(OFFSET('9. METAS'!$X$20,INT((ROW()-14)/2),0)),"",OFFSET('9. METAS'!$X$20,INT((ROW()-14)/2),0)))</f>
        <v>#REF!</v>
      </c>
      <c r="N215" s="718" t="str">
        <f t="shared" ref="N215" ca="1" si="198">IFERROR(J215/J216,"ND")</f>
        <v>ND</v>
      </c>
      <c r="O215" s="720" t="str">
        <f t="shared" ref="O215" ca="1" si="199">IFERROR(((J215)/H215),"ND")</f>
        <v>ND</v>
      </c>
      <c r="P215" s="732"/>
    </row>
    <row r="216" spans="3:16">
      <c r="C216" s="725"/>
      <c r="D216" s="726"/>
      <c r="E216" s="726"/>
      <c r="F216" s="727"/>
      <c r="G216" s="728"/>
      <c r="H216" s="755"/>
      <c r="I216" s="731"/>
      <c r="J216" s="202" t="str">
        <f ca="1">IF(MOD(ROW()-13,2)=0,IF(ISBLANK(OFFSET(#REF!,INT((ROW()-13)/2),0)),"",OFFSET(#REF!,INT((ROW()-13)/2),0)),IF(ISBLANK(OFFSET('9. METAS'!$U$20,INT((ROW()-14)/2),0)),"",OFFSET('9. METAS'!$U$20,INT((ROW()-14)/2),0)))</f>
        <v/>
      </c>
      <c r="K216" s="203" t="str">
        <f ca="1">IF(MOD(ROW()-13,2)=0,IF(ISBLANK(OFFSET(#REF!,INT((ROW()-13)/2),0)),"",OFFSET(#REF!,INT((ROW()-13)/2),0)),IF(ISBLANK(OFFSET('9. METAS'!$V$20,INT((ROW()-14)/2),0)),"",OFFSET('9. METAS'!$V$20,INT((ROW()-14)/2),0)))</f>
        <v/>
      </c>
      <c r="L216" s="203" t="str">
        <f ca="1">IF(MOD(ROW()-13,2)=0,IF(ISBLANK(OFFSET(#REF!,INT((ROW()-13)/2),0)),"",OFFSET(#REF!,INT((ROW()-13)/2),0)),IF(ISBLANK(OFFSET('9. METAS'!$W$20,INT((ROW()-14)/2),0)),"",OFFSET('9. METAS'!$W$20,INT((ROW()-14)/2),0)))</f>
        <v/>
      </c>
      <c r="M216" s="204" t="str">
        <f ca="1">IF(MOD(ROW()-13,2)=0,IF(ISBLANK(OFFSET(#REF!,INT((ROW()-13)/2),0)),"",OFFSET(#REF!,INT((ROW()-13)/2),0)),IF(ISBLANK(OFFSET('9. METAS'!$X$20,INT((ROW()-14)/2),0)),"",OFFSET('9. METAS'!$X$20,INT((ROW()-14)/2),0)))</f>
        <v/>
      </c>
      <c r="N216" s="719"/>
      <c r="O216" s="721"/>
      <c r="P216" s="723"/>
    </row>
    <row r="217" spans="3:16">
      <c r="C217" s="724" t="str">
        <f ca="1">IF(ISBLANK(OFFSET('5. Pp (3 años)'!$C$46,INT((ROW()-13)/2),0)),"",OFFSET('5. Pp (3 años)'!$C$46,INT((ROW()-13)/2),0))</f>
        <v/>
      </c>
      <c r="D217" s="726" t="str">
        <f ca="1">IF(ISBLANK(OFFSET('5. Pp (3 años)'!$D$46,INT((ROW()-13)/2),0)),"",OFFSET('5. Pp (3 años)'!$D$46,INT((ROW()-13)/2),0))</f>
        <v/>
      </c>
      <c r="E217" s="726" t="str">
        <f ca="1">IF(ISBLANK(OFFSET('5. Pp (3 años)'!$E$46,INT((ROW()-13)/2),0)),"",OFFSET('5. Pp (3 años)'!$E$46,INT((ROW()-13)/2),0))</f>
        <v/>
      </c>
      <c r="F217" s="727" t="str">
        <f ca="1">IF(ISBLANK(OFFSET('5. Pp (3 años)'!$K$46,INT((ROW()-13)/2),0)),"",OFFSET('5. Pp (3 años)'!$K$46,INT((ROW()-13)/2),0))</f>
        <v/>
      </c>
      <c r="G217" s="728" t="str">
        <f ca="1">IF(ISBLANK(OFFSET('5. Pp (3 años)'!$H$46,INT((ROW()-13)/2),0)),"",OFFSET('5. Pp (3 años)'!$H$46,INT((ROW()-13)/2),0))</f>
        <v/>
      </c>
      <c r="H217" s="755" t="str">
        <f ca="1">IF(ISBLANK(OFFSET('9. METAS'!$L$20,INT((ROW()-13)/2),0)),"",OFFSET('9. METAS'!$L$20,INT((ROW()-13)/2),0))</f>
        <v/>
      </c>
      <c r="I217" s="730"/>
      <c r="J217" s="202" t="e">
        <f ca="1">IF(MOD(ROW()-13,2)=0,IF(ISBLANK(OFFSET(#REF!,INT((ROW()-13)/2),0)),"",OFFSET(#REF!,INT((ROW()-13)/2),0)),IF(ISBLANK(OFFSET('9. METAS'!$U$20,INT((ROW()-14)/2),0)),"",OFFSET('9. METAS'!$U$20,INT((ROW()-14)/2),0)))</f>
        <v>#REF!</v>
      </c>
      <c r="K217" s="203" t="e">
        <f ca="1">IF(MOD(ROW()-13,2)=0,IF(ISBLANK(OFFSET(#REF!,INT((ROW()-13)/2),0)),"",OFFSET(#REF!,INT((ROW()-13)/2),0)),IF(ISBLANK(OFFSET('9. METAS'!$V$20,INT((ROW()-14)/2),0)),"",OFFSET('9. METAS'!$V$20,INT((ROW()-14)/2),0)))</f>
        <v>#REF!</v>
      </c>
      <c r="L217" s="203" t="e">
        <f ca="1">IF(MOD(ROW()-13,2)=0,IF(ISBLANK(OFFSET(#REF!,INT((ROW()-13)/2),0)),"",OFFSET(#REF!,INT((ROW()-13)/2),0)),IF(ISBLANK(OFFSET('9. METAS'!$W$20,INT((ROW()-14)/2),0)),"",OFFSET('9. METAS'!$W$20,INT((ROW()-14)/2),0)))</f>
        <v>#REF!</v>
      </c>
      <c r="M217" s="204" t="e">
        <f ca="1">IF(MOD(ROW()-13,2)=0,IF(ISBLANK(OFFSET(#REF!,INT((ROW()-13)/2),0)),"",OFFSET(#REF!,INT((ROW()-13)/2),0)),IF(ISBLANK(OFFSET('9. METAS'!$X$20,INT((ROW()-14)/2),0)),"",OFFSET('9. METAS'!$X$20,INT((ROW()-14)/2),0)))</f>
        <v>#REF!</v>
      </c>
      <c r="N217" s="718" t="str">
        <f t="shared" ref="N217" ca="1" si="200">IFERROR(J217/J218,"ND")</f>
        <v>ND</v>
      </c>
      <c r="O217" s="720" t="str">
        <f t="shared" ref="O217" ca="1" si="201">IFERROR(((J217)/H217),"ND")</f>
        <v>ND</v>
      </c>
      <c r="P217" s="732"/>
    </row>
    <row r="218" spans="3:16">
      <c r="C218" s="725"/>
      <c r="D218" s="726"/>
      <c r="E218" s="726"/>
      <c r="F218" s="727"/>
      <c r="G218" s="728"/>
      <c r="H218" s="755"/>
      <c r="I218" s="731"/>
      <c r="J218" s="202" t="str">
        <f ca="1">IF(MOD(ROW()-13,2)=0,IF(ISBLANK(OFFSET(#REF!,INT((ROW()-13)/2),0)),"",OFFSET(#REF!,INT((ROW()-13)/2),0)),IF(ISBLANK(OFFSET('9. METAS'!$U$20,INT((ROW()-14)/2),0)),"",OFFSET('9. METAS'!$U$20,INT((ROW()-14)/2),0)))</f>
        <v/>
      </c>
      <c r="K218" s="203" t="str">
        <f ca="1">IF(MOD(ROW()-13,2)=0,IF(ISBLANK(OFFSET(#REF!,INT((ROW()-13)/2),0)),"",OFFSET(#REF!,INT((ROW()-13)/2),0)),IF(ISBLANK(OFFSET('9. METAS'!$V$20,INT((ROW()-14)/2),0)),"",OFFSET('9. METAS'!$V$20,INT((ROW()-14)/2),0)))</f>
        <v/>
      </c>
      <c r="L218" s="203" t="str">
        <f ca="1">IF(MOD(ROW()-13,2)=0,IF(ISBLANK(OFFSET(#REF!,INT((ROW()-13)/2),0)),"",OFFSET(#REF!,INT((ROW()-13)/2),0)),IF(ISBLANK(OFFSET('9. METAS'!$W$20,INT((ROW()-14)/2),0)),"",OFFSET('9. METAS'!$W$20,INT((ROW()-14)/2),0)))</f>
        <v/>
      </c>
      <c r="M218" s="204" t="str">
        <f ca="1">IF(MOD(ROW()-13,2)=0,IF(ISBLANK(OFFSET(#REF!,INT((ROW()-13)/2),0)),"",OFFSET(#REF!,INT((ROW()-13)/2),0)),IF(ISBLANK(OFFSET('9. METAS'!$X$20,INT((ROW()-14)/2),0)),"",OFFSET('9. METAS'!$X$20,INT((ROW()-14)/2),0)))</f>
        <v/>
      </c>
      <c r="N218" s="719"/>
      <c r="O218" s="721"/>
      <c r="P218" s="723"/>
    </row>
    <row r="219" spans="3:16">
      <c r="C219" s="724" t="str">
        <f ca="1">IF(ISBLANK(OFFSET('5. Pp (3 años)'!$C$46,INT((ROW()-13)/2),0)),"",OFFSET('5. Pp (3 años)'!$C$46,INT((ROW()-13)/2),0))</f>
        <v/>
      </c>
      <c r="D219" s="726" t="str">
        <f ca="1">IF(ISBLANK(OFFSET('5. Pp (3 años)'!$D$46,INT((ROW()-13)/2),0)),"",OFFSET('5. Pp (3 años)'!$D$46,INT((ROW()-13)/2),0))</f>
        <v/>
      </c>
      <c r="E219" s="726" t="str">
        <f ca="1">IF(ISBLANK(OFFSET('5. Pp (3 años)'!$E$46,INT((ROW()-13)/2),0)),"",OFFSET('5. Pp (3 años)'!$E$46,INT((ROW()-13)/2),0))</f>
        <v/>
      </c>
      <c r="F219" s="727" t="str">
        <f ca="1">IF(ISBLANK(OFFSET('5. Pp (3 años)'!$K$46,INT((ROW()-13)/2),0)),"",OFFSET('5. Pp (3 años)'!$K$46,INT((ROW()-13)/2),0))</f>
        <v/>
      </c>
      <c r="G219" s="728" t="str">
        <f ca="1">IF(ISBLANK(OFFSET('5. Pp (3 años)'!$H$46,INT((ROW()-13)/2),0)),"",OFFSET('5. Pp (3 años)'!$H$46,INT((ROW()-13)/2),0))</f>
        <v/>
      </c>
      <c r="H219" s="755" t="str">
        <f ca="1">IF(ISBLANK(OFFSET('9. METAS'!$L$20,INT((ROW()-13)/2),0)),"",OFFSET('9. METAS'!$L$20,INT((ROW()-13)/2),0))</f>
        <v/>
      </c>
      <c r="I219" s="730"/>
      <c r="J219" s="202" t="e">
        <f ca="1">IF(MOD(ROW()-13,2)=0,IF(ISBLANK(OFFSET(#REF!,INT((ROW()-13)/2),0)),"",OFFSET(#REF!,INT((ROW()-13)/2),0)),IF(ISBLANK(OFFSET('9. METAS'!$U$20,INT((ROW()-14)/2),0)),"",OFFSET('9. METAS'!$U$20,INT((ROW()-14)/2),0)))</f>
        <v>#REF!</v>
      </c>
      <c r="K219" s="203" t="e">
        <f ca="1">IF(MOD(ROW()-13,2)=0,IF(ISBLANK(OFFSET(#REF!,INT((ROW()-13)/2),0)),"",OFFSET(#REF!,INT((ROW()-13)/2),0)),IF(ISBLANK(OFFSET('9. METAS'!$V$20,INT((ROW()-14)/2),0)),"",OFFSET('9. METAS'!$V$20,INT((ROW()-14)/2),0)))</f>
        <v>#REF!</v>
      </c>
      <c r="L219" s="203" t="e">
        <f ca="1">IF(MOD(ROW()-13,2)=0,IF(ISBLANK(OFFSET(#REF!,INT((ROW()-13)/2),0)),"",OFFSET(#REF!,INT((ROW()-13)/2),0)),IF(ISBLANK(OFFSET('9. METAS'!$W$20,INT((ROW()-14)/2),0)),"",OFFSET('9. METAS'!$W$20,INT((ROW()-14)/2),0)))</f>
        <v>#REF!</v>
      </c>
      <c r="M219" s="204" t="e">
        <f ca="1">IF(MOD(ROW()-13,2)=0,IF(ISBLANK(OFFSET(#REF!,INT((ROW()-13)/2),0)),"",OFFSET(#REF!,INT((ROW()-13)/2),0)),IF(ISBLANK(OFFSET('9. METAS'!$X$20,INT((ROW()-14)/2),0)),"",OFFSET('9. METAS'!$X$20,INT((ROW()-14)/2),0)))</f>
        <v>#REF!</v>
      </c>
      <c r="N219" s="718" t="str">
        <f t="shared" ref="N219" ca="1" si="202">IFERROR(J219/J220,"ND")</f>
        <v>ND</v>
      </c>
      <c r="O219" s="720" t="str">
        <f t="shared" ref="O219" ca="1" si="203">IFERROR(((J219)/H219),"ND")</f>
        <v>ND</v>
      </c>
      <c r="P219" s="732"/>
    </row>
    <row r="220" spans="3:16">
      <c r="C220" s="725"/>
      <c r="D220" s="726"/>
      <c r="E220" s="726"/>
      <c r="F220" s="727"/>
      <c r="G220" s="728"/>
      <c r="H220" s="755"/>
      <c r="I220" s="731"/>
      <c r="J220" s="202" t="str">
        <f ca="1">IF(MOD(ROW()-13,2)=0,IF(ISBLANK(OFFSET(#REF!,INT((ROW()-13)/2),0)),"",OFFSET(#REF!,INT((ROW()-13)/2),0)),IF(ISBLANK(OFFSET('9. METAS'!$U$20,INT((ROW()-14)/2),0)),"",OFFSET('9. METAS'!$U$20,INT((ROW()-14)/2),0)))</f>
        <v/>
      </c>
      <c r="K220" s="203" t="str">
        <f ca="1">IF(MOD(ROW()-13,2)=0,IF(ISBLANK(OFFSET(#REF!,INT((ROW()-13)/2),0)),"",OFFSET(#REF!,INT((ROW()-13)/2),0)),IF(ISBLANK(OFFSET('9. METAS'!$V$20,INT((ROW()-14)/2),0)),"",OFFSET('9. METAS'!$V$20,INT((ROW()-14)/2),0)))</f>
        <v/>
      </c>
      <c r="L220" s="203" t="str">
        <f ca="1">IF(MOD(ROW()-13,2)=0,IF(ISBLANK(OFFSET(#REF!,INT((ROW()-13)/2),0)),"",OFFSET(#REF!,INT((ROW()-13)/2),0)),IF(ISBLANK(OFFSET('9. METAS'!$W$20,INT((ROW()-14)/2),0)),"",OFFSET('9. METAS'!$W$20,INT((ROW()-14)/2),0)))</f>
        <v/>
      </c>
      <c r="M220" s="204" t="str">
        <f ca="1">IF(MOD(ROW()-13,2)=0,IF(ISBLANK(OFFSET(#REF!,INT((ROW()-13)/2),0)),"",OFFSET(#REF!,INT((ROW()-13)/2),0)),IF(ISBLANK(OFFSET('9. METAS'!$X$20,INT((ROW()-14)/2),0)),"",OFFSET('9. METAS'!$X$20,INT((ROW()-14)/2),0)))</f>
        <v/>
      </c>
      <c r="N220" s="719"/>
      <c r="O220" s="721"/>
      <c r="P220" s="723"/>
    </row>
    <row r="221" spans="3:16">
      <c r="C221" s="724" t="str">
        <f ca="1">IF(ISBLANK(OFFSET('5. Pp (3 años)'!$C$46,INT((ROW()-13)/2),0)),"",OFFSET('5. Pp (3 años)'!$C$46,INT((ROW()-13)/2),0))</f>
        <v/>
      </c>
      <c r="D221" s="726" t="str">
        <f ca="1">IF(ISBLANK(OFFSET('5. Pp (3 años)'!$D$46,INT((ROW()-13)/2),0)),"",OFFSET('5. Pp (3 años)'!$D$46,INT((ROW()-13)/2),0))</f>
        <v/>
      </c>
      <c r="E221" s="726" t="str">
        <f ca="1">IF(ISBLANK(OFFSET('5. Pp (3 años)'!$E$46,INT((ROW()-13)/2),0)),"",OFFSET('5. Pp (3 años)'!$E$46,INT((ROW()-13)/2),0))</f>
        <v/>
      </c>
      <c r="F221" s="727" t="str">
        <f ca="1">IF(ISBLANK(OFFSET('5. Pp (3 años)'!$K$46,INT((ROW()-13)/2),0)),"",OFFSET('5. Pp (3 años)'!$K$46,INT((ROW()-13)/2),0))</f>
        <v/>
      </c>
      <c r="G221" s="728" t="str">
        <f ca="1">IF(ISBLANK(OFFSET('5. Pp (3 años)'!$H$46,INT((ROW()-13)/2),0)),"",OFFSET('5. Pp (3 años)'!$H$46,INT((ROW()-13)/2),0))</f>
        <v/>
      </c>
      <c r="H221" s="755" t="str">
        <f ca="1">IF(ISBLANK(OFFSET('9. METAS'!$L$20,INT((ROW()-13)/2),0)),"",OFFSET('9. METAS'!$L$20,INT((ROW()-13)/2),0))</f>
        <v/>
      </c>
      <c r="I221" s="730"/>
      <c r="J221" s="202" t="e">
        <f ca="1">IF(MOD(ROW()-13,2)=0,IF(ISBLANK(OFFSET(#REF!,INT((ROW()-13)/2),0)),"",OFFSET(#REF!,INT((ROW()-13)/2),0)),IF(ISBLANK(OFFSET('9. METAS'!$U$20,INT((ROW()-14)/2),0)),"",OFFSET('9. METAS'!$U$20,INT((ROW()-14)/2),0)))</f>
        <v>#REF!</v>
      </c>
      <c r="K221" s="203" t="e">
        <f ca="1">IF(MOD(ROW()-13,2)=0,IF(ISBLANK(OFFSET(#REF!,INT((ROW()-13)/2),0)),"",OFFSET(#REF!,INT((ROW()-13)/2),0)),IF(ISBLANK(OFFSET('9. METAS'!$V$20,INT((ROW()-14)/2),0)),"",OFFSET('9. METAS'!$V$20,INT((ROW()-14)/2),0)))</f>
        <v>#REF!</v>
      </c>
      <c r="L221" s="203" t="e">
        <f ca="1">IF(MOD(ROW()-13,2)=0,IF(ISBLANK(OFFSET(#REF!,INT((ROW()-13)/2),0)),"",OFFSET(#REF!,INT((ROW()-13)/2),0)),IF(ISBLANK(OFFSET('9. METAS'!$W$20,INT((ROW()-14)/2),0)),"",OFFSET('9. METAS'!$W$20,INT((ROW()-14)/2),0)))</f>
        <v>#REF!</v>
      </c>
      <c r="M221" s="204" t="e">
        <f ca="1">IF(MOD(ROW()-13,2)=0,IF(ISBLANK(OFFSET(#REF!,INT((ROW()-13)/2),0)),"",OFFSET(#REF!,INT((ROW()-13)/2),0)),IF(ISBLANK(OFFSET('9. METAS'!$X$20,INT((ROW()-14)/2),0)),"",OFFSET('9. METAS'!$X$20,INT((ROW()-14)/2),0)))</f>
        <v>#REF!</v>
      </c>
      <c r="N221" s="718" t="str">
        <f t="shared" ref="N221" ca="1" si="204">IFERROR(J221/J222,"ND")</f>
        <v>ND</v>
      </c>
      <c r="O221" s="720" t="str">
        <f t="shared" ref="O221" ca="1" si="205">IFERROR(((J221)/H221),"ND")</f>
        <v>ND</v>
      </c>
      <c r="P221" s="732"/>
    </row>
    <row r="222" spans="3:16">
      <c r="C222" s="725"/>
      <c r="D222" s="726"/>
      <c r="E222" s="726"/>
      <c r="F222" s="727"/>
      <c r="G222" s="728"/>
      <c r="H222" s="755"/>
      <c r="I222" s="731"/>
      <c r="J222" s="202" t="str">
        <f ca="1">IF(MOD(ROW()-13,2)=0,IF(ISBLANK(OFFSET(#REF!,INT((ROW()-13)/2),0)),"",OFFSET(#REF!,INT((ROW()-13)/2),0)),IF(ISBLANK(OFFSET('9. METAS'!$U$20,INT((ROW()-14)/2),0)),"",OFFSET('9. METAS'!$U$20,INT((ROW()-14)/2),0)))</f>
        <v/>
      </c>
      <c r="K222" s="203" t="str">
        <f ca="1">IF(MOD(ROW()-13,2)=0,IF(ISBLANK(OFFSET(#REF!,INT((ROW()-13)/2),0)),"",OFFSET(#REF!,INT((ROW()-13)/2),0)),IF(ISBLANK(OFFSET('9. METAS'!$V$20,INT((ROW()-14)/2),0)),"",OFFSET('9. METAS'!$V$20,INT((ROW()-14)/2),0)))</f>
        <v/>
      </c>
      <c r="L222" s="203" t="str">
        <f ca="1">IF(MOD(ROW()-13,2)=0,IF(ISBLANK(OFFSET(#REF!,INT((ROW()-13)/2),0)),"",OFFSET(#REF!,INT((ROW()-13)/2),0)),IF(ISBLANK(OFFSET('9. METAS'!$W$20,INT((ROW()-14)/2),0)),"",OFFSET('9. METAS'!$W$20,INT((ROW()-14)/2),0)))</f>
        <v/>
      </c>
      <c r="M222" s="204" t="str">
        <f ca="1">IF(MOD(ROW()-13,2)=0,IF(ISBLANK(OFFSET(#REF!,INT((ROW()-13)/2),0)),"",OFFSET(#REF!,INT((ROW()-13)/2),0)),IF(ISBLANK(OFFSET('9. METAS'!$X$20,INT((ROW()-14)/2),0)),"",OFFSET('9. METAS'!$X$20,INT((ROW()-14)/2),0)))</f>
        <v/>
      </c>
      <c r="N222" s="719"/>
      <c r="O222" s="721"/>
      <c r="P222" s="723"/>
    </row>
    <row r="223" spans="3:16">
      <c r="C223" s="724" t="str">
        <f ca="1">IF(ISBLANK(OFFSET('5. Pp (3 años)'!$C$46,INT((ROW()-13)/2),0)),"",OFFSET('5. Pp (3 años)'!$C$46,INT((ROW()-13)/2),0))</f>
        <v/>
      </c>
      <c r="D223" s="726" t="str">
        <f ca="1">IF(ISBLANK(OFFSET('5. Pp (3 años)'!$D$46,INT((ROW()-13)/2),0)),"",OFFSET('5. Pp (3 años)'!$D$46,INT((ROW()-13)/2),0))</f>
        <v/>
      </c>
      <c r="E223" s="726" t="str">
        <f ca="1">IF(ISBLANK(OFFSET('5. Pp (3 años)'!$E$46,INT((ROW()-13)/2),0)),"",OFFSET('5. Pp (3 años)'!$E$46,INT((ROW()-13)/2),0))</f>
        <v/>
      </c>
      <c r="F223" s="727" t="str">
        <f ca="1">IF(ISBLANK(OFFSET('5. Pp (3 años)'!$K$46,INT((ROW()-13)/2),0)),"",OFFSET('5. Pp (3 años)'!$K$46,INT((ROW()-13)/2),0))</f>
        <v/>
      </c>
      <c r="G223" s="728" t="str">
        <f ca="1">IF(ISBLANK(OFFSET('5. Pp (3 años)'!$H$46,INT((ROW()-13)/2),0)),"",OFFSET('5. Pp (3 años)'!$H$46,INT((ROW()-13)/2),0))</f>
        <v/>
      </c>
      <c r="H223" s="755" t="str">
        <f ca="1">IF(ISBLANK(OFFSET('9. METAS'!$L$20,INT((ROW()-13)/2),0)),"",OFFSET('9. METAS'!$L$20,INT((ROW()-13)/2),0))</f>
        <v/>
      </c>
      <c r="I223" s="730"/>
      <c r="J223" s="202" t="e">
        <f ca="1">IF(MOD(ROW()-13,2)=0,IF(ISBLANK(OFFSET(#REF!,INT((ROW()-13)/2),0)),"",OFFSET(#REF!,INT((ROW()-13)/2),0)),IF(ISBLANK(OFFSET('9. METAS'!$U$20,INT((ROW()-14)/2),0)),"",OFFSET('9. METAS'!$U$20,INT((ROW()-14)/2),0)))</f>
        <v>#REF!</v>
      </c>
      <c r="K223" s="203" t="e">
        <f ca="1">IF(MOD(ROW()-13,2)=0,IF(ISBLANK(OFFSET(#REF!,INT((ROW()-13)/2),0)),"",OFFSET(#REF!,INT((ROW()-13)/2),0)),IF(ISBLANK(OFFSET('9. METAS'!$V$20,INT((ROW()-14)/2),0)),"",OFFSET('9. METAS'!$V$20,INT((ROW()-14)/2),0)))</f>
        <v>#REF!</v>
      </c>
      <c r="L223" s="203" t="e">
        <f ca="1">IF(MOD(ROW()-13,2)=0,IF(ISBLANK(OFFSET(#REF!,INT((ROW()-13)/2),0)),"",OFFSET(#REF!,INT((ROW()-13)/2),0)),IF(ISBLANK(OFFSET('9. METAS'!$W$20,INT((ROW()-14)/2),0)),"",OFFSET('9. METAS'!$W$20,INT((ROW()-14)/2),0)))</f>
        <v>#REF!</v>
      </c>
      <c r="M223" s="204" t="e">
        <f ca="1">IF(MOD(ROW()-13,2)=0,IF(ISBLANK(OFFSET(#REF!,INT((ROW()-13)/2),0)),"",OFFSET(#REF!,INT((ROW()-13)/2),0)),IF(ISBLANK(OFFSET('9. METAS'!$X$20,INT((ROW()-14)/2),0)),"",OFFSET('9. METAS'!$X$20,INT((ROW()-14)/2),0)))</f>
        <v>#REF!</v>
      </c>
      <c r="N223" s="718" t="str">
        <f t="shared" ref="N223" ca="1" si="206">IFERROR(J223/J224,"ND")</f>
        <v>ND</v>
      </c>
      <c r="O223" s="720" t="str">
        <f t="shared" ref="O223" ca="1" si="207">IFERROR(((J223)/H223),"ND")</f>
        <v>ND</v>
      </c>
      <c r="P223" s="732"/>
    </row>
    <row r="224" spans="3:16">
      <c r="C224" s="725"/>
      <c r="D224" s="726"/>
      <c r="E224" s="726"/>
      <c r="F224" s="727"/>
      <c r="G224" s="728"/>
      <c r="H224" s="755"/>
      <c r="I224" s="731"/>
      <c r="J224" s="202" t="str">
        <f ca="1">IF(MOD(ROW()-13,2)=0,IF(ISBLANK(OFFSET(#REF!,INT((ROW()-13)/2),0)),"",OFFSET(#REF!,INT((ROW()-13)/2),0)),IF(ISBLANK(OFFSET('9. METAS'!$U$20,INT((ROW()-14)/2),0)),"",OFFSET('9. METAS'!$U$20,INT((ROW()-14)/2),0)))</f>
        <v/>
      </c>
      <c r="K224" s="203" t="str">
        <f ca="1">IF(MOD(ROW()-13,2)=0,IF(ISBLANK(OFFSET(#REF!,INT((ROW()-13)/2),0)),"",OFFSET(#REF!,INT((ROW()-13)/2),0)),IF(ISBLANK(OFFSET('9. METAS'!$V$20,INT((ROW()-14)/2),0)),"",OFFSET('9. METAS'!$V$20,INT((ROW()-14)/2),0)))</f>
        <v/>
      </c>
      <c r="L224" s="203" t="str">
        <f ca="1">IF(MOD(ROW()-13,2)=0,IF(ISBLANK(OFFSET(#REF!,INT((ROW()-13)/2),0)),"",OFFSET(#REF!,INT((ROW()-13)/2),0)),IF(ISBLANK(OFFSET('9. METAS'!$W$20,INT((ROW()-14)/2),0)),"",OFFSET('9. METAS'!$W$20,INT((ROW()-14)/2),0)))</f>
        <v/>
      </c>
      <c r="M224" s="204" t="str">
        <f ca="1">IF(MOD(ROW()-13,2)=0,IF(ISBLANK(OFFSET(#REF!,INT((ROW()-13)/2),0)),"",OFFSET(#REF!,INT((ROW()-13)/2),0)),IF(ISBLANK(OFFSET('9. METAS'!$X$20,INT((ROW()-14)/2),0)),"",OFFSET('9. METAS'!$X$20,INT((ROW()-14)/2),0)))</f>
        <v/>
      </c>
      <c r="N224" s="719"/>
      <c r="O224" s="721"/>
      <c r="P224" s="723"/>
    </row>
    <row r="225" spans="3:16">
      <c r="C225" s="724" t="str">
        <f ca="1">IF(ISBLANK(OFFSET('5. Pp (3 años)'!$C$46,INT((ROW()-13)/2),0)),"",OFFSET('5. Pp (3 años)'!$C$46,INT((ROW()-13)/2),0))</f>
        <v/>
      </c>
      <c r="D225" s="726" t="str">
        <f ca="1">IF(ISBLANK(OFFSET('5. Pp (3 años)'!$D$46,INT((ROW()-13)/2),0)),"",OFFSET('5. Pp (3 años)'!$D$46,INT((ROW()-13)/2),0))</f>
        <v/>
      </c>
      <c r="E225" s="726" t="str">
        <f ca="1">IF(ISBLANK(OFFSET('5. Pp (3 años)'!$E$46,INT((ROW()-13)/2),0)),"",OFFSET('5. Pp (3 años)'!$E$46,INT((ROW()-13)/2),0))</f>
        <v/>
      </c>
      <c r="F225" s="727" t="str">
        <f ca="1">IF(ISBLANK(OFFSET('5. Pp (3 años)'!$K$46,INT((ROW()-13)/2),0)),"",OFFSET('5. Pp (3 años)'!$K$46,INT((ROW()-13)/2),0))</f>
        <v/>
      </c>
      <c r="G225" s="728" t="str">
        <f ca="1">IF(ISBLANK(OFFSET('5. Pp (3 años)'!$H$46,INT((ROW()-13)/2),0)),"",OFFSET('5. Pp (3 años)'!$H$46,INT((ROW()-13)/2),0))</f>
        <v/>
      </c>
      <c r="H225" s="755" t="str">
        <f ca="1">IF(ISBLANK(OFFSET('9. METAS'!$L$20,INT((ROW()-13)/2),0)),"",OFFSET('9. METAS'!$L$20,INT((ROW()-13)/2),0))</f>
        <v/>
      </c>
      <c r="I225" s="730"/>
      <c r="J225" s="202" t="e">
        <f ca="1">IF(MOD(ROW()-13,2)=0,IF(ISBLANK(OFFSET(#REF!,INT((ROW()-13)/2),0)),"",OFFSET(#REF!,INT((ROW()-13)/2),0)),IF(ISBLANK(OFFSET('9. METAS'!$U$20,INT((ROW()-14)/2),0)),"",OFFSET('9. METAS'!$U$20,INT((ROW()-14)/2),0)))</f>
        <v>#REF!</v>
      </c>
      <c r="K225" s="203" t="e">
        <f ca="1">IF(MOD(ROW()-13,2)=0,IF(ISBLANK(OFFSET(#REF!,INT((ROW()-13)/2),0)),"",OFFSET(#REF!,INT((ROW()-13)/2),0)),IF(ISBLANK(OFFSET('9. METAS'!$V$20,INT((ROW()-14)/2),0)),"",OFFSET('9. METAS'!$V$20,INT((ROW()-14)/2),0)))</f>
        <v>#REF!</v>
      </c>
      <c r="L225" s="203" t="e">
        <f ca="1">IF(MOD(ROW()-13,2)=0,IF(ISBLANK(OFFSET(#REF!,INT((ROW()-13)/2),0)),"",OFFSET(#REF!,INT((ROW()-13)/2),0)),IF(ISBLANK(OFFSET('9. METAS'!$W$20,INT((ROW()-14)/2),0)),"",OFFSET('9. METAS'!$W$20,INT((ROW()-14)/2),0)))</f>
        <v>#REF!</v>
      </c>
      <c r="M225" s="204" t="e">
        <f ca="1">IF(MOD(ROW()-13,2)=0,IF(ISBLANK(OFFSET(#REF!,INT((ROW()-13)/2),0)),"",OFFSET(#REF!,INT((ROW()-13)/2),0)),IF(ISBLANK(OFFSET('9. METAS'!$X$20,INT((ROW()-14)/2),0)),"",OFFSET('9. METAS'!$X$20,INT((ROW()-14)/2),0)))</f>
        <v>#REF!</v>
      </c>
      <c r="N225" s="718" t="str">
        <f t="shared" ref="N225" ca="1" si="208">IFERROR(J225/J226,"ND")</f>
        <v>ND</v>
      </c>
      <c r="O225" s="720" t="str">
        <f t="shared" ref="O225" ca="1" si="209">IFERROR(((J225)/H225),"ND")</f>
        <v>ND</v>
      </c>
      <c r="P225" s="732"/>
    </row>
    <row r="226" spans="3:16">
      <c r="C226" s="725"/>
      <c r="D226" s="726"/>
      <c r="E226" s="726"/>
      <c r="F226" s="727"/>
      <c r="G226" s="728"/>
      <c r="H226" s="755"/>
      <c r="I226" s="731"/>
      <c r="J226" s="202" t="str">
        <f ca="1">IF(MOD(ROW()-13,2)=0,IF(ISBLANK(OFFSET(#REF!,INT((ROW()-13)/2),0)),"",OFFSET(#REF!,INT((ROW()-13)/2),0)),IF(ISBLANK(OFFSET('9. METAS'!$U$20,INT((ROW()-14)/2),0)),"",OFFSET('9. METAS'!$U$20,INT((ROW()-14)/2),0)))</f>
        <v/>
      </c>
      <c r="K226" s="203" t="str">
        <f ca="1">IF(MOD(ROW()-13,2)=0,IF(ISBLANK(OFFSET(#REF!,INT((ROW()-13)/2),0)),"",OFFSET(#REF!,INT((ROW()-13)/2),0)),IF(ISBLANK(OFFSET('9. METAS'!$V$20,INT((ROW()-14)/2),0)),"",OFFSET('9. METAS'!$V$20,INT((ROW()-14)/2),0)))</f>
        <v/>
      </c>
      <c r="L226" s="203" t="str">
        <f ca="1">IF(MOD(ROW()-13,2)=0,IF(ISBLANK(OFFSET(#REF!,INT((ROW()-13)/2),0)),"",OFFSET(#REF!,INT((ROW()-13)/2),0)),IF(ISBLANK(OFFSET('9. METAS'!$W$20,INT((ROW()-14)/2),0)),"",OFFSET('9. METAS'!$W$20,INT((ROW()-14)/2),0)))</f>
        <v/>
      </c>
      <c r="M226" s="204" t="str">
        <f ca="1">IF(MOD(ROW()-13,2)=0,IF(ISBLANK(OFFSET(#REF!,INT((ROW()-13)/2),0)),"",OFFSET(#REF!,INT((ROW()-13)/2),0)),IF(ISBLANK(OFFSET('9. METAS'!$X$20,INT((ROW()-14)/2),0)),"",OFFSET('9. METAS'!$X$20,INT((ROW()-14)/2),0)))</f>
        <v/>
      </c>
      <c r="N226" s="719"/>
      <c r="O226" s="721"/>
      <c r="P226" s="723"/>
    </row>
    <row r="227" spans="3:16">
      <c r="C227" s="724" t="str">
        <f ca="1">IF(ISBLANK(OFFSET('5. Pp (3 años)'!$C$46,INT((ROW()-13)/2),0)),"",OFFSET('5. Pp (3 años)'!$C$46,INT((ROW()-13)/2),0))</f>
        <v/>
      </c>
      <c r="D227" s="726" t="str">
        <f ca="1">IF(ISBLANK(OFFSET('5. Pp (3 años)'!$D$46,INT((ROW()-13)/2),0)),"",OFFSET('5. Pp (3 años)'!$D$46,INT((ROW()-13)/2),0))</f>
        <v/>
      </c>
      <c r="E227" s="726" t="str">
        <f ca="1">IF(ISBLANK(OFFSET('5. Pp (3 años)'!$E$46,INT((ROW()-13)/2),0)),"",OFFSET('5. Pp (3 años)'!$E$46,INT((ROW()-13)/2),0))</f>
        <v/>
      </c>
      <c r="F227" s="727" t="str">
        <f ca="1">IF(ISBLANK(OFFSET('5. Pp (3 años)'!$K$46,INT((ROW()-13)/2),0)),"",OFFSET('5. Pp (3 años)'!$K$46,INT((ROW()-13)/2),0))</f>
        <v/>
      </c>
      <c r="G227" s="728" t="str">
        <f ca="1">IF(ISBLANK(OFFSET('5. Pp (3 años)'!$H$46,INT((ROW()-13)/2),0)),"",OFFSET('5. Pp (3 años)'!$H$46,INT((ROW()-13)/2),0))</f>
        <v/>
      </c>
      <c r="H227" s="755" t="str">
        <f ca="1">IF(ISBLANK(OFFSET('9. METAS'!$L$20,INT((ROW()-13)/2),0)),"",OFFSET('9. METAS'!$L$20,INT((ROW()-13)/2),0))</f>
        <v/>
      </c>
      <c r="I227" s="730"/>
      <c r="J227" s="202" t="e">
        <f ca="1">IF(MOD(ROW()-13,2)=0,IF(ISBLANK(OFFSET(#REF!,INT((ROW()-13)/2),0)),"",OFFSET(#REF!,INT((ROW()-13)/2),0)),IF(ISBLANK(OFFSET('9. METAS'!$U$20,INT((ROW()-14)/2),0)),"",OFFSET('9. METAS'!$U$20,INT((ROW()-14)/2),0)))</f>
        <v>#REF!</v>
      </c>
      <c r="K227" s="203" t="e">
        <f ca="1">IF(MOD(ROW()-13,2)=0,IF(ISBLANK(OFFSET(#REF!,INT((ROW()-13)/2),0)),"",OFFSET(#REF!,INT((ROW()-13)/2),0)),IF(ISBLANK(OFFSET('9. METAS'!$V$20,INT((ROW()-14)/2),0)),"",OFFSET('9. METAS'!$V$20,INT((ROW()-14)/2),0)))</f>
        <v>#REF!</v>
      </c>
      <c r="L227" s="203" t="e">
        <f ca="1">IF(MOD(ROW()-13,2)=0,IF(ISBLANK(OFFSET(#REF!,INT((ROW()-13)/2),0)),"",OFFSET(#REF!,INT((ROW()-13)/2),0)),IF(ISBLANK(OFFSET('9. METAS'!$W$20,INT((ROW()-14)/2),0)),"",OFFSET('9. METAS'!$W$20,INT((ROW()-14)/2),0)))</f>
        <v>#REF!</v>
      </c>
      <c r="M227" s="204" t="e">
        <f ca="1">IF(MOD(ROW()-13,2)=0,IF(ISBLANK(OFFSET(#REF!,INT((ROW()-13)/2),0)),"",OFFSET(#REF!,INT((ROW()-13)/2),0)),IF(ISBLANK(OFFSET('9. METAS'!$X$20,INT((ROW()-14)/2),0)),"",OFFSET('9. METAS'!$X$20,INT((ROW()-14)/2),0)))</f>
        <v>#REF!</v>
      </c>
      <c r="N227" s="718" t="str">
        <f t="shared" ref="N227" ca="1" si="210">IFERROR(J227/J228,"ND")</f>
        <v>ND</v>
      </c>
      <c r="O227" s="720" t="str">
        <f t="shared" ref="O227" ca="1" si="211">IFERROR(((J227)/H227),"ND")</f>
        <v>ND</v>
      </c>
      <c r="P227" s="732"/>
    </row>
    <row r="228" spans="3:16">
      <c r="C228" s="725"/>
      <c r="D228" s="726"/>
      <c r="E228" s="726"/>
      <c r="F228" s="727"/>
      <c r="G228" s="728"/>
      <c r="H228" s="755"/>
      <c r="I228" s="731"/>
      <c r="J228" s="202" t="str">
        <f ca="1">IF(MOD(ROW()-13,2)=0,IF(ISBLANK(OFFSET(#REF!,INT((ROW()-13)/2),0)),"",OFFSET(#REF!,INT((ROW()-13)/2),0)),IF(ISBLANK(OFFSET('9. METAS'!$U$20,INT((ROW()-14)/2),0)),"",OFFSET('9. METAS'!$U$20,INT((ROW()-14)/2),0)))</f>
        <v/>
      </c>
      <c r="K228" s="203" t="str">
        <f ca="1">IF(MOD(ROW()-13,2)=0,IF(ISBLANK(OFFSET(#REF!,INT((ROW()-13)/2),0)),"",OFFSET(#REF!,INT((ROW()-13)/2),0)),IF(ISBLANK(OFFSET('9. METAS'!$V$20,INT((ROW()-14)/2),0)),"",OFFSET('9. METAS'!$V$20,INT((ROW()-14)/2),0)))</f>
        <v/>
      </c>
      <c r="L228" s="203" t="str">
        <f ca="1">IF(MOD(ROW()-13,2)=0,IF(ISBLANK(OFFSET(#REF!,INT((ROW()-13)/2),0)),"",OFFSET(#REF!,INT((ROW()-13)/2),0)),IF(ISBLANK(OFFSET('9. METAS'!$W$20,INT((ROW()-14)/2),0)),"",OFFSET('9. METAS'!$W$20,INT((ROW()-14)/2),0)))</f>
        <v/>
      </c>
      <c r="M228" s="204" t="str">
        <f ca="1">IF(MOD(ROW()-13,2)=0,IF(ISBLANK(OFFSET(#REF!,INT((ROW()-13)/2),0)),"",OFFSET(#REF!,INT((ROW()-13)/2),0)),IF(ISBLANK(OFFSET('9. METAS'!$X$20,INT((ROW()-14)/2),0)),"",OFFSET('9. METAS'!$X$20,INT((ROW()-14)/2),0)))</f>
        <v/>
      </c>
      <c r="N228" s="719"/>
      <c r="O228" s="721"/>
      <c r="P228" s="723"/>
    </row>
    <row r="229" spans="3:16">
      <c r="C229" s="724" t="str">
        <f ca="1">IF(ISBLANK(OFFSET('5. Pp (3 años)'!$C$46,INT((ROW()-13)/2),0)),"",OFFSET('5. Pp (3 años)'!$C$46,INT((ROW()-13)/2),0))</f>
        <v/>
      </c>
      <c r="D229" s="726" t="str">
        <f ca="1">IF(ISBLANK(OFFSET('5. Pp (3 años)'!$D$46,INT((ROW()-13)/2),0)),"",OFFSET('5. Pp (3 años)'!$D$46,INT((ROW()-13)/2),0))</f>
        <v/>
      </c>
      <c r="E229" s="726" t="str">
        <f ca="1">IF(ISBLANK(OFFSET('5. Pp (3 años)'!$E$46,INT((ROW()-13)/2),0)),"",OFFSET('5. Pp (3 años)'!$E$46,INT((ROW()-13)/2),0))</f>
        <v/>
      </c>
      <c r="F229" s="727" t="str">
        <f ca="1">IF(ISBLANK(OFFSET('5. Pp (3 años)'!$K$46,INT((ROW()-13)/2),0)),"",OFFSET('5. Pp (3 años)'!$K$46,INT((ROW()-13)/2),0))</f>
        <v/>
      </c>
      <c r="G229" s="728" t="str">
        <f ca="1">IF(ISBLANK(OFFSET('5. Pp (3 años)'!$H$46,INT((ROW()-13)/2),0)),"",OFFSET('5. Pp (3 años)'!$H$46,INT((ROW()-13)/2),0))</f>
        <v/>
      </c>
      <c r="H229" s="755" t="str">
        <f ca="1">IF(ISBLANK(OFFSET('9. METAS'!$L$20,INT((ROW()-13)/2),0)),"",OFFSET('9. METAS'!$L$20,INT((ROW()-13)/2),0))</f>
        <v/>
      </c>
      <c r="I229" s="730"/>
      <c r="J229" s="202" t="e">
        <f ca="1">IF(MOD(ROW()-13,2)=0,IF(ISBLANK(OFFSET(#REF!,INT((ROW()-13)/2),0)),"",OFFSET(#REF!,INT((ROW()-13)/2),0)),IF(ISBLANK(OFFSET('9. METAS'!$U$20,INT((ROW()-14)/2),0)),"",OFFSET('9. METAS'!$U$20,INT((ROW()-14)/2),0)))</f>
        <v>#REF!</v>
      </c>
      <c r="K229" s="203" t="e">
        <f ca="1">IF(MOD(ROW()-13,2)=0,IF(ISBLANK(OFFSET(#REF!,INT((ROW()-13)/2),0)),"",OFFSET(#REF!,INT((ROW()-13)/2),0)),IF(ISBLANK(OFFSET('9. METAS'!$V$20,INT((ROW()-14)/2),0)),"",OFFSET('9. METAS'!$V$20,INT((ROW()-14)/2),0)))</f>
        <v>#REF!</v>
      </c>
      <c r="L229" s="203" t="e">
        <f ca="1">IF(MOD(ROW()-13,2)=0,IF(ISBLANK(OFFSET(#REF!,INT((ROW()-13)/2),0)),"",OFFSET(#REF!,INT((ROW()-13)/2),0)),IF(ISBLANK(OFFSET('9. METAS'!$W$20,INT((ROW()-14)/2),0)),"",OFFSET('9. METAS'!$W$20,INT((ROW()-14)/2),0)))</f>
        <v>#REF!</v>
      </c>
      <c r="M229" s="204" t="e">
        <f ca="1">IF(MOD(ROW()-13,2)=0,IF(ISBLANK(OFFSET(#REF!,INT((ROW()-13)/2),0)),"",OFFSET(#REF!,INT((ROW()-13)/2),0)),IF(ISBLANK(OFFSET('9. METAS'!$X$20,INT((ROW()-14)/2),0)),"",OFFSET('9. METAS'!$X$20,INT((ROW()-14)/2),0)))</f>
        <v>#REF!</v>
      </c>
      <c r="N229" s="718" t="str">
        <f t="shared" ref="N229" ca="1" si="212">IFERROR(J229/J230,"ND")</f>
        <v>ND</v>
      </c>
      <c r="O229" s="720" t="str">
        <f t="shared" ref="O229" ca="1" si="213">IFERROR(((J229)/H229),"ND")</f>
        <v>ND</v>
      </c>
      <c r="P229" s="732"/>
    </row>
    <row r="230" spans="3:16">
      <c r="C230" s="725"/>
      <c r="D230" s="726"/>
      <c r="E230" s="726"/>
      <c r="F230" s="727"/>
      <c r="G230" s="728"/>
      <c r="H230" s="755"/>
      <c r="I230" s="731"/>
      <c r="J230" s="202" t="str">
        <f ca="1">IF(MOD(ROW()-13,2)=0,IF(ISBLANK(OFFSET(#REF!,INT((ROW()-13)/2),0)),"",OFFSET(#REF!,INT((ROW()-13)/2),0)),IF(ISBLANK(OFFSET('9. METAS'!$U$20,INT((ROW()-14)/2),0)),"",OFFSET('9. METAS'!$U$20,INT((ROW()-14)/2),0)))</f>
        <v/>
      </c>
      <c r="K230" s="203" t="str">
        <f ca="1">IF(MOD(ROW()-13,2)=0,IF(ISBLANK(OFFSET(#REF!,INT((ROW()-13)/2),0)),"",OFFSET(#REF!,INT((ROW()-13)/2),0)),IF(ISBLANK(OFFSET('9. METAS'!$V$20,INT((ROW()-14)/2),0)),"",OFFSET('9. METAS'!$V$20,INT((ROW()-14)/2),0)))</f>
        <v/>
      </c>
      <c r="L230" s="203" t="str">
        <f ca="1">IF(MOD(ROW()-13,2)=0,IF(ISBLANK(OFFSET(#REF!,INT((ROW()-13)/2),0)),"",OFFSET(#REF!,INT((ROW()-13)/2),0)),IF(ISBLANK(OFFSET('9. METAS'!$W$20,INT((ROW()-14)/2),0)),"",OFFSET('9. METAS'!$W$20,INT((ROW()-14)/2),0)))</f>
        <v/>
      </c>
      <c r="M230" s="204" t="str">
        <f ca="1">IF(MOD(ROW()-13,2)=0,IF(ISBLANK(OFFSET(#REF!,INT((ROW()-13)/2),0)),"",OFFSET(#REF!,INT((ROW()-13)/2),0)),IF(ISBLANK(OFFSET('9. METAS'!$X$20,INT((ROW()-14)/2),0)),"",OFFSET('9. METAS'!$X$20,INT((ROW()-14)/2),0)))</f>
        <v/>
      </c>
      <c r="N230" s="719"/>
      <c r="O230" s="721"/>
      <c r="P230" s="723"/>
    </row>
    <row r="231" spans="3:16">
      <c r="C231" s="724" t="str">
        <f ca="1">IF(ISBLANK(OFFSET('5. Pp (3 años)'!$C$46,INT((ROW()-13)/2),0)),"",OFFSET('5. Pp (3 años)'!$C$46,INT((ROW()-13)/2),0))</f>
        <v/>
      </c>
      <c r="D231" s="726" t="str">
        <f ca="1">IF(ISBLANK(OFFSET('5. Pp (3 años)'!$D$46,INT((ROW()-13)/2),0)),"",OFFSET('5. Pp (3 años)'!$D$46,INT((ROW()-13)/2),0))</f>
        <v/>
      </c>
      <c r="E231" s="726" t="str">
        <f ca="1">IF(ISBLANK(OFFSET('5. Pp (3 años)'!$E$46,INT((ROW()-13)/2),0)),"",OFFSET('5. Pp (3 años)'!$E$46,INT((ROW()-13)/2),0))</f>
        <v/>
      </c>
      <c r="F231" s="727" t="str">
        <f ca="1">IF(ISBLANK(OFFSET('5. Pp (3 años)'!$K$46,INT((ROW()-13)/2),0)),"",OFFSET('5. Pp (3 años)'!$K$46,INT((ROW()-13)/2),0))</f>
        <v/>
      </c>
      <c r="G231" s="728" t="str">
        <f ca="1">IF(ISBLANK(OFFSET('5. Pp (3 años)'!$H$46,INT((ROW()-13)/2),0)),"",OFFSET('5. Pp (3 años)'!$H$46,INT((ROW()-13)/2),0))</f>
        <v/>
      </c>
      <c r="H231" s="755" t="str">
        <f ca="1">IF(ISBLANK(OFFSET('9. METAS'!$L$20,INT((ROW()-13)/2),0)),"",OFFSET('9. METAS'!$L$20,INT((ROW()-13)/2),0))</f>
        <v/>
      </c>
      <c r="I231" s="730"/>
      <c r="J231" s="202" t="e">
        <f ca="1">IF(MOD(ROW()-13,2)=0,IF(ISBLANK(OFFSET(#REF!,INT((ROW()-13)/2),0)),"",OFFSET(#REF!,INT((ROW()-13)/2),0)),IF(ISBLANK(OFFSET('9. METAS'!$U$20,INT((ROW()-14)/2),0)),"",OFFSET('9. METAS'!$U$20,INT((ROW()-14)/2),0)))</f>
        <v>#REF!</v>
      </c>
      <c r="K231" s="203" t="e">
        <f ca="1">IF(MOD(ROW()-13,2)=0,IF(ISBLANK(OFFSET(#REF!,INT((ROW()-13)/2),0)),"",OFFSET(#REF!,INT((ROW()-13)/2),0)),IF(ISBLANK(OFFSET('9. METAS'!$V$20,INT((ROW()-14)/2),0)),"",OFFSET('9. METAS'!$V$20,INT((ROW()-14)/2),0)))</f>
        <v>#REF!</v>
      </c>
      <c r="L231" s="203" t="e">
        <f ca="1">IF(MOD(ROW()-13,2)=0,IF(ISBLANK(OFFSET(#REF!,INT((ROW()-13)/2),0)),"",OFFSET(#REF!,INT((ROW()-13)/2),0)),IF(ISBLANK(OFFSET('9. METAS'!$W$20,INT((ROW()-14)/2),0)),"",OFFSET('9. METAS'!$W$20,INT((ROW()-14)/2),0)))</f>
        <v>#REF!</v>
      </c>
      <c r="M231" s="204" t="e">
        <f ca="1">IF(MOD(ROW()-13,2)=0,IF(ISBLANK(OFFSET(#REF!,INT((ROW()-13)/2),0)),"",OFFSET(#REF!,INT((ROW()-13)/2),0)),IF(ISBLANK(OFFSET('9. METAS'!$X$20,INT((ROW()-14)/2),0)),"",OFFSET('9. METAS'!$X$20,INT((ROW()-14)/2),0)))</f>
        <v>#REF!</v>
      </c>
      <c r="N231" s="718" t="str">
        <f t="shared" ref="N231" ca="1" si="214">IFERROR(J231/J232,"ND")</f>
        <v>ND</v>
      </c>
      <c r="O231" s="720" t="str">
        <f t="shared" ref="O231" ca="1" si="215">IFERROR(((J231)/H231),"ND")</f>
        <v>ND</v>
      </c>
      <c r="P231" s="732"/>
    </row>
    <row r="232" spans="3:16">
      <c r="C232" s="725"/>
      <c r="D232" s="726"/>
      <c r="E232" s="726"/>
      <c r="F232" s="727"/>
      <c r="G232" s="728"/>
      <c r="H232" s="755"/>
      <c r="I232" s="731"/>
      <c r="J232" s="202" t="str">
        <f ca="1">IF(MOD(ROW()-13,2)=0,IF(ISBLANK(OFFSET(#REF!,INT((ROW()-13)/2),0)),"",OFFSET(#REF!,INT((ROW()-13)/2),0)),IF(ISBLANK(OFFSET('9. METAS'!$U$20,INT((ROW()-14)/2),0)),"",OFFSET('9. METAS'!$U$20,INT((ROW()-14)/2),0)))</f>
        <v/>
      </c>
      <c r="K232" s="203" t="str">
        <f ca="1">IF(MOD(ROW()-13,2)=0,IF(ISBLANK(OFFSET(#REF!,INT((ROW()-13)/2),0)),"",OFFSET(#REF!,INT((ROW()-13)/2),0)),IF(ISBLANK(OFFSET('9. METAS'!$V$20,INT((ROW()-14)/2),0)),"",OFFSET('9. METAS'!$V$20,INT((ROW()-14)/2),0)))</f>
        <v/>
      </c>
      <c r="L232" s="203" t="str">
        <f ca="1">IF(MOD(ROW()-13,2)=0,IF(ISBLANK(OFFSET(#REF!,INT((ROW()-13)/2),0)),"",OFFSET(#REF!,INT((ROW()-13)/2),0)),IF(ISBLANK(OFFSET('9. METAS'!$W$20,INT((ROW()-14)/2),0)),"",OFFSET('9. METAS'!$W$20,INT((ROW()-14)/2),0)))</f>
        <v/>
      </c>
      <c r="M232" s="204" t="str">
        <f ca="1">IF(MOD(ROW()-13,2)=0,IF(ISBLANK(OFFSET(#REF!,INT((ROW()-13)/2),0)),"",OFFSET(#REF!,INT((ROW()-13)/2),0)),IF(ISBLANK(OFFSET('9. METAS'!$X$20,INT((ROW()-14)/2),0)),"",OFFSET('9. METAS'!$X$20,INT((ROW()-14)/2),0)))</f>
        <v/>
      </c>
      <c r="N232" s="719"/>
      <c r="O232" s="721"/>
      <c r="P232" s="723"/>
    </row>
    <row r="233" spans="3:16">
      <c r="C233" s="724" t="str">
        <f ca="1">IF(ISBLANK(OFFSET('5. Pp (3 años)'!$C$46,INT((ROW()-13)/2),0)),"",OFFSET('5. Pp (3 años)'!$C$46,INT((ROW()-13)/2),0))</f>
        <v/>
      </c>
      <c r="D233" s="726" t="str">
        <f ca="1">IF(ISBLANK(OFFSET('5. Pp (3 años)'!$D$46,INT((ROW()-13)/2),0)),"",OFFSET('5. Pp (3 años)'!$D$46,INT((ROW()-13)/2),0))</f>
        <v/>
      </c>
      <c r="E233" s="726" t="str">
        <f ca="1">IF(ISBLANK(OFFSET('5. Pp (3 años)'!$E$46,INT((ROW()-13)/2),0)),"",OFFSET('5. Pp (3 años)'!$E$46,INT((ROW()-13)/2),0))</f>
        <v/>
      </c>
      <c r="F233" s="727" t="str">
        <f ca="1">IF(ISBLANK(OFFSET('5. Pp (3 años)'!$K$46,INT((ROW()-13)/2),0)),"",OFFSET('5. Pp (3 años)'!$K$46,INT((ROW()-13)/2),0))</f>
        <v/>
      </c>
      <c r="G233" s="728" t="str">
        <f ca="1">IF(ISBLANK(OFFSET('5. Pp (3 años)'!$H$46,INT((ROW()-13)/2),0)),"",OFFSET('5. Pp (3 años)'!$H$46,INT((ROW()-13)/2),0))</f>
        <v/>
      </c>
      <c r="H233" s="755" t="str">
        <f ca="1">IF(ISBLANK(OFFSET('9. METAS'!$L$20,INT((ROW()-13)/2),0)),"",OFFSET('9. METAS'!$L$20,INT((ROW()-13)/2),0))</f>
        <v/>
      </c>
      <c r="I233" s="730"/>
      <c r="J233" s="202" t="e">
        <f ca="1">IF(MOD(ROW()-13,2)=0,IF(ISBLANK(OFFSET(#REF!,INT((ROW()-13)/2),0)),"",OFFSET(#REF!,INT((ROW()-13)/2),0)),IF(ISBLANK(OFFSET('9. METAS'!$U$20,INT((ROW()-14)/2),0)),"",OFFSET('9. METAS'!$U$20,INT((ROW()-14)/2),0)))</f>
        <v>#REF!</v>
      </c>
      <c r="K233" s="203" t="e">
        <f ca="1">IF(MOD(ROW()-13,2)=0,IF(ISBLANK(OFFSET(#REF!,INT((ROW()-13)/2),0)),"",OFFSET(#REF!,INT((ROW()-13)/2),0)),IF(ISBLANK(OFFSET('9. METAS'!$V$20,INT((ROW()-14)/2),0)),"",OFFSET('9. METAS'!$V$20,INT((ROW()-14)/2),0)))</f>
        <v>#REF!</v>
      </c>
      <c r="L233" s="203" t="e">
        <f ca="1">IF(MOD(ROW()-13,2)=0,IF(ISBLANK(OFFSET(#REF!,INT((ROW()-13)/2),0)),"",OFFSET(#REF!,INT((ROW()-13)/2),0)),IF(ISBLANK(OFFSET('9. METAS'!$W$20,INT((ROW()-14)/2),0)),"",OFFSET('9. METAS'!$W$20,INT((ROW()-14)/2),0)))</f>
        <v>#REF!</v>
      </c>
      <c r="M233" s="204" t="e">
        <f ca="1">IF(MOD(ROW()-13,2)=0,IF(ISBLANK(OFFSET(#REF!,INT((ROW()-13)/2),0)),"",OFFSET(#REF!,INT((ROW()-13)/2),0)),IF(ISBLANK(OFFSET('9. METAS'!$X$20,INT((ROW()-14)/2),0)),"",OFFSET('9. METAS'!$X$20,INT((ROW()-14)/2),0)))</f>
        <v>#REF!</v>
      </c>
      <c r="N233" s="718" t="str">
        <f t="shared" ref="N233" ca="1" si="216">IFERROR(J233/J234,"ND")</f>
        <v>ND</v>
      </c>
      <c r="O233" s="720" t="str">
        <f t="shared" ref="O233" ca="1" si="217">IFERROR(((J233)/H233),"ND")</f>
        <v>ND</v>
      </c>
      <c r="P233" s="732"/>
    </row>
    <row r="234" spans="3:16">
      <c r="C234" s="725"/>
      <c r="D234" s="726"/>
      <c r="E234" s="726"/>
      <c r="F234" s="727"/>
      <c r="G234" s="728"/>
      <c r="H234" s="755"/>
      <c r="I234" s="731"/>
      <c r="J234" s="202" t="str">
        <f ca="1">IF(MOD(ROW()-13,2)=0,IF(ISBLANK(OFFSET(#REF!,INT((ROW()-13)/2),0)),"",OFFSET(#REF!,INT((ROW()-13)/2),0)),IF(ISBLANK(OFFSET('9. METAS'!$U$20,INT((ROW()-14)/2),0)),"",OFFSET('9. METAS'!$U$20,INT((ROW()-14)/2),0)))</f>
        <v/>
      </c>
      <c r="K234" s="203" t="str">
        <f ca="1">IF(MOD(ROW()-13,2)=0,IF(ISBLANK(OFFSET(#REF!,INT((ROW()-13)/2),0)),"",OFFSET(#REF!,INT((ROW()-13)/2),0)),IF(ISBLANK(OFFSET('9. METAS'!$V$20,INT((ROW()-14)/2),0)),"",OFFSET('9. METAS'!$V$20,INT((ROW()-14)/2),0)))</f>
        <v/>
      </c>
      <c r="L234" s="203" t="str">
        <f ca="1">IF(MOD(ROW()-13,2)=0,IF(ISBLANK(OFFSET(#REF!,INT((ROW()-13)/2),0)),"",OFFSET(#REF!,INT((ROW()-13)/2),0)),IF(ISBLANK(OFFSET('9. METAS'!$W$20,INT((ROW()-14)/2),0)),"",OFFSET('9. METAS'!$W$20,INT((ROW()-14)/2),0)))</f>
        <v/>
      </c>
      <c r="M234" s="204" t="str">
        <f ca="1">IF(MOD(ROW()-13,2)=0,IF(ISBLANK(OFFSET(#REF!,INT((ROW()-13)/2),0)),"",OFFSET(#REF!,INT((ROW()-13)/2),0)),IF(ISBLANK(OFFSET('9. METAS'!$X$20,INT((ROW()-14)/2),0)),"",OFFSET('9. METAS'!$X$20,INT((ROW()-14)/2),0)))</f>
        <v/>
      </c>
      <c r="N234" s="719"/>
      <c r="O234" s="721"/>
      <c r="P234" s="723"/>
    </row>
    <row r="235" spans="3:16">
      <c r="C235" s="724" t="str">
        <f ca="1">IF(ISBLANK(OFFSET('5. Pp (3 años)'!$C$46,INT((ROW()-13)/2),0)),"",OFFSET('5. Pp (3 años)'!$C$46,INT((ROW()-13)/2),0))</f>
        <v/>
      </c>
      <c r="D235" s="726" t="str">
        <f ca="1">IF(ISBLANK(OFFSET('5. Pp (3 años)'!$D$46,INT((ROW()-13)/2),0)),"",OFFSET('5. Pp (3 años)'!$D$46,INT((ROW()-13)/2),0))</f>
        <v/>
      </c>
      <c r="E235" s="726" t="str">
        <f ca="1">IF(ISBLANK(OFFSET('5. Pp (3 años)'!$E$46,INT((ROW()-13)/2),0)),"",OFFSET('5. Pp (3 años)'!$E$46,INT((ROW()-13)/2),0))</f>
        <v/>
      </c>
      <c r="F235" s="727" t="str">
        <f ca="1">IF(ISBLANK(OFFSET('5. Pp (3 años)'!$K$46,INT((ROW()-13)/2),0)),"",OFFSET('5. Pp (3 años)'!$K$46,INT((ROW()-13)/2),0))</f>
        <v/>
      </c>
      <c r="G235" s="728" t="str">
        <f ca="1">IF(ISBLANK(OFFSET('5. Pp (3 años)'!$H$46,INT((ROW()-13)/2),0)),"",OFFSET('5. Pp (3 años)'!$H$46,INT((ROW()-13)/2),0))</f>
        <v/>
      </c>
      <c r="H235" s="755" t="str">
        <f ca="1">IF(ISBLANK(OFFSET('9. METAS'!$L$20,INT((ROW()-13)/2),0)),"",OFFSET('9. METAS'!$L$20,INT((ROW()-13)/2),0))</f>
        <v/>
      </c>
      <c r="I235" s="730"/>
      <c r="J235" s="202" t="e">
        <f ca="1">IF(MOD(ROW()-13,2)=0,IF(ISBLANK(OFFSET(#REF!,INT((ROW()-13)/2),0)),"",OFFSET(#REF!,INT((ROW()-13)/2),0)),IF(ISBLANK(OFFSET('9. METAS'!$U$20,INT((ROW()-14)/2),0)),"",OFFSET('9. METAS'!$U$20,INT((ROW()-14)/2),0)))</f>
        <v>#REF!</v>
      </c>
      <c r="K235" s="203" t="e">
        <f ca="1">IF(MOD(ROW()-13,2)=0,IF(ISBLANK(OFFSET(#REF!,INT((ROW()-13)/2),0)),"",OFFSET(#REF!,INT((ROW()-13)/2),0)),IF(ISBLANK(OFFSET('9. METAS'!$V$20,INT((ROW()-14)/2),0)),"",OFFSET('9. METAS'!$V$20,INT((ROW()-14)/2),0)))</f>
        <v>#REF!</v>
      </c>
      <c r="L235" s="203" t="e">
        <f ca="1">IF(MOD(ROW()-13,2)=0,IF(ISBLANK(OFFSET(#REF!,INT((ROW()-13)/2),0)),"",OFFSET(#REF!,INT((ROW()-13)/2),0)),IF(ISBLANK(OFFSET('9. METAS'!$W$20,INT((ROW()-14)/2),0)),"",OFFSET('9. METAS'!$W$20,INT((ROW()-14)/2),0)))</f>
        <v>#REF!</v>
      </c>
      <c r="M235" s="204" t="e">
        <f ca="1">IF(MOD(ROW()-13,2)=0,IF(ISBLANK(OFFSET(#REF!,INT((ROW()-13)/2),0)),"",OFFSET(#REF!,INT((ROW()-13)/2),0)),IF(ISBLANK(OFFSET('9. METAS'!$X$20,INT((ROW()-14)/2),0)),"",OFFSET('9. METAS'!$X$20,INT((ROW()-14)/2),0)))</f>
        <v>#REF!</v>
      </c>
      <c r="N235" s="718" t="str">
        <f t="shared" ref="N235" ca="1" si="218">IFERROR(J235/J236,"ND")</f>
        <v>ND</v>
      </c>
      <c r="O235" s="720" t="str">
        <f t="shared" ref="O235" ca="1" si="219">IFERROR(((J235)/H235),"ND")</f>
        <v>ND</v>
      </c>
      <c r="P235" s="732"/>
    </row>
    <row r="236" spans="3:16">
      <c r="C236" s="725"/>
      <c r="D236" s="726"/>
      <c r="E236" s="726"/>
      <c r="F236" s="727"/>
      <c r="G236" s="728"/>
      <c r="H236" s="755"/>
      <c r="I236" s="731"/>
      <c r="J236" s="202" t="str">
        <f ca="1">IF(MOD(ROW()-13,2)=0,IF(ISBLANK(OFFSET(#REF!,INT((ROW()-13)/2),0)),"",OFFSET(#REF!,INT((ROW()-13)/2),0)),IF(ISBLANK(OFFSET('9. METAS'!$U$20,INT((ROW()-14)/2),0)),"",OFFSET('9. METAS'!$U$20,INT((ROW()-14)/2),0)))</f>
        <v/>
      </c>
      <c r="K236" s="203" t="str">
        <f ca="1">IF(MOD(ROW()-13,2)=0,IF(ISBLANK(OFFSET(#REF!,INT((ROW()-13)/2),0)),"",OFFSET(#REF!,INT((ROW()-13)/2),0)),IF(ISBLANK(OFFSET('9. METAS'!$V$20,INT((ROW()-14)/2),0)),"",OFFSET('9. METAS'!$V$20,INT((ROW()-14)/2),0)))</f>
        <v/>
      </c>
      <c r="L236" s="203" t="str">
        <f ca="1">IF(MOD(ROW()-13,2)=0,IF(ISBLANK(OFFSET(#REF!,INT((ROW()-13)/2),0)),"",OFFSET(#REF!,INT((ROW()-13)/2),0)),IF(ISBLANK(OFFSET('9. METAS'!$W$20,INT((ROW()-14)/2),0)),"",OFFSET('9. METAS'!$W$20,INT((ROW()-14)/2),0)))</f>
        <v/>
      </c>
      <c r="M236" s="204" t="str">
        <f ca="1">IF(MOD(ROW()-13,2)=0,IF(ISBLANK(OFFSET(#REF!,INT((ROW()-13)/2),0)),"",OFFSET(#REF!,INT((ROW()-13)/2),0)),IF(ISBLANK(OFFSET('9. METAS'!$X$20,INT((ROW()-14)/2),0)),"",OFFSET('9. METAS'!$X$20,INT((ROW()-14)/2),0)))</f>
        <v/>
      </c>
      <c r="N236" s="719"/>
      <c r="O236" s="721"/>
      <c r="P236" s="723"/>
    </row>
    <row r="237" spans="3:16">
      <c r="C237" s="724" t="str">
        <f ca="1">IF(ISBLANK(OFFSET('5. Pp (3 años)'!$C$46,INT((ROW()-13)/2),0)),"",OFFSET('5. Pp (3 años)'!$C$46,INT((ROW()-13)/2),0))</f>
        <v/>
      </c>
      <c r="D237" s="726" t="str">
        <f ca="1">IF(ISBLANK(OFFSET('5. Pp (3 años)'!$D$46,INT((ROW()-13)/2),0)),"",OFFSET('5. Pp (3 años)'!$D$46,INT((ROW()-13)/2),0))</f>
        <v/>
      </c>
      <c r="E237" s="726" t="str">
        <f ca="1">IF(ISBLANK(OFFSET('5. Pp (3 años)'!$E$46,INT((ROW()-13)/2),0)),"",OFFSET('5. Pp (3 años)'!$E$46,INT((ROW()-13)/2),0))</f>
        <v/>
      </c>
      <c r="F237" s="727" t="str">
        <f ca="1">IF(ISBLANK(OFFSET('5. Pp (3 años)'!$K$46,INT((ROW()-13)/2),0)),"",OFFSET('5. Pp (3 años)'!$K$46,INT((ROW()-13)/2),0))</f>
        <v/>
      </c>
      <c r="G237" s="728" t="str">
        <f ca="1">IF(ISBLANK(OFFSET('5. Pp (3 años)'!$H$46,INT((ROW()-13)/2),0)),"",OFFSET('5. Pp (3 años)'!$H$46,INT((ROW()-13)/2),0))</f>
        <v/>
      </c>
      <c r="H237" s="755" t="str">
        <f ca="1">IF(ISBLANK(OFFSET('9. METAS'!$L$20,INT((ROW()-13)/2),0)),"",OFFSET('9. METAS'!$L$20,INT((ROW()-13)/2),0))</f>
        <v/>
      </c>
      <c r="I237" s="730"/>
      <c r="J237" s="202" t="e">
        <f ca="1">IF(MOD(ROW()-13,2)=0,IF(ISBLANK(OFFSET(#REF!,INT((ROW()-13)/2),0)),"",OFFSET(#REF!,INT((ROW()-13)/2),0)),IF(ISBLANK(OFFSET('9. METAS'!$U$20,INT((ROW()-14)/2),0)),"",OFFSET('9. METAS'!$U$20,INT((ROW()-14)/2),0)))</f>
        <v>#REF!</v>
      </c>
      <c r="K237" s="203" t="e">
        <f ca="1">IF(MOD(ROW()-13,2)=0,IF(ISBLANK(OFFSET(#REF!,INT((ROW()-13)/2),0)),"",OFFSET(#REF!,INT((ROW()-13)/2),0)),IF(ISBLANK(OFFSET('9. METAS'!$V$20,INT((ROW()-14)/2),0)),"",OFFSET('9. METAS'!$V$20,INT((ROW()-14)/2),0)))</f>
        <v>#REF!</v>
      </c>
      <c r="L237" s="203" t="e">
        <f ca="1">IF(MOD(ROW()-13,2)=0,IF(ISBLANK(OFFSET(#REF!,INT((ROW()-13)/2),0)),"",OFFSET(#REF!,INT((ROW()-13)/2),0)),IF(ISBLANK(OFFSET('9. METAS'!$W$20,INT((ROW()-14)/2),0)),"",OFFSET('9. METAS'!$W$20,INT((ROW()-14)/2),0)))</f>
        <v>#REF!</v>
      </c>
      <c r="M237" s="204" t="e">
        <f ca="1">IF(MOD(ROW()-13,2)=0,IF(ISBLANK(OFFSET(#REF!,INT((ROW()-13)/2),0)),"",OFFSET(#REF!,INT((ROW()-13)/2),0)),IF(ISBLANK(OFFSET('9. METAS'!$X$20,INT((ROW()-14)/2),0)),"",OFFSET('9. METAS'!$X$20,INT((ROW()-14)/2),0)))</f>
        <v>#REF!</v>
      </c>
      <c r="N237" s="718" t="str">
        <f t="shared" ref="N237" ca="1" si="220">IFERROR(J237/J238,"ND")</f>
        <v>ND</v>
      </c>
      <c r="O237" s="720" t="str">
        <f t="shared" ref="O237" ca="1" si="221">IFERROR(((J237)/H237),"ND")</f>
        <v>ND</v>
      </c>
      <c r="P237" s="732"/>
    </row>
    <row r="238" spans="3:16">
      <c r="C238" s="725"/>
      <c r="D238" s="726"/>
      <c r="E238" s="726"/>
      <c r="F238" s="727"/>
      <c r="G238" s="728"/>
      <c r="H238" s="755"/>
      <c r="I238" s="731"/>
      <c r="J238" s="202" t="str">
        <f ca="1">IF(MOD(ROW()-13,2)=0,IF(ISBLANK(OFFSET(#REF!,INT((ROW()-13)/2),0)),"",OFFSET(#REF!,INT((ROW()-13)/2),0)),IF(ISBLANK(OFFSET('9. METAS'!$U$20,INT((ROW()-14)/2),0)),"",OFFSET('9. METAS'!$U$20,INT((ROW()-14)/2),0)))</f>
        <v/>
      </c>
      <c r="K238" s="203" t="str">
        <f ca="1">IF(MOD(ROW()-13,2)=0,IF(ISBLANK(OFFSET(#REF!,INT((ROW()-13)/2),0)),"",OFFSET(#REF!,INT((ROW()-13)/2),0)),IF(ISBLANK(OFFSET('9. METAS'!$V$20,INT((ROW()-14)/2),0)),"",OFFSET('9. METAS'!$V$20,INT((ROW()-14)/2),0)))</f>
        <v/>
      </c>
      <c r="L238" s="203" t="str">
        <f ca="1">IF(MOD(ROW()-13,2)=0,IF(ISBLANK(OFFSET(#REF!,INT((ROW()-13)/2),0)),"",OFFSET(#REF!,INT((ROW()-13)/2),0)),IF(ISBLANK(OFFSET('9. METAS'!$W$20,INT((ROW()-14)/2),0)),"",OFFSET('9. METAS'!$W$20,INT((ROW()-14)/2),0)))</f>
        <v/>
      </c>
      <c r="M238" s="204" t="str">
        <f ca="1">IF(MOD(ROW()-13,2)=0,IF(ISBLANK(OFFSET(#REF!,INT((ROW()-13)/2),0)),"",OFFSET(#REF!,INT((ROW()-13)/2),0)),IF(ISBLANK(OFFSET('9. METAS'!$X$20,INT((ROW()-14)/2),0)),"",OFFSET('9. METAS'!$X$20,INT((ROW()-14)/2),0)))</f>
        <v/>
      </c>
      <c r="N238" s="719"/>
      <c r="O238" s="721"/>
      <c r="P238" s="723"/>
    </row>
    <row r="239" spans="3:16">
      <c r="C239" s="724" t="str">
        <f ca="1">IF(ISBLANK(OFFSET('5. Pp (3 años)'!$C$46,INT((ROW()-13)/2),0)),"",OFFSET('5. Pp (3 años)'!$C$46,INT((ROW()-13)/2),0))</f>
        <v/>
      </c>
      <c r="D239" s="726" t="str">
        <f ca="1">IF(ISBLANK(OFFSET('5. Pp (3 años)'!$D$46,INT((ROW()-13)/2),0)),"",OFFSET('5. Pp (3 años)'!$D$46,INT((ROW()-13)/2),0))</f>
        <v/>
      </c>
      <c r="E239" s="726" t="str">
        <f ca="1">IF(ISBLANK(OFFSET('5. Pp (3 años)'!$E$46,INT((ROW()-13)/2),0)),"",OFFSET('5. Pp (3 años)'!$E$46,INT((ROW()-13)/2),0))</f>
        <v/>
      </c>
      <c r="F239" s="727" t="str">
        <f ca="1">IF(ISBLANK(OFFSET('5. Pp (3 años)'!$K$46,INT((ROW()-13)/2),0)),"",OFFSET('5. Pp (3 años)'!$K$46,INT((ROW()-13)/2),0))</f>
        <v/>
      </c>
      <c r="G239" s="728" t="str">
        <f ca="1">IF(ISBLANK(OFFSET('5. Pp (3 años)'!$H$46,INT((ROW()-13)/2),0)),"",OFFSET('5. Pp (3 años)'!$H$46,INT((ROW()-13)/2),0))</f>
        <v/>
      </c>
      <c r="H239" s="755" t="str">
        <f ca="1">IF(ISBLANK(OFFSET('9. METAS'!$L$20,INT((ROW()-13)/2),0)),"",OFFSET('9. METAS'!$L$20,INT((ROW()-13)/2),0))</f>
        <v/>
      </c>
      <c r="I239" s="730"/>
      <c r="J239" s="202" t="e">
        <f ca="1">IF(MOD(ROW()-13,2)=0,IF(ISBLANK(OFFSET(#REF!,INT((ROW()-13)/2),0)),"",OFFSET(#REF!,INT((ROW()-13)/2),0)),IF(ISBLANK(OFFSET('9. METAS'!$U$20,INT((ROW()-14)/2),0)),"",OFFSET('9. METAS'!$U$20,INT((ROW()-14)/2),0)))</f>
        <v>#REF!</v>
      </c>
      <c r="K239" s="203" t="e">
        <f ca="1">IF(MOD(ROW()-13,2)=0,IF(ISBLANK(OFFSET(#REF!,INT((ROW()-13)/2),0)),"",OFFSET(#REF!,INT((ROW()-13)/2),0)),IF(ISBLANK(OFFSET('9. METAS'!$V$20,INT((ROW()-14)/2),0)),"",OFFSET('9. METAS'!$V$20,INT((ROW()-14)/2),0)))</f>
        <v>#REF!</v>
      </c>
      <c r="L239" s="203" t="e">
        <f ca="1">IF(MOD(ROW()-13,2)=0,IF(ISBLANK(OFFSET(#REF!,INT((ROW()-13)/2),0)),"",OFFSET(#REF!,INT((ROW()-13)/2),0)),IF(ISBLANK(OFFSET('9. METAS'!$W$20,INT((ROW()-14)/2),0)),"",OFFSET('9. METAS'!$W$20,INT((ROW()-14)/2),0)))</f>
        <v>#REF!</v>
      </c>
      <c r="M239" s="204" t="e">
        <f ca="1">IF(MOD(ROW()-13,2)=0,IF(ISBLANK(OFFSET(#REF!,INT((ROW()-13)/2),0)),"",OFFSET(#REF!,INT((ROW()-13)/2),0)),IF(ISBLANK(OFFSET('9. METAS'!$X$20,INT((ROW()-14)/2),0)),"",OFFSET('9. METAS'!$X$20,INT((ROW()-14)/2),0)))</f>
        <v>#REF!</v>
      </c>
      <c r="N239" s="718" t="str">
        <f t="shared" ref="N239" ca="1" si="222">IFERROR(J239/J240,"ND")</f>
        <v>ND</v>
      </c>
      <c r="O239" s="720" t="str">
        <f t="shared" ref="O239" ca="1" si="223">IFERROR(((J239)/H239),"ND")</f>
        <v>ND</v>
      </c>
      <c r="P239" s="732"/>
    </row>
    <row r="240" spans="3:16">
      <c r="C240" s="725"/>
      <c r="D240" s="726"/>
      <c r="E240" s="726"/>
      <c r="F240" s="727"/>
      <c r="G240" s="728"/>
      <c r="H240" s="755"/>
      <c r="I240" s="731"/>
      <c r="J240" s="202" t="str">
        <f ca="1">IF(MOD(ROW()-13,2)=0,IF(ISBLANK(OFFSET(#REF!,INT((ROW()-13)/2),0)),"",OFFSET(#REF!,INT((ROW()-13)/2),0)),IF(ISBLANK(OFFSET('9. METAS'!$U$20,INT((ROW()-14)/2),0)),"",OFFSET('9. METAS'!$U$20,INT((ROW()-14)/2),0)))</f>
        <v/>
      </c>
      <c r="K240" s="203" t="str">
        <f ca="1">IF(MOD(ROW()-13,2)=0,IF(ISBLANK(OFFSET(#REF!,INT((ROW()-13)/2),0)),"",OFFSET(#REF!,INT((ROW()-13)/2),0)),IF(ISBLANK(OFFSET('9. METAS'!$V$20,INT((ROW()-14)/2),0)),"",OFFSET('9. METAS'!$V$20,INT((ROW()-14)/2),0)))</f>
        <v/>
      </c>
      <c r="L240" s="203" t="str">
        <f ca="1">IF(MOD(ROW()-13,2)=0,IF(ISBLANK(OFFSET(#REF!,INT((ROW()-13)/2),0)),"",OFFSET(#REF!,INT((ROW()-13)/2),0)),IF(ISBLANK(OFFSET('9. METAS'!$W$20,INT((ROW()-14)/2),0)),"",OFFSET('9. METAS'!$W$20,INT((ROW()-14)/2),0)))</f>
        <v/>
      </c>
      <c r="M240" s="204" t="str">
        <f ca="1">IF(MOD(ROW()-13,2)=0,IF(ISBLANK(OFFSET(#REF!,INT((ROW()-13)/2),0)),"",OFFSET(#REF!,INT((ROW()-13)/2),0)),IF(ISBLANK(OFFSET('9. METAS'!$X$20,INT((ROW()-14)/2),0)),"",OFFSET('9. METAS'!$X$20,INT((ROW()-14)/2),0)))</f>
        <v/>
      </c>
      <c r="N240" s="719"/>
      <c r="O240" s="721"/>
      <c r="P240" s="723"/>
    </row>
    <row r="241" spans="3:16">
      <c r="C241" s="724" t="str">
        <f ca="1">IF(ISBLANK(OFFSET('5. Pp (3 años)'!$C$46,INT((ROW()-13)/2),0)),"",OFFSET('5. Pp (3 años)'!$C$46,INT((ROW()-13)/2),0))</f>
        <v/>
      </c>
      <c r="D241" s="726" t="str">
        <f ca="1">IF(ISBLANK(OFFSET('5. Pp (3 años)'!$D$46,INT((ROW()-13)/2),0)),"",OFFSET('5. Pp (3 años)'!$D$46,INT((ROW()-13)/2),0))</f>
        <v/>
      </c>
      <c r="E241" s="726" t="str">
        <f ca="1">IF(ISBLANK(OFFSET('5. Pp (3 años)'!$E$46,INT((ROW()-13)/2),0)),"",OFFSET('5. Pp (3 años)'!$E$46,INT((ROW()-13)/2),0))</f>
        <v/>
      </c>
      <c r="F241" s="727" t="str">
        <f ca="1">IF(ISBLANK(OFFSET('5. Pp (3 años)'!$K$46,INT((ROW()-13)/2),0)),"",OFFSET('5. Pp (3 años)'!$K$46,INT((ROW()-13)/2),0))</f>
        <v/>
      </c>
      <c r="G241" s="728" t="str">
        <f ca="1">IF(ISBLANK(OFFSET('5. Pp (3 años)'!$H$46,INT((ROW()-13)/2),0)),"",OFFSET('5. Pp (3 años)'!$H$46,INT((ROW()-13)/2),0))</f>
        <v/>
      </c>
      <c r="H241" s="755" t="str">
        <f ca="1">IF(ISBLANK(OFFSET('9. METAS'!$L$20,INT((ROW()-13)/2),0)),"",OFFSET('9. METAS'!$L$20,INT((ROW()-13)/2),0))</f>
        <v/>
      </c>
      <c r="I241" s="730"/>
      <c r="J241" s="202" t="e">
        <f ca="1">IF(MOD(ROW()-13,2)=0,IF(ISBLANK(OFFSET(#REF!,INT((ROW()-13)/2),0)),"",OFFSET(#REF!,INT((ROW()-13)/2),0)),IF(ISBLANK(OFFSET('9. METAS'!$U$20,INT((ROW()-14)/2),0)),"",OFFSET('9. METAS'!$U$20,INT((ROW()-14)/2),0)))</f>
        <v>#REF!</v>
      </c>
      <c r="K241" s="203" t="e">
        <f ca="1">IF(MOD(ROW()-13,2)=0,IF(ISBLANK(OFFSET(#REF!,INT((ROW()-13)/2),0)),"",OFFSET(#REF!,INT((ROW()-13)/2),0)),IF(ISBLANK(OFFSET('9. METAS'!$V$20,INT((ROW()-14)/2),0)),"",OFFSET('9. METAS'!$V$20,INT((ROW()-14)/2),0)))</f>
        <v>#REF!</v>
      </c>
      <c r="L241" s="203" t="e">
        <f ca="1">IF(MOD(ROW()-13,2)=0,IF(ISBLANK(OFFSET(#REF!,INT((ROW()-13)/2),0)),"",OFFSET(#REF!,INT((ROW()-13)/2),0)),IF(ISBLANK(OFFSET('9. METAS'!$W$20,INT((ROW()-14)/2),0)),"",OFFSET('9. METAS'!$W$20,INT((ROW()-14)/2),0)))</f>
        <v>#REF!</v>
      </c>
      <c r="M241" s="204" t="e">
        <f ca="1">IF(MOD(ROW()-13,2)=0,IF(ISBLANK(OFFSET(#REF!,INT((ROW()-13)/2),0)),"",OFFSET(#REF!,INT((ROW()-13)/2),0)),IF(ISBLANK(OFFSET('9. METAS'!$X$20,INT((ROW()-14)/2),0)),"",OFFSET('9. METAS'!$X$20,INT((ROW()-14)/2),0)))</f>
        <v>#REF!</v>
      </c>
      <c r="N241" s="718" t="str">
        <f t="shared" ref="N241" ca="1" si="224">IFERROR(J241/J242,"ND")</f>
        <v>ND</v>
      </c>
      <c r="O241" s="720" t="str">
        <f t="shared" ref="O241" ca="1" si="225">IFERROR(((J241)/H241),"ND")</f>
        <v>ND</v>
      </c>
      <c r="P241" s="732"/>
    </row>
    <row r="242" spans="3:16">
      <c r="C242" s="725"/>
      <c r="D242" s="726"/>
      <c r="E242" s="726"/>
      <c r="F242" s="727"/>
      <c r="G242" s="728"/>
      <c r="H242" s="755"/>
      <c r="I242" s="731"/>
      <c r="J242" s="202" t="str">
        <f ca="1">IF(MOD(ROW()-13,2)=0,IF(ISBLANK(OFFSET(#REF!,INT((ROW()-13)/2),0)),"",OFFSET(#REF!,INT((ROW()-13)/2),0)),IF(ISBLANK(OFFSET('9. METAS'!$U$20,INT((ROW()-14)/2),0)),"",OFFSET('9. METAS'!$U$20,INT((ROW()-14)/2),0)))</f>
        <v/>
      </c>
      <c r="K242" s="203" t="str">
        <f ca="1">IF(MOD(ROW()-13,2)=0,IF(ISBLANK(OFFSET(#REF!,INT((ROW()-13)/2),0)),"",OFFSET(#REF!,INT((ROW()-13)/2),0)),IF(ISBLANK(OFFSET('9. METAS'!$V$20,INT((ROW()-14)/2),0)),"",OFFSET('9. METAS'!$V$20,INT((ROW()-14)/2),0)))</f>
        <v/>
      </c>
      <c r="L242" s="203" t="str">
        <f ca="1">IF(MOD(ROW()-13,2)=0,IF(ISBLANK(OFFSET(#REF!,INT((ROW()-13)/2),0)),"",OFFSET(#REF!,INT((ROW()-13)/2),0)),IF(ISBLANK(OFFSET('9. METAS'!$W$20,INT((ROW()-14)/2),0)),"",OFFSET('9. METAS'!$W$20,INT((ROW()-14)/2),0)))</f>
        <v/>
      </c>
      <c r="M242" s="204" t="str">
        <f ca="1">IF(MOD(ROW()-13,2)=0,IF(ISBLANK(OFFSET(#REF!,INT((ROW()-13)/2),0)),"",OFFSET(#REF!,INT((ROW()-13)/2),0)),IF(ISBLANK(OFFSET('9. METAS'!$X$20,INT((ROW()-14)/2),0)),"",OFFSET('9. METAS'!$X$20,INT((ROW()-14)/2),0)))</f>
        <v/>
      </c>
      <c r="N242" s="719"/>
      <c r="O242" s="721"/>
      <c r="P242" s="723"/>
    </row>
    <row r="243" spans="3:16">
      <c r="C243" s="724" t="str">
        <f ca="1">IF(ISBLANK(OFFSET('5. Pp (3 años)'!$C$46,INT((ROW()-13)/2),0)),"",OFFSET('5. Pp (3 años)'!$C$46,INT((ROW()-13)/2),0))</f>
        <v/>
      </c>
      <c r="D243" s="726" t="str">
        <f ca="1">IF(ISBLANK(OFFSET('5. Pp (3 años)'!$D$46,INT((ROW()-13)/2),0)),"",OFFSET('5. Pp (3 años)'!$D$46,INT((ROW()-13)/2),0))</f>
        <v/>
      </c>
      <c r="E243" s="726" t="str">
        <f ca="1">IF(ISBLANK(OFFSET('5. Pp (3 años)'!$E$46,INT((ROW()-13)/2),0)),"",OFFSET('5. Pp (3 años)'!$E$46,INT((ROW()-13)/2),0))</f>
        <v/>
      </c>
      <c r="F243" s="727" t="str">
        <f ca="1">IF(ISBLANK(OFFSET('5. Pp (3 años)'!$K$46,INT((ROW()-13)/2),0)),"",OFFSET('5. Pp (3 años)'!$K$46,INT((ROW()-13)/2),0))</f>
        <v/>
      </c>
      <c r="G243" s="728" t="str">
        <f ca="1">IF(ISBLANK(OFFSET('5. Pp (3 años)'!$H$46,INT((ROW()-13)/2),0)),"",OFFSET('5. Pp (3 años)'!$H$46,INT((ROW()-13)/2),0))</f>
        <v/>
      </c>
      <c r="H243" s="755" t="str">
        <f ca="1">IF(ISBLANK(OFFSET('9. METAS'!$L$20,INT((ROW()-13)/2),0)),"",OFFSET('9. METAS'!$L$20,INT((ROW()-13)/2),0))</f>
        <v/>
      </c>
      <c r="I243" s="730"/>
      <c r="J243" s="202" t="e">
        <f ca="1">IF(MOD(ROW()-13,2)=0,IF(ISBLANK(OFFSET(#REF!,INT((ROW()-13)/2),0)),"",OFFSET(#REF!,INT((ROW()-13)/2),0)),IF(ISBLANK(OFFSET('9. METAS'!$U$20,INT((ROW()-14)/2),0)),"",OFFSET('9. METAS'!$U$20,INT((ROW()-14)/2),0)))</f>
        <v>#REF!</v>
      </c>
      <c r="K243" s="203" t="e">
        <f ca="1">IF(MOD(ROW()-13,2)=0,IF(ISBLANK(OFFSET(#REF!,INT((ROW()-13)/2),0)),"",OFFSET(#REF!,INT((ROW()-13)/2),0)),IF(ISBLANK(OFFSET('9. METAS'!$V$20,INT((ROW()-14)/2),0)),"",OFFSET('9. METAS'!$V$20,INT((ROW()-14)/2),0)))</f>
        <v>#REF!</v>
      </c>
      <c r="L243" s="203" t="e">
        <f ca="1">IF(MOD(ROW()-13,2)=0,IF(ISBLANK(OFFSET(#REF!,INT((ROW()-13)/2),0)),"",OFFSET(#REF!,INT((ROW()-13)/2),0)),IF(ISBLANK(OFFSET('9. METAS'!$W$20,INT((ROW()-14)/2),0)),"",OFFSET('9. METAS'!$W$20,INT((ROW()-14)/2),0)))</f>
        <v>#REF!</v>
      </c>
      <c r="M243" s="204" t="e">
        <f ca="1">IF(MOD(ROW()-13,2)=0,IF(ISBLANK(OFFSET(#REF!,INT((ROW()-13)/2),0)),"",OFFSET(#REF!,INT((ROW()-13)/2),0)),IF(ISBLANK(OFFSET('9. METAS'!$X$20,INT((ROW()-14)/2),0)),"",OFFSET('9. METAS'!$X$20,INT((ROW()-14)/2),0)))</f>
        <v>#REF!</v>
      </c>
      <c r="N243" s="718" t="str">
        <f t="shared" ref="N243" ca="1" si="226">IFERROR(J243/J244,"ND")</f>
        <v>ND</v>
      </c>
      <c r="O243" s="720" t="str">
        <f t="shared" ref="O243" ca="1" si="227">IFERROR(((J243)/H243),"ND")</f>
        <v>ND</v>
      </c>
      <c r="P243" s="732"/>
    </row>
    <row r="244" spans="3:16">
      <c r="C244" s="725"/>
      <c r="D244" s="726"/>
      <c r="E244" s="726"/>
      <c r="F244" s="727"/>
      <c r="G244" s="728"/>
      <c r="H244" s="755"/>
      <c r="I244" s="731"/>
      <c r="J244" s="202" t="str">
        <f ca="1">IF(MOD(ROW()-13,2)=0,IF(ISBLANK(OFFSET(#REF!,INT((ROW()-13)/2),0)),"",OFFSET(#REF!,INT((ROW()-13)/2),0)),IF(ISBLANK(OFFSET('9. METAS'!$U$20,INT((ROW()-14)/2),0)),"",OFFSET('9. METAS'!$U$20,INT((ROW()-14)/2),0)))</f>
        <v/>
      </c>
      <c r="K244" s="203" t="str">
        <f ca="1">IF(MOD(ROW()-13,2)=0,IF(ISBLANK(OFFSET(#REF!,INT((ROW()-13)/2),0)),"",OFFSET(#REF!,INT((ROW()-13)/2),0)),IF(ISBLANK(OFFSET('9. METAS'!$V$20,INT((ROW()-14)/2),0)),"",OFFSET('9. METAS'!$V$20,INT((ROW()-14)/2),0)))</f>
        <v/>
      </c>
      <c r="L244" s="203" t="str">
        <f ca="1">IF(MOD(ROW()-13,2)=0,IF(ISBLANK(OFFSET(#REF!,INT((ROW()-13)/2),0)),"",OFFSET(#REF!,INT((ROW()-13)/2),0)),IF(ISBLANK(OFFSET('9. METAS'!$W$20,INT((ROW()-14)/2),0)),"",OFFSET('9. METAS'!$W$20,INT((ROW()-14)/2),0)))</f>
        <v/>
      </c>
      <c r="M244" s="204" t="str">
        <f ca="1">IF(MOD(ROW()-13,2)=0,IF(ISBLANK(OFFSET(#REF!,INT((ROW()-13)/2),0)),"",OFFSET(#REF!,INT((ROW()-13)/2),0)),IF(ISBLANK(OFFSET('9. METAS'!$X$20,INT((ROW()-14)/2),0)),"",OFFSET('9. METAS'!$X$20,INT((ROW()-14)/2),0)))</f>
        <v/>
      </c>
      <c r="N244" s="719"/>
      <c r="O244" s="721"/>
      <c r="P244" s="723"/>
    </row>
    <row r="245" spans="3:16">
      <c r="C245" s="724" t="str">
        <f ca="1">IF(ISBLANK(OFFSET('5. Pp (3 años)'!$C$46,INT((ROW()-13)/2),0)),"",OFFSET('5. Pp (3 años)'!$C$46,INT((ROW()-13)/2),0))</f>
        <v/>
      </c>
      <c r="D245" s="726" t="str">
        <f ca="1">IF(ISBLANK(OFFSET('5. Pp (3 años)'!$D$46,INT((ROW()-13)/2),0)),"",OFFSET('5. Pp (3 años)'!$D$46,INT((ROW()-13)/2),0))</f>
        <v/>
      </c>
      <c r="E245" s="726" t="str">
        <f ca="1">IF(ISBLANK(OFFSET('5. Pp (3 años)'!$E$46,INT((ROW()-13)/2),0)),"",OFFSET('5. Pp (3 años)'!$E$46,INT((ROW()-13)/2),0))</f>
        <v/>
      </c>
      <c r="F245" s="727" t="str">
        <f ca="1">IF(ISBLANK(OFFSET('5. Pp (3 años)'!$K$46,INT((ROW()-13)/2),0)),"",OFFSET('5. Pp (3 años)'!$K$46,INT((ROW()-13)/2),0))</f>
        <v/>
      </c>
      <c r="G245" s="728" t="str">
        <f ca="1">IF(ISBLANK(OFFSET('5. Pp (3 años)'!$H$46,INT((ROW()-13)/2),0)),"",OFFSET('5. Pp (3 años)'!$H$46,INT((ROW()-13)/2),0))</f>
        <v/>
      </c>
      <c r="H245" s="755" t="str">
        <f ca="1">IF(ISBLANK(OFFSET('9. METAS'!$L$20,INT((ROW()-13)/2),0)),"",OFFSET('9. METAS'!$L$20,INT((ROW()-13)/2),0))</f>
        <v/>
      </c>
      <c r="I245" s="730"/>
      <c r="J245" s="202" t="e">
        <f ca="1">IF(MOD(ROW()-13,2)=0,IF(ISBLANK(OFFSET(#REF!,INT((ROW()-13)/2),0)),"",OFFSET(#REF!,INT((ROW()-13)/2),0)),IF(ISBLANK(OFFSET('9. METAS'!$U$20,INT((ROW()-14)/2),0)),"",OFFSET('9. METAS'!$U$20,INT((ROW()-14)/2),0)))</f>
        <v>#REF!</v>
      </c>
      <c r="K245" s="203" t="e">
        <f ca="1">IF(MOD(ROW()-13,2)=0,IF(ISBLANK(OFFSET(#REF!,INT((ROW()-13)/2),0)),"",OFFSET(#REF!,INT((ROW()-13)/2),0)),IF(ISBLANK(OFFSET('9. METAS'!$V$20,INT((ROW()-14)/2),0)),"",OFFSET('9. METAS'!$V$20,INT((ROW()-14)/2),0)))</f>
        <v>#REF!</v>
      </c>
      <c r="L245" s="203" t="e">
        <f ca="1">IF(MOD(ROW()-13,2)=0,IF(ISBLANK(OFFSET(#REF!,INT((ROW()-13)/2),0)),"",OFFSET(#REF!,INT((ROW()-13)/2),0)),IF(ISBLANK(OFFSET('9. METAS'!$W$20,INT((ROW()-14)/2),0)),"",OFFSET('9. METAS'!$W$20,INT((ROW()-14)/2),0)))</f>
        <v>#REF!</v>
      </c>
      <c r="M245" s="204" t="e">
        <f ca="1">IF(MOD(ROW()-13,2)=0,IF(ISBLANK(OFFSET(#REF!,INT((ROW()-13)/2),0)),"",OFFSET(#REF!,INT((ROW()-13)/2),0)),IF(ISBLANK(OFFSET('9. METAS'!$X$20,INT((ROW()-14)/2),0)),"",OFFSET('9. METAS'!$X$20,INT((ROW()-14)/2),0)))</f>
        <v>#REF!</v>
      </c>
      <c r="N245" s="718" t="str">
        <f t="shared" ref="N245" ca="1" si="228">IFERROR(J245/J246,"ND")</f>
        <v>ND</v>
      </c>
      <c r="O245" s="720" t="str">
        <f t="shared" ref="O245" ca="1" si="229">IFERROR(((J245)/H245),"ND")</f>
        <v>ND</v>
      </c>
      <c r="P245" s="732"/>
    </row>
    <row r="246" spans="3:16">
      <c r="C246" s="725"/>
      <c r="D246" s="726"/>
      <c r="E246" s="726"/>
      <c r="F246" s="727"/>
      <c r="G246" s="728"/>
      <c r="H246" s="755"/>
      <c r="I246" s="731"/>
      <c r="J246" s="202" t="str">
        <f ca="1">IF(MOD(ROW()-13,2)=0,IF(ISBLANK(OFFSET(#REF!,INT((ROW()-13)/2),0)),"",OFFSET(#REF!,INT((ROW()-13)/2),0)),IF(ISBLANK(OFFSET('9. METAS'!$U$20,INT((ROW()-14)/2),0)),"",OFFSET('9. METAS'!$U$20,INT((ROW()-14)/2),0)))</f>
        <v/>
      </c>
      <c r="K246" s="203" t="str">
        <f ca="1">IF(MOD(ROW()-13,2)=0,IF(ISBLANK(OFFSET(#REF!,INT((ROW()-13)/2),0)),"",OFFSET(#REF!,INT((ROW()-13)/2),0)),IF(ISBLANK(OFFSET('9. METAS'!$V$20,INT((ROW()-14)/2),0)),"",OFFSET('9. METAS'!$V$20,INT((ROW()-14)/2),0)))</f>
        <v/>
      </c>
      <c r="L246" s="203" t="str">
        <f ca="1">IF(MOD(ROW()-13,2)=0,IF(ISBLANK(OFFSET(#REF!,INT((ROW()-13)/2),0)),"",OFFSET(#REF!,INT((ROW()-13)/2),0)),IF(ISBLANK(OFFSET('9. METAS'!$W$20,INT((ROW()-14)/2),0)),"",OFFSET('9. METAS'!$W$20,INT((ROW()-14)/2),0)))</f>
        <v/>
      </c>
      <c r="M246" s="204" t="str">
        <f ca="1">IF(MOD(ROW()-13,2)=0,IF(ISBLANK(OFFSET(#REF!,INT((ROW()-13)/2),0)),"",OFFSET(#REF!,INT((ROW()-13)/2),0)),IF(ISBLANK(OFFSET('9. METAS'!$X$20,INT((ROW()-14)/2),0)),"",OFFSET('9. METAS'!$X$20,INT((ROW()-14)/2),0)))</f>
        <v/>
      </c>
      <c r="N246" s="719"/>
      <c r="O246" s="721"/>
      <c r="P246" s="723"/>
    </row>
    <row r="247" spans="3:16">
      <c r="C247" s="724" t="str">
        <f ca="1">IF(ISBLANK(OFFSET('5. Pp (3 años)'!$C$46,INT((ROW()-13)/2),0)),"",OFFSET('5. Pp (3 años)'!$C$46,INT((ROW()-13)/2),0))</f>
        <v/>
      </c>
      <c r="D247" s="726" t="str">
        <f ca="1">IF(ISBLANK(OFFSET('5. Pp (3 años)'!$D$46,INT((ROW()-13)/2),0)),"",OFFSET('5. Pp (3 años)'!$D$46,INT((ROW()-13)/2),0))</f>
        <v/>
      </c>
      <c r="E247" s="726" t="str">
        <f ca="1">IF(ISBLANK(OFFSET('5. Pp (3 años)'!$E$46,INT((ROW()-13)/2),0)),"",OFFSET('5. Pp (3 años)'!$E$46,INT((ROW()-13)/2),0))</f>
        <v/>
      </c>
      <c r="F247" s="727" t="str">
        <f ca="1">IF(ISBLANK(OFFSET('5. Pp (3 años)'!$K$46,INT((ROW()-13)/2),0)),"",OFFSET('5. Pp (3 años)'!$K$46,INT((ROW()-13)/2),0))</f>
        <v/>
      </c>
      <c r="G247" s="728" t="str">
        <f ca="1">IF(ISBLANK(OFFSET('5. Pp (3 años)'!$H$46,INT((ROW()-13)/2),0)),"",OFFSET('5. Pp (3 años)'!$H$46,INT((ROW()-13)/2),0))</f>
        <v/>
      </c>
      <c r="H247" s="755" t="str">
        <f ca="1">IF(ISBLANK(OFFSET('9. METAS'!$L$20,INT((ROW()-13)/2),0)),"",OFFSET('9. METAS'!$L$20,INT((ROW()-13)/2),0))</f>
        <v/>
      </c>
      <c r="I247" s="730"/>
      <c r="J247" s="202" t="e">
        <f ca="1">IF(MOD(ROW()-13,2)=0,IF(ISBLANK(OFFSET(#REF!,INT((ROW()-13)/2),0)),"",OFFSET(#REF!,INT((ROW()-13)/2),0)),IF(ISBLANK(OFFSET('9. METAS'!$U$20,INT((ROW()-14)/2),0)),"",OFFSET('9. METAS'!$U$20,INT((ROW()-14)/2),0)))</f>
        <v>#REF!</v>
      </c>
      <c r="K247" s="203" t="e">
        <f ca="1">IF(MOD(ROW()-13,2)=0,IF(ISBLANK(OFFSET(#REF!,INT((ROW()-13)/2),0)),"",OFFSET(#REF!,INT((ROW()-13)/2),0)),IF(ISBLANK(OFFSET('9. METAS'!$V$20,INT((ROW()-14)/2),0)),"",OFFSET('9. METAS'!$V$20,INT((ROW()-14)/2),0)))</f>
        <v>#REF!</v>
      </c>
      <c r="L247" s="203" t="e">
        <f ca="1">IF(MOD(ROW()-13,2)=0,IF(ISBLANK(OFFSET(#REF!,INT((ROW()-13)/2),0)),"",OFFSET(#REF!,INT((ROW()-13)/2),0)),IF(ISBLANK(OFFSET('9. METAS'!$W$20,INT((ROW()-14)/2),0)),"",OFFSET('9. METAS'!$W$20,INT((ROW()-14)/2),0)))</f>
        <v>#REF!</v>
      </c>
      <c r="M247" s="204" t="e">
        <f ca="1">IF(MOD(ROW()-13,2)=0,IF(ISBLANK(OFFSET(#REF!,INT((ROW()-13)/2),0)),"",OFFSET(#REF!,INT((ROW()-13)/2),0)),IF(ISBLANK(OFFSET('9. METAS'!$X$20,INT((ROW()-14)/2),0)),"",OFFSET('9. METAS'!$X$20,INT((ROW()-14)/2),0)))</f>
        <v>#REF!</v>
      </c>
      <c r="N247" s="718" t="str">
        <f t="shared" ref="N247" ca="1" si="230">IFERROR(J247/J248,"ND")</f>
        <v>ND</v>
      </c>
      <c r="O247" s="720" t="str">
        <f t="shared" ref="O247" ca="1" si="231">IFERROR(((J247)/H247),"ND")</f>
        <v>ND</v>
      </c>
      <c r="P247" s="732"/>
    </row>
    <row r="248" spans="3:16">
      <c r="C248" s="725"/>
      <c r="D248" s="726"/>
      <c r="E248" s="726"/>
      <c r="F248" s="727"/>
      <c r="G248" s="728"/>
      <c r="H248" s="755"/>
      <c r="I248" s="731"/>
      <c r="J248" s="202" t="str">
        <f ca="1">IF(MOD(ROW()-13,2)=0,IF(ISBLANK(OFFSET(#REF!,INT((ROW()-13)/2),0)),"",OFFSET(#REF!,INT((ROW()-13)/2),0)),IF(ISBLANK(OFFSET('9. METAS'!$U$20,INT((ROW()-14)/2),0)),"",OFFSET('9. METAS'!$U$20,INT((ROW()-14)/2),0)))</f>
        <v/>
      </c>
      <c r="K248" s="203" t="str">
        <f ca="1">IF(MOD(ROW()-13,2)=0,IF(ISBLANK(OFFSET(#REF!,INT((ROW()-13)/2),0)),"",OFFSET(#REF!,INT((ROW()-13)/2),0)),IF(ISBLANK(OFFSET('9. METAS'!$V$20,INT((ROW()-14)/2),0)),"",OFFSET('9. METAS'!$V$20,INT((ROW()-14)/2),0)))</f>
        <v/>
      </c>
      <c r="L248" s="203" t="str">
        <f ca="1">IF(MOD(ROW()-13,2)=0,IF(ISBLANK(OFFSET(#REF!,INT((ROW()-13)/2),0)),"",OFFSET(#REF!,INT((ROW()-13)/2),0)),IF(ISBLANK(OFFSET('9. METAS'!$W$20,INT((ROW()-14)/2),0)),"",OFFSET('9. METAS'!$W$20,INT((ROW()-14)/2),0)))</f>
        <v/>
      </c>
      <c r="M248" s="204" t="str">
        <f ca="1">IF(MOD(ROW()-13,2)=0,IF(ISBLANK(OFFSET(#REF!,INT((ROW()-13)/2),0)),"",OFFSET(#REF!,INT((ROW()-13)/2),0)),IF(ISBLANK(OFFSET('9. METAS'!$X$20,INT((ROW()-14)/2),0)),"",OFFSET('9. METAS'!$X$20,INT((ROW()-14)/2),0)))</f>
        <v/>
      </c>
      <c r="N248" s="719"/>
      <c r="O248" s="721"/>
      <c r="P248" s="723"/>
    </row>
    <row r="249" spans="3:16">
      <c r="C249" s="724" t="str">
        <f ca="1">IF(ISBLANK(OFFSET('5. Pp (3 años)'!$C$46,INT((ROW()-13)/2),0)),"",OFFSET('5. Pp (3 años)'!$C$46,INT((ROW()-13)/2),0))</f>
        <v/>
      </c>
      <c r="D249" s="726" t="str">
        <f ca="1">IF(ISBLANK(OFFSET('5. Pp (3 años)'!$D$46,INT((ROW()-13)/2),0)),"",OFFSET('5. Pp (3 años)'!$D$46,INT((ROW()-13)/2),0))</f>
        <v/>
      </c>
      <c r="E249" s="726" t="str">
        <f ca="1">IF(ISBLANK(OFFSET('5. Pp (3 años)'!$E$46,INT((ROW()-13)/2),0)),"",OFFSET('5. Pp (3 años)'!$E$46,INT((ROW()-13)/2),0))</f>
        <v/>
      </c>
      <c r="F249" s="727" t="str">
        <f ca="1">IF(ISBLANK(OFFSET('5. Pp (3 años)'!$K$46,INT((ROW()-13)/2),0)),"",OFFSET('5. Pp (3 años)'!$K$46,INT((ROW()-13)/2),0))</f>
        <v/>
      </c>
      <c r="G249" s="728" t="str">
        <f ca="1">IF(ISBLANK(OFFSET('5. Pp (3 años)'!$H$46,INT((ROW()-13)/2),0)),"",OFFSET('5. Pp (3 años)'!$H$46,INT((ROW()-13)/2),0))</f>
        <v/>
      </c>
      <c r="H249" s="755" t="str">
        <f ca="1">IF(ISBLANK(OFFSET('9. METAS'!$L$20,INT((ROW()-13)/2),0)),"",OFFSET('9. METAS'!$L$20,INT((ROW()-13)/2),0))</f>
        <v/>
      </c>
      <c r="I249" s="730"/>
      <c r="J249" s="202" t="e">
        <f ca="1">IF(MOD(ROW()-13,2)=0,IF(ISBLANK(OFFSET(#REF!,INT((ROW()-13)/2),0)),"",OFFSET(#REF!,INT((ROW()-13)/2),0)),IF(ISBLANK(OFFSET('9. METAS'!$U$20,INT((ROW()-14)/2),0)),"",OFFSET('9. METAS'!$U$20,INT((ROW()-14)/2),0)))</f>
        <v>#REF!</v>
      </c>
      <c r="K249" s="203" t="e">
        <f ca="1">IF(MOD(ROW()-13,2)=0,IF(ISBLANK(OFFSET(#REF!,INT((ROW()-13)/2),0)),"",OFFSET(#REF!,INT((ROW()-13)/2),0)),IF(ISBLANK(OFFSET('9. METAS'!$V$20,INT((ROW()-14)/2),0)),"",OFFSET('9. METAS'!$V$20,INT((ROW()-14)/2),0)))</f>
        <v>#REF!</v>
      </c>
      <c r="L249" s="203" t="e">
        <f ca="1">IF(MOD(ROW()-13,2)=0,IF(ISBLANK(OFFSET(#REF!,INT((ROW()-13)/2),0)),"",OFFSET(#REF!,INT((ROW()-13)/2),0)),IF(ISBLANK(OFFSET('9. METAS'!$W$20,INT((ROW()-14)/2),0)),"",OFFSET('9. METAS'!$W$20,INT((ROW()-14)/2),0)))</f>
        <v>#REF!</v>
      </c>
      <c r="M249" s="204" t="e">
        <f ca="1">IF(MOD(ROW()-13,2)=0,IF(ISBLANK(OFFSET(#REF!,INT((ROW()-13)/2),0)),"",OFFSET(#REF!,INT((ROW()-13)/2),0)),IF(ISBLANK(OFFSET('9. METAS'!$X$20,INT((ROW()-14)/2),0)),"",OFFSET('9. METAS'!$X$20,INT((ROW()-14)/2),0)))</f>
        <v>#REF!</v>
      </c>
      <c r="N249" s="718" t="str">
        <f t="shared" ref="N249" ca="1" si="232">IFERROR(J249/J250,"ND")</f>
        <v>ND</v>
      </c>
      <c r="O249" s="720" t="str">
        <f t="shared" ref="O249" ca="1" si="233">IFERROR(((J249)/H249),"ND")</f>
        <v>ND</v>
      </c>
      <c r="P249" s="732"/>
    </row>
    <row r="250" spans="3:16">
      <c r="C250" s="725"/>
      <c r="D250" s="726"/>
      <c r="E250" s="726"/>
      <c r="F250" s="727"/>
      <c r="G250" s="728"/>
      <c r="H250" s="755"/>
      <c r="I250" s="731"/>
      <c r="J250" s="202" t="str">
        <f ca="1">IF(MOD(ROW()-13,2)=0,IF(ISBLANK(OFFSET(#REF!,INT((ROW()-13)/2),0)),"",OFFSET(#REF!,INT((ROW()-13)/2),0)),IF(ISBLANK(OFFSET('9. METAS'!$U$20,INT((ROW()-14)/2),0)),"",OFFSET('9. METAS'!$U$20,INT((ROW()-14)/2),0)))</f>
        <v/>
      </c>
      <c r="K250" s="203" t="str">
        <f ca="1">IF(MOD(ROW()-13,2)=0,IF(ISBLANK(OFFSET(#REF!,INT((ROW()-13)/2),0)),"",OFFSET(#REF!,INT((ROW()-13)/2),0)),IF(ISBLANK(OFFSET('9. METAS'!$V$20,INT((ROW()-14)/2),0)),"",OFFSET('9. METAS'!$V$20,INT((ROW()-14)/2),0)))</f>
        <v/>
      </c>
      <c r="L250" s="203" t="str">
        <f ca="1">IF(MOD(ROW()-13,2)=0,IF(ISBLANK(OFFSET(#REF!,INT((ROW()-13)/2),0)),"",OFFSET(#REF!,INT((ROW()-13)/2),0)),IF(ISBLANK(OFFSET('9. METAS'!$W$20,INT((ROW()-14)/2),0)),"",OFFSET('9. METAS'!$W$20,INT((ROW()-14)/2),0)))</f>
        <v/>
      </c>
      <c r="M250" s="204" t="str">
        <f ca="1">IF(MOD(ROW()-13,2)=0,IF(ISBLANK(OFFSET(#REF!,INT((ROW()-13)/2),0)),"",OFFSET(#REF!,INT((ROW()-13)/2),0)),IF(ISBLANK(OFFSET('9. METAS'!$X$20,INT((ROW()-14)/2),0)),"",OFFSET('9. METAS'!$X$20,INT((ROW()-14)/2),0)))</f>
        <v/>
      </c>
      <c r="N250" s="719"/>
      <c r="O250" s="721"/>
      <c r="P250" s="723"/>
    </row>
    <row r="251" spans="3:16">
      <c r="C251" s="724" t="str">
        <f ca="1">IF(ISBLANK(OFFSET('5. Pp (3 años)'!$C$46,INT((ROW()-13)/2),0)),"",OFFSET('5. Pp (3 años)'!$C$46,INT((ROW()-13)/2),0))</f>
        <v/>
      </c>
      <c r="D251" s="726" t="str">
        <f ca="1">IF(ISBLANK(OFFSET('5. Pp (3 años)'!$D$46,INT((ROW()-13)/2),0)),"",OFFSET('5. Pp (3 años)'!$D$46,INT((ROW()-13)/2),0))</f>
        <v/>
      </c>
      <c r="E251" s="726" t="str">
        <f ca="1">IF(ISBLANK(OFFSET('5. Pp (3 años)'!$E$46,INT((ROW()-13)/2),0)),"",OFFSET('5. Pp (3 años)'!$E$46,INT((ROW()-13)/2),0))</f>
        <v/>
      </c>
      <c r="F251" s="727" t="str">
        <f ca="1">IF(ISBLANK(OFFSET('5. Pp (3 años)'!$K$46,INT((ROW()-13)/2),0)),"",OFFSET('5. Pp (3 años)'!$K$46,INT((ROW()-13)/2),0))</f>
        <v/>
      </c>
      <c r="G251" s="728" t="str">
        <f ca="1">IF(ISBLANK(OFFSET('5. Pp (3 años)'!$H$46,INT((ROW()-13)/2),0)),"",OFFSET('5. Pp (3 años)'!$H$46,INT((ROW()-13)/2),0))</f>
        <v/>
      </c>
      <c r="H251" s="755" t="str">
        <f ca="1">IF(ISBLANK(OFFSET('9. METAS'!$L$20,INT((ROW()-13)/2),0)),"",OFFSET('9. METAS'!$L$20,INT((ROW()-13)/2),0))</f>
        <v/>
      </c>
      <c r="I251" s="730"/>
      <c r="J251" s="202" t="e">
        <f ca="1">IF(MOD(ROW()-13,2)=0,IF(ISBLANK(OFFSET(#REF!,INT((ROW()-13)/2),0)),"",OFFSET(#REF!,INT((ROW()-13)/2),0)),IF(ISBLANK(OFFSET('9. METAS'!$U$20,INT((ROW()-14)/2),0)),"",OFFSET('9. METAS'!$U$20,INT((ROW()-14)/2),0)))</f>
        <v>#REF!</v>
      </c>
      <c r="K251" s="203" t="e">
        <f ca="1">IF(MOD(ROW()-13,2)=0,IF(ISBLANK(OFFSET(#REF!,INT((ROW()-13)/2),0)),"",OFFSET(#REF!,INT((ROW()-13)/2),0)),IF(ISBLANK(OFFSET('9. METAS'!$V$20,INT((ROW()-14)/2),0)),"",OFFSET('9. METAS'!$V$20,INT((ROW()-14)/2),0)))</f>
        <v>#REF!</v>
      </c>
      <c r="L251" s="203" t="e">
        <f ca="1">IF(MOD(ROW()-13,2)=0,IF(ISBLANK(OFFSET(#REF!,INT((ROW()-13)/2),0)),"",OFFSET(#REF!,INT((ROW()-13)/2),0)),IF(ISBLANK(OFFSET('9. METAS'!$W$20,INT((ROW()-14)/2),0)),"",OFFSET('9. METAS'!$W$20,INT((ROW()-14)/2),0)))</f>
        <v>#REF!</v>
      </c>
      <c r="M251" s="204" t="e">
        <f ca="1">IF(MOD(ROW()-13,2)=0,IF(ISBLANK(OFFSET(#REF!,INT((ROW()-13)/2),0)),"",OFFSET(#REF!,INT((ROW()-13)/2),0)),IF(ISBLANK(OFFSET('9. METAS'!$X$20,INT((ROW()-14)/2),0)),"",OFFSET('9. METAS'!$X$20,INT((ROW()-14)/2),0)))</f>
        <v>#REF!</v>
      </c>
      <c r="N251" s="718" t="str">
        <f t="shared" ref="N251" ca="1" si="234">IFERROR(J251/J252,"ND")</f>
        <v>ND</v>
      </c>
      <c r="O251" s="720" t="str">
        <f t="shared" ref="O251" ca="1" si="235">IFERROR(((J251)/H251),"ND")</f>
        <v>ND</v>
      </c>
      <c r="P251" s="732"/>
    </row>
    <row r="252" spans="3:16">
      <c r="C252" s="725"/>
      <c r="D252" s="726"/>
      <c r="E252" s="726"/>
      <c r="F252" s="727"/>
      <c r="G252" s="728"/>
      <c r="H252" s="755"/>
      <c r="I252" s="731"/>
      <c r="J252" s="202" t="str">
        <f ca="1">IF(MOD(ROW()-13,2)=0,IF(ISBLANK(OFFSET(#REF!,INT((ROW()-13)/2),0)),"",OFFSET(#REF!,INT((ROW()-13)/2),0)),IF(ISBLANK(OFFSET('9. METAS'!$U$20,INT((ROW()-14)/2),0)),"",OFFSET('9. METAS'!$U$20,INT((ROW()-14)/2),0)))</f>
        <v/>
      </c>
      <c r="K252" s="203" t="str">
        <f ca="1">IF(MOD(ROW()-13,2)=0,IF(ISBLANK(OFFSET(#REF!,INT((ROW()-13)/2),0)),"",OFFSET(#REF!,INT((ROW()-13)/2),0)),IF(ISBLANK(OFFSET('9. METAS'!$V$20,INT((ROW()-14)/2),0)),"",OFFSET('9. METAS'!$V$20,INT((ROW()-14)/2),0)))</f>
        <v/>
      </c>
      <c r="L252" s="203" t="str">
        <f ca="1">IF(MOD(ROW()-13,2)=0,IF(ISBLANK(OFFSET(#REF!,INT((ROW()-13)/2),0)),"",OFFSET(#REF!,INT((ROW()-13)/2),0)),IF(ISBLANK(OFFSET('9. METAS'!$W$20,INT((ROW()-14)/2),0)),"",OFFSET('9. METAS'!$W$20,INT((ROW()-14)/2),0)))</f>
        <v/>
      </c>
      <c r="M252" s="204" t="str">
        <f ca="1">IF(MOD(ROW()-13,2)=0,IF(ISBLANK(OFFSET(#REF!,INT((ROW()-13)/2),0)),"",OFFSET(#REF!,INT((ROW()-13)/2),0)),IF(ISBLANK(OFFSET('9. METAS'!$X$20,INT((ROW()-14)/2),0)),"",OFFSET('9. METAS'!$X$20,INT((ROW()-14)/2),0)))</f>
        <v/>
      </c>
      <c r="N252" s="719"/>
      <c r="O252" s="721"/>
      <c r="P252" s="723"/>
    </row>
    <row r="253" spans="3:16">
      <c r="C253" s="724" t="str">
        <f ca="1">IF(ISBLANK(OFFSET('5. Pp (3 años)'!$C$46,INT((ROW()-13)/2),0)),"",OFFSET('5. Pp (3 años)'!$C$46,INT((ROW()-13)/2),0))</f>
        <v/>
      </c>
      <c r="D253" s="726" t="str">
        <f ca="1">IF(ISBLANK(OFFSET('5. Pp (3 años)'!$D$46,INT((ROW()-13)/2),0)),"",OFFSET('5. Pp (3 años)'!$D$46,INT((ROW()-13)/2),0))</f>
        <v/>
      </c>
      <c r="E253" s="726" t="str">
        <f ca="1">IF(ISBLANK(OFFSET('5. Pp (3 años)'!$E$46,INT((ROW()-13)/2),0)),"",OFFSET('5. Pp (3 años)'!$E$46,INT((ROW()-13)/2),0))</f>
        <v/>
      </c>
      <c r="F253" s="727" t="str">
        <f ca="1">IF(ISBLANK(OFFSET('5. Pp (3 años)'!$K$46,INT((ROW()-13)/2),0)),"",OFFSET('5. Pp (3 años)'!$K$46,INT((ROW()-13)/2),0))</f>
        <v/>
      </c>
      <c r="G253" s="728" t="str">
        <f ca="1">IF(ISBLANK(OFFSET('5. Pp (3 años)'!$H$46,INT((ROW()-13)/2),0)),"",OFFSET('5. Pp (3 años)'!$H$46,INT((ROW()-13)/2),0))</f>
        <v/>
      </c>
      <c r="H253" s="755" t="str">
        <f ca="1">IF(ISBLANK(OFFSET('9. METAS'!$L$20,INT((ROW()-13)/2),0)),"",OFFSET('9. METAS'!$L$20,INT((ROW()-13)/2),0))</f>
        <v/>
      </c>
      <c r="I253" s="730"/>
      <c r="J253" s="202" t="e">
        <f ca="1">IF(MOD(ROW()-13,2)=0,IF(ISBLANK(OFFSET(#REF!,INT((ROW()-13)/2),0)),"",OFFSET(#REF!,INT((ROW()-13)/2),0)),IF(ISBLANK(OFFSET('9. METAS'!$U$20,INT((ROW()-14)/2),0)),"",OFFSET('9. METAS'!$U$20,INT((ROW()-14)/2),0)))</f>
        <v>#REF!</v>
      </c>
      <c r="K253" s="203" t="e">
        <f ca="1">IF(MOD(ROW()-13,2)=0,IF(ISBLANK(OFFSET(#REF!,INT((ROW()-13)/2),0)),"",OFFSET(#REF!,INT((ROW()-13)/2),0)),IF(ISBLANK(OFFSET('9. METAS'!$V$20,INT((ROW()-14)/2),0)),"",OFFSET('9. METAS'!$V$20,INT((ROW()-14)/2),0)))</f>
        <v>#REF!</v>
      </c>
      <c r="L253" s="203" t="e">
        <f ca="1">IF(MOD(ROW()-13,2)=0,IF(ISBLANK(OFFSET(#REF!,INT((ROW()-13)/2),0)),"",OFFSET(#REF!,INT((ROW()-13)/2),0)),IF(ISBLANK(OFFSET('9. METAS'!$W$20,INT((ROW()-14)/2),0)),"",OFFSET('9. METAS'!$W$20,INT((ROW()-14)/2),0)))</f>
        <v>#REF!</v>
      </c>
      <c r="M253" s="204" t="e">
        <f ca="1">IF(MOD(ROW()-13,2)=0,IF(ISBLANK(OFFSET(#REF!,INT((ROW()-13)/2),0)),"",OFFSET(#REF!,INT((ROW()-13)/2),0)),IF(ISBLANK(OFFSET('9. METAS'!$X$20,INT((ROW()-14)/2),0)),"",OFFSET('9. METAS'!$X$20,INT((ROW()-14)/2),0)))</f>
        <v>#REF!</v>
      </c>
      <c r="N253" s="718" t="str">
        <f t="shared" ref="N253" ca="1" si="236">IFERROR(J253/J254,"ND")</f>
        <v>ND</v>
      </c>
      <c r="O253" s="720" t="str">
        <f t="shared" ref="O253" ca="1" si="237">IFERROR(((J253)/H253),"ND")</f>
        <v>ND</v>
      </c>
      <c r="P253" s="732"/>
    </row>
    <row r="254" spans="3:16">
      <c r="C254" s="725"/>
      <c r="D254" s="726"/>
      <c r="E254" s="726"/>
      <c r="F254" s="727"/>
      <c r="G254" s="728"/>
      <c r="H254" s="755"/>
      <c r="I254" s="731"/>
      <c r="J254" s="202" t="str">
        <f ca="1">IF(MOD(ROW()-13,2)=0,IF(ISBLANK(OFFSET(#REF!,INT((ROW()-13)/2),0)),"",OFFSET(#REF!,INT((ROW()-13)/2),0)),IF(ISBLANK(OFFSET('9. METAS'!$U$20,INT((ROW()-14)/2),0)),"",OFFSET('9. METAS'!$U$20,INT((ROW()-14)/2),0)))</f>
        <v/>
      </c>
      <c r="K254" s="203" t="str">
        <f ca="1">IF(MOD(ROW()-13,2)=0,IF(ISBLANK(OFFSET(#REF!,INT((ROW()-13)/2),0)),"",OFFSET(#REF!,INT((ROW()-13)/2),0)),IF(ISBLANK(OFFSET('9. METAS'!$V$20,INT((ROW()-14)/2),0)),"",OFFSET('9. METAS'!$V$20,INT((ROW()-14)/2),0)))</f>
        <v/>
      </c>
      <c r="L254" s="203" t="str">
        <f ca="1">IF(MOD(ROW()-13,2)=0,IF(ISBLANK(OFFSET(#REF!,INT((ROW()-13)/2),0)),"",OFFSET(#REF!,INT((ROW()-13)/2),0)),IF(ISBLANK(OFFSET('9. METAS'!$W$20,INT((ROW()-14)/2),0)),"",OFFSET('9. METAS'!$W$20,INT((ROW()-14)/2),0)))</f>
        <v/>
      </c>
      <c r="M254" s="204" t="str">
        <f ca="1">IF(MOD(ROW()-13,2)=0,IF(ISBLANK(OFFSET(#REF!,INT((ROW()-13)/2),0)),"",OFFSET(#REF!,INT((ROW()-13)/2),0)),IF(ISBLANK(OFFSET('9. METAS'!$X$20,INT((ROW()-14)/2),0)),"",OFFSET('9. METAS'!$X$20,INT((ROW()-14)/2),0)))</f>
        <v/>
      </c>
      <c r="N254" s="719"/>
      <c r="O254" s="721"/>
      <c r="P254" s="723"/>
    </row>
    <row r="255" spans="3:16">
      <c r="C255" s="724" t="str">
        <f ca="1">IF(ISBLANK(OFFSET('5. Pp (3 años)'!$C$46,INT((ROW()-13)/2),0)),"",OFFSET('5. Pp (3 años)'!$C$46,INT((ROW()-13)/2),0))</f>
        <v/>
      </c>
      <c r="D255" s="726" t="str">
        <f ca="1">IF(ISBLANK(OFFSET('5. Pp (3 años)'!$D$46,INT((ROW()-13)/2),0)),"",OFFSET('5. Pp (3 años)'!$D$46,INT((ROW()-13)/2),0))</f>
        <v/>
      </c>
      <c r="E255" s="726" t="str">
        <f ca="1">IF(ISBLANK(OFFSET('5. Pp (3 años)'!$E$46,INT((ROW()-13)/2),0)),"",OFFSET('5. Pp (3 años)'!$E$46,INT((ROW()-13)/2),0))</f>
        <v/>
      </c>
      <c r="F255" s="727" t="str">
        <f ca="1">IF(ISBLANK(OFFSET('5. Pp (3 años)'!$K$46,INT((ROW()-13)/2),0)),"",OFFSET('5. Pp (3 años)'!$K$46,INT((ROW()-13)/2),0))</f>
        <v/>
      </c>
      <c r="G255" s="728" t="str">
        <f ca="1">IF(ISBLANK(OFFSET('5. Pp (3 años)'!$H$46,INT((ROW()-13)/2),0)),"",OFFSET('5. Pp (3 años)'!$H$46,INT((ROW()-13)/2),0))</f>
        <v/>
      </c>
      <c r="H255" s="755" t="str">
        <f ca="1">IF(ISBLANK(OFFSET('9. METAS'!$L$20,INT((ROW()-13)/2),0)),"",OFFSET('9. METAS'!$L$20,INT((ROW()-13)/2),0))</f>
        <v/>
      </c>
      <c r="I255" s="730"/>
      <c r="J255" s="202" t="e">
        <f ca="1">IF(MOD(ROW()-13,2)=0,IF(ISBLANK(OFFSET(#REF!,INT((ROW()-13)/2),0)),"",OFFSET(#REF!,INT((ROW()-13)/2),0)),IF(ISBLANK(OFFSET('9. METAS'!$U$20,INT((ROW()-14)/2),0)),"",OFFSET('9. METAS'!$U$20,INT((ROW()-14)/2),0)))</f>
        <v>#REF!</v>
      </c>
      <c r="K255" s="203" t="e">
        <f ca="1">IF(MOD(ROW()-13,2)=0,IF(ISBLANK(OFFSET(#REF!,INT((ROW()-13)/2),0)),"",OFFSET(#REF!,INT((ROW()-13)/2),0)),IF(ISBLANK(OFFSET('9. METAS'!$V$20,INT((ROW()-14)/2),0)),"",OFFSET('9. METAS'!$V$20,INT((ROW()-14)/2),0)))</f>
        <v>#REF!</v>
      </c>
      <c r="L255" s="203" t="e">
        <f ca="1">IF(MOD(ROW()-13,2)=0,IF(ISBLANK(OFFSET(#REF!,INT((ROW()-13)/2),0)),"",OFFSET(#REF!,INT((ROW()-13)/2),0)),IF(ISBLANK(OFFSET('9. METAS'!$W$20,INT((ROW()-14)/2),0)),"",OFFSET('9. METAS'!$W$20,INT((ROW()-14)/2),0)))</f>
        <v>#REF!</v>
      </c>
      <c r="M255" s="204" t="e">
        <f ca="1">IF(MOD(ROW()-13,2)=0,IF(ISBLANK(OFFSET(#REF!,INT((ROW()-13)/2),0)),"",OFFSET(#REF!,INT((ROW()-13)/2),0)),IF(ISBLANK(OFFSET('9. METAS'!$X$20,INT((ROW()-14)/2),0)),"",OFFSET('9. METAS'!$X$20,INT((ROW()-14)/2),0)))</f>
        <v>#REF!</v>
      </c>
      <c r="N255" s="718" t="str">
        <f t="shared" ref="N255" ca="1" si="238">IFERROR(J255/J256,"ND")</f>
        <v>ND</v>
      </c>
      <c r="O255" s="720" t="str">
        <f t="shared" ref="O255" ca="1" si="239">IFERROR(((J255)/H255),"ND")</f>
        <v>ND</v>
      </c>
      <c r="P255" s="732"/>
    </row>
    <row r="256" spans="3:16">
      <c r="C256" s="725"/>
      <c r="D256" s="726"/>
      <c r="E256" s="726"/>
      <c r="F256" s="727"/>
      <c r="G256" s="728"/>
      <c r="H256" s="755"/>
      <c r="I256" s="731"/>
      <c r="J256" s="202" t="str">
        <f ca="1">IF(MOD(ROW()-13,2)=0,IF(ISBLANK(OFFSET(#REF!,INT((ROW()-13)/2),0)),"",OFFSET(#REF!,INT((ROW()-13)/2),0)),IF(ISBLANK(OFFSET('9. METAS'!$U$20,INT((ROW()-14)/2),0)),"",OFFSET('9. METAS'!$U$20,INT((ROW()-14)/2),0)))</f>
        <v/>
      </c>
      <c r="K256" s="203" t="str">
        <f ca="1">IF(MOD(ROW()-13,2)=0,IF(ISBLANK(OFFSET(#REF!,INT((ROW()-13)/2),0)),"",OFFSET(#REF!,INT((ROW()-13)/2),0)),IF(ISBLANK(OFFSET('9. METAS'!$V$20,INT((ROW()-14)/2),0)),"",OFFSET('9. METAS'!$V$20,INT((ROW()-14)/2),0)))</f>
        <v/>
      </c>
      <c r="L256" s="203" t="str">
        <f ca="1">IF(MOD(ROW()-13,2)=0,IF(ISBLANK(OFFSET(#REF!,INT((ROW()-13)/2),0)),"",OFFSET(#REF!,INT((ROW()-13)/2),0)),IF(ISBLANK(OFFSET('9. METAS'!$W$20,INT((ROW()-14)/2),0)),"",OFFSET('9. METAS'!$W$20,INT((ROW()-14)/2),0)))</f>
        <v/>
      </c>
      <c r="M256" s="204" t="str">
        <f ca="1">IF(MOD(ROW()-13,2)=0,IF(ISBLANK(OFFSET(#REF!,INT((ROW()-13)/2),0)),"",OFFSET(#REF!,INT((ROW()-13)/2),0)),IF(ISBLANK(OFFSET('9. METAS'!$X$20,INT((ROW()-14)/2),0)),"",OFFSET('9. METAS'!$X$20,INT((ROW()-14)/2),0)))</f>
        <v/>
      </c>
      <c r="N256" s="719"/>
      <c r="O256" s="721"/>
      <c r="P256" s="723"/>
    </row>
    <row r="257" spans="3:16">
      <c r="C257" s="724" t="str">
        <f ca="1">IF(ISBLANK(OFFSET('5. Pp (3 años)'!$C$46,INT((ROW()-13)/2),0)),"",OFFSET('5. Pp (3 años)'!$C$46,INT((ROW()-13)/2),0))</f>
        <v/>
      </c>
      <c r="D257" s="726" t="str">
        <f ca="1">IF(ISBLANK(OFFSET('5. Pp (3 años)'!$D$46,INT((ROW()-13)/2),0)),"",OFFSET('5. Pp (3 años)'!$D$46,INT((ROW()-13)/2),0))</f>
        <v/>
      </c>
      <c r="E257" s="726" t="str">
        <f ca="1">IF(ISBLANK(OFFSET('5. Pp (3 años)'!$E$46,INT((ROW()-13)/2),0)),"",OFFSET('5. Pp (3 años)'!$E$46,INT((ROW()-13)/2),0))</f>
        <v/>
      </c>
      <c r="F257" s="727" t="str">
        <f ca="1">IF(ISBLANK(OFFSET('5. Pp (3 años)'!$K$46,INT((ROW()-13)/2),0)),"",OFFSET('5. Pp (3 años)'!$K$46,INT((ROW()-13)/2),0))</f>
        <v/>
      </c>
      <c r="G257" s="728" t="str">
        <f ca="1">IF(ISBLANK(OFFSET('5. Pp (3 años)'!$H$46,INT((ROW()-13)/2),0)),"",OFFSET('5. Pp (3 años)'!$H$46,INT((ROW()-13)/2),0))</f>
        <v/>
      </c>
      <c r="H257" s="755" t="str">
        <f ca="1">IF(ISBLANK(OFFSET('9. METAS'!$L$20,INT((ROW()-13)/2),0)),"",OFFSET('9. METAS'!$L$20,INT((ROW()-13)/2),0))</f>
        <v/>
      </c>
      <c r="I257" s="730"/>
      <c r="J257" s="202" t="e">
        <f ca="1">IF(MOD(ROW()-13,2)=0,IF(ISBLANK(OFFSET(#REF!,INT((ROW()-13)/2),0)),"",OFFSET(#REF!,INT((ROW()-13)/2),0)),IF(ISBLANK(OFFSET('9. METAS'!$U$20,INT((ROW()-14)/2),0)),"",OFFSET('9. METAS'!$U$20,INT((ROW()-14)/2),0)))</f>
        <v>#REF!</v>
      </c>
      <c r="K257" s="203" t="e">
        <f ca="1">IF(MOD(ROW()-13,2)=0,IF(ISBLANK(OFFSET(#REF!,INT((ROW()-13)/2),0)),"",OFFSET(#REF!,INT((ROW()-13)/2),0)),IF(ISBLANK(OFFSET('9. METAS'!$V$20,INT((ROW()-14)/2),0)),"",OFFSET('9. METAS'!$V$20,INT((ROW()-14)/2),0)))</f>
        <v>#REF!</v>
      </c>
      <c r="L257" s="203" t="e">
        <f ca="1">IF(MOD(ROW()-13,2)=0,IF(ISBLANK(OFFSET(#REF!,INT((ROW()-13)/2),0)),"",OFFSET(#REF!,INT((ROW()-13)/2),0)),IF(ISBLANK(OFFSET('9. METAS'!$W$20,INT((ROW()-14)/2),0)),"",OFFSET('9. METAS'!$W$20,INT((ROW()-14)/2),0)))</f>
        <v>#REF!</v>
      </c>
      <c r="M257" s="204" t="e">
        <f ca="1">IF(MOD(ROW()-13,2)=0,IF(ISBLANK(OFFSET(#REF!,INT((ROW()-13)/2),0)),"",OFFSET(#REF!,INT((ROW()-13)/2),0)),IF(ISBLANK(OFFSET('9. METAS'!$X$20,INT((ROW()-14)/2),0)),"",OFFSET('9. METAS'!$X$20,INT((ROW()-14)/2),0)))</f>
        <v>#REF!</v>
      </c>
      <c r="N257" s="718" t="str">
        <f t="shared" ref="N257" ca="1" si="240">IFERROR(J257/J258,"ND")</f>
        <v>ND</v>
      </c>
      <c r="O257" s="720" t="str">
        <f t="shared" ref="O257" ca="1" si="241">IFERROR(((J257)/H257),"ND")</f>
        <v>ND</v>
      </c>
      <c r="P257" s="732"/>
    </row>
    <row r="258" spans="3:16">
      <c r="C258" s="725"/>
      <c r="D258" s="726"/>
      <c r="E258" s="726"/>
      <c r="F258" s="727"/>
      <c r="G258" s="728"/>
      <c r="H258" s="755"/>
      <c r="I258" s="731"/>
      <c r="J258" s="202" t="str">
        <f ca="1">IF(MOD(ROW()-13,2)=0,IF(ISBLANK(OFFSET(#REF!,INT((ROW()-13)/2),0)),"",OFFSET(#REF!,INT((ROW()-13)/2),0)),IF(ISBLANK(OFFSET('9. METAS'!$U$20,INT((ROW()-14)/2),0)),"",OFFSET('9. METAS'!$U$20,INT((ROW()-14)/2),0)))</f>
        <v/>
      </c>
      <c r="K258" s="203" t="str">
        <f ca="1">IF(MOD(ROW()-13,2)=0,IF(ISBLANK(OFFSET(#REF!,INT((ROW()-13)/2),0)),"",OFFSET(#REF!,INT((ROW()-13)/2),0)),IF(ISBLANK(OFFSET('9. METAS'!$V$20,INT((ROW()-14)/2),0)),"",OFFSET('9. METAS'!$V$20,INT((ROW()-14)/2),0)))</f>
        <v/>
      </c>
      <c r="L258" s="203" t="str">
        <f ca="1">IF(MOD(ROW()-13,2)=0,IF(ISBLANK(OFFSET(#REF!,INT((ROW()-13)/2),0)),"",OFFSET(#REF!,INT((ROW()-13)/2),0)),IF(ISBLANK(OFFSET('9. METAS'!$W$20,INT((ROW()-14)/2),0)),"",OFFSET('9. METAS'!$W$20,INT((ROW()-14)/2),0)))</f>
        <v/>
      </c>
      <c r="M258" s="204" t="str">
        <f ca="1">IF(MOD(ROW()-13,2)=0,IF(ISBLANK(OFFSET(#REF!,INT((ROW()-13)/2),0)),"",OFFSET(#REF!,INT((ROW()-13)/2),0)),IF(ISBLANK(OFFSET('9. METAS'!$X$20,INT((ROW()-14)/2),0)),"",OFFSET('9. METAS'!$X$20,INT((ROW()-14)/2),0)))</f>
        <v/>
      </c>
      <c r="N258" s="719"/>
      <c r="O258" s="721"/>
      <c r="P258" s="723"/>
    </row>
    <row r="259" spans="3:16">
      <c r="C259" s="724" t="str">
        <f ca="1">IF(ISBLANK(OFFSET('5. Pp (3 años)'!$C$46,INT((ROW()-13)/2),0)),"",OFFSET('5. Pp (3 años)'!$C$46,INT((ROW()-13)/2),0))</f>
        <v/>
      </c>
      <c r="D259" s="726" t="str">
        <f ca="1">IF(ISBLANK(OFFSET('5. Pp (3 años)'!$D$46,INT((ROW()-13)/2),0)),"",OFFSET('5. Pp (3 años)'!$D$46,INT((ROW()-13)/2),0))</f>
        <v/>
      </c>
      <c r="E259" s="726" t="str">
        <f ca="1">IF(ISBLANK(OFFSET('5. Pp (3 años)'!$E$46,INT((ROW()-13)/2),0)),"",OFFSET('5. Pp (3 años)'!$E$46,INT((ROW()-13)/2),0))</f>
        <v/>
      </c>
      <c r="F259" s="727" t="str">
        <f ca="1">IF(ISBLANK(OFFSET('5. Pp (3 años)'!$K$46,INT((ROW()-13)/2),0)),"",OFFSET('5. Pp (3 años)'!$K$46,INT((ROW()-13)/2),0))</f>
        <v/>
      </c>
      <c r="G259" s="728" t="str">
        <f ca="1">IF(ISBLANK(OFFSET('5. Pp (3 años)'!$H$46,INT((ROW()-13)/2),0)),"",OFFSET('5. Pp (3 años)'!$H$46,INT((ROW()-13)/2),0))</f>
        <v/>
      </c>
      <c r="H259" s="755" t="str">
        <f ca="1">IF(ISBLANK(OFFSET('9. METAS'!$L$20,INT((ROW()-13)/2),0)),"",OFFSET('9. METAS'!$L$20,INT((ROW()-13)/2),0))</f>
        <v/>
      </c>
      <c r="I259" s="730"/>
      <c r="J259" s="202" t="e">
        <f ca="1">IF(MOD(ROW()-13,2)=0,IF(ISBLANK(OFFSET(#REF!,INT((ROW()-13)/2),0)),"",OFFSET(#REF!,INT((ROW()-13)/2),0)),IF(ISBLANK(OFFSET('9. METAS'!$U$20,INT((ROW()-14)/2),0)),"",OFFSET('9. METAS'!$U$20,INT((ROW()-14)/2),0)))</f>
        <v>#REF!</v>
      </c>
      <c r="K259" s="203" t="e">
        <f ca="1">IF(MOD(ROW()-13,2)=0,IF(ISBLANK(OFFSET(#REF!,INT((ROW()-13)/2),0)),"",OFFSET(#REF!,INT((ROW()-13)/2),0)),IF(ISBLANK(OFFSET('9. METAS'!$V$20,INT((ROW()-14)/2),0)),"",OFFSET('9. METAS'!$V$20,INT((ROW()-14)/2),0)))</f>
        <v>#REF!</v>
      </c>
      <c r="L259" s="203" t="e">
        <f ca="1">IF(MOD(ROW()-13,2)=0,IF(ISBLANK(OFFSET(#REF!,INT((ROW()-13)/2),0)),"",OFFSET(#REF!,INT((ROW()-13)/2),0)),IF(ISBLANK(OFFSET('9. METAS'!$W$20,INT((ROW()-14)/2),0)),"",OFFSET('9. METAS'!$W$20,INT((ROW()-14)/2),0)))</f>
        <v>#REF!</v>
      </c>
      <c r="M259" s="204" t="e">
        <f ca="1">IF(MOD(ROW()-13,2)=0,IF(ISBLANK(OFFSET(#REF!,INT((ROW()-13)/2),0)),"",OFFSET(#REF!,INT((ROW()-13)/2),0)),IF(ISBLANK(OFFSET('9. METAS'!$X$20,INT((ROW()-14)/2),0)),"",OFFSET('9. METAS'!$X$20,INT((ROW()-14)/2),0)))</f>
        <v>#REF!</v>
      </c>
      <c r="N259" s="718" t="str">
        <f t="shared" ref="N259" ca="1" si="242">IFERROR(J259/J260,"ND")</f>
        <v>ND</v>
      </c>
      <c r="O259" s="720" t="str">
        <f t="shared" ref="O259" ca="1" si="243">IFERROR(((J259)/H259),"ND")</f>
        <v>ND</v>
      </c>
      <c r="P259" s="732"/>
    </row>
    <row r="260" spans="3:16">
      <c r="C260" s="725"/>
      <c r="D260" s="726"/>
      <c r="E260" s="726"/>
      <c r="F260" s="727"/>
      <c r="G260" s="728"/>
      <c r="H260" s="755"/>
      <c r="I260" s="731"/>
      <c r="J260" s="202" t="str">
        <f ca="1">IF(MOD(ROW()-13,2)=0,IF(ISBLANK(OFFSET(#REF!,INT((ROW()-13)/2),0)),"",OFFSET(#REF!,INT((ROW()-13)/2),0)),IF(ISBLANK(OFFSET('9. METAS'!$U$20,INT((ROW()-14)/2),0)),"",OFFSET('9. METAS'!$U$20,INT((ROW()-14)/2),0)))</f>
        <v/>
      </c>
      <c r="K260" s="203" t="str">
        <f ca="1">IF(MOD(ROW()-13,2)=0,IF(ISBLANK(OFFSET(#REF!,INT((ROW()-13)/2),0)),"",OFFSET(#REF!,INT((ROW()-13)/2),0)),IF(ISBLANK(OFFSET('9. METAS'!$V$20,INT((ROW()-14)/2),0)),"",OFFSET('9. METAS'!$V$20,INT((ROW()-14)/2),0)))</f>
        <v/>
      </c>
      <c r="L260" s="203" t="str">
        <f ca="1">IF(MOD(ROW()-13,2)=0,IF(ISBLANK(OFFSET(#REF!,INT((ROW()-13)/2),0)),"",OFFSET(#REF!,INT((ROW()-13)/2),0)),IF(ISBLANK(OFFSET('9. METAS'!$W$20,INT((ROW()-14)/2),0)),"",OFFSET('9. METAS'!$W$20,INT((ROW()-14)/2),0)))</f>
        <v/>
      </c>
      <c r="M260" s="204" t="str">
        <f ca="1">IF(MOD(ROW()-13,2)=0,IF(ISBLANK(OFFSET(#REF!,INT((ROW()-13)/2),0)),"",OFFSET(#REF!,INT((ROW()-13)/2),0)),IF(ISBLANK(OFFSET('9. METAS'!$X$20,INT((ROW()-14)/2),0)),"",OFFSET('9. METAS'!$X$20,INT((ROW()-14)/2),0)))</f>
        <v/>
      </c>
      <c r="N260" s="719"/>
      <c r="O260" s="721"/>
      <c r="P260" s="723"/>
    </row>
    <row r="261" spans="3:16">
      <c r="C261" s="724" t="str">
        <f ca="1">IF(ISBLANK(OFFSET('5. Pp (3 años)'!$C$46,INT((ROW()-13)/2),0)),"",OFFSET('5. Pp (3 años)'!$C$46,INT((ROW()-13)/2),0))</f>
        <v/>
      </c>
      <c r="D261" s="726" t="str">
        <f ca="1">IF(ISBLANK(OFFSET('5. Pp (3 años)'!$D$46,INT((ROW()-13)/2),0)),"",OFFSET('5. Pp (3 años)'!$D$46,INT((ROW()-13)/2),0))</f>
        <v/>
      </c>
      <c r="E261" s="726" t="str">
        <f ca="1">IF(ISBLANK(OFFSET('5. Pp (3 años)'!$E$46,INT((ROW()-13)/2),0)),"",OFFSET('5. Pp (3 años)'!$E$46,INT((ROW()-13)/2),0))</f>
        <v/>
      </c>
      <c r="F261" s="727" t="str">
        <f ca="1">IF(ISBLANK(OFFSET('5. Pp (3 años)'!$K$46,INT((ROW()-13)/2),0)),"",OFFSET('5. Pp (3 años)'!$K$46,INT((ROW()-13)/2),0))</f>
        <v/>
      </c>
      <c r="G261" s="728" t="str">
        <f ca="1">IF(ISBLANK(OFFSET('5. Pp (3 años)'!$H$46,INT((ROW()-13)/2),0)),"",OFFSET('5. Pp (3 años)'!$H$46,INT((ROW()-13)/2),0))</f>
        <v/>
      </c>
      <c r="H261" s="755" t="str">
        <f ca="1">IF(ISBLANK(OFFSET('9. METAS'!$L$20,INT((ROW()-13)/2),0)),"",OFFSET('9. METAS'!$L$20,INT((ROW()-13)/2),0))</f>
        <v/>
      </c>
      <c r="I261" s="730"/>
      <c r="J261" s="202" t="e">
        <f ca="1">IF(MOD(ROW()-13,2)=0,IF(ISBLANK(OFFSET(#REF!,INT((ROW()-13)/2),0)),"",OFFSET(#REF!,INT((ROW()-13)/2),0)),IF(ISBLANK(OFFSET('9. METAS'!$U$20,INT((ROW()-14)/2),0)),"",OFFSET('9. METAS'!$U$20,INT((ROW()-14)/2),0)))</f>
        <v>#REF!</v>
      </c>
      <c r="K261" s="203" t="e">
        <f ca="1">IF(MOD(ROW()-13,2)=0,IF(ISBLANK(OFFSET(#REF!,INT((ROW()-13)/2),0)),"",OFFSET(#REF!,INT((ROW()-13)/2),0)),IF(ISBLANK(OFFSET('9. METAS'!$V$20,INT((ROW()-14)/2),0)),"",OFFSET('9. METAS'!$V$20,INT((ROW()-14)/2),0)))</f>
        <v>#REF!</v>
      </c>
      <c r="L261" s="203" t="e">
        <f ca="1">IF(MOD(ROW()-13,2)=0,IF(ISBLANK(OFFSET(#REF!,INT((ROW()-13)/2),0)),"",OFFSET(#REF!,INT((ROW()-13)/2),0)),IF(ISBLANK(OFFSET('9. METAS'!$W$20,INT((ROW()-14)/2),0)),"",OFFSET('9. METAS'!$W$20,INT((ROW()-14)/2),0)))</f>
        <v>#REF!</v>
      </c>
      <c r="M261" s="204" t="e">
        <f ca="1">IF(MOD(ROW()-13,2)=0,IF(ISBLANK(OFFSET(#REF!,INT((ROW()-13)/2),0)),"",OFFSET(#REF!,INT((ROW()-13)/2),0)),IF(ISBLANK(OFFSET('9. METAS'!$X$20,INT((ROW()-14)/2),0)),"",OFFSET('9. METAS'!$X$20,INT((ROW()-14)/2),0)))</f>
        <v>#REF!</v>
      </c>
      <c r="N261" s="718" t="str">
        <f t="shared" ref="N261" ca="1" si="244">IFERROR(J261/J262,"ND")</f>
        <v>ND</v>
      </c>
      <c r="O261" s="720" t="str">
        <f t="shared" ref="O261" ca="1" si="245">IFERROR(((J261)/H261),"ND")</f>
        <v>ND</v>
      </c>
      <c r="P261" s="732"/>
    </row>
    <row r="262" spans="3:16">
      <c r="C262" s="725"/>
      <c r="D262" s="726"/>
      <c r="E262" s="726"/>
      <c r="F262" s="727"/>
      <c r="G262" s="728"/>
      <c r="H262" s="755"/>
      <c r="I262" s="731"/>
      <c r="J262" s="202" t="str">
        <f ca="1">IF(MOD(ROW()-13,2)=0,IF(ISBLANK(OFFSET(#REF!,INT((ROW()-13)/2),0)),"",OFFSET(#REF!,INT((ROW()-13)/2),0)),IF(ISBLANK(OFFSET('9. METAS'!$U$20,INT((ROW()-14)/2),0)),"",OFFSET('9. METAS'!$U$20,INT((ROW()-14)/2),0)))</f>
        <v/>
      </c>
      <c r="K262" s="203" t="str">
        <f ca="1">IF(MOD(ROW()-13,2)=0,IF(ISBLANK(OFFSET(#REF!,INT((ROW()-13)/2),0)),"",OFFSET(#REF!,INT((ROW()-13)/2),0)),IF(ISBLANK(OFFSET('9. METAS'!$V$20,INT((ROW()-14)/2),0)),"",OFFSET('9. METAS'!$V$20,INT((ROW()-14)/2),0)))</f>
        <v/>
      </c>
      <c r="L262" s="203" t="str">
        <f ca="1">IF(MOD(ROW()-13,2)=0,IF(ISBLANK(OFFSET(#REF!,INT((ROW()-13)/2),0)),"",OFFSET(#REF!,INT((ROW()-13)/2),0)),IF(ISBLANK(OFFSET('9. METAS'!$W$20,INT((ROW()-14)/2),0)),"",OFFSET('9. METAS'!$W$20,INT((ROW()-14)/2),0)))</f>
        <v/>
      </c>
      <c r="M262" s="204" t="str">
        <f ca="1">IF(MOD(ROW()-13,2)=0,IF(ISBLANK(OFFSET(#REF!,INT((ROW()-13)/2),0)),"",OFFSET(#REF!,INT((ROW()-13)/2),0)),IF(ISBLANK(OFFSET('9. METAS'!$X$20,INT((ROW()-14)/2),0)),"",OFFSET('9. METAS'!$X$20,INT((ROW()-14)/2),0)))</f>
        <v/>
      </c>
      <c r="N262" s="719"/>
      <c r="O262" s="721"/>
      <c r="P262" s="723"/>
    </row>
    <row r="263" spans="3:16">
      <c r="C263" s="724" t="str">
        <f ca="1">IF(ISBLANK(OFFSET('5. Pp (3 años)'!$C$46,INT((ROW()-13)/2),0)),"",OFFSET('5. Pp (3 años)'!$C$46,INT((ROW()-13)/2),0))</f>
        <v/>
      </c>
      <c r="D263" s="726" t="str">
        <f ca="1">IF(ISBLANK(OFFSET('5. Pp (3 años)'!$D$46,INT((ROW()-13)/2),0)),"",OFFSET('5. Pp (3 años)'!$D$46,INT((ROW()-13)/2),0))</f>
        <v/>
      </c>
      <c r="E263" s="726" t="str">
        <f ca="1">IF(ISBLANK(OFFSET('5. Pp (3 años)'!$E$46,INT((ROW()-13)/2),0)),"",OFFSET('5. Pp (3 años)'!$E$46,INT((ROW()-13)/2),0))</f>
        <v/>
      </c>
      <c r="F263" s="727" t="str">
        <f ca="1">IF(ISBLANK(OFFSET('5. Pp (3 años)'!$K$46,INT((ROW()-13)/2),0)),"",OFFSET('5. Pp (3 años)'!$K$46,INT((ROW()-13)/2),0))</f>
        <v/>
      </c>
      <c r="G263" s="728" t="str">
        <f ca="1">IF(ISBLANK(OFFSET('5. Pp (3 años)'!$H$46,INT((ROW()-13)/2),0)),"",OFFSET('5. Pp (3 años)'!$H$46,INT((ROW()-13)/2),0))</f>
        <v/>
      </c>
      <c r="H263" s="755" t="str">
        <f ca="1">IF(ISBLANK(OFFSET('9. METAS'!$L$20,INT((ROW()-13)/2),0)),"",OFFSET('9. METAS'!$L$20,INT((ROW()-13)/2),0))</f>
        <v/>
      </c>
      <c r="I263" s="730"/>
      <c r="J263" s="202" t="e">
        <f ca="1">IF(MOD(ROW()-13,2)=0,IF(ISBLANK(OFFSET(#REF!,INT((ROW()-13)/2),0)),"",OFFSET(#REF!,INT((ROW()-13)/2),0)),IF(ISBLANK(OFFSET('9. METAS'!$U$20,INT((ROW()-14)/2),0)),"",OFFSET('9. METAS'!$U$20,INT((ROW()-14)/2),0)))</f>
        <v>#REF!</v>
      </c>
      <c r="K263" s="203" t="e">
        <f ca="1">IF(MOD(ROW()-13,2)=0,IF(ISBLANK(OFFSET(#REF!,INT((ROW()-13)/2),0)),"",OFFSET(#REF!,INT((ROW()-13)/2),0)),IF(ISBLANK(OFFSET('9. METAS'!$V$20,INT((ROW()-14)/2),0)),"",OFFSET('9. METAS'!$V$20,INT((ROW()-14)/2),0)))</f>
        <v>#REF!</v>
      </c>
      <c r="L263" s="203" t="e">
        <f ca="1">IF(MOD(ROW()-13,2)=0,IF(ISBLANK(OFFSET(#REF!,INT((ROW()-13)/2),0)),"",OFFSET(#REF!,INT((ROW()-13)/2),0)),IF(ISBLANK(OFFSET('9. METAS'!$W$20,INT((ROW()-14)/2),0)),"",OFFSET('9. METAS'!$W$20,INT((ROW()-14)/2),0)))</f>
        <v>#REF!</v>
      </c>
      <c r="M263" s="204" t="e">
        <f ca="1">IF(MOD(ROW()-13,2)=0,IF(ISBLANK(OFFSET(#REF!,INT((ROW()-13)/2),0)),"",OFFSET(#REF!,INT((ROW()-13)/2),0)),IF(ISBLANK(OFFSET('9. METAS'!$X$20,INT((ROW()-14)/2),0)),"",OFFSET('9. METAS'!$X$20,INT((ROW()-14)/2),0)))</f>
        <v>#REF!</v>
      </c>
      <c r="N263" s="718" t="str">
        <f t="shared" ref="N263" ca="1" si="246">IFERROR(J263/J264,"ND")</f>
        <v>ND</v>
      </c>
      <c r="O263" s="720" t="str">
        <f t="shared" ref="O263" ca="1" si="247">IFERROR(((J263)/H263),"ND")</f>
        <v>ND</v>
      </c>
      <c r="P263" s="732"/>
    </row>
    <row r="264" spans="3:16">
      <c r="C264" s="725"/>
      <c r="D264" s="726"/>
      <c r="E264" s="726"/>
      <c r="F264" s="727"/>
      <c r="G264" s="728"/>
      <c r="H264" s="755"/>
      <c r="I264" s="731"/>
      <c r="J264" s="202" t="str">
        <f ca="1">IF(MOD(ROW()-13,2)=0,IF(ISBLANK(OFFSET(#REF!,INT((ROW()-13)/2),0)),"",OFFSET(#REF!,INT((ROW()-13)/2),0)),IF(ISBLANK(OFFSET('9. METAS'!$U$20,INT((ROW()-14)/2),0)),"",OFFSET('9. METAS'!$U$20,INT((ROW()-14)/2),0)))</f>
        <v/>
      </c>
      <c r="K264" s="203" t="str">
        <f ca="1">IF(MOD(ROW()-13,2)=0,IF(ISBLANK(OFFSET(#REF!,INT((ROW()-13)/2),0)),"",OFFSET(#REF!,INT((ROW()-13)/2),0)),IF(ISBLANK(OFFSET('9. METAS'!$V$20,INT((ROW()-14)/2),0)),"",OFFSET('9. METAS'!$V$20,INT((ROW()-14)/2),0)))</f>
        <v/>
      </c>
      <c r="L264" s="203" t="str">
        <f ca="1">IF(MOD(ROW()-13,2)=0,IF(ISBLANK(OFFSET(#REF!,INT((ROW()-13)/2),0)),"",OFFSET(#REF!,INT((ROW()-13)/2),0)),IF(ISBLANK(OFFSET('9. METAS'!$W$20,INT((ROW()-14)/2),0)),"",OFFSET('9. METAS'!$W$20,INT((ROW()-14)/2),0)))</f>
        <v/>
      </c>
      <c r="M264" s="204" t="str">
        <f ca="1">IF(MOD(ROW()-13,2)=0,IF(ISBLANK(OFFSET(#REF!,INT((ROW()-13)/2),0)),"",OFFSET(#REF!,INT((ROW()-13)/2),0)),IF(ISBLANK(OFFSET('9. METAS'!$X$20,INT((ROW()-14)/2),0)),"",OFFSET('9. METAS'!$X$20,INT((ROW()-14)/2),0)))</f>
        <v/>
      </c>
      <c r="N264" s="719"/>
      <c r="O264" s="721"/>
      <c r="P264" s="723"/>
    </row>
    <row r="265" spans="3:16">
      <c r="C265" s="724" t="str">
        <f ca="1">IF(ISBLANK(OFFSET('5. Pp (3 años)'!$C$46,INT((ROW()-13)/2),0)),"",OFFSET('5. Pp (3 años)'!$C$46,INT((ROW()-13)/2),0))</f>
        <v/>
      </c>
      <c r="D265" s="726" t="str">
        <f ca="1">IF(ISBLANK(OFFSET('5. Pp (3 años)'!$D$46,INT((ROW()-13)/2),0)),"",OFFSET('5. Pp (3 años)'!$D$46,INT((ROW()-13)/2),0))</f>
        <v/>
      </c>
      <c r="E265" s="726" t="str">
        <f ca="1">IF(ISBLANK(OFFSET('5. Pp (3 años)'!$E$46,INT((ROW()-13)/2),0)),"",OFFSET('5. Pp (3 años)'!$E$46,INT((ROW()-13)/2),0))</f>
        <v/>
      </c>
      <c r="F265" s="727" t="str">
        <f ca="1">IF(ISBLANK(OFFSET('5. Pp (3 años)'!$K$46,INT((ROW()-13)/2),0)),"",OFFSET('5. Pp (3 años)'!$K$46,INT((ROW()-13)/2),0))</f>
        <v/>
      </c>
      <c r="G265" s="728" t="str">
        <f ca="1">IF(ISBLANK(OFFSET('5. Pp (3 años)'!$H$46,INT((ROW()-13)/2),0)),"",OFFSET('5. Pp (3 años)'!$H$46,INT((ROW()-13)/2),0))</f>
        <v/>
      </c>
      <c r="H265" s="755" t="str">
        <f ca="1">IF(ISBLANK(OFFSET('9. METAS'!$L$20,INT((ROW()-13)/2),0)),"",OFFSET('9. METAS'!$L$20,INT((ROW()-13)/2),0))</f>
        <v/>
      </c>
      <c r="I265" s="730"/>
      <c r="J265" s="202" t="e">
        <f ca="1">IF(MOD(ROW()-13,2)=0,IF(ISBLANK(OFFSET(#REF!,INT((ROW()-13)/2),0)),"",OFFSET(#REF!,INT((ROW()-13)/2),0)),IF(ISBLANK(OFFSET('9. METAS'!$U$20,INT((ROW()-14)/2),0)),"",OFFSET('9. METAS'!$U$20,INT((ROW()-14)/2),0)))</f>
        <v>#REF!</v>
      </c>
      <c r="K265" s="203" t="e">
        <f ca="1">IF(MOD(ROW()-13,2)=0,IF(ISBLANK(OFFSET(#REF!,INT((ROW()-13)/2),0)),"",OFFSET(#REF!,INT((ROW()-13)/2),0)),IF(ISBLANK(OFFSET('9. METAS'!$V$20,INT((ROW()-14)/2),0)),"",OFFSET('9. METAS'!$V$20,INT((ROW()-14)/2),0)))</f>
        <v>#REF!</v>
      </c>
      <c r="L265" s="203" t="e">
        <f ca="1">IF(MOD(ROW()-13,2)=0,IF(ISBLANK(OFFSET(#REF!,INT((ROW()-13)/2),0)),"",OFFSET(#REF!,INT((ROW()-13)/2),0)),IF(ISBLANK(OFFSET('9. METAS'!$W$20,INT((ROW()-14)/2),0)),"",OFFSET('9. METAS'!$W$20,INT((ROW()-14)/2),0)))</f>
        <v>#REF!</v>
      </c>
      <c r="M265" s="204" t="e">
        <f ca="1">IF(MOD(ROW()-13,2)=0,IF(ISBLANK(OFFSET(#REF!,INT((ROW()-13)/2),0)),"",OFFSET(#REF!,INT((ROW()-13)/2),0)),IF(ISBLANK(OFFSET('9. METAS'!$X$20,INT((ROW()-14)/2),0)),"",OFFSET('9. METAS'!$X$20,INT((ROW()-14)/2),0)))</f>
        <v>#REF!</v>
      </c>
      <c r="N265" s="718" t="str">
        <f t="shared" ref="N265" ca="1" si="248">IFERROR(J265/J266,"ND")</f>
        <v>ND</v>
      </c>
      <c r="O265" s="720" t="str">
        <f t="shared" ref="O265" ca="1" si="249">IFERROR(((J265)/H265),"ND")</f>
        <v>ND</v>
      </c>
      <c r="P265" s="732"/>
    </row>
    <row r="266" spans="3:16">
      <c r="C266" s="725"/>
      <c r="D266" s="726"/>
      <c r="E266" s="726"/>
      <c r="F266" s="727"/>
      <c r="G266" s="728"/>
      <c r="H266" s="755"/>
      <c r="I266" s="731"/>
      <c r="J266" s="202" t="str">
        <f ca="1">IF(MOD(ROW()-13,2)=0,IF(ISBLANK(OFFSET(#REF!,INT((ROW()-13)/2),0)),"",OFFSET(#REF!,INT((ROW()-13)/2),0)),IF(ISBLANK(OFFSET('9. METAS'!$U$20,INT((ROW()-14)/2),0)),"",OFFSET('9. METAS'!$U$20,INT((ROW()-14)/2),0)))</f>
        <v/>
      </c>
      <c r="K266" s="203" t="str">
        <f ca="1">IF(MOD(ROW()-13,2)=0,IF(ISBLANK(OFFSET(#REF!,INT((ROW()-13)/2),0)),"",OFFSET(#REF!,INT((ROW()-13)/2),0)),IF(ISBLANK(OFFSET('9. METAS'!$V$20,INT((ROW()-14)/2),0)),"",OFFSET('9. METAS'!$V$20,INT((ROW()-14)/2),0)))</f>
        <v/>
      </c>
      <c r="L266" s="203" t="str">
        <f ca="1">IF(MOD(ROW()-13,2)=0,IF(ISBLANK(OFFSET(#REF!,INT((ROW()-13)/2),0)),"",OFFSET(#REF!,INT((ROW()-13)/2),0)),IF(ISBLANK(OFFSET('9. METAS'!$W$20,INT((ROW()-14)/2),0)),"",OFFSET('9. METAS'!$W$20,INT((ROW()-14)/2),0)))</f>
        <v/>
      </c>
      <c r="M266" s="204" t="str">
        <f ca="1">IF(MOD(ROW()-13,2)=0,IF(ISBLANK(OFFSET(#REF!,INT((ROW()-13)/2),0)),"",OFFSET(#REF!,INT((ROW()-13)/2),0)),IF(ISBLANK(OFFSET('9. METAS'!$X$20,INT((ROW()-14)/2),0)),"",OFFSET('9. METAS'!$X$20,INT((ROW()-14)/2),0)))</f>
        <v/>
      </c>
      <c r="N266" s="719"/>
      <c r="O266" s="721"/>
      <c r="P266" s="723"/>
    </row>
    <row r="267" spans="3:16">
      <c r="C267" s="724" t="str">
        <f ca="1">IF(ISBLANK(OFFSET('5. Pp (3 años)'!$C$46,INT((ROW()-13)/2),0)),"",OFFSET('5. Pp (3 años)'!$C$46,INT((ROW()-13)/2),0))</f>
        <v/>
      </c>
      <c r="D267" s="726" t="str">
        <f ca="1">IF(ISBLANK(OFFSET('5. Pp (3 años)'!$D$46,INT((ROW()-13)/2),0)),"",OFFSET('5. Pp (3 años)'!$D$46,INT((ROW()-13)/2),0))</f>
        <v/>
      </c>
      <c r="E267" s="726" t="str">
        <f ca="1">IF(ISBLANK(OFFSET('5. Pp (3 años)'!$E$46,INT((ROW()-13)/2),0)),"",OFFSET('5. Pp (3 años)'!$E$46,INT((ROW()-13)/2),0))</f>
        <v/>
      </c>
      <c r="F267" s="727" t="str">
        <f ca="1">IF(ISBLANK(OFFSET('5. Pp (3 años)'!$K$46,INT((ROW()-13)/2),0)),"",OFFSET('5. Pp (3 años)'!$K$46,INT((ROW()-13)/2),0))</f>
        <v/>
      </c>
      <c r="G267" s="728" t="str">
        <f ca="1">IF(ISBLANK(OFFSET('5. Pp (3 años)'!$H$46,INT((ROW()-13)/2),0)),"",OFFSET('5. Pp (3 años)'!$H$46,INT((ROW()-13)/2),0))</f>
        <v/>
      </c>
      <c r="H267" s="755" t="str">
        <f ca="1">IF(ISBLANK(OFFSET('9. METAS'!$L$20,INT((ROW()-13)/2),0)),"",OFFSET('9. METAS'!$L$20,INT((ROW()-13)/2),0))</f>
        <v/>
      </c>
      <c r="I267" s="730"/>
      <c r="J267" s="202" t="e">
        <f ca="1">IF(MOD(ROW()-13,2)=0,IF(ISBLANK(OFFSET(#REF!,INT((ROW()-13)/2),0)),"",OFFSET(#REF!,INT((ROW()-13)/2),0)),IF(ISBLANK(OFFSET('9. METAS'!$U$20,INT((ROW()-14)/2),0)),"",OFFSET('9. METAS'!$U$20,INT((ROW()-14)/2),0)))</f>
        <v>#REF!</v>
      </c>
      <c r="K267" s="203" t="e">
        <f ca="1">IF(MOD(ROW()-13,2)=0,IF(ISBLANK(OFFSET(#REF!,INT((ROW()-13)/2),0)),"",OFFSET(#REF!,INT((ROW()-13)/2),0)),IF(ISBLANK(OFFSET('9. METAS'!$V$20,INT((ROW()-14)/2),0)),"",OFFSET('9. METAS'!$V$20,INT((ROW()-14)/2),0)))</f>
        <v>#REF!</v>
      </c>
      <c r="L267" s="203" t="e">
        <f ca="1">IF(MOD(ROW()-13,2)=0,IF(ISBLANK(OFFSET(#REF!,INT((ROW()-13)/2),0)),"",OFFSET(#REF!,INT((ROW()-13)/2),0)),IF(ISBLANK(OFFSET('9. METAS'!$W$20,INT((ROW()-14)/2),0)),"",OFFSET('9. METAS'!$W$20,INT((ROW()-14)/2),0)))</f>
        <v>#REF!</v>
      </c>
      <c r="M267" s="204" t="e">
        <f ca="1">IF(MOD(ROW()-13,2)=0,IF(ISBLANK(OFFSET(#REF!,INT((ROW()-13)/2),0)),"",OFFSET(#REF!,INT((ROW()-13)/2),0)),IF(ISBLANK(OFFSET('9. METAS'!$X$20,INT((ROW()-14)/2),0)),"",OFFSET('9. METAS'!$X$20,INT((ROW()-14)/2),0)))</f>
        <v>#REF!</v>
      </c>
      <c r="N267" s="718" t="str">
        <f t="shared" ref="N267" ca="1" si="250">IFERROR(J267/J268,"ND")</f>
        <v>ND</v>
      </c>
      <c r="O267" s="720" t="str">
        <f t="shared" ref="O267" ca="1" si="251">IFERROR(((J267)/H267),"ND")</f>
        <v>ND</v>
      </c>
      <c r="P267" s="732"/>
    </row>
    <row r="268" spans="3:16">
      <c r="C268" s="725"/>
      <c r="D268" s="726"/>
      <c r="E268" s="726"/>
      <c r="F268" s="727"/>
      <c r="G268" s="728"/>
      <c r="H268" s="755"/>
      <c r="I268" s="731"/>
      <c r="J268" s="202" t="str">
        <f ca="1">IF(MOD(ROW()-13,2)=0,IF(ISBLANK(OFFSET(#REF!,INT((ROW()-13)/2),0)),"",OFFSET(#REF!,INT((ROW()-13)/2),0)),IF(ISBLANK(OFFSET('9. METAS'!$U$20,INT((ROW()-14)/2),0)),"",OFFSET('9. METAS'!$U$20,INT((ROW()-14)/2),0)))</f>
        <v/>
      </c>
      <c r="K268" s="203" t="str">
        <f ca="1">IF(MOD(ROW()-13,2)=0,IF(ISBLANK(OFFSET(#REF!,INT((ROW()-13)/2),0)),"",OFFSET(#REF!,INT((ROW()-13)/2),0)),IF(ISBLANK(OFFSET('9. METAS'!$V$20,INT((ROW()-14)/2),0)),"",OFFSET('9. METAS'!$V$20,INT((ROW()-14)/2),0)))</f>
        <v/>
      </c>
      <c r="L268" s="203" t="str">
        <f ca="1">IF(MOD(ROW()-13,2)=0,IF(ISBLANK(OFFSET(#REF!,INT((ROW()-13)/2),0)),"",OFFSET(#REF!,INT((ROW()-13)/2),0)),IF(ISBLANK(OFFSET('9. METAS'!$W$20,INT((ROW()-14)/2),0)),"",OFFSET('9. METAS'!$W$20,INT((ROW()-14)/2),0)))</f>
        <v/>
      </c>
      <c r="M268" s="204" t="str">
        <f ca="1">IF(MOD(ROW()-13,2)=0,IF(ISBLANK(OFFSET(#REF!,INT((ROW()-13)/2),0)),"",OFFSET(#REF!,INT((ROW()-13)/2),0)),IF(ISBLANK(OFFSET('9. METAS'!$X$20,INT((ROW()-14)/2),0)),"",OFFSET('9. METAS'!$X$20,INT((ROW()-14)/2),0)))</f>
        <v/>
      </c>
      <c r="N268" s="719"/>
      <c r="O268" s="721"/>
      <c r="P268" s="723"/>
    </row>
    <row r="269" spans="3:16">
      <c r="C269" s="724" t="str">
        <f ca="1">IF(ISBLANK(OFFSET('5. Pp (3 años)'!$C$46,INT((ROW()-13)/2),0)),"",OFFSET('5. Pp (3 años)'!$C$46,INT((ROW()-13)/2),0))</f>
        <v/>
      </c>
      <c r="D269" s="726" t="str">
        <f ca="1">IF(ISBLANK(OFFSET('5. Pp (3 años)'!$D$46,INT((ROW()-13)/2),0)),"",OFFSET('5. Pp (3 años)'!$D$46,INT((ROW()-13)/2),0))</f>
        <v/>
      </c>
      <c r="E269" s="726" t="str">
        <f ca="1">IF(ISBLANK(OFFSET('5. Pp (3 años)'!$E$46,INT((ROW()-13)/2),0)),"",OFFSET('5. Pp (3 años)'!$E$46,INT((ROW()-13)/2),0))</f>
        <v/>
      </c>
      <c r="F269" s="727" t="str">
        <f ca="1">IF(ISBLANK(OFFSET('5. Pp (3 años)'!$K$46,INT((ROW()-13)/2),0)),"",OFFSET('5. Pp (3 años)'!$K$46,INT((ROW()-13)/2),0))</f>
        <v/>
      </c>
      <c r="G269" s="728" t="str">
        <f ca="1">IF(ISBLANK(OFFSET('5. Pp (3 años)'!$H$46,INT((ROW()-13)/2),0)),"",OFFSET('5. Pp (3 años)'!$H$46,INT((ROW()-13)/2),0))</f>
        <v/>
      </c>
      <c r="H269" s="755" t="str">
        <f ca="1">IF(ISBLANK(OFFSET('9. METAS'!$L$20,INT((ROW()-13)/2),0)),"",OFFSET('9. METAS'!$L$20,INT((ROW()-13)/2),0))</f>
        <v/>
      </c>
      <c r="I269" s="730"/>
      <c r="J269" s="202" t="e">
        <f ca="1">IF(MOD(ROW()-13,2)=0,IF(ISBLANK(OFFSET(#REF!,INT((ROW()-13)/2),0)),"",OFFSET(#REF!,INT((ROW()-13)/2),0)),IF(ISBLANK(OFFSET('9. METAS'!$U$20,INT((ROW()-14)/2),0)),"",OFFSET('9. METAS'!$U$20,INT((ROW()-14)/2),0)))</f>
        <v>#REF!</v>
      </c>
      <c r="K269" s="203" t="e">
        <f ca="1">IF(MOD(ROW()-13,2)=0,IF(ISBLANK(OFFSET(#REF!,INT((ROW()-13)/2),0)),"",OFFSET(#REF!,INT((ROW()-13)/2),0)),IF(ISBLANK(OFFSET('9. METAS'!$V$20,INT((ROW()-14)/2),0)),"",OFFSET('9. METAS'!$V$20,INT((ROW()-14)/2),0)))</f>
        <v>#REF!</v>
      </c>
      <c r="L269" s="203" t="e">
        <f ca="1">IF(MOD(ROW()-13,2)=0,IF(ISBLANK(OFFSET(#REF!,INT((ROW()-13)/2),0)),"",OFFSET(#REF!,INT((ROW()-13)/2),0)),IF(ISBLANK(OFFSET('9. METAS'!$W$20,INT((ROW()-14)/2),0)),"",OFFSET('9. METAS'!$W$20,INT((ROW()-14)/2),0)))</f>
        <v>#REF!</v>
      </c>
      <c r="M269" s="204" t="e">
        <f ca="1">IF(MOD(ROW()-13,2)=0,IF(ISBLANK(OFFSET(#REF!,INT((ROW()-13)/2),0)),"",OFFSET(#REF!,INT((ROW()-13)/2),0)),IF(ISBLANK(OFFSET('9. METAS'!$X$20,INT((ROW()-14)/2),0)),"",OFFSET('9. METAS'!$X$20,INT((ROW()-14)/2),0)))</f>
        <v>#REF!</v>
      </c>
      <c r="N269" s="718" t="str">
        <f t="shared" ref="N269" ca="1" si="252">IFERROR(J269/J270,"ND")</f>
        <v>ND</v>
      </c>
      <c r="O269" s="720" t="str">
        <f t="shared" ref="O269" ca="1" si="253">IFERROR(((J269)/H269),"ND")</f>
        <v>ND</v>
      </c>
      <c r="P269" s="732"/>
    </row>
    <row r="270" spans="3:16">
      <c r="C270" s="725"/>
      <c r="D270" s="726"/>
      <c r="E270" s="726"/>
      <c r="F270" s="727"/>
      <c r="G270" s="728"/>
      <c r="H270" s="755"/>
      <c r="I270" s="731"/>
      <c r="J270" s="202" t="str">
        <f ca="1">IF(MOD(ROW()-13,2)=0,IF(ISBLANK(OFFSET(#REF!,INT((ROW()-13)/2),0)),"",OFFSET(#REF!,INT((ROW()-13)/2),0)),IF(ISBLANK(OFFSET('9. METAS'!$U$20,INT((ROW()-14)/2),0)),"",OFFSET('9. METAS'!$U$20,INT((ROW()-14)/2),0)))</f>
        <v/>
      </c>
      <c r="K270" s="203" t="str">
        <f ca="1">IF(MOD(ROW()-13,2)=0,IF(ISBLANK(OFFSET(#REF!,INT((ROW()-13)/2),0)),"",OFFSET(#REF!,INT((ROW()-13)/2),0)),IF(ISBLANK(OFFSET('9. METAS'!$V$20,INT((ROW()-14)/2),0)),"",OFFSET('9. METAS'!$V$20,INT((ROW()-14)/2),0)))</f>
        <v/>
      </c>
      <c r="L270" s="203" t="str">
        <f ca="1">IF(MOD(ROW()-13,2)=0,IF(ISBLANK(OFFSET(#REF!,INT((ROW()-13)/2),0)),"",OFFSET(#REF!,INT((ROW()-13)/2),0)),IF(ISBLANK(OFFSET('9. METAS'!$W$20,INT((ROW()-14)/2),0)),"",OFFSET('9. METAS'!$W$20,INT((ROW()-14)/2),0)))</f>
        <v/>
      </c>
      <c r="M270" s="204" t="str">
        <f ca="1">IF(MOD(ROW()-13,2)=0,IF(ISBLANK(OFFSET(#REF!,INT((ROW()-13)/2),0)),"",OFFSET(#REF!,INT((ROW()-13)/2),0)),IF(ISBLANK(OFFSET('9. METAS'!$X$20,INT((ROW()-14)/2),0)),"",OFFSET('9. METAS'!$X$20,INT((ROW()-14)/2),0)))</f>
        <v/>
      </c>
      <c r="N270" s="719"/>
      <c r="O270" s="721"/>
      <c r="P270" s="723"/>
    </row>
    <row r="271" spans="3:16">
      <c r="C271" s="724" t="str">
        <f ca="1">IF(ISBLANK(OFFSET('5. Pp (3 años)'!$C$46,INT((ROW()-13)/2),0)),"",OFFSET('5. Pp (3 años)'!$C$46,INT((ROW()-13)/2),0))</f>
        <v/>
      </c>
      <c r="D271" s="726" t="str">
        <f ca="1">IF(ISBLANK(OFFSET('5. Pp (3 años)'!$D$46,INT((ROW()-13)/2),0)),"",OFFSET('5. Pp (3 años)'!$D$46,INT((ROW()-13)/2),0))</f>
        <v/>
      </c>
      <c r="E271" s="726" t="str">
        <f ca="1">IF(ISBLANK(OFFSET('5. Pp (3 años)'!$E$46,INT((ROW()-13)/2),0)),"",OFFSET('5. Pp (3 años)'!$E$46,INT((ROW()-13)/2),0))</f>
        <v/>
      </c>
      <c r="F271" s="727" t="str">
        <f ca="1">IF(ISBLANK(OFFSET('5. Pp (3 años)'!$K$46,INT((ROW()-13)/2),0)),"",OFFSET('5. Pp (3 años)'!$K$46,INT((ROW()-13)/2),0))</f>
        <v/>
      </c>
      <c r="G271" s="728" t="str">
        <f ca="1">IF(ISBLANK(OFFSET('5. Pp (3 años)'!$H$46,INT((ROW()-13)/2),0)),"",OFFSET('5. Pp (3 años)'!$H$46,INT((ROW()-13)/2),0))</f>
        <v/>
      </c>
      <c r="H271" s="755" t="str">
        <f ca="1">IF(ISBLANK(OFFSET('9. METAS'!$L$20,INT((ROW()-13)/2),0)),"",OFFSET('9. METAS'!$L$20,INT((ROW()-13)/2),0))</f>
        <v/>
      </c>
      <c r="I271" s="730"/>
      <c r="J271" s="202" t="e">
        <f ca="1">IF(MOD(ROW()-13,2)=0,IF(ISBLANK(OFFSET(#REF!,INT((ROW()-13)/2),0)),"",OFFSET(#REF!,INT((ROW()-13)/2),0)),IF(ISBLANK(OFFSET('9. METAS'!$U$20,INT((ROW()-14)/2),0)),"",OFFSET('9. METAS'!$U$20,INT((ROW()-14)/2),0)))</f>
        <v>#REF!</v>
      </c>
      <c r="K271" s="203" t="e">
        <f ca="1">IF(MOD(ROW()-13,2)=0,IF(ISBLANK(OFFSET(#REF!,INT((ROW()-13)/2),0)),"",OFFSET(#REF!,INT((ROW()-13)/2),0)),IF(ISBLANK(OFFSET('9. METAS'!$V$20,INT((ROW()-14)/2),0)),"",OFFSET('9. METAS'!$V$20,INT((ROW()-14)/2),0)))</f>
        <v>#REF!</v>
      </c>
      <c r="L271" s="203" t="e">
        <f ca="1">IF(MOD(ROW()-13,2)=0,IF(ISBLANK(OFFSET(#REF!,INT((ROW()-13)/2),0)),"",OFFSET(#REF!,INT((ROW()-13)/2),0)),IF(ISBLANK(OFFSET('9. METAS'!$W$20,INT((ROW()-14)/2),0)),"",OFFSET('9. METAS'!$W$20,INT((ROW()-14)/2),0)))</f>
        <v>#REF!</v>
      </c>
      <c r="M271" s="204" t="e">
        <f ca="1">IF(MOD(ROW()-13,2)=0,IF(ISBLANK(OFFSET(#REF!,INT((ROW()-13)/2),0)),"",OFFSET(#REF!,INT((ROW()-13)/2),0)),IF(ISBLANK(OFFSET('9. METAS'!$X$20,INT((ROW()-14)/2),0)),"",OFFSET('9. METAS'!$X$20,INT((ROW()-14)/2),0)))</f>
        <v>#REF!</v>
      </c>
      <c r="N271" s="718" t="str">
        <f t="shared" ref="N271" ca="1" si="254">IFERROR(J271/J272,"ND")</f>
        <v>ND</v>
      </c>
      <c r="O271" s="720" t="str">
        <f t="shared" ref="O271" ca="1" si="255">IFERROR(((J271)/H271),"ND")</f>
        <v>ND</v>
      </c>
      <c r="P271" s="732"/>
    </row>
    <row r="272" spans="3:16">
      <c r="C272" s="725"/>
      <c r="D272" s="726"/>
      <c r="E272" s="726"/>
      <c r="F272" s="727"/>
      <c r="G272" s="728"/>
      <c r="H272" s="755"/>
      <c r="I272" s="731"/>
      <c r="J272" s="202" t="str">
        <f ca="1">IF(MOD(ROW()-13,2)=0,IF(ISBLANK(OFFSET(#REF!,INT((ROW()-13)/2),0)),"",OFFSET(#REF!,INT((ROW()-13)/2),0)),IF(ISBLANK(OFFSET('9. METAS'!$U$20,INT((ROW()-14)/2),0)),"",OFFSET('9. METAS'!$U$20,INT((ROW()-14)/2),0)))</f>
        <v/>
      </c>
      <c r="K272" s="203" t="str">
        <f ca="1">IF(MOD(ROW()-13,2)=0,IF(ISBLANK(OFFSET(#REF!,INT((ROW()-13)/2),0)),"",OFFSET(#REF!,INT((ROW()-13)/2),0)),IF(ISBLANK(OFFSET('9. METAS'!$V$20,INT((ROW()-14)/2),0)),"",OFFSET('9. METAS'!$V$20,INT((ROW()-14)/2),0)))</f>
        <v/>
      </c>
      <c r="L272" s="203" t="str">
        <f ca="1">IF(MOD(ROW()-13,2)=0,IF(ISBLANK(OFFSET(#REF!,INT((ROW()-13)/2),0)),"",OFFSET(#REF!,INT((ROW()-13)/2),0)),IF(ISBLANK(OFFSET('9. METAS'!$W$20,INT((ROW()-14)/2),0)),"",OFFSET('9. METAS'!$W$20,INT((ROW()-14)/2),0)))</f>
        <v/>
      </c>
      <c r="M272" s="204" t="str">
        <f ca="1">IF(MOD(ROW()-13,2)=0,IF(ISBLANK(OFFSET(#REF!,INT((ROW()-13)/2),0)),"",OFFSET(#REF!,INT((ROW()-13)/2),0)),IF(ISBLANK(OFFSET('9. METAS'!$X$20,INT((ROW()-14)/2),0)),"",OFFSET('9. METAS'!$X$20,INT((ROW()-14)/2),0)))</f>
        <v/>
      </c>
      <c r="N272" s="719"/>
      <c r="O272" s="721"/>
      <c r="P272" s="723"/>
    </row>
    <row r="273" spans="3:16">
      <c r="C273" s="724" t="str">
        <f ca="1">IF(ISBLANK(OFFSET('5. Pp (3 años)'!$C$46,INT((ROW()-13)/2),0)),"",OFFSET('5. Pp (3 años)'!$C$46,INT((ROW()-13)/2),0))</f>
        <v/>
      </c>
      <c r="D273" s="726" t="str">
        <f ca="1">IF(ISBLANK(OFFSET('5. Pp (3 años)'!$D$46,INT((ROW()-13)/2),0)),"",OFFSET('5. Pp (3 años)'!$D$46,INT((ROW()-13)/2),0))</f>
        <v/>
      </c>
      <c r="E273" s="726" t="str">
        <f ca="1">IF(ISBLANK(OFFSET('5. Pp (3 años)'!$E$46,INT((ROW()-13)/2),0)),"",OFFSET('5. Pp (3 años)'!$E$46,INT((ROW()-13)/2),0))</f>
        <v/>
      </c>
      <c r="F273" s="727" t="str">
        <f ca="1">IF(ISBLANK(OFFSET('5. Pp (3 años)'!$K$46,INT((ROW()-13)/2),0)),"",OFFSET('5. Pp (3 años)'!$K$46,INT((ROW()-13)/2),0))</f>
        <v/>
      </c>
      <c r="G273" s="728" t="str">
        <f ca="1">IF(ISBLANK(OFFSET('5. Pp (3 años)'!$H$46,INT((ROW()-13)/2),0)),"",OFFSET('5. Pp (3 años)'!$H$46,INT((ROW()-13)/2),0))</f>
        <v/>
      </c>
      <c r="H273" s="755" t="str">
        <f ca="1">IF(ISBLANK(OFFSET('9. METAS'!$L$20,INT((ROW()-13)/2),0)),"",OFFSET('9. METAS'!$L$20,INT((ROW()-13)/2),0))</f>
        <v/>
      </c>
      <c r="I273" s="730"/>
      <c r="J273" s="202" t="e">
        <f ca="1">IF(MOD(ROW()-13,2)=0,IF(ISBLANK(OFFSET(#REF!,INT((ROW()-13)/2),0)),"",OFFSET(#REF!,INT((ROW()-13)/2),0)),IF(ISBLANK(OFFSET('9. METAS'!$U$20,INT((ROW()-14)/2),0)),"",OFFSET('9. METAS'!$U$20,INT((ROW()-14)/2),0)))</f>
        <v>#REF!</v>
      </c>
      <c r="K273" s="203" t="e">
        <f ca="1">IF(MOD(ROW()-13,2)=0,IF(ISBLANK(OFFSET(#REF!,INT((ROW()-13)/2),0)),"",OFFSET(#REF!,INT((ROW()-13)/2),0)),IF(ISBLANK(OFFSET('9. METAS'!$V$20,INT((ROW()-14)/2),0)),"",OFFSET('9. METAS'!$V$20,INT((ROW()-14)/2),0)))</f>
        <v>#REF!</v>
      </c>
      <c r="L273" s="203" t="e">
        <f ca="1">IF(MOD(ROW()-13,2)=0,IF(ISBLANK(OFFSET(#REF!,INT((ROW()-13)/2),0)),"",OFFSET(#REF!,INT((ROW()-13)/2),0)),IF(ISBLANK(OFFSET('9. METAS'!$W$20,INT((ROW()-14)/2),0)),"",OFFSET('9. METAS'!$W$20,INT((ROW()-14)/2),0)))</f>
        <v>#REF!</v>
      </c>
      <c r="M273" s="204" t="e">
        <f ca="1">IF(MOD(ROW()-13,2)=0,IF(ISBLANK(OFFSET(#REF!,INT((ROW()-13)/2),0)),"",OFFSET(#REF!,INT((ROW()-13)/2),0)),IF(ISBLANK(OFFSET('9. METAS'!$X$20,INT((ROW()-14)/2),0)),"",OFFSET('9. METAS'!$X$20,INT((ROW()-14)/2),0)))</f>
        <v>#REF!</v>
      </c>
      <c r="N273" s="718" t="str">
        <f t="shared" ref="N273" ca="1" si="256">IFERROR(J273/J274,"ND")</f>
        <v>ND</v>
      </c>
      <c r="O273" s="720" t="str">
        <f t="shared" ref="O273" ca="1" si="257">IFERROR(((J273)/H273),"ND")</f>
        <v>ND</v>
      </c>
      <c r="P273" s="732"/>
    </row>
    <row r="274" spans="3:16">
      <c r="C274" s="725"/>
      <c r="D274" s="726"/>
      <c r="E274" s="726"/>
      <c r="F274" s="727"/>
      <c r="G274" s="728"/>
      <c r="H274" s="755"/>
      <c r="I274" s="731"/>
      <c r="J274" s="202" t="str">
        <f ca="1">IF(MOD(ROW()-13,2)=0,IF(ISBLANK(OFFSET(#REF!,INT((ROW()-13)/2),0)),"",OFFSET(#REF!,INT((ROW()-13)/2),0)),IF(ISBLANK(OFFSET('9. METAS'!$U$20,INT((ROW()-14)/2),0)),"",OFFSET('9. METAS'!$U$20,INT((ROW()-14)/2),0)))</f>
        <v/>
      </c>
      <c r="K274" s="203" t="str">
        <f ca="1">IF(MOD(ROW()-13,2)=0,IF(ISBLANK(OFFSET(#REF!,INT((ROW()-13)/2),0)),"",OFFSET(#REF!,INT((ROW()-13)/2),0)),IF(ISBLANK(OFFSET('9. METAS'!$V$20,INT((ROW()-14)/2),0)),"",OFFSET('9. METAS'!$V$20,INT((ROW()-14)/2),0)))</f>
        <v/>
      </c>
      <c r="L274" s="203" t="str">
        <f ca="1">IF(MOD(ROW()-13,2)=0,IF(ISBLANK(OFFSET(#REF!,INT((ROW()-13)/2),0)),"",OFFSET(#REF!,INT((ROW()-13)/2),0)),IF(ISBLANK(OFFSET('9. METAS'!$W$20,INT((ROW()-14)/2),0)),"",OFFSET('9. METAS'!$W$20,INT((ROW()-14)/2),0)))</f>
        <v/>
      </c>
      <c r="M274" s="204" t="str">
        <f ca="1">IF(MOD(ROW()-13,2)=0,IF(ISBLANK(OFFSET(#REF!,INT((ROW()-13)/2),0)),"",OFFSET(#REF!,INT((ROW()-13)/2),0)),IF(ISBLANK(OFFSET('9. METAS'!$X$20,INT((ROW()-14)/2),0)),"",OFFSET('9. METAS'!$X$20,INT((ROW()-14)/2),0)))</f>
        <v/>
      </c>
      <c r="N274" s="719"/>
      <c r="O274" s="721"/>
      <c r="P274" s="723"/>
    </row>
    <row r="275" spans="3:16">
      <c r="C275" s="724" t="str">
        <f ca="1">IF(ISBLANK(OFFSET('5. Pp (3 años)'!$C$46,INT((ROW()-13)/2),0)),"",OFFSET('5. Pp (3 años)'!$C$46,INT((ROW()-13)/2),0))</f>
        <v/>
      </c>
      <c r="D275" s="726" t="str">
        <f ca="1">IF(ISBLANK(OFFSET('5. Pp (3 años)'!$D$46,INT((ROW()-13)/2),0)),"",OFFSET('5. Pp (3 años)'!$D$46,INT((ROW()-13)/2),0))</f>
        <v/>
      </c>
      <c r="E275" s="726" t="str">
        <f ca="1">IF(ISBLANK(OFFSET('5. Pp (3 años)'!$E$46,INT((ROW()-13)/2),0)),"",OFFSET('5. Pp (3 años)'!$E$46,INT((ROW()-13)/2),0))</f>
        <v/>
      </c>
      <c r="F275" s="727" t="str">
        <f ca="1">IF(ISBLANK(OFFSET('5. Pp (3 años)'!$K$46,INT((ROW()-13)/2),0)),"",OFFSET('5. Pp (3 años)'!$K$46,INT((ROW()-13)/2),0))</f>
        <v/>
      </c>
      <c r="G275" s="728" t="str">
        <f ca="1">IF(ISBLANK(OFFSET('5. Pp (3 años)'!$H$46,INT((ROW()-13)/2),0)),"",OFFSET('5. Pp (3 años)'!$H$46,INT((ROW()-13)/2),0))</f>
        <v/>
      </c>
      <c r="H275" s="755" t="str">
        <f ca="1">IF(ISBLANK(OFFSET('9. METAS'!$L$20,INT((ROW()-13)/2),0)),"",OFFSET('9. METAS'!$L$20,INT((ROW()-13)/2),0))</f>
        <v/>
      </c>
      <c r="I275" s="730"/>
      <c r="J275" s="202" t="e">
        <f ca="1">IF(MOD(ROW()-13,2)=0,IF(ISBLANK(OFFSET(#REF!,INT((ROW()-13)/2),0)),"",OFFSET(#REF!,INT((ROW()-13)/2),0)),IF(ISBLANK(OFFSET('9. METAS'!$U$20,INT((ROW()-14)/2),0)),"",OFFSET('9. METAS'!$U$20,INT((ROW()-14)/2),0)))</f>
        <v>#REF!</v>
      </c>
      <c r="K275" s="203" t="e">
        <f ca="1">IF(MOD(ROW()-13,2)=0,IF(ISBLANK(OFFSET(#REF!,INT((ROW()-13)/2),0)),"",OFFSET(#REF!,INT((ROW()-13)/2),0)),IF(ISBLANK(OFFSET('9. METAS'!$V$20,INT((ROW()-14)/2),0)),"",OFFSET('9. METAS'!$V$20,INT((ROW()-14)/2),0)))</f>
        <v>#REF!</v>
      </c>
      <c r="L275" s="203" t="e">
        <f ca="1">IF(MOD(ROW()-13,2)=0,IF(ISBLANK(OFFSET(#REF!,INT((ROW()-13)/2),0)),"",OFFSET(#REF!,INT((ROW()-13)/2),0)),IF(ISBLANK(OFFSET('9. METAS'!$W$20,INT((ROW()-14)/2),0)),"",OFFSET('9. METAS'!$W$20,INT((ROW()-14)/2),0)))</f>
        <v>#REF!</v>
      </c>
      <c r="M275" s="204" t="e">
        <f ca="1">IF(MOD(ROW()-13,2)=0,IF(ISBLANK(OFFSET(#REF!,INT((ROW()-13)/2),0)),"",OFFSET(#REF!,INT((ROW()-13)/2),0)),IF(ISBLANK(OFFSET('9. METAS'!$X$20,INT((ROW()-14)/2),0)),"",OFFSET('9. METAS'!$X$20,INT((ROW()-14)/2),0)))</f>
        <v>#REF!</v>
      </c>
      <c r="N275" s="718" t="str">
        <f t="shared" ref="N275" ca="1" si="258">IFERROR(J275/J276,"ND")</f>
        <v>ND</v>
      </c>
      <c r="O275" s="720" t="str">
        <f t="shared" ref="O275" ca="1" si="259">IFERROR(((J275)/H275),"ND")</f>
        <v>ND</v>
      </c>
      <c r="P275" s="732"/>
    </row>
    <row r="276" spans="3:16">
      <c r="C276" s="725"/>
      <c r="D276" s="726"/>
      <c r="E276" s="726"/>
      <c r="F276" s="727"/>
      <c r="G276" s="728"/>
      <c r="H276" s="755"/>
      <c r="I276" s="731"/>
      <c r="J276" s="202" t="str">
        <f ca="1">IF(MOD(ROW()-13,2)=0,IF(ISBLANK(OFFSET(#REF!,INT((ROW()-13)/2),0)),"",OFFSET(#REF!,INT((ROW()-13)/2),0)),IF(ISBLANK(OFFSET('9. METAS'!$U$20,INT((ROW()-14)/2),0)),"",OFFSET('9. METAS'!$U$20,INT((ROW()-14)/2),0)))</f>
        <v/>
      </c>
      <c r="K276" s="203" t="str">
        <f ca="1">IF(MOD(ROW()-13,2)=0,IF(ISBLANK(OFFSET(#REF!,INT((ROW()-13)/2),0)),"",OFFSET(#REF!,INT((ROW()-13)/2),0)),IF(ISBLANK(OFFSET('9. METAS'!$V$20,INT((ROW()-14)/2),0)),"",OFFSET('9. METAS'!$V$20,INT((ROW()-14)/2),0)))</f>
        <v/>
      </c>
      <c r="L276" s="203" t="str">
        <f ca="1">IF(MOD(ROW()-13,2)=0,IF(ISBLANK(OFFSET(#REF!,INT((ROW()-13)/2),0)),"",OFFSET(#REF!,INT((ROW()-13)/2),0)),IF(ISBLANK(OFFSET('9. METAS'!$W$20,INT((ROW()-14)/2),0)),"",OFFSET('9. METAS'!$W$20,INT((ROW()-14)/2),0)))</f>
        <v/>
      </c>
      <c r="M276" s="204" t="str">
        <f ca="1">IF(MOD(ROW()-13,2)=0,IF(ISBLANK(OFFSET(#REF!,INT((ROW()-13)/2),0)),"",OFFSET(#REF!,INT((ROW()-13)/2),0)),IF(ISBLANK(OFFSET('9. METAS'!$X$20,INT((ROW()-14)/2),0)),"",OFFSET('9. METAS'!$X$20,INT((ROW()-14)/2),0)))</f>
        <v/>
      </c>
      <c r="N276" s="719"/>
      <c r="O276" s="721"/>
      <c r="P276" s="723"/>
    </row>
    <row r="277" spans="3:16">
      <c r="C277" s="724" t="str">
        <f ca="1">IF(ISBLANK(OFFSET('5. Pp (3 años)'!$C$46,INT((ROW()-13)/2),0)),"",OFFSET('5. Pp (3 años)'!$C$46,INT((ROW()-13)/2),0))</f>
        <v/>
      </c>
      <c r="D277" s="726" t="str">
        <f ca="1">IF(ISBLANK(OFFSET('5. Pp (3 años)'!$D$46,INT((ROW()-13)/2),0)),"",OFFSET('5. Pp (3 años)'!$D$46,INT((ROW()-13)/2),0))</f>
        <v/>
      </c>
      <c r="E277" s="726" t="str">
        <f ca="1">IF(ISBLANK(OFFSET('5. Pp (3 años)'!$E$46,INT((ROW()-13)/2),0)),"",OFFSET('5. Pp (3 años)'!$E$46,INT((ROW()-13)/2),0))</f>
        <v/>
      </c>
      <c r="F277" s="727" t="str">
        <f ca="1">IF(ISBLANK(OFFSET('5. Pp (3 años)'!$K$46,INT((ROW()-13)/2),0)),"",OFFSET('5. Pp (3 años)'!$K$46,INT((ROW()-13)/2),0))</f>
        <v/>
      </c>
      <c r="G277" s="728" t="str">
        <f ca="1">IF(ISBLANK(OFFSET('5. Pp (3 años)'!$H$46,INT((ROW()-13)/2),0)),"",OFFSET('5. Pp (3 años)'!$H$46,INT((ROW()-13)/2),0))</f>
        <v/>
      </c>
      <c r="H277" s="755" t="str">
        <f ca="1">IF(ISBLANK(OFFSET('9. METAS'!$L$20,INT((ROW()-13)/2),0)),"",OFFSET('9. METAS'!$L$20,INT((ROW()-13)/2),0))</f>
        <v/>
      </c>
      <c r="I277" s="730"/>
      <c r="J277" s="202" t="e">
        <f ca="1">IF(MOD(ROW()-13,2)=0,IF(ISBLANK(OFFSET(#REF!,INT((ROW()-13)/2),0)),"",OFFSET(#REF!,INT((ROW()-13)/2),0)),IF(ISBLANK(OFFSET('9. METAS'!$U$20,INT((ROW()-14)/2),0)),"",OFFSET('9. METAS'!$U$20,INT((ROW()-14)/2),0)))</f>
        <v>#REF!</v>
      </c>
      <c r="K277" s="203" t="e">
        <f ca="1">IF(MOD(ROW()-13,2)=0,IF(ISBLANK(OFFSET(#REF!,INT((ROW()-13)/2),0)),"",OFFSET(#REF!,INT((ROW()-13)/2),0)),IF(ISBLANK(OFFSET('9. METAS'!$V$20,INT((ROW()-14)/2),0)),"",OFFSET('9. METAS'!$V$20,INT((ROW()-14)/2),0)))</f>
        <v>#REF!</v>
      </c>
      <c r="L277" s="203" t="e">
        <f ca="1">IF(MOD(ROW()-13,2)=0,IF(ISBLANK(OFFSET(#REF!,INT((ROW()-13)/2),0)),"",OFFSET(#REF!,INT((ROW()-13)/2),0)),IF(ISBLANK(OFFSET('9. METAS'!$W$20,INT((ROW()-14)/2),0)),"",OFFSET('9. METAS'!$W$20,INT((ROW()-14)/2),0)))</f>
        <v>#REF!</v>
      </c>
      <c r="M277" s="204" t="e">
        <f ca="1">IF(MOD(ROW()-13,2)=0,IF(ISBLANK(OFFSET(#REF!,INT((ROW()-13)/2),0)),"",OFFSET(#REF!,INT((ROW()-13)/2),0)),IF(ISBLANK(OFFSET('9. METAS'!$X$20,INT((ROW()-14)/2),0)),"",OFFSET('9. METAS'!$X$20,INT((ROW()-14)/2),0)))</f>
        <v>#REF!</v>
      </c>
      <c r="N277" s="718" t="str">
        <f t="shared" ref="N277" ca="1" si="260">IFERROR(J277/J278,"ND")</f>
        <v>ND</v>
      </c>
      <c r="O277" s="720" t="str">
        <f t="shared" ref="O277" ca="1" si="261">IFERROR(((J277)/H277),"ND")</f>
        <v>ND</v>
      </c>
      <c r="P277" s="732"/>
    </row>
    <row r="278" spans="3:16">
      <c r="C278" s="725"/>
      <c r="D278" s="726"/>
      <c r="E278" s="726"/>
      <c r="F278" s="727"/>
      <c r="G278" s="728"/>
      <c r="H278" s="755"/>
      <c r="I278" s="731"/>
      <c r="J278" s="202" t="str">
        <f ca="1">IF(MOD(ROW()-13,2)=0,IF(ISBLANK(OFFSET(#REF!,INT((ROW()-13)/2),0)),"",OFFSET(#REF!,INT((ROW()-13)/2),0)),IF(ISBLANK(OFFSET('9. METAS'!$U$20,INT((ROW()-14)/2),0)),"",OFFSET('9. METAS'!$U$20,INT((ROW()-14)/2),0)))</f>
        <v/>
      </c>
      <c r="K278" s="203" t="str">
        <f ca="1">IF(MOD(ROW()-13,2)=0,IF(ISBLANK(OFFSET(#REF!,INT((ROW()-13)/2),0)),"",OFFSET(#REF!,INT((ROW()-13)/2),0)),IF(ISBLANK(OFFSET('9. METAS'!$V$20,INT((ROW()-14)/2),0)),"",OFFSET('9. METAS'!$V$20,INT((ROW()-14)/2),0)))</f>
        <v/>
      </c>
      <c r="L278" s="203" t="str">
        <f ca="1">IF(MOD(ROW()-13,2)=0,IF(ISBLANK(OFFSET(#REF!,INT((ROW()-13)/2),0)),"",OFFSET(#REF!,INT((ROW()-13)/2),0)),IF(ISBLANK(OFFSET('9. METAS'!$W$20,INT((ROW()-14)/2),0)),"",OFFSET('9. METAS'!$W$20,INT((ROW()-14)/2),0)))</f>
        <v/>
      </c>
      <c r="M278" s="204" t="str">
        <f ca="1">IF(MOD(ROW()-13,2)=0,IF(ISBLANK(OFFSET(#REF!,INT((ROW()-13)/2),0)),"",OFFSET(#REF!,INT((ROW()-13)/2),0)),IF(ISBLANK(OFFSET('9. METAS'!$X$20,INT((ROW()-14)/2),0)),"",OFFSET('9. METAS'!$X$20,INT((ROW()-14)/2),0)))</f>
        <v/>
      </c>
      <c r="N278" s="719"/>
      <c r="O278" s="721"/>
      <c r="P278" s="723"/>
    </row>
    <row r="279" spans="3:16">
      <c r="C279" s="724" t="str">
        <f ca="1">IF(ISBLANK(OFFSET('5. Pp (3 años)'!$C$46,INT((ROW()-13)/2),0)),"",OFFSET('5. Pp (3 años)'!$C$46,INT((ROW()-13)/2),0))</f>
        <v/>
      </c>
      <c r="D279" s="726" t="str">
        <f ca="1">IF(ISBLANK(OFFSET('5. Pp (3 años)'!$D$46,INT((ROW()-13)/2),0)),"",OFFSET('5. Pp (3 años)'!$D$46,INT((ROW()-13)/2),0))</f>
        <v/>
      </c>
      <c r="E279" s="726" t="str">
        <f ca="1">IF(ISBLANK(OFFSET('5. Pp (3 años)'!$E$46,INT((ROW()-13)/2),0)),"",OFFSET('5. Pp (3 años)'!$E$46,INT((ROW()-13)/2),0))</f>
        <v/>
      </c>
      <c r="F279" s="727" t="str">
        <f ca="1">IF(ISBLANK(OFFSET('5. Pp (3 años)'!$K$46,INT((ROW()-13)/2),0)),"",OFFSET('5. Pp (3 años)'!$K$46,INT((ROW()-13)/2),0))</f>
        <v/>
      </c>
      <c r="G279" s="728" t="str">
        <f ca="1">IF(ISBLANK(OFFSET('5. Pp (3 años)'!$H$46,INT((ROW()-13)/2),0)),"",OFFSET('5. Pp (3 años)'!$H$46,INT((ROW()-13)/2),0))</f>
        <v/>
      </c>
      <c r="H279" s="755" t="str">
        <f ca="1">IF(ISBLANK(OFFSET('9. METAS'!$L$20,INT((ROW()-13)/2),0)),"",OFFSET('9. METAS'!$L$20,INT((ROW()-13)/2),0))</f>
        <v/>
      </c>
      <c r="I279" s="730"/>
      <c r="J279" s="202" t="e">
        <f ca="1">IF(MOD(ROW()-13,2)=0,IF(ISBLANK(OFFSET(#REF!,INT((ROW()-13)/2),0)),"",OFFSET(#REF!,INT((ROW()-13)/2),0)),IF(ISBLANK(OFFSET('9. METAS'!$U$20,INT((ROW()-14)/2),0)),"",OFFSET('9. METAS'!$U$20,INT((ROW()-14)/2),0)))</f>
        <v>#REF!</v>
      </c>
      <c r="K279" s="203" t="e">
        <f ca="1">IF(MOD(ROW()-13,2)=0,IF(ISBLANK(OFFSET(#REF!,INT((ROW()-13)/2),0)),"",OFFSET(#REF!,INT((ROW()-13)/2),0)),IF(ISBLANK(OFFSET('9. METAS'!$V$20,INT((ROW()-14)/2),0)),"",OFFSET('9. METAS'!$V$20,INT((ROW()-14)/2),0)))</f>
        <v>#REF!</v>
      </c>
      <c r="L279" s="203" t="e">
        <f ca="1">IF(MOD(ROW()-13,2)=0,IF(ISBLANK(OFFSET(#REF!,INT((ROW()-13)/2),0)),"",OFFSET(#REF!,INT((ROW()-13)/2),0)),IF(ISBLANK(OFFSET('9. METAS'!$W$20,INT((ROW()-14)/2),0)),"",OFFSET('9. METAS'!$W$20,INT((ROW()-14)/2),0)))</f>
        <v>#REF!</v>
      </c>
      <c r="M279" s="204" t="e">
        <f ca="1">IF(MOD(ROW()-13,2)=0,IF(ISBLANK(OFFSET(#REF!,INT((ROW()-13)/2),0)),"",OFFSET(#REF!,INT((ROW()-13)/2),0)),IF(ISBLANK(OFFSET('9. METAS'!$X$20,INT((ROW()-14)/2),0)),"",OFFSET('9. METAS'!$X$20,INT((ROW()-14)/2),0)))</f>
        <v>#REF!</v>
      </c>
      <c r="N279" s="718" t="str">
        <f t="shared" ref="N279" ca="1" si="262">IFERROR(J279/J280,"ND")</f>
        <v>ND</v>
      </c>
      <c r="O279" s="720" t="str">
        <f t="shared" ref="O279" ca="1" si="263">IFERROR(((J279)/H279),"ND")</f>
        <v>ND</v>
      </c>
      <c r="P279" s="732"/>
    </row>
    <row r="280" spans="3:16">
      <c r="C280" s="725"/>
      <c r="D280" s="726"/>
      <c r="E280" s="726"/>
      <c r="F280" s="727"/>
      <c r="G280" s="728"/>
      <c r="H280" s="755"/>
      <c r="I280" s="731"/>
      <c r="J280" s="202" t="str">
        <f ca="1">IF(MOD(ROW()-13,2)=0,IF(ISBLANK(OFFSET(#REF!,INT((ROW()-13)/2),0)),"",OFFSET(#REF!,INT((ROW()-13)/2),0)),IF(ISBLANK(OFFSET('9. METAS'!$U$20,INT((ROW()-14)/2),0)),"",OFFSET('9. METAS'!$U$20,INT((ROW()-14)/2),0)))</f>
        <v/>
      </c>
      <c r="K280" s="203" t="str">
        <f ca="1">IF(MOD(ROW()-13,2)=0,IF(ISBLANK(OFFSET(#REF!,INT((ROW()-13)/2),0)),"",OFFSET(#REF!,INT((ROW()-13)/2),0)),IF(ISBLANK(OFFSET('9. METAS'!$V$20,INT((ROW()-14)/2),0)),"",OFFSET('9. METAS'!$V$20,INT((ROW()-14)/2),0)))</f>
        <v/>
      </c>
      <c r="L280" s="203" t="str">
        <f ca="1">IF(MOD(ROW()-13,2)=0,IF(ISBLANK(OFFSET(#REF!,INT((ROW()-13)/2),0)),"",OFFSET(#REF!,INT((ROW()-13)/2),0)),IF(ISBLANK(OFFSET('9. METAS'!$W$20,INT((ROW()-14)/2),0)),"",OFFSET('9. METAS'!$W$20,INT((ROW()-14)/2),0)))</f>
        <v/>
      </c>
      <c r="M280" s="204" t="str">
        <f ca="1">IF(MOD(ROW()-13,2)=0,IF(ISBLANK(OFFSET(#REF!,INT((ROW()-13)/2),0)),"",OFFSET(#REF!,INT((ROW()-13)/2),0)),IF(ISBLANK(OFFSET('9. METAS'!$X$20,INT((ROW()-14)/2),0)),"",OFFSET('9. METAS'!$X$20,INT((ROW()-14)/2),0)))</f>
        <v/>
      </c>
      <c r="N280" s="719"/>
      <c r="O280" s="721"/>
      <c r="P280" s="723"/>
    </row>
    <row r="281" spans="3:16">
      <c r="C281" s="724" t="str">
        <f ca="1">IF(ISBLANK(OFFSET('5. Pp (3 años)'!$C$46,INT((ROW()-13)/2),0)),"",OFFSET('5. Pp (3 años)'!$C$46,INT((ROW()-13)/2),0))</f>
        <v/>
      </c>
      <c r="D281" s="726" t="str">
        <f ca="1">IF(ISBLANK(OFFSET('5. Pp (3 años)'!$D$46,INT((ROW()-13)/2),0)),"",OFFSET('5. Pp (3 años)'!$D$46,INT((ROW()-13)/2),0))</f>
        <v/>
      </c>
      <c r="E281" s="726" t="str">
        <f ca="1">IF(ISBLANK(OFFSET('5. Pp (3 años)'!$E$46,INT((ROW()-13)/2),0)),"",OFFSET('5. Pp (3 años)'!$E$46,INT((ROW()-13)/2),0))</f>
        <v/>
      </c>
      <c r="F281" s="727" t="str">
        <f ca="1">IF(ISBLANK(OFFSET('5. Pp (3 años)'!$K$46,INT((ROW()-13)/2),0)),"",OFFSET('5. Pp (3 años)'!$K$46,INT((ROW()-13)/2),0))</f>
        <v/>
      </c>
      <c r="G281" s="728" t="str">
        <f ca="1">IF(ISBLANK(OFFSET('5. Pp (3 años)'!$H$46,INT((ROW()-13)/2),0)),"",OFFSET('5. Pp (3 años)'!$H$46,INT((ROW()-13)/2),0))</f>
        <v/>
      </c>
      <c r="H281" s="755" t="str">
        <f ca="1">IF(ISBLANK(OFFSET('9. METAS'!$L$20,INT((ROW()-13)/2),0)),"",OFFSET('9. METAS'!$L$20,INT((ROW()-13)/2),0))</f>
        <v/>
      </c>
      <c r="I281" s="730"/>
      <c r="J281" s="202" t="e">
        <f ca="1">IF(MOD(ROW()-13,2)=0,IF(ISBLANK(OFFSET(#REF!,INT((ROW()-13)/2),0)),"",OFFSET(#REF!,INT((ROW()-13)/2),0)),IF(ISBLANK(OFFSET('9. METAS'!$U$20,INT((ROW()-14)/2),0)),"",OFFSET('9. METAS'!$U$20,INT((ROW()-14)/2),0)))</f>
        <v>#REF!</v>
      </c>
      <c r="K281" s="203" t="e">
        <f ca="1">IF(MOD(ROW()-13,2)=0,IF(ISBLANK(OFFSET(#REF!,INT((ROW()-13)/2),0)),"",OFFSET(#REF!,INT((ROW()-13)/2),0)),IF(ISBLANK(OFFSET('9. METAS'!$V$20,INT((ROW()-14)/2),0)),"",OFFSET('9. METAS'!$V$20,INT((ROW()-14)/2),0)))</f>
        <v>#REF!</v>
      </c>
      <c r="L281" s="203" t="e">
        <f ca="1">IF(MOD(ROW()-13,2)=0,IF(ISBLANK(OFFSET(#REF!,INT((ROW()-13)/2),0)),"",OFFSET(#REF!,INT((ROW()-13)/2),0)),IF(ISBLANK(OFFSET('9. METAS'!$W$20,INT((ROW()-14)/2),0)),"",OFFSET('9. METAS'!$W$20,INT((ROW()-14)/2),0)))</f>
        <v>#REF!</v>
      </c>
      <c r="M281" s="204" t="e">
        <f ca="1">IF(MOD(ROW()-13,2)=0,IF(ISBLANK(OFFSET(#REF!,INT((ROW()-13)/2),0)),"",OFFSET(#REF!,INT((ROW()-13)/2),0)),IF(ISBLANK(OFFSET('9. METAS'!$X$20,INT((ROW()-14)/2),0)),"",OFFSET('9. METAS'!$X$20,INT((ROW()-14)/2),0)))</f>
        <v>#REF!</v>
      </c>
      <c r="N281" s="718" t="str">
        <f t="shared" ref="N281" ca="1" si="264">IFERROR(J281/J282,"ND")</f>
        <v>ND</v>
      </c>
      <c r="O281" s="720" t="str">
        <f t="shared" ref="O281" ca="1" si="265">IFERROR(((J281)/H281),"ND")</f>
        <v>ND</v>
      </c>
      <c r="P281" s="732"/>
    </row>
    <row r="282" spans="3:16">
      <c r="C282" s="725"/>
      <c r="D282" s="726"/>
      <c r="E282" s="726"/>
      <c r="F282" s="727"/>
      <c r="G282" s="728"/>
      <c r="H282" s="755"/>
      <c r="I282" s="731"/>
      <c r="J282" s="202" t="str">
        <f ca="1">IF(MOD(ROW()-13,2)=0,IF(ISBLANK(OFFSET(#REF!,INT((ROW()-13)/2),0)),"",OFFSET(#REF!,INT((ROW()-13)/2),0)),IF(ISBLANK(OFFSET('9. METAS'!$U$20,INT((ROW()-14)/2),0)),"",OFFSET('9. METAS'!$U$20,INT((ROW()-14)/2),0)))</f>
        <v/>
      </c>
      <c r="K282" s="203" t="str">
        <f ca="1">IF(MOD(ROW()-13,2)=0,IF(ISBLANK(OFFSET(#REF!,INT((ROW()-13)/2),0)),"",OFFSET(#REF!,INT((ROW()-13)/2),0)),IF(ISBLANK(OFFSET('9. METAS'!$V$20,INT((ROW()-14)/2),0)),"",OFFSET('9. METAS'!$V$20,INT((ROW()-14)/2),0)))</f>
        <v/>
      </c>
      <c r="L282" s="203" t="str">
        <f ca="1">IF(MOD(ROW()-13,2)=0,IF(ISBLANK(OFFSET(#REF!,INT((ROW()-13)/2),0)),"",OFFSET(#REF!,INT((ROW()-13)/2),0)),IF(ISBLANK(OFFSET('9. METAS'!$W$20,INT((ROW()-14)/2),0)),"",OFFSET('9. METAS'!$W$20,INT((ROW()-14)/2),0)))</f>
        <v/>
      </c>
      <c r="M282" s="204" t="str">
        <f ca="1">IF(MOD(ROW()-13,2)=0,IF(ISBLANK(OFFSET(#REF!,INT((ROW()-13)/2),0)),"",OFFSET(#REF!,INT((ROW()-13)/2),0)),IF(ISBLANK(OFFSET('9. METAS'!$X$20,INT((ROW()-14)/2),0)),"",OFFSET('9. METAS'!$X$20,INT((ROW()-14)/2),0)))</f>
        <v/>
      </c>
      <c r="N282" s="719"/>
      <c r="O282" s="721"/>
      <c r="P282" s="723"/>
    </row>
    <row r="283" spans="3:16">
      <c r="C283" s="724" t="str">
        <f ca="1">IF(ISBLANK(OFFSET('5. Pp (3 años)'!$C$46,INT((ROW()-13)/2),0)),"",OFFSET('5. Pp (3 años)'!$C$46,INT((ROW()-13)/2),0))</f>
        <v/>
      </c>
      <c r="D283" s="726" t="str">
        <f ca="1">IF(ISBLANK(OFFSET('5. Pp (3 años)'!$D$46,INT((ROW()-13)/2),0)),"",OFFSET('5. Pp (3 años)'!$D$46,INT((ROW()-13)/2),0))</f>
        <v/>
      </c>
      <c r="E283" s="726" t="str">
        <f ca="1">IF(ISBLANK(OFFSET('5. Pp (3 años)'!$E$46,INT((ROW()-13)/2),0)),"",OFFSET('5. Pp (3 años)'!$E$46,INT((ROW()-13)/2),0))</f>
        <v/>
      </c>
      <c r="F283" s="727" t="str">
        <f ca="1">IF(ISBLANK(OFFSET('5. Pp (3 años)'!$K$46,INT((ROW()-13)/2),0)),"",OFFSET('5. Pp (3 años)'!$K$46,INT((ROW()-13)/2),0))</f>
        <v/>
      </c>
      <c r="G283" s="728" t="str">
        <f ca="1">IF(ISBLANK(OFFSET('5. Pp (3 años)'!$H$46,INT((ROW()-13)/2),0)),"",OFFSET('5. Pp (3 años)'!$H$46,INT((ROW()-13)/2),0))</f>
        <v/>
      </c>
      <c r="H283" s="755" t="str">
        <f ca="1">IF(ISBLANK(OFFSET('9. METAS'!$L$20,INT((ROW()-13)/2),0)),"",OFFSET('9. METAS'!$L$20,INT((ROW()-13)/2),0))</f>
        <v/>
      </c>
      <c r="I283" s="730"/>
      <c r="J283" s="202" t="e">
        <f ca="1">IF(MOD(ROW()-13,2)=0,IF(ISBLANK(OFFSET(#REF!,INT((ROW()-13)/2),0)),"",OFFSET(#REF!,INT((ROW()-13)/2),0)),IF(ISBLANK(OFFSET('9. METAS'!$U$20,INT((ROW()-14)/2),0)),"",OFFSET('9. METAS'!$U$20,INT((ROW()-14)/2),0)))</f>
        <v>#REF!</v>
      </c>
      <c r="K283" s="203" t="e">
        <f ca="1">IF(MOD(ROW()-13,2)=0,IF(ISBLANK(OFFSET(#REF!,INT((ROW()-13)/2),0)),"",OFFSET(#REF!,INT((ROW()-13)/2),0)),IF(ISBLANK(OFFSET('9. METAS'!$V$20,INT((ROW()-14)/2),0)),"",OFFSET('9. METAS'!$V$20,INT((ROW()-14)/2),0)))</f>
        <v>#REF!</v>
      </c>
      <c r="L283" s="203" t="e">
        <f ca="1">IF(MOD(ROW()-13,2)=0,IF(ISBLANK(OFFSET(#REF!,INT((ROW()-13)/2),0)),"",OFFSET(#REF!,INT((ROW()-13)/2),0)),IF(ISBLANK(OFFSET('9. METAS'!$W$20,INT((ROW()-14)/2),0)),"",OFFSET('9. METAS'!$W$20,INT((ROW()-14)/2),0)))</f>
        <v>#REF!</v>
      </c>
      <c r="M283" s="204" t="e">
        <f ca="1">IF(MOD(ROW()-13,2)=0,IF(ISBLANK(OFFSET(#REF!,INT((ROW()-13)/2),0)),"",OFFSET(#REF!,INT((ROW()-13)/2),0)),IF(ISBLANK(OFFSET('9. METAS'!$X$20,INT((ROW()-14)/2),0)),"",OFFSET('9. METAS'!$X$20,INT((ROW()-14)/2),0)))</f>
        <v>#REF!</v>
      </c>
      <c r="N283" s="718" t="str">
        <f t="shared" ref="N283" ca="1" si="266">IFERROR(J283/J284,"ND")</f>
        <v>ND</v>
      </c>
      <c r="O283" s="720" t="str">
        <f t="shared" ref="O283" ca="1" si="267">IFERROR(((J283)/H283),"ND")</f>
        <v>ND</v>
      </c>
      <c r="P283" s="732"/>
    </row>
    <row r="284" spans="3:16">
      <c r="C284" s="725"/>
      <c r="D284" s="726"/>
      <c r="E284" s="726"/>
      <c r="F284" s="727"/>
      <c r="G284" s="728"/>
      <c r="H284" s="755"/>
      <c r="I284" s="731"/>
      <c r="J284" s="202" t="str">
        <f ca="1">IF(MOD(ROW()-13,2)=0,IF(ISBLANK(OFFSET(#REF!,INT((ROW()-13)/2),0)),"",OFFSET(#REF!,INT((ROW()-13)/2),0)),IF(ISBLANK(OFFSET('9. METAS'!$U$20,INT((ROW()-14)/2),0)),"",OFFSET('9. METAS'!$U$20,INT((ROW()-14)/2),0)))</f>
        <v/>
      </c>
      <c r="K284" s="203" t="str">
        <f ca="1">IF(MOD(ROW()-13,2)=0,IF(ISBLANK(OFFSET(#REF!,INT((ROW()-13)/2),0)),"",OFFSET(#REF!,INT((ROW()-13)/2),0)),IF(ISBLANK(OFFSET('9. METAS'!$V$20,INT((ROW()-14)/2),0)),"",OFFSET('9. METAS'!$V$20,INT((ROW()-14)/2),0)))</f>
        <v/>
      </c>
      <c r="L284" s="203" t="str">
        <f ca="1">IF(MOD(ROW()-13,2)=0,IF(ISBLANK(OFFSET(#REF!,INT((ROW()-13)/2),0)),"",OFFSET(#REF!,INT((ROW()-13)/2),0)),IF(ISBLANK(OFFSET('9. METAS'!$W$20,INT((ROW()-14)/2),0)),"",OFFSET('9. METAS'!$W$20,INT((ROW()-14)/2),0)))</f>
        <v/>
      </c>
      <c r="M284" s="204" t="str">
        <f ca="1">IF(MOD(ROW()-13,2)=0,IF(ISBLANK(OFFSET(#REF!,INT((ROW()-13)/2),0)),"",OFFSET(#REF!,INT((ROW()-13)/2),0)),IF(ISBLANK(OFFSET('9. METAS'!$X$20,INT((ROW()-14)/2),0)),"",OFFSET('9. METAS'!$X$20,INT((ROW()-14)/2),0)))</f>
        <v/>
      </c>
      <c r="N284" s="719"/>
      <c r="O284" s="721"/>
      <c r="P284" s="723"/>
    </row>
    <row r="285" spans="3:16">
      <c r="C285" s="724" t="str">
        <f ca="1">IF(ISBLANK(OFFSET('5. Pp (3 años)'!$C$46,INT((ROW()-13)/2),0)),"",OFFSET('5. Pp (3 años)'!$C$46,INT((ROW()-13)/2),0))</f>
        <v/>
      </c>
      <c r="D285" s="726" t="str">
        <f ca="1">IF(ISBLANK(OFFSET('5. Pp (3 años)'!$D$46,INT((ROW()-13)/2),0)),"",OFFSET('5. Pp (3 años)'!$D$46,INT((ROW()-13)/2),0))</f>
        <v/>
      </c>
      <c r="E285" s="726" t="str">
        <f ca="1">IF(ISBLANK(OFFSET('5. Pp (3 años)'!$E$46,INT((ROW()-13)/2),0)),"",OFFSET('5. Pp (3 años)'!$E$46,INT((ROW()-13)/2),0))</f>
        <v/>
      </c>
      <c r="F285" s="727" t="str">
        <f ca="1">IF(ISBLANK(OFFSET('5. Pp (3 años)'!$K$46,INT((ROW()-13)/2),0)),"",OFFSET('5. Pp (3 años)'!$K$46,INT((ROW()-13)/2),0))</f>
        <v/>
      </c>
      <c r="G285" s="728" t="str">
        <f ca="1">IF(ISBLANK(OFFSET('5. Pp (3 años)'!$H$46,INT((ROW()-13)/2),0)),"",OFFSET('5. Pp (3 años)'!$H$46,INT((ROW()-13)/2),0))</f>
        <v/>
      </c>
      <c r="H285" s="755" t="str">
        <f ca="1">IF(ISBLANK(OFFSET('9. METAS'!$L$20,INT((ROW()-13)/2),0)),"",OFFSET('9. METAS'!$L$20,INT((ROW()-13)/2),0))</f>
        <v/>
      </c>
      <c r="I285" s="730"/>
      <c r="J285" s="202" t="e">
        <f ca="1">IF(MOD(ROW()-13,2)=0,IF(ISBLANK(OFFSET(#REF!,INT((ROW()-13)/2),0)),"",OFFSET(#REF!,INT((ROW()-13)/2),0)),IF(ISBLANK(OFFSET('9. METAS'!$U$20,INT((ROW()-14)/2),0)),"",OFFSET('9. METAS'!$U$20,INT((ROW()-14)/2),0)))</f>
        <v>#REF!</v>
      </c>
      <c r="K285" s="203" t="e">
        <f ca="1">IF(MOD(ROW()-13,2)=0,IF(ISBLANK(OFFSET(#REF!,INT((ROW()-13)/2),0)),"",OFFSET(#REF!,INT((ROW()-13)/2),0)),IF(ISBLANK(OFFSET('9. METAS'!$V$20,INT((ROW()-14)/2),0)),"",OFFSET('9. METAS'!$V$20,INT((ROW()-14)/2),0)))</f>
        <v>#REF!</v>
      </c>
      <c r="L285" s="203" t="e">
        <f ca="1">IF(MOD(ROW()-13,2)=0,IF(ISBLANK(OFFSET(#REF!,INT((ROW()-13)/2),0)),"",OFFSET(#REF!,INT((ROW()-13)/2),0)),IF(ISBLANK(OFFSET('9. METAS'!$W$20,INT((ROW()-14)/2),0)),"",OFFSET('9. METAS'!$W$20,INT((ROW()-14)/2),0)))</f>
        <v>#REF!</v>
      </c>
      <c r="M285" s="204" t="e">
        <f ca="1">IF(MOD(ROW()-13,2)=0,IF(ISBLANK(OFFSET(#REF!,INT((ROW()-13)/2),0)),"",OFFSET(#REF!,INT((ROW()-13)/2),0)),IF(ISBLANK(OFFSET('9. METAS'!$X$20,INT((ROW()-14)/2),0)),"",OFFSET('9. METAS'!$X$20,INT((ROW()-14)/2),0)))</f>
        <v>#REF!</v>
      </c>
      <c r="N285" s="718" t="str">
        <f t="shared" ref="N285" ca="1" si="268">IFERROR(J285/J286,"ND")</f>
        <v>ND</v>
      </c>
      <c r="O285" s="720" t="str">
        <f t="shared" ref="O285" ca="1" si="269">IFERROR(((J285)/H285),"ND")</f>
        <v>ND</v>
      </c>
      <c r="P285" s="732"/>
    </row>
    <row r="286" spans="3:16">
      <c r="C286" s="725"/>
      <c r="D286" s="726"/>
      <c r="E286" s="726"/>
      <c r="F286" s="727"/>
      <c r="G286" s="728"/>
      <c r="H286" s="755"/>
      <c r="I286" s="731"/>
      <c r="J286" s="202" t="str">
        <f ca="1">IF(MOD(ROW()-13,2)=0,IF(ISBLANK(OFFSET(#REF!,INT((ROW()-13)/2),0)),"",OFFSET(#REF!,INT((ROW()-13)/2),0)),IF(ISBLANK(OFFSET('9. METAS'!$U$20,INT((ROW()-14)/2),0)),"",OFFSET('9. METAS'!$U$20,INT((ROW()-14)/2),0)))</f>
        <v/>
      </c>
      <c r="K286" s="203" t="str">
        <f ca="1">IF(MOD(ROW()-13,2)=0,IF(ISBLANK(OFFSET(#REF!,INT((ROW()-13)/2),0)),"",OFFSET(#REF!,INT((ROW()-13)/2),0)),IF(ISBLANK(OFFSET('9. METAS'!$V$20,INT((ROW()-14)/2),0)),"",OFFSET('9. METAS'!$V$20,INT((ROW()-14)/2),0)))</f>
        <v/>
      </c>
      <c r="L286" s="203" t="str">
        <f ca="1">IF(MOD(ROW()-13,2)=0,IF(ISBLANK(OFFSET(#REF!,INT((ROW()-13)/2),0)),"",OFFSET(#REF!,INT((ROW()-13)/2),0)),IF(ISBLANK(OFFSET('9. METAS'!$W$20,INT((ROW()-14)/2),0)),"",OFFSET('9. METAS'!$W$20,INT((ROW()-14)/2),0)))</f>
        <v/>
      </c>
      <c r="M286" s="204" t="str">
        <f ca="1">IF(MOD(ROW()-13,2)=0,IF(ISBLANK(OFFSET(#REF!,INT((ROW()-13)/2),0)),"",OFFSET(#REF!,INT((ROW()-13)/2),0)),IF(ISBLANK(OFFSET('9. METAS'!$X$20,INT((ROW()-14)/2),0)),"",OFFSET('9. METAS'!$X$20,INT((ROW()-14)/2),0)))</f>
        <v/>
      </c>
      <c r="N286" s="719"/>
      <c r="O286" s="721"/>
      <c r="P286" s="723"/>
    </row>
    <row r="287" spans="3:16">
      <c r="C287" s="724" t="str">
        <f ca="1">IF(ISBLANK(OFFSET('5. Pp (3 años)'!$C$46,INT((ROW()-13)/2),0)),"",OFFSET('5. Pp (3 años)'!$C$46,INT((ROW()-13)/2),0))</f>
        <v/>
      </c>
      <c r="D287" s="726" t="str">
        <f ca="1">IF(ISBLANK(OFFSET('5. Pp (3 años)'!$D$46,INT((ROW()-13)/2),0)),"",OFFSET('5. Pp (3 años)'!$D$46,INT((ROW()-13)/2),0))</f>
        <v/>
      </c>
      <c r="E287" s="726" t="str">
        <f ca="1">IF(ISBLANK(OFFSET('5. Pp (3 años)'!$E$46,INT((ROW()-13)/2),0)),"",OFFSET('5. Pp (3 años)'!$E$46,INT((ROW()-13)/2),0))</f>
        <v/>
      </c>
      <c r="F287" s="727" t="str">
        <f ca="1">IF(ISBLANK(OFFSET('5. Pp (3 años)'!$K$46,INT((ROW()-13)/2),0)),"",OFFSET('5. Pp (3 años)'!$K$46,INT((ROW()-13)/2),0))</f>
        <v/>
      </c>
      <c r="G287" s="728" t="str">
        <f ca="1">IF(ISBLANK(OFFSET('5. Pp (3 años)'!$H$46,INT((ROW()-13)/2),0)),"",OFFSET('5. Pp (3 años)'!$H$46,INT((ROW()-13)/2),0))</f>
        <v/>
      </c>
      <c r="H287" s="755" t="str">
        <f ca="1">IF(ISBLANK(OFFSET('9. METAS'!$L$20,INT((ROW()-13)/2),0)),"",OFFSET('9. METAS'!$L$20,INT((ROW()-13)/2),0))</f>
        <v/>
      </c>
      <c r="I287" s="730"/>
      <c r="J287" s="202" t="e">
        <f ca="1">IF(MOD(ROW()-13,2)=0,IF(ISBLANK(OFFSET(#REF!,INT((ROW()-13)/2),0)),"",OFFSET(#REF!,INT((ROW()-13)/2),0)),IF(ISBLANK(OFFSET('9. METAS'!$U$20,INT((ROW()-14)/2),0)),"",OFFSET('9. METAS'!$U$20,INT((ROW()-14)/2),0)))</f>
        <v>#REF!</v>
      </c>
      <c r="K287" s="203" t="e">
        <f ca="1">IF(MOD(ROW()-13,2)=0,IF(ISBLANK(OFFSET(#REF!,INT((ROW()-13)/2),0)),"",OFFSET(#REF!,INT((ROW()-13)/2),0)),IF(ISBLANK(OFFSET('9. METAS'!$V$20,INT((ROW()-14)/2),0)),"",OFFSET('9. METAS'!$V$20,INT((ROW()-14)/2),0)))</f>
        <v>#REF!</v>
      </c>
      <c r="L287" s="203" t="e">
        <f ca="1">IF(MOD(ROW()-13,2)=0,IF(ISBLANK(OFFSET(#REF!,INT((ROW()-13)/2),0)),"",OFFSET(#REF!,INT((ROW()-13)/2),0)),IF(ISBLANK(OFFSET('9. METAS'!$W$20,INT((ROW()-14)/2),0)),"",OFFSET('9. METAS'!$W$20,INT((ROW()-14)/2),0)))</f>
        <v>#REF!</v>
      </c>
      <c r="M287" s="204" t="e">
        <f ca="1">IF(MOD(ROW()-13,2)=0,IF(ISBLANK(OFFSET(#REF!,INT((ROW()-13)/2),0)),"",OFFSET(#REF!,INT((ROW()-13)/2),0)),IF(ISBLANK(OFFSET('9. METAS'!$X$20,INT((ROW()-14)/2),0)),"",OFFSET('9. METAS'!$X$20,INT((ROW()-14)/2),0)))</f>
        <v>#REF!</v>
      </c>
      <c r="N287" s="718" t="str">
        <f t="shared" ref="N287" ca="1" si="270">IFERROR(J287/J288,"ND")</f>
        <v>ND</v>
      </c>
      <c r="O287" s="720" t="str">
        <f t="shared" ref="O287" ca="1" si="271">IFERROR(((J287)/H287),"ND")</f>
        <v>ND</v>
      </c>
      <c r="P287" s="732"/>
    </row>
    <row r="288" spans="3:16">
      <c r="C288" s="725"/>
      <c r="D288" s="726"/>
      <c r="E288" s="726"/>
      <c r="F288" s="727"/>
      <c r="G288" s="728"/>
      <c r="H288" s="755"/>
      <c r="I288" s="731"/>
      <c r="J288" s="202" t="str">
        <f ca="1">IF(MOD(ROW()-13,2)=0,IF(ISBLANK(OFFSET(#REF!,INT((ROW()-13)/2),0)),"",OFFSET(#REF!,INT((ROW()-13)/2),0)),IF(ISBLANK(OFFSET('9. METAS'!$U$20,INT((ROW()-14)/2),0)),"",OFFSET('9. METAS'!$U$20,INT((ROW()-14)/2),0)))</f>
        <v/>
      </c>
      <c r="K288" s="203" t="str">
        <f ca="1">IF(MOD(ROW()-13,2)=0,IF(ISBLANK(OFFSET(#REF!,INT((ROW()-13)/2),0)),"",OFFSET(#REF!,INT((ROW()-13)/2),0)),IF(ISBLANK(OFFSET('9. METAS'!$V$20,INT((ROW()-14)/2),0)),"",OFFSET('9. METAS'!$V$20,INT((ROW()-14)/2),0)))</f>
        <v/>
      </c>
      <c r="L288" s="203" t="str">
        <f ca="1">IF(MOD(ROW()-13,2)=0,IF(ISBLANK(OFFSET(#REF!,INT((ROW()-13)/2),0)),"",OFFSET(#REF!,INT((ROW()-13)/2),0)),IF(ISBLANK(OFFSET('9. METAS'!$W$20,INT((ROW()-14)/2),0)),"",OFFSET('9. METAS'!$W$20,INT((ROW()-14)/2),0)))</f>
        <v/>
      </c>
      <c r="M288" s="204" t="str">
        <f ca="1">IF(MOD(ROW()-13,2)=0,IF(ISBLANK(OFFSET(#REF!,INT((ROW()-13)/2),0)),"",OFFSET(#REF!,INT((ROW()-13)/2),0)),IF(ISBLANK(OFFSET('9. METAS'!$X$20,INT((ROW()-14)/2),0)),"",OFFSET('9. METAS'!$X$20,INT((ROW()-14)/2),0)))</f>
        <v/>
      </c>
      <c r="N288" s="719"/>
      <c r="O288" s="721"/>
      <c r="P288" s="723"/>
    </row>
    <row r="289" spans="3:16">
      <c r="C289" s="724" t="str">
        <f ca="1">IF(ISBLANK(OFFSET('5. Pp (3 años)'!$C$46,INT((ROW()-13)/2),0)),"",OFFSET('5. Pp (3 años)'!$C$46,INT((ROW()-13)/2),0))</f>
        <v/>
      </c>
      <c r="D289" s="726" t="str">
        <f ca="1">IF(ISBLANK(OFFSET('5. Pp (3 años)'!$D$46,INT((ROW()-13)/2),0)),"",OFFSET('5. Pp (3 años)'!$D$46,INT((ROW()-13)/2),0))</f>
        <v/>
      </c>
      <c r="E289" s="726" t="str">
        <f ca="1">IF(ISBLANK(OFFSET('5. Pp (3 años)'!$E$46,INT((ROW()-13)/2),0)),"",OFFSET('5. Pp (3 años)'!$E$46,INT((ROW()-13)/2),0))</f>
        <v/>
      </c>
      <c r="F289" s="727" t="str">
        <f ca="1">IF(ISBLANK(OFFSET('5. Pp (3 años)'!$K$46,INT((ROW()-13)/2),0)),"",OFFSET('5. Pp (3 años)'!$K$46,INT((ROW()-13)/2),0))</f>
        <v/>
      </c>
      <c r="G289" s="728" t="str">
        <f ca="1">IF(ISBLANK(OFFSET('5. Pp (3 años)'!$H$46,INT((ROW()-13)/2),0)),"",OFFSET('5. Pp (3 años)'!$H$46,INT((ROW()-13)/2),0))</f>
        <v/>
      </c>
      <c r="H289" s="755" t="str">
        <f ca="1">IF(ISBLANK(OFFSET('9. METAS'!$L$20,INT((ROW()-13)/2),0)),"",OFFSET('9. METAS'!$L$20,INT((ROW()-13)/2),0))</f>
        <v/>
      </c>
      <c r="I289" s="730"/>
      <c r="J289" s="202" t="e">
        <f ca="1">IF(MOD(ROW()-13,2)=0,IF(ISBLANK(OFFSET(#REF!,INT((ROW()-13)/2),0)),"",OFFSET(#REF!,INT((ROW()-13)/2),0)),IF(ISBLANK(OFFSET('9. METAS'!$U$20,INT((ROW()-14)/2),0)),"",OFFSET('9. METAS'!$U$20,INT((ROW()-14)/2),0)))</f>
        <v>#REF!</v>
      </c>
      <c r="K289" s="203" t="e">
        <f ca="1">IF(MOD(ROW()-13,2)=0,IF(ISBLANK(OFFSET(#REF!,INT((ROW()-13)/2),0)),"",OFFSET(#REF!,INT((ROW()-13)/2),0)),IF(ISBLANK(OFFSET('9. METAS'!$V$20,INT((ROW()-14)/2),0)),"",OFFSET('9. METAS'!$V$20,INT((ROW()-14)/2),0)))</f>
        <v>#REF!</v>
      </c>
      <c r="L289" s="203" t="e">
        <f ca="1">IF(MOD(ROW()-13,2)=0,IF(ISBLANK(OFFSET(#REF!,INT((ROW()-13)/2),0)),"",OFFSET(#REF!,INT((ROW()-13)/2),0)),IF(ISBLANK(OFFSET('9. METAS'!$W$20,INT((ROW()-14)/2),0)),"",OFFSET('9. METAS'!$W$20,INT((ROW()-14)/2),0)))</f>
        <v>#REF!</v>
      </c>
      <c r="M289" s="204" t="e">
        <f ca="1">IF(MOD(ROW()-13,2)=0,IF(ISBLANK(OFFSET(#REF!,INT((ROW()-13)/2),0)),"",OFFSET(#REF!,INT((ROW()-13)/2),0)),IF(ISBLANK(OFFSET('9. METAS'!$X$20,INT((ROW()-14)/2),0)),"",OFFSET('9. METAS'!$X$20,INT((ROW()-14)/2),0)))</f>
        <v>#REF!</v>
      </c>
      <c r="N289" s="718" t="str">
        <f t="shared" ref="N289" ca="1" si="272">IFERROR(J289/J290,"ND")</f>
        <v>ND</v>
      </c>
      <c r="O289" s="720" t="str">
        <f t="shared" ref="O289" ca="1" si="273">IFERROR(((J289)/H289),"ND")</f>
        <v>ND</v>
      </c>
      <c r="P289" s="732"/>
    </row>
    <row r="290" spans="3:16">
      <c r="C290" s="725"/>
      <c r="D290" s="726"/>
      <c r="E290" s="726"/>
      <c r="F290" s="727"/>
      <c r="G290" s="728"/>
      <c r="H290" s="755"/>
      <c r="I290" s="731"/>
      <c r="J290" s="202" t="str">
        <f ca="1">IF(MOD(ROW()-13,2)=0,IF(ISBLANK(OFFSET(#REF!,INT((ROW()-13)/2),0)),"",OFFSET(#REF!,INT((ROW()-13)/2),0)),IF(ISBLANK(OFFSET('9. METAS'!$U$20,INT((ROW()-14)/2),0)),"",OFFSET('9. METAS'!$U$20,INT((ROW()-14)/2),0)))</f>
        <v/>
      </c>
      <c r="K290" s="203" t="str">
        <f ca="1">IF(MOD(ROW()-13,2)=0,IF(ISBLANK(OFFSET(#REF!,INT((ROW()-13)/2),0)),"",OFFSET(#REF!,INT((ROW()-13)/2),0)),IF(ISBLANK(OFFSET('9. METAS'!$V$20,INT((ROW()-14)/2),0)),"",OFFSET('9. METAS'!$V$20,INT((ROW()-14)/2),0)))</f>
        <v/>
      </c>
      <c r="L290" s="203" t="str">
        <f ca="1">IF(MOD(ROW()-13,2)=0,IF(ISBLANK(OFFSET(#REF!,INT((ROW()-13)/2),0)),"",OFFSET(#REF!,INT((ROW()-13)/2),0)),IF(ISBLANK(OFFSET('9. METAS'!$W$20,INT((ROW()-14)/2),0)),"",OFFSET('9. METAS'!$W$20,INT((ROW()-14)/2),0)))</f>
        <v/>
      </c>
      <c r="M290" s="204" t="str">
        <f ca="1">IF(MOD(ROW()-13,2)=0,IF(ISBLANK(OFFSET(#REF!,INT((ROW()-13)/2),0)),"",OFFSET(#REF!,INT((ROW()-13)/2),0)),IF(ISBLANK(OFFSET('9. METAS'!$X$20,INT((ROW()-14)/2),0)),"",OFFSET('9. METAS'!$X$20,INT((ROW()-14)/2),0)))</f>
        <v/>
      </c>
      <c r="N290" s="719"/>
      <c r="O290" s="721"/>
      <c r="P290" s="723"/>
    </row>
    <row r="291" spans="3:16">
      <c r="C291" s="724" t="str">
        <f ca="1">IF(ISBLANK(OFFSET('5. Pp (3 años)'!$C$46,INT((ROW()-13)/2),0)),"",OFFSET('5. Pp (3 años)'!$C$46,INT((ROW()-13)/2),0))</f>
        <v/>
      </c>
      <c r="D291" s="726" t="str">
        <f ca="1">IF(ISBLANK(OFFSET('5. Pp (3 años)'!$D$46,INT((ROW()-13)/2),0)),"",OFFSET('5. Pp (3 años)'!$D$46,INT((ROW()-13)/2),0))</f>
        <v/>
      </c>
      <c r="E291" s="726" t="str">
        <f ca="1">IF(ISBLANK(OFFSET('5. Pp (3 años)'!$E$46,INT((ROW()-13)/2),0)),"",OFFSET('5. Pp (3 años)'!$E$46,INT((ROW()-13)/2),0))</f>
        <v/>
      </c>
      <c r="F291" s="727" t="str">
        <f ca="1">IF(ISBLANK(OFFSET('5. Pp (3 años)'!$K$46,INT((ROW()-13)/2),0)),"",OFFSET('5. Pp (3 años)'!$K$46,INT((ROW()-13)/2),0))</f>
        <v/>
      </c>
      <c r="G291" s="728" t="str">
        <f ca="1">IF(ISBLANK(OFFSET('5. Pp (3 años)'!$H$46,INT((ROW()-13)/2),0)),"",OFFSET('5. Pp (3 años)'!$H$46,INT((ROW()-13)/2),0))</f>
        <v/>
      </c>
      <c r="H291" s="755" t="str">
        <f ca="1">IF(ISBLANK(OFFSET('9. METAS'!$L$20,INT((ROW()-13)/2),0)),"",OFFSET('9. METAS'!$L$20,INT((ROW()-13)/2),0))</f>
        <v/>
      </c>
      <c r="I291" s="730"/>
      <c r="J291" s="202" t="e">
        <f ca="1">IF(MOD(ROW()-13,2)=0,IF(ISBLANK(OFFSET(#REF!,INT((ROW()-13)/2),0)),"",OFFSET(#REF!,INT((ROW()-13)/2),0)),IF(ISBLANK(OFFSET('9. METAS'!$U$20,INT((ROW()-14)/2),0)),"",OFFSET('9. METAS'!$U$20,INT((ROW()-14)/2),0)))</f>
        <v>#REF!</v>
      </c>
      <c r="K291" s="203" t="e">
        <f ca="1">IF(MOD(ROW()-13,2)=0,IF(ISBLANK(OFFSET(#REF!,INT((ROW()-13)/2),0)),"",OFFSET(#REF!,INT((ROW()-13)/2),0)),IF(ISBLANK(OFFSET('9. METAS'!$V$20,INT((ROW()-14)/2),0)),"",OFFSET('9. METAS'!$V$20,INT((ROW()-14)/2),0)))</f>
        <v>#REF!</v>
      </c>
      <c r="L291" s="203" t="e">
        <f ca="1">IF(MOD(ROW()-13,2)=0,IF(ISBLANK(OFFSET(#REF!,INT((ROW()-13)/2),0)),"",OFFSET(#REF!,INT((ROW()-13)/2),0)),IF(ISBLANK(OFFSET('9. METAS'!$W$20,INT((ROW()-14)/2),0)),"",OFFSET('9. METAS'!$W$20,INT((ROW()-14)/2),0)))</f>
        <v>#REF!</v>
      </c>
      <c r="M291" s="204" t="e">
        <f ca="1">IF(MOD(ROW()-13,2)=0,IF(ISBLANK(OFFSET(#REF!,INT((ROW()-13)/2),0)),"",OFFSET(#REF!,INT((ROW()-13)/2),0)),IF(ISBLANK(OFFSET('9. METAS'!$X$20,INT((ROW()-14)/2),0)),"",OFFSET('9. METAS'!$X$20,INT((ROW()-14)/2),0)))</f>
        <v>#REF!</v>
      </c>
      <c r="N291" s="718" t="str">
        <f t="shared" ref="N291" ca="1" si="274">IFERROR(J291/J292,"ND")</f>
        <v>ND</v>
      </c>
      <c r="O291" s="720" t="str">
        <f t="shared" ref="O291" ca="1" si="275">IFERROR(((J291)/H291),"ND")</f>
        <v>ND</v>
      </c>
      <c r="P291" s="732"/>
    </row>
    <row r="292" spans="3:16">
      <c r="C292" s="725"/>
      <c r="D292" s="726"/>
      <c r="E292" s="726"/>
      <c r="F292" s="727"/>
      <c r="G292" s="728"/>
      <c r="H292" s="755"/>
      <c r="I292" s="731"/>
      <c r="J292" s="202" t="str">
        <f ca="1">IF(MOD(ROW()-13,2)=0,IF(ISBLANK(OFFSET(#REF!,INT((ROW()-13)/2),0)),"",OFFSET(#REF!,INT((ROW()-13)/2),0)),IF(ISBLANK(OFFSET('9. METAS'!$U$20,INT((ROW()-14)/2),0)),"",OFFSET('9. METAS'!$U$20,INT((ROW()-14)/2),0)))</f>
        <v/>
      </c>
      <c r="K292" s="203" t="str">
        <f ca="1">IF(MOD(ROW()-13,2)=0,IF(ISBLANK(OFFSET(#REF!,INT((ROW()-13)/2),0)),"",OFFSET(#REF!,INT((ROW()-13)/2),0)),IF(ISBLANK(OFFSET('9. METAS'!$V$20,INT((ROW()-14)/2),0)),"",OFFSET('9. METAS'!$V$20,INT((ROW()-14)/2),0)))</f>
        <v/>
      </c>
      <c r="L292" s="203" t="str">
        <f ca="1">IF(MOD(ROW()-13,2)=0,IF(ISBLANK(OFFSET(#REF!,INT((ROW()-13)/2),0)),"",OFFSET(#REF!,INT((ROW()-13)/2),0)),IF(ISBLANK(OFFSET('9. METAS'!$W$20,INT((ROW()-14)/2),0)),"",OFFSET('9. METAS'!$W$20,INT((ROW()-14)/2),0)))</f>
        <v/>
      </c>
      <c r="M292" s="204" t="str">
        <f ca="1">IF(MOD(ROW()-13,2)=0,IF(ISBLANK(OFFSET(#REF!,INT((ROW()-13)/2),0)),"",OFFSET(#REF!,INT((ROW()-13)/2),0)),IF(ISBLANK(OFFSET('9. METAS'!$X$20,INT((ROW()-14)/2),0)),"",OFFSET('9. METAS'!$X$20,INT((ROW()-14)/2),0)))</f>
        <v/>
      </c>
      <c r="N292" s="719"/>
      <c r="O292" s="721"/>
      <c r="P292" s="723"/>
    </row>
    <row r="293" spans="3:16">
      <c r="C293" s="724" t="str">
        <f ca="1">IF(ISBLANK(OFFSET('5. Pp (3 años)'!$C$46,INT((ROW()-13)/2),0)),"",OFFSET('5. Pp (3 años)'!$C$46,INT((ROW()-13)/2),0))</f>
        <v/>
      </c>
      <c r="D293" s="726" t="str">
        <f ca="1">IF(ISBLANK(OFFSET('5. Pp (3 años)'!$D$46,INT((ROW()-13)/2),0)),"",OFFSET('5. Pp (3 años)'!$D$46,INT((ROW()-13)/2),0))</f>
        <v/>
      </c>
      <c r="E293" s="726" t="str">
        <f ca="1">IF(ISBLANK(OFFSET('5. Pp (3 años)'!$E$46,INT((ROW()-13)/2),0)),"",OFFSET('5. Pp (3 años)'!$E$46,INT((ROW()-13)/2),0))</f>
        <v/>
      </c>
      <c r="F293" s="727" t="str">
        <f ca="1">IF(ISBLANK(OFFSET('5. Pp (3 años)'!$K$46,INT((ROW()-13)/2),0)),"",OFFSET('5. Pp (3 años)'!$K$46,INT((ROW()-13)/2),0))</f>
        <v/>
      </c>
      <c r="G293" s="728" t="str">
        <f ca="1">IF(ISBLANK(OFFSET('5. Pp (3 años)'!$H$46,INT((ROW()-13)/2),0)),"",OFFSET('5. Pp (3 años)'!$H$46,INT((ROW()-13)/2),0))</f>
        <v/>
      </c>
      <c r="H293" s="755" t="str">
        <f ca="1">IF(ISBLANK(OFFSET('9. METAS'!$L$20,INT((ROW()-13)/2),0)),"",OFFSET('9. METAS'!$L$20,INT((ROW()-13)/2),0))</f>
        <v/>
      </c>
      <c r="I293" s="730"/>
      <c r="J293" s="202" t="e">
        <f ca="1">IF(MOD(ROW()-13,2)=0,IF(ISBLANK(OFFSET(#REF!,INT((ROW()-13)/2),0)),"",OFFSET(#REF!,INT((ROW()-13)/2),0)),IF(ISBLANK(OFFSET('9. METAS'!$U$20,INT((ROW()-14)/2),0)),"",OFFSET('9. METAS'!$U$20,INT((ROW()-14)/2),0)))</f>
        <v>#REF!</v>
      </c>
      <c r="K293" s="203" t="e">
        <f ca="1">IF(MOD(ROW()-13,2)=0,IF(ISBLANK(OFFSET(#REF!,INT((ROW()-13)/2),0)),"",OFFSET(#REF!,INT((ROW()-13)/2),0)),IF(ISBLANK(OFFSET('9. METAS'!$V$20,INT((ROW()-14)/2),0)),"",OFFSET('9. METAS'!$V$20,INT((ROW()-14)/2),0)))</f>
        <v>#REF!</v>
      </c>
      <c r="L293" s="203" t="e">
        <f ca="1">IF(MOD(ROW()-13,2)=0,IF(ISBLANK(OFFSET(#REF!,INT((ROW()-13)/2),0)),"",OFFSET(#REF!,INT((ROW()-13)/2),0)),IF(ISBLANK(OFFSET('9. METAS'!$W$20,INT((ROW()-14)/2),0)),"",OFFSET('9. METAS'!$W$20,INT((ROW()-14)/2),0)))</f>
        <v>#REF!</v>
      </c>
      <c r="M293" s="204" t="e">
        <f ca="1">IF(MOD(ROW()-13,2)=0,IF(ISBLANK(OFFSET(#REF!,INT((ROW()-13)/2),0)),"",OFFSET(#REF!,INT((ROW()-13)/2),0)),IF(ISBLANK(OFFSET('9. METAS'!$X$20,INT((ROW()-14)/2),0)),"",OFFSET('9. METAS'!$X$20,INT((ROW()-14)/2),0)))</f>
        <v>#REF!</v>
      </c>
      <c r="N293" s="718" t="str">
        <f t="shared" ref="N293" ca="1" si="276">IFERROR(J293/J294,"ND")</f>
        <v>ND</v>
      </c>
      <c r="O293" s="720" t="str">
        <f t="shared" ref="O293" ca="1" si="277">IFERROR(((J293)/H293),"ND")</f>
        <v>ND</v>
      </c>
      <c r="P293" s="732"/>
    </row>
    <row r="294" spans="3:16">
      <c r="C294" s="725"/>
      <c r="D294" s="726"/>
      <c r="E294" s="726"/>
      <c r="F294" s="727"/>
      <c r="G294" s="728"/>
      <c r="H294" s="755"/>
      <c r="I294" s="731"/>
      <c r="J294" s="202" t="str">
        <f ca="1">IF(MOD(ROW()-13,2)=0,IF(ISBLANK(OFFSET(#REF!,INT((ROW()-13)/2),0)),"",OFFSET(#REF!,INT((ROW()-13)/2),0)),IF(ISBLANK(OFFSET('9. METAS'!$U$20,INT((ROW()-14)/2),0)),"",OFFSET('9. METAS'!$U$20,INT((ROW()-14)/2),0)))</f>
        <v/>
      </c>
      <c r="K294" s="203" t="str">
        <f ca="1">IF(MOD(ROW()-13,2)=0,IF(ISBLANK(OFFSET(#REF!,INT((ROW()-13)/2),0)),"",OFFSET(#REF!,INT((ROW()-13)/2),0)),IF(ISBLANK(OFFSET('9. METAS'!$V$20,INT((ROW()-14)/2),0)),"",OFFSET('9. METAS'!$V$20,INT((ROW()-14)/2),0)))</f>
        <v/>
      </c>
      <c r="L294" s="203" t="str">
        <f ca="1">IF(MOD(ROW()-13,2)=0,IF(ISBLANK(OFFSET(#REF!,INT((ROW()-13)/2),0)),"",OFFSET(#REF!,INT((ROW()-13)/2),0)),IF(ISBLANK(OFFSET('9. METAS'!$W$20,INT((ROW()-14)/2),0)),"",OFFSET('9. METAS'!$W$20,INT((ROW()-14)/2),0)))</f>
        <v/>
      </c>
      <c r="M294" s="204" t="str">
        <f ca="1">IF(MOD(ROW()-13,2)=0,IF(ISBLANK(OFFSET(#REF!,INT((ROW()-13)/2),0)),"",OFFSET(#REF!,INT((ROW()-13)/2),0)),IF(ISBLANK(OFFSET('9. METAS'!$X$20,INT((ROW()-14)/2),0)),"",OFFSET('9. METAS'!$X$20,INT((ROW()-14)/2),0)))</f>
        <v/>
      </c>
      <c r="N294" s="719"/>
      <c r="O294" s="721"/>
      <c r="P294" s="723"/>
    </row>
    <row r="295" spans="3:16">
      <c r="C295" s="724" t="str">
        <f ca="1">IF(ISBLANK(OFFSET('5. Pp (3 años)'!$C$46,INT((ROW()-13)/2),0)),"",OFFSET('5. Pp (3 años)'!$C$46,INT((ROW()-13)/2),0))</f>
        <v/>
      </c>
      <c r="D295" s="726" t="str">
        <f ca="1">IF(ISBLANK(OFFSET('5. Pp (3 años)'!$D$46,INT((ROW()-13)/2),0)),"",OFFSET('5. Pp (3 años)'!$D$46,INT((ROW()-13)/2),0))</f>
        <v/>
      </c>
      <c r="E295" s="726" t="str">
        <f ca="1">IF(ISBLANK(OFFSET('5. Pp (3 años)'!$E$46,INT((ROW()-13)/2),0)),"",OFFSET('5. Pp (3 años)'!$E$46,INT((ROW()-13)/2),0))</f>
        <v/>
      </c>
      <c r="F295" s="727" t="str">
        <f ca="1">IF(ISBLANK(OFFSET('5. Pp (3 años)'!$K$46,INT((ROW()-13)/2),0)),"",OFFSET('5. Pp (3 años)'!$K$46,INT((ROW()-13)/2),0))</f>
        <v/>
      </c>
      <c r="G295" s="728" t="str">
        <f ca="1">IF(ISBLANK(OFFSET('5. Pp (3 años)'!$H$46,INT((ROW()-13)/2),0)),"",OFFSET('5. Pp (3 años)'!$H$46,INT((ROW()-13)/2),0))</f>
        <v/>
      </c>
      <c r="H295" s="755" t="str">
        <f ca="1">IF(ISBLANK(OFFSET('9. METAS'!$L$20,INT((ROW()-13)/2),0)),"",OFFSET('9. METAS'!$L$20,INT((ROW()-13)/2),0))</f>
        <v/>
      </c>
      <c r="I295" s="730"/>
      <c r="J295" s="202" t="e">
        <f ca="1">IF(MOD(ROW()-13,2)=0,IF(ISBLANK(OFFSET(#REF!,INT((ROW()-13)/2),0)),"",OFFSET(#REF!,INT((ROW()-13)/2),0)),IF(ISBLANK(OFFSET('9. METAS'!$U$20,INT((ROW()-14)/2),0)),"",OFFSET('9. METAS'!$U$20,INT((ROW()-14)/2),0)))</f>
        <v>#REF!</v>
      </c>
      <c r="K295" s="203" t="e">
        <f ca="1">IF(MOD(ROW()-13,2)=0,IF(ISBLANK(OFFSET(#REF!,INT((ROW()-13)/2),0)),"",OFFSET(#REF!,INT((ROW()-13)/2),0)),IF(ISBLANK(OFFSET('9. METAS'!$V$20,INT((ROW()-14)/2),0)),"",OFFSET('9. METAS'!$V$20,INT((ROW()-14)/2),0)))</f>
        <v>#REF!</v>
      </c>
      <c r="L295" s="203" t="e">
        <f ca="1">IF(MOD(ROW()-13,2)=0,IF(ISBLANK(OFFSET(#REF!,INT((ROW()-13)/2),0)),"",OFFSET(#REF!,INT((ROW()-13)/2),0)),IF(ISBLANK(OFFSET('9. METAS'!$W$20,INT((ROW()-14)/2),0)),"",OFFSET('9. METAS'!$W$20,INT((ROW()-14)/2),0)))</f>
        <v>#REF!</v>
      </c>
      <c r="M295" s="204" t="e">
        <f ca="1">IF(MOD(ROW()-13,2)=0,IF(ISBLANK(OFFSET(#REF!,INT((ROW()-13)/2),0)),"",OFFSET(#REF!,INT((ROW()-13)/2),0)),IF(ISBLANK(OFFSET('9. METAS'!$X$20,INT((ROW()-14)/2),0)),"",OFFSET('9. METAS'!$X$20,INT((ROW()-14)/2),0)))</f>
        <v>#REF!</v>
      </c>
      <c r="N295" s="718" t="str">
        <f t="shared" ref="N295" ca="1" si="278">IFERROR(J295/J296,"ND")</f>
        <v>ND</v>
      </c>
      <c r="O295" s="720" t="str">
        <f t="shared" ref="O295" ca="1" si="279">IFERROR(((J295)/H295),"ND")</f>
        <v>ND</v>
      </c>
      <c r="P295" s="732"/>
    </row>
    <row r="296" spans="3:16">
      <c r="C296" s="725"/>
      <c r="D296" s="726"/>
      <c r="E296" s="726"/>
      <c r="F296" s="727"/>
      <c r="G296" s="728"/>
      <c r="H296" s="755"/>
      <c r="I296" s="731"/>
      <c r="J296" s="202" t="str">
        <f ca="1">IF(MOD(ROW()-13,2)=0,IF(ISBLANK(OFFSET(#REF!,INT((ROW()-13)/2),0)),"",OFFSET(#REF!,INT((ROW()-13)/2),0)),IF(ISBLANK(OFFSET('9. METAS'!$U$20,INT((ROW()-14)/2),0)),"",OFFSET('9. METAS'!$U$20,INT((ROW()-14)/2),0)))</f>
        <v/>
      </c>
      <c r="K296" s="203" t="str">
        <f ca="1">IF(MOD(ROW()-13,2)=0,IF(ISBLANK(OFFSET(#REF!,INT((ROW()-13)/2),0)),"",OFFSET(#REF!,INT((ROW()-13)/2),0)),IF(ISBLANK(OFFSET('9. METAS'!$V$20,INT((ROW()-14)/2),0)),"",OFFSET('9. METAS'!$V$20,INT((ROW()-14)/2),0)))</f>
        <v/>
      </c>
      <c r="L296" s="203" t="str">
        <f ca="1">IF(MOD(ROW()-13,2)=0,IF(ISBLANK(OFFSET(#REF!,INT((ROW()-13)/2),0)),"",OFFSET(#REF!,INT((ROW()-13)/2),0)),IF(ISBLANK(OFFSET('9. METAS'!$W$20,INT((ROW()-14)/2),0)),"",OFFSET('9. METAS'!$W$20,INT((ROW()-14)/2),0)))</f>
        <v/>
      </c>
      <c r="M296" s="204" t="str">
        <f ca="1">IF(MOD(ROW()-13,2)=0,IF(ISBLANK(OFFSET(#REF!,INT((ROW()-13)/2),0)),"",OFFSET(#REF!,INT((ROW()-13)/2),0)),IF(ISBLANK(OFFSET('9. METAS'!$X$20,INT((ROW()-14)/2),0)),"",OFFSET('9. METAS'!$X$20,INT((ROW()-14)/2),0)))</f>
        <v/>
      </c>
      <c r="N296" s="719"/>
      <c r="O296" s="721"/>
      <c r="P296" s="723"/>
    </row>
    <row r="297" spans="3:16">
      <c r="C297" s="724" t="str">
        <f ca="1">IF(ISBLANK(OFFSET('5. Pp (3 años)'!$C$46,INT((ROW()-13)/2),0)),"",OFFSET('5. Pp (3 años)'!$C$46,INT((ROW()-13)/2),0))</f>
        <v/>
      </c>
      <c r="D297" s="726" t="str">
        <f ca="1">IF(ISBLANK(OFFSET('5. Pp (3 años)'!$D$46,INT((ROW()-13)/2),0)),"",OFFSET('5. Pp (3 años)'!$D$46,INT((ROW()-13)/2),0))</f>
        <v/>
      </c>
      <c r="E297" s="726" t="str">
        <f ca="1">IF(ISBLANK(OFFSET('5. Pp (3 años)'!$E$46,INT((ROW()-13)/2),0)),"",OFFSET('5. Pp (3 años)'!$E$46,INT((ROW()-13)/2),0))</f>
        <v/>
      </c>
      <c r="F297" s="727" t="str">
        <f ca="1">IF(ISBLANK(OFFSET('5. Pp (3 años)'!$K$46,INT((ROW()-13)/2),0)),"",OFFSET('5. Pp (3 años)'!$K$46,INT((ROW()-13)/2),0))</f>
        <v/>
      </c>
      <c r="G297" s="728" t="str">
        <f ca="1">IF(ISBLANK(OFFSET('5. Pp (3 años)'!$H$46,INT((ROW()-13)/2),0)),"",OFFSET('5. Pp (3 años)'!$H$46,INT((ROW()-13)/2),0))</f>
        <v/>
      </c>
      <c r="H297" s="755" t="str">
        <f ca="1">IF(ISBLANK(OFFSET('9. METAS'!$L$20,INT((ROW()-13)/2),0)),"",OFFSET('9. METAS'!$L$20,INT((ROW()-13)/2),0))</f>
        <v/>
      </c>
      <c r="I297" s="730"/>
      <c r="J297" s="202" t="e">
        <f ca="1">IF(MOD(ROW()-13,2)=0,IF(ISBLANK(OFFSET(#REF!,INT((ROW()-13)/2),0)),"",OFFSET(#REF!,INT((ROW()-13)/2),0)),IF(ISBLANK(OFFSET('9. METAS'!$U$20,INT((ROW()-14)/2),0)),"",OFFSET('9. METAS'!$U$20,INT((ROW()-14)/2),0)))</f>
        <v>#REF!</v>
      </c>
      <c r="K297" s="203" t="e">
        <f ca="1">IF(MOD(ROW()-13,2)=0,IF(ISBLANK(OFFSET(#REF!,INT((ROW()-13)/2),0)),"",OFFSET(#REF!,INT((ROW()-13)/2),0)),IF(ISBLANK(OFFSET('9. METAS'!$V$20,INT((ROW()-14)/2),0)),"",OFFSET('9. METAS'!$V$20,INT((ROW()-14)/2),0)))</f>
        <v>#REF!</v>
      </c>
      <c r="L297" s="203" t="e">
        <f ca="1">IF(MOD(ROW()-13,2)=0,IF(ISBLANK(OFFSET(#REF!,INT((ROW()-13)/2),0)),"",OFFSET(#REF!,INT((ROW()-13)/2),0)),IF(ISBLANK(OFFSET('9. METAS'!$W$20,INT((ROW()-14)/2),0)),"",OFFSET('9. METAS'!$W$20,INT((ROW()-14)/2),0)))</f>
        <v>#REF!</v>
      </c>
      <c r="M297" s="204" t="e">
        <f ca="1">IF(MOD(ROW()-13,2)=0,IF(ISBLANK(OFFSET(#REF!,INT((ROW()-13)/2),0)),"",OFFSET(#REF!,INT((ROW()-13)/2),0)),IF(ISBLANK(OFFSET('9. METAS'!$X$20,INT((ROW()-14)/2),0)),"",OFFSET('9. METAS'!$X$20,INT((ROW()-14)/2),0)))</f>
        <v>#REF!</v>
      </c>
      <c r="N297" s="718" t="str">
        <f t="shared" ref="N297" ca="1" si="280">IFERROR(J297/J298,"ND")</f>
        <v>ND</v>
      </c>
      <c r="O297" s="720" t="str">
        <f t="shared" ref="O297" ca="1" si="281">IFERROR(((J297)/H297),"ND")</f>
        <v>ND</v>
      </c>
      <c r="P297" s="732"/>
    </row>
    <row r="298" spans="3:16">
      <c r="C298" s="725"/>
      <c r="D298" s="726"/>
      <c r="E298" s="726"/>
      <c r="F298" s="727"/>
      <c r="G298" s="728"/>
      <c r="H298" s="755"/>
      <c r="I298" s="731"/>
      <c r="J298" s="202" t="str">
        <f ca="1">IF(MOD(ROW()-13,2)=0,IF(ISBLANK(OFFSET(#REF!,INT((ROW()-13)/2),0)),"",OFFSET(#REF!,INT((ROW()-13)/2),0)),IF(ISBLANK(OFFSET('9. METAS'!$U$20,INT((ROW()-14)/2),0)),"",OFFSET('9. METAS'!$U$20,INT((ROW()-14)/2),0)))</f>
        <v/>
      </c>
      <c r="K298" s="203" t="str">
        <f ca="1">IF(MOD(ROW()-13,2)=0,IF(ISBLANK(OFFSET(#REF!,INT((ROW()-13)/2),0)),"",OFFSET(#REF!,INT((ROW()-13)/2),0)),IF(ISBLANK(OFFSET('9. METAS'!$V$20,INT((ROW()-14)/2),0)),"",OFFSET('9. METAS'!$V$20,INT((ROW()-14)/2),0)))</f>
        <v/>
      </c>
      <c r="L298" s="203" t="str">
        <f ca="1">IF(MOD(ROW()-13,2)=0,IF(ISBLANK(OFFSET(#REF!,INT((ROW()-13)/2),0)),"",OFFSET(#REF!,INT((ROW()-13)/2),0)),IF(ISBLANK(OFFSET('9. METAS'!$W$20,INT((ROW()-14)/2),0)),"",OFFSET('9. METAS'!$W$20,INT((ROW()-14)/2),0)))</f>
        <v/>
      </c>
      <c r="M298" s="204" t="str">
        <f ca="1">IF(MOD(ROW()-13,2)=0,IF(ISBLANK(OFFSET(#REF!,INT((ROW()-13)/2),0)),"",OFFSET(#REF!,INT((ROW()-13)/2),0)),IF(ISBLANK(OFFSET('9. METAS'!$X$20,INT((ROW()-14)/2),0)),"",OFFSET('9. METAS'!$X$20,INT((ROW()-14)/2),0)))</f>
        <v/>
      </c>
      <c r="N298" s="719"/>
      <c r="O298" s="721"/>
      <c r="P298" s="723"/>
    </row>
    <row r="299" spans="3:16">
      <c r="C299" s="724" t="str">
        <f ca="1">IF(ISBLANK(OFFSET('5. Pp (3 años)'!$C$46,INT((ROW()-13)/2),0)),"",OFFSET('5. Pp (3 años)'!$C$46,INT((ROW()-13)/2),0))</f>
        <v/>
      </c>
      <c r="D299" s="726" t="str">
        <f ca="1">IF(ISBLANK(OFFSET('5. Pp (3 años)'!$D$46,INT((ROW()-13)/2),0)),"",OFFSET('5. Pp (3 años)'!$D$46,INT((ROW()-13)/2),0))</f>
        <v/>
      </c>
      <c r="E299" s="726" t="str">
        <f ca="1">IF(ISBLANK(OFFSET('5. Pp (3 años)'!$E$46,INT((ROW()-13)/2),0)),"",OFFSET('5. Pp (3 años)'!$E$46,INT((ROW()-13)/2),0))</f>
        <v/>
      </c>
      <c r="F299" s="727" t="str">
        <f ca="1">IF(ISBLANK(OFFSET('5. Pp (3 años)'!$K$46,INT((ROW()-13)/2),0)),"",OFFSET('5. Pp (3 años)'!$K$46,INT((ROW()-13)/2),0))</f>
        <v/>
      </c>
      <c r="G299" s="728" t="str">
        <f ca="1">IF(ISBLANK(OFFSET('5. Pp (3 años)'!$H$46,INT((ROW()-13)/2),0)),"",OFFSET('5. Pp (3 años)'!$H$46,INT((ROW()-13)/2),0))</f>
        <v/>
      </c>
      <c r="H299" s="755" t="str">
        <f ca="1">IF(ISBLANK(OFFSET('9. METAS'!$L$20,INT((ROW()-13)/2),0)),"",OFFSET('9. METAS'!$L$20,INT((ROW()-13)/2),0))</f>
        <v/>
      </c>
      <c r="I299" s="730"/>
      <c r="J299" s="202" t="e">
        <f ca="1">IF(MOD(ROW()-13,2)=0,IF(ISBLANK(OFFSET(#REF!,INT((ROW()-13)/2),0)),"",OFFSET(#REF!,INT((ROW()-13)/2),0)),IF(ISBLANK(OFFSET('9. METAS'!$U$20,INT((ROW()-14)/2),0)),"",OFFSET('9. METAS'!$U$20,INT((ROW()-14)/2),0)))</f>
        <v>#REF!</v>
      </c>
      <c r="K299" s="203" t="e">
        <f ca="1">IF(MOD(ROW()-13,2)=0,IF(ISBLANK(OFFSET(#REF!,INT((ROW()-13)/2),0)),"",OFFSET(#REF!,INT((ROW()-13)/2),0)),IF(ISBLANK(OFFSET('9. METAS'!$V$20,INT((ROW()-14)/2),0)),"",OFFSET('9. METAS'!$V$20,INT((ROW()-14)/2),0)))</f>
        <v>#REF!</v>
      </c>
      <c r="L299" s="203" t="e">
        <f ca="1">IF(MOD(ROW()-13,2)=0,IF(ISBLANK(OFFSET(#REF!,INT((ROW()-13)/2),0)),"",OFFSET(#REF!,INT((ROW()-13)/2),0)),IF(ISBLANK(OFFSET('9. METAS'!$W$20,INT((ROW()-14)/2),0)),"",OFFSET('9. METAS'!$W$20,INT((ROW()-14)/2),0)))</f>
        <v>#REF!</v>
      </c>
      <c r="M299" s="204" t="e">
        <f ca="1">IF(MOD(ROW()-13,2)=0,IF(ISBLANK(OFFSET(#REF!,INT((ROW()-13)/2),0)),"",OFFSET(#REF!,INT((ROW()-13)/2),0)),IF(ISBLANK(OFFSET('9. METAS'!$X$20,INT((ROW()-14)/2),0)),"",OFFSET('9. METAS'!$X$20,INT((ROW()-14)/2),0)))</f>
        <v>#REF!</v>
      </c>
      <c r="N299" s="718" t="str">
        <f t="shared" ref="N299" ca="1" si="282">IFERROR(J299/J300,"ND")</f>
        <v>ND</v>
      </c>
      <c r="O299" s="720" t="str">
        <f t="shared" ref="O299" ca="1" si="283">IFERROR(((J299)/H299),"ND")</f>
        <v>ND</v>
      </c>
      <c r="P299" s="732"/>
    </row>
    <row r="300" spans="3:16">
      <c r="C300" s="725"/>
      <c r="D300" s="726"/>
      <c r="E300" s="726"/>
      <c r="F300" s="727"/>
      <c r="G300" s="728"/>
      <c r="H300" s="755"/>
      <c r="I300" s="731"/>
      <c r="J300" s="202" t="str">
        <f ca="1">IF(MOD(ROW()-13,2)=0,IF(ISBLANK(OFFSET(#REF!,INT((ROW()-13)/2),0)),"",OFFSET(#REF!,INT((ROW()-13)/2),0)),IF(ISBLANK(OFFSET('9. METAS'!$U$20,INT((ROW()-14)/2),0)),"",OFFSET('9. METAS'!$U$20,INT((ROW()-14)/2),0)))</f>
        <v/>
      </c>
      <c r="K300" s="203" t="str">
        <f ca="1">IF(MOD(ROW()-13,2)=0,IF(ISBLANK(OFFSET(#REF!,INT((ROW()-13)/2),0)),"",OFFSET(#REF!,INT((ROW()-13)/2),0)),IF(ISBLANK(OFFSET('9. METAS'!$V$20,INT((ROW()-14)/2),0)),"",OFFSET('9. METAS'!$V$20,INT((ROW()-14)/2),0)))</f>
        <v/>
      </c>
      <c r="L300" s="203" t="str">
        <f ca="1">IF(MOD(ROW()-13,2)=0,IF(ISBLANK(OFFSET(#REF!,INT((ROW()-13)/2),0)),"",OFFSET(#REF!,INT((ROW()-13)/2),0)),IF(ISBLANK(OFFSET('9. METAS'!$W$20,INT((ROW()-14)/2),0)),"",OFFSET('9. METAS'!$W$20,INT((ROW()-14)/2),0)))</f>
        <v/>
      </c>
      <c r="M300" s="204" t="str">
        <f ca="1">IF(MOD(ROW()-13,2)=0,IF(ISBLANK(OFFSET(#REF!,INT((ROW()-13)/2),0)),"",OFFSET(#REF!,INT((ROW()-13)/2),0)),IF(ISBLANK(OFFSET('9. METAS'!$X$20,INT((ROW()-14)/2),0)),"",OFFSET('9. METAS'!$X$20,INT((ROW()-14)/2),0)))</f>
        <v/>
      </c>
      <c r="N300" s="719"/>
      <c r="O300" s="721"/>
      <c r="P300" s="723"/>
    </row>
    <row r="301" spans="3:16">
      <c r="C301" s="724" t="str">
        <f ca="1">IF(ISBLANK(OFFSET('5. Pp (3 años)'!$C$46,INT((ROW()-13)/2),0)),"",OFFSET('5. Pp (3 años)'!$C$46,INT((ROW()-13)/2),0))</f>
        <v/>
      </c>
      <c r="D301" s="726" t="str">
        <f ca="1">IF(ISBLANK(OFFSET('5. Pp (3 años)'!$D$46,INT((ROW()-13)/2),0)),"",OFFSET('5. Pp (3 años)'!$D$46,INT((ROW()-13)/2),0))</f>
        <v/>
      </c>
      <c r="E301" s="726" t="str">
        <f ca="1">IF(ISBLANK(OFFSET('5. Pp (3 años)'!$E$46,INT((ROW()-13)/2),0)),"",OFFSET('5. Pp (3 años)'!$E$46,INT((ROW()-13)/2),0))</f>
        <v/>
      </c>
      <c r="F301" s="727" t="str">
        <f ca="1">IF(ISBLANK(OFFSET('5. Pp (3 años)'!$K$46,INT((ROW()-13)/2),0)),"",OFFSET('5. Pp (3 años)'!$K$46,INT((ROW()-13)/2),0))</f>
        <v/>
      </c>
      <c r="G301" s="728" t="str">
        <f ca="1">IF(ISBLANK(OFFSET('5. Pp (3 años)'!$H$46,INT((ROW()-13)/2),0)),"",OFFSET('5. Pp (3 años)'!$H$46,INT((ROW()-13)/2),0))</f>
        <v/>
      </c>
      <c r="H301" s="755" t="str">
        <f ca="1">IF(ISBLANK(OFFSET('9. METAS'!$L$20,INT((ROW()-13)/2),0)),"",OFFSET('9. METAS'!$L$20,INT((ROW()-13)/2),0))</f>
        <v/>
      </c>
      <c r="I301" s="730"/>
      <c r="J301" s="202" t="e">
        <f ca="1">IF(MOD(ROW()-13,2)=0,IF(ISBLANK(OFFSET(#REF!,INT((ROW()-13)/2),0)),"",OFFSET(#REF!,INT((ROW()-13)/2),0)),IF(ISBLANK(OFFSET('9. METAS'!$U$20,INT((ROW()-14)/2),0)),"",OFFSET('9. METAS'!$U$20,INT((ROW()-14)/2),0)))</f>
        <v>#REF!</v>
      </c>
      <c r="K301" s="203" t="e">
        <f ca="1">IF(MOD(ROW()-13,2)=0,IF(ISBLANK(OFFSET(#REF!,INT((ROW()-13)/2),0)),"",OFFSET(#REF!,INT((ROW()-13)/2),0)),IF(ISBLANK(OFFSET('9. METAS'!$V$20,INT((ROW()-14)/2),0)),"",OFFSET('9. METAS'!$V$20,INT((ROW()-14)/2),0)))</f>
        <v>#REF!</v>
      </c>
      <c r="L301" s="203" t="e">
        <f ca="1">IF(MOD(ROW()-13,2)=0,IF(ISBLANK(OFFSET(#REF!,INT((ROW()-13)/2),0)),"",OFFSET(#REF!,INT((ROW()-13)/2),0)),IF(ISBLANK(OFFSET('9. METAS'!$W$20,INT((ROW()-14)/2),0)),"",OFFSET('9. METAS'!$W$20,INT((ROW()-14)/2),0)))</f>
        <v>#REF!</v>
      </c>
      <c r="M301" s="204" t="e">
        <f ca="1">IF(MOD(ROW()-13,2)=0,IF(ISBLANK(OFFSET(#REF!,INT((ROW()-13)/2),0)),"",OFFSET(#REF!,INT((ROW()-13)/2),0)),IF(ISBLANK(OFFSET('9. METAS'!$X$20,INT((ROW()-14)/2),0)),"",OFFSET('9. METAS'!$X$20,INT((ROW()-14)/2),0)))</f>
        <v>#REF!</v>
      </c>
      <c r="N301" s="718" t="str">
        <f t="shared" ref="N301" ca="1" si="284">IFERROR(J301/J302,"ND")</f>
        <v>ND</v>
      </c>
      <c r="O301" s="720" t="str">
        <f t="shared" ref="O301" ca="1" si="285">IFERROR(((J301)/H301),"ND")</f>
        <v>ND</v>
      </c>
      <c r="P301" s="732"/>
    </row>
    <row r="302" spans="3:16">
      <c r="C302" s="725"/>
      <c r="D302" s="726"/>
      <c r="E302" s="726"/>
      <c r="F302" s="727"/>
      <c r="G302" s="728"/>
      <c r="H302" s="755"/>
      <c r="I302" s="731"/>
      <c r="J302" s="202" t="str">
        <f ca="1">IF(MOD(ROW()-13,2)=0,IF(ISBLANK(OFFSET(#REF!,INT((ROW()-13)/2),0)),"",OFFSET(#REF!,INT((ROW()-13)/2),0)),IF(ISBLANK(OFFSET('9. METAS'!$U$20,INT((ROW()-14)/2),0)),"",OFFSET('9. METAS'!$U$20,INT((ROW()-14)/2),0)))</f>
        <v/>
      </c>
      <c r="K302" s="203" t="str">
        <f ca="1">IF(MOD(ROW()-13,2)=0,IF(ISBLANK(OFFSET(#REF!,INT((ROW()-13)/2),0)),"",OFFSET(#REF!,INT((ROW()-13)/2),0)),IF(ISBLANK(OFFSET('9. METAS'!$V$20,INT((ROW()-14)/2),0)),"",OFFSET('9. METAS'!$V$20,INT((ROW()-14)/2),0)))</f>
        <v/>
      </c>
      <c r="L302" s="203" t="str">
        <f ca="1">IF(MOD(ROW()-13,2)=0,IF(ISBLANK(OFFSET(#REF!,INT((ROW()-13)/2),0)),"",OFFSET(#REF!,INT((ROW()-13)/2),0)),IF(ISBLANK(OFFSET('9. METAS'!$W$20,INT((ROW()-14)/2),0)),"",OFFSET('9. METAS'!$W$20,INT((ROW()-14)/2),0)))</f>
        <v/>
      </c>
      <c r="M302" s="204" t="str">
        <f ca="1">IF(MOD(ROW()-13,2)=0,IF(ISBLANK(OFFSET(#REF!,INT((ROW()-13)/2),0)),"",OFFSET(#REF!,INT((ROW()-13)/2),0)),IF(ISBLANK(OFFSET('9. METAS'!$X$20,INT((ROW()-14)/2),0)),"",OFFSET('9. METAS'!$X$20,INT((ROW()-14)/2),0)))</f>
        <v/>
      </c>
      <c r="N302" s="719"/>
      <c r="O302" s="721"/>
      <c r="P302" s="723"/>
    </row>
    <row r="303" spans="3:16">
      <c r="C303" s="724" t="str">
        <f ca="1">IF(ISBLANK(OFFSET('5. Pp (3 años)'!$C$46,INT((ROW()-13)/2),0)),"",OFFSET('5. Pp (3 años)'!$C$46,INT((ROW()-13)/2),0))</f>
        <v/>
      </c>
      <c r="D303" s="726" t="str">
        <f ca="1">IF(ISBLANK(OFFSET('5. Pp (3 años)'!$D$46,INT((ROW()-13)/2),0)),"",OFFSET('5. Pp (3 años)'!$D$46,INT((ROW()-13)/2),0))</f>
        <v/>
      </c>
      <c r="E303" s="726" t="str">
        <f ca="1">IF(ISBLANK(OFFSET('5. Pp (3 años)'!$E$46,INT((ROW()-13)/2),0)),"",OFFSET('5. Pp (3 años)'!$E$46,INT((ROW()-13)/2),0))</f>
        <v/>
      </c>
      <c r="F303" s="727" t="str">
        <f ca="1">IF(ISBLANK(OFFSET('5. Pp (3 años)'!$K$46,INT((ROW()-13)/2),0)),"",OFFSET('5. Pp (3 años)'!$K$46,INT((ROW()-13)/2),0))</f>
        <v/>
      </c>
      <c r="G303" s="728" t="str">
        <f ca="1">IF(ISBLANK(OFFSET('5. Pp (3 años)'!$H$46,INT((ROW()-13)/2),0)),"",OFFSET('5. Pp (3 años)'!$H$46,INT((ROW()-13)/2),0))</f>
        <v/>
      </c>
      <c r="H303" s="755" t="str">
        <f ca="1">IF(ISBLANK(OFFSET('9. METAS'!$L$20,INT((ROW()-13)/2),0)),"",OFFSET('9. METAS'!$L$20,INT((ROW()-13)/2),0))</f>
        <v/>
      </c>
      <c r="I303" s="730"/>
      <c r="J303" s="202" t="e">
        <f ca="1">IF(MOD(ROW()-13,2)=0,IF(ISBLANK(OFFSET(#REF!,INT((ROW()-13)/2),0)),"",OFFSET(#REF!,INT((ROW()-13)/2),0)),IF(ISBLANK(OFFSET('9. METAS'!$U$20,INT((ROW()-14)/2),0)),"",OFFSET('9. METAS'!$U$20,INT((ROW()-14)/2),0)))</f>
        <v>#REF!</v>
      </c>
      <c r="K303" s="203" t="e">
        <f ca="1">IF(MOD(ROW()-13,2)=0,IF(ISBLANK(OFFSET(#REF!,INT((ROW()-13)/2),0)),"",OFFSET(#REF!,INT((ROW()-13)/2),0)),IF(ISBLANK(OFFSET('9. METAS'!$V$20,INT((ROW()-14)/2),0)),"",OFFSET('9. METAS'!$V$20,INT((ROW()-14)/2),0)))</f>
        <v>#REF!</v>
      </c>
      <c r="L303" s="203" t="e">
        <f ca="1">IF(MOD(ROW()-13,2)=0,IF(ISBLANK(OFFSET(#REF!,INT((ROW()-13)/2),0)),"",OFFSET(#REF!,INT((ROW()-13)/2),0)),IF(ISBLANK(OFFSET('9. METAS'!$W$20,INT((ROW()-14)/2),0)),"",OFFSET('9. METAS'!$W$20,INT((ROW()-14)/2),0)))</f>
        <v>#REF!</v>
      </c>
      <c r="M303" s="204" t="e">
        <f ca="1">IF(MOD(ROW()-13,2)=0,IF(ISBLANK(OFFSET(#REF!,INT((ROW()-13)/2),0)),"",OFFSET(#REF!,INT((ROW()-13)/2),0)),IF(ISBLANK(OFFSET('9. METAS'!$X$20,INT((ROW()-14)/2),0)),"",OFFSET('9. METAS'!$X$20,INT((ROW()-14)/2),0)))</f>
        <v>#REF!</v>
      </c>
      <c r="N303" s="718" t="str">
        <f t="shared" ref="N303" ca="1" si="286">IFERROR(J303/J304,"ND")</f>
        <v>ND</v>
      </c>
      <c r="O303" s="720" t="str">
        <f t="shared" ref="O303" ca="1" si="287">IFERROR(((J303)/H303),"ND")</f>
        <v>ND</v>
      </c>
      <c r="P303" s="732"/>
    </row>
    <row r="304" spans="3:16">
      <c r="C304" s="725"/>
      <c r="D304" s="726"/>
      <c r="E304" s="726"/>
      <c r="F304" s="727"/>
      <c r="G304" s="728"/>
      <c r="H304" s="755"/>
      <c r="I304" s="731"/>
      <c r="J304" s="202" t="str">
        <f ca="1">IF(MOD(ROW()-13,2)=0,IF(ISBLANK(OFFSET(#REF!,INT((ROW()-13)/2),0)),"",OFFSET(#REF!,INT((ROW()-13)/2),0)),IF(ISBLANK(OFFSET('9. METAS'!$U$20,INT((ROW()-14)/2),0)),"",OFFSET('9. METAS'!$U$20,INT((ROW()-14)/2),0)))</f>
        <v/>
      </c>
      <c r="K304" s="203" t="str">
        <f ca="1">IF(MOD(ROW()-13,2)=0,IF(ISBLANK(OFFSET(#REF!,INT((ROW()-13)/2),0)),"",OFFSET(#REF!,INT((ROW()-13)/2),0)),IF(ISBLANK(OFFSET('9. METAS'!$V$20,INT((ROW()-14)/2),0)),"",OFFSET('9. METAS'!$V$20,INT((ROW()-14)/2),0)))</f>
        <v/>
      </c>
      <c r="L304" s="203" t="str">
        <f ca="1">IF(MOD(ROW()-13,2)=0,IF(ISBLANK(OFFSET(#REF!,INT((ROW()-13)/2),0)),"",OFFSET(#REF!,INT((ROW()-13)/2),0)),IF(ISBLANK(OFFSET('9. METAS'!$W$20,INT((ROW()-14)/2),0)),"",OFFSET('9. METAS'!$W$20,INT((ROW()-14)/2),0)))</f>
        <v/>
      </c>
      <c r="M304" s="204" t="str">
        <f ca="1">IF(MOD(ROW()-13,2)=0,IF(ISBLANK(OFFSET(#REF!,INT((ROW()-13)/2),0)),"",OFFSET(#REF!,INT((ROW()-13)/2),0)),IF(ISBLANK(OFFSET('9. METAS'!$X$20,INT((ROW()-14)/2),0)),"",OFFSET('9. METAS'!$X$20,INT((ROW()-14)/2),0)))</f>
        <v/>
      </c>
      <c r="N304" s="719"/>
      <c r="O304" s="721"/>
      <c r="P304" s="723"/>
    </row>
    <row r="305" spans="3:16">
      <c r="C305" s="724" t="str">
        <f ca="1">IF(ISBLANK(OFFSET('5. Pp (3 años)'!$C$46,INT((ROW()-13)/2),0)),"",OFFSET('5. Pp (3 años)'!$C$46,INT((ROW()-13)/2),0))</f>
        <v/>
      </c>
      <c r="D305" s="726" t="str">
        <f ca="1">IF(ISBLANK(OFFSET('5. Pp (3 años)'!$D$46,INT((ROW()-13)/2),0)),"",OFFSET('5. Pp (3 años)'!$D$46,INT((ROW()-13)/2),0))</f>
        <v/>
      </c>
      <c r="E305" s="726" t="str">
        <f ca="1">IF(ISBLANK(OFFSET('5. Pp (3 años)'!$E$46,INT((ROW()-13)/2),0)),"",OFFSET('5. Pp (3 años)'!$E$46,INT((ROW()-13)/2),0))</f>
        <v/>
      </c>
      <c r="F305" s="727" t="str">
        <f ca="1">IF(ISBLANK(OFFSET('5. Pp (3 años)'!$K$46,INT((ROW()-13)/2),0)),"",OFFSET('5. Pp (3 años)'!$K$46,INT((ROW()-13)/2),0))</f>
        <v/>
      </c>
      <c r="G305" s="728" t="str">
        <f ca="1">IF(ISBLANK(OFFSET('5. Pp (3 años)'!$H$46,INT((ROW()-13)/2),0)),"",OFFSET('5. Pp (3 años)'!$H$46,INT((ROW()-13)/2),0))</f>
        <v/>
      </c>
      <c r="H305" s="755" t="str">
        <f ca="1">IF(ISBLANK(OFFSET('9. METAS'!$L$20,INT((ROW()-13)/2),0)),"",OFFSET('9. METAS'!$L$20,INT((ROW()-13)/2),0))</f>
        <v/>
      </c>
      <c r="I305" s="730"/>
      <c r="J305" s="202" t="e">
        <f ca="1">IF(MOD(ROW()-13,2)=0,IF(ISBLANK(OFFSET(#REF!,INT((ROW()-13)/2),0)),"",OFFSET(#REF!,INT((ROW()-13)/2),0)),IF(ISBLANK(OFFSET('9. METAS'!$U$20,INT((ROW()-14)/2),0)),"",OFFSET('9. METAS'!$U$20,INT((ROW()-14)/2),0)))</f>
        <v>#REF!</v>
      </c>
      <c r="K305" s="203" t="e">
        <f ca="1">IF(MOD(ROW()-13,2)=0,IF(ISBLANK(OFFSET(#REF!,INT((ROW()-13)/2),0)),"",OFFSET(#REF!,INT((ROW()-13)/2),0)),IF(ISBLANK(OFFSET('9. METAS'!$V$20,INT((ROW()-14)/2),0)),"",OFFSET('9. METAS'!$V$20,INT((ROW()-14)/2),0)))</f>
        <v>#REF!</v>
      </c>
      <c r="L305" s="203" t="e">
        <f ca="1">IF(MOD(ROW()-13,2)=0,IF(ISBLANK(OFFSET(#REF!,INT((ROW()-13)/2),0)),"",OFFSET(#REF!,INT((ROW()-13)/2),0)),IF(ISBLANK(OFFSET('9. METAS'!$W$20,INT((ROW()-14)/2),0)),"",OFFSET('9. METAS'!$W$20,INT((ROW()-14)/2),0)))</f>
        <v>#REF!</v>
      </c>
      <c r="M305" s="204" t="e">
        <f ca="1">IF(MOD(ROW()-13,2)=0,IF(ISBLANK(OFFSET(#REF!,INT((ROW()-13)/2),0)),"",OFFSET(#REF!,INT((ROW()-13)/2),0)),IF(ISBLANK(OFFSET('9. METAS'!$X$20,INT((ROW()-14)/2),0)),"",OFFSET('9. METAS'!$X$20,INT((ROW()-14)/2),0)))</f>
        <v>#REF!</v>
      </c>
      <c r="N305" s="718" t="str">
        <f t="shared" ref="N305" ca="1" si="288">IFERROR(J305/J306,"ND")</f>
        <v>ND</v>
      </c>
      <c r="O305" s="720" t="str">
        <f t="shared" ref="O305" ca="1" si="289">IFERROR(((J305)/H305),"ND")</f>
        <v>ND</v>
      </c>
      <c r="P305" s="732"/>
    </row>
    <row r="306" spans="3:16">
      <c r="C306" s="725"/>
      <c r="D306" s="726"/>
      <c r="E306" s="726"/>
      <c r="F306" s="727"/>
      <c r="G306" s="728"/>
      <c r="H306" s="755"/>
      <c r="I306" s="731"/>
      <c r="J306" s="202" t="str">
        <f ca="1">IF(MOD(ROW()-13,2)=0,IF(ISBLANK(OFFSET(#REF!,INT((ROW()-13)/2),0)),"",OFFSET(#REF!,INT((ROW()-13)/2),0)),IF(ISBLANK(OFFSET('9. METAS'!$U$20,INT((ROW()-14)/2),0)),"",OFFSET('9. METAS'!$U$20,INT((ROW()-14)/2),0)))</f>
        <v/>
      </c>
      <c r="K306" s="203" t="str">
        <f ca="1">IF(MOD(ROW()-13,2)=0,IF(ISBLANK(OFFSET(#REF!,INT((ROW()-13)/2),0)),"",OFFSET(#REF!,INT((ROW()-13)/2),0)),IF(ISBLANK(OFFSET('9. METAS'!$V$20,INT((ROW()-14)/2),0)),"",OFFSET('9. METAS'!$V$20,INT((ROW()-14)/2),0)))</f>
        <v/>
      </c>
      <c r="L306" s="203" t="str">
        <f ca="1">IF(MOD(ROW()-13,2)=0,IF(ISBLANK(OFFSET(#REF!,INT((ROW()-13)/2),0)),"",OFFSET(#REF!,INT((ROW()-13)/2),0)),IF(ISBLANK(OFFSET('9. METAS'!$W$20,INT((ROW()-14)/2),0)),"",OFFSET('9. METAS'!$W$20,INT((ROW()-14)/2),0)))</f>
        <v/>
      </c>
      <c r="M306" s="204" t="str">
        <f ca="1">IF(MOD(ROW()-13,2)=0,IF(ISBLANK(OFFSET(#REF!,INT((ROW()-13)/2),0)),"",OFFSET(#REF!,INT((ROW()-13)/2),0)),IF(ISBLANK(OFFSET('9. METAS'!$X$20,INT((ROW()-14)/2),0)),"",OFFSET('9. METAS'!$X$20,INT((ROW()-14)/2),0)))</f>
        <v/>
      </c>
      <c r="N306" s="719"/>
      <c r="O306" s="721"/>
      <c r="P306" s="723"/>
    </row>
    <row r="307" spans="3:16">
      <c r="C307" s="724" t="str">
        <f ca="1">IF(ISBLANK(OFFSET('5. Pp (3 años)'!$C$46,INT((ROW()-13)/2),0)),"",OFFSET('5. Pp (3 años)'!$C$46,INT((ROW()-13)/2),0))</f>
        <v/>
      </c>
      <c r="D307" s="726" t="str">
        <f ca="1">IF(ISBLANK(OFFSET('5. Pp (3 años)'!$D$46,INT((ROW()-13)/2),0)),"",OFFSET('5. Pp (3 años)'!$D$46,INT((ROW()-13)/2),0))</f>
        <v/>
      </c>
      <c r="E307" s="726" t="str">
        <f ca="1">IF(ISBLANK(OFFSET('5. Pp (3 años)'!$E$46,INT((ROW()-13)/2),0)),"",OFFSET('5. Pp (3 años)'!$E$46,INT((ROW()-13)/2),0))</f>
        <v/>
      </c>
      <c r="F307" s="727" t="str">
        <f ca="1">IF(ISBLANK(OFFSET('5. Pp (3 años)'!$K$46,INT((ROW()-13)/2),0)),"",OFFSET('5. Pp (3 años)'!$K$46,INT((ROW()-13)/2),0))</f>
        <v/>
      </c>
      <c r="G307" s="728" t="str">
        <f ca="1">IF(ISBLANK(OFFSET('5. Pp (3 años)'!$H$46,INT((ROW()-13)/2),0)),"",OFFSET('5. Pp (3 años)'!$H$46,INT((ROW()-13)/2),0))</f>
        <v/>
      </c>
      <c r="H307" s="755" t="str">
        <f ca="1">IF(ISBLANK(OFFSET('9. METAS'!$L$20,INT((ROW()-13)/2),0)),"",OFFSET('9. METAS'!$L$20,INT((ROW()-13)/2),0))</f>
        <v/>
      </c>
      <c r="I307" s="730"/>
      <c r="J307" s="202" t="e">
        <f ca="1">IF(MOD(ROW()-13,2)=0,IF(ISBLANK(OFFSET(#REF!,INT((ROW()-13)/2),0)),"",OFFSET(#REF!,INT((ROW()-13)/2),0)),IF(ISBLANK(OFFSET('9. METAS'!$U$20,INT((ROW()-14)/2),0)),"",OFFSET('9. METAS'!$U$20,INT((ROW()-14)/2),0)))</f>
        <v>#REF!</v>
      </c>
      <c r="K307" s="203" t="e">
        <f ca="1">IF(MOD(ROW()-13,2)=0,IF(ISBLANK(OFFSET(#REF!,INT((ROW()-13)/2),0)),"",OFFSET(#REF!,INT((ROW()-13)/2),0)),IF(ISBLANK(OFFSET('9. METAS'!$V$20,INT((ROW()-14)/2),0)),"",OFFSET('9. METAS'!$V$20,INT((ROW()-14)/2),0)))</f>
        <v>#REF!</v>
      </c>
      <c r="L307" s="203" t="e">
        <f ca="1">IF(MOD(ROW()-13,2)=0,IF(ISBLANK(OFFSET(#REF!,INT((ROW()-13)/2),0)),"",OFFSET(#REF!,INT((ROW()-13)/2),0)),IF(ISBLANK(OFFSET('9. METAS'!$W$20,INT((ROW()-14)/2),0)),"",OFFSET('9. METAS'!$W$20,INT((ROW()-14)/2),0)))</f>
        <v>#REF!</v>
      </c>
      <c r="M307" s="204" t="e">
        <f ca="1">IF(MOD(ROW()-13,2)=0,IF(ISBLANK(OFFSET(#REF!,INT((ROW()-13)/2),0)),"",OFFSET(#REF!,INT((ROW()-13)/2),0)),IF(ISBLANK(OFFSET('9. METAS'!$X$20,INT((ROW()-14)/2),0)),"",OFFSET('9. METAS'!$X$20,INT((ROW()-14)/2),0)))</f>
        <v>#REF!</v>
      </c>
      <c r="N307" s="718" t="str">
        <f t="shared" ref="N307" ca="1" si="290">IFERROR(J307/J308,"ND")</f>
        <v>ND</v>
      </c>
      <c r="O307" s="720" t="str">
        <f t="shared" ref="O307" ca="1" si="291">IFERROR(((J307)/H307),"ND")</f>
        <v>ND</v>
      </c>
      <c r="P307" s="732"/>
    </row>
    <row r="308" spans="3:16">
      <c r="C308" s="725"/>
      <c r="D308" s="726"/>
      <c r="E308" s="726"/>
      <c r="F308" s="727"/>
      <c r="G308" s="728"/>
      <c r="H308" s="755"/>
      <c r="I308" s="731"/>
      <c r="J308" s="202" t="str">
        <f ca="1">IF(MOD(ROW()-13,2)=0,IF(ISBLANK(OFFSET(#REF!,INT((ROW()-13)/2),0)),"",OFFSET(#REF!,INT((ROW()-13)/2),0)),IF(ISBLANK(OFFSET('9. METAS'!$U$20,INT((ROW()-14)/2),0)),"",OFFSET('9. METAS'!$U$20,INT((ROW()-14)/2),0)))</f>
        <v/>
      </c>
      <c r="K308" s="203" t="str">
        <f ca="1">IF(MOD(ROW()-13,2)=0,IF(ISBLANK(OFFSET(#REF!,INT((ROW()-13)/2),0)),"",OFFSET(#REF!,INT((ROW()-13)/2),0)),IF(ISBLANK(OFFSET('9. METAS'!$V$20,INT((ROW()-14)/2),0)),"",OFFSET('9. METAS'!$V$20,INT((ROW()-14)/2),0)))</f>
        <v/>
      </c>
      <c r="L308" s="203" t="str">
        <f ca="1">IF(MOD(ROW()-13,2)=0,IF(ISBLANK(OFFSET(#REF!,INT((ROW()-13)/2),0)),"",OFFSET(#REF!,INT((ROW()-13)/2),0)),IF(ISBLANK(OFFSET('9. METAS'!$W$20,INT((ROW()-14)/2),0)),"",OFFSET('9. METAS'!$W$20,INT((ROW()-14)/2),0)))</f>
        <v/>
      </c>
      <c r="M308" s="204" t="str">
        <f ca="1">IF(MOD(ROW()-13,2)=0,IF(ISBLANK(OFFSET(#REF!,INT((ROW()-13)/2),0)),"",OFFSET(#REF!,INT((ROW()-13)/2),0)),IF(ISBLANK(OFFSET('9. METAS'!$X$20,INT((ROW()-14)/2),0)),"",OFFSET('9. METAS'!$X$20,INT((ROW()-14)/2),0)))</f>
        <v/>
      </c>
      <c r="N308" s="719"/>
      <c r="O308" s="721"/>
      <c r="P308" s="723"/>
    </row>
    <row r="309" spans="3:16">
      <c r="C309" s="724" t="str">
        <f ca="1">IF(ISBLANK(OFFSET('5. Pp (3 años)'!$C$46,INT((ROW()-13)/2),0)),"",OFFSET('5. Pp (3 años)'!$C$46,INT((ROW()-13)/2),0))</f>
        <v/>
      </c>
      <c r="D309" s="726" t="str">
        <f ca="1">IF(ISBLANK(OFFSET('5. Pp (3 años)'!$D$46,INT((ROW()-13)/2),0)),"",OFFSET('5. Pp (3 años)'!$D$46,INT((ROW()-13)/2),0))</f>
        <v/>
      </c>
      <c r="E309" s="726" t="str">
        <f ca="1">IF(ISBLANK(OFFSET('5. Pp (3 años)'!$E$46,INT((ROW()-13)/2),0)),"",OFFSET('5. Pp (3 años)'!$E$46,INT((ROW()-13)/2),0))</f>
        <v/>
      </c>
      <c r="F309" s="727" t="str">
        <f ca="1">IF(ISBLANK(OFFSET('5. Pp (3 años)'!$K$46,INT((ROW()-13)/2),0)),"",OFFSET('5. Pp (3 años)'!$K$46,INT((ROW()-13)/2),0))</f>
        <v/>
      </c>
      <c r="G309" s="728" t="str">
        <f ca="1">IF(ISBLANK(OFFSET('5. Pp (3 años)'!$H$46,INT((ROW()-13)/2),0)),"",OFFSET('5. Pp (3 años)'!$H$46,INT((ROW()-13)/2),0))</f>
        <v/>
      </c>
      <c r="H309" s="755" t="str">
        <f ca="1">IF(ISBLANK(OFFSET('9. METAS'!$L$20,INT((ROW()-13)/2),0)),"",OFFSET('9. METAS'!$L$20,INT((ROW()-13)/2),0))</f>
        <v/>
      </c>
      <c r="I309" s="730"/>
      <c r="J309" s="202" t="e">
        <f ca="1">IF(MOD(ROW()-13,2)=0,IF(ISBLANK(OFFSET(#REF!,INT((ROW()-13)/2),0)),"",OFFSET(#REF!,INT((ROW()-13)/2),0)),IF(ISBLANK(OFFSET('9. METAS'!$U$20,INT((ROW()-14)/2),0)),"",OFFSET('9. METAS'!$U$20,INT((ROW()-14)/2),0)))</f>
        <v>#REF!</v>
      </c>
      <c r="K309" s="203" t="e">
        <f ca="1">IF(MOD(ROW()-13,2)=0,IF(ISBLANK(OFFSET(#REF!,INT((ROW()-13)/2),0)),"",OFFSET(#REF!,INT((ROW()-13)/2),0)),IF(ISBLANK(OFFSET('9. METAS'!$V$20,INT((ROW()-14)/2),0)),"",OFFSET('9. METAS'!$V$20,INT((ROW()-14)/2),0)))</f>
        <v>#REF!</v>
      </c>
      <c r="L309" s="203" t="e">
        <f ca="1">IF(MOD(ROW()-13,2)=0,IF(ISBLANK(OFFSET(#REF!,INT((ROW()-13)/2),0)),"",OFFSET(#REF!,INT((ROW()-13)/2),0)),IF(ISBLANK(OFFSET('9. METAS'!$W$20,INT((ROW()-14)/2),0)),"",OFFSET('9. METAS'!$W$20,INT((ROW()-14)/2),0)))</f>
        <v>#REF!</v>
      </c>
      <c r="M309" s="204" t="e">
        <f ca="1">IF(MOD(ROW()-13,2)=0,IF(ISBLANK(OFFSET(#REF!,INT((ROW()-13)/2),0)),"",OFFSET(#REF!,INT((ROW()-13)/2),0)),IF(ISBLANK(OFFSET('9. METAS'!$X$20,INT((ROW()-14)/2),0)),"",OFFSET('9. METAS'!$X$20,INT((ROW()-14)/2),0)))</f>
        <v>#REF!</v>
      </c>
      <c r="N309" s="718" t="str">
        <f t="shared" ref="N309" ca="1" si="292">IFERROR(J309/J310,"ND")</f>
        <v>ND</v>
      </c>
      <c r="O309" s="720" t="str">
        <f t="shared" ref="O309" ca="1" si="293">IFERROR(((J309)/H309),"ND")</f>
        <v>ND</v>
      </c>
      <c r="P309" s="732"/>
    </row>
    <row r="310" spans="3:16">
      <c r="C310" s="725"/>
      <c r="D310" s="726"/>
      <c r="E310" s="726"/>
      <c r="F310" s="727"/>
      <c r="G310" s="728"/>
      <c r="H310" s="755"/>
      <c r="I310" s="731"/>
      <c r="J310" s="202" t="str">
        <f ca="1">IF(MOD(ROW()-13,2)=0,IF(ISBLANK(OFFSET(#REF!,INT((ROW()-13)/2),0)),"",OFFSET(#REF!,INT((ROW()-13)/2),0)),IF(ISBLANK(OFFSET('9. METAS'!$U$20,INT((ROW()-14)/2),0)),"",OFFSET('9. METAS'!$U$20,INT((ROW()-14)/2),0)))</f>
        <v/>
      </c>
      <c r="K310" s="203" t="str">
        <f ca="1">IF(MOD(ROW()-13,2)=0,IF(ISBLANK(OFFSET(#REF!,INT((ROW()-13)/2),0)),"",OFFSET(#REF!,INT((ROW()-13)/2),0)),IF(ISBLANK(OFFSET('9. METAS'!$V$20,INT((ROW()-14)/2),0)),"",OFFSET('9. METAS'!$V$20,INT((ROW()-14)/2),0)))</f>
        <v/>
      </c>
      <c r="L310" s="203" t="str">
        <f ca="1">IF(MOD(ROW()-13,2)=0,IF(ISBLANK(OFFSET(#REF!,INT((ROW()-13)/2),0)),"",OFFSET(#REF!,INT((ROW()-13)/2),0)),IF(ISBLANK(OFFSET('9. METAS'!$W$20,INT((ROW()-14)/2),0)),"",OFFSET('9. METAS'!$W$20,INT((ROW()-14)/2),0)))</f>
        <v/>
      </c>
      <c r="M310" s="204" t="str">
        <f ca="1">IF(MOD(ROW()-13,2)=0,IF(ISBLANK(OFFSET(#REF!,INT((ROW()-13)/2),0)),"",OFFSET(#REF!,INT((ROW()-13)/2),0)),IF(ISBLANK(OFFSET('9. METAS'!$X$20,INT((ROW()-14)/2),0)),"",OFFSET('9. METAS'!$X$20,INT((ROW()-14)/2),0)))</f>
        <v/>
      </c>
      <c r="N310" s="719"/>
      <c r="O310" s="721"/>
      <c r="P310" s="723"/>
    </row>
    <row r="311" spans="3:16">
      <c r="C311" s="724" t="str">
        <f ca="1">IF(ISBLANK(OFFSET('5. Pp (3 años)'!$C$46,INT((ROW()-13)/2),0)),"",OFFSET('5. Pp (3 años)'!$C$46,INT((ROW()-13)/2),0))</f>
        <v/>
      </c>
      <c r="D311" s="726" t="str">
        <f ca="1">IF(ISBLANK(OFFSET('5. Pp (3 años)'!$D$46,INT((ROW()-13)/2),0)),"",OFFSET('5. Pp (3 años)'!$D$46,INT((ROW()-13)/2),0))</f>
        <v/>
      </c>
      <c r="E311" s="726" t="str">
        <f ca="1">IF(ISBLANK(OFFSET('5. Pp (3 años)'!$E$46,INT((ROW()-13)/2),0)),"",OFFSET('5. Pp (3 años)'!$E$46,INT((ROW()-13)/2),0))</f>
        <v/>
      </c>
      <c r="F311" s="727" t="str">
        <f ca="1">IF(ISBLANK(OFFSET('5. Pp (3 años)'!$K$46,INT((ROW()-13)/2),0)),"",OFFSET('5. Pp (3 años)'!$K$46,INT((ROW()-13)/2),0))</f>
        <v/>
      </c>
      <c r="G311" s="728" t="str">
        <f ca="1">IF(ISBLANK(OFFSET('5. Pp (3 años)'!$H$46,INT((ROW()-13)/2),0)),"",OFFSET('5. Pp (3 años)'!$H$46,INT((ROW()-13)/2),0))</f>
        <v/>
      </c>
      <c r="H311" s="755" t="str">
        <f ca="1">IF(ISBLANK(OFFSET('9. METAS'!$L$20,INT((ROW()-13)/2),0)),"",OFFSET('9. METAS'!$L$20,INT((ROW()-13)/2),0))</f>
        <v/>
      </c>
      <c r="I311" s="730"/>
      <c r="J311" s="202" t="e">
        <f ca="1">IF(MOD(ROW()-13,2)=0,IF(ISBLANK(OFFSET(#REF!,INT((ROW()-13)/2),0)),"",OFFSET(#REF!,INT((ROW()-13)/2),0)),IF(ISBLANK(OFFSET('9. METAS'!$U$20,INT((ROW()-14)/2),0)),"",OFFSET('9. METAS'!$U$20,INT((ROW()-14)/2),0)))</f>
        <v>#REF!</v>
      </c>
      <c r="K311" s="203" t="e">
        <f ca="1">IF(MOD(ROW()-13,2)=0,IF(ISBLANK(OFFSET(#REF!,INT((ROW()-13)/2),0)),"",OFFSET(#REF!,INT((ROW()-13)/2),0)),IF(ISBLANK(OFFSET('9. METAS'!$V$20,INT((ROW()-14)/2),0)),"",OFFSET('9. METAS'!$V$20,INT((ROW()-14)/2),0)))</f>
        <v>#REF!</v>
      </c>
      <c r="L311" s="203" t="e">
        <f ca="1">IF(MOD(ROW()-13,2)=0,IF(ISBLANK(OFFSET(#REF!,INT((ROW()-13)/2),0)),"",OFFSET(#REF!,INT((ROW()-13)/2),0)),IF(ISBLANK(OFFSET('9. METAS'!$W$20,INT((ROW()-14)/2),0)),"",OFFSET('9. METAS'!$W$20,INT((ROW()-14)/2),0)))</f>
        <v>#REF!</v>
      </c>
      <c r="M311" s="204" t="e">
        <f ca="1">IF(MOD(ROW()-13,2)=0,IF(ISBLANK(OFFSET(#REF!,INT((ROW()-13)/2),0)),"",OFFSET(#REF!,INT((ROW()-13)/2),0)),IF(ISBLANK(OFFSET('9. METAS'!$X$20,INT((ROW()-14)/2),0)),"",OFFSET('9. METAS'!$X$20,INT((ROW()-14)/2),0)))</f>
        <v>#REF!</v>
      </c>
      <c r="N311" s="718" t="str">
        <f t="shared" ref="N311" ca="1" si="294">IFERROR(J311/J312,"ND")</f>
        <v>ND</v>
      </c>
      <c r="O311" s="720" t="str">
        <f t="shared" ref="O311" ca="1" si="295">IFERROR(((J311)/H311),"ND")</f>
        <v>ND</v>
      </c>
      <c r="P311" s="732"/>
    </row>
    <row r="312" spans="3:16">
      <c r="C312" s="725"/>
      <c r="D312" s="726"/>
      <c r="E312" s="726"/>
      <c r="F312" s="727"/>
      <c r="G312" s="728"/>
      <c r="H312" s="755"/>
      <c r="I312" s="731"/>
      <c r="J312" s="202" t="str">
        <f ca="1">IF(MOD(ROW()-13,2)=0,IF(ISBLANK(OFFSET(#REF!,INT((ROW()-13)/2),0)),"",OFFSET(#REF!,INT((ROW()-13)/2),0)),IF(ISBLANK(OFFSET('9. METAS'!$U$20,INT((ROW()-14)/2),0)),"",OFFSET('9. METAS'!$U$20,INT((ROW()-14)/2),0)))</f>
        <v/>
      </c>
      <c r="K312" s="203" t="str">
        <f ca="1">IF(MOD(ROW()-13,2)=0,IF(ISBLANK(OFFSET(#REF!,INT((ROW()-13)/2),0)),"",OFFSET(#REF!,INT((ROW()-13)/2),0)),IF(ISBLANK(OFFSET('9. METAS'!$V$20,INT((ROW()-14)/2),0)),"",OFFSET('9. METAS'!$V$20,INT((ROW()-14)/2),0)))</f>
        <v/>
      </c>
      <c r="L312" s="203" t="str">
        <f ca="1">IF(MOD(ROW()-13,2)=0,IF(ISBLANK(OFFSET(#REF!,INT((ROW()-13)/2),0)),"",OFFSET(#REF!,INT((ROW()-13)/2),0)),IF(ISBLANK(OFFSET('9. METAS'!$W$20,INT((ROW()-14)/2),0)),"",OFFSET('9. METAS'!$W$20,INT((ROW()-14)/2),0)))</f>
        <v/>
      </c>
      <c r="M312" s="204" t="str">
        <f ca="1">IF(MOD(ROW()-13,2)=0,IF(ISBLANK(OFFSET(#REF!,INT((ROW()-13)/2),0)),"",OFFSET(#REF!,INT((ROW()-13)/2),0)),IF(ISBLANK(OFFSET('9. METAS'!$X$20,INT((ROW()-14)/2),0)),"",OFFSET('9. METAS'!$X$20,INT((ROW()-14)/2),0)))</f>
        <v/>
      </c>
      <c r="N312" s="719"/>
      <c r="O312" s="721"/>
      <c r="P312" s="723"/>
    </row>
    <row r="313" spans="3:16">
      <c r="C313" s="724" t="str">
        <f ca="1">IF(ISBLANK(OFFSET('5. Pp (3 años)'!$C$46,INT((ROW()-13)/2),0)),"",OFFSET('5. Pp (3 años)'!$C$46,INT((ROW()-13)/2),0))</f>
        <v/>
      </c>
      <c r="D313" s="726" t="str">
        <f ca="1">IF(ISBLANK(OFFSET('5. Pp (3 años)'!$D$46,INT((ROW()-13)/2),0)),"",OFFSET('5. Pp (3 años)'!$D$46,INT((ROW()-13)/2),0))</f>
        <v/>
      </c>
      <c r="E313" s="726" t="str">
        <f ca="1">IF(ISBLANK(OFFSET('5. Pp (3 años)'!$E$46,INT((ROW()-13)/2),0)),"",OFFSET('5. Pp (3 años)'!$E$46,INT((ROW()-13)/2),0))</f>
        <v/>
      </c>
      <c r="F313" s="727" t="str">
        <f ca="1">IF(ISBLANK(OFFSET('5. Pp (3 años)'!$K$46,INT((ROW()-13)/2),0)),"",OFFSET('5. Pp (3 años)'!$K$46,INT((ROW()-13)/2),0))</f>
        <v/>
      </c>
      <c r="G313" s="728" t="str">
        <f ca="1">IF(ISBLANK(OFFSET('5. Pp (3 años)'!$H$46,INT((ROW()-13)/2),0)),"",OFFSET('5. Pp (3 años)'!$H$46,INT((ROW()-13)/2),0))</f>
        <v/>
      </c>
      <c r="H313" s="755" t="str">
        <f ca="1">IF(ISBLANK(OFFSET('9. METAS'!$L$20,INT((ROW()-13)/2),0)),"",OFFSET('9. METAS'!$L$20,INT((ROW()-13)/2),0))</f>
        <v/>
      </c>
      <c r="I313" s="730"/>
      <c r="J313" s="202" t="e">
        <f ca="1">IF(MOD(ROW()-13,2)=0,IF(ISBLANK(OFFSET(#REF!,INT((ROW()-13)/2),0)),"",OFFSET(#REF!,INT((ROW()-13)/2),0)),IF(ISBLANK(OFFSET('9. METAS'!$U$20,INT((ROW()-14)/2),0)),"",OFFSET('9. METAS'!$U$20,INT((ROW()-14)/2),0)))</f>
        <v>#REF!</v>
      </c>
      <c r="K313" s="203" t="e">
        <f ca="1">IF(MOD(ROW()-13,2)=0,IF(ISBLANK(OFFSET(#REF!,INT((ROW()-13)/2),0)),"",OFFSET(#REF!,INT((ROW()-13)/2),0)),IF(ISBLANK(OFFSET('9. METAS'!$V$20,INT((ROW()-14)/2),0)),"",OFFSET('9. METAS'!$V$20,INT((ROW()-14)/2),0)))</f>
        <v>#REF!</v>
      </c>
      <c r="L313" s="203" t="e">
        <f ca="1">IF(MOD(ROW()-13,2)=0,IF(ISBLANK(OFFSET(#REF!,INT((ROW()-13)/2),0)),"",OFFSET(#REF!,INT((ROW()-13)/2),0)),IF(ISBLANK(OFFSET('9. METAS'!$W$20,INT((ROW()-14)/2),0)),"",OFFSET('9. METAS'!$W$20,INT((ROW()-14)/2),0)))</f>
        <v>#REF!</v>
      </c>
      <c r="M313" s="204" t="e">
        <f ca="1">IF(MOD(ROW()-13,2)=0,IF(ISBLANK(OFFSET(#REF!,INT((ROW()-13)/2),0)),"",OFFSET(#REF!,INT((ROW()-13)/2),0)),IF(ISBLANK(OFFSET('9. METAS'!$X$20,INT((ROW()-14)/2),0)),"",OFFSET('9. METAS'!$X$20,INT((ROW()-14)/2),0)))</f>
        <v>#REF!</v>
      </c>
      <c r="N313" s="718" t="str">
        <f t="shared" ref="N313" ca="1" si="296">IFERROR(J313/J314,"ND")</f>
        <v>ND</v>
      </c>
      <c r="O313" s="720" t="str">
        <f t="shared" ref="O313" ca="1" si="297">IFERROR(((J313)/H313),"ND")</f>
        <v>ND</v>
      </c>
      <c r="P313" s="732"/>
    </row>
    <row r="314" spans="3:16">
      <c r="C314" s="725"/>
      <c r="D314" s="726"/>
      <c r="E314" s="726"/>
      <c r="F314" s="727"/>
      <c r="G314" s="728"/>
      <c r="H314" s="755"/>
      <c r="I314" s="731"/>
      <c r="J314" s="202" t="str">
        <f ca="1">IF(MOD(ROW()-13,2)=0,IF(ISBLANK(OFFSET(#REF!,INT((ROW()-13)/2),0)),"",OFFSET(#REF!,INT((ROW()-13)/2),0)),IF(ISBLANK(OFFSET('9. METAS'!$U$20,INT((ROW()-14)/2),0)),"",OFFSET('9. METAS'!$U$20,INT((ROW()-14)/2),0)))</f>
        <v/>
      </c>
      <c r="K314" s="203" t="str">
        <f ca="1">IF(MOD(ROW()-13,2)=0,IF(ISBLANK(OFFSET(#REF!,INT((ROW()-13)/2),0)),"",OFFSET(#REF!,INT((ROW()-13)/2),0)),IF(ISBLANK(OFFSET('9. METAS'!$V$20,INT((ROW()-14)/2),0)),"",OFFSET('9. METAS'!$V$20,INT((ROW()-14)/2),0)))</f>
        <v/>
      </c>
      <c r="L314" s="203" t="str">
        <f ca="1">IF(MOD(ROW()-13,2)=0,IF(ISBLANK(OFFSET(#REF!,INT((ROW()-13)/2),0)),"",OFFSET(#REF!,INT((ROW()-13)/2),0)),IF(ISBLANK(OFFSET('9. METAS'!$W$20,INT((ROW()-14)/2),0)),"",OFFSET('9. METAS'!$W$20,INT((ROW()-14)/2),0)))</f>
        <v/>
      </c>
      <c r="M314" s="204" t="str">
        <f ca="1">IF(MOD(ROW()-13,2)=0,IF(ISBLANK(OFFSET(#REF!,INT((ROW()-13)/2),0)),"",OFFSET(#REF!,INT((ROW()-13)/2),0)),IF(ISBLANK(OFFSET('9. METAS'!$X$20,INT((ROW()-14)/2),0)),"",OFFSET('9. METAS'!$X$20,INT((ROW()-14)/2),0)))</f>
        <v/>
      </c>
      <c r="N314" s="719"/>
      <c r="O314" s="721"/>
      <c r="P314" s="723"/>
    </row>
    <row r="315" spans="3:16">
      <c r="C315" s="724" t="str">
        <f ca="1">IF(ISBLANK(OFFSET('5. Pp (3 años)'!$C$46,INT((ROW()-13)/2),0)),"",OFFSET('5. Pp (3 años)'!$C$46,INT((ROW()-13)/2),0))</f>
        <v/>
      </c>
      <c r="D315" s="726" t="str">
        <f ca="1">IF(ISBLANK(OFFSET('5. Pp (3 años)'!$D$46,INT((ROW()-13)/2),0)),"",OFFSET('5. Pp (3 años)'!$D$46,INT((ROW()-13)/2),0))</f>
        <v/>
      </c>
      <c r="E315" s="726" t="str">
        <f ca="1">IF(ISBLANK(OFFSET('5. Pp (3 años)'!$E$46,INT((ROW()-13)/2),0)),"",OFFSET('5. Pp (3 años)'!$E$46,INT((ROW()-13)/2),0))</f>
        <v/>
      </c>
      <c r="F315" s="727" t="str">
        <f ca="1">IF(ISBLANK(OFFSET('5. Pp (3 años)'!$K$46,INT((ROW()-13)/2),0)),"",OFFSET('5. Pp (3 años)'!$K$46,INT((ROW()-13)/2),0))</f>
        <v/>
      </c>
      <c r="G315" s="728" t="str">
        <f ca="1">IF(ISBLANK(OFFSET('5. Pp (3 años)'!$H$46,INT((ROW()-13)/2),0)),"",OFFSET('5. Pp (3 años)'!$H$46,INT((ROW()-13)/2),0))</f>
        <v/>
      </c>
      <c r="H315" s="755" t="str">
        <f ca="1">IF(ISBLANK(OFFSET('9. METAS'!$L$20,INT((ROW()-13)/2),0)),"",OFFSET('9. METAS'!$L$20,INT((ROW()-13)/2),0))</f>
        <v/>
      </c>
      <c r="I315" s="730"/>
      <c r="J315" s="202" t="e">
        <f ca="1">IF(MOD(ROW()-13,2)=0,IF(ISBLANK(OFFSET(#REF!,INT((ROW()-13)/2),0)),"",OFFSET(#REF!,INT((ROW()-13)/2),0)),IF(ISBLANK(OFFSET('9. METAS'!$U$20,INT((ROW()-14)/2),0)),"",OFFSET('9. METAS'!$U$20,INT((ROW()-14)/2),0)))</f>
        <v>#REF!</v>
      </c>
      <c r="K315" s="203" t="e">
        <f ca="1">IF(MOD(ROW()-13,2)=0,IF(ISBLANK(OFFSET(#REF!,INT((ROW()-13)/2),0)),"",OFFSET(#REF!,INT((ROW()-13)/2),0)),IF(ISBLANK(OFFSET('9. METAS'!$V$20,INT((ROW()-14)/2),0)),"",OFFSET('9. METAS'!$V$20,INT((ROW()-14)/2),0)))</f>
        <v>#REF!</v>
      </c>
      <c r="L315" s="203" t="e">
        <f ca="1">IF(MOD(ROW()-13,2)=0,IF(ISBLANK(OFFSET(#REF!,INT((ROW()-13)/2),0)),"",OFFSET(#REF!,INT((ROW()-13)/2),0)),IF(ISBLANK(OFFSET('9. METAS'!$W$20,INT((ROW()-14)/2),0)),"",OFFSET('9. METAS'!$W$20,INT((ROW()-14)/2),0)))</f>
        <v>#REF!</v>
      </c>
      <c r="M315" s="204" t="e">
        <f ca="1">IF(MOD(ROW()-13,2)=0,IF(ISBLANK(OFFSET(#REF!,INT((ROW()-13)/2),0)),"",OFFSET(#REF!,INT((ROW()-13)/2),0)),IF(ISBLANK(OFFSET('9. METAS'!$X$20,INT((ROW()-14)/2),0)),"",OFFSET('9. METAS'!$X$20,INT((ROW()-14)/2),0)))</f>
        <v>#REF!</v>
      </c>
      <c r="N315" s="718" t="str">
        <f t="shared" ref="N315" ca="1" si="298">IFERROR(J315/J316,"ND")</f>
        <v>ND</v>
      </c>
      <c r="O315" s="720" t="str">
        <f t="shared" ref="O315" ca="1" si="299">IFERROR(((J315)/H315),"ND")</f>
        <v>ND</v>
      </c>
      <c r="P315" s="732"/>
    </row>
    <row r="316" spans="3:16">
      <c r="C316" s="725"/>
      <c r="D316" s="726"/>
      <c r="E316" s="726"/>
      <c r="F316" s="727"/>
      <c r="G316" s="728"/>
      <c r="H316" s="755"/>
      <c r="I316" s="731"/>
      <c r="J316" s="202" t="str">
        <f ca="1">IF(MOD(ROW()-13,2)=0,IF(ISBLANK(OFFSET(#REF!,INT((ROW()-13)/2),0)),"",OFFSET(#REF!,INT((ROW()-13)/2),0)),IF(ISBLANK(OFFSET('9. METAS'!$U$20,INT((ROW()-14)/2),0)),"",OFFSET('9. METAS'!$U$20,INT((ROW()-14)/2),0)))</f>
        <v/>
      </c>
      <c r="K316" s="203" t="str">
        <f ca="1">IF(MOD(ROW()-13,2)=0,IF(ISBLANK(OFFSET(#REF!,INT((ROW()-13)/2),0)),"",OFFSET(#REF!,INT((ROW()-13)/2),0)),IF(ISBLANK(OFFSET('9. METAS'!$V$20,INT((ROW()-14)/2),0)),"",OFFSET('9. METAS'!$V$20,INT((ROW()-14)/2),0)))</f>
        <v/>
      </c>
      <c r="L316" s="203" t="str">
        <f ca="1">IF(MOD(ROW()-13,2)=0,IF(ISBLANK(OFFSET(#REF!,INT((ROW()-13)/2),0)),"",OFFSET(#REF!,INT((ROW()-13)/2),0)),IF(ISBLANK(OFFSET('9. METAS'!$W$20,INT((ROW()-14)/2),0)),"",OFFSET('9. METAS'!$W$20,INT((ROW()-14)/2),0)))</f>
        <v/>
      </c>
      <c r="M316" s="204" t="str">
        <f ca="1">IF(MOD(ROW()-13,2)=0,IF(ISBLANK(OFFSET(#REF!,INT((ROW()-13)/2),0)),"",OFFSET(#REF!,INT((ROW()-13)/2),0)),IF(ISBLANK(OFFSET('9. METAS'!$X$20,INT((ROW()-14)/2),0)),"",OFFSET('9. METAS'!$X$20,INT((ROW()-14)/2),0)))</f>
        <v/>
      </c>
      <c r="N316" s="719"/>
      <c r="O316" s="721"/>
      <c r="P316" s="723"/>
    </row>
    <row r="317" spans="3:16">
      <c r="C317" s="724" t="str">
        <f ca="1">IF(ISBLANK(OFFSET('5. Pp (3 años)'!$C$46,INT((ROW()-13)/2),0)),"",OFFSET('5. Pp (3 años)'!$C$46,INT((ROW()-13)/2),0))</f>
        <v/>
      </c>
      <c r="D317" s="726" t="str">
        <f ca="1">IF(ISBLANK(OFFSET('5. Pp (3 años)'!$D$46,INT((ROW()-13)/2),0)),"",OFFSET('5. Pp (3 años)'!$D$46,INT((ROW()-13)/2),0))</f>
        <v/>
      </c>
      <c r="E317" s="726" t="str">
        <f ca="1">IF(ISBLANK(OFFSET('5. Pp (3 años)'!$E$46,INT((ROW()-13)/2),0)),"",OFFSET('5. Pp (3 años)'!$E$46,INT((ROW()-13)/2),0))</f>
        <v/>
      </c>
      <c r="F317" s="727" t="str">
        <f ca="1">IF(ISBLANK(OFFSET('5. Pp (3 años)'!$K$46,INT((ROW()-13)/2),0)),"",OFFSET('5. Pp (3 años)'!$K$46,INT((ROW()-13)/2),0))</f>
        <v/>
      </c>
      <c r="G317" s="728" t="str">
        <f ca="1">IF(ISBLANK(OFFSET('5. Pp (3 años)'!$H$46,INT((ROW()-13)/2),0)),"",OFFSET('5. Pp (3 años)'!$H$46,INT((ROW()-13)/2),0))</f>
        <v/>
      </c>
      <c r="H317" s="755" t="str">
        <f ca="1">IF(ISBLANK(OFFSET('9. METAS'!$L$20,INT((ROW()-13)/2),0)),"",OFFSET('9. METAS'!$L$20,INT((ROW()-13)/2),0))</f>
        <v/>
      </c>
      <c r="I317" s="730"/>
      <c r="J317" s="202" t="e">
        <f ca="1">IF(MOD(ROW()-13,2)=0,IF(ISBLANK(OFFSET(#REF!,INT((ROW()-13)/2),0)),"",OFFSET(#REF!,INT((ROW()-13)/2),0)),IF(ISBLANK(OFFSET('9. METAS'!$U$20,INT((ROW()-14)/2),0)),"",OFFSET('9. METAS'!$U$20,INT((ROW()-14)/2),0)))</f>
        <v>#REF!</v>
      </c>
      <c r="K317" s="203" t="e">
        <f ca="1">IF(MOD(ROW()-13,2)=0,IF(ISBLANK(OFFSET(#REF!,INT((ROW()-13)/2),0)),"",OFFSET(#REF!,INT((ROW()-13)/2),0)),IF(ISBLANK(OFFSET('9. METAS'!$V$20,INT((ROW()-14)/2),0)),"",OFFSET('9. METAS'!$V$20,INT((ROW()-14)/2),0)))</f>
        <v>#REF!</v>
      </c>
      <c r="L317" s="203" t="e">
        <f ca="1">IF(MOD(ROW()-13,2)=0,IF(ISBLANK(OFFSET(#REF!,INT((ROW()-13)/2),0)),"",OFFSET(#REF!,INT((ROW()-13)/2),0)),IF(ISBLANK(OFFSET('9. METAS'!$W$20,INT((ROW()-14)/2),0)),"",OFFSET('9. METAS'!$W$20,INT((ROW()-14)/2),0)))</f>
        <v>#REF!</v>
      </c>
      <c r="M317" s="204" t="e">
        <f ca="1">IF(MOD(ROW()-13,2)=0,IF(ISBLANK(OFFSET(#REF!,INT((ROW()-13)/2),0)),"",OFFSET(#REF!,INT((ROW()-13)/2),0)),IF(ISBLANK(OFFSET('9. METAS'!$X$20,INT((ROW()-14)/2),0)),"",OFFSET('9. METAS'!$X$20,INT((ROW()-14)/2),0)))</f>
        <v>#REF!</v>
      </c>
      <c r="N317" s="718" t="str">
        <f t="shared" ref="N317" ca="1" si="300">IFERROR(J317/J318,"ND")</f>
        <v>ND</v>
      </c>
      <c r="O317" s="720" t="str">
        <f t="shared" ref="O317" ca="1" si="301">IFERROR(((J317)/H317),"ND")</f>
        <v>ND</v>
      </c>
      <c r="P317" s="732"/>
    </row>
    <row r="318" spans="3:16">
      <c r="C318" s="725"/>
      <c r="D318" s="726"/>
      <c r="E318" s="726"/>
      <c r="F318" s="727"/>
      <c r="G318" s="728"/>
      <c r="H318" s="755"/>
      <c r="I318" s="731"/>
      <c r="J318" s="202" t="str">
        <f ca="1">IF(MOD(ROW()-13,2)=0,IF(ISBLANK(OFFSET(#REF!,INT((ROW()-13)/2),0)),"",OFFSET(#REF!,INT((ROW()-13)/2),0)),IF(ISBLANK(OFFSET('9. METAS'!$U$20,INT((ROW()-14)/2),0)),"",OFFSET('9. METAS'!$U$20,INT((ROW()-14)/2),0)))</f>
        <v/>
      </c>
      <c r="K318" s="203" t="str">
        <f ca="1">IF(MOD(ROW()-13,2)=0,IF(ISBLANK(OFFSET(#REF!,INT((ROW()-13)/2),0)),"",OFFSET(#REF!,INT((ROW()-13)/2),0)),IF(ISBLANK(OFFSET('9. METAS'!$V$20,INT((ROW()-14)/2),0)),"",OFFSET('9. METAS'!$V$20,INT((ROW()-14)/2),0)))</f>
        <v/>
      </c>
      <c r="L318" s="203" t="str">
        <f ca="1">IF(MOD(ROW()-13,2)=0,IF(ISBLANK(OFFSET(#REF!,INT((ROW()-13)/2),0)),"",OFFSET(#REF!,INT((ROW()-13)/2),0)),IF(ISBLANK(OFFSET('9. METAS'!$W$20,INT((ROW()-14)/2),0)),"",OFFSET('9. METAS'!$W$20,INT((ROW()-14)/2),0)))</f>
        <v/>
      </c>
      <c r="M318" s="204" t="str">
        <f ca="1">IF(MOD(ROW()-13,2)=0,IF(ISBLANK(OFFSET(#REF!,INT((ROW()-13)/2),0)),"",OFFSET(#REF!,INT((ROW()-13)/2),0)),IF(ISBLANK(OFFSET('9. METAS'!$X$20,INT((ROW()-14)/2),0)),"",OFFSET('9. METAS'!$X$20,INT((ROW()-14)/2),0)))</f>
        <v/>
      </c>
      <c r="N318" s="719"/>
      <c r="O318" s="721"/>
      <c r="P318" s="723"/>
    </row>
    <row r="319" spans="3:16">
      <c r="C319" s="724" t="str">
        <f ca="1">IF(ISBLANK(OFFSET('5. Pp (3 años)'!$C$46,INT((ROW()-13)/2),0)),"",OFFSET('5. Pp (3 años)'!$C$46,INT((ROW()-13)/2),0))</f>
        <v/>
      </c>
      <c r="D319" s="726" t="str">
        <f ca="1">IF(ISBLANK(OFFSET('5. Pp (3 años)'!$D$46,INT((ROW()-13)/2),0)),"",OFFSET('5. Pp (3 años)'!$D$46,INT((ROW()-13)/2),0))</f>
        <v/>
      </c>
      <c r="E319" s="726" t="str">
        <f ca="1">IF(ISBLANK(OFFSET('5. Pp (3 años)'!$E$46,INT((ROW()-13)/2),0)),"",OFFSET('5. Pp (3 años)'!$E$46,INT((ROW()-13)/2),0))</f>
        <v/>
      </c>
      <c r="F319" s="727" t="str">
        <f ca="1">IF(ISBLANK(OFFSET('5. Pp (3 años)'!$K$46,INT((ROW()-13)/2),0)),"",OFFSET('5. Pp (3 años)'!$K$46,INT((ROW()-13)/2),0))</f>
        <v/>
      </c>
      <c r="G319" s="728" t="str">
        <f ca="1">IF(ISBLANK(OFFSET('5. Pp (3 años)'!$H$46,INT((ROW()-13)/2),0)),"",OFFSET('5. Pp (3 años)'!$H$46,INT((ROW()-13)/2),0))</f>
        <v/>
      </c>
      <c r="H319" s="755" t="str">
        <f ca="1">IF(ISBLANK(OFFSET('9. METAS'!$L$20,INT((ROW()-13)/2),0)),"",OFFSET('9. METAS'!$L$20,INT((ROW()-13)/2),0))</f>
        <v/>
      </c>
      <c r="I319" s="730"/>
      <c r="J319" s="202" t="e">
        <f ca="1">IF(MOD(ROW()-13,2)=0,IF(ISBLANK(OFFSET(#REF!,INT((ROW()-13)/2),0)),"",OFFSET(#REF!,INT((ROW()-13)/2),0)),IF(ISBLANK(OFFSET('9. METAS'!$U$20,INT((ROW()-14)/2),0)),"",OFFSET('9. METAS'!$U$20,INT((ROW()-14)/2),0)))</f>
        <v>#REF!</v>
      </c>
      <c r="K319" s="203" t="e">
        <f ca="1">IF(MOD(ROW()-13,2)=0,IF(ISBLANK(OFFSET(#REF!,INT((ROW()-13)/2),0)),"",OFFSET(#REF!,INT((ROW()-13)/2),0)),IF(ISBLANK(OFFSET('9. METAS'!$V$20,INT((ROW()-14)/2),0)),"",OFFSET('9. METAS'!$V$20,INT((ROW()-14)/2),0)))</f>
        <v>#REF!</v>
      </c>
      <c r="L319" s="203" t="e">
        <f ca="1">IF(MOD(ROW()-13,2)=0,IF(ISBLANK(OFFSET(#REF!,INT((ROW()-13)/2),0)),"",OFFSET(#REF!,INT((ROW()-13)/2),0)),IF(ISBLANK(OFFSET('9. METAS'!$W$20,INT((ROW()-14)/2),0)),"",OFFSET('9. METAS'!$W$20,INT((ROW()-14)/2),0)))</f>
        <v>#REF!</v>
      </c>
      <c r="M319" s="204" t="e">
        <f ca="1">IF(MOD(ROW()-13,2)=0,IF(ISBLANK(OFFSET(#REF!,INT((ROW()-13)/2),0)),"",OFFSET(#REF!,INT((ROW()-13)/2),0)),IF(ISBLANK(OFFSET('9. METAS'!$X$20,INT((ROW()-14)/2),0)),"",OFFSET('9. METAS'!$X$20,INT((ROW()-14)/2),0)))</f>
        <v>#REF!</v>
      </c>
      <c r="N319" s="718" t="str">
        <f t="shared" ref="N319" ca="1" si="302">IFERROR(J319/J320,"ND")</f>
        <v>ND</v>
      </c>
      <c r="O319" s="720" t="str">
        <f t="shared" ref="O319" ca="1" si="303">IFERROR(((J319)/H319),"ND")</f>
        <v>ND</v>
      </c>
      <c r="P319" s="732"/>
    </row>
    <row r="320" spans="3:16">
      <c r="C320" s="725"/>
      <c r="D320" s="726"/>
      <c r="E320" s="726"/>
      <c r="F320" s="727"/>
      <c r="G320" s="728"/>
      <c r="H320" s="755"/>
      <c r="I320" s="731"/>
      <c r="J320" s="202" t="str">
        <f ca="1">IF(MOD(ROW()-13,2)=0,IF(ISBLANK(OFFSET(#REF!,INT((ROW()-13)/2),0)),"",OFFSET(#REF!,INT((ROW()-13)/2),0)),IF(ISBLANK(OFFSET('9. METAS'!$U$20,INT((ROW()-14)/2),0)),"",OFFSET('9. METAS'!$U$20,INT((ROW()-14)/2),0)))</f>
        <v/>
      </c>
      <c r="K320" s="203" t="str">
        <f ca="1">IF(MOD(ROW()-13,2)=0,IF(ISBLANK(OFFSET(#REF!,INT((ROW()-13)/2),0)),"",OFFSET(#REF!,INT((ROW()-13)/2),0)),IF(ISBLANK(OFFSET('9. METAS'!$V$20,INT((ROW()-14)/2),0)),"",OFFSET('9. METAS'!$V$20,INT((ROW()-14)/2),0)))</f>
        <v/>
      </c>
      <c r="L320" s="203" t="str">
        <f ca="1">IF(MOD(ROW()-13,2)=0,IF(ISBLANK(OFFSET(#REF!,INT((ROW()-13)/2),0)),"",OFFSET(#REF!,INT((ROW()-13)/2),0)),IF(ISBLANK(OFFSET('9. METAS'!$W$20,INT((ROW()-14)/2),0)),"",OFFSET('9. METAS'!$W$20,INT((ROW()-14)/2),0)))</f>
        <v/>
      </c>
      <c r="M320" s="204" t="str">
        <f ca="1">IF(MOD(ROW()-13,2)=0,IF(ISBLANK(OFFSET(#REF!,INT((ROW()-13)/2),0)),"",OFFSET(#REF!,INT((ROW()-13)/2),0)),IF(ISBLANK(OFFSET('9. METAS'!$X$20,INT((ROW()-14)/2),0)),"",OFFSET('9. METAS'!$X$20,INT((ROW()-14)/2),0)))</f>
        <v/>
      </c>
      <c r="N320" s="719"/>
      <c r="O320" s="721"/>
      <c r="P320" s="723"/>
    </row>
    <row r="321" spans="3:16">
      <c r="C321" s="724" t="str">
        <f ca="1">IF(ISBLANK(OFFSET('5. Pp (3 años)'!$C$46,INT((ROW()-13)/2),0)),"",OFFSET('5. Pp (3 años)'!$C$46,INT((ROW()-13)/2),0))</f>
        <v/>
      </c>
      <c r="D321" s="726" t="str">
        <f ca="1">IF(ISBLANK(OFFSET('5. Pp (3 años)'!$D$46,INT((ROW()-13)/2),0)),"",OFFSET('5. Pp (3 años)'!$D$46,INT((ROW()-13)/2),0))</f>
        <v/>
      </c>
      <c r="E321" s="726" t="str">
        <f ca="1">IF(ISBLANK(OFFSET('5. Pp (3 años)'!$E$46,INT((ROW()-13)/2),0)),"",OFFSET('5. Pp (3 años)'!$E$46,INT((ROW()-13)/2),0))</f>
        <v/>
      </c>
      <c r="F321" s="727" t="str">
        <f ca="1">IF(ISBLANK(OFFSET('5. Pp (3 años)'!$K$46,INT((ROW()-13)/2),0)),"",OFFSET('5. Pp (3 años)'!$K$46,INT((ROW()-13)/2),0))</f>
        <v/>
      </c>
      <c r="G321" s="728" t="str">
        <f ca="1">IF(ISBLANK(OFFSET('5. Pp (3 años)'!$H$46,INT((ROW()-13)/2),0)),"",OFFSET('5. Pp (3 años)'!$H$46,INT((ROW()-13)/2),0))</f>
        <v/>
      </c>
      <c r="H321" s="755" t="str">
        <f ca="1">IF(ISBLANK(OFFSET('9. METAS'!$L$20,INT((ROW()-13)/2),0)),"",OFFSET('9. METAS'!$L$20,INT((ROW()-13)/2),0))</f>
        <v/>
      </c>
      <c r="I321" s="730"/>
      <c r="J321" s="202" t="e">
        <f ca="1">IF(MOD(ROW()-13,2)=0,IF(ISBLANK(OFFSET(#REF!,INT((ROW()-13)/2),0)),"",OFFSET(#REF!,INT((ROW()-13)/2),0)),IF(ISBLANK(OFFSET('9. METAS'!$U$20,INT((ROW()-14)/2),0)),"",OFFSET('9. METAS'!$U$20,INT((ROW()-14)/2),0)))</f>
        <v>#REF!</v>
      </c>
      <c r="K321" s="203" t="e">
        <f ca="1">IF(MOD(ROW()-13,2)=0,IF(ISBLANK(OFFSET(#REF!,INT((ROW()-13)/2),0)),"",OFFSET(#REF!,INT((ROW()-13)/2),0)),IF(ISBLANK(OFFSET('9. METAS'!$V$20,INT((ROW()-14)/2),0)),"",OFFSET('9. METAS'!$V$20,INT((ROW()-14)/2),0)))</f>
        <v>#REF!</v>
      </c>
      <c r="L321" s="203" t="e">
        <f ca="1">IF(MOD(ROW()-13,2)=0,IF(ISBLANK(OFFSET(#REF!,INT((ROW()-13)/2),0)),"",OFFSET(#REF!,INT((ROW()-13)/2),0)),IF(ISBLANK(OFFSET('9. METAS'!$W$20,INT((ROW()-14)/2),0)),"",OFFSET('9. METAS'!$W$20,INT((ROW()-14)/2),0)))</f>
        <v>#REF!</v>
      </c>
      <c r="M321" s="204" t="e">
        <f ca="1">IF(MOD(ROW()-13,2)=0,IF(ISBLANK(OFFSET(#REF!,INT((ROW()-13)/2),0)),"",OFFSET(#REF!,INT((ROW()-13)/2),0)),IF(ISBLANK(OFFSET('9. METAS'!$X$20,INT((ROW()-14)/2),0)),"",OFFSET('9. METAS'!$X$20,INT((ROW()-14)/2),0)))</f>
        <v>#REF!</v>
      </c>
      <c r="N321" s="718" t="str">
        <f t="shared" ref="N321" ca="1" si="304">IFERROR(J321/J322,"ND")</f>
        <v>ND</v>
      </c>
      <c r="O321" s="720" t="str">
        <f t="shared" ref="O321" ca="1" si="305">IFERROR(((J321)/H321),"ND")</f>
        <v>ND</v>
      </c>
      <c r="P321" s="732"/>
    </row>
    <row r="322" spans="3:16">
      <c r="C322" s="725"/>
      <c r="D322" s="726"/>
      <c r="E322" s="726"/>
      <c r="F322" s="727"/>
      <c r="G322" s="728"/>
      <c r="H322" s="755"/>
      <c r="I322" s="731"/>
      <c r="J322" s="202" t="str">
        <f ca="1">IF(MOD(ROW()-13,2)=0,IF(ISBLANK(OFFSET(#REF!,INT((ROW()-13)/2),0)),"",OFFSET(#REF!,INT((ROW()-13)/2),0)),IF(ISBLANK(OFFSET('9. METAS'!$U$20,INT((ROW()-14)/2),0)),"",OFFSET('9. METAS'!$U$20,INT((ROW()-14)/2),0)))</f>
        <v/>
      </c>
      <c r="K322" s="203" t="str">
        <f ca="1">IF(MOD(ROW()-13,2)=0,IF(ISBLANK(OFFSET(#REF!,INT((ROW()-13)/2),0)),"",OFFSET(#REF!,INT((ROW()-13)/2),0)),IF(ISBLANK(OFFSET('9. METAS'!$V$20,INT((ROW()-14)/2),0)),"",OFFSET('9. METAS'!$V$20,INT((ROW()-14)/2),0)))</f>
        <v/>
      </c>
      <c r="L322" s="203" t="str">
        <f ca="1">IF(MOD(ROW()-13,2)=0,IF(ISBLANK(OFFSET(#REF!,INT((ROW()-13)/2),0)),"",OFFSET(#REF!,INT((ROW()-13)/2),0)),IF(ISBLANK(OFFSET('9. METAS'!$W$20,INT((ROW()-14)/2),0)),"",OFFSET('9. METAS'!$W$20,INT((ROW()-14)/2),0)))</f>
        <v/>
      </c>
      <c r="M322" s="204" t="str">
        <f ca="1">IF(MOD(ROW()-13,2)=0,IF(ISBLANK(OFFSET(#REF!,INT((ROW()-13)/2),0)),"",OFFSET(#REF!,INT((ROW()-13)/2),0)),IF(ISBLANK(OFFSET('9. METAS'!$X$20,INT((ROW()-14)/2),0)),"",OFFSET('9. METAS'!$X$20,INT((ROW()-14)/2),0)))</f>
        <v/>
      </c>
      <c r="N322" s="719"/>
      <c r="O322" s="721"/>
      <c r="P322" s="723"/>
    </row>
    <row r="323" spans="3:16">
      <c r="C323" s="724" t="str">
        <f ca="1">IF(ISBLANK(OFFSET('5. Pp (3 años)'!$C$46,INT((ROW()-13)/2),0)),"",OFFSET('5. Pp (3 años)'!$C$46,INT((ROW()-13)/2),0))</f>
        <v/>
      </c>
      <c r="D323" s="726" t="str">
        <f ca="1">IF(ISBLANK(OFFSET('5. Pp (3 años)'!$D$46,INT((ROW()-13)/2),0)),"",OFFSET('5. Pp (3 años)'!$D$46,INT((ROW()-13)/2),0))</f>
        <v/>
      </c>
      <c r="E323" s="726" t="str">
        <f ca="1">IF(ISBLANK(OFFSET('5. Pp (3 años)'!$E$46,INT((ROW()-13)/2),0)),"",OFFSET('5. Pp (3 años)'!$E$46,INT((ROW()-13)/2),0))</f>
        <v/>
      </c>
      <c r="F323" s="727" t="str">
        <f ca="1">IF(ISBLANK(OFFSET('5. Pp (3 años)'!$K$46,INT((ROW()-13)/2),0)),"",OFFSET('5. Pp (3 años)'!$K$46,INT((ROW()-13)/2),0))</f>
        <v/>
      </c>
      <c r="G323" s="728" t="str">
        <f ca="1">IF(ISBLANK(OFFSET('5. Pp (3 años)'!$H$46,INT((ROW()-13)/2),0)),"",OFFSET('5. Pp (3 años)'!$H$46,INT((ROW()-13)/2),0))</f>
        <v/>
      </c>
      <c r="H323" s="755" t="str">
        <f ca="1">IF(ISBLANK(OFFSET('9. METAS'!$L$20,INT((ROW()-13)/2),0)),"",OFFSET('9. METAS'!$L$20,INT((ROW()-13)/2),0))</f>
        <v/>
      </c>
      <c r="I323" s="730"/>
      <c r="J323" s="202" t="e">
        <f ca="1">IF(MOD(ROW()-13,2)=0,IF(ISBLANK(OFFSET(#REF!,INT((ROW()-13)/2),0)),"",OFFSET(#REF!,INT((ROW()-13)/2),0)),IF(ISBLANK(OFFSET('9. METAS'!$U$20,INT((ROW()-14)/2),0)),"",OFFSET('9. METAS'!$U$20,INT((ROW()-14)/2),0)))</f>
        <v>#REF!</v>
      </c>
      <c r="K323" s="203" t="e">
        <f ca="1">IF(MOD(ROW()-13,2)=0,IF(ISBLANK(OFFSET(#REF!,INT((ROW()-13)/2),0)),"",OFFSET(#REF!,INT((ROW()-13)/2),0)),IF(ISBLANK(OFFSET('9. METAS'!$V$20,INT((ROW()-14)/2),0)),"",OFFSET('9. METAS'!$V$20,INT((ROW()-14)/2),0)))</f>
        <v>#REF!</v>
      </c>
      <c r="L323" s="203" t="e">
        <f ca="1">IF(MOD(ROW()-13,2)=0,IF(ISBLANK(OFFSET(#REF!,INT((ROW()-13)/2),0)),"",OFFSET(#REF!,INT((ROW()-13)/2),0)),IF(ISBLANK(OFFSET('9. METAS'!$W$20,INT((ROW()-14)/2),0)),"",OFFSET('9. METAS'!$W$20,INT((ROW()-14)/2),0)))</f>
        <v>#REF!</v>
      </c>
      <c r="M323" s="204" t="e">
        <f ca="1">IF(MOD(ROW()-13,2)=0,IF(ISBLANK(OFFSET(#REF!,INT((ROW()-13)/2),0)),"",OFFSET(#REF!,INT((ROW()-13)/2),0)),IF(ISBLANK(OFFSET('9. METAS'!$X$20,INT((ROW()-14)/2),0)),"",OFFSET('9. METAS'!$X$20,INT((ROW()-14)/2),0)))</f>
        <v>#REF!</v>
      </c>
      <c r="N323" s="718" t="str">
        <f t="shared" ref="N323" ca="1" si="306">IFERROR(J323/J324,"ND")</f>
        <v>ND</v>
      </c>
      <c r="O323" s="720" t="str">
        <f t="shared" ref="O323" ca="1" si="307">IFERROR(((J323)/H323),"ND")</f>
        <v>ND</v>
      </c>
      <c r="P323" s="732"/>
    </row>
    <row r="324" spans="3:16">
      <c r="C324" s="725"/>
      <c r="D324" s="726"/>
      <c r="E324" s="726"/>
      <c r="F324" s="727"/>
      <c r="G324" s="728"/>
      <c r="H324" s="755"/>
      <c r="I324" s="731"/>
      <c r="J324" s="202" t="str">
        <f ca="1">IF(MOD(ROW()-13,2)=0,IF(ISBLANK(OFFSET(#REF!,INT((ROW()-13)/2),0)),"",OFFSET(#REF!,INT((ROW()-13)/2),0)),IF(ISBLANK(OFFSET('9. METAS'!$U$20,INT((ROW()-14)/2),0)),"",OFFSET('9. METAS'!$U$20,INT((ROW()-14)/2),0)))</f>
        <v/>
      </c>
      <c r="K324" s="203" t="str">
        <f ca="1">IF(MOD(ROW()-13,2)=0,IF(ISBLANK(OFFSET(#REF!,INT((ROW()-13)/2),0)),"",OFFSET(#REF!,INT((ROW()-13)/2),0)),IF(ISBLANK(OFFSET('9. METAS'!$V$20,INT((ROW()-14)/2),0)),"",OFFSET('9. METAS'!$V$20,INT((ROW()-14)/2),0)))</f>
        <v/>
      </c>
      <c r="L324" s="203" t="str">
        <f ca="1">IF(MOD(ROW()-13,2)=0,IF(ISBLANK(OFFSET(#REF!,INT((ROW()-13)/2),0)),"",OFFSET(#REF!,INT((ROW()-13)/2),0)),IF(ISBLANK(OFFSET('9. METAS'!$W$20,INT((ROW()-14)/2),0)),"",OFFSET('9. METAS'!$W$20,INT((ROW()-14)/2),0)))</f>
        <v/>
      </c>
      <c r="M324" s="204" t="str">
        <f ca="1">IF(MOD(ROW()-13,2)=0,IF(ISBLANK(OFFSET(#REF!,INT((ROW()-13)/2),0)),"",OFFSET(#REF!,INT((ROW()-13)/2),0)),IF(ISBLANK(OFFSET('9. METAS'!$X$20,INT((ROW()-14)/2),0)),"",OFFSET('9. METAS'!$X$20,INT((ROW()-14)/2),0)))</f>
        <v/>
      </c>
      <c r="N324" s="719"/>
      <c r="O324" s="721"/>
      <c r="P324" s="723"/>
    </row>
    <row r="325" spans="3:16">
      <c r="C325" s="724" t="str">
        <f ca="1">IF(ISBLANK(OFFSET('5. Pp (3 años)'!$C$46,INT((ROW()-13)/2),0)),"",OFFSET('5. Pp (3 años)'!$C$46,INT((ROW()-13)/2),0))</f>
        <v/>
      </c>
      <c r="D325" s="726" t="str">
        <f ca="1">IF(ISBLANK(OFFSET('5. Pp (3 años)'!$D$46,INT((ROW()-13)/2),0)),"",OFFSET('5. Pp (3 años)'!$D$46,INT((ROW()-13)/2),0))</f>
        <v/>
      </c>
      <c r="E325" s="726" t="str">
        <f ca="1">IF(ISBLANK(OFFSET('5. Pp (3 años)'!$E$46,INT((ROW()-13)/2),0)),"",OFFSET('5. Pp (3 años)'!$E$46,INT((ROW()-13)/2),0))</f>
        <v/>
      </c>
      <c r="F325" s="727" t="str">
        <f ca="1">IF(ISBLANK(OFFSET('5. Pp (3 años)'!$K$46,INT((ROW()-13)/2),0)),"",OFFSET('5. Pp (3 años)'!$K$46,INT((ROW()-13)/2),0))</f>
        <v/>
      </c>
      <c r="G325" s="728" t="str">
        <f ca="1">IF(ISBLANK(OFFSET('5. Pp (3 años)'!$H$46,INT((ROW()-13)/2),0)),"",OFFSET('5. Pp (3 años)'!$H$46,INT((ROW()-13)/2),0))</f>
        <v/>
      </c>
      <c r="H325" s="755" t="str">
        <f ca="1">IF(ISBLANK(OFFSET('9. METAS'!$L$20,INT((ROW()-13)/2),0)),"",OFFSET('9. METAS'!$L$20,INT((ROW()-13)/2),0))</f>
        <v/>
      </c>
      <c r="I325" s="730"/>
      <c r="J325" s="202" t="e">
        <f ca="1">IF(MOD(ROW()-13,2)=0,IF(ISBLANK(OFFSET(#REF!,INT((ROW()-13)/2),0)),"",OFFSET(#REF!,INT((ROW()-13)/2),0)),IF(ISBLANK(OFFSET('9. METAS'!$U$20,INT((ROW()-14)/2),0)),"",OFFSET('9. METAS'!$U$20,INT((ROW()-14)/2),0)))</f>
        <v>#REF!</v>
      </c>
      <c r="K325" s="203" t="e">
        <f ca="1">IF(MOD(ROW()-13,2)=0,IF(ISBLANK(OFFSET(#REF!,INT((ROW()-13)/2),0)),"",OFFSET(#REF!,INT((ROW()-13)/2),0)),IF(ISBLANK(OFFSET('9. METAS'!$V$20,INT((ROW()-14)/2),0)),"",OFFSET('9. METAS'!$V$20,INT((ROW()-14)/2),0)))</f>
        <v>#REF!</v>
      </c>
      <c r="L325" s="203" t="e">
        <f ca="1">IF(MOD(ROW()-13,2)=0,IF(ISBLANK(OFFSET(#REF!,INT((ROW()-13)/2),0)),"",OFFSET(#REF!,INT((ROW()-13)/2),0)),IF(ISBLANK(OFFSET('9. METAS'!$W$20,INT((ROW()-14)/2),0)),"",OFFSET('9. METAS'!$W$20,INT((ROW()-14)/2),0)))</f>
        <v>#REF!</v>
      </c>
      <c r="M325" s="204" t="e">
        <f ca="1">IF(MOD(ROW()-13,2)=0,IF(ISBLANK(OFFSET(#REF!,INT((ROW()-13)/2),0)),"",OFFSET(#REF!,INT((ROW()-13)/2),0)),IF(ISBLANK(OFFSET('9. METAS'!$X$20,INT((ROW()-14)/2),0)),"",OFFSET('9. METAS'!$X$20,INT((ROW()-14)/2),0)))</f>
        <v>#REF!</v>
      </c>
      <c r="N325" s="718" t="str">
        <f t="shared" ref="N325" ca="1" si="308">IFERROR(J325/J326,"ND")</f>
        <v>ND</v>
      </c>
      <c r="O325" s="720" t="str">
        <f t="shared" ref="O325" ca="1" si="309">IFERROR(((J325)/H325),"ND")</f>
        <v>ND</v>
      </c>
      <c r="P325" s="732"/>
    </row>
    <row r="326" spans="3:16">
      <c r="C326" s="725"/>
      <c r="D326" s="726"/>
      <c r="E326" s="726"/>
      <c r="F326" s="727"/>
      <c r="G326" s="728"/>
      <c r="H326" s="755"/>
      <c r="I326" s="731"/>
      <c r="J326" s="202" t="str">
        <f ca="1">IF(MOD(ROW()-13,2)=0,IF(ISBLANK(OFFSET(#REF!,INT((ROW()-13)/2),0)),"",OFFSET(#REF!,INT((ROW()-13)/2),0)),IF(ISBLANK(OFFSET('9. METAS'!$U$20,INT((ROW()-14)/2),0)),"",OFFSET('9. METAS'!$U$20,INT((ROW()-14)/2),0)))</f>
        <v/>
      </c>
      <c r="K326" s="203" t="str">
        <f ca="1">IF(MOD(ROW()-13,2)=0,IF(ISBLANK(OFFSET(#REF!,INT((ROW()-13)/2),0)),"",OFFSET(#REF!,INT((ROW()-13)/2),0)),IF(ISBLANK(OFFSET('9. METAS'!$V$20,INT((ROW()-14)/2),0)),"",OFFSET('9. METAS'!$V$20,INT((ROW()-14)/2),0)))</f>
        <v/>
      </c>
      <c r="L326" s="203" t="str">
        <f ca="1">IF(MOD(ROW()-13,2)=0,IF(ISBLANK(OFFSET(#REF!,INT((ROW()-13)/2),0)),"",OFFSET(#REF!,INT((ROW()-13)/2),0)),IF(ISBLANK(OFFSET('9. METAS'!$W$20,INT((ROW()-14)/2),0)),"",OFFSET('9. METAS'!$W$20,INT((ROW()-14)/2),0)))</f>
        <v/>
      </c>
      <c r="M326" s="204" t="str">
        <f ca="1">IF(MOD(ROW()-13,2)=0,IF(ISBLANK(OFFSET(#REF!,INT((ROW()-13)/2),0)),"",OFFSET(#REF!,INT((ROW()-13)/2),0)),IF(ISBLANK(OFFSET('9. METAS'!$X$20,INT((ROW()-14)/2),0)),"",OFFSET('9. METAS'!$X$20,INT((ROW()-14)/2),0)))</f>
        <v/>
      </c>
      <c r="N326" s="719"/>
      <c r="O326" s="721"/>
      <c r="P326" s="723"/>
    </row>
    <row r="327" spans="3:16">
      <c r="C327" s="724" t="str">
        <f ca="1">IF(ISBLANK(OFFSET('5. Pp (3 años)'!$C$46,INT((ROW()-13)/2),0)),"",OFFSET('5. Pp (3 años)'!$C$46,INT((ROW()-13)/2),0))</f>
        <v/>
      </c>
      <c r="D327" s="726" t="str">
        <f ca="1">IF(ISBLANK(OFFSET('5. Pp (3 años)'!$D$46,INT((ROW()-13)/2),0)),"",OFFSET('5. Pp (3 años)'!$D$46,INT((ROW()-13)/2),0))</f>
        <v/>
      </c>
      <c r="E327" s="726" t="str">
        <f ca="1">IF(ISBLANK(OFFSET('5. Pp (3 años)'!$E$46,INT((ROW()-13)/2),0)),"",OFFSET('5. Pp (3 años)'!$E$46,INT((ROW()-13)/2),0))</f>
        <v/>
      </c>
      <c r="F327" s="727" t="str">
        <f ca="1">IF(ISBLANK(OFFSET('5. Pp (3 años)'!$K$46,INT((ROW()-13)/2),0)),"",OFFSET('5. Pp (3 años)'!$K$46,INT((ROW()-13)/2),0))</f>
        <v/>
      </c>
      <c r="G327" s="728" t="str">
        <f ca="1">IF(ISBLANK(OFFSET('5. Pp (3 años)'!$H$46,INT((ROW()-13)/2),0)),"",OFFSET('5. Pp (3 años)'!$H$46,INT((ROW()-13)/2),0))</f>
        <v/>
      </c>
      <c r="H327" s="755" t="str">
        <f ca="1">IF(ISBLANK(OFFSET('9. METAS'!$L$20,INT((ROW()-13)/2),0)),"",OFFSET('9. METAS'!$L$20,INT((ROW()-13)/2),0))</f>
        <v/>
      </c>
      <c r="I327" s="730"/>
      <c r="J327" s="202" t="e">
        <f ca="1">IF(MOD(ROW()-13,2)=0,IF(ISBLANK(OFFSET(#REF!,INT((ROW()-13)/2),0)),"",OFFSET(#REF!,INT((ROW()-13)/2),0)),IF(ISBLANK(OFFSET('9. METAS'!$U$20,INT((ROW()-14)/2),0)),"",OFFSET('9. METAS'!$U$20,INT((ROW()-14)/2),0)))</f>
        <v>#REF!</v>
      </c>
      <c r="K327" s="203" t="e">
        <f ca="1">IF(MOD(ROW()-13,2)=0,IF(ISBLANK(OFFSET(#REF!,INT((ROW()-13)/2),0)),"",OFFSET(#REF!,INT((ROW()-13)/2),0)),IF(ISBLANK(OFFSET('9. METAS'!$V$20,INT((ROW()-14)/2),0)),"",OFFSET('9. METAS'!$V$20,INT((ROW()-14)/2),0)))</f>
        <v>#REF!</v>
      </c>
      <c r="L327" s="203" t="e">
        <f ca="1">IF(MOD(ROW()-13,2)=0,IF(ISBLANK(OFFSET(#REF!,INT((ROW()-13)/2),0)),"",OFFSET(#REF!,INT((ROW()-13)/2),0)),IF(ISBLANK(OFFSET('9. METAS'!$W$20,INT((ROW()-14)/2),0)),"",OFFSET('9. METAS'!$W$20,INT((ROW()-14)/2),0)))</f>
        <v>#REF!</v>
      </c>
      <c r="M327" s="204" t="e">
        <f ca="1">IF(MOD(ROW()-13,2)=0,IF(ISBLANK(OFFSET(#REF!,INT((ROW()-13)/2),0)),"",OFFSET(#REF!,INT((ROW()-13)/2),0)),IF(ISBLANK(OFFSET('9. METAS'!$X$20,INT((ROW()-14)/2),0)),"",OFFSET('9. METAS'!$X$20,INT((ROW()-14)/2),0)))</f>
        <v>#REF!</v>
      </c>
      <c r="N327" s="718" t="str">
        <f t="shared" ref="N327" ca="1" si="310">IFERROR(J327/J328,"ND")</f>
        <v>ND</v>
      </c>
      <c r="O327" s="720" t="str">
        <f t="shared" ref="O327" ca="1" si="311">IFERROR(((J327)/H327),"ND")</f>
        <v>ND</v>
      </c>
      <c r="P327" s="732"/>
    </row>
    <row r="328" spans="3:16">
      <c r="C328" s="725"/>
      <c r="D328" s="726"/>
      <c r="E328" s="726"/>
      <c r="F328" s="727"/>
      <c r="G328" s="728"/>
      <c r="H328" s="755"/>
      <c r="I328" s="731"/>
      <c r="J328" s="202" t="str">
        <f ca="1">IF(MOD(ROW()-13,2)=0,IF(ISBLANK(OFFSET(#REF!,INT((ROW()-13)/2),0)),"",OFFSET(#REF!,INT((ROW()-13)/2),0)),IF(ISBLANK(OFFSET('9. METAS'!$U$20,INT((ROW()-14)/2),0)),"",OFFSET('9. METAS'!$U$20,INT((ROW()-14)/2),0)))</f>
        <v/>
      </c>
      <c r="K328" s="203" t="str">
        <f ca="1">IF(MOD(ROW()-13,2)=0,IF(ISBLANK(OFFSET(#REF!,INT((ROW()-13)/2),0)),"",OFFSET(#REF!,INT((ROW()-13)/2),0)),IF(ISBLANK(OFFSET('9. METAS'!$V$20,INT((ROW()-14)/2),0)),"",OFFSET('9. METAS'!$V$20,INT((ROW()-14)/2),0)))</f>
        <v/>
      </c>
      <c r="L328" s="203" t="str">
        <f ca="1">IF(MOD(ROW()-13,2)=0,IF(ISBLANK(OFFSET(#REF!,INT((ROW()-13)/2),0)),"",OFFSET(#REF!,INT((ROW()-13)/2),0)),IF(ISBLANK(OFFSET('9. METAS'!$W$20,INT((ROW()-14)/2),0)),"",OFFSET('9. METAS'!$W$20,INT((ROW()-14)/2),0)))</f>
        <v/>
      </c>
      <c r="M328" s="204" t="str">
        <f ca="1">IF(MOD(ROW()-13,2)=0,IF(ISBLANK(OFFSET(#REF!,INT((ROW()-13)/2),0)),"",OFFSET(#REF!,INT((ROW()-13)/2),0)),IF(ISBLANK(OFFSET('9. METAS'!$X$20,INT((ROW()-14)/2),0)),"",OFFSET('9. METAS'!$X$20,INT((ROW()-14)/2),0)))</f>
        <v/>
      </c>
      <c r="N328" s="719"/>
      <c r="O328" s="721"/>
      <c r="P328" s="723"/>
    </row>
    <row r="329" spans="3:16">
      <c r="C329" s="724" t="str">
        <f ca="1">IF(ISBLANK(OFFSET('5. Pp (3 años)'!$C$46,INT((ROW()-13)/2),0)),"",OFFSET('5. Pp (3 años)'!$C$46,INT((ROW()-13)/2),0))</f>
        <v/>
      </c>
      <c r="D329" s="726" t="str">
        <f ca="1">IF(ISBLANK(OFFSET('5. Pp (3 años)'!$D$46,INT((ROW()-13)/2),0)),"",OFFSET('5. Pp (3 años)'!$D$46,INT((ROW()-13)/2),0))</f>
        <v/>
      </c>
      <c r="E329" s="726" t="str">
        <f ca="1">IF(ISBLANK(OFFSET('5. Pp (3 años)'!$E$46,INT((ROW()-13)/2),0)),"",OFFSET('5. Pp (3 años)'!$E$46,INT((ROW()-13)/2),0))</f>
        <v/>
      </c>
      <c r="F329" s="727" t="str">
        <f ca="1">IF(ISBLANK(OFFSET('5. Pp (3 años)'!$K$46,INT((ROW()-13)/2),0)),"",OFFSET('5. Pp (3 años)'!$K$46,INT((ROW()-13)/2),0))</f>
        <v/>
      </c>
      <c r="G329" s="728" t="str">
        <f ca="1">IF(ISBLANK(OFFSET('5. Pp (3 años)'!$H$46,INT((ROW()-13)/2),0)),"",OFFSET('5. Pp (3 años)'!$H$46,INT((ROW()-13)/2),0))</f>
        <v/>
      </c>
      <c r="H329" s="755" t="str">
        <f ca="1">IF(ISBLANK(OFFSET('9. METAS'!$L$20,INT((ROW()-13)/2),0)),"",OFFSET('9. METAS'!$L$20,INT((ROW()-13)/2),0))</f>
        <v/>
      </c>
      <c r="I329" s="730"/>
      <c r="J329" s="202" t="e">
        <f ca="1">IF(MOD(ROW()-13,2)=0,IF(ISBLANK(OFFSET(#REF!,INT((ROW()-13)/2),0)),"",OFFSET(#REF!,INT((ROW()-13)/2),0)),IF(ISBLANK(OFFSET('9. METAS'!$U$20,INT((ROW()-14)/2),0)),"",OFFSET('9. METAS'!$U$20,INT((ROW()-14)/2),0)))</f>
        <v>#REF!</v>
      </c>
      <c r="K329" s="203" t="e">
        <f ca="1">IF(MOD(ROW()-13,2)=0,IF(ISBLANK(OFFSET(#REF!,INT((ROW()-13)/2),0)),"",OFFSET(#REF!,INT((ROW()-13)/2),0)),IF(ISBLANK(OFFSET('9. METAS'!$V$20,INT((ROW()-14)/2),0)),"",OFFSET('9. METAS'!$V$20,INT((ROW()-14)/2),0)))</f>
        <v>#REF!</v>
      </c>
      <c r="L329" s="203" t="e">
        <f ca="1">IF(MOD(ROW()-13,2)=0,IF(ISBLANK(OFFSET(#REF!,INT((ROW()-13)/2),0)),"",OFFSET(#REF!,INT((ROW()-13)/2),0)),IF(ISBLANK(OFFSET('9. METAS'!$W$20,INT((ROW()-14)/2),0)),"",OFFSET('9. METAS'!$W$20,INT((ROW()-14)/2),0)))</f>
        <v>#REF!</v>
      </c>
      <c r="M329" s="204" t="e">
        <f ca="1">IF(MOD(ROW()-13,2)=0,IF(ISBLANK(OFFSET(#REF!,INT((ROW()-13)/2),0)),"",OFFSET(#REF!,INT((ROW()-13)/2),0)),IF(ISBLANK(OFFSET('9. METAS'!$X$20,INT((ROW()-14)/2),0)),"",OFFSET('9. METAS'!$X$20,INT((ROW()-14)/2),0)))</f>
        <v>#REF!</v>
      </c>
      <c r="N329" s="718" t="str">
        <f t="shared" ref="N329" ca="1" si="312">IFERROR(J329/J330,"ND")</f>
        <v>ND</v>
      </c>
      <c r="O329" s="720" t="str">
        <f t="shared" ref="O329" ca="1" si="313">IFERROR(((J329)/H329),"ND")</f>
        <v>ND</v>
      </c>
      <c r="P329" s="732"/>
    </row>
    <row r="330" spans="3:16">
      <c r="C330" s="725"/>
      <c r="D330" s="726"/>
      <c r="E330" s="726"/>
      <c r="F330" s="727"/>
      <c r="G330" s="728"/>
      <c r="H330" s="755"/>
      <c r="I330" s="731"/>
      <c r="J330" s="202" t="str">
        <f ca="1">IF(MOD(ROW()-13,2)=0,IF(ISBLANK(OFFSET(#REF!,INT((ROW()-13)/2),0)),"",OFFSET(#REF!,INT((ROW()-13)/2),0)),IF(ISBLANK(OFFSET('9. METAS'!$U$20,INT((ROW()-14)/2),0)),"",OFFSET('9. METAS'!$U$20,INT((ROW()-14)/2),0)))</f>
        <v/>
      </c>
      <c r="K330" s="203" t="str">
        <f ca="1">IF(MOD(ROW()-13,2)=0,IF(ISBLANK(OFFSET(#REF!,INT((ROW()-13)/2),0)),"",OFFSET(#REF!,INT((ROW()-13)/2),0)),IF(ISBLANK(OFFSET('9. METAS'!$V$20,INT((ROW()-14)/2),0)),"",OFFSET('9. METAS'!$V$20,INT((ROW()-14)/2),0)))</f>
        <v/>
      </c>
      <c r="L330" s="203" t="str">
        <f ca="1">IF(MOD(ROW()-13,2)=0,IF(ISBLANK(OFFSET(#REF!,INT((ROW()-13)/2),0)),"",OFFSET(#REF!,INT((ROW()-13)/2),0)),IF(ISBLANK(OFFSET('9. METAS'!$W$20,INT((ROW()-14)/2),0)),"",OFFSET('9. METAS'!$W$20,INT((ROW()-14)/2),0)))</f>
        <v/>
      </c>
      <c r="M330" s="204" t="str">
        <f ca="1">IF(MOD(ROW()-13,2)=0,IF(ISBLANK(OFFSET(#REF!,INT((ROW()-13)/2),0)),"",OFFSET(#REF!,INT((ROW()-13)/2),0)),IF(ISBLANK(OFFSET('9. METAS'!$X$20,INT((ROW()-14)/2),0)),"",OFFSET('9. METAS'!$X$20,INT((ROW()-14)/2),0)))</f>
        <v/>
      </c>
      <c r="N330" s="719"/>
      <c r="O330" s="721"/>
      <c r="P330" s="723"/>
    </row>
    <row r="331" spans="3:16">
      <c r="C331" s="724" t="str">
        <f ca="1">IF(ISBLANK(OFFSET('5. Pp (3 años)'!$C$46,INT((ROW()-13)/2),0)),"",OFFSET('5. Pp (3 años)'!$C$46,INT((ROW()-13)/2),0))</f>
        <v/>
      </c>
      <c r="D331" s="726" t="str">
        <f ca="1">IF(ISBLANK(OFFSET('5. Pp (3 años)'!$D$46,INT((ROW()-13)/2),0)),"",OFFSET('5. Pp (3 años)'!$D$46,INT((ROW()-13)/2),0))</f>
        <v/>
      </c>
      <c r="E331" s="726" t="str">
        <f ca="1">IF(ISBLANK(OFFSET('5. Pp (3 años)'!$E$46,INT((ROW()-13)/2),0)),"",OFFSET('5. Pp (3 años)'!$E$46,INT((ROW()-13)/2),0))</f>
        <v/>
      </c>
      <c r="F331" s="727" t="str">
        <f ca="1">IF(ISBLANK(OFFSET('5. Pp (3 años)'!$K$46,INT((ROW()-13)/2),0)),"",OFFSET('5. Pp (3 años)'!$K$46,INT((ROW()-13)/2),0))</f>
        <v/>
      </c>
      <c r="G331" s="728" t="str">
        <f ca="1">IF(ISBLANK(OFFSET('5. Pp (3 años)'!$H$46,INT((ROW()-13)/2),0)),"",OFFSET('5. Pp (3 años)'!$H$46,INT((ROW()-13)/2),0))</f>
        <v/>
      </c>
      <c r="H331" s="755" t="str">
        <f ca="1">IF(ISBLANK(OFFSET('9. METAS'!$L$20,INT((ROW()-13)/2),0)),"",OFFSET('9. METAS'!$L$20,INT((ROW()-13)/2),0))</f>
        <v/>
      </c>
      <c r="I331" s="730"/>
      <c r="J331" s="202" t="e">
        <f ca="1">IF(MOD(ROW()-13,2)=0,IF(ISBLANK(OFFSET(#REF!,INT((ROW()-13)/2),0)),"",OFFSET(#REF!,INT((ROW()-13)/2),0)),IF(ISBLANK(OFFSET('9. METAS'!$U$20,INT((ROW()-14)/2),0)),"",OFFSET('9. METAS'!$U$20,INT((ROW()-14)/2),0)))</f>
        <v>#REF!</v>
      </c>
      <c r="K331" s="203" t="e">
        <f ca="1">IF(MOD(ROW()-13,2)=0,IF(ISBLANK(OFFSET(#REF!,INT((ROW()-13)/2),0)),"",OFFSET(#REF!,INT((ROW()-13)/2),0)),IF(ISBLANK(OFFSET('9. METAS'!$V$20,INT((ROW()-14)/2),0)),"",OFFSET('9. METAS'!$V$20,INT((ROW()-14)/2),0)))</f>
        <v>#REF!</v>
      </c>
      <c r="L331" s="203" t="e">
        <f ca="1">IF(MOD(ROW()-13,2)=0,IF(ISBLANK(OFFSET(#REF!,INT((ROW()-13)/2),0)),"",OFFSET(#REF!,INT((ROW()-13)/2),0)),IF(ISBLANK(OFFSET('9. METAS'!$W$20,INT((ROW()-14)/2),0)),"",OFFSET('9. METAS'!$W$20,INT((ROW()-14)/2),0)))</f>
        <v>#REF!</v>
      </c>
      <c r="M331" s="204" t="e">
        <f ca="1">IF(MOD(ROW()-13,2)=0,IF(ISBLANK(OFFSET(#REF!,INT((ROW()-13)/2),0)),"",OFFSET(#REF!,INT((ROW()-13)/2),0)),IF(ISBLANK(OFFSET('9. METAS'!$X$20,INT((ROW()-14)/2),0)),"",OFFSET('9. METAS'!$X$20,INT((ROW()-14)/2),0)))</f>
        <v>#REF!</v>
      </c>
      <c r="N331" s="718" t="str">
        <f t="shared" ref="N331" ca="1" si="314">IFERROR(J331/J332,"ND")</f>
        <v>ND</v>
      </c>
      <c r="O331" s="720" t="str">
        <f t="shared" ref="O331" ca="1" si="315">IFERROR(((J331)/H331),"ND")</f>
        <v>ND</v>
      </c>
      <c r="P331" s="732"/>
    </row>
    <row r="332" spans="3:16">
      <c r="C332" s="725"/>
      <c r="D332" s="726"/>
      <c r="E332" s="726"/>
      <c r="F332" s="727"/>
      <c r="G332" s="728"/>
      <c r="H332" s="755"/>
      <c r="I332" s="731"/>
      <c r="J332" s="202" t="str">
        <f ca="1">IF(MOD(ROW()-13,2)=0,IF(ISBLANK(OFFSET(#REF!,INT((ROW()-13)/2),0)),"",OFFSET(#REF!,INT((ROW()-13)/2),0)),IF(ISBLANK(OFFSET('9. METAS'!$U$20,INT((ROW()-14)/2),0)),"",OFFSET('9. METAS'!$U$20,INT((ROW()-14)/2),0)))</f>
        <v/>
      </c>
      <c r="K332" s="203" t="str">
        <f ca="1">IF(MOD(ROW()-13,2)=0,IF(ISBLANK(OFFSET(#REF!,INT((ROW()-13)/2),0)),"",OFFSET(#REF!,INT((ROW()-13)/2),0)),IF(ISBLANK(OFFSET('9. METAS'!$V$20,INT((ROW()-14)/2),0)),"",OFFSET('9. METAS'!$V$20,INT((ROW()-14)/2),0)))</f>
        <v/>
      </c>
      <c r="L332" s="203" t="str">
        <f ca="1">IF(MOD(ROW()-13,2)=0,IF(ISBLANK(OFFSET(#REF!,INT((ROW()-13)/2),0)),"",OFFSET(#REF!,INT((ROW()-13)/2),0)),IF(ISBLANK(OFFSET('9. METAS'!$W$20,INT((ROW()-14)/2),0)),"",OFFSET('9. METAS'!$W$20,INT((ROW()-14)/2),0)))</f>
        <v/>
      </c>
      <c r="M332" s="204" t="str">
        <f ca="1">IF(MOD(ROW()-13,2)=0,IF(ISBLANK(OFFSET(#REF!,INT((ROW()-13)/2),0)),"",OFFSET(#REF!,INT((ROW()-13)/2),0)),IF(ISBLANK(OFFSET('9. METAS'!$X$20,INT((ROW()-14)/2),0)),"",OFFSET('9. METAS'!$X$20,INT((ROW()-14)/2),0)))</f>
        <v/>
      </c>
      <c r="N332" s="719"/>
      <c r="O332" s="721"/>
      <c r="P332" s="723"/>
    </row>
    <row r="333" spans="3:16">
      <c r="C333" s="724" t="str">
        <f ca="1">IF(ISBLANK(OFFSET('5. Pp (3 años)'!$C$46,INT((ROW()-13)/2),0)),"",OFFSET('5. Pp (3 años)'!$C$46,INT((ROW()-13)/2),0))</f>
        <v/>
      </c>
      <c r="D333" s="726" t="str">
        <f ca="1">IF(ISBLANK(OFFSET('5. Pp (3 años)'!$D$46,INT((ROW()-13)/2),0)),"",OFFSET('5. Pp (3 años)'!$D$46,INT((ROW()-13)/2),0))</f>
        <v/>
      </c>
      <c r="E333" s="726" t="str">
        <f ca="1">IF(ISBLANK(OFFSET('5. Pp (3 años)'!$E$46,INT((ROW()-13)/2),0)),"",OFFSET('5. Pp (3 años)'!$E$46,INT((ROW()-13)/2),0))</f>
        <v/>
      </c>
      <c r="F333" s="727" t="str">
        <f ca="1">IF(ISBLANK(OFFSET('5. Pp (3 años)'!$K$46,INT((ROW()-13)/2),0)),"",OFFSET('5. Pp (3 años)'!$K$46,INT((ROW()-13)/2),0))</f>
        <v/>
      </c>
      <c r="G333" s="728" t="str">
        <f ca="1">IF(ISBLANK(OFFSET('5. Pp (3 años)'!$H$46,INT((ROW()-13)/2),0)),"",OFFSET('5. Pp (3 años)'!$H$46,INT((ROW()-13)/2),0))</f>
        <v/>
      </c>
      <c r="H333" s="755" t="str">
        <f ca="1">IF(ISBLANK(OFFSET('9. METAS'!$L$20,INT((ROW()-13)/2),0)),"",OFFSET('9. METAS'!$L$20,INT((ROW()-13)/2),0))</f>
        <v/>
      </c>
      <c r="I333" s="730"/>
      <c r="J333" s="202" t="e">
        <f ca="1">IF(MOD(ROW()-13,2)=0,IF(ISBLANK(OFFSET(#REF!,INT((ROW()-13)/2),0)),"",OFFSET(#REF!,INT((ROW()-13)/2),0)),IF(ISBLANK(OFFSET('9. METAS'!$U$20,INT((ROW()-14)/2),0)),"",OFFSET('9. METAS'!$U$20,INT((ROW()-14)/2),0)))</f>
        <v>#REF!</v>
      </c>
      <c r="K333" s="203" t="e">
        <f ca="1">IF(MOD(ROW()-13,2)=0,IF(ISBLANK(OFFSET(#REF!,INT((ROW()-13)/2),0)),"",OFFSET(#REF!,INT((ROW()-13)/2),0)),IF(ISBLANK(OFFSET('9. METAS'!$V$20,INT((ROW()-14)/2),0)),"",OFFSET('9. METAS'!$V$20,INT((ROW()-14)/2),0)))</f>
        <v>#REF!</v>
      </c>
      <c r="L333" s="203" t="e">
        <f ca="1">IF(MOD(ROW()-13,2)=0,IF(ISBLANK(OFFSET(#REF!,INT((ROW()-13)/2),0)),"",OFFSET(#REF!,INT((ROW()-13)/2),0)),IF(ISBLANK(OFFSET('9. METAS'!$W$20,INT((ROW()-14)/2),0)),"",OFFSET('9. METAS'!$W$20,INT((ROW()-14)/2),0)))</f>
        <v>#REF!</v>
      </c>
      <c r="M333" s="204" t="e">
        <f ca="1">IF(MOD(ROW()-13,2)=0,IF(ISBLANK(OFFSET(#REF!,INT((ROW()-13)/2),0)),"",OFFSET(#REF!,INT((ROW()-13)/2),0)),IF(ISBLANK(OFFSET('9. METAS'!$X$20,INT((ROW()-14)/2),0)),"",OFFSET('9. METAS'!$X$20,INT((ROW()-14)/2),0)))</f>
        <v>#REF!</v>
      </c>
      <c r="N333" s="718" t="str">
        <f t="shared" ref="N333" ca="1" si="316">IFERROR(J333/J334,"ND")</f>
        <v>ND</v>
      </c>
      <c r="O333" s="720" t="str">
        <f t="shared" ref="O333" ca="1" si="317">IFERROR(((J333)/H333),"ND")</f>
        <v>ND</v>
      </c>
      <c r="P333" s="732"/>
    </row>
    <row r="334" spans="3:16">
      <c r="C334" s="725"/>
      <c r="D334" s="726"/>
      <c r="E334" s="726"/>
      <c r="F334" s="727"/>
      <c r="G334" s="728"/>
      <c r="H334" s="755"/>
      <c r="I334" s="731"/>
      <c r="J334" s="202" t="str">
        <f ca="1">IF(MOD(ROW()-13,2)=0,IF(ISBLANK(OFFSET(#REF!,INT((ROW()-13)/2),0)),"",OFFSET(#REF!,INT((ROW()-13)/2),0)),IF(ISBLANK(OFFSET('9. METAS'!$U$20,INT((ROW()-14)/2),0)),"",OFFSET('9. METAS'!$U$20,INT((ROW()-14)/2),0)))</f>
        <v/>
      </c>
      <c r="K334" s="203" t="str">
        <f ca="1">IF(MOD(ROW()-13,2)=0,IF(ISBLANK(OFFSET(#REF!,INT((ROW()-13)/2),0)),"",OFFSET(#REF!,INT((ROW()-13)/2),0)),IF(ISBLANK(OFFSET('9. METAS'!$V$20,INT((ROW()-14)/2),0)),"",OFFSET('9. METAS'!$V$20,INT((ROW()-14)/2),0)))</f>
        <v/>
      </c>
      <c r="L334" s="203" t="str">
        <f ca="1">IF(MOD(ROW()-13,2)=0,IF(ISBLANK(OFFSET(#REF!,INT((ROW()-13)/2),0)),"",OFFSET(#REF!,INT((ROW()-13)/2),0)),IF(ISBLANK(OFFSET('9. METAS'!$W$20,INT((ROW()-14)/2),0)),"",OFFSET('9. METAS'!$W$20,INT((ROW()-14)/2),0)))</f>
        <v/>
      </c>
      <c r="M334" s="204" t="str">
        <f ca="1">IF(MOD(ROW()-13,2)=0,IF(ISBLANK(OFFSET(#REF!,INT((ROW()-13)/2),0)),"",OFFSET(#REF!,INT((ROW()-13)/2),0)),IF(ISBLANK(OFFSET('9. METAS'!$X$20,INT((ROW()-14)/2),0)),"",OFFSET('9. METAS'!$X$20,INT((ROW()-14)/2),0)))</f>
        <v/>
      </c>
      <c r="N334" s="719"/>
      <c r="O334" s="721"/>
      <c r="P334" s="723"/>
    </row>
    <row r="335" spans="3:16">
      <c r="C335" s="724" t="str">
        <f ca="1">IF(ISBLANK(OFFSET('5. Pp (3 años)'!$C$46,INT((ROW()-13)/2),0)),"",OFFSET('5. Pp (3 años)'!$C$46,INT((ROW()-13)/2),0))</f>
        <v/>
      </c>
      <c r="D335" s="726" t="str">
        <f ca="1">IF(ISBLANK(OFFSET('5. Pp (3 años)'!$D$46,INT((ROW()-13)/2),0)),"",OFFSET('5. Pp (3 años)'!$D$46,INT((ROW()-13)/2),0))</f>
        <v/>
      </c>
      <c r="E335" s="726" t="str">
        <f ca="1">IF(ISBLANK(OFFSET('5. Pp (3 años)'!$E$46,INT((ROW()-13)/2),0)),"",OFFSET('5. Pp (3 años)'!$E$46,INT((ROW()-13)/2),0))</f>
        <v/>
      </c>
      <c r="F335" s="727" t="str">
        <f ca="1">IF(ISBLANK(OFFSET('5. Pp (3 años)'!$K$46,INT((ROW()-13)/2),0)),"",OFFSET('5. Pp (3 años)'!$K$46,INT((ROW()-13)/2),0))</f>
        <v/>
      </c>
      <c r="G335" s="728" t="str">
        <f ca="1">IF(ISBLANK(OFFSET('5. Pp (3 años)'!$H$46,INT((ROW()-13)/2),0)),"",OFFSET('5. Pp (3 años)'!$H$46,INT((ROW()-13)/2),0))</f>
        <v/>
      </c>
      <c r="H335" s="755" t="str">
        <f ca="1">IF(ISBLANK(OFFSET('9. METAS'!$L$20,INT((ROW()-13)/2),0)),"",OFFSET('9. METAS'!$L$20,INT((ROW()-13)/2),0))</f>
        <v/>
      </c>
      <c r="I335" s="730"/>
      <c r="J335" s="202" t="e">
        <f ca="1">IF(MOD(ROW()-13,2)=0,IF(ISBLANK(OFFSET(#REF!,INT((ROW()-13)/2),0)),"",OFFSET(#REF!,INT((ROW()-13)/2),0)),IF(ISBLANK(OFFSET('9. METAS'!$U$20,INT((ROW()-14)/2),0)),"",OFFSET('9. METAS'!$U$20,INT((ROW()-14)/2),0)))</f>
        <v>#REF!</v>
      </c>
      <c r="K335" s="203" t="e">
        <f ca="1">IF(MOD(ROW()-13,2)=0,IF(ISBLANK(OFFSET(#REF!,INT((ROW()-13)/2),0)),"",OFFSET(#REF!,INT((ROW()-13)/2),0)),IF(ISBLANK(OFFSET('9. METAS'!$V$20,INT((ROW()-14)/2),0)),"",OFFSET('9. METAS'!$V$20,INT((ROW()-14)/2),0)))</f>
        <v>#REF!</v>
      </c>
      <c r="L335" s="203" t="e">
        <f ca="1">IF(MOD(ROW()-13,2)=0,IF(ISBLANK(OFFSET(#REF!,INT((ROW()-13)/2),0)),"",OFFSET(#REF!,INT((ROW()-13)/2),0)),IF(ISBLANK(OFFSET('9. METAS'!$W$20,INT((ROW()-14)/2),0)),"",OFFSET('9. METAS'!$W$20,INT((ROW()-14)/2),0)))</f>
        <v>#REF!</v>
      </c>
      <c r="M335" s="204" t="e">
        <f ca="1">IF(MOD(ROW()-13,2)=0,IF(ISBLANK(OFFSET(#REF!,INT((ROW()-13)/2),0)),"",OFFSET(#REF!,INT((ROW()-13)/2),0)),IF(ISBLANK(OFFSET('9. METAS'!$X$20,INT((ROW()-14)/2),0)),"",OFFSET('9. METAS'!$X$20,INT((ROW()-14)/2),0)))</f>
        <v>#REF!</v>
      </c>
      <c r="N335" s="718" t="str">
        <f t="shared" ref="N335" ca="1" si="318">IFERROR(J335/J336,"ND")</f>
        <v>ND</v>
      </c>
      <c r="O335" s="720" t="str">
        <f t="shared" ref="O335" ca="1" si="319">IFERROR(((J335)/H335),"ND")</f>
        <v>ND</v>
      </c>
      <c r="P335" s="732"/>
    </row>
    <row r="336" spans="3:16">
      <c r="C336" s="725"/>
      <c r="D336" s="726"/>
      <c r="E336" s="726"/>
      <c r="F336" s="727"/>
      <c r="G336" s="728"/>
      <c r="H336" s="755"/>
      <c r="I336" s="731"/>
      <c r="J336" s="202" t="str">
        <f ca="1">IF(MOD(ROW()-13,2)=0,IF(ISBLANK(OFFSET(#REF!,INT((ROW()-13)/2),0)),"",OFFSET(#REF!,INT((ROW()-13)/2),0)),IF(ISBLANK(OFFSET('9. METAS'!$U$20,INT((ROW()-14)/2),0)),"",OFFSET('9. METAS'!$U$20,INT((ROW()-14)/2),0)))</f>
        <v/>
      </c>
      <c r="K336" s="203" t="str">
        <f ca="1">IF(MOD(ROW()-13,2)=0,IF(ISBLANK(OFFSET(#REF!,INT((ROW()-13)/2),0)),"",OFFSET(#REF!,INT((ROW()-13)/2),0)),IF(ISBLANK(OFFSET('9. METAS'!$V$20,INT((ROW()-14)/2),0)),"",OFFSET('9. METAS'!$V$20,INT((ROW()-14)/2),0)))</f>
        <v/>
      </c>
      <c r="L336" s="203" t="str">
        <f ca="1">IF(MOD(ROW()-13,2)=0,IF(ISBLANK(OFFSET(#REF!,INT((ROW()-13)/2),0)),"",OFFSET(#REF!,INT((ROW()-13)/2),0)),IF(ISBLANK(OFFSET('9. METAS'!$W$20,INT((ROW()-14)/2),0)),"",OFFSET('9. METAS'!$W$20,INT((ROW()-14)/2),0)))</f>
        <v/>
      </c>
      <c r="M336" s="204" t="str">
        <f ca="1">IF(MOD(ROW()-13,2)=0,IF(ISBLANK(OFFSET(#REF!,INT((ROW()-13)/2),0)),"",OFFSET(#REF!,INT((ROW()-13)/2),0)),IF(ISBLANK(OFFSET('9. METAS'!$X$20,INT((ROW()-14)/2),0)),"",OFFSET('9. METAS'!$X$20,INT((ROW()-14)/2),0)))</f>
        <v/>
      </c>
      <c r="N336" s="719"/>
      <c r="O336" s="721"/>
      <c r="P336" s="723"/>
    </row>
    <row r="337" spans="3:16">
      <c r="C337" s="724" t="str">
        <f ca="1">IF(ISBLANK(OFFSET('5. Pp (3 años)'!$C$46,INT((ROW()-13)/2),0)),"",OFFSET('5. Pp (3 años)'!$C$46,INT((ROW()-13)/2),0))</f>
        <v/>
      </c>
      <c r="D337" s="726" t="str">
        <f ca="1">IF(ISBLANK(OFFSET('5. Pp (3 años)'!$D$46,INT((ROW()-13)/2),0)),"",OFFSET('5. Pp (3 años)'!$D$46,INT((ROW()-13)/2),0))</f>
        <v/>
      </c>
      <c r="E337" s="726" t="str">
        <f ca="1">IF(ISBLANK(OFFSET('5. Pp (3 años)'!$E$46,INT((ROW()-13)/2),0)),"",OFFSET('5. Pp (3 años)'!$E$46,INT((ROW()-13)/2),0))</f>
        <v/>
      </c>
      <c r="F337" s="727" t="str">
        <f ca="1">IF(ISBLANK(OFFSET('5. Pp (3 años)'!$K$46,INT((ROW()-13)/2),0)),"",OFFSET('5. Pp (3 años)'!$K$46,INT((ROW()-13)/2),0))</f>
        <v/>
      </c>
      <c r="G337" s="728" t="str">
        <f ca="1">IF(ISBLANK(OFFSET('5. Pp (3 años)'!$H$46,INT((ROW()-13)/2),0)),"",OFFSET('5. Pp (3 años)'!$H$46,INT((ROW()-13)/2),0))</f>
        <v/>
      </c>
      <c r="H337" s="755" t="str">
        <f ca="1">IF(ISBLANK(OFFSET('9. METAS'!$L$20,INT((ROW()-13)/2),0)),"",OFFSET('9. METAS'!$L$20,INT((ROW()-13)/2),0))</f>
        <v/>
      </c>
      <c r="I337" s="730"/>
      <c r="J337" s="202" t="e">
        <f ca="1">IF(MOD(ROW()-13,2)=0,IF(ISBLANK(OFFSET(#REF!,INT((ROW()-13)/2),0)),"",OFFSET(#REF!,INT((ROW()-13)/2),0)),IF(ISBLANK(OFFSET('9. METAS'!$U$20,INT((ROW()-14)/2),0)),"",OFFSET('9. METAS'!$U$20,INT((ROW()-14)/2),0)))</f>
        <v>#REF!</v>
      </c>
      <c r="K337" s="203" t="e">
        <f ca="1">IF(MOD(ROW()-13,2)=0,IF(ISBLANK(OFFSET(#REF!,INT((ROW()-13)/2),0)),"",OFFSET(#REF!,INT((ROW()-13)/2),0)),IF(ISBLANK(OFFSET('9. METAS'!$V$20,INT((ROW()-14)/2),0)),"",OFFSET('9. METAS'!$V$20,INT((ROW()-14)/2),0)))</f>
        <v>#REF!</v>
      </c>
      <c r="L337" s="203" t="e">
        <f ca="1">IF(MOD(ROW()-13,2)=0,IF(ISBLANK(OFFSET(#REF!,INT((ROW()-13)/2),0)),"",OFFSET(#REF!,INT((ROW()-13)/2),0)),IF(ISBLANK(OFFSET('9. METAS'!$W$20,INT((ROW()-14)/2),0)),"",OFFSET('9. METAS'!$W$20,INT((ROW()-14)/2),0)))</f>
        <v>#REF!</v>
      </c>
      <c r="M337" s="204" t="e">
        <f ca="1">IF(MOD(ROW()-13,2)=0,IF(ISBLANK(OFFSET(#REF!,INT((ROW()-13)/2),0)),"",OFFSET(#REF!,INT((ROW()-13)/2),0)),IF(ISBLANK(OFFSET('9. METAS'!$X$20,INT((ROW()-14)/2),0)),"",OFFSET('9. METAS'!$X$20,INT((ROW()-14)/2),0)))</f>
        <v>#REF!</v>
      </c>
      <c r="N337" s="718" t="str">
        <f t="shared" ref="N337" ca="1" si="320">IFERROR(J337/J338,"ND")</f>
        <v>ND</v>
      </c>
      <c r="O337" s="720" t="str">
        <f t="shared" ref="O337" ca="1" si="321">IFERROR(((J337)/H337),"ND")</f>
        <v>ND</v>
      </c>
      <c r="P337" s="732"/>
    </row>
    <row r="338" spans="3:16">
      <c r="C338" s="725"/>
      <c r="D338" s="726"/>
      <c r="E338" s="726"/>
      <c r="F338" s="727"/>
      <c r="G338" s="728"/>
      <c r="H338" s="755"/>
      <c r="I338" s="731"/>
      <c r="J338" s="202" t="str">
        <f ca="1">IF(MOD(ROW()-13,2)=0,IF(ISBLANK(OFFSET(#REF!,INT((ROW()-13)/2),0)),"",OFFSET(#REF!,INT((ROW()-13)/2),0)),IF(ISBLANK(OFFSET('9. METAS'!$U$20,INT((ROW()-14)/2),0)),"",OFFSET('9. METAS'!$U$20,INT((ROW()-14)/2),0)))</f>
        <v/>
      </c>
      <c r="K338" s="203" t="str">
        <f ca="1">IF(MOD(ROW()-13,2)=0,IF(ISBLANK(OFFSET(#REF!,INT((ROW()-13)/2),0)),"",OFFSET(#REF!,INT((ROW()-13)/2),0)),IF(ISBLANK(OFFSET('9. METAS'!$V$20,INT((ROW()-14)/2),0)),"",OFFSET('9. METAS'!$V$20,INT((ROW()-14)/2),0)))</f>
        <v/>
      </c>
      <c r="L338" s="203" t="str">
        <f ca="1">IF(MOD(ROW()-13,2)=0,IF(ISBLANK(OFFSET(#REF!,INT((ROW()-13)/2),0)),"",OFFSET(#REF!,INT((ROW()-13)/2),0)),IF(ISBLANK(OFFSET('9. METAS'!$W$20,INT((ROW()-14)/2),0)),"",OFFSET('9. METAS'!$W$20,INT((ROW()-14)/2),0)))</f>
        <v/>
      </c>
      <c r="M338" s="204" t="str">
        <f ca="1">IF(MOD(ROW()-13,2)=0,IF(ISBLANK(OFFSET(#REF!,INT((ROW()-13)/2),0)),"",OFFSET(#REF!,INT((ROW()-13)/2),0)),IF(ISBLANK(OFFSET('9. METAS'!$X$20,INT((ROW()-14)/2),0)),"",OFFSET('9. METAS'!$X$20,INT((ROW()-14)/2),0)))</f>
        <v/>
      </c>
      <c r="N338" s="719"/>
      <c r="O338" s="721"/>
      <c r="P338" s="723"/>
    </row>
    <row r="339" spans="3:16">
      <c r="C339" s="724" t="str">
        <f ca="1">IF(ISBLANK(OFFSET('5. Pp (3 años)'!$C$46,INT((ROW()-13)/2),0)),"",OFFSET('5. Pp (3 años)'!$C$46,INT((ROW()-13)/2),0))</f>
        <v/>
      </c>
      <c r="D339" s="726" t="str">
        <f ca="1">IF(ISBLANK(OFFSET('5. Pp (3 años)'!$D$46,INT((ROW()-13)/2),0)),"",OFFSET('5. Pp (3 años)'!$D$46,INT((ROW()-13)/2),0))</f>
        <v/>
      </c>
      <c r="E339" s="726" t="str">
        <f ca="1">IF(ISBLANK(OFFSET('5. Pp (3 años)'!$E$46,INT((ROW()-13)/2),0)),"",OFFSET('5. Pp (3 años)'!$E$46,INT((ROW()-13)/2),0))</f>
        <v/>
      </c>
      <c r="F339" s="727" t="str">
        <f ca="1">IF(ISBLANK(OFFSET('5. Pp (3 años)'!$K$46,INT((ROW()-13)/2),0)),"",OFFSET('5. Pp (3 años)'!$K$46,INT((ROW()-13)/2),0))</f>
        <v/>
      </c>
      <c r="G339" s="728" t="str">
        <f ca="1">IF(ISBLANK(OFFSET('5. Pp (3 años)'!$H$46,INT((ROW()-13)/2),0)),"",OFFSET('5. Pp (3 años)'!$H$46,INT((ROW()-13)/2),0))</f>
        <v/>
      </c>
      <c r="H339" s="755" t="str">
        <f ca="1">IF(ISBLANK(OFFSET('9. METAS'!$L$20,INT((ROW()-13)/2),0)),"",OFFSET('9. METAS'!$L$20,INT((ROW()-13)/2),0))</f>
        <v/>
      </c>
      <c r="I339" s="730"/>
      <c r="J339" s="202" t="e">
        <f ca="1">IF(MOD(ROW()-13,2)=0,IF(ISBLANK(OFFSET(#REF!,INT((ROW()-13)/2),0)),"",OFFSET(#REF!,INT((ROW()-13)/2),0)),IF(ISBLANK(OFFSET('9. METAS'!$U$20,INT((ROW()-14)/2),0)),"",OFFSET('9. METAS'!$U$20,INT((ROW()-14)/2),0)))</f>
        <v>#REF!</v>
      </c>
      <c r="K339" s="203" t="e">
        <f ca="1">IF(MOD(ROW()-13,2)=0,IF(ISBLANK(OFFSET(#REF!,INT((ROW()-13)/2),0)),"",OFFSET(#REF!,INT((ROW()-13)/2),0)),IF(ISBLANK(OFFSET('9. METAS'!$V$20,INT((ROW()-14)/2),0)),"",OFFSET('9. METAS'!$V$20,INT((ROW()-14)/2),0)))</f>
        <v>#REF!</v>
      </c>
      <c r="L339" s="203" t="e">
        <f ca="1">IF(MOD(ROW()-13,2)=0,IF(ISBLANK(OFFSET(#REF!,INT((ROW()-13)/2),0)),"",OFFSET(#REF!,INT((ROW()-13)/2),0)),IF(ISBLANK(OFFSET('9. METAS'!$W$20,INT((ROW()-14)/2),0)),"",OFFSET('9. METAS'!$W$20,INT((ROW()-14)/2),0)))</f>
        <v>#REF!</v>
      </c>
      <c r="M339" s="204" t="e">
        <f ca="1">IF(MOD(ROW()-13,2)=0,IF(ISBLANK(OFFSET(#REF!,INT((ROW()-13)/2),0)),"",OFFSET(#REF!,INT((ROW()-13)/2),0)),IF(ISBLANK(OFFSET('9. METAS'!$X$20,INT((ROW()-14)/2),0)),"",OFFSET('9. METAS'!$X$20,INT((ROW()-14)/2),0)))</f>
        <v>#REF!</v>
      </c>
      <c r="N339" s="718" t="str">
        <f t="shared" ref="N339" ca="1" si="322">IFERROR(J339/J340,"ND")</f>
        <v>ND</v>
      </c>
      <c r="O339" s="720" t="str">
        <f t="shared" ref="O339" ca="1" si="323">IFERROR(((J339)/H339),"ND")</f>
        <v>ND</v>
      </c>
      <c r="P339" s="732"/>
    </row>
    <row r="340" spans="3:16">
      <c r="C340" s="725"/>
      <c r="D340" s="726"/>
      <c r="E340" s="726"/>
      <c r="F340" s="727"/>
      <c r="G340" s="728"/>
      <c r="H340" s="755"/>
      <c r="I340" s="731"/>
      <c r="J340" s="202" t="str">
        <f ca="1">IF(MOD(ROW()-13,2)=0,IF(ISBLANK(OFFSET(#REF!,INT((ROW()-13)/2),0)),"",OFFSET(#REF!,INT((ROW()-13)/2),0)),IF(ISBLANK(OFFSET('9. METAS'!$U$20,INT((ROW()-14)/2),0)),"",OFFSET('9. METAS'!$U$20,INT((ROW()-14)/2),0)))</f>
        <v/>
      </c>
      <c r="K340" s="203" t="str">
        <f ca="1">IF(MOD(ROW()-13,2)=0,IF(ISBLANK(OFFSET(#REF!,INT((ROW()-13)/2),0)),"",OFFSET(#REF!,INT((ROW()-13)/2),0)),IF(ISBLANK(OFFSET('9. METAS'!$V$20,INT((ROW()-14)/2),0)),"",OFFSET('9. METAS'!$V$20,INT((ROW()-14)/2),0)))</f>
        <v/>
      </c>
      <c r="L340" s="203" t="str">
        <f ca="1">IF(MOD(ROW()-13,2)=0,IF(ISBLANK(OFFSET(#REF!,INT((ROW()-13)/2),0)),"",OFFSET(#REF!,INT((ROW()-13)/2),0)),IF(ISBLANK(OFFSET('9. METAS'!$W$20,INT((ROW()-14)/2),0)),"",OFFSET('9. METAS'!$W$20,INT((ROW()-14)/2),0)))</f>
        <v/>
      </c>
      <c r="M340" s="204" t="str">
        <f ca="1">IF(MOD(ROW()-13,2)=0,IF(ISBLANK(OFFSET(#REF!,INT((ROW()-13)/2),0)),"",OFFSET(#REF!,INT((ROW()-13)/2),0)),IF(ISBLANK(OFFSET('9. METAS'!$X$20,INT((ROW()-14)/2),0)),"",OFFSET('9. METAS'!$X$20,INT((ROW()-14)/2),0)))</f>
        <v/>
      </c>
      <c r="N340" s="719"/>
      <c r="O340" s="721"/>
      <c r="P340" s="723"/>
    </row>
    <row r="341" spans="3:16">
      <c r="C341" s="724" t="str">
        <f ca="1">IF(ISBLANK(OFFSET('5. Pp (3 años)'!$C$46,INT((ROW()-13)/2),0)),"",OFFSET('5. Pp (3 años)'!$C$46,INT((ROW()-13)/2),0))</f>
        <v/>
      </c>
      <c r="D341" s="726" t="str">
        <f ca="1">IF(ISBLANK(OFFSET('5. Pp (3 años)'!$D$46,INT((ROW()-13)/2),0)),"",OFFSET('5. Pp (3 años)'!$D$46,INT((ROW()-13)/2),0))</f>
        <v/>
      </c>
      <c r="E341" s="726" t="str">
        <f ca="1">IF(ISBLANK(OFFSET('5. Pp (3 años)'!$E$46,INT((ROW()-13)/2),0)),"",OFFSET('5. Pp (3 años)'!$E$46,INT((ROW()-13)/2),0))</f>
        <v/>
      </c>
      <c r="F341" s="727" t="str">
        <f ca="1">IF(ISBLANK(OFFSET('5. Pp (3 años)'!$K$46,INT((ROW()-13)/2),0)),"",OFFSET('5. Pp (3 años)'!$K$46,INT((ROW()-13)/2),0))</f>
        <v/>
      </c>
      <c r="G341" s="728" t="str">
        <f ca="1">IF(ISBLANK(OFFSET('5. Pp (3 años)'!$H$46,INT((ROW()-13)/2),0)),"",OFFSET('5. Pp (3 años)'!$H$46,INT((ROW()-13)/2),0))</f>
        <v/>
      </c>
      <c r="H341" s="755" t="str">
        <f ca="1">IF(ISBLANK(OFFSET('9. METAS'!$L$20,INT((ROW()-13)/2),0)),"",OFFSET('9. METAS'!$L$20,INT((ROW()-13)/2),0))</f>
        <v/>
      </c>
      <c r="I341" s="730"/>
      <c r="J341" s="202" t="e">
        <f ca="1">IF(MOD(ROW()-13,2)=0,IF(ISBLANK(OFFSET(#REF!,INT((ROW()-13)/2),0)),"",OFFSET(#REF!,INT((ROW()-13)/2),0)),IF(ISBLANK(OFFSET('9. METAS'!$U$20,INT((ROW()-14)/2),0)),"",OFFSET('9. METAS'!$U$20,INT((ROW()-14)/2),0)))</f>
        <v>#REF!</v>
      </c>
      <c r="K341" s="203" t="e">
        <f ca="1">IF(MOD(ROW()-13,2)=0,IF(ISBLANK(OFFSET(#REF!,INT((ROW()-13)/2),0)),"",OFFSET(#REF!,INT((ROW()-13)/2),0)),IF(ISBLANK(OFFSET('9. METAS'!$V$20,INT((ROW()-14)/2),0)),"",OFFSET('9. METAS'!$V$20,INT((ROW()-14)/2),0)))</f>
        <v>#REF!</v>
      </c>
      <c r="L341" s="203" t="e">
        <f ca="1">IF(MOD(ROW()-13,2)=0,IF(ISBLANK(OFFSET(#REF!,INT((ROW()-13)/2),0)),"",OFFSET(#REF!,INT((ROW()-13)/2),0)),IF(ISBLANK(OFFSET('9. METAS'!$W$20,INT((ROW()-14)/2),0)),"",OFFSET('9. METAS'!$W$20,INT((ROW()-14)/2),0)))</f>
        <v>#REF!</v>
      </c>
      <c r="M341" s="204" t="e">
        <f ca="1">IF(MOD(ROW()-13,2)=0,IF(ISBLANK(OFFSET(#REF!,INT((ROW()-13)/2),0)),"",OFFSET(#REF!,INT((ROW()-13)/2),0)),IF(ISBLANK(OFFSET('9. METAS'!$X$20,INT((ROW()-14)/2),0)),"",OFFSET('9. METAS'!$X$20,INT((ROW()-14)/2),0)))</f>
        <v>#REF!</v>
      </c>
      <c r="N341" s="718" t="str">
        <f t="shared" ref="N341" ca="1" si="324">IFERROR(J341/J342,"ND")</f>
        <v>ND</v>
      </c>
      <c r="O341" s="720" t="str">
        <f t="shared" ref="O341" ca="1" si="325">IFERROR(((J341)/H341),"ND")</f>
        <v>ND</v>
      </c>
      <c r="P341" s="732"/>
    </row>
    <row r="342" spans="3:16">
      <c r="C342" s="725"/>
      <c r="D342" s="726"/>
      <c r="E342" s="726"/>
      <c r="F342" s="727"/>
      <c r="G342" s="728"/>
      <c r="H342" s="755"/>
      <c r="I342" s="731"/>
      <c r="J342" s="202" t="str">
        <f ca="1">IF(MOD(ROW()-13,2)=0,IF(ISBLANK(OFFSET(#REF!,INT((ROW()-13)/2),0)),"",OFFSET(#REF!,INT((ROW()-13)/2),0)),IF(ISBLANK(OFFSET('9. METAS'!$U$20,INT((ROW()-14)/2),0)),"",OFFSET('9. METAS'!$U$20,INT((ROW()-14)/2),0)))</f>
        <v/>
      </c>
      <c r="K342" s="203" t="str">
        <f ca="1">IF(MOD(ROW()-13,2)=0,IF(ISBLANK(OFFSET(#REF!,INT((ROW()-13)/2),0)),"",OFFSET(#REF!,INT((ROW()-13)/2),0)),IF(ISBLANK(OFFSET('9. METAS'!$V$20,INT((ROW()-14)/2),0)),"",OFFSET('9. METAS'!$V$20,INT((ROW()-14)/2),0)))</f>
        <v/>
      </c>
      <c r="L342" s="203" t="str">
        <f ca="1">IF(MOD(ROW()-13,2)=0,IF(ISBLANK(OFFSET(#REF!,INT((ROW()-13)/2),0)),"",OFFSET(#REF!,INT((ROW()-13)/2),0)),IF(ISBLANK(OFFSET('9. METAS'!$W$20,INT((ROW()-14)/2),0)),"",OFFSET('9. METAS'!$W$20,INT((ROW()-14)/2),0)))</f>
        <v/>
      </c>
      <c r="M342" s="204" t="str">
        <f ca="1">IF(MOD(ROW()-13,2)=0,IF(ISBLANK(OFFSET(#REF!,INT((ROW()-13)/2),0)),"",OFFSET(#REF!,INT((ROW()-13)/2),0)),IF(ISBLANK(OFFSET('9. METAS'!$X$20,INT((ROW()-14)/2),0)),"",OFFSET('9. METAS'!$X$20,INT((ROW()-14)/2),0)))</f>
        <v/>
      </c>
      <c r="N342" s="719"/>
      <c r="O342" s="721"/>
      <c r="P342" s="723"/>
    </row>
    <row r="343" spans="3:16">
      <c r="C343" s="724" t="str">
        <f ca="1">IF(ISBLANK(OFFSET('5. Pp (3 años)'!$C$46,INT((ROW()-13)/2),0)),"",OFFSET('5. Pp (3 años)'!$C$46,INT((ROW()-13)/2),0))</f>
        <v/>
      </c>
      <c r="D343" s="726" t="str">
        <f ca="1">IF(ISBLANK(OFFSET('5. Pp (3 años)'!$D$46,INT((ROW()-13)/2),0)),"",OFFSET('5. Pp (3 años)'!$D$46,INT((ROW()-13)/2),0))</f>
        <v/>
      </c>
      <c r="E343" s="726" t="str">
        <f ca="1">IF(ISBLANK(OFFSET('5. Pp (3 años)'!$E$46,INT((ROW()-13)/2),0)),"",OFFSET('5. Pp (3 años)'!$E$46,INT((ROW()-13)/2),0))</f>
        <v/>
      </c>
      <c r="F343" s="727" t="str">
        <f ca="1">IF(ISBLANK(OFFSET('5. Pp (3 años)'!$K$46,INT((ROW()-13)/2),0)),"",OFFSET('5. Pp (3 años)'!$K$46,INT((ROW()-13)/2),0))</f>
        <v/>
      </c>
      <c r="G343" s="728" t="str">
        <f ca="1">IF(ISBLANK(OFFSET('5. Pp (3 años)'!$H$46,INT((ROW()-13)/2),0)),"",OFFSET('5. Pp (3 años)'!$H$46,INT((ROW()-13)/2),0))</f>
        <v/>
      </c>
      <c r="H343" s="755" t="str">
        <f ca="1">IF(ISBLANK(OFFSET('9. METAS'!$L$20,INT((ROW()-13)/2),0)),"",OFFSET('9. METAS'!$L$20,INT((ROW()-13)/2),0))</f>
        <v/>
      </c>
      <c r="I343" s="730"/>
      <c r="J343" s="202" t="e">
        <f ca="1">IF(MOD(ROW()-13,2)=0,IF(ISBLANK(OFFSET(#REF!,INT((ROW()-13)/2),0)),"",OFFSET(#REF!,INT((ROW()-13)/2),0)),IF(ISBLANK(OFFSET('9. METAS'!$U$20,INT((ROW()-14)/2),0)),"",OFFSET('9. METAS'!$U$20,INT((ROW()-14)/2),0)))</f>
        <v>#REF!</v>
      </c>
      <c r="K343" s="203" t="e">
        <f ca="1">IF(MOD(ROW()-13,2)=0,IF(ISBLANK(OFFSET(#REF!,INT((ROW()-13)/2),0)),"",OFFSET(#REF!,INT((ROW()-13)/2),0)),IF(ISBLANK(OFFSET('9. METAS'!$V$20,INT((ROW()-14)/2),0)),"",OFFSET('9. METAS'!$V$20,INT((ROW()-14)/2),0)))</f>
        <v>#REF!</v>
      </c>
      <c r="L343" s="203" t="e">
        <f ca="1">IF(MOD(ROW()-13,2)=0,IF(ISBLANK(OFFSET(#REF!,INT((ROW()-13)/2),0)),"",OFFSET(#REF!,INT((ROW()-13)/2),0)),IF(ISBLANK(OFFSET('9. METAS'!$W$20,INT((ROW()-14)/2),0)),"",OFFSET('9. METAS'!$W$20,INT((ROW()-14)/2),0)))</f>
        <v>#REF!</v>
      </c>
      <c r="M343" s="204" t="e">
        <f ca="1">IF(MOD(ROW()-13,2)=0,IF(ISBLANK(OFFSET(#REF!,INT((ROW()-13)/2),0)),"",OFFSET(#REF!,INT((ROW()-13)/2),0)),IF(ISBLANK(OFFSET('9. METAS'!$X$20,INT((ROW()-14)/2),0)),"",OFFSET('9. METAS'!$X$20,INT((ROW()-14)/2),0)))</f>
        <v>#REF!</v>
      </c>
      <c r="N343" s="718" t="str">
        <f t="shared" ref="N343" ca="1" si="326">IFERROR(J343/J344,"ND")</f>
        <v>ND</v>
      </c>
      <c r="O343" s="720" t="str">
        <f t="shared" ref="O343" ca="1" si="327">IFERROR(((J343)/H343),"ND")</f>
        <v>ND</v>
      </c>
      <c r="P343" s="732"/>
    </row>
    <row r="344" spans="3:16">
      <c r="C344" s="725"/>
      <c r="D344" s="726"/>
      <c r="E344" s="726"/>
      <c r="F344" s="727"/>
      <c r="G344" s="728"/>
      <c r="H344" s="755"/>
      <c r="I344" s="731"/>
      <c r="J344" s="202" t="str">
        <f ca="1">IF(MOD(ROW()-13,2)=0,IF(ISBLANK(OFFSET(#REF!,INT((ROW()-13)/2),0)),"",OFFSET(#REF!,INT((ROW()-13)/2),0)),IF(ISBLANK(OFFSET('9. METAS'!$U$20,INT((ROW()-14)/2),0)),"",OFFSET('9. METAS'!$U$20,INT((ROW()-14)/2),0)))</f>
        <v/>
      </c>
      <c r="K344" s="203" t="str">
        <f ca="1">IF(MOD(ROW()-13,2)=0,IF(ISBLANK(OFFSET(#REF!,INT((ROW()-13)/2),0)),"",OFFSET(#REF!,INT((ROW()-13)/2),0)),IF(ISBLANK(OFFSET('9. METAS'!$V$20,INT((ROW()-14)/2),0)),"",OFFSET('9. METAS'!$V$20,INT((ROW()-14)/2),0)))</f>
        <v/>
      </c>
      <c r="L344" s="203" t="str">
        <f ca="1">IF(MOD(ROW()-13,2)=0,IF(ISBLANK(OFFSET(#REF!,INT((ROW()-13)/2),0)),"",OFFSET(#REF!,INT((ROW()-13)/2),0)),IF(ISBLANK(OFFSET('9. METAS'!$W$20,INT((ROW()-14)/2),0)),"",OFFSET('9. METAS'!$W$20,INT((ROW()-14)/2),0)))</f>
        <v/>
      </c>
      <c r="M344" s="204" t="str">
        <f ca="1">IF(MOD(ROW()-13,2)=0,IF(ISBLANK(OFFSET(#REF!,INT((ROW()-13)/2),0)),"",OFFSET(#REF!,INT((ROW()-13)/2),0)),IF(ISBLANK(OFFSET('9. METAS'!$X$20,INT((ROW()-14)/2),0)),"",OFFSET('9. METAS'!$X$20,INT((ROW()-14)/2),0)))</f>
        <v/>
      </c>
      <c r="N344" s="719"/>
      <c r="O344" s="721"/>
      <c r="P344" s="723"/>
    </row>
    <row r="345" spans="3:16">
      <c r="C345" s="724" t="str">
        <f ca="1">IF(ISBLANK(OFFSET('5. Pp (3 años)'!$C$46,INT((ROW()-13)/2),0)),"",OFFSET('5. Pp (3 años)'!$C$46,INT((ROW()-13)/2),0))</f>
        <v/>
      </c>
      <c r="D345" s="726" t="str">
        <f ca="1">IF(ISBLANK(OFFSET('5. Pp (3 años)'!$D$46,INT((ROW()-13)/2),0)),"",OFFSET('5. Pp (3 años)'!$D$46,INT((ROW()-13)/2),0))</f>
        <v/>
      </c>
      <c r="E345" s="726" t="str">
        <f ca="1">IF(ISBLANK(OFFSET('5. Pp (3 años)'!$E$46,INT((ROW()-13)/2),0)),"",OFFSET('5. Pp (3 años)'!$E$46,INT((ROW()-13)/2),0))</f>
        <v/>
      </c>
      <c r="F345" s="727" t="str">
        <f ca="1">IF(ISBLANK(OFFSET('5. Pp (3 años)'!$K$46,INT((ROW()-13)/2),0)),"",OFFSET('5. Pp (3 años)'!$K$46,INT((ROW()-13)/2),0))</f>
        <v/>
      </c>
      <c r="G345" s="728" t="str">
        <f ca="1">IF(ISBLANK(OFFSET('5. Pp (3 años)'!$H$46,INT((ROW()-13)/2),0)),"",OFFSET('5. Pp (3 años)'!$H$46,INT((ROW()-13)/2),0))</f>
        <v/>
      </c>
      <c r="H345" s="755" t="str">
        <f ca="1">IF(ISBLANK(OFFSET('9. METAS'!$L$20,INT((ROW()-13)/2),0)),"",OFFSET('9. METAS'!$L$20,INT((ROW()-13)/2),0))</f>
        <v/>
      </c>
      <c r="I345" s="730"/>
      <c r="J345" s="202" t="e">
        <f ca="1">IF(MOD(ROW()-13,2)=0,IF(ISBLANK(OFFSET(#REF!,INT((ROW()-13)/2),0)),"",OFFSET(#REF!,INT((ROW()-13)/2),0)),IF(ISBLANK(OFFSET('9. METAS'!$U$20,INT((ROW()-14)/2),0)),"",OFFSET('9. METAS'!$U$20,INT((ROW()-14)/2),0)))</f>
        <v>#REF!</v>
      </c>
      <c r="K345" s="203" t="e">
        <f ca="1">IF(MOD(ROW()-13,2)=0,IF(ISBLANK(OFFSET(#REF!,INT((ROW()-13)/2),0)),"",OFFSET(#REF!,INT((ROW()-13)/2),0)),IF(ISBLANK(OFFSET('9. METAS'!$V$20,INT((ROW()-14)/2),0)),"",OFFSET('9. METAS'!$V$20,INT((ROW()-14)/2),0)))</f>
        <v>#REF!</v>
      </c>
      <c r="L345" s="203" t="e">
        <f ca="1">IF(MOD(ROW()-13,2)=0,IF(ISBLANK(OFFSET(#REF!,INT((ROW()-13)/2),0)),"",OFFSET(#REF!,INT((ROW()-13)/2),0)),IF(ISBLANK(OFFSET('9. METAS'!$W$20,INT((ROW()-14)/2),0)),"",OFFSET('9. METAS'!$W$20,INT((ROW()-14)/2),0)))</f>
        <v>#REF!</v>
      </c>
      <c r="M345" s="204" t="e">
        <f ca="1">IF(MOD(ROW()-13,2)=0,IF(ISBLANK(OFFSET(#REF!,INT((ROW()-13)/2),0)),"",OFFSET(#REF!,INT((ROW()-13)/2),0)),IF(ISBLANK(OFFSET('9. METAS'!$X$20,INT((ROW()-14)/2),0)),"",OFFSET('9. METAS'!$X$20,INT((ROW()-14)/2),0)))</f>
        <v>#REF!</v>
      </c>
      <c r="N345" s="718" t="str">
        <f t="shared" ref="N345" ca="1" si="328">IFERROR(J345/J346,"ND")</f>
        <v>ND</v>
      </c>
      <c r="O345" s="720" t="str">
        <f t="shared" ref="O345" ca="1" si="329">IFERROR(((J345)/H345),"ND")</f>
        <v>ND</v>
      </c>
      <c r="P345" s="732"/>
    </row>
    <row r="346" spans="3:16">
      <c r="C346" s="725"/>
      <c r="D346" s="726"/>
      <c r="E346" s="726"/>
      <c r="F346" s="727"/>
      <c r="G346" s="728"/>
      <c r="H346" s="755"/>
      <c r="I346" s="731"/>
      <c r="J346" s="202" t="str">
        <f ca="1">IF(MOD(ROW()-13,2)=0,IF(ISBLANK(OFFSET(#REF!,INT((ROW()-13)/2),0)),"",OFFSET(#REF!,INT((ROW()-13)/2),0)),IF(ISBLANK(OFFSET('9. METAS'!$U$20,INT((ROW()-14)/2),0)),"",OFFSET('9. METAS'!$U$20,INT((ROW()-14)/2),0)))</f>
        <v/>
      </c>
      <c r="K346" s="203" t="str">
        <f ca="1">IF(MOD(ROW()-13,2)=0,IF(ISBLANK(OFFSET(#REF!,INT((ROW()-13)/2),0)),"",OFFSET(#REF!,INT((ROW()-13)/2),0)),IF(ISBLANK(OFFSET('9. METAS'!$V$20,INT((ROW()-14)/2),0)),"",OFFSET('9. METAS'!$V$20,INT((ROW()-14)/2),0)))</f>
        <v/>
      </c>
      <c r="L346" s="203" t="str">
        <f ca="1">IF(MOD(ROW()-13,2)=0,IF(ISBLANK(OFFSET(#REF!,INT((ROW()-13)/2),0)),"",OFFSET(#REF!,INT((ROW()-13)/2),0)),IF(ISBLANK(OFFSET('9. METAS'!$W$20,INT((ROW()-14)/2),0)),"",OFFSET('9. METAS'!$W$20,INT((ROW()-14)/2),0)))</f>
        <v/>
      </c>
      <c r="M346" s="204" t="str">
        <f ca="1">IF(MOD(ROW()-13,2)=0,IF(ISBLANK(OFFSET(#REF!,INT((ROW()-13)/2),0)),"",OFFSET(#REF!,INT((ROW()-13)/2),0)),IF(ISBLANK(OFFSET('9. METAS'!$X$20,INT((ROW()-14)/2),0)),"",OFFSET('9. METAS'!$X$20,INT((ROW()-14)/2),0)))</f>
        <v/>
      </c>
      <c r="N346" s="719"/>
      <c r="O346" s="721"/>
      <c r="P346" s="723"/>
    </row>
    <row r="347" spans="3:16">
      <c r="C347" s="724" t="str">
        <f ca="1">IF(ISBLANK(OFFSET('5. Pp (3 años)'!$C$46,INT((ROW()-13)/2),0)),"",OFFSET('5. Pp (3 años)'!$C$46,INT((ROW()-13)/2),0))</f>
        <v/>
      </c>
      <c r="D347" s="726" t="str">
        <f ca="1">IF(ISBLANK(OFFSET('5. Pp (3 años)'!$D$46,INT((ROW()-13)/2),0)),"",OFFSET('5. Pp (3 años)'!$D$46,INT((ROW()-13)/2),0))</f>
        <v/>
      </c>
      <c r="E347" s="726" t="str">
        <f ca="1">IF(ISBLANK(OFFSET('5. Pp (3 años)'!$E$46,INT((ROW()-13)/2),0)),"",OFFSET('5. Pp (3 años)'!$E$46,INT((ROW()-13)/2),0))</f>
        <v/>
      </c>
      <c r="F347" s="727" t="str">
        <f ca="1">IF(ISBLANK(OFFSET('5. Pp (3 años)'!$K$46,INT((ROW()-13)/2),0)),"",OFFSET('5. Pp (3 años)'!$K$46,INT((ROW()-13)/2),0))</f>
        <v/>
      </c>
      <c r="G347" s="728" t="str">
        <f ca="1">IF(ISBLANK(OFFSET('5. Pp (3 años)'!$H$46,INT((ROW()-13)/2),0)),"",OFFSET('5. Pp (3 años)'!$H$46,INT((ROW()-13)/2),0))</f>
        <v/>
      </c>
      <c r="H347" s="755" t="str">
        <f ca="1">IF(ISBLANK(OFFSET('9. METAS'!$L$20,INT((ROW()-13)/2),0)),"",OFFSET('9. METAS'!$L$20,INT((ROW()-13)/2),0))</f>
        <v/>
      </c>
      <c r="I347" s="730"/>
      <c r="J347" s="202" t="e">
        <f ca="1">IF(MOD(ROW()-13,2)=0,IF(ISBLANK(OFFSET(#REF!,INT((ROW()-13)/2),0)),"",OFFSET(#REF!,INT((ROW()-13)/2),0)),IF(ISBLANK(OFFSET('9. METAS'!$U$20,INT((ROW()-14)/2),0)),"",OFFSET('9. METAS'!$U$20,INT((ROW()-14)/2),0)))</f>
        <v>#REF!</v>
      </c>
      <c r="K347" s="203" t="e">
        <f ca="1">IF(MOD(ROW()-13,2)=0,IF(ISBLANK(OFFSET(#REF!,INT((ROW()-13)/2),0)),"",OFFSET(#REF!,INT((ROW()-13)/2),0)),IF(ISBLANK(OFFSET('9. METAS'!$V$20,INT((ROW()-14)/2),0)),"",OFFSET('9. METAS'!$V$20,INT((ROW()-14)/2),0)))</f>
        <v>#REF!</v>
      </c>
      <c r="L347" s="203" t="e">
        <f ca="1">IF(MOD(ROW()-13,2)=0,IF(ISBLANK(OFFSET(#REF!,INT((ROW()-13)/2),0)),"",OFFSET(#REF!,INT((ROW()-13)/2),0)),IF(ISBLANK(OFFSET('9. METAS'!$W$20,INT((ROW()-14)/2),0)),"",OFFSET('9. METAS'!$W$20,INT((ROW()-14)/2),0)))</f>
        <v>#REF!</v>
      </c>
      <c r="M347" s="204" t="e">
        <f ca="1">IF(MOD(ROW()-13,2)=0,IF(ISBLANK(OFFSET(#REF!,INT((ROW()-13)/2),0)),"",OFFSET(#REF!,INT((ROW()-13)/2),0)),IF(ISBLANK(OFFSET('9. METAS'!$X$20,INT((ROW()-14)/2),0)),"",OFFSET('9. METAS'!$X$20,INT((ROW()-14)/2),0)))</f>
        <v>#REF!</v>
      </c>
      <c r="N347" s="718" t="str">
        <f t="shared" ref="N347" ca="1" si="330">IFERROR(J347/J348,"ND")</f>
        <v>ND</v>
      </c>
      <c r="O347" s="720" t="str">
        <f t="shared" ref="O347" ca="1" si="331">IFERROR(((J347)/H347),"ND")</f>
        <v>ND</v>
      </c>
      <c r="P347" s="732"/>
    </row>
    <row r="348" spans="3:16">
      <c r="C348" s="725"/>
      <c r="D348" s="726"/>
      <c r="E348" s="726"/>
      <c r="F348" s="727"/>
      <c r="G348" s="728"/>
      <c r="H348" s="755"/>
      <c r="I348" s="731"/>
      <c r="J348" s="202" t="str">
        <f ca="1">IF(MOD(ROW()-13,2)=0,IF(ISBLANK(OFFSET(#REF!,INT((ROW()-13)/2),0)),"",OFFSET(#REF!,INT((ROW()-13)/2),0)),IF(ISBLANK(OFFSET('9. METAS'!$U$20,INT((ROW()-14)/2),0)),"",OFFSET('9. METAS'!$U$20,INT((ROW()-14)/2),0)))</f>
        <v/>
      </c>
      <c r="K348" s="203" t="str">
        <f ca="1">IF(MOD(ROW()-13,2)=0,IF(ISBLANK(OFFSET(#REF!,INT((ROW()-13)/2),0)),"",OFFSET(#REF!,INT((ROW()-13)/2),0)),IF(ISBLANK(OFFSET('9. METAS'!$V$20,INT((ROW()-14)/2),0)),"",OFFSET('9. METAS'!$V$20,INT((ROW()-14)/2),0)))</f>
        <v/>
      </c>
      <c r="L348" s="203" t="str">
        <f ca="1">IF(MOD(ROW()-13,2)=0,IF(ISBLANK(OFFSET(#REF!,INT((ROW()-13)/2),0)),"",OFFSET(#REF!,INT((ROW()-13)/2),0)),IF(ISBLANK(OFFSET('9. METAS'!$W$20,INT((ROW()-14)/2),0)),"",OFFSET('9. METAS'!$W$20,INT((ROW()-14)/2),0)))</f>
        <v/>
      </c>
      <c r="M348" s="204" t="str">
        <f ca="1">IF(MOD(ROW()-13,2)=0,IF(ISBLANK(OFFSET(#REF!,INT((ROW()-13)/2),0)),"",OFFSET(#REF!,INT((ROW()-13)/2),0)),IF(ISBLANK(OFFSET('9. METAS'!$X$20,INT((ROW()-14)/2),0)),"",OFFSET('9. METAS'!$X$20,INT((ROW()-14)/2),0)))</f>
        <v/>
      </c>
      <c r="N348" s="719"/>
      <c r="O348" s="721"/>
      <c r="P348" s="723"/>
    </row>
    <row r="349" spans="3:16">
      <c r="C349" s="724" t="str">
        <f ca="1">IF(ISBLANK(OFFSET('5. Pp (3 años)'!$C$46,INT((ROW()-13)/2),0)),"",OFFSET('5. Pp (3 años)'!$C$46,INT((ROW()-13)/2),0))</f>
        <v/>
      </c>
      <c r="D349" s="726" t="str">
        <f ca="1">IF(ISBLANK(OFFSET('5. Pp (3 años)'!$D$46,INT((ROW()-13)/2),0)),"",OFFSET('5. Pp (3 años)'!$D$46,INT((ROW()-13)/2),0))</f>
        <v/>
      </c>
      <c r="E349" s="726" t="str">
        <f ca="1">IF(ISBLANK(OFFSET('5. Pp (3 años)'!$E$46,INT((ROW()-13)/2),0)),"",OFFSET('5. Pp (3 años)'!$E$46,INT((ROW()-13)/2),0))</f>
        <v/>
      </c>
      <c r="F349" s="727" t="str">
        <f ca="1">IF(ISBLANK(OFFSET('5. Pp (3 años)'!$K$46,INT((ROW()-13)/2),0)),"",OFFSET('5. Pp (3 años)'!$K$46,INT((ROW()-13)/2),0))</f>
        <v/>
      </c>
      <c r="G349" s="728" t="str">
        <f ca="1">IF(ISBLANK(OFFSET('5. Pp (3 años)'!$H$46,INT((ROW()-13)/2),0)),"",OFFSET('5. Pp (3 años)'!$H$46,INT((ROW()-13)/2),0))</f>
        <v/>
      </c>
      <c r="H349" s="755" t="str">
        <f ca="1">IF(ISBLANK(OFFSET('9. METAS'!$L$20,INT((ROW()-13)/2),0)),"",OFFSET('9. METAS'!$L$20,INT((ROW()-13)/2),0))</f>
        <v/>
      </c>
      <c r="I349" s="730"/>
      <c r="J349" s="202" t="e">
        <f ca="1">IF(MOD(ROW()-13,2)=0,IF(ISBLANK(OFFSET(#REF!,INT((ROW()-13)/2),0)),"",OFFSET(#REF!,INT((ROW()-13)/2),0)),IF(ISBLANK(OFFSET('9. METAS'!$U$20,INT((ROW()-14)/2),0)),"",OFFSET('9. METAS'!$U$20,INT((ROW()-14)/2),0)))</f>
        <v>#REF!</v>
      </c>
      <c r="K349" s="203" t="e">
        <f ca="1">IF(MOD(ROW()-13,2)=0,IF(ISBLANK(OFFSET(#REF!,INT((ROW()-13)/2),0)),"",OFFSET(#REF!,INT((ROW()-13)/2),0)),IF(ISBLANK(OFFSET('9. METAS'!$V$20,INT((ROW()-14)/2),0)),"",OFFSET('9. METAS'!$V$20,INT((ROW()-14)/2),0)))</f>
        <v>#REF!</v>
      </c>
      <c r="L349" s="203" t="e">
        <f ca="1">IF(MOD(ROW()-13,2)=0,IF(ISBLANK(OFFSET(#REF!,INT((ROW()-13)/2),0)),"",OFFSET(#REF!,INT((ROW()-13)/2),0)),IF(ISBLANK(OFFSET('9. METAS'!$W$20,INT((ROW()-14)/2),0)),"",OFFSET('9. METAS'!$W$20,INT((ROW()-14)/2),0)))</f>
        <v>#REF!</v>
      </c>
      <c r="M349" s="204" t="e">
        <f ca="1">IF(MOD(ROW()-13,2)=0,IF(ISBLANK(OFFSET(#REF!,INT((ROW()-13)/2),0)),"",OFFSET(#REF!,INT((ROW()-13)/2),0)),IF(ISBLANK(OFFSET('9. METAS'!$X$20,INT((ROW()-14)/2),0)),"",OFFSET('9. METAS'!$X$20,INT((ROW()-14)/2),0)))</f>
        <v>#REF!</v>
      </c>
      <c r="N349" s="718" t="str">
        <f t="shared" ref="N349" ca="1" si="332">IFERROR(J349/J350,"ND")</f>
        <v>ND</v>
      </c>
      <c r="O349" s="720" t="str">
        <f t="shared" ref="O349" ca="1" si="333">IFERROR(((J349)/H349),"ND")</f>
        <v>ND</v>
      </c>
      <c r="P349" s="732"/>
    </row>
    <row r="350" spans="3:16">
      <c r="C350" s="725"/>
      <c r="D350" s="726"/>
      <c r="E350" s="726"/>
      <c r="F350" s="727"/>
      <c r="G350" s="728"/>
      <c r="H350" s="755"/>
      <c r="I350" s="731"/>
      <c r="J350" s="202" t="str">
        <f ca="1">IF(MOD(ROW()-13,2)=0,IF(ISBLANK(OFFSET(#REF!,INT((ROW()-13)/2),0)),"",OFFSET(#REF!,INT((ROW()-13)/2),0)),IF(ISBLANK(OFFSET('9. METAS'!$U$20,INT((ROW()-14)/2),0)),"",OFFSET('9. METAS'!$U$20,INT((ROW()-14)/2),0)))</f>
        <v/>
      </c>
      <c r="K350" s="203" t="str">
        <f ca="1">IF(MOD(ROW()-13,2)=0,IF(ISBLANK(OFFSET(#REF!,INT((ROW()-13)/2),0)),"",OFFSET(#REF!,INT((ROW()-13)/2),0)),IF(ISBLANK(OFFSET('9. METAS'!$V$20,INT((ROW()-14)/2),0)),"",OFFSET('9. METAS'!$V$20,INT((ROW()-14)/2),0)))</f>
        <v/>
      </c>
      <c r="L350" s="203" t="str">
        <f ca="1">IF(MOD(ROW()-13,2)=0,IF(ISBLANK(OFFSET(#REF!,INT((ROW()-13)/2),0)),"",OFFSET(#REF!,INT((ROW()-13)/2),0)),IF(ISBLANK(OFFSET('9. METAS'!$W$20,INT((ROW()-14)/2),0)),"",OFFSET('9. METAS'!$W$20,INT((ROW()-14)/2),0)))</f>
        <v/>
      </c>
      <c r="M350" s="204" t="str">
        <f ca="1">IF(MOD(ROW()-13,2)=0,IF(ISBLANK(OFFSET(#REF!,INT((ROW()-13)/2),0)),"",OFFSET(#REF!,INT((ROW()-13)/2),0)),IF(ISBLANK(OFFSET('9. METAS'!$X$20,INT((ROW()-14)/2),0)),"",OFFSET('9. METAS'!$X$20,INT((ROW()-14)/2),0)))</f>
        <v/>
      </c>
      <c r="N350" s="719"/>
      <c r="O350" s="721"/>
      <c r="P350" s="723"/>
    </row>
    <row r="351" spans="3:16">
      <c r="C351" s="724" t="str">
        <f ca="1">IF(ISBLANK(OFFSET('5. Pp (3 años)'!$C$46,INT((ROW()-13)/2),0)),"",OFFSET('5. Pp (3 años)'!$C$46,INT((ROW()-13)/2),0))</f>
        <v/>
      </c>
      <c r="D351" s="726" t="str">
        <f ca="1">IF(ISBLANK(OFFSET('5. Pp (3 años)'!$D$46,INT((ROW()-13)/2),0)),"",OFFSET('5. Pp (3 años)'!$D$46,INT((ROW()-13)/2),0))</f>
        <v/>
      </c>
      <c r="E351" s="726" t="str">
        <f ca="1">IF(ISBLANK(OFFSET('5. Pp (3 años)'!$E$46,INT((ROW()-13)/2),0)),"",OFFSET('5. Pp (3 años)'!$E$46,INT((ROW()-13)/2),0))</f>
        <v/>
      </c>
      <c r="F351" s="727" t="str">
        <f ca="1">IF(ISBLANK(OFFSET('5. Pp (3 años)'!$K$46,INT((ROW()-13)/2),0)),"",OFFSET('5. Pp (3 años)'!$K$46,INT((ROW()-13)/2),0))</f>
        <v/>
      </c>
      <c r="G351" s="728" t="str">
        <f ca="1">IF(ISBLANK(OFFSET('5. Pp (3 años)'!$H$46,INT((ROW()-13)/2),0)),"",OFFSET('5. Pp (3 años)'!$H$46,INT((ROW()-13)/2),0))</f>
        <v/>
      </c>
      <c r="H351" s="755" t="str">
        <f ca="1">IF(ISBLANK(OFFSET('9. METAS'!$L$20,INT((ROW()-13)/2),0)),"",OFFSET('9. METAS'!$L$20,INT((ROW()-13)/2),0))</f>
        <v/>
      </c>
      <c r="I351" s="730"/>
      <c r="J351" s="202" t="e">
        <f ca="1">IF(MOD(ROW()-13,2)=0,IF(ISBLANK(OFFSET(#REF!,INT((ROW()-13)/2),0)),"",OFFSET(#REF!,INT((ROW()-13)/2),0)),IF(ISBLANK(OFFSET('9. METAS'!$U$20,INT((ROW()-14)/2),0)),"",OFFSET('9. METAS'!$U$20,INT((ROW()-14)/2),0)))</f>
        <v>#REF!</v>
      </c>
      <c r="K351" s="203" t="e">
        <f ca="1">IF(MOD(ROW()-13,2)=0,IF(ISBLANK(OFFSET(#REF!,INT((ROW()-13)/2),0)),"",OFFSET(#REF!,INT((ROW()-13)/2),0)),IF(ISBLANK(OFFSET('9. METAS'!$V$20,INT((ROW()-14)/2),0)),"",OFFSET('9. METAS'!$V$20,INT((ROW()-14)/2),0)))</f>
        <v>#REF!</v>
      </c>
      <c r="L351" s="203" t="e">
        <f ca="1">IF(MOD(ROW()-13,2)=0,IF(ISBLANK(OFFSET(#REF!,INT((ROW()-13)/2),0)),"",OFFSET(#REF!,INT((ROW()-13)/2),0)),IF(ISBLANK(OFFSET('9. METAS'!$W$20,INT((ROW()-14)/2),0)),"",OFFSET('9. METAS'!$W$20,INT((ROW()-14)/2),0)))</f>
        <v>#REF!</v>
      </c>
      <c r="M351" s="204" t="e">
        <f ca="1">IF(MOD(ROW()-13,2)=0,IF(ISBLANK(OFFSET(#REF!,INT((ROW()-13)/2),0)),"",OFFSET(#REF!,INT((ROW()-13)/2),0)),IF(ISBLANK(OFFSET('9. METAS'!$X$20,INT((ROW()-14)/2),0)),"",OFFSET('9. METAS'!$X$20,INT((ROW()-14)/2),0)))</f>
        <v>#REF!</v>
      </c>
      <c r="N351" s="718" t="str">
        <f t="shared" ref="N351" ca="1" si="334">IFERROR(J351/J352,"ND")</f>
        <v>ND</v>
      </c>
      <c r="O351" s="720" t="str">
        <f t="shared" ref="O351" ca="1" si="335">IFERROR(((J351)/H351),"ND")</f>
        <v>ND</v>
      </c>
      <c r="P351" s="732"/>
    </row>
    <row r="352" spans="3:16">
      <c r="C352" s="725"/>
      <c r="D352" s="726"/>
      <c r="E352" s="726"/>
      <c r="F352" s="727"/>
      <c r="G352" s="728"/>
      <c r="H352" s="755"/>
      <c r="I352" s="731"/>
      <c r="J352" s="202" t="str">
        <f ca="1">IF(MOD(ROW()-13,2)=0,IF(ISBLANK(OFFSET(#REF!,INT((ROW()-13)/2),0)),"",OFFSET(#REF!,INT((ROW()-13)/2),0)),IF(ISBLANK(OFFSET('9. METAS'!$U$20,INT((ROW()-14)/2),0)),"",OFFSET('9. METAS'!$U$20,INT((ROW()-14)/2),0)))</f>
        <v/>
      </c>
      <c r="K352" s="203" t="str">
        <f ca="1">IF(MOD(ROW()-13,2)=0,IF(ISBLANK(OFFSET(#REF!,INT((ROW()-13)/2),0)),"",OFFSET(#REF!,INT((ROW()-13)/2),0)),IF(ISBLANK(OFFSET('9. METAS'!$V$20,INT((ROW()-14)/2),0)),"",OFFSET('9. METAS'!$V$20,INT((ROW()-14)/2),0)))</f>
        <v/>
      </c>
      <c r="L352" s="203" t="str">
        <f ca="1">IF(MOD(ROW()-13,2)=0,IF(ISBLANK(OFFSET(#REF!,INT((ROW()-13)/2),0)),"",OFFSET(#REF!,INT((ROW()-13)/2),0)),IF(ISBLANK(OFFSET('9. METAS'!$W$20,INT((ROW()-14)/2),0)),"",OFFSET('9. METAS'!$W$20,INT((ROW()-14)/2),0)))</f>
        <v/>
      </c>
      <c r="M352" s="204" t="str">
        <f ca="1">IF(MOD(ROW()-13,2)=0,IF(ISBLANK(OFFSET(#REF!,INT((ROW()-13)/2),0)),"",OFFSET(#REF!,INT((ROW()-13)/2),0)),IF(ISBLANK(OFFSET('9. METAS'!$X$20,INT((ROW()-14)/2),0)),"",OFFSET('9. METAS'!$X$20,INT((ROW()-14)/2),0)))</f>
        <v/>
      </c>
      <c r="N352" s="719"/>
      <c r="O352" s="721"/>
      <c r="P352" s="723"/>
    </row>
    <row r="353" spans="3:16">
      <c r="C353" s="724" t="str">
        <f ca="1">IF(ISBLANK(OFFSET('5. Pp (3 años)'!$C$46,INT((ROW()-13)/2),0)),"",OFFSET('5. Pp (3 años)'!$C$46,INT((ROW()-13)/2),0))</f>
        <v/>
      </c>
      <c r="D353" s="726" t="str">
        <f ca="1">IF(ISBLANK(OFFSET('5. Pp (3 años)'!$D$46,INT((ROW()-13)/2),0)),"",OFFSET('5. Pp (3 años)'!$D$46,INT((ROW()-13)/2),0))</f>
        <v/>
      </c>
      <c r="E353" s="726" t="str">
        <f ca="1">IF(ISBLANK(OFFSET('5. Pp (3 años)'!$E$46,INT((ROW()-13)/2),0)),"",OFFSET('5. Pp (3 años)'!$E$46,INT((ROW()-13)/2),0))</f>
        <v/>
      </c>
      <c r="F353" s="727" t="str">
        <f ca="1">IF(ISBLANK(OFFSET('5. Pp (3 años)'!$K$46,INT((ROW()-13)/2),0)),"",OFFSET('5. Pp (3 años)'!$K$46,INT((ROW()-13)/2),0))</f>
        <v/>
      </c>
      <c r="G353" s="728" t="str">
        <f ca="1">IF(ISBLANK(OFFSET('5. Pp (3 años)'!$H$46,INT((ROW()-13)/2),0)),"",OFFSET('5. Pp (3 años)'!$H$46,INT((ROW()-13)/2),0))</f>
        <v/>
      </c>
      <c r="H353" s="755" t="str">
        <f ca="1">IF(ISBLANK(OFFSET('9. METAS'!$L$20,INT((ROW()-13)/2),0)),"",OFFSET('9. METAS'!$L$20,INT((ROW()-13)/2),0))</f>
        <v/>
      </c>
      <c r="I353" s="730"/>
      <c r="J353" s="202" t="e">
        <f ca="1">IF(MOD(ROW()-13,2)=0,IF(ISBLANK(OFFSET(#REF!,INT((ROW()-13)/2),0)),"",OFFSET(#REF!,INT((ROW()-13)/2),0)),IF(ISBLANK(OFFSET('9. METAS'!$U$20,INT((ROW()-14)/2),0)),"",OFFSET('9. METAS'!$U$20,INT((ROW()-14)/2),0)))</f>
        <v>#REF!</v>
      </c>
      <c r="K353" s="203" t="e">
        <f ca="1">IF(MOD(ROW()-13,2)=0,IF(ISBLANK(OFFSET(#REF!,INT((ROW()-13)/2),0)),"",OFFSET(#REF!,INT((ROW()-13)/2),0)),IF(ISBLANK(OFFSET('9. METAS'!$V$20,INT((ROW()-14)/2),0)),"",OFFSET('9. METAS'!$V$20,INT((ROW()-14)/2),0)))</f>
        <v>#REF!</v>
      </c>
      <c r="L353" s="203" t="e">
        <f ca="1">IF(MOD(ROW()-13,2)=0,IF(ISBLANK(OFFSET(#REF!,INT((ROW()-13)/2),0)),"",OFFSET(#REF!,INT((ROW()-13)/2),0)),IF(ISBLANK(OFFSET('9. METAS'!$W$20,INT((ROW()-14)/2),0)),"",OFFSET('9. METAS'!$W$20,INT((ROW()-14)/2),0)))</f>
        <v>#REF!</v>
      </c>
      <c r="M353" s="204" t="e">
        <f ca="1">IF(MOD(ROW()-13,2)=0,IF(ISBLANK(OFFSET(#REF!,INT((ROW()-13)/2),0)),"",OFFSET(#REF!,INT((ROW()-13)/2),0)),IF(ISBLANK(OFFSET('9. METAS'!$X$20,INT((ROW()-14)/2),0)),"",OFFSET('9. METAS'!$X$20,INT((ROW()-14)/2),0)))</f>
        <v>#REF!</v>
      </c>
      <c r="N353" s="718" t="str">
        <f t="shared" ref="N353" ca="1" si="336">IFERROR(J353/J354,"ND")</f>
        <v>ND</v>
      </c>
      <c r="O353" s="720" t="str">
        <f t="shared" ref="O353" ca="1" si="337">IFERROR(((J353)/H353),"ND")</f>
        <v>ND</v>
      </c>
      <c r="P353" s="732"/>
    </row>
    <row r="354" spans="3:16">
      <c r="C354" s="725"/>
      <c r="D354" s="726"/>
      <c r="E354" s="726"/>
      <c r="F354" s="727"/>
      <c r="G354" s="728"/>
      <c r="H354" s="755"/>
      <c r="I354" s="731"/>
      <c r="J354" s="202" t="str">
        <f ca="1">IF(MOD(ROW()-13,2)=0,IF(ISBLANK(OFFSET(#REF!,INT((ROW()-13)/2),0)),"",OFFSET(#REF!,INT((ROW()-13)/2),0)),IF(ISBLANK(OFFSET('9. METAS'!$U$20,INT((ROW()-14)/2),0)),"",OFFSET('9. METAS'!$U$20,INT((ROW()-14)/2),0)))</f>
        <v/>
      </c>
      <c r="K354" s="203" t="str">
        <f ca="1">IF(MOD(ROW()-13,2)=0,IF(ISBLANK(OFFSET(#REF!,INT((ROW()-13)/2),0)),"",OFFSET(#REF!,INT((ROW()-13)/2),0)),IF(ISBLANK(OFFSET('9. METAS'!$V$20,INT((ROW()-14)/2),0)),"",OFFSET('9. METAS'!$V$20,INT((ROW()-14)/2),0)))</f>
        <v/>
      </c>
      <c r="L354" s="203" t="str">
        <f ca="1">IF(MOD(ROW()-13,2)=0,IF(ISBLANK(OFFSET(#REF!,INT((ROW()-13)/2),0)),"",OFFSET(#REF!,INT((ROW()-13)/2),0)),IF(ISBLANK(OFFSET('9. METAS'!$W$20,INT((ROW()-14)/2),0)),"",OFFSET('9. METAS'!$W$20,INT((ROW()-14)/2),0)))</f>
        <v/>
      </c>
      <c r="M354" s="204" t="str">
        <f ca="1">IF(MOD(ROW()-13,2)=0,IF(ISBLANK(OFFSET(#REF!,INT((ROW()-13)/2),0)),"",OFFSET(#REF!,INT((ROW()-13)/2),0)),IF(ISBLANK(OFFSET('9. METAS'!$X$20,INT((ROW()-14)/2),0)),"",OFFSET('9. METAS'!$X$20,INT((ROW()-14)/2),0)))</f>
        <v/>
      </c>
      <c r="N354" s="719"/>
      <c r="O354" s="721"/>
      <c r="P354" s="723"/>
    </row>
    <row r="355" spans="3:16">
      <c r="C355" s="724" t="str">
        <f ca="1">IF(ISBLANK(OFFSET('5. Pp (3 años)'!$C$46,INT((ROW()-13)/2),0)),"",OFFSET('5. Pp (3 años)'!$C$46,INT((ROW()-13)/2),0))</f>
        <v/>
      </c>
      <c r="D355" s="726" t="str">
        <f ca="1">IF(ISBLANK(OFFSET('5. Pp (3 años)'!$D$46,INT((ROW()-13)/2),0)),"",OFFSET('5. Pp (3 años)'!$D$46,INT((ROW()-13)/2),0))</f>
        <v/>
      </c>
      <c r="E355" s="726" t="str">
        <f ca="1">IF(ISBLANK(OFFSET('5. Pp (3 años)'!$E$46,INT((ROW()-13)/2),0)),"",OFFSET('5. Pp (3 años)'!$E$46,INT((ROW()-13)/2),0))</f>
        <v/>
      </c>
      <c r="F355" s="727" t="str">
        <f ca="1">IF(ISBLANK(OFFSET('5. Pp (3 años)'!$K$46,INT((ROW()-13)/2),0)),"",OFFSET('5. Pp (3 años)'!$K$46,INT((ROW()-13)/2),0))</f>
        <v/>
      </c>
      <c r="G355" s="728" t="str">
        <f ca="1">IF(ISBLANK(OFFSET('5. Pp (3 años)'!$H$46,INT((ROW()-13)/2),0)),"",OFFSET('5. Pp (3 años)'!$H$46,INT((ROW()-13)/2),0))</f>
        <v/>
      </c>
      <c r="H355" s="755" t="str">
        <f ca="1">IF(ISBLANK(OFFSET('9. METAS'!$L$20,INT((ROW()-13)/2),0)),"",OFFSET('9. METAS'!$L$20,INT((ROW()-13)/2),0))</f>
        <v/>
      </c>
      <c r="I355" s="730"/>
      <c r="J355" s="202" t="e">
        <f ca="1">IF(MOD(ROW()-13,2)=0,IF(ISBLANK(OFFSET(#REF!,INT((ROW()-13)/2),0)),"",OFFSET(#REF!,INT((ROW()-13)/2),0)),IF(ISBLANK(OFFSET('9. METAS'!$U$20,INT((ROW()-14)/2),0)),"",OFFSET('9. METAS'!$U$20,INT((ROW()-14)/2),0)))</f>
        <v>#REF!</v>
      </c>
      <c r="K355" s="203" t="e">
        <f ca="1">IF(MOD(ROW()-13,2)=0,IF(ISBLANK(OFFSET(#REF!,INT((ROW()-13)/2),0)),"",OFFSET(#REF!,INT((ROW()-13)/2),0)),IF(ISBLANK(OFFSET('9. METAS'!$V$20,INT((ROW()-14)/2),0)),"",OFFSET('9. METAS'!$V$20,INT((ROW()-14)/2),0)))</f>
        <v>#REF!</v>
      </c>
      <c r="L355" s="203" t="e">
        <f ca="1">IF(MOD(ROW()-13,2)=0,IF(ISBLANK(OFFSET(#REF!,INT((ROW()-13)/2),0)),"",OFFSET(#REF!,INT((ROW()-13)/2),0)),IF(ISBLANK(OFFSET('9. METAS'!$W$20,INT((ROW()-14)/2),0)),"",OFFSET('9. METAS'!$W$20,INT((ROW()-14)/2),0)))</f>
        <v>#REF!</v>
      </c>
      <c r="M355" s="204" t="e">
        <f ca="1">IF(MOD(ROW()-13,2)=0,IF(ISBLANK(OFFSET(#REF!,INT((ROW()-13)/2),0)),"",OFFSET(#REF!,INT((ROW()-13)/2),0)),IF(ISBLANK(OFFSET('9. METAS'!$X$20,INT((ROW()-14)/2),0)),"",OFFSET('9. METAS'!$X$20,INT((ROW()-14)/2),0)))</f>
        <v>#REF!</v>
      </c>
      <c r="N355" s="718" t="str">
        <f t="shared" ref="N355" ca="1" si="338">IFERROR(J355/J356,"ND")</f>
        <v>ND</v>
      </c>
      <c r="O355" s="720" t="str">
        <f t="shared" ref="O355" ca="1" si="339">IFERROR(((J355)/H355),"ND")</f>
        <v>ND</v>
      </c>
      <c r="P355" s="732"/>
    </row>
    <row r="356" spans="3:16">
      <c r="C356" s="725"/>
      <c r="D356" s="726"/>
      <c r="E356" s="726"/>
      <c r="F356" s="727"/>
      <c r="G356" s="728"/>
      <c r="H356" s="755"/>
      <c r="I356" s="731"/>
      <c r="J356" s="202" t="str">
        <f ca="1">IF(MOD(ROW()-13,2)=0,IF(ISBLANK(OFFSET(#REF!,INT((ROW()-13)/2),0)),"",OFFSET(#REF!,INT((ROW()-13)/2),0)),IF(ISBLANK(OFFSET('9. METAS'!$U$20,INT((ROW()-14)/2),0)),"",OFFSET('9. METAS'!$U$20,INT((ROW()-14)/2),0)))</f>
        <v/>
      </c>
      <c r="K356" s="203" t="str">
        <f ca="1">IF(MOD(ROW()-13,2)=0,IF(ISBLANK(OFFSET(#REF!,INT((ROW()-13)/2),0)),"",OFFSET(#REF!,INT((ROW()-13)/2),0)),IF(ISBLANK(OFFSET('9. METAS'!$V$20,INT((ROW()-14)/2),0)),"",OFFSET('9. METAS'!$V$20,INT((ROW()-14)/2),0)))</f>
        <v/>
      </c>
      <c r="L356" s="203" t="str">
        <f ca="1">IF(MOD(ROW()-13,2)=0,IF(ISBLANK(OFFSET(#REF!,INT((ROW()-13)/2),0)),"",OFFSET(#REF!,INT((ROW()-13)/2),0)),IF(ISBLANK(OFFSET('9. METAS'!$W$20,INT((ROW()-14)/2),0)),"",OFFSET('9. METAS'!$W$20,INT((ROW()-14)/2),0)))</f>
        <v/>
      </c>
      <c r="M356" s="204" t="str">
        <f ca="1">IF(MOD(ROW()-13,2)=0,IF(ISBLANK(OFFSET(#REF!,INT((ROW()-13)/2),0)),"",OFFSET(#REF!,INT((ROW()-13)/2),0)),IF(ISBLANK(OFFSET('9. METAS'!$X$20,INT((ROW()-14)/2),0)),"",OFFSET('9. METAS'!$X$20,INT((ROW()-14)/2),0)))</f>
        <v/>
      </c>
      <c r="N356" s="719"/>
      <c r="O356" s="721"/>
      <c r="P356" s="723"/>
    </row>
    <row r="357" spans="3:16">
      <c r="C357" s="724" t="str">
        <f ca="1">IF(ISBLANK(OFFSET('5. Pp (3 años)'!$C$46,INT((ROW()-13)/2),0)),"",OFFSET('5. Pp (3 años)'!$C$46,INT((ROW()-13)/2),0))</f>
        <v/>
      </c>
      <c r="D357" s="726" t="str">
        <f ca="1">IF(ISBLANK(OFFSET('5. Pp (3 años)'!$D$46,INT((ROW()-13)/2),0)),"",OFFSET('5. Pp (3 años)'!$D$46,INT((ROW()-13)/2),0))</f>
        <v/>
      </c>
      <c r="E357" s="726" t="str">
        <f ca="1">IF(ISBLANK(OFFSET('5. Pp (3 años)'!$E$46,INT((ROW()-13)/2),0)),"",OFFSET('5. Pp (3 años)'!$E$46,INT((ROW()-13)/2),0))</f>
        <v/>
      </c>
      <c r="F357" s="727" t="str">
        <f ca="1">IF(ISBLANK(OFFSET('5. Pp (3 años)'!$K$46,INT((ROW()-13)/2),0)),"",OFFSET('5. Pp (3 años)'!$K$46,INT((ROW()-13)/2),0))</f>
        <v/>
      </c>
      <c r="G357" s="728" t="str">
        <f ca="1">IF(ISBLANK(OFFSET('5. Pp (3 años)'!$H$46,INT((ROW()-13)/2),0)),"",OFFSET('5. Pp (3 años)'!$H$46,INT((ROW()-13)/2),0))</f>
        <v/>
      </c>
      <c r="H357" s="755" t="str">
        <f ca="1">IF(ISBLANK(OFFSET('9. METAS'!$L$20,INT((ROW()-13)/2),0)),"",OFFSET('9. METAS'!$L$20,INT((ROW()-13)/2),0))</f>
        <v/>
      </c>
      <c r="I357" s="730"/>
      <c r="J357" s="202" t="e">
        <f ca="1">IF(MOD(ROW()-13,2)=0,IF(ISBLANK(OFFSET(#REF!,INT((ROW()-13)/2),0)),"",OFFSET(#REF!,INT((ROW()-13)/2),0)),IF(ISBLANK(OFFSET('9. METAS'!$U$20,INT((ROW()-14)/2),0)),"",OFFSET('9. METAS'!$U$20,INT((ROW()-14)/2),0)))</f>
        <v>#REF!</v>
      </c>
      <c r="K357" s="203" t="e">
        <f ca="1">IF(MOD(ROW()-13,2)=0,IF(ISBLANK(OFFSET(#REF!,INT((ROW()-13)/2),0)),"",OFFSET(#REF!,INT((ROW()-13)/2),0)),IF(ISBLANK(OFFSET('9. METAS'!$V$20,INT((ROW()-14)/2),0)),"",OFFSET('9. METAS'!$V$20,INT((ROW()-14)/2),0)))</f>
        <v>#REF!</v>
      </c>
      <c r="L357" s="203" t="e">
        <f ca="1">IF(MOD(ROW()-13,2)=0,IF(ISBLANK(OFFSET(#REF!,INT((ROW()-13)/2),0)),"",OFFSET(#REF!,INT((ROW()-13)/2),0)),IF(ISBLANK(OFFSET('9. METAS'!$W$20,INT((ROW()-14)/2),0)),"",OFFSET('9. METAS'!$W$20,INT((ROW()-14)/2),0)))</f>
        <v>#REF!</v>
      </c>
      <c r="M357" s="204" t="e">
        <f ca="1">IF(MOD(ROW()-13,2)=0,IF(ISBLANK(OFFSET(#REF!,INT((ROW()-13)/2),0)),"",OFFSET(#REF!,INT((ROW()-13)/2),0)),IF(ISBLANK(OFFSET('9. METAS'!$X$20,INT((ROW()-14)/2),0)),"",OFFSET('9. METAS'!$X$20,INT((ROW()-14)/2),0)))</f>
        <v>#REF!</v>
      </c>
      <c r="N357" s="718" t="str">
        <f t="shared" ref="N357" ca="1" si="340">IFERROR(J357/J358,"ND")</f>
        <v>ND</v>
      </c>
      <c r="O357" s="720" t="str">
        <f t="shared" ref="O357" ca="1" si="341">IFERROR(((J357)/H357),"ND")</f>
        <v>ND</v>
      </c>
      <c r="P357" s="732"/>
    </row>
    <row r="358" spans="3:16">
      <c r="C358" s="725"/>
      <c r="D358" s="726"/>
      <c r="E358" s="726"/>
      <c r="F358" s="727"/>
      <c r="G358" s="728"/>
      <c r="H358" s="755"/>
      <c r="I358" s="731"/>
      <c r="J358" s="202" t="str">
        <f ca="1">IF(MOD(ROW()-13,2)=0,IF(ISBLANK(OFFSET(#REF!,INT((ROW()-13)/2),0)),"",OFFSET(#REF!,INT((ROW()-13)/2),0)),IF(ISBLANK(OFFSET('9. METAS'!$U$20,INT((ROW()-14)/2),0)),"",OFFSET('9. METAS'!$U$20,INT((ROW()-14)/2),0)))</f>
        <v/>
      </c>
      <c r="K358" s="203" t="str">
        <f ca="1">IF(MOD(ROW()-13,2)=0,IF(ISBLANK(OFFSET(#REF!,INT((ROW()-13)/2),0)),"",OFFSET(#REF!,INT((ROW()-13)/2),0)),IF(ISBLANK(OFFSET('9. METAS'!$V$20,INT((ROW()-14)/2),0)),"",OFFSET('9. METAS'!$V$20,INT((ROW()-14)/2),0)))</f>
        <v/>
      </c>
      <c r="L358" s="203" t="str">
        <f ca="1">IF(MOD(ROW()-13,2)=0,IF(ISBLANK(OFFSET(#REF!,INT((ROW()-13)/2),0)),"",OFFSET(#REF!,INT((ROW()-13)/2),0)),IF(ISBLANK(OFFSET('9. METAS'!$W$20,INT((ROW()-14)/2),0)),"",OFFSET('9. METAS'!$W$20,INT((ROW()-14)/2),0)))</f>
        <v/>
      </c>
      <c r="M358" s="204" t="str">
        <f ca="1">IF(MOD(ROW()-13,2)=0,IF(ISBLANK(OFFSET(#REF!,INT((ROW()-13)/2),0)),"",OFFSET(#REF!,INT((ROW()-13)/2),0)),IF(ISBLANK(OFFSET('9. METAS'!$X$20,INT((ROW()-14)/2),0)),"",OFFSET('9. METAS'!$X$20,INT((ROW()-14)/2),0)))</f>
        <v/>
      </c>
      <c r="N358" s="719"/>
      <c r="O358" s="721"/>
      <c r="P358" s="723"/>
    </row>
    <row r="359" spans="3:16">
      <c r="C359" s="724" t="str">
        <f ca="1">IF(ISBLANK(OFFSET('5. Pp (3 años)'!$C$46,INT((ROW()-13)/2),0)),"",OFFSET('5. Pp (3 años)'!$C$46,INT((ROW()-13)/2),0))</f>
        <v/>
      </c>
      <c r="D359" s="726" t="str">
        <f ca="1">IF(ISBLANK(OFFSET('5. Pp (3 años)'!$D$46,INT((ROW()-13)/2),0)),"",OFFSET('5. Pp (3 años)'!$D$46,INT((ROW()-13)/2),0))</f>
        <v/>
      </c>
      <c r="E359" s="726" t="str">
        <f ca="1">IF(ISBLANK(OFFSET('5. Pp (3 años)'!$E$46,INT((ROW()-13)/2),0)),"",OFFSET('5. Pp (3 años)'!$E$46,INT((ROW()-13)/2),0))</f>
        <v/>
      </c>
      <c r="F359" s="727" t="str">
        <f ca="1">IF(ISBLANK(OFFSET('5. Pp (3 años)'!$K$46,INT((ROW()-13)/2),0)),"",OFFSET('5. Pp (3 años)'!$K$46,INT((ROW()-13)/2),0))</f>
        <v/>
      </c>
      <c r="G359" s="728" t="str">
        <f ca="1">IF(ISBLANK(OFFSET('5. Pp (3 años)'!$H$46,INT((ROW()-13)/2),0)),"",OFFSET('5. Pp (3 años)'!$H$46,INT((ROW()-13)/2),0))</f>
        <v/>
      </c>
      <c r="H359" s="755" t="str">
        <f ca="1">IF(ISBLANK(OFFSET('9. METAS'!$L$20,INT((ROW()-13)/2),0)),"",OFFSET('9. METAS'!$L$20,INT((ROW()-13)/2),0))</f>
        <v/>
      </c>
      <c r="I359" s="730"/>
      <c r="J359" s="202" t="e">
        <f ca="1">IF(MOD(ROW()-13,2)=0,IF(ISBLANK(OFFSET(#REF!,INT((ROW()-13)/2),0)),"",OFFSET(#REF!,INT((ROW()-13)/2),0)),IF(ISBLANK(OFFSET('9. METAS'!$U$20,INT((ROW()-14)/2),0)),"",OFFSET('9. METAS'!$U$20,INT((ROW()-14)/2),0)))</f>
        <v>#REF!</v>
      </c>
      <c r="K359" s="203" t="e">
        <f ca="1">IF(MOD(ROW()-13,2)=0,IF(ISBLANK(OFFSET(#REF!,INT((ROW()-13)/2),0)),"",OFFSET(#REF!,INT((ROW()-13)/2),0)),IF(ISBLANK(OFFSET('9. METAS'!$V$20,INT((ROW()-14)/2),0)),"",OFFSET('9. METAS'!$V$20,INT((ROW()-14)/2),0)))</f>
        <v>#REF!</v>
      </c>
      <c r="L359" s="203" t="e">
        <f ca="1">IF(MOD(ROW()-13,2)=0,IF(ISBLANK(OFFSET(#REF!,INT((ROW()-13)/2),0)),"",OFFSET(#REF!,INT((ROW()-13)/2),0)),IF(ISBLANK(OFFSET('9. METAS'!$W$20,INT((ROW()-14)/2),0)),"",OFFSET('9. METAS'!$W$20,INT((ROW()-14)/2),0)))</f>
        <v>#REF!</v>
      </c>
      <c r="M359" s="204" t="e">
        <f ca="1">IF(MOD(ROW()-13,2)=0,IF(ISBLANK(OFFSET(#REF!,INT((ROW()-13)/2),0)),"",OFFSET(#REF!,INT((ROW()-13)/2),0)),IF(ISBLANK(OFFSET('9. METAS'!$X$20,INT((ROW()-14)/2),0)),"",OFFSET('9. METAS'!$X$20,INT((ROW()-14)/2),0)))</f>
        <v>#REF!</v>
      </c>
      <c r="N359" s="718" t="str">
        <f t="shared" ref="N359" ca="1" si="342">IFERROR(J359/J360,"ND")</f>
        <v>ND</v>
      </c>
      <c r="O359" s="720" t="str">
        <f t="shared" ref="O359" ca="1" si="343">IFERROR(((J359)/H359),"ND")</f>
        <v>ND</v>
      </c>
      <c r="P359" s="732"/>
    </row>
    <row r="360" spans="3:16">
      <c r="C360" s="725"/>
      <c r="D360" s="726"/>
      <c r="E360" s="726"/>
      <c r="F360" s="727"/>
      <c r="G360" s="728"/>
      <c r="H360" s="755"/>
      <c r="I360" s="731"/>
      <c r="J360" s="202" t="str">
        <f ca="1">IF(MOD(ROW()-13,2)=0,IF(ISBLANK(OFFSET(#REF!,INT((ROW()-13)/2),0)),"",OFFSET(#REF!,INT((ROW()-13)/2),0)),IF(ISBLANK(OFFSET('9. METAS'!$U$20,INT((ROW()-14)/2),0)),"",OFFSET('9. METAS'!$U$20,INT((ROW()-14)/2),0)))</f>
        <v/>
      </c>
      <c r="K360" s="203" t="str">
        <f ca="1">IF(MOD(ROW()-13,2)=0,IF(ISBLANK(OFFSET(#REF!,INT((ROW()-13)/2),0)),"",OFFSET(#REF!,INT((ROW()-13)/2),0)),IF(ISBLANK(OFFSET('9. METAS'!$V$20,INT((ROW()-14)/2),0)),"",OFFSET('9. METAS'!$V$20,INT((ROW()-14)/2),0)))</f>
        <v/>
      </c>
      <c r="L360" s="203" t="str">
        <f ca="1">IF(MOD(ROW()-13,2)=0,IF(ISBLANK(OFFSET(#REF!,INT((ROW()-13)/2),0)),"",OFFSET(#REF!,INT((ROW()-13)/2),0)),IF(ISBLANK(OFFSET('9. METAS'!$W$20,INT((ROW()-14)/2),0)),"",OFFSET('9. METAS'!$W$20,INT((ROW()-14)/2),0)))</f>
        <v/>
      </c>
      <c r="M360" s="204" t="str">
        <f ca="1">IF(MOD(ROW()-13,2)=0,IF(ISBLANK(OFFSET(#REF!,INT((ROW()-13)/2),0)),"",OFFSET(#REF!,INT((ROW()-13)/2),0)),IF(ISBLANK(OFFSET('9. METAS'!$X$20,INT((ROW()-14)/2),0)),"",OFFSET('9. METAS'!$X$20,INT((ROW()-14)/2),0)))</f>
        <v/>
      </c>
      <c r="N360" s="719"/>
      <c r="O360" s="721"/>
      <c r="P360" s="723"/>
    </row>
    <row r="361" spans="3:16">
      <c r="C361" s="724" t="str">
        <f ca="1">IF(ISBLANK(OFFSET('5. Pp (3 años)'!$C$46,INT((ROW()-13)/2),0)),"",OFFSET('5. Pp (3 años)'!$C$46,INT((ROW()-13)/2),0))</f>
        <v/>
      </c>
      <c r="D361" s="726" t="str">
        <f ca="1">IF(ISBLANK(OFFSET('5. Pp (3 años)'!$D$46,INT((ROW()-13)/2),0)),"",OFFSET('5. Pp (3 años)'!$D$46,INT((ROW()-13)/2),0))</f>
        <v/>
      </c>
      <c r="E361" s="726" t="str">
        <f ca="1">IF(ISBLANK(OFFSET('5. Pp (3 años)'!$E$46,INT((ROW()-13)/2),0)),"",OFFSET('5. Pp (3 años)'!$E$46,INT((ROW()-13)/2),0))</f>
        <v/>
      </c>
      <c r="F361" s="727" t="str">
        <f ca="1">IF(ISBLANK(OFFSET('5. Pp (3 años)'!$K$46,INT((ROW()-13)/2),0)),"",OFFSET('5. Pp (3 años)'!$K$46,INT((ROW()-13)/2),0))</f>
        <v/>
      </c>
      <c r="G361" s="728" t="str">
        <f ca="1">IF(ISBLANK(OFFSET('5. Pp (3 años)'!$H$46,INT((ROW()-13)/2),0)),"",OFFSET('5. Pp (3 años)'!$H$46,INT((ROW()-13)/2),0))</f>
        <v/>
      </c>
      <c r="H361" s="755" t="str">
        <f ca="1">IF(ISBLANK(OFFSET('9. METAS'!$L$20,INT((ROW()-13)/2),0)),"",OFFSET('9. METAS'!$L$20,INT((ROW()-13)/2),0))</f>
        <v/>
      </c>
      <c r="I361" s="730"/>
      <c r="J361" s="202" t="e">
        <f ca="1">IF(MOD(ROW()-13,2)=0,IF(ISBLANK(OFFSET(#REF!,INT((ROW()-13)/2),0)),"",OFFSET(#REF!,INT((ROW()-13)/2),0)),IF(ISBLANK(OFFSET('9. METAS'!$U$20,INT((ROW()-14)/2),0)),"",OFFSET('9. METAS'!$U$20,INT((ROW()-14)/2),0)))</f>
        <v>#REF!</v>
      </c>
      <c r="K361" s="203" t="e">
        <f ca="1">IF(MOD(ROW()-13,2)=0,IF(ISBLANK(OFFSET(#REF!,INT((ROW()-13)/2),0)),"",OFFSET(#REF!,INT((ROW()-13)/2),0)),IF(ISBLANK(OFFSET('9. METAS'!$V$20,INT((ROW()-14)/2),0)),"",OFFSET('9. METAS'!$V$20,INT((ROW()-14)/2),0)))</f>
        <v>#REF!</v>
      </c>
      <c r="L361" s="203" t="e">
        <f ca="1">IF(MOD(ROW()-13,2)=0,IF(ISBLANK(OFFSET(#REF!,INT((ROW()-13)/2),0)),"",OFFSET(#REF!,INT((ROW()-13)/2),0)),IF(ISBLANK(OFFSET('9. METAS'!$W$20,INT((ROW()-14)/2),0)),"",OFFSET('9. METAS'!$W$20,INT((ROW()-14)/2),0)))</f>
        <v>#REF!</v>
      </c>
      <c r="M361" s="204" t="e">
        <f ca="1">IF(MOD(ROW()-13,2)=0,IF(ISBLANK(OFFSET(#REF!,INT((ROW()-13)/2),0)),"",OFFSET(#REF!,INT((ROW()-13)/2),0)),IF(ISBLANK(OFFSET('9. METAS'!$X$20,INT((ROW()-14)/2),0)),"",OFFSET('9. METAS'!$X$20,INT((ROW()-14)/2),0)))</f>
        <v>#REF!</v>
      </c>
      <c r="N361" s="718" t="str">
        <f t="shared" ref="N361" ca="1" si="344">IFERROR(J361/J362,"ND")</f>
        <v>ND</v>
      </c>
      <c r="O361" s="720" t="str">
        <f t="shared" ref="O361" ca="1" si="345">IFERROR(((J361)/H361),"ND")</f>
        <v>ND</v>
      </c>
      <c r="P361" s="732"/>
    </row>
    <row r="362" spans="3:16">
      <c r="C362" s="725"/>
      <c r="D362" s="726"/>
      <c r="E362" s="726"/>
      <c r="F362" s="727"/>
      <c r="G362" s="728"/>
      <c r="H362" s="755"/>
      <c r="I362" s="731"/>
      <c r="J362" s="202" t="str">
        <f ca="1">IF(MOD(ROW()-13,2)=0,IF(ISBLANK(OFFSET(#REF!,INT((ROW()-13)/2),0)),"",OFFSET(#REF!,INT((ROW()-13)/2),0)),IF(ISBLANK(OFFSET('9. METAS'!$U$20,INT((ROW()-14)/2),0)),"",OFFSET('9. METAS'!$U$20,INT((ROW()-14)/2),0)))</f>
        <v/>
      </c>
      <c r="K362" s="203" t="str">
        <f ca="1">IF(MOD(ROW()-13,2)=0,IF(ISBLANK(OFFSET(#REF!,INT((ROW()-13)/2),0)),"",OFFSET(#REF!,INT((ROW()-13)/2),0)),IF(ISBLANK(OFFSET('9. METAS'!$V$20,INT((ROW()-14)/2),0)),"",OFFSET('9. METAS'!$V$20,INT((ROW()-14)/2),0)))</f>
        <v/>
      </c>
      <c r="L362" s="203" t="str">
        <f ca="1">IF(MOD(ROW()-13,2)=0,IF(ISBLANK(OFFSET(#REF!,INT((ROW()-13)/2),0)),"",OFFSET(#REF!,INT((ROW()-13)/2),0)),IF(ISBLANK(OFFSET('9. METAS'!$W$20,INT((ROW()-14)/2),0)),"",OFFSET('9. METAS'!$W$20,INT((ROW()-14)/2),0)))</f>
        <v/>
      </c>
      <c r="M362" s="204" t="str">
        <f ca="1">IF(MOD(ROW()-13,2)=0,IF(ISBLANK(OFFSET(#REF!,INT((ROW()-13)/2),0)),"",OFFSET(#REF!,INT((ROW()-13)/2),0)),IF(ISBLANK(OFFSET('9. METAS'!$X$20,INT((ROW()-14)/2),0)),"",OFFSET('9. METAS'!$X$20,INT((ROW()-14)/2),0)))</f>
        <v/>
      </c>
      <c r="N362" s="719"/>
      <c r="O362" s="721"/>
      <c r="P362" s="723"/>
    </row>
    <row r="363" spans="3:16">
      <c r="C363" s="724" t="str">
        <f ca="1">IF(ISBLANK(OFFSET('5. Pp (3 años)'!$C$46,INT((ROW()-13)/2),0)),"",OFFSET('5. Pp (3 años)'!$C$46,INT((ROW()-13)/2),0))</f>
        <v/>
      </c>
      <c r="D363" s="726" t="str">
        <f ca="1">IF(ISBLANK(OFFSET('5. Pp (3 años)'!$D$46,INT((ROW()-13)/2),0)),"",OFFSET('5. Pp (3 años)'!$D$46,INT((ROW()-13)/2),0))</f>
        <v/>
      </c>
      <c r="E363" s="726" t="str">
        <f ca="1">IF(ISBLANK(OFFSET('5. Pp (3 años)'!$E$46,INT((ROW()-13)/2),0)),"",OFFSET('5. Pp (3 años)'!$E$46,INT((ROW()-13)/2),0))</f>
        <v/>
      </c>
      <c r="F363" s="727" t="str">
        <f ca="1">IF(ISBLANK(OFFSET('5. Pp (3 años)'!$K$46,INT((ROW()-13)/2),0)),"",OFFSET('5. Pp (3 años)'!$K$46,INT((ROW()-13)/2),0))</f>
        <v/>
      </c>
      <c r="G363" s="728" t="str">
        <f ca="1">IF(ISBLANK(OFFSET('5. Pp (3 años)'!$H$46,INT((ROW()-13)/2),0)),"",OFFSET('5. Pp (3 años)'!$H$46,INT((ROW()-13)/2),0))</f>
        <v/>
      </c>
      <c r="H363" s="755" t="str">
        <f ca="1">IF(ISBLANK(OFFSET('9. METAS'!$L$20,INT((ROW()-13)/2),0)),"",OFFSET('9. METAS'!$L$20,INT((ROW()-13)/2),0))</f>
        <v/>
      </c>
      <c r="I363" s="730"/>
      <c r="J363" s="202" t="e">
        <f ca="1">IF(MOD(ROW()-13,2)=0,IF(ISBLANK(OFFSET(#REF!,INT((ROW()-13)/2),0)),"",OFFSET(#REF!,INT((ROW()-13)/2),0)),IF(ISBLANK(OFFSET('9. METAS'!$U$20,INT((ROW()-14)/2),0)),"",OFFSET('9. METAS'!$U$20,INT((ROW()-14)/2),0)))</f>
        <v>#REF!</v>
      </c>
      <c r="K363" s="203" t="e">
        <f ca="1">IF(MOD(ROW()-13,2)=0,IF(ISBLANK(OFFSET(#REF!,INT((ROW()-13)/2),0)),"",OFFSET(#REF!,INT((ROW()-13)/2),0)),IF(ISBLANK(OFFSET('9. METAS'!$V$20,INT((ROW()-14)/2),0)),"",OFFSET('9. METAS'!$V$20,INT((ROW()-14)/2),0)))</f>
        <v>#REF!</v>
      </c>
      <c r="L363" s="203" t="e">
        <f ca="1">IF(MOD(ROW()-13,2)=0,IF(ISBLANK(OFFSET(#REF!,INT((ROW()-13)/2),0)),"",OFFSET(#REF!,INT((ROW()-13)/2),0)),IF(ISBLANK(OFFSET('9. METAS'!$W$20,INT((ROW()-14)/2),0)),"",OFFSET('9. METAS'!$W$20,INT((ROW()-14)/2),0)))</f>
        <v>#REF!</v>
      </c>
      <c r="M363" s="204" t="e">
        <f ca="1">IF(MOD(ROW()-13,2)=0,IF(ISBLANK(OFFSET(#REF!,INT((ROW()-13)/2),0)),"",OFFSET(#REF!,INT((ROW()-13)/2),0)),IF(ISBLANK(OFFSET('9. METAS'!$X$20,INT((ROW()-14)/2),0)),"",OFFSET('9. METAS'!$X$20,INT((ROW()-14)/2),0)))</f>
        <v>#REF!</v>
      </c>
      <c r="N363" s="718" t="str">
        <f t="shared" ref="N363" ca="1" si="346">IFERROR(J363/J364,"ND")</f>
        <v>ND</v>
      </c>
      <c r="O363" s="720" t="str">
        <f t="shared" ref="O363" ca="1" si="347">IFERROR(((J363)/H363),"ND")</f>
        <v>ND</v>
      </c>
      <c r="P363" s="732"/>
    </row>
    <row r="364" spans="3:16">
      <c r="C364" s="725"/>
      <c r="D364" s="726"/>
      <c r="E364" s="726"/>
      <c r="F364" s="727"/>
      <c r="G364" s="728"/>
      <c r="H364" s="755"/>
      <c r="I364" s="731"/>
      <c r="J364" s="202" t="str">
        <f ca="1">IF(MOD(ROW()-13,2)=0,IF(ISBLANK(OFFSET(#REF!,INT((ROW()-13)/2),0)),"",OFFSET(#REF!,INT((ROW()-13)/2),0)),IF(ISBLANK(OFFSET('9. METAS'!$U$20,INT((ROW()-14)/2),0)),"",OFFSET('9. METAS'!$U$20,INT((ROW()-14)/2),0)))</f>
        <v/>
      </c>
      <c r="K364" s="203" t="str">
        <f ca="1">IF(MOD(ROW()-13,2)=0,IF(ISBLANK(OFFSET(#REF!,INT((ROW()-13)/2),0)),"",OFFSET(#REF!,INT((ROW()-13)/2),0)),IF(ISBLANK(OFFSET('9. METAS'!$V$20,INT((ROW()-14)/2),0)),"",OFFSET('9. METAS'!$V$20,INT((ROW()-14)/2),0)))</f>
        <v/>
      </c>
      <c r="L364" s="203" t="str">
        <f ca="1">IF(MOD(ROW()-13,2)=0,IF(ISBLANK(OFFSET(#REF!,INT((ROW()-13)/2),0)),"",OFFSET(#REF!,INT((ROW()-13)/2),0)),IF(ISBLANK(OFFSET('9. METAS'!$W$20,INT((ROW()-14)/2),0)),"",OFFSET('9. METAS'!$W$20,INT((ROW()-14)/2),0)))</f>
        <v/>
      </c>
      <c r="M364" s="204" t="str">
        <f ca="1">IF(MOD(ROW()-13,2)=0,IF(ISBLANK(OFFSET(#REF!,INT((ROW()-13)/2),0)),"",OFFSET(#REF!,INT((ROW()-13)/2),0)),IF(ISBLANK(OFFSET('9. METAS'!$X$20,INT((ROW()-14)/2),0)),"",OFFSET('9. METAS'!$X$20,INT((ROW()-14)/2),0)))</f>
        <v/>
      </c>
      <c r="N364" s="719"/>
      <c r="O364" s="721"/>
      <c r="P364" s="723"/>
    </row>
    <row r="365" spans="3:16">
      <c r="C365" s="724" t="str">
        <f ca="1">IF(ISBLANK(OFFSET('5. Pp (3 años)'!$C$46,INT((ROW()-13)/2),0)),"",OFFSET('5. Pp (3 años)'!$C$46,INT((ROW()-13)/2),0))</f>
        <v/>
      </c>
      <c r="D365" s="726" t="str">
        <f ca="1">IF(ISBLANK(OFFSET('5. Pp (3 años)'!$D$46,INT((ROW()-13)/2),0)),"",OFFSET('5. Pp (3 años)'!$D$46,INT((ROW()-13)/2),0))</f>
        <v/>
      </c>
      <c r="E365" s="726" t="str">
        <f ca="1">IF(ISBLANK(OFFSET('5. Pp (3 años)'!$E$46,INT((ROW()-13)/2),0)),"",OFFSET('5. Pp (3 años)'!$E$46,INT((ROW()-13)/2),0))</f>
        <v/>
      </c>
      <c r="F365" s="727" t="str">
        <f ca="1">IF(ISBLANK(OFFSET('5. Pp (3 años)'!$K$46,INT((ROW()-13)/2),0)),"",OFFSET('5. Pp (3 años)'!$K$46,INT((ROW()-13)/2),0))</f>
        <v/>
      </c>
      <c r="G365" s="728" t="str">
        <f ca="1">IF(ISBLANK(OFFSET('5. Pp (3 años)'!$H$46,INT((ROW()-13)/2),0)),"",OFFSET('5. Pp (3 años)'!$H$46,INT((ROW()-13)/2),0))</f>
        <v/>
      </c>
      <c r="H365" s="755" t="str">
        <f ca="1">IF(ISBLANK(OFFSET('9. METAS'!$L$20,INT((ROW()-13)/2),0)),"",OFFSET('9. METAS'!$L$20,INT((ROW()-13)/2),0))</f>
        <v/>
      </c>
      <c r="I365" s="730"/>
      <c r="J365" s="202" t="e">
        <f ca="1">IF(MOD(ROW()-13,2)=0,IF(ISBLANK(OFFSET(#REF!,INT((ROW()-13)/2),0)),"",OFFSET(#REF!,INT((ROW()-13)/2),0)),IF(ISBLANK(OFFSET('9. METAS'!$U$20,INT((ROW()-14)/2),0)),"",OFFSET('9. METAS'!$U$20,INT((ROW()-14)/2),0)))</f>
        <v>#REF!</v>
      </c>
      <c r="K365" s="203" t="e">
        <f ca="1">IF(MOD(ROW()-13,2)=0,IF(ISBLANK(OFFSET(#REF!,INT((ROW()-13)/2),0)),"",OFFSET(#REF!,INT((ROW()-13)/2),0)),IF(ISBLANK(OFFSET('9. METAS'!$V$20,INT((ROW()-14)/2),0)),"",OFFSET('9. METAS'!$V$20,INT((ROW()-14)/2),0)))</f>
        <v>#REF!</v>
      </c>
      <c r="L365" s="203" t="e">
        <f ca="1">IF(MOD(ROW()-13,2)=0,IF(ISBLANK(OFFSET(#REF!,INT((ROW()-13)/2),0)),"",OFFSET(#REF!,INT((ROW()-13)/2),0)),IF(ISBLANK(OFFSET('9. METAS'!$W$20,INT((ROW()-14)/2),0)),"",OFFSET('9. METAS'!$W$20,INT((ROW()-14)/2),0)))</f>
        <v>#REF!</v>
      </c>
      <c r="M365" s="204" t="e">
        <f ca="1">IF(MOD(ROW()-13,2)=0,IF(ISBLANK(OFFSET(#REF!,INT((ROW()-13)/2),0)),"",OFFSET(#REF!,INT((ROW()-13)/2),0)),IF(ISBLANK(OFFSET('9. METAS'!$X$20,INT((ROW()-14)/2),0)),"",OFFSET('9. METAS'!$X$20,INT((ROW()-14)/2),0)))</f>
        <v>#REF!</v>
      </c>
      <c r="N365" s="718" t="str">
        <f t="shared" ref="N365" ca="1" si="348">IFERROR(J365/J366,"ND")</f>
        <v>ND</v>
      </c>
      <c r="O365" s="720" t="str">
        <f t="shared" ref="O365" ca="1" si="349">IFERROR(((J365)/H365),"ND")</f>
        <v>ND</v>
      </c>
      <c r="P365" s="732"/>
    </row>
    <row r="366" spans="3:16">
      <c r="C366" s="725"/>
      <c r="D366" s="726"/>
      <c r="E366" s="726"/>
      <c r="F366" s="727"/>
      <c r="G366" s="728"/>
      <c r="H366" s="755"/>
      <c r="I366" s="731"/>
      <c r="J366" s="202" t="str">
        <f ca="1">IF(MOD(ROW()-13,2)=0,IF(ISBLANK(OFFSET(#REF!,INT((ROW()-13)/2),0)),"",OFFSET(#REF!,INT((ROW()-13)/2),0)),IF(ISBLANK(OFFSET('9. METAS'!$U$20,INT((ROW()-14)/2),0)),"",OFFSET('9. METAS'!$U$20,INT((ROW()-14)/2),0)))</f>
        <v/>
      </c>
      <c r="K366" s="203" t="str">
        <f ca="1">IF(MOD(ROW()-13,2)=0,IF(ISBLANK(OFFSET(#REF!,INT((ROW()-13)/2),0)),"",OFFSET(#REF!,INT((ROW()-13)/2),0)),IF(ISBLANK(OFFSET('9. METAS'!$V$20,INT((ROW()-14)/2),0)),"",OFFSET('9. METAS'!$V$20,INT((ROW()-14)/2),0)))</f>
        <v/>
      </c>
      <c r="L366" s="203" t="str">
        <f ca="1">IF(MOD(ROW()-13,2)=0,IF(ISBLANK(OFFSET(#REF!,INT((ROW()-13)/2),0)),"",OFFSET(#REF!,INT((ROW()-13)/2),0)),IF(ISBLANK(OFFSET('9. METAS'!$W$20,INT((ROW()-14)/2),0)),"",OFFSET('9. METAS'!$W$20,INT((ROW()-14)/2),0)))</f>
        <v/>
      </c>
      <c r="M366" s="204" t="str">
        <f ca="1">IF(MOD(ROW()-13,2)=0,IF(ISBLANK(OFFSET(#REF!,INT((ROW()-13)/2),0)),"",OFFSET(#REF!,INT((ROW()-13)/2),0)),IF(ISBLANK(OFFSET('9. METAS'!$X$20,INT((ROW()-14)/2),0)),"",OFFSET('9. METAS'!$X$20,INT((ROW()-14)/2),0)))</f>
        <v/>
      </c>
      <c r="N366" s="719"/>
      <c r="O366" s="721"/>
      <c r="P366" s="723"/>
    </row>
    <row r="367" spans="3:16">
      <c r="C367" s="724" t="str">
        <f ca="1">IF(ISBLANK(OFFSET('5. Pp (3 años)'!$C$46,INT((ROW()-13)/2),0)),"",OFFSET('5. Pp (3 años)'!$C$46,INT((ROW()-13)/2),0))</f>
        <v/>
      </c>
      <c r="D367" s="726" t="str">
        <f ca="1">IF(ISBLANK(OFFSET('5. Pp (3 años)'!$D$46,INT((ROW()-13)/2),0)),"",OFFSET('5. Pp (3 años)'!$D$46,INT((ROW()-13)/2),0))</f>
        <v/>
      </c>
      <c r="E367" s="726" t="str">
        <f ca="1">IF(ISBLANK(OFFSET('5. Pp (3 años)'!$E$46,INT((ROW()-13)/2),0)),"",OFFSET('5. Pp (3 años)'!$E$46,INT((ROW()-13)/2),0))</f>
        <v/>
      </c>
      <c r="F367" s="727" t="str">
        <f ca="1">IF(ISBLANK(OFFSET('5. Pp (3 años)'!$K$46,INT((ROW()-13)/2),0)),"",OFFSET('5. Pp (3 años)'!$K$46,INT((ROW()-13)/2),0))</f>
        <v/>
      </c>
      <c r="G367" s="728" t="str">
        <f ca="1">IF(ISBLANK(OFFSET('5. Pp (3 años)'!$H$46,INT((ROW()-13)/2),0)),"",OFFSET('5. Pp (3 años)'!$H$46,INT((ROW()-13)/2),0))</f>
        <v/>
      </c>
      <c r="H367" s="755" t="str">
        <f ca="1">IF(ISBLANK(OFFSET('9. METAS'!$L$20,INT((ROW()-13)/2),0)),"",OFFSET('9. METAS'!$L$20,INT((ROW()-13)/2),0))</f>
        <v/>
      </c>
      <c r="I367" s="730"/>
      <c r="J367" s="202" t="e">
        <f ca="1">IF(MOD(ROW()-13,2)=0,IF(ISBLANK(OFFSET(#REF!,INT((ROW()-13)/2),0)),"",OFFSET(#REF!,INT((ROW()-13)/2),0)),IF(ISBLANK(OFFSET('9. METAS'!$U$20,INT((ROW()-14)/2),0)),"",OFFSET('9. METAS'!$U$20,INT((ROW()-14)/2),0)))</f>
        <v>#REF!</v>
      </c>
      <c r="K367" s="203" t="e">
        <f ca="1">IF(MOD(ROW()-13,2)=0,IF(ISBLANK(OFFSET(#REF!,INT((ROW()-13)/2),0)),"",OFFSET(#REF!,INT((ROW()-13)/2),0)),IF(ISBLANK(OFFSET('9. METAS'!$V$20,INT((ROW()-14)/2),0)),"",OFFSET('9. METAS'!$V$20,INT((ROW()-14)/2),0)))</f>
        <v>#REF!</v>
      </c>
      <c r="L367" s="203" t="e">
        <f ca="1">IF(MOD(ROW()-13,2)=0,IF(ISBLANK(OFFSET(#REF!,INT((ROW()-13)/2),0)),"",OFFSET(#REF!,INT((ROW()-13)/2),0)),IF(ISBLANK(OFFSET('9. METAS'!$W$20,INT((ROW()-14)/2),0)),"",OFFSET('9. METAS'!$W$20,INT((ROW()-14)/2),0)))</f>
        <v>#REF!</v>
      </c>
      <c r="M367" s="204" t="e">
        <f ca="1">IF(MOD(ROW()-13,2)=0,IF(ISBLANK(OFFSET(#REF!,INT((ROW()-13)/2),0)),"",OFFSET(#REF!,INT((ROW()-13)/2),0)),IF(ISBLANK(OFFSET('9. METAS'!$X$20,INT((ROW()-14)/2),0)),"",OFFSET('9. METAS'!$X$20,INT((ROW()-14)/2),0)))</f>
        <v>#REF!</v>
      </c>
      <c r="N367" s="718" t="str">
        <f t="shared" ref="N367" ca="1" si="350">IFERROR(J367/J368,"ND")</f>
        <v>ND</v>
      </c>
      <c r="O367" s="720" t="str">
        <f t="shared" ref="O367" ca="1" si="351">IFERROR(((J367)/H367),"ND")</f>
        <v>ND</v>
      </c>
      <c r="P367" s="732"/>
    </row>
    <row r="368" spans="3:16">
      <c r="C368" s="725"/>
      <c r="D368" s="726"/>
      <c r="E368" s="726"/>
      <c r="F368" s="727"/>
      <c r="G368" s="728"/>
      <c r="H368" s="755"/>
      <c r="I368" s="731"/>
      <c r="J368" s="202" t="str">
        <f ca="1">IF(MOD(ROW()-13,2)=0,IF(ISBLANK(OFFSET(#REF!,INT((ROW()-13)/2),0)),"",OFFSET(#REF!,INT((ROW()-13)/2),0)),IF(ISBLANK(OFFSET('9. METAS'!$U$20,INT((ROW()-14)/2),0)),"",OFFSET('9. METAS'!$U$20,INT((ROW()-14)/2),0)))</f>
        <v/>
      </c>
      <c r="K368" s="203" t="str">
        <f ca="1">IF(MOD(ROW()-13,2)=0,IF(ISBLANK(OFFSET(#REF!,INT((ROW()-13)/2),0)),"",OFFSET(#REF!,INT((ROW()-13)/2),0)),IF(ISBLANK(OFFSET('9. METAS'!$V$20,INT((ROW()-14)/2),0)),"",OFFSET('9. METAS'!$V$20,INT((ROW()-14)/2),0)))</f>
        <v/>
      </c>
      <c r="L368" s="203" t="str">
        <f ca="1">IF(MOD(ROW()-13,2)=0,IF(ISBLANK(OFFSET(#REF!,INT((ROW()-13)/2),0)),"",OFFSET(#REF!,INT((ROW()-13)/2),0)),IF(ISBLANK(OFFSET('9. METAS'!$W$20,INT((ROW()-14)/2),0)),"",OFFSET('9. METAS'!$W$20,INT((ROW()-14)/2),0)))</f>
        <v/>
      </c>
      <c r="M368" s="204" t="str">
        <f ca="1">IF(MOD(ROW()-13,2)=0,IF(ISBLANK(OFFSET(#REF!,INT((ROW()-13)/2),0)),"",OFFSET(#REF!,INT((ROW()-13)/2),0)),IF(ISBLANK(OFFSET('9. METAS'!$X$20,INT((ROW()-14)/2),0)),"",OFFSET('9. METAS'!$X$20,INT((ROW()-14)/2),0)))</f>
        <v/>
      </c>
      <c r="N368" s="719"/>
      <c r="O368" s="721"/>
      <c r="P368" s="723"/>
    </row>
    <row r="369" spans="3:16">
      <c r="C369" s="724" t="str">
        <f ca="1">IF(ISBLANK(OFFSET('5. Pp (3 años)'!$C$46,INT((ROW()-13)/2),0)),"",OFFSET('5. Pp (3 años)'!$C$46,INT((ROW()-13)/2),0))</f>
        <v/>
      </c>
      <c r="D369" s="726" t="str">
        <f ca="1">IF(ISBLANK(OFFSET('5. Pp (3 años)'!$D$46,INT((ROW()-13)/2),0)),"",OFFSET('5. Pp (3 años)'!$D$46,INT((ROW()-13)/2),0))</f>
        <v/>
      </c>
      <c r="E369" s="726" t="str">
        <f ca="1">IF(ISBLANK(OFFSET('5. Pp (3 años)'!$E$46,INT((ROW()-13)/2),0)),"",OFFSET('5. Pp (3 años)'!$E$46,INT((ROW()-13)/2),0))</f>
        <v/>
      </c>
      <c r="F369" s="727" t="str">
        <f ca="1">IF(ISBLANK(OFFSET('5. Pp (3 años)'!$K$46,INT((ROW()-13)/2),0)),"",OFFSET('5. Pp (3 años)'!$K$46,INT((ROW()-13)/2),0))</f>
        <v/>
      </c>
      <c r="G369" s="728" t="str">
        <f ca="1">IF(ISBLANK(OFFSET('5. Pp (3 años)'!$H$46,INT((ROW()-13)/2),0)),"",OFFSET('5. Pp (3 años)'!$H$46,INT((ROW()-13)/2),0))</f>
        <v/>
      </c>
      <c r="H369" s="755" t="str">
        <f ca="1">IF(ISBLANK(OFFSET('9. METAS'!$L$20,INT((ROW()-13)/2),0)),"",OFFSET('9. METAS'!$L$20,INT((ROW()-13)/2),0))</f>
        <v/>
      </c>
      <c r="I369" s="730"/>
      <c r="J369" s="202" t="e">
        <f ca="1">IF(MOD(ROW()-13,2)=0,IF(ISBLANK(OFFSET(#REF!,INT((ROW()-13)/2),0)),"",OFFSET(#REF!,INT((ROW()-13)/2),0)),IF(ISBLANK(OFFSET('9. METAS'!$U$20,INT((ROW()-14)/2),0)),"",OFFSET('9. METAS'!$U$20,INT((ROW()-14)/2),0)))</f>
        <v>#REF!</v>
      </c>
      <c r="K369" s="203" t="e">
        <f ca="1">IF(MOD(ROW()-13,2)=0,IF(ISBLANK(OFFSET(#REF!,INT((ROW()-13)/2),0)),"",OFFSET(#REF!,INT((ROW()-13)/2),0)),IF(ISBLANK(OFFSET('9. METAS'!$V$20,INT((ROW()-14)/2),0)),"",OFFSET('9. METAS'!$V$20,INT((ROW()-14)/2),0)))</f>
        <v>#REF!</v>
      </c>
      <c r="L369" s="203" t="e">
        <f ca="1">IF(MOD(ROW()-13,2)=0,IF(ISBLANK(OFFSET(#REF!,INT((ROW()-13)/2),0)),"",OFFSET(#REF!,INT((ROW()-13)/2),0)),IF(ISBLANK(OFFSET('9. METAS'!$W$20,INT((ROW()-14)/2),0)),"",OFFSET('9. METAS'!$W$20,INT((ROW()-14)/2),0)))</f>
        <v>#REF!</v>
      </c>
      <c r="M369" s="204" t="e">
        <f ca="1">IF(MOD(ROW()-13,2)=0,IF(ISBLANK(OFFSET(#REF!,INT((ROW()-13)/2),0)),"",OFFSET(#REF!,INT((ROW()-13)/2),0)),IF(ISBLANK(OFFSET('9. METAS'!$X$20,INT((ROW()-14)/2),0)),"",OFFSET('9. METAS'!$X$20,INT((ROW()-14)/2),0)))</f>
        <v>#REF!</v>
      </c>
      <c r="N369" s="718" t="str">
        <f t="shared" ref="N369" ca="1" si="352">IFERROR(J369/J370,"ND")</f>
        <v>ND</v>
      </c>
      <c r="O369" s="720" t="str">
        <f t="shared" ref="O369" ca="1" si="353">IFERROR(((J369)/H369),"ND")</f>
        <v>ND</v>
      </c>
      <c r="P369" s="732"/>
    </row>
    <row r="370" spans="3:16">
      <c r="C370" s="725"/>
      <c r="D370" s="726"/>
      <c r="E370" s="726"/>
      <c r="F370" s="727"/>
      <c r="G370" s="728"/>
      <c r="H370" s="755"/>
      <c r="I370" s="731"/>
      <c r="J370" s="202" t="str">
        <f ca="1">IF(MOD(ROW()-13,2)=0,IF(ISBLANK(OFFSET(#REF!,INT((ROW()-13)/2),0)),"",OFFSET(#REF!,INT((ROW()-13)/2),0)),IF(ISBLANK(OFFSET('9. METAS'!$U$20,INT((ROW()-14)/2),0)),"",OFFSET('9. METAS'!$U$20,INT((ROW()-14)/2),0)))</f>
        <v/>
      </c>
      <c r="K370" s="203" t="str">
        <f ca="1">IF(MOD(ROW()-13,2)=0,IF(ISBLANK(OFFSET(#REF!,INT((ROW()-13)/2),0)),"",OFFSET(#REF!,INT((ROW()-13)/2),0)),IF(ISBLANK(OFFSET('9. METAS'!$V$20,INT((ROW()-14)/2),0)),"",OFFSET('9. METAS'!$V$20,INT((ROW()-14)/2),0)))</f>
        <v/>
      </c>
      <c r="L370" s="203" t="str">
        <f ca="1">IF(MOD(ROW()-13,2)=0,IF(ISBLANK(OFFSET(#REF!,INT((ROW()-13)/2),0)),"",OFFSET(#REF!,INT((ROW()-13)/2),0)),IF(ISBLANK(OFFSET('9. METAS'!$W$20,INT((ROW()-14)/2),0)),"",OFFSET('9. METAS'!$W$20,INT((ROW()-14)/2),0)))</f>
        <v/>
      </c>
      <c r="M370" s="204" t="str">
        <f ca="1">IF(MOD(ROW()-13,2)=0,IF(ISBLANK(OFFSET(#REF!,INT((ROW()-13)/2),0)),"",OFFSET(#REF!,INT((ROW()-13)/2),0)),IF(ISBLANK(OFFSET('9. METAS'!$X$20,INT((ROW()-14)/2),0)),"",OFFSET('9. METAS'!$X$20,INT((ROW()-14)/2),0)))</f>
        <v/>
      </c>
      <c r="N370" s="719"/>
      <c r="O370" s="721"/>
      <c r="P370" s="723"/>
    </row>
    <row r="371" spans="3:16">
      <c r="C371" s="724" t="str">
        <f ca="1">IF(ISBLANK(OFFSET('5. Pp (3 años)'!$C$46,INT((ROW()-13)/2),0)),"",OFFSET('5. Pp (3 años)'!$C$46,INT((ROW()-13)/2),0))</f>
        <v/>
      </c>
      <c r="D371" s="726" t="str">
        <f ca="1">IF(ISBLANK(OFFSET('5. Pp (3 años)'!$D$46,INT((ROW()-13)/2),0)),"",OFFSET('5. Pp (3 años)'!$D$46,INT((ROW()-13)/2),0))</f>
        <v/>
      </c>
      <c r="E371" s="726" t="str">
        <f ca="1">IF(ISBLANK(OFFSET('5. Pp (3 años)'!$E$46,INT((ROW()-13)/2),0)),"",OFFSET('5. Pp (3 años)'!$E$46,INT((ROW()-13)/2),0))</f>
        <v/>
      </c>
      <c r="F371" s="727" t="str">
        <f ca="1">IF(ISBLANK(OFFSET('5. Pp (3 años)'!$K$46,INT((ROW()-13)/2),0)),"",OFFSET('5. Pp (3 años)'!$K$46,INT((ROW()-13)/2),0))</f>
        <v/>
      </c>
      <c r="G371" s="728" t="str">
        <f ca="1">IF(ISBLANK(OFFSET('5. Pp (3 años)'!$H$46,INT((ROW()-13)/2),0)),"",OFFSET('5. Pp (3 años)'!$H$46,INT((ROW()-13)/2),0))</f>
        <v/>
      </c>
      <c r="H371" s="755" t="str">
        <f ca="1">IF(ISBLANK(OFFSET('9. METAS'!$L$20,INT((ROW()-13)/2),0)),"",OFFSET('9. METAS'!$L$20,INT((ROW()-13)/2),0))</f>
        <v/>
      </c>
      <c r="I371" s="730"/>
      <c r="J371" s="202" t="e">
        <f ca="1">IF(MOD(ROW()-13,2)=0,IF(ISBLANK(OFFSET(#REF!,INT((ROW()-13)/2),0)),"",OFFSET(#REF!,INT((ROW()-13)/2),0)),IF(ISBLANK(OFFSET('9. METAS'!$U$20,INT((ROW()-14)/2),0)),"",OFFSET('9. METAS'!$U$20,INT((ROW()-14)/2),0)))</f>
        <v>#REF!</v>
      </c>
      <c r="K371" s="203" t="e">
        <f ca="1">IF(MOD(ROW()-13,2)=0,IF(ISBLANK(OFFSET(#REF!,INT((ROW()-13)/2),0)),"",OFFSET(#REF!,INT((ROW()-13)/2),0)),IF(ISBLANK(OFFSET('9. METAS'!$V$20,INT((ROW()-14)/2),0)),"",OFFSET('9. METAS'!$V$20,INT((ROW()-14)/2),0)))</f>
        <v>#REF!</v>
      </c>
      <c r="L371" s="203" t="e">
        <f ca="1">IF(MOD(ROW()-13,2)=0,IF(ISBLANK(OFFSET(#REF!,INT((ROW()-13)/2),0)),"",OFFSET(#REF!,INT((ROW()-13)/2),0)),IF(ISBLANK(OFFSET('9. METAS'!$W$20,INT((ROW()-14)/2),0)),"",OFFSET('9. METAS'!$W$20,INT((ROW()-14)/2),0)))</f>
        <v>#REF!</v>
      </c>
      <c r="M371" s="204" t="e">
        <f ca="1">IF(MOD(ROW()-13,2)=0,IF(ISBLANK(OFFSET(#REF!,INT((ROW()-13)/2),0)),"",OFFSET(#REF!,INT((ROW()-13)/2),0)),IF(ISBLANK(OFFSET('9. METAS'!$X$20,INT((ROW()-14)/2),0)),"",OFFSET('9. METAS'!$X$20,INT((ROW()-14)/2),0)))</f>
        <v>#REF!</v>
      </c>
      <c r="N371" s="718" t="str">
        <f t="shared" ref="N371" ca="1" si="354">IFERROR(J371/J372,"ND")</f>
        <v>ND</v>
      </c>
      <c r="O371" s="720" t="str">
        <f t="shared" ref="O371" ca="1" si="355">IFERROR(((J371)/H371),"ND")</f>
        <v>ND</v>
      </c>
      <c r="P371" s="732"/>
    </row>
    <row r="372" spans="3:16">
      <c r="C372" s="725"/>
      <c r="D372" s="726"/>
      <c r="E372" s="726"/>
      <c r="F372" s="727"/>
      <c r="G372" s="728"/>
      <c r="H372" s="755"/>
      <c r="I372" s="731"/>
      <c r="J372" s="202" t="str">
        <f ca="1">IF(MOD(ROW()-13,2)=0,IF(ISBLANK(OFFSET(#REF!,INT((ROW()-13)/2),0)),"",OFFSET(#REF!,INT((ROW()-13)/2),0)),IF(ISBLANK(OFFSET('9. METAS'!$U$20,INT((ROW()-14)/2),0)),"",OFFSET('9. METAS'!$U$20,INT((ROW()-14)/2),0)))</f>
        <v/>
      </c>
      <c r="K372" s="203" t="str">
        <f ca="1">IF(MOD(ROW()-13,2)=0,IF(ISBLANK(OFFSET(#REF!,INT((ROW()-13)/2),0)),"",OFFSET(#REF!,INT((ROW()-13)/2),0)),IF(ISBLANK(OFFSET('9. METAS'!$V$20,INT((ROW()-14)/2),0)),"",OFFSET('9. METAS'!$V$20,INT((ROW()-14)/2),0)))</f>
        <v/>
      </c>
      <c r="L372" s="203" t="str">
        <f ca="1">IF(MOD(ROW()-13,2)=0,IF(ISBLANK(OFFSET(#REF!,INT((ROW()-13)/2),0)),"",OFFSET(#REF!,INT((ROW()-13)/2),0)),IF(ISBLANK(OFFSET('9. METAS'!$W$20,INT((ROW()-14)/2),0)),"",OFFSET('9. METAS'!$W$20,INT((ROW()-14)/2),0)))</f>
        <v/>
      </c>
      <c r="M372" s="204" t="str">
        <f ca="1">IF(MOD(ROW()-13,2)=0,IF(ISBLANK(OFFSET(#REF!,INT((ROW()-13)/2),0)),"",OFFSET(#REF!,INT((ROW()-13)/2),0)),IF(ISBLANK(OFFSET('9. METAS'!$X$20,INT((ROW()-14)/2),0)),"",OFFSET('9. METAS'!$X$20,INT((ROW()-14)/2),0)))</f>
        <v/>
      </c>
      <c r="N372" s="719"/>
      <c r="O372" s="721"/>
      <c r="P372" s="723"/>
    </row>
    <row r="373" spans="3:16">
      <c r="C373" s="724" t="str">
        <f ca="1">IF(ISBLANK(OFFSET('5. Pp (3 años)'!$C$46,INT((ROW()-13)/2),0)),"",OFFSET('5. Pp (3 años)'!$C$46,INT((ROW()-13)/2),0))</f>
        <v/>
      </c>
      <c r="D373" s="726" t="str">
        <f ca="1">IF(ISBLANK(OFFSET('5. Pp (3 años)'!$D$46,INT((ROW()-13)/2),0)),"",OFFSET('5. Pp (3 años)'!$D$46,INT((ROW()-13)/2),0))</f>
        <v/>
      </c>
      <c r="E373" s="726" t="str">
        <f ca="1">IF(ISBLANK(OFFSET('5. Pp (3 años)'!$E$46,INT((ROW()-13)/2),0)),"",OFFSET('5. Pp (3 años)'!$E$46,INT((ROW()-13)/2),0))</f>
        <v/>
      </c>
      <c r="F373" s="727" t="str">
        <f ca="1">IF(ISBLANK(OFFSET('5. Pp (3 años)'!$K$46,INT((ROW()-13)/2),0)),"",OFFSET('5. Pp (3 años)'!$K$46,INT((ROW()-13)/2),0))</f>
        <v/>
      </c>
      <c r="G373" s="728" t="str">
        <f ca="1">IF(ISBLANK(OFFSET('5. Pp (3 años)'!$H$46,INT((ROW()-13)/2),0)),"",OFFSET('5. Pp (3 años)'!$H$46,INT((ROW()-13)/2),0))</f>
        <v/>
      </c>
      <c r="H373" s="755" t="str">
        <f ca="1">IF(ISBLANK(OFFSET('9. METAS'!$L$20,INT((ROW()-13)/2),0)),"",OFFSET('9. METAS'!$L$20,INT((ROW()-13)/2),0))</f>
        <v/>
      </c>
      <c r="I373" s="730"/>
      <c r="J373" s="202" t="e">
        <f ca="1">IF(MOD(ROW()-13,2)=0,IF(ISBLANK(OFFSET(#REF!,INT((ROW()-13)/2),0)),"",OFFSET(#REF!,INT((ROW()-13)/2),0)),IF(ISBLANK(OFFSET('9. METAS'!$U$20,INT((ROW()-14)/2),0)),"",OFFSET('9. METAS'!$U$20,INT((ROW()-14)/2),0)))</f>
        <v>#REF!</v>
      </c>
      <c r="K373" s="203" t="e">
        <f ca="1">IF(MOD(ROW()-13,2)=0,IF(ISBLANK(OFFSET(#REF!,INT((ROW()-13)/2),0)),"",OFFSET(#REF!,INT((ROW()-13)/2),0)),IF(ISBLANK(OFFSET('9. METAS'!$V$20,INT((ROW()-14)/2),0)),"",OFFSET('9. METAS'!$V$20,INT((ROW()-14)/2),0)))</f>
        <v>#REF!</v>
      </c>
      <c r="L373" s="203" t="e">
        <f ca="1">IF(MOD(ROW()-13,2)=0,IF(ISBLANK(OFFSET(#REF!,INT((ROW()-13)/2),0)),"",OFFSET(#REF!,INT((ROW()-13)/2),0)),IF(ISBLANK(OFFSET('9. METAS'!$W$20,INT((ROW()-14)/2),0)),"",OFFSET('9. METAS'!$W$20,INT((ROW()-14)/2),0)))</f>
        <v>#REF!</v>
      </c>
      <c r="M373" s="204" t="e">
        <f ca="1">IF(MOD(ROW()-13,2)=0,IF(ISBLANK(OFFSET(#REF!,INT((ROW()-13)/2),0)),"",OFFSET(#REF!,INT((ROW()-13)/2),0)),IF(ISBLANK(OFFSET('9. METAS'!$X$20,INT((ROW()-14)/2),0)),"",OFFSET('9. METAS'!$X$20,INT((ROW()-14)/2),0)))</f>
        <v>#REF!</v>
      </c>
      <c r="N373" s="718" t="str">
        <f t="shared" ref="N373" ca="1" si="356">IFERROR(J373/J374,"ND")</f>
        <v>ND</v>
      </c>
      <c r="O373" s="720" t="str">
        <f t="shared" ref="O373" ca="1" si="357">IFERROR(((J373)/H373),"ND")</f>
        <v>ND</v>
      </c>
      <c r="P373" s="732"/>
    </row>
    <row r="374" spans="3:16">
      <c r="C374" s="725"/>
      <c r="D374" s="726"/>
      <c r="E374" s="726"/>
      <c r="F374" s="727"/>
      <c r="G374" s="728"/>
      <c r="H374" s="755"/>
      <c r="I374" s="731"/>
      <c r="J374" s="202" t="str">
        <f ca="1">IF(MOD(ROW()-13,2)=0,IF(ISBLANK(OFFSET(#REF!,INT((ROW()-13)/2),0)),"",OFFSET(#REF!,INT((ROW()-13)/2),0)),IF(ISBLANK(OFFSET('9. METAS'!$U$20,INT((ROW()-14)/2),0)),"",OFFSET('9. METAS'!$U$20,INT((ROW()-14)/2),0)))</f>
        <v/>
      </c>
      <c r="K374" s="203" t="str">
        <f ca="1">IF(MOD(ROW()-13,2)=0,IF(ISBLANK(OFFSET(#REF!,INT((ROW()-13)/2),0)),"",OFFSET(#REF!,INT((ROW()-13)/2),0)),IF(ISBLANK(OFFSET('9. METAS'!$V$20,INT((ROW()-14)/2),0)),"",OFFSET('9. METAS'!$V$20,INT((ROW()-14)/2),0)))</f>
        <v/>
      </c>
      <c r="L374" s="203" t="str">
        <f ca="1">IF(MOD(ROW()-13,2)=0,IF(ISBLANK(OFFSET(#REF!,INT((ROW()-13)/2),0)),"",OFFSET(#REF!,INT((ROW()-13)/2),0)),IF(ISBLANK(OFFSET('9. METAS'!$W$20,INT((ROW()-14)/2),0)),"",OFFSET('9. METAS'!$W$20,INT((ROW()-14)/2),0)))</f>
        <v/>
      </c>
      <c r="M374" s="204" t="str">
        <f ca="1">IF(MOD(ROW()-13,2)=0,IF(ISBLANK(OFFSET(#REF!,INT((ROW()-13)/2),0)),"",OFFSET(#REF!,INT((ROW()-13)/2),0)),IF(ISBLANK(OFFSET('9. METAS'!$X$20,INT((ROW()-14)/2),0)),"",OFFSET('9. METAS'!$X$20,INT((ROW()-14)/2),0)))</f>
        <v/>
      </c>
      <c r="N374" s="719"/>
      <c r="O374" s="721"/>
      <c r="P374" s="723"/>
    </row>
    <row r="375" spans="3:16">
      <c r="C375" s="724" t="str">
        <f ca="1">IF(ISBLANK(OFFSET('5. Pp (3 años)'!$C$46,INT((ROW()-13)/2),0)),"",OFFSET('5. Pp (3 años)'!$C$46,INT((ROW()-13)/2),0))</f>
        <v/>
      </c>
      <c r="D375" s="726" t="str">
        <f ca="1">IF(ISBLANK(OFFSET('5. Pp (3 años)'!$D$46,INT((ROW()-13)/2),0)),"",OFFSET('5. Pp (3 años)'!$D$46,INT((ROW()-13)/2),0))</f>
        <v/>
      </c>
      <c r="E375" s="726" t="str">
        <f ca="1">IF(ISBLANK(OFFSET('5. Pp (3 años)'!$E$46,INT((ROW()-13)/2),0)),"",OFFSET('5. Pp (3 años)'!$E$46,INT((ROW()-13)/2),0))</f>
        <v/>
      </c>
      <c r="F375" s="727" t="str">
        <f ca="1">IF(ISBLANK(OFFSET('5. Pp (3 años)'!$K$46,INT((ROW()-13)/2),0)),"",OFFSET('5. Pp (3 años)'!$K$46,INT((ROW()-13)/2),0))</f>
        <v/>
      </c>
      <c r="G375" s="728" t="str">
        <f ca="1">IF(ISBLANK(OFFSET('5. Pp (3 años)'!$H$46,INT((ROW()-13)/2),0)),"",OFFSET('5. Pp (3 años)'!$H$46,INT((ROW()-13)/2),0))</f>
        <v/>
      </c>
      <c r="H375" s="755" t="str">
        <f ca="1">IF(ISBLANK(OFFSET('9. METAS'!$L$20,INT((ROW()-13)/2),0)),"",OFFSET('9. METAS'!$L$20,INT((ROW()-13)/2),0))</f>
        <v/>
      </c>
      <c r="I375" s="730"/>
      <c r="J375" s="202" t="e">
        <f ca="1">IF(MOD(ROW()-13,2)=0,IF(ISBLANK(OFFSET(#REF!,INT((ROW()-13)/2),0)),"",OFFSET(#REF!,INT((ROW()-13)/2),0)),IF(ISBLANK(OFFSET('9. METAS'!$U$20,INT((ROW()-14)/2),0)),"",OFFSET('9. METAS'!$U$20,INT((ROW()-14)/2),0)))</f>
        <v>#REF!</v>
      </c>
      <c r="K375" s="203" t="e">
        <f ca="1">IF(MOD(ROW()-13,2)=0,IF(ISBLANK(OFFSET(#REF!,INT((ROW()-13)/2),0)),"",OFFSET(#REF!,INT((ROW()-13)/2),0)),IF(ISBLANK(OFFSET('9. METAS'!$V$20,INT((ROW()-14)/2),0)),"",OFFSET('9. METAS'!$V$20,INT((ROW()-14)/2),0)))</f>
        <v>#REF!</v>
      </c>
      <c r="L375" s="203" t="e">
        <f ca="1">IF(MOD(ROW()-13,2)=0,IF(ISBLANK(OFFSET(#REF!,INT((ROW()-13)/2),0)),"",OFFSET(#REF!,INT((ROW()-13)/2),0)),IF(ISBLANK(OFFSET('9. METAS'!$W$20,INT((ROW()-14)/2),0)),"",OFFSET('9. METAS'!$W$20,INT((ROW()-14)/2),0)))</f>
        <v>#REF!</v>
      </c>
      <c r="M375" s="204" t="e">
        <f ca="1">IF(MOD(ROW()-13,2)=0,IF(ISBLANK(OFFSET(#REF!,INT((ROW()-13)/2),0)),"",OFFSET(#REF!,INT((ROW()-13)/2),0)),IF(ISBLANK(OFFSET('9. METAS'!$X$20,INT((ROW()-14)/2),0)),"",OFFSET('9. METAS'!$X$20,INT((ROW()-14)/2),0)))</f>
        <v>#REF!</v>
      </c>
      <c r="N375" s="718" t="str">
        <f t="shared" ref="N375" ca="1" si="358">IFERROR(J375/J376,"ND")</f>
        <v>ND</v>
      </c>
      <c r="O375" s="720" t="str">
        <f t="shared" ref="O375" ca="1" si="359">IFERROR(((J375)/H375),"ND")</f>
        <v>ND</v>
      </c>
      <c r="P375" s="732"/>
    </row>
    <row r="376" spans="3:16">
      <c r="C376" s="725"/>
      <c r="D376" s="726"/>
      <c r="E376" s="726"/>
      <c r="F376" s="727"/>
      <c r="G376" s="728"/>
      <c r="H376" s="755"/>
      <c r="I376" s="731"/>
      <c r="J376" s="202" t="str">
        <f ca="1">IF(MOD(ROW()-13,2)=0,IF(ISBLANK(OFFSET(#REF!,INT((ROW()-13)/2),0)),"",OFFSET(#REF!,INT((ROW()-13)/2),0)),IF(ISBLANK(OFFSET('9. METAS'!$U$20,INT((ROW()-14)/2),0)),"",OFFSET('9. METAS'!$U$20,INT((ROW()-14)/2),0)))</f>
        <v/>
      </c>
      <c r="K376" s="203" t="str">
        <f ca="1">IF(MOD(ROW()-13,2)=0,IF(ISBLANK(OFFSET(#REF!,INT((ROW()-13)/2),0)),"",OFFSET(#REF!,INT((ROW()-13)/2),0)),IF(ISBLANK(OFFSET('9. METAS'!$V$20,INT((ROW()-14)/2),0)),"",OFFSET('9. METAS'!$V$20,INT((ROW()-14)/2),0)))</f>
        <v/>
      </c>
      <c r="L376" s="203" t="str">
        <f ca="1">IF(MOD(ROW()-13,2)=0,IF(ISBLANK(OFFSET(#REF!,INT((ROW()-13)/2),0)),"",OFFSET(#REF!,INT((ROW()-13)/2),0)),IF(ISBLANK(OFFSET('9. METAS'!$W$20,INT((ROW()-14)/2),0)),"",OFFSET('9. METAS'!$W$20,INT((ROW()-14)/2),0)))</f>
        <v/>
      </c>
      <c r="M376" s="204" t="str">
        <f ca="1">IF(MOD(ROW()-13,2)=0,IF(ISBLANK(OFFSET(#REF!,INT((ROW()-13)/2),0)),"",OFFSET(#REF!,INT((ROW()-13)/2),0)),IF(ISBLANK(OFFSET('9. METAS'!$X$20,INT((ROW()-14)/2),0)),"",OFFSET('9. METAS'!$X$20,INT((ROW()-14)/2),0)))</f>
        <v/>
      </c>
      <c r="N376" s="719"/>
      <c r="O376" s="721"/>
      <c r="P376" s="723"/>
    </row>
    <row r="377" spans="3:16">
      <c r="C377" s="724" t="str">
        <f ca="1">IF(ISBLANK(OFFSET('5. Pp (3 años)'!$C$46,INT((ROW()-13)/2),0)),"",OFFSET('5. Pp (3 años)'!$C$46,INT((ROW()-13)/2),0))</f>
        <v/>
      </c>
      <c r="D377" s="726" t="str">
        <f ca="1">IF(ISBLANK(OFFSET('5. Pp (3 años)'!$D$46,INT((ROW()-13)/2),0)),"",OFFSET('5. Pp (3 años)'!$D$46,INT((ROW()-13)/2),0))</f>
        <v/>
      </c>
      <c r="E377" s="726" t="str">
        <f ca="1">IF(ISBLANK(OFFSET('5. Pp (3 años)'!$E$46,INT((ROW()-13)/2),0)),"",OFFSET('5. Pp (3 años)'!$E$46,INT((ROW()-13)/2),0))</f>
        <v/>
      </c>
      <c r="F377" s="727" t="str">
        <f ca="1">IF(ISBLANK(OFFSET('5. Pp (3 años)'!$K$46,INT((ROW()-13)/2),0)),"",OFFSET('5. Pp (3 años)'!$K$46,INT((ROW()-13)/2),0))</f>
        <v/>
      </c>
      <c r="G377" s="728" t="str">
        <f ca="1">IF(ISBLANK(OFFSET('5. Pp (3 años)'!$H$46,INT((ROW()-13)/2),0)),"",OFFSET('5. Pp (3 años)'!$H$46,INT((ROW()-13)/2),0))</f>
        <v/>
      </c>
      <c r="H377" s="755" t="str">
        <f ca="1">IF(ISBLANK(OFFSET('9. METAS'!$L$20,INT((ROW()-13)/2),0)),"",OFFSET('9. METAS'!$L$20,INT((ROW()-13)/2),0))</f>
        <v/>
      </c>
      <c r="I377" s="730"/>
      <c r="J377" s="202" t="e">
        <f ca="1">IF(MOD(ROW()-13,2)=0,IF(ISBLANK(OFFSET(#REF!,INT((ROW()-13)/2),0)),"",OFFSET(#REF!,INT((ROW()-13)/2),0)),IF(ISBLANK(OFFSET('9. METAS'!$U$20,INT((ROW()-14)/2),0)),"",OFFSET('9. METAS'!$U$20,INT((ROW()-14)/2),0)))</f>
        <v>#REF!</v>
      </c>
      <c r="K377" s="203" t="e">
        <f ca="1">IF(MOD(ROW()-13,2)=0,IF(ISBLANK(OFFSET(#REF!,INT((ROW()-13)/2),0)),"",OFFSET(#REF!,INT((ROW()-13)/2),0)),IF(ISBLANK(OFFSET('9. METAS'!$V$20,INT((ROW()-14)/2),0)),"",OFFSET('9. METAS'!$V$20,INT((ROW()-14)/2),0)))</f>
        <v>#REF!</v>
      </c>
      <c r="L377" s="203" t="e">
        <f ca="1">IF(MOD(ROW()-13,2)=0,IF(ISBLANK(OFFSET(#REF!,INT((ROW()-13)/2),0)),"",OFFSET(#REF!,INT((ROW()-13)/2),0)),IF(ISBLANK(OFFSET('9. METAS'!$W$20,INT((ROW()-14)/2),0)),"",OFFSET('9. METAS'!$W$20,INT((ROW()-14)/2),0)))</f>
        <v>#REF!</v>
      </c>
      <c r="M377" s="204" t="e">
        <f ca="1">IF(MOD(ROW()-13,2)=0,IF(ISBLANK(OFFSET(#REF!,INT((ROW()-13)/2),0)),"",OFFSET(#REF!,INT((ROW()-13)/2),0)),IF(ISBLANK(OFFSET('9. METAS'!$X$20,INT((ROW()-14)/2),0)),"",OFFSET('9. METAS'!$X$20,INT((ROW()-14)/2),0)))</f>
        <v>#REF!</v>
      </c>
      <c r="N377" s="718" t="str">
        <f t="shared" ref="N377" ca="1" si="360">IFERROR(J377/J378,"ND")</f>
        <v>ND</v>
      </c>
      <c r="O377" s="720" t="str">
        <f t="shared" ref="O377" ca="1" si="361">IFERROR(((J377)/H377),"ND")</f>
        <v>ND</v>
      </c>
      <c r="P377" s="732"/>
    </row>
    <row r="378" spans="3:16">
      <c r="C378" s="725"/>
      <c r="D378" s="726"/>
      <c r="E378" s="726"/>
      <c r="F378" s="727"/>
      <c r="G378" s="728"/>
      <c r="H378" s="755"/>
      <c r="I378" s="731"/>
      <c r="J378" s="202" t="str">
        <f ca="1">IF(MOD(ROW()-13,2)=0,IF(ISBLANK(OFFSET(#REF!,INT((ROW()-13)/2),0)),"",OFFSET(#REF!,INT((ROW()-13)/2),0)),IF(ISBLANK(OFFSET('9. METAS'!$U$20,INT((ROW()-14)/2),0)),"",OFFSET('9. METAS'!$U$20,INT((ROW()-14)/2),0)))</f>
        <v/>
      </c>
      <c r="K378" s="203" t="str">
        <f ca="1">IF(MOD(ROW()-13,2)=0,IF(ISBLANK(OFFSET(#REF!,INT((ROW()-13)/2),0)),"",OFFSET(#REF!,INT((ROW()-13)/2),0)),IF(ISBLANK(OFFSET('9. METAS'!$V$20,INT((ROW()-14)/2),0)),"",OFFSET('9. METAS'!$V$20,INT((ROW()-14)/2),0)))</f>
        <v/>
      </c>
      <c r="L378" s="203" t="str">
        <f ca="1">IF(MOD(ROW()-13,2)=0,IF(ISBLANK(OFFSET(#REF!,INT((ROW()-13)/2),0)),"",OFFSET(#REF!,INT((ROW()-13)/2),0)),IF(ISBLANK(OFFSET('9. METAS'!$W$20,INT((ROW()-14)/2),0)),"",OFFSET('9. METAS'!$W$20,INT((ROW()-14)/2),0)))</f>
        <v/>
      </c>
      <c r="M378" s="204" t="str">
        <f ca="1">IF(MOD(ROW()-13,2)=0,IF(ISBLANK(OFFSET(#REF!,INT((ROW()-13)/2),0)),"",OFFSET(#REF!,INT((ROW()-13)/2),0)),IF(ISBLANK(OFFSET('9. METAS'!$X$20,INT((ROW()-14)/2),0)),"",OFFSET('9. METAS'!$X$20,INT((ROW()-14)/2),0)))</f>
        <v/>
      </c>
      <c r="N378" s="719"/>
      <c r="O378" s="721"/>
      <c r="P378" s="723"/>
    </row>
    <row r="379" spans="3:16">
      <c r="C379" s="724" t="str">
        <f ca="1">IF(ISBLANK(OFFSET('5. Pp (3 años)'!$C$46,INT((ROW()-13)/2),0)),"",OFFSET('5. Pp (3 años)'!$C$46,INT((ROW()-13)/2),0))</f>
        <v/>
      </c>
      <c r="D379" s="726" t="str">
        <f ca="1">IF(ISBLANK(OFFSET('5. Pp (3 años)'!$D$46,INT((ROW()-13)/2),0)),"",OFFSET('5. Pp (3 años)'!$D$46,INT((ROW()-13)/2),0))</f>
        <v/>
      </c>
      <c r="E379" s="726" t="str">
        <f ca="1">IF(ISBLANK(OFFSET('5. Pp (3 años)'!$E$46,INT((ROW()-13)/2),0)),"",OFFSET('5. Pp (3 años)'!$E$46,INT((ROW()-13)/2),0))</f>
        <v/>
      </c>
      <c r="F379" s="727" t="str">
        <f ca="1">IF(ISBLANK(OFFSET('5. Pp (3 años)'!$K$46,INT((ROW()-13)/2),0)),"",OFFSET('5. Pp (3 años)'!$K$46,INT((ROW()-13)/2),0))</f>
        <v/>
      </c>
      <c r="G379" s="728" t="str">
        <f ca="1">IF(ISBLANK(OFFSET('5. Pp (3 años)'!$H$46,INT((ROW()-13)/2),0)),"",OFFSET('5. Pp (3 años)'!$H$46,INT((ROW()-13)/2),0))</f>
        <v/>
      </c>
      <c r="H379" s="755" t="str">
        <f ca="1">IF(ISBLANK(OFFSET('9. METAS'!$L$20,INT((ROW()-13)/2),0)),"",OFFSET('9. METAS'!$L$20,INT((ROW()-13)/2),0))</f>
        <v/>
      </c>
      <c r="I379" s="730"/>
      <c r="J379" s="202" t="e">
        <f ca="1">IF(MOD(ROW()-13,2)=0,IF(ISBLANK(OFFSET(#REF!,INT((ROW()-13)/2),0)),"",OFFSET(#REF!,INT((ROW()-13)/2),0)),IF(ISBLANK(OFFSET('9. METAS'!$U$20,INT((ROW()-14)/2),0)),"",OFFSET('9. METAS'!$U$20,INT((ROW()-14)/2),0)))</f>
        <v>#REF!</v>
      </c>
      <c r="K379" s="203" t="e">
        <f ca="1">IF(MOD(ROW()-13,2)=0,IF(ISBLANK(OFFSET(#REF!,INT((ROW()-13)/2),0)),"",OFFSET(#REF!,INT((ROW()-13)/2),0)),IF(ISBLANK(OFFSET('9. METAS'!$V$20,INT((ROW()-14)/2),0)),"",OFFSET('9. METAS'!$V$20,INT((ROW()-14)/2),0)))</f>
        <v>#REF!</v>
      </c>
      <c r="L379" s="203" t="e">
        <f ca="1">IF(MOD(ROW()-13,2)=0,IF(ISBLANK(OFFSET(#REF!,INT((ROW()-13)/2),0)),"",OFFSET(#REF!,INT((ROW()-13)/2),0)),IF(ISBLANK(OFFSET('9. METAS'!$W$20,INT((ROW()-14)/2),0)),"",OFFSET('9. METAS'!$W$20,INT((ROW()-14)/2),0)))</f>
        <v>#REF!</v>
      </c>
      <c r="M379" s="204" t="e">
        <f ca="1">IF(MOD(ROW()-13,2)=0,IF(ISBLANK(OFFSET(#REF!,INT((ROW()-13)/2),0)),"",OFFSET(#REF!,INT((ROW()-13)/2),0)),IF(ISBLANK(OFFSET('9. METAS'!$X$20,INT((ROW()-14)/2),0)),"",OFFSET('9. METAS'!$X$20,INT((ROW()-14)/2),0)))</f>
        <v>#REF!</v>
      </c>
      <c r="N379" s="718" t="str">
        <f t="shared" ref="N379" ca="1" si="362">IFERROR(J379/J380,"ND")</f>
        <v>ND</v>
      </c>
      <c r="O379" s="720" t="str">
        <f t="shared" ref="O379" ca="1" si="363">IFERROR(((J379)/H379),"ND")</f>
        <v>ND</v>
      </c>
      <c r="P379" s="732"/>
    </row>
    <row r="380" spans="3:16">
      <c r="C380" s="725"/>
      <c r="D380" s="726"/>
      <c r="E380" s="726"/>
      <c r="F380" s="727"/>
      <c r="G380" s="728"/>
      <c r="H380" s="755"/>
      <c r="I380" s="731"/>
      <c r="J380" s="202" t="str">
        <f ca="1">IF(MOD(ROW()-13,2)=0,IF(ISBLANK(OFFSET(#REF!,INT((ROW()-13)/2),0)),"",OFFSET(#REF!,INT((ROW()-13)/2),0)),IF(ISBLANK(OFFSET('9. METAS'!$U$20,INT((ROW()-14)/2),0)),"",OFFSET('9. METAS'!$U$20,INT((ROW()-14)/2),0)))</f>
        <v/>
      </c>
      <c r="K380" s="203" t="str">
        <f ca="1">IF(MOD(ROW()-13,2)=0,IF(ISBLANK(OFFSET(#REF!,INT((ROW()-13)/2),0)),"",OFFSET(#REF!,INT((ROW()-13)/2),0)),IF(ISBLANK(OFFSET('9. METAS'!$V$20,INT((ROW()-14)/2),0)),"",OFFSET('9. METAS'!$V$20,INT((ROW()-14)/2),0)))</f>
        <v/>
      </c>
      <c r="L380" s="203" t="str">
        <f ca="1">IF(MOD(ROW()-13,2)=0,IF(ISBLANK(OFFSET(#REF!,INT((ROW()-13)/2),0)),"",OFFSET(#REF!,INT((ROW()-13)/2),0)),IF(ISBLANK(OFFSET('9. METAS'!$W$20,INT((ROW()-14)/2),0)),"",OFFSET('9. METAS'!$W$20,INT((ROW()-14)/2),0)))</f>
        <v/>
      </c>
      <c r="M380" s="204" t="str">
        <f ca="1">IF(MOD(ROW()-13,2)=0,IF(ISBLANK(OFFSET(#REF!,INT((ROW()-13)/2),0)),"",OFFSET(#REF!,INT((ROW()-13)/2),0)),IF(ISBLANK(OFFSET('9. METAS'!$X$20,INT((ROW()-14)/2),0)),"",OFFSET('9. METAS'!$X$20,INT((ROW()-14)/2),0)))</f>
        <v/>
      </c>
      <c r="N380" s="719"/>
      <c r="O380" s="721"/>
      <c r="P380" s="723"/>
    </row>
    <row r="381" spans="3:16">
      <c r="C381" s="724" t="str">
        <f ca="1">IF(ISBLANK(OFFSET('5. Pp (3 años)'!$C$46,INT((ROW()-13)/2),0)),"",OFFSET('5. Pp (3 años)'!$C$46,INT((ROW()-13)/2),0))</f>
        <v/>
      </c>
      <c r="D381" s="726" t="str">
        <f ca="1">IF(ISBLANK(OFFSET('5. Pp (3 años)'!$D$46,INT((ROW()-13)/2),0)),"",OFFSET('5. Pp (3 años)'!$D$46,INT((ROW()-13)/2),0))</f>
        <v/>
      </c>
      <c r="E381" s="726" t="str">
        <f ca="1">IF(ISBLANK(OFFSET('5. Pp (3 años)'!$E$46,INT((ROW()-13)/2),0)),"",OFFSET('5. Pp (3 años)'!$E$46,INT((ROW()-13)/2),0))</f>
        <v/>
      </c>
      <c r="F381" s="727" t="str">
        <f ca="1">IF(ISBLANK(OFFSET('5. Pp (3 años)'!$K$46,INT((ROW()-13)/2),0)),"",OFFSET('5. Pp (3 años)'!$K$46,INT((ROW()-13)/2),0))</f>
        <v/>
      </c>
      <c r="G381" s="728" t="str">
        <f ca="1">IF(ISBLANK(OFFSET('5. Pp (3 años)'!$H$46,INT((ROW()-13)/2),0)),"",OFFSET('5. Pp (3 años)'!$H$46,INT((ROW()-13)/2),0))</f>
        <v/>
      </c>
      <c r="H381" s="755" t="str">
        <f ca="1">IF(ISBLANK(OFFSET('9. METAS'!$L$20,INT((ROW()-13)/2),0)),"",OFFSET('9. METAS'!$L$20,INT((ROW()-13)/2),0))</f>
        <v/>
      </c>
      <c r="I381" s="730"/>
      <c r="J381" s="202" t="e">
        <f ca="1">IF(MOD(ROW()-13,2)=0,IF(ISBLANK(OFFSET(#REF!,INT((ROW()-13)/2),0)),"",OFFSET(#REF!,INT((ROW()-13)/2),0)),IF(ISBLANK(OFFSET('9. METAS'!$U$20,INT((ROW()-14)/2),0)),"",OFFSET('9. METAS'!$U$20,INT((ROW()-14)/2),0)))</f>
        <v>#REF!</v>
      </c>
      <c r="K381" s="203" t="e">
        <f ca="1">IF(MOD(ROW()-13,2)=0,IF(ISBLANK(OFFSET(#REF!,INT((ROW()-13)/2),0)),"",OFFSET(#REF!,INT((ROW()-13)/2),0)),IF(ISBLANK(OFFSET('9. METAS'!$V$20,INT((ROW()-14)/2),0)),"",OFFSET('9. METAS'!$V$20,INT((ROW()-14)/2),0)))</f>
        <v>#REF!</v>
      </c>
      <c r="L381" s="203" t="e">
        <f ca="1">IF(MOD(ROW()-13,2)=0,IF(ISBLANK(OFFSET(#REF!,INT((ROW()-13)/2),0)),"",OFFSET(#REF!,INT((ROW()-13)/2),0)),IF(ISBLANK(OFFSET('9. METAS'!$W$20,INT((ROW()-14)/2),0)),"",OFFSET('9. METAS'!$W$20,INT((ROW()-14)/2),0)))</f>
        <v>#REF!</v>
      </c>
      <c r="M381" s="204" t="e">
        <f ca="1">IF(MOD(ROW()-13,2)=0,IF(ISBLANK(OFFSET(#REF!,INT((ROW()-13)/2),0)),"",OFFSET(#REF!,INT((ROW()-13)/2),0)),IF(ISBLANK(OFFSET('9. METAS'!$X$20,INT((ROW()-14)/2),0)),"",OFFSET('9. METAS'!$X$20,INT((ROW()-14)/2),0)))</f>
        <v>#REF!</v>
      </c>
      <c r="N381" s="718" t="str">
        <f t="shared" ref="N381" ca="1" si="364">IFERROR(J381/J382,"ND")</f>
        <v>ND</v>
      </c>
      <c r="O381" s="720" t="str">
        <f t="shared" ref="O381" ca="1" si="365">IFERROR(((J381)/H381),"ND")</f>
        <v>ND</v>
      </c>
      <c r="P381" s="732"/>
    </row>
    <row r="382" spans="3:16">
      <c r="C382" s="725"/>
      <c r="D382" s="726"/>
      <c r="E382" s="726"/>
      <c r="F382" s="727"/>
      <c r="G382" s="728"/>
      <c r="H382" s="755"/>
      <c r="I382" s="731"/>
      <c r="J382" s="202" t="str">
        <f ca="1">IF(MOD(ROW()-13,2)=0,IF(ISBLANK(OFFSET(#REF!,INT((ROW()-13)/2),0)),"",OFFSET(#REF!,INT((ROW()-13)/2),0)),IF(ISBLANK(OFFSET('9. METAS'!$U$20,INT((ROW()-14)/2),0)),"",OFFSET('9. METAS'!$U$20,INT((ROW()-14)/2),0)))</f>
        <v/>
      </c>
      <c r="K382" s="203" t="str">
        <f ca="1">IF(MOD(ROW()-13,2)=0,IF(ISBLANK(OFFSET(#REF!,INT((ROW()-13)/2),0)),"",OFFSET(#REF!,INT((ROW()-13)/2),0)),IF(ISBLANK(OFFSET('9. METAS'!$V$20,INT((ROW()-14)/2),0)),"",OFFSET('9. METAS'!$V$20,INT((ROW()-14)/2),0)))</f>
        <v/>
      </c>
      <c r="L382" s="203" t="str">
        <f ca="1">IF(MOD(ROW()-13,2)=0,IF(ISBLANK(OFFSET(#REF!,INT((ROW()-13)/2),0)),"",OFFSET(#REF!,INT((ROW()-13)/2),0)),IF(ISBLANK(OFFSET('9. METAS'!$W$20,INT((ROW()-14)/2),0)),"",OFFSET('9. METAS'!$W$20,INT((ROW()-14)/2),0)))</f>
        <v/>
      </c>
      <c r="M382" s="204" t="str">
        <f ca="1">IF(MOD(ROW()-13,2)=0,IF(ISBLANK(OFFSET(#REF!,INT((ROW()-13)/2),0)),"",OFFSET(#REF!,INT((ROW()-13)/2),0)),IF(ISBLANK(OFFSET('9. METAS'!$X$20,INT((ROW()-14)/2),0)),"",OFFSET('9. METAS'!$X$20,INT((ROW()-14)/2),0)))</f>
        <v/>
      </c>
      <c r="N382" s="719"/>
      <c r="O382" s="721"/>
      <c r="P382" s="723"/>
    </row>
    <row r="383" spans="3:16">
      <c r="C383" s="724" t="str">
        <f ca="1">IF(ISBLANK(OFFSET('5. Pp (3 años)'!$C$46,INT((ROW()-13)/2),0)),"",OFFSET('5. Pp (3 años)'!$C$46,INT((ROW()-13)/2),0))</f>
        <v/>
      </c>
      <c r="D383" s="726" t="str">
        <f ca="1">IF(ISBLANK(OFFSET('5. Pp (3 años)'!$D$46,INT((ROW()-13)/2),0)),"",OFFSET('5. Pp (3 años)'!$D$46,INT((ROW()-13)/2),0))</f>
        <v/>
      </c>
      <c r="E383" s="726" t="str">
        <f ca="1">IF(ISBLANK(OFFSET('5. Pp (3 años)'!$E$46,INT((ROW()-13)/2),0)),"",OFFSET('5. Pp (3 años)'!$E$46,INT((ROW()-13)/2),0))</f>
        <v/>
      </c>
      <c r="F383" s="727" t="str">
        <f ca="1">IF(ISBLANK(OFFSET('5. Pp (3 años)'!$K$46,INT((ROW()-13)/2),0)),"",OFFSET('5. Pp (3 años)'!$K$46,INT((ROW()-13)/2),0))</f>
        <v/>
      </c>
      <c r="G383" s="728" t="str">
        <f ca="1">IF(ISBLANK(OFFSET('5. Pp (3 años)'!$H$46,INT((ROW()-13)/2),0)),"",OFFSET('5. Pp (3 años)'!$H$46,INT((ROW()-13)/2),0))</f>
        <v/>
      </c>
      <c r="H383" s="755" t="str">
        <f ca="1">IF(ISBLANK(OFFSET('9. METAS'!$L$20,INT((ROW()-13)/2),0)),"",OFFSET('9. METAS'!$L$20,INT((ROW()-13)/2),0))</f>
        <v/>
      </c>
      <c r="I383" s="730"/>
      <c r="J383" s="202" t="e">
        <f ca="1">IF(MOD(ROW()-13,2)=0,IF(ISBLANK(OFFSET(#REF!,INT((ROW()-13)/2),0)),"",OFFSET(#REF!,INT((ROW()-13)/2),0)),IF(ISBLANK(OFFSET('9. METAS'!$U$20,INT((ROW()-14)/2),0)),"",OFFSET('9. METAS'!$U$20,INT((ROW()-14)/2),0)))</f>
        <v>#REF!</v>
      </c>
      <c r="K383" s="203" t="e">
        <f ca="1">IF(MOD(ROW()-13,2)=0,IF(ISBLANK(OFFSET(#REF!,INT((ROW()-13)/2),0)),"",OFFSET(#REF!,INT((ROW()-13)/2),0)),IF(ISBLANK(OFFSET('9. METAS'!$V$20,INT((ROW()-14)/2),0)),"",OFFSET('9. METAS'!$V$20,INT((ROW()-14)/2),0)))</f>
        <v>#REF!</v>
      </c>
      <c r="L383" s="203" t="e">
        <f ca="1">IF(MOD(ROW()-13,2)=0,IF(ISBLANK(OFFSET(#REF!,INT((ROW()-13)/2),0)),"",OFFSET(#REF!,INT((ROW()-13)/2),0)),IF(ISBLANK(OFFSET('9. METAS'!$W$20,INT((ROW()-14)/2),0)),"",OFFSET('9. METAS'!$W$20,INT((ROW()-14)/2),0)))</f>
        <v>#REF!</v>
      </c>
      <c r="M383" s="204" t="e">
        <f ca="1">IF(MOD(ROW()-13,2)=0,IF(ISBLANK(OFFSET(#REF!,INT((ROW()-13)/2),0)),"",OFFSET(#REF!,INT((ROW()-13)/2),0)),IF(ISBLANK(OFFSET('9. METAS'!$X$20,INT((ROW()-14)/2),0)),"",OFFSET('9. METAS'!$X$20,INT((ROW()-14)/2),0)))</f>
        <v>#REF!</v>
      </c>
      <c r="N383" s="718" t="str">
        <f t="shared" ref="N383" ca="1" si="366">IFERROR(J383/J384,"ND")</f>
        <v>ND</v>
      </c>
      <c r="O383" s="720" t="str">
        <f t="shared" ref="O383" ca="1" si="367">IFERROR(((J383)/H383),"ND")</f>
        <v>ND</v>
      </c>
      <c r="P383" s="732"/>
    </row>
    <row r="384" spans="3:16">
      <c r="C384" s="725"/>
      <c r="D384" s="726"/>
      <c r="E384" s="726"/>
      <c r="F384" s="727"/>
      <c r="G384" s="728"/>
      <c r="H384" s="755"/>
      <c r="I384" s="731"/>
      <c r="J384" s="202" t="str">
        <f ca="1">IF(MOD(ROW()-13,2)=0,IF(ISBLANK(OFFSET(#REF!,INT((ROW()-13)/2),0)),"",OFFSET(#REF!,INT((ROW()-13)/2),0)),IF(ISBLANK(OFFSET('9. METAS'!$U$20,INT((ROW()-14)/2),0)),"",OFFSET('9. METAS'!$U$20,INT((ROW()-14)/2),0)))</f>
        <v/>
      </c>
      <c r="K384" s="203" t="str">
        <f ca="1">IF(MOD(ROW()-13,2)=0,IF(ISBLANK(OFFSET(#REF!,INT((ROW()-13)/2),0)),"",OFFSET(#REF!,INT((ROW()-13)/2),0)),IF(ISBLANK(OFFSET('9. METAS'!$V$20,INT((ROW()-14)/2),0)),"",OFFSET('9. METAS'!$V$20,INT((ROW()-14)/2),0)))</f>
        <v/>
      </c>
      <c r="L384" s="203" t="str">
        <f ca="1">IF(MOD(ROW()-13,2)=0,IF(ISBLANK(OFFSET(#REF!,INT((ROW()-13)/2),0)),"",OFFSET(#REF!,INT((ROW()-13)/2),0)),IF(ISBLANK(OFFSET('9. METAS'!$W$20,INT((ROW()-14)/2),0)),"",OFFSET('9. METAS'!$W$20,INT((ROW()-14)/2),0)))</f>
        <v/>
      </c>
      <c r="M384" s="204" t="str">
        <f ca="1">IF(MOD(ROW()-13,2)=0,IF(ISBLANK(OFFSET(#REF!,INT((ROW()-13)/2),0)),"",OFFSET(#REF!,INT((ROW()-13)/2),0)),IF(ISBLANK(OFFSET('9. METAS'!$X$20,INT((ROW()-14)/2),0)),"",OFFSET('9. METAS'!$X$20,INT((ROW()-14)/2),0)))</f>
        <v/>
      </c>
      <c r="N384" s="719"/>
      <c r="O384" s="721"/>
      <c r="P384" s="723"/>
    </row>
    <row r="385" spans="3:16">
      <c r="C385" s="724" t="str">
        <f ca="1">IF(ISBLANK(OFFSET('5. Pp (3 años)'!$C$46,INT((ROW()-13)/2),0)),"",OFFSET('5. Pp (3 años)'!$C$46,INT((ROW()-13)/2),0))</f>
        <v/>
      </c>
      <c r="D385" s="726" t="str">
        <f ca="1">IF(ISBLANK(OFFSET('5. Pp (3 años)'!$D$46,INT((ROW()-13)/2),0)),"",OFFSET('5. Pp (3 años)'!$D$46,INT((ROW()-13)/2),0))</f>
        <v/>
      </c>
      <c r="E385" s="726" t="str">
        <f ca="1">IF(ISBLANK(OFFSET('5. Pp (3 años)'!$E$46,INT((ROW()-13)/2),0)),"",OFFSET('5. Pp (3 años)'!$E$46,INT((ROW()-13)/2),0))</f>
        <v/>
      </c>
      <c r="F385" s="727" t="str">
        <f ca="1">IF(ISBLANK(OFFSET('5. Pp (3 años)'!$K$46,INT((ROW()-13)/2),0)),"",OFFSET('5. Pp (3 años)'!$K$46,INT((ROW()-13)/2),0))</f>
        <v/>
      </c>
      <c r="G385" s="728" t="str">
        <f ca="1">IF(ISBLANK(OFFSET('5. Pp (3 años)'!$H$46,INT((ROW()-13)/2),0)),"",OFFSET('5. Pp (3 años)'!$H$46,INT((ROW()-13)/2),0))</f>
        <v/>
      </c>
      <c r="H385" s="755" t="str">
        <f ca="1">IF(ISBLANK(OFFSET('9. METAS'!$L$20,INT((ROW()-13)/2),0)),"",OFFSET('9. METAS'!$L$20,INT((ROW()-13)/2),0))</f>
        <v/>
      </c>
      <c r="I385" s="730"/>
      <c r="J385" s="202" t="e">
        <f ca="1">IF(MOD(ROW()-13,2)=0,IF(ISBLANK(OFFSET(#REF!,INT((ROW()-13)/2),0)),"",OFFSET(#REF!,INT((ROW()-13)/2),0)),IF(ISBLANK(OFFSET('9. METAS'!$U$20,INT((ROW()-14)/2),0)),"",OFFSET('9. METAS'!$U$20,INT((ROW()-14)/2),0)))</f>
        <v>#REF!</v>
      </c>
      <c r="K385" s="203" t="e">
        <f ca="1">IF(MOD(ROW()-13,2)=0,IF(ISBLANK(OFFSET(#REF!,INT((ROW()-13)/2),0)),"",OFFSET(#REF!,INT((ROW()-13)/2),0)),IF(ISBLANK(OFFSET('9. METAS'!$V$20,INT((ROW()-14)/2),0)),"",OFFSET('9. METAS'!$V$20,INT((ROW()-14)/2),0)))</f>
        <v>#REF!</v>
      </c>
      <c r="L385" s="203" t="e">
        <f ca="1">IF(MOD(ROW()-13,2)=0,IF(ISBLANK(OFFSET(#REF!,INT((ROW()-13)/2),0)),"",OFFSET(#REF!,INT((ROW()-13)/2),0)),IF(ISBLANK(OFFSET('9. METAS'!$W$20,INT((ROW()-14)/2),0)),"",OFFSET('9. METAS'!$W$20,INT((ROW()-14)/2),0)))</f>
        <v>#REF!</v>
      </c>
      <c r="M385" s="204" t="e">
        <f ca="1">IF(MOD(ROW()-13,2)=0,IF(ISBLANK(OFFSET(#REF!,INT((ROW()-13)/2),0)),"",OFFSET(#REF!,INT((ROW()-13)/2),0)),IF(ISBLANK(OFFSET('9. METAS'!$X$20,INT((ROW()-14)/2),0)),"",OFFSET('9. METAS'!$X$20,INT((ROW()-14)/2),0)))</f>
        <v>#REF!</v>
      </c>
      <c r="N385" s="718" t="str">
        <f t="shared" ref="N385" ca="1" si="368">IFERROR(J385/J386,"ND")</f>
        <v>ND</v>
      </c>
      <c r="O385" s="720" t="str">
        <f t="shared" ref="O385" ca="1" si="369">IFERROR(((J385)/H385),"ND")</f>
        <v>ND</v>
      </c>
      <c r="P385" s="732"/>
    </row>
    <row r="386" spans="3:16">
      <c r="C386" s="725"/>
      <c r="D386" s="726"/>
      <c r="E386" s="726"/>
      <c r="F386" s="727"/>
      <c r="G386" s="728"/>
      <c r="H386" s="755"/>
      <c r="I386" s="731"/>
      <c r="J386" s="202" t="str">
        <f ca="1">IF(MOD(ROW()-13,2)=0,IF(ISBLANK(OFFSET(#REF!,INT((ROW()-13)/2),0)),"",OFFSET(#REF!,INT((ROW()-13)/2),0)),IF(ISBLANK(OFFSET('9. METAS'!$U$20,INT((ROW()-14)/2),0)),"",OFFSET('9. METAS'!$U$20,INT((ROW()-14)/2),0)))</f>
        <v/>
      </c>
      <c r="K386" s="203" t="str">
        <f ca="1">IF(MOD(ROW()-13,2)=0,IF(ISBLANK(OFFSET(#REF!,INT((ROW()-13)/2),0)),"",OFFSET(#REF!,INT((ROW()-13)/2),0)),IF(ISBLANK(OFFSET('9. METAS'!$V$20,INT((ROW()-14)/2),0)),"",OFFSET('9. METAS'!$V$20,INT((ROW()-14)/2),0)))</f>
        <v/>
      </c>
      <c r="L386" s="203" t="str">
        <f ca="1">IF(MOD(ROW()-13,2)=0,IF(ISBLANK(OFFSET(#REF!,INT((ROW()-13)/2),0)),"",OFFSET(#REF!,INT((ROW()-13)/2),0)),IF(ISBLANK(OFFSET('9. METAS'!$W$20,INT((ROW()-14)/2),0)),"",OFFSET('9. METAS'!$W$20,INT((ROW()-14)/2),0)))</f>
        <v/>
      </c>
      <c r="M386" s="204" t="str">
        <f ca="1">IF(MOD(ROW()-13,2)=0,IF(ISBLANK(OFFSET(#REF!,INT((ROW()-13)/2),0)),"",OFFSET(#REF!,INT((ROW()-13)/2),0)),IF(ISBLANK(OFFSET('9. METAS'!$X$20,INT((ROW()-14)/2),0)),"",OFFSET('9. METAS'!$X$20,INT((ROW()-14)/2),0)))</f>
        <v/>
      </c>
      <c r="N386" s="719"/>
      <c r="O386" s="721"/>
      <c r="P386" s="723"/>
    </row>
    <row r="387" spans="3:16">
      <c r="C387" s="724" t="str">
        <f ca="1">IF(ISBLANK(OFFSET('5. Pp (3 años)'!$C$46,INT((ROW()-13)/2),0)),"",OFFSET('5. Pp (3 años)'!$C$46,INT((ROW()-13)/2),0))</f>
        <v/>
      </c>
      <c r="D387" s="726" t="str">
        <f ca="1">IF(ISBLANK(OFFSET('5. Pp (3 años)'!$D$46,INT((ROW()-13)/2),0)),"",OFFSET('5. Pp (3 años)'!$D$46,INT((ROW()-13)/2),0))</f>
        <v/>
      </c>
      <c r="E387" s="726" t="str">
        <f ca="1">IF(ISBLANK(OFFSET('5. Pp (3 años)'!$E$46,INT((ROW()-13)/2),0)),"",OFFSET('5. Pp (3 años)'!$E$46,INT((ROW()-13)/2),0))</f>
        <v/>
      </c>
      <c r="F387" s="727" t="str">
        <f ca="1">IF(ISBLANK(OFFSET('5. Pp (3 años)'!$K$46,INT((ROW()-13)/2),0)),"",OFFSET('5. Pp (3 años)'!$K$46,INT((ROW()-13)/2),0))</f>
        <v/>
      </c>
      <c r="G387" s="728" t="str">
        <f ca="1">IF(ISBLANK(OFFSET('5. Pp (3 años)'!$H$46,INT((ROW()-13)/2),0)),"",OFFSET('5. Pp (3 años)'!$H$46,INT((ROW()-13)/2),0))</f>
        <v/>
      </c>
      <c r="H387" s="755" t="str">
        <f ca="1">IF(ISBLANK(OFFSET('9. METAS'!$L$20,INT((ROW()-13)/2),0)),"",OFFSET('9. METAS'!$L$20,INT((ROW()-13)/2),0))</f>
        <v/>
      </c>
      <c r="I387" s="730"/>
      <c r="J387" s="202" t="e">
        <f ca="1">IF(MOD(ROW()-13,2)=0,IF(ISBLANK(OFFSET(#REF!,INT((ROW()-13)/2),0)),"",OFFSET(#REF!,INT((ROW()-13)/2),0)),IF(ISBLANK(OFFSET('9. METAS'!$U$20,INT((ROW()-14)/2),0)),"",OFFSET('9. METAS'!$U$20,INT((ROW()-14)/2),0)))</f>
        <v>#REF!</v>
      </c>
      <c r="K387" s="203" t="e">
        <f ca="1">IF(MOD(ROW()-13,2)=0,IF(ISBLANK(OFFSET(#REF!,INT((ROW()-13)/2),0)),"",OFFSET(#REF!,INT((ROW()-13)/2),0)),IF(ISBLANK(OFFSET('9. METAS'!$V$20,INT((ROW()-14)/2),0)),"",OFFSET('9. METAS'!$V$20,INT((ROW()-14)/2),0)))</f>
        <v>#REF!</v>
      </c>
      <c r="L387" s="203" t="e">
        <f ca="1">IF(MOD(ROW()-13,2)=0,IF(ISBLANK(OFFSET(#REF!,INT((ROW()-13)/2),0)),"",OFFSET(#REF!,INT((ROW()-13)/2),0)),IF(ISBLANK(OFFSET('9. METAS'!$W$20,INT((ROW()-14)/2),0)),"",OFFSET('9. METAS'!$W$20,INT((ROW()-14)/2),0)))</f>
        <v>#REF!</v>
      </c>
      <c r="M387" s="204" t="e">
        <f ca="1">IF(MOD(ROW()-13,2)=0,IF(ISBLANK(OFFSET(#REF!,INT((ROW()-13)/2),0)),"",OFFSET(#REF!,INT((ROW()-13)/2),0)),IF(ISBLANK(OFFSET('9. METAS'!$X$20,INT((ROW()-14)/2),0)),"",OFFSET('9. METAS'!$X$20,INT((ROW()-14)/2),0)))</f>
        <v>#REF!</v>
      </c>
      <c r="N387" s="718" t="str">
        <f t="shared" ref="N387" ca="1" si="370">IFERROR(J387/J388,"ND")</f>
        <v>ND</v>
      </c>
      <c r="O387" s="720" t="str">
        <f t="shared" ref="O387" ca="1" si="371">IFERROR(((J387)/H387),"ND")</f>
        <v>ND</v>
      </c>
      <c r="P387" s="732"/>
    </row>
    <row r="388" spans="3:16">
      <c r="C388" s="725"/>
      <c r="D388" s="726"/>
      <c r="E388" s="726"/>
      <c r="F388" s="727"/>
      <c r="G388" s="728"/>
      <c r="H388" s="755"/>
      <c r="I388" s="731"/>
      <c r="J388" s="202" t="str">
        <f ca="1">IF(MOD(ROW()-13,2)=0,IF(ISBLANK(OFFSET(#REF!,INT((ROW()-13)/2),0)),"",OFFSET(#REF!,INT((ROW()-13)/2),0)),IF(ISBLANK(OFFSET('9. METAS'!$U$20,INT((ROW()-14)/2),0)),"",OFFSET('9. METAS'!$U$20,INT((ROW()-14)/2),0)))</f>
        <v/>
      </c>
      <c r="K388" s="203" t="str">
        <f ca="1">IF(MOD(ROW()-13,2)=0,IF(ISBLANK(OFFSET(#REF!,INT((ROW()-13)/2),0)),"",OFFSET(#REF!,INT((ROW()-13)/2),0)),IF(ISBLANK(OFFSET('9. METAS'!$V$20,INT((ROW()-14)/2),0)),"",OFFSET('9. METAS'!$V$20,INT((ROW()-14)/2),0)))</f>
        <v/>
      </c>
      <c r="L388" s="203" t="str">
        <f ca="1">IF(MOD(ROW()-13,2)=0,IF(ISBLANK(OFFSET(#REF!,INT((ROW()-13)/2),0)),"",OFFSET(#REF!,INT((ROW()-13)/2),0)),IF(ISBLANK(OFFSET('9. METAS'!$W$20,INT((ROW()-14)/2),0)),"",OFFSET('9. METAS'!$W$20,INT((ROW()-14)/2),0)))</f>
        <v/>
      </c>
      <c r="M388" s="204" t="str">
        <f ca="1">IF(MOD(ROW()-13,2)=0,IF(ISBLANK(OFFSET(#REF!,INT((ROW()-13)/2),0)),"",OFFSET(#REF!,INT((ROW()-13)/2),0)),IF(ISBLANK(OFFSET('9. METAS'!$X$20,INT((ROW()-14)/2),0)),"",OFFSET('9. METAS'!$X$20,INT((ROW()-14)/2),0)))</f>
        <v/>
      </c>
      <c r="N388" s="719"/>
      <c r="O388" s="721"/>
      <c r="P388" s="723"/>
    </row>
    <row r="389" spans="3:16">
      <c r="C389" s="724" t="str">
        <f ca="1">IF(ISBLANK(OFFSET('5. Pp (3 años)'!$C$46,INT((ROW()-13)/2),0)),"",OFFSET('5. Pp (3 años)'!$C$46,INT((ROW()-13)/2),0))</f>
        <v/>
      </c>
      <c r="D389" s="726" t="str">
        <f ca="1">IF(ISBLANK(OFFSET('5. Pp (3 años)'!$D$46,INT((ROW()-13)/2),0)),"",OFFSET('5. Pp (3 años)'!$D$46,INT((ROW()-13)/2),0))</f>
        <v/>
      </c>
      <c r="E389" s="726" t="str">
        <f ca="1">IF(ISBLANK(OFFSET('5. Pp (3 años)'!$E$46,INT((ROW()-13)/2),0)),"",OFFSET('5. Pp (3 años)'!$E$46,INT((ROW()-13)/2),0))</f>
        <v/>
      </c>
      <c r="F389" s="727" t="str">
        <f ca="1">IF(ISBLANK(OFFSET('5. Pp (3 años)'!$K$46,INT((ROW()-13)/2),0)),"",OFFSET('5. Pp (3 años)'!$K$46,INT((ROW()-13)/2),0))</f>
        <v/>
      </c>
      <c r="G389" s="728" t="str">
        <f ca="1">IF(ISBLANK(OFFSET('5. Pp (3 años)'!$H$46,INT((ROW()-13)/2),0)),"",OFFSET('5. Pp (3 años)'!$H$46,INT((ROW()-13)/2),0))</f>
        <v/>
      </c>
      <c r="H389" s="755" t="str">
        <f ca="1">IF(ISBLANK(OFFSET('9. METAS'!$L$20,INT((ROW()-13)/2),0)),"",OFFSET('9. METAS'!$L$20,INT((ROW()-13)/2),0))</f>
        <v/>
      </c>
      <c r="I389" s="730"/>
      <c r="J389" s="202" t="e">
        <f ca="1">IF(MOD(ROW()-13,2)=0,IF(ISBLANK(OFFSET(#REF!,INT((ROW()-13)/2),0)),"",OFFSET(#REF!,INT((ROW()-13)/2),0)),IF(ISBLANK(OFFSET('9. METAS'!$U$20,INT((ROW()-14)/2),0)),"",OFFSET('9. METAS'!$U$20,INT((ROW()-14)/2),0)))</f>
        <v>#REF!</v>
      </c>
      <c r="K389" s="203" t="e">
        <f ca="1">IF(MOD(ROW()-13,2)=0,IF(ISBLANK(OFFSET(#REF!,INT((ROW()-13)/2),0)),"",OFFSET(#REF!,INT((ROW()-13)/2),0)),IF(ISBLANK(OFFSET('9. METAS'!$V$20,INT((ROW()-14)/2),0)),"",OFFSET('9. METAS'!$V$20,INT((ROW()-14)/2),0)))</f>
        <v>#REF!</v>
      </c>
      <c r="L389" s="203" t="e">
        <f ca="1">IF(MOD(ROW()-13,2)=0,IF(ISBLANK(OFFSET(#REF!,INT((ROW()-13)/2),0)),"",OFFSET(#REF!,INT((ROW()-13)/2),0)),IF(ISBLANK(OFFSET('9. METAS'!$W$20,INT((ROW()-14)/2),0)),"",OFFSET('9. METAS'!$W$20,INT((ROW()-14)/2),0)))</f>
        <v>#REF!</v>
      </c>
      <c r="M389" s="204" t="e">
        <f ca="1">IF(MOD(ROW()-13,2)=0,IF(ISBLANK(OFFSET(#REF!,INT((ROW()-13)/2),0)),"",OFFSET(#REF!,INT((ROW()-13)/2),0)),IF(ISBLANK(OFFSET('9. METAS'!$X$20,INT((ROW()-14)/2),0)),"",OFFSET('9. METAS'!$X$20,INT((ROW()-14)/2),0)))</f>
        <v>#REF!</v>
      </c>
      <c r="N389" s="718" t="str">
        <f t="shared" ref="N389" ca="1" si="372">IFERROR(J389/J390,"ND")</f>
        <v>ND</v>
      </c>
      <c r="O389" s="720" t="str">
        <f t="shared" ref="O389" ca="1" si="373">IFERROR(((J389)/H389),"ND")</f>
        <v>ND</v>
      </c>
      <c r="P389" s="732"/>
    </row>
    <row r="390" spans="3:16">
      <c r="C390" s="725"/>
      <c r="D390" s="726"/>
      <c r="E390" s="726"/>
      <c r="F390" s="727"/>
      <c r="G390" s="728"/>
      <c r="H390" s="755"/>
      <c r="I390" s="731"/>
      <c r="J390" s="202" t="str">
        <f ca="1">IF(MOD(ROW()-13,2)=0,IF(ISBLANK(OFFSET(#REF!,INT((ROW()-13)/2),0)),"",OFFSET(#REF!,INT((ROW()-13)/2),0)),IF(ISBLANK(OFFSET('9. METAS'!$U$20,INT((ROW()-14)/2),0)),"",OFFSET('9. METAS'!$U$20,INT((ROW()-14)/2),0)))</f>
        <v/>
      </c>
      <c r="K390" s="203" t="str">
        <f ca="1">IF(MOD(ROW()-13,2)=0,IF(ISBLANK(OFFSET(#REF!,INT((ROW()-13)/2),0)),"",OFFSET(#REF!,INT((ROW()-13)/2),0)),IF(ISBLANK(OFFSET('9. METAS'!$V$20,INT((ROW()-14)/2),0)),"",OFFSET('9. METAS'!$V$20,INT((ROW()-14)/2),0)))</f>
        <v/>
      </c>
      <c r="L390" s="203" t="str">
        <f ca="1">IF(MOD(ROW()-13,2)=0,IF(ISBLANK(OFFSET(#REF!,INT((ROW()-13)/2),0)),"",OFFSET(#REF!,INT((ROW()-13)/2),0)),IF(ISBLANK(OFFSET('9. METAS'!$W$20,INT((ROW()-14)/2),0)),"",OFFSET('9. METAS'!$W$20,INT((ROW()-14)/2),0)))</f>
        <v/>
      </c>
      <c r="M390" s="204" t="str">
        <f ca="1">IF(MOD(ROW()-13,2)=0,IF(ISBLANK(OFFSET(#REF!,INT((ROW()-13)/2),0)),"",OFFSET(#REF!,INT((ROW()-13)/2),0)),IF(ISBLANK(OFFSET('9. METAS'!$X$20,INT((ROW()-14)/2),0)),"",OFFSET('9. METAS'!$X$20,INT((ROW()-14)/2),0)))</f>
        <v/>
      </c>
      <c r="N390" s="719"/>
      <c r="O390" s="721"/>
      <c r="P390" s="723"/>
    </row>
    <row r="391" spans="3:16">
      <c r="C391" s="724" t="str">
        <f ca="1">IF(ISBLANK(OFFSET('5. Pp (3 años)'!$C$46,INT((ROW()-13)/2),0)),"",OFFSET('5. Pp (3 años)'!$C$46,INT((ROW()-13)/2),0))</f>
        <v/>
      </c>
      <c r="D391" s="726" t="str">
        <f ca="1">IF(ISBLANK(OFFSET('5. Pp (3 años)'!$D$46,INT((ROW()-13)/2),0)),"",OFFSET('5. Pp (3 años)'!$D$46,INT((ROW()-13)/2),0))</f>
        <v/>
      </c>
      <c r="E391" s="726" t="str">
        <f ca="1">IF(ISBLANK(OFFSET('5. Pp (3 años)'!$E$46,INT((ROW()-13)/2),0)),"",OFFSET('5. Pp (3 años)'!$E$46,INT((ROW()-13)/2),0))</f>
        <v/>
      </c>
      <c r="F391" s="727" t="str">
        <f ca="1">IF(ISBLANK(OFFSET('5. Pp (3 años)'!$K$46,INT((ROW()-13)/2),0)),"",OFFSET('5. Pp (3 años)'!$K$46,INT((ROW()-13)/2),0))</f>
        <v/>
      </c>
      <c r="G391" s="728" t="str">
        <f ca="1">IF(ISBLANK(OFFSET('5. Pp (3 años)'!$H$46,INT((ROW()-13)/2),0)),"",OFFSET('5. Pp (3 años)'!$H$46,INT((ROW()-13)/2),0))</f>
        <v/>
      </c>
      <c r="H391" s="755" t="str">
        <f ca="1">IF(ISBLANK(OFFSET('9. METAS'!$L$20,INT((ROW()-13)/2),0)),"",OFFSET('9. METAS'!$L$20,INT((ROW()-13)/2),0))</f>
        <v/>
      </c>
      <c r="I391" s="730"/>
      <c r="J391" s="202" t="e">
        <f ca="1">IF(MOD(ROW()-13,2)=0,IF(ISBLANK(OFFSET(#REF!,INT((ROW()-13)/2),0)),"",OFFSET(#REF!,INT((ROW()-13)/2),0)),IF(ISBLANK(OFFSET('9. METAS'!$U$20,INT((ROW()-14)/2),0)),"",OFFSET('9. METAS'!$U$20,INT((ROW()-14)/2),0)))</f>
        <v>#REF!</v>
      </c>
      <c r="K391" s="203" t="e">
        <f ca="1">IF(MOD(ROW()-13,2)=0,IF(ISBLANK(OFFSET(#REF!,INT((ROW()-13)/2),0)),"",OFFSET(#REF!,INT((ROW()-13)/2),0)),IF(ISBLANK(OFFSET('9. METAS'!$V$20,INT((ROW()-14)/2),0)),"",OFFSET('9. METAS'!$V$20,INT((ROW()-14)/2),0)))</f>
        <v>#REF!</v>
      </c>
      <c r="L391" s="203" t="e">
        <f ca="1">IF(MOD(ROW()-13,2)=0,IF(ISBLANK(OFFSET(#REF!,INT((ROW()-13)/2),0)),"",OFFSET(#REF!,INT((ROW()-13)/2),0)),IF(ISBLANK(OFFSET('9. METAS'!$W$20,INT((ROW()-14)/2),0)),"",OFFSET('9. METAS'!$W$20,INT((ROW()-14)/2),0)))</f>
        <v>#REF!</v>
      </c>
      <c r="M391" s="204" t="e">
        <f ca="1">IF(MOD(ROW()-13,2)=0,IF(ISBLANK(OFFSET(#REF!,INT((ROW()-13)/2),0)),"",OFFSET(#REF!,INT((ROW()-13)/2),0)),IF(ISBLANK(OFFSET('9. METAS'!$X$20,INT((ROW()-14)/2),0)),"",OFFSET('9. METAS'!$X$20,INT((ROW()-14)/2),0)))</f>
        <v>#REF!</v>
      </c>
      <c r="N391" s="718" t="str">
        <f t="shared" ref="N391" ca="1" si="374">IFERROR(J391/J392,"ND")</f>
        <v>ND</v>
      </c>
      <c r="O391" s="720" t="str">
        <f t="shared" ref="O391" ca="1" si="375">IFERROR(((J391)/H391),"ND")</f>
        <v>ND</v>
      </c>
      <c r="P391" s="732"/>
    </row>
    <row r="392" spans="3:16">
      <c r="C392" s="725"/>
      <c r="D392" s="726"/>
      <c r="E392" s="726"/>
      <c r="F392" s="727"/>
      <c r="G392" s="728"/>
      <c r="H392" s="755"/>
      <c r="I392" s="731"/>
      <c r="J392" s="202" t="str">
        <f ca="1">IF(MOD(ROW()-13,2)=0,IF(ISBLANK(OFFSET(#REF!,INT((ROW()-13)/2),0)),"",OFFSET(#REF!,INT((ROW()-13)/2),0)),IF(ISBLANK(OFFSET('9. METAS'!$U$20,INT((ROW()-14)/2),0)),"",OFFSET('9. METAS'!$U$20,INT((ROW()-14)/2),0)))</f>
        <v/>
      </c>
      <c r="K392" s="203" t="str">
        <f ca="1">IF(MOD(ROW()-13,2)=0,IF(ISBLANK(OFFSET(#REF!,INT((ROW()-13)/2),0)),"",OFFSET(#REF!,INT((ROW()-13)/2),0)),IF(ISBLANK(OFFSET('9. METAS'!$V$20,INT((ROW()-14)/2),0)),"",OFFSET('9. METAS'!$V$20,INT((ROW()-14)/2),0)))</f>
        <v/>
      </c>
      <c r="L392" s="203" t="str">
        <f ca="1">IF(MOD(ROW()-13,2)=0,IF(ISBLANK(OFFSET(#REF!,INT((ROW()-13)/2),0)),"",OFFSET(#REF!,INT((ROW()-13)/2),0)),IF(ISBLANK(OFFSET('9. METAS'!$W$20,INT((ROW()-14)/2),0)),"",OFFSET('9. METAS'!$W$20,INT((ROW()-14)/2),0)))</f>
        <v/>
      </c>
      <c r="M392" s="204" t="str">
        <f ca="1">IF(MOD(ROW()-13,2)=0,IF(ISBLANK(OFFSET(#REF!,INT((ROW()-13)/2),0)),"",OFFSET(#REF!,INT((ROW()-13)/2),0)),IF(ISBLANK(OFFSET('9. METAS'!$X$20,INT((ROW()-14)/2),0)),"",OFFSET('9. METAS'!$X$20,INT((ROW()-14)/2),0)))</f>
        <v/>
      </c>
      <c r="N392" s="719"/>
      <c r="O392" s="721"/>
      <c r="P392" s="723"/>
    </row>
    <row r="393" spans="3:16">
      <c r="C393" s="724" t="str">
        <f ca="1">IF(ISBLANK(OFFSET('5. Pp (3 años)'!$C$46,INT((ROW()-13)/2),0)),"",OFFSET('5. Pp (3 años)'!$C$46,INT((ROW()-13)/2),0))</f>
        <v/>
      </c>
      <c r="D393" s="726" t="str">
        <f ca="1">IF(ISBLANK(OFFSET('5. Pp (3 años)'!$D$46,INT((ROW()-13)/2),0)),"",OFFSET('5. Pp (3 años)'!$D$46,INT((ROW()-13)/2),0))</f>
        <v/>
      </c>
      <c r="E393" s="726" t="str">
        <f ca="1">IF(ISBLANK(OFFSET('5. Pp (3 años)'!$E$46,INT((ROW()-13)/2),0)),"",OFFSET('5. Pp (3 años)'!$E$46,INT((ROW()-13)/2),0))</f>
        <v/>
      </c>
      <c r="F393" s="727" t="str">
        <f ca="1">IF(ISBLANK(OFFSET('5. Pp (3 años)'!$K$46,INT((ROW()-13)/2),0)),"",OFFSET('5. Pp (3 años)'!$K$46,INT((ROW()-13)/2),0))</f>
        <v/>
      </c>
      <c r="G393" s="728" t="str">
        <f ca="1">IF(ISBLANK(OFFSET('5. Pp (3 años)'!$H$46,INT((ROW()-13)/2),0)),"",OFFSET('5. Pp (3 años)'!$H$46,INT((ROW()-13)/2),0))</f>
        <v/>
      </c>
      <c r="H393" s="755" t="str">
        <f ca="1">IF(ISBLANK(OFFSET('9. METAS'!$L$20,INT((ROW()-13)/2),0)),"",OFFSET('9. METAS'!$L$20,INT((ROW()-13)/2),0))</f>
        <v/>
      </c>
      <c r="I393" s="730"/>
      <c r="J393" s="202" t="e">
        <f ca="1">IF(MOD(ROW()-13,2)=0,IF(ISBLANK(OFFSET(#REF!,INT((ROW()-13)/2),0)),"",OFFSET(#REF!,INT((ROW()-13)/2),0)),IF(ISBLANK(OFFSET('9. METAS'!$U$20,INT((ROW()-14)/2),0)),"",OFFSET('9. METAS'!$U$20,INT((ROW()-14)/2),0)))</f>
        <v>#REF!</v>
      </c>
      <c r="K393" s="203" t="e">
        <f ca="1">IF(MOD(ROW()-13,2)=0,IF(ISBLANK(OFFSET(#REF!,INT((ROW()-13)/2),0)),"",OFFSET(#REF!,INT((ROW()-13)/2),0)),IF(ISBLANK(OFFSET('9. METAS'!$V$20,INT((ROW()-14)/2),0)),"",OFFSET('9. METAS'!$V$20,INT((ROW()-14)/2),0)))</f>
        <v>#REF!</v>
      </c>
      <c r="L393" s="203" t="e">
        <f ca="1">IF(MOD(ROW()-13,2)=0,IF(ISBLANK(OFFSET(#REF!,INT((ROW()-13)/2),0)),"",OFFSET(#REF!,INT((ROW()-13)/2),0)),IF(ISBLANK(OFFSET('9. METAS'!$W$20,INT((ROW()-14)/2),0)),"",OFFSET('9. METAS'!$W$20,INT((ROW()-14)/2),0)))</f>
        <v>#REF!</v>
      </c>
      <c r="M393" s="204" t="e">
        <f ca="1">IF(MOD(ROW()-13,2)=0,IF(ISBLANK(OFFSET(#REF!,INT((ROW()-13)/2),0)),"",OFFSET(#REF!,INT((ROW()-13)/2),0)),IF(ISBLANK(OFFSET('9. METAS'!$X$20,INT((ROW()-14)/2),0)),"",OFFSET('9. METAS'!$X$20,INT((ROW()-14)/2),0)))</f>
        <v>#REF!</v>
      </c>
      <c r="N393" s="718" t="str">
        <f t="shared" ref="N393" ca="1" si="376">IFERROR(J393/J394,"ND")</f>
        <v>ND</v>
      </c>
      <c r="O393" s="720" t="str">
        <f t="shared" ref="O393" ca="1" si="377">IFERROR(((J393)/H393),"ND")</f>
        <v>ND</v>
      </c>
      <c r="P393" s="732"/>
    </row>
    <row r="394" spans="3:16">
      <c r="C394" s="725"/>
      <c r="D394" s="726"/>
      <c r="E394" s="726"/>
      <c r="F394" s="727"/>
      <c r="G394" s="728"/>
      <c r="H394" s="755"/>
      <c r="I394" s="731"/>
      <c r="J394" s="202" t="str">
        <f ca="1">IF(MOD(ROW()-13,2)=0,IF(ISBLANK(OFFSET(#REF!,INT((ROW()-13)/2),0)),"",OFFSET(#REF!,INT((ROW()-13)/2),0)),IF(ISBLANK(OFFSET('9. METAS'!$U$20,INT((ROW()-14)/2),0)),"",OFFSET('9. METAS'!$U$20,INT((ROW()-14)/2),0)))</f>
        <v/>
      </c>
      <c r="K394" s="203" t="str">
        <f ca="1">IF(MOD(ROW()-13,2)=0,IF(ISBLANK(OFFSET(#REF!,INT((ROW()-13)/2),0)),"",OFFSET(#REF!,INT((ROW()-13)/2),0)),IF(ISBLANK(OFFSET('9. METAS'!$V$20,INT((ROW()-14)/2),0)),"",OFFSET('9. METAS'!$V$20,INT((ROW()-14)/2),0)))</f>
        <v/>
      </c>
      <c r="L394" s="203" t="str">
        <f ca="1">IF(MOD(ROW()-13,2)=0,IF(ISBLANK(OFFSET(#REF!,INT((ROW()-13)/2),0)),"",OFFSET(#REF!,INT((ROW()-13)/2),0)),IF(ISBLANK(OFFSET('9. METAS'!$W$20,INT((ROW()-14)/2),0)),"",OFFSET('9. METAS'!$W$20,INT((ROW()-14)/2),0)))</f>
        <v/>
      </c>
      <c r="M394" s="204" t="str">
        <f ca="1">IF(MOD(ROW()-13,2)=0,IF(ISBLANK(OFFSET(#REF!,INT((ROW()-13)/2),0)),"",OFFSET(#REF!,INT((ROW()-13)/2),0)),IF(ISBLANK(OFFSET('9. METAS'!$X$20,INT((ROW()-14)/2),0)),"",OFFSET('9. METAS'!$X$20,INT((ROW()-14)/2),0)))</f>
        <v/>
      </c>
      <c r="N394" s="719"/>
      <c r="O394" s="721"/>
      <c r="P394" s="723"/>
    </row>
    <row r="395" spans="3:16">
      <c r="C395" s="724" t="str">
        <f ca="1">IF(ISBLANK(OFFSET('5. Pp (3 años)'!$C$46,INT((ROW()-13)/2),0)),"",OFFSET('5. Pp (3 años)'!$C$46,INT((ROW()-13)/2),0))</f>
        <v/>
      </c>
      <c r="D395" s="726" t="str">
        <f ca="1">IF(ISBLANK(OFFSET('5. Pp (3 años)'!$D$46,INT((ROW()-13)/2),0)),"",OFFSET('5. Pp (3 años)'!$D$46,INT((ROW()-13)/2),0))</f>
        <v/>
      </c>
      <c r="E395" s="726" t="str">
        <f ca="1">IF(ISBLANK(OFFSET('5. Pp (3 años)'!$E$46,INT((ROW()-13)/2),0)),"",OFFSET('5. Pp (3 años)'!$E$46,INT((ROW()-13)/2),0))</f>
        <v/>
      </c>
      <c r="F395" s="727" t="str">
        <f ca="1">IF(ISBLANK(OFFSET('5. Pp (3 años)'!$K$46,INT((ROW()-13)/2),0)),"",OFFSET('5. Pp (3 años)'!$K$46,INT((ROW()-13)/2),0))</f>
        <v/>
      </c>
      <c r="G395" s="728" t="str">
        <f ca="1">IF(ISBLANK(OFFSET('5. Pp (3 años)'!$H$46,INT((ROW()-13)/2),0)),"",OFFSET('5. Pp (3 años)'!$H$46,INT((ROW()-13)/2),0))</f>
        <v/>
      </c>
      <c r="H395" s="755" t="str">
        <f ca="1">IF(ISBLANK(OFFSET('9. METAS'!$L$20,INT((ROW()-13)/2),0)),"",OFFSET('9. METAS'!$L$20,INT((ROW()-13)/2),0))</f>
        <v/>
      </c>
      <c r="I395" s="730"/>
      <c r="J395" s="202" t="e">
        <f ca="1">IF(MOD(ROW()-13,2)=0,IF(ISBLANK(OFFSET(#REF!,INT((ROW()-13)/2),0)),"",OFFSET(#REF!,INT((ROW()-13)/2),0)),IF(ISBLANK(OFFSET('9. METAS'!$U$20,INT((ROW()-14)/2),0)),"",OFFSET('9. METAS'!$U$20,INT((ROW()-14)/2),0)))</f>
        <v>#REF!</v>
      </c>
      <c r="K395" s="203" t="e">
        <f ca="1">IF(MOD(ROW()-13,2)=0,IF(ISBLANK(OFFSET(#REF!,INT((ROW()-13)/2),0)),"",OFFSET(#REF!,INT((ROW()-13)/2),0)),IF(ISBLANK(OFFSET('9. METAS'!$V$20,INT((ROW()-14)/2),0)),"",OFFSET('9. METAS'!$V$20,INT((ROW()-14)/2),0)))</f>
        <v>#REF!</v>
      </c>
      <c r="L395" s="203" t="e">
        <f ca="1">IF(MOD(ROW()-13,2)=0,IF(ISBLANK(OFFSET(#REF!,INT((ROW()-13)/2),0)),"",OFFSET(#REF!,INT((ROW()-13)/2),0)),IF(ISBLANK(OFFSET('9. METAS'!$W$20,INT((ROW()-14)/2),0)),"",OFFSET('9. METAS'!$W$20,INT((ROW()-14)/2),0)))</f>
        <v>#REF!</v>
      </c>
      <c r="M395" s="204" t="e">
        <f ca="1">IF(MOD(ROW()-13,2)=0,IF(ISBLANK(OFFSET(#REF!,INT((ROW()-13)/2),0)),"",OFFSET(#REF!,INT((ROW()-13)/2),0)),IF(ISBLANK(OFFSET('9. METAS'!$X$20,INT((ROW()-14)/2),0)),"",OFFSET('9. METAS'!$X$20,INT((ROW()-14)/2),0)))</f>
        <v>#REF!</v>
      </c>
      <c r="N395" s="718" t="str">
        <f t="shared" ref="N395" ca="1" si="378">IFERROR(J395/J396,"ND")</f>
        <v>ND</v>
      </c>
      <c r="O395" s="720" t="str">
        <f t="shared" ref="O395" ca="1" si="379">IFERROR(((J395)/H395),"ND")</f>
        <v>ND</v>
      </c>
      <c r="P395" s="732"/>
    </row>
    <row r="396" spans="3:16">
      <c r="C396" s="725"/>
      <c r="D396" s="726"/>
      <c r="E396" s="726"/>
      <c r="F396" s="727"/>
      <c r="G396" s="728"/>
      <c r="H396" s="755"/>
      <c r="I396" s="731"/>
      <c r="J396" s="202" t="str">
        <f ca="1">IF(MOD(ROW()-13,2)=0,IF(ISBLANK(OFFSET(#REF!,INT((ROW()-13)/2),0)),"",OFFSET(#REF!,INT((ROW()-13)/2),0)),IF(ISBLANK(OFFSET('9. METAS'!$U$20,INT((ROW()-14)/2),0)),"",OFFSET('9. METAS'!$U$20,INT((ROW()-14)/2),0)))</f>
        <v/>
      </c>
      <c r="K396" s="203" t="str">
        <f ca="1">IF(MOD(ROW()-13,2)=0,IF(ISBLANK(OFFSET(#REF!,INT((ROW()-13)/2),0)),"",OFFSET(#REF!,INT((ROW()-13)/2),0)),IF(ISBLANK(OFFSET('9. METAS'!$V$20,INT((ROW()-14)/2),0)),"",OFFSET('9. METAS'!$V$20,INT((ROW()-14)/2),0)))</f>
        <v/>
      </c>
      <c r="L396" s="203" t="str">
        <f ca="1">IF(MOD(ROW()-13,2)=0,IF(ISBLANK(OFFSET(#REF!,INT((ROW()-13)/2),0)),"",OFFSET(#REF!,INT((ROW()-13)/2),0)),IF(ISBLANK(OFFSET('9. METAS'!$W$20,INT((ROW()-14)/2),0)),"",OFFSET('9. METAS'!$W$20,INT((ROW()-14)/2),0)))</f>
        <v/>
      </c>
      <c r="M396" s="204" t="str">
        <f ca="1">IF(MOD(ROW()-13,2)=0,IF(ISBLANK(OFFSET(#REF!,INT((ROW()-13)/2),0)),"",OFFSET(#REF!,INT((ROW()-13)/2),0)),IF(ISBLANK(OFFSET('9. METAS'!$X$20,INT((ROW()-14)/2),0)),"",OFFSET('9. METAS'!$X$20,INT((ROW()-14)/2),0)))</f>
        <v/>
      </c>
      <c r="N396" s="719"/>
      <c r="O396" s="721"/>
      <c r="P396" s="723"/>
    </row>
    <row r="397" spans="3:16">
      <c r="C397" s="724" t="str">
        <f ca="1">IF(ISBLANK(OFFSET('5. Pp (3 años)'!$C$46,INT((ROW()-13)/2),0)),"",OFFSET('5. Pp (3 años)'!$C$46,INT((ROW()-13)/2),0))</f>
        <v/>
      </c>
      <c r="D397" s="726" t="str">
        <f ca="1">IF(ISBLANK(OFFSET('5. Pp (3 años)'!$D$46,INT((ROW()-13)/2),0)),"",OFFSET('5. Pp (3 años)'!$D$46,INT((ROW()-13)/2),0))</f>
        <v/>
      </c>
      <c r="E397" s="726" t="str">
        <f ca="1">IF(ISBLANK(OFFSET('5. Pp (3 años)'!$E$46,INT((ROW()-13)/2),0)),"",OFFSET('5. Pp (3 años)'!$E$46,INT((ROW()-13)/2),0))</f>
        <v/>
      </c>
      <c r="F397" s="727" t="str">
        <f ca="1">IF(ISBLANK(OFFSET('5. Pp (3 años)'!$K$46,INT((ROW()-13)/2),0)),"",OFFSET('5. Pp (3 años)'!$K$46,INT((ROW()-13)/2),0))</f>
        <v/>
      </c>
      <c r="G397" s="728" t="str">
        <f ca="1">IF(ISBLANK(OFFSET('5. Pp (3 años)'!$H$46,INT((ROW()-13)/2),0)),"",OFFSET('5. Pp (3 años)'!$H$46,INT((ROW()-13)/2),0))</f>
        <v/>
      </c>
      <c r="H397" s="755" t="str">
        <f ca="1">IF(ISBLANK(OFFSET('9. METAS'!$L$20,INT((ROW()-13)/2),0)),"",OFFSET('9. METAS'!$L$20,INT((ROW()-13)/2),0))</f>
        <v/>
      </c>
      <c r="I397" s="730"/>
      <c r="J397" s="202" t="e">
        <f ca="1">IF(MOD(ROW()-13,2)=0,IF(ISBLANK(OFFSET(#REF!,INT((ROW()-13)/2),0)),"",OFFSET(#REF!,INT((ROW()-13)/2),0)),IF(ISBLANK(OFFSET('9. METAS'!$U$20,INT((ROW()-14)/2),0)),"",OFFSET('9. METAS'!$U$20,INT((ROW()-14)/2),0)))</f>
        <v>#REF!</v>
      </c>
      <c r="K397" s="203" t="e">
        <f ca="1">IF(MOD(ROW()-13,2)=0,IF(ISBLANK(OFFSET(#REF!,INT((ROW()-13)/2),0)),"",OFFSET(#REF!,INT((ROW()-13)/2),0)),IF(ISBLANK(OFFSET('9. METAS'!$V$20,INT((ROW()-14)/2),0)),"",OFFSET('9. METAS'!$V$20,INT((ROW()-14)/2),0)))</f>
        <v>#REF!</v>
      </c>
      <c r="L397" s="203" t="e">
        <f ca="1">IF(MOD(ROW()-13,2)=0,IF(ISBLANK(OFFSET(#REF!,INT((ROW()-13)/2),0)),"",OFFSET(#REF!,INT((ROW()-13)/2),0)),IF(ISBLANK(OFFSET('9. METAS'!$W$20,INT((ROW()-14)/2),0)),"",OFFSET('9. METAS'!$W$20,INT((ROW()-14)/2),0)))</f>
        <v>#REF!</v>
      </c>
      <c r="M397" s="204" t="e">
        <f ca="1">IF(MOD(ROW()-13,2)=0,IF(ISBLANK(OFFSET(#REF!,INT((ROW()-13)/2),0)),"",OFFSET(#REF!,INT((ROW()-13)/2),0)),IF(ISBLANK(OFFSET('9. METAS'!$X$20,INT((ROW()-14)/2),0)),"",OFFSET('9. METAS'!$X$20,INT((ROW()-14)/2),0)))</f>
        <v>#REF!</v>
      </c>
      <c r="N397" s="718" t="str">
        <f t="shared" ref="N397" ca="1" si="380">IFERROR(J397/J398,"ND")</f>
        <v>ND</v>
      </c>
      <c r="O397" s="720" t="str">
        <f t="shared" ref="O397" ca="1" si="381">IFERROR(((J397)/H397),"ND")</f>
        <v>ND</v>
      </c>
      <c r="P397" s="732"/>
    </row>
    <row r="398" spans="3:16">
      <c r="C398" s="725"/>
      <c r="D398" s="726"/>
      <c r="E398" s="726"/>
      <c r="F398" s="727"/>
      <c r="G398" s="728"/>
      <c r="H398" s="755"/>
      <c r="I398" s="731"/>
      <c r="J398" s="202" t="str">
        <f ca="1">IF(MOD(ROW()-13,2)=0,IF(ISBLANK(OFFSET(#REF!,INT((ROW()-13)/2),0)),"",OFFSET(#REF!,INT((ROW()-13)/2),0)),IF(ISBLANK(OFFSET('9. METAS'!$U$20,INT((ROW()-14)/2),0)),"",OFFSET('9. METAS'!$U$20,INT((ROW()-14)/2),0)))</f>
        <v/>
      </c>
      <c r="K398" s="203" t="str">
        <f ca="1">IF(MOD(ROW()-13,2)=0,IF(ISBLANK(OFFSET(#REF!,INT((ROW()-13)/2),0)),"",OFFSET(#REF!,INT((ROW()-13)/2),0)),IF(ISBLANK(OFFSET('9. METAS'!$V$20,INT((ROW()-14)/2),0)),"",OFFSET('9. METAS'!$V$20,INT((ROW()-14)/2),0)))</f>
        <v/>
      </c>
      <c r="L398" s="203" t="str">
        <f ca="1">IF(MOD(ROW()-13,2)=0,IF(ISBLANK(OFFSET(#REF!,INT((ROW()-13)/2),0)),"",OFFSET(#REF!,INT((ROW()-13)/2),0)),IF(ISBLANK(OFFSET('9. METAS'!$W$20,INT((ROW()-14)/2),0)),"",OFFSET('9. METAS'!$W$20,INT((ROW()-14)/2),0)))</f>
        <v/>
      </c>
      <c r="M398" s="204" t="str">
        <f ca="1">IF(MOD(ROW()-13,2)=0,IF(ISBLANK(OFFSET(#REF!,INT((ROW()-13)/2),0)),"",OFFSET(#REF!,INT((ROW()-13)/2),0)),IF(ISBLANK(OFFSET('9. METAS'!$X$20,INT((ROW()-14)/2),0)),"",OFFSET('9. METAS'!$X$20,INT((ROW()-14)/2),0)))</f>
        <v/>
      </c>
      <c r="N398" s="719"/>
      <c r="O398" s="721"/>
      <c r="P398" s="723"/>
    </row>
    <row r="399" spans="3:16">
      <c r="C399" s="724" t="str">
        <f ca="1">IF(ISBLANK(OFFSET('5. Pp (3 años)'!$C$46,INT((ROW()-13)/2),0)),"",OFFSET('5. Pp (3 años)'!$C$46,INT((ROW()-13)/2),0))</f>
        <v/>
      </c>
      <c r="D399" s="726" t="str">
        <f ca="1">IF(ISBLANK(OFFSET('5. Pp (3 años)'!$D$46,INT((ROW()-13)/2),0)),"",OFFSET('5. Pp (3 años)'!$D$46,INT((ROW()-13)/2),0))</f>
        <v/>
      </c>
      <c r="E399" s="726" t="str">
        <f ca="1">IF(ISBLANK(OFFSET('5. Pp (3 años)'!$E$46,INT((ROW()-13)/2),0)),"",OFFSET('5. Pp (3 años)'!$E$46,INT((ROW()-13)/2),0))</f>
        <v/>
      </c>
      <c r="F399" s="727" t="str">
        <f ca="1">IF(ISBLANK(OFFSET('5. Pp (3 años)'!$K$46,INT((ROW()-13)/2),0)),"",OFFSET('5. Pp (3 años)'!$K$46,INT((ROW()-13)/2),0))</f>
        <v/>
      </c>
      <c r="G399" s="728" t="str">
        <f ca="1">IF(ISBLANK(OFFSET('5. Pp (3 años)'!$H$46,INT((ROW()-13)/2),0)),"",OFFSET('5. Pp (3 años)'!$H$46,INT((ROW()-13)/2),0))</f>
        <v/>
      </c>
      <c r="H399" s="755" t="str">
        <f ca="1">IF(ISBLANK(OFFSET('9. METAS'!$L$20,INT((ROW()-13)/2),0)),"",OFFSET('9. METAS'!$L$20,INT((ROW()-13)/2),0))</f>
        <v/>
      </c>
      <c r="I399" s="730"/>
      <c r="J399" s="202" t="e">
        <f ca="1">IF(MOD(ROW()-13,2)=0,IF(ISBLANK(OFFSET(#REF!,INT((ROW()-13)/2),0)),"",OFFSET(#REF!,INT((ROW()-13)/2),0)),IF(ISBLANK(OFFSET('9. METAS'!$U$20,INT((ROW()-14)/2),0)),"",OFFSET('9. METAS'!$U$20,INT((ROW()-14)/2),0)))</f>
        <v>#REF!</v>
      </c>
      <c r="K399" s="203" t="e">
        <f ca="1">IF(MOD(ROW()-13,2)=0,IF(ISBLANK(OFFSET(#REF!,INT((ROW()-13)/2),0)),"",OFFSET(#REF!,INT((ROW()-13)/2),0)),IF(ISBLANK(OFFSET('9. METAS'!$V$20,INT((ROW()-14)/2),0)),"",OFFSET('9. METAS'!$V$20,INT((ROW()-14)/2),0)))</f>
        <v>#REF!</v>
      </c>
      <c r="L399" s="203" t="e">
        <f ca="1">IF(MOD(ROW()-13,2)=0,IF(ISBLANK(OFFSET(#REF!,INT((ROW()-13)/2),0)),"",OFFSET(#REF!,INT((ROW()-13)/2),0)),IF(ISBLANK(OFFSET('9. METAS'!$W$20,INT((ROW()-14)/2),0)),"",OFFSET('9. METAS'!$W$20,INT((ROW()-14)/2),0)))</f>
        <v>#REF!</v>
      </c>
      <c r="M399" s="204" t="e">
        <f ca="1">IF(MOD(ROW()-13,2)=0,IF(ISBLANK(OFFSET(#REF!,INT((ROW()-13)/2),0)),"",OFFSET(#REF!,INT((ROW()-13)/2),0)),IF(ISBLANK(OFFSET('9. METAS'!$X$20,INT((ROW()-14)/2),0)),"",OFFSET('9. METAS'!$X$20,INT((ROW()-14)/2),0)))</f>
        <v>#REF!</v>
      </c>
      <c r="N399" s="718" t="str">
        <f t="shared" ref="N399" ca="1" si="382">IFERROR(J399/J400,"ND")</f>
        <v>ND</v>
      </c>
      <c r="O399" s="720" t="str">
        <f t="shared" ref="O399" ca="1" si="383">IFERROR(((J399)/H399),"ND")</f>
        <v>ND</v>
      </c>
      <c r="P399" s="732"/>
    </row>
    <row r="400" spans="3:16">
      <c r="C400" s="725"/>
      <c r="D400" s="726"/>
      <c r="E400" s="726"/>
      <c r="F400" s="727"/>
      <c r="G400" s="728"/>
      <c r="H400" s="755"/>
      <c r="I400" s="731"/>
      <c r="J400" s="202" t="str">
        <f ca="1">IF(MOD(ROW()-13,2)=0,IF(ISBLANK(OFFSET(#REF!,INT((ROW()-13)/2),0)),"",OFFSET(#REF!,INT((ROW()-13)/2),0)),IF(ISBLANK(OFFSET('9. METAS'!$U$20,INT((ROW()-14)/2),0)),"",OFFSET('9. METAS'!$U$20,INT((ROW()-14)/2),0)))</f>
        <v/>
      </c>
      <c r="K400" s="203" t="str">
        <f ca="1">IF(MOD(ROW()-13,2)=0,IF(ISBLANK(OFFSET(#REF!,INT((ROW()-13)/2),0)),"",OFFSET(#REF!,INT((ROW()-13)/2),0)),IF(ISBLANK(OFFSET('9. METAS'!$V$20,INT((ROW()-14)/2),0)),"",OFFSET('9. METAS'!$V$20,INT((ROW()-14)/2),0)))</f>
        <v/>
      </c>
      <c r="L400" s="203" t="str">
        <f ca="1">IF(MOD(ROW()-13,2)=0,IF(ISBLANK(OFFSET(#REF!,INT((ROW()-13)/2),0)),"",OFFSET(#REF!,INT((ROW()-13)/2),0)),IF(ISBLANK(OFFSET('9. METAS'!$W$20,INT((ROW()-14)/2),0)),"",OFFSET('9. METAS'!$W$20,INT((ROW()-14)/2),0)))</f>
        <v/>
      </c>
      <c r="M400" s="204" t="str">
        <f ca="1">IF(MOD(ROW()-13,2)=0,IF(ISBLANK(OFFSET(#REF!,INT((ROW()-13)/2),0)),"",OFFSET(#REF!,INT((ROW()-13)/2),0)),IF(ISBLANK(OFFSET('9. METAS'!$X$20,INT((ROW()-14)/2),0)),"",OFFSET('9. METAS'!$X$20,INT((ROW()-14)/2),0)))</f>
        <v/>
      </c>
      <c r="N400" s="719"/>
      <c r="O400" s="721"/>
      <c r="P400" s="723"/>
    </row>
    <row r="401" spans="3:16">
      <c r="C401" s="724" t="str">
        <f ca="1">IF(ISBLANK(OFFSET('5. Pp (3 años)'!$C$46,INT((ROW()-13)/2),0)),"",OFFSET('5. Pp (3 años)'!$C$46,INT((ROW()-13)/2),0))</f>
        <v/>
      </c>
      <c r="D401" s="726" t="str">
        <f ca="1">IF(ISBLANK(OFFSET('5. Pp (3 años)'!$D$46,INT((ROW()-13)/2),0)),"",OFFSET('5. Pp (3 años)'!$D$46,INT((ROW()-13)/2),0))</f>
        <v/>
      </c>
      <c r="E401" s="726" t="str">
        <f ca="1">IF(ISBLANK(OFFSET('5. Pp (3 años)'!$E$46,INT((ROW()-13)/2),0)),"",OFFSET('5. Pp (3 años)'!$E$46,INT((ROW()-13)/2),0))</f>
        <v/>
      </c>
      <c r="F401" s="727" t="str">
        <f ca="1">IF(ISBLANK(OFFSET('5. Pp (3 años)'!$K$46,INT((ROW()-13)/2),0)),"",OFFSET('5. Pp (3 años)'!$K$46,INT((ROW()-13)/2),0))</f>
        <v/>
      </c>
      <c r="G401" s="728" t="str">
        <f ca="1">IF(ISBLANK(OFFSET('5. Pp (3 años)'!$H$46,INT((ROW()-13)/2),0)),"",OFFSET('5. Pp (3 años)'!$H$46,INT((ROW()-13)/2),0))</f>
        <v/>
      </c>
      <c r="H401" s="755" t="str">
        <f ca="1">IF(ISBLANK(OFFSET('9. METAS'!$L$20,INT((ROW()-13)/2),0)),"",OFFSET('9. METAS'!$L$20,INT((ROW()-13)/2),0))</f>
        <v/>
      </c>
      <c r="I401" s="730"/>
      <c r="J401" s="202" t="e">
        <f ca="1">IF(MOD(ROW()-13,2)=0,IF(ISBLANK(OFFSET(#REF!,INT((ROW()-13)/2),0)),"",OFFSET(#REF!,INT((ROW()-13)/2),0)),IF(ISBLANK(OFFSET('9. METAS'!$U$20,INT((ROW()-14)/2),0)),"",OFFSET('9. METAS'!$U$20,INT((ROW()-14)/2),0)))</f>
        <v>#REF!</v>
      </c>
      <c r="K401" s="203" t="e">
        <f ca="1">IF(MOD(ROW()-13,2)=0,IF(ISBLANK(OFFSET(#REF!,INT((ROW()-13)/2),0)),"",OFFSET(#REF!,INT((ROW()-13)/2),0)),IF(ISBLANK(OFFSET('9. METAS'!$V$20,INT((ROW()-14)/2),0)),"",OFFSET('9. METAS'!$V$20,INT((ROW()-14)/2),0)))</f>
        <v>#REF!</v>
      </c>
      <c r="L401" s="203" t="e">
        <f ca="1">IF(MOD(ROW()-13,2)=0,IF(ISBLANK(OFFSET(#REF!,INT((ROW()-13)/2),0)),"",OFFSET(#REF!,INT((ROW()-13)/2),0)),IF(ISBLANK(OFFSET('9. METAS'!$W$20,INT((ROW()-14)/2),0)),"",OFFSET('9. METAS'!$W$20,INT((ROW()-14)/2),0)))</f>
        <v>#REF!</v>
      </c>
      <c r="M401" s="204" t="e">
        <f ca="1">IF(MOD(ROW()-13,2)=0,IF(ISBLANK(OFFSET(#REF!,INT((ROW()-13)/2),0)),"",OFFSET(#REF!,INT((ROW()-13)/2),0)),IF(ISBLANK(OFFSET('9. METAS'!$X$20,INT((ROW()-14)/2),0)),"",OFFSET('9. METAS'!$X$20,INT((ROW()-14)/2),0)))</f>
        <v>#REF!</v>
      </c>
      <c r="N401" s="718" t="str">
        <f t="shared" ref="N401" ca="1" si="384">IFERROR(J401/J402,"ND")</f>
        <v>ND</v>
      </c>
      <c r="O401" s="720" t="str">
        <f t="shared" ref="O401" ca="1" si="385">IFERROR(((J401)/H401),"ND")</f>
        <v>ND</v>
      </c>
      <c r="P401" s="732"/>
    </row>
    <row r="402" spans="3:16">
      <c r="C402" s="725"/>
      <c r="D402" s="726"/>
      <c r="E402" s="726"/>
      <c r="F402" s="727"/>
      <c r="G402" s="728"/>
      <c r="H402" s="755"/>
      <c r="I402" s="731"/>
      <c r="J402" s="202" t="str">
        <f ca="1">IF(MOD(ROW()-13,2)=0,IF(ISBLANK(OFFSET(#REF!,INT((ROW()-13)/2),0)),"",OFFSET(#REF!,INT((ROW()-13)/2),0)),IF(ISBLANK(OFFSET('9. METAS'!$U$20,INT((ROW()-14)/2),0)),"",OFFSET('9. METAS'!$U$20,INT((ROW()-14)/2),0)))</f>
        <v/>
      </c>
      <c r="K402" s="203" t="str">
        <f ca="1">IF(MOD(ROW()-13,2)=0,IF(ISBLANK(OFFSET(#REF!,INT((ROW()-13)/2),0)),"",OFFSET(#REF!,INT((ROW()-13)/2),0)),IF(ISBLANK(OFFSET('9. METAS'!$V$20,INT((ROW()-14)/2),0)),"",OFFSET('9. METAS'!$V$20,INT((ROW()-14)/2),0)))</f>
        <v/>
      </c>
      <c r="L402" s="203" t="str">
        <f ca="1">IF(MOD(ROW()-13,2)=0,IF(ISBLANK(OFFSET(#REF!,INT((ROW()-13)/2),0)),"",OFFSET(#REF!,INT((ROW()-13)/2),0)),IF(ISBLANK(OFFSET('9. METAS'!$W$20,INT((ROW()-14)/2),0)),"",OFFSET('9. METAS'!$W$20,INT((ROW()-14)/2),0)))</f>
        <v/>
      </c>
      <c r="M402" s="204" t="str">
        <f ca="1">IF(MOD(ROW()-13,2)=0,IF(ISBLANK(OFFSET(#REF!,INT((ROW()-13)/2),0)),"",OFFSET(#REF!,INT((ROW()-13)/2),0)),IF(ISBLANK(OFFSET('9. METAS'!$X$20,INT((ROW()-14)/2),0)),"",OFFSET('9. METAS'!$X$20,INT((ROW()-14)/2),0)))</f>
        <v/>
      </c>
      <c r="N402" s="719"/>
      <c r="O402" s="721"/>
      <c r="P402" s="723"/>
    </row>
    <row r="403" spans="3:16">
      <c r="C403" s="724" t="str">
        <f ca="1">IF(ISBLANK(OFFSET('5. Pp (3 años)'!$C$46,INT((ROW()-13)/2),0)),"",OFFSET('5. Pp (3 años)'!$C$46,INT((ROW()-13)/2),0))</f>
        <v/>
      </c>
      <c r="D403" s="726" t="str">
        <f ca="1">IF(ISBLANK(OFFSET('5. Pp (3 años)'!$D$46,INT((ROW()-13)/2),0)),"",OFFSET('5. Pp (3 años)'!$D$46,INT((ROW()-13)/2),0))</f>
        <v/>
      </c>
      <c r="E403" s="726" t="str">
        <f ca="1">IF(ISBLANK(OFFSET('5. Pp (3 años)'!$E$46,INT((ROW()-13)/2),0)),"",OFFSET('5. Pp (3 años)'!$E$46,INT((ROW()-13)/2),0))</f>
        <v/>
      </c>
      <c r="F403" s="727" t="str">
        <f ca="1">IF(ISBLANK(OFFSET('5. Pp (3 años)'!$K$46,INT((ROW()-13)/2),0)),"",OFFSET('5. Pp (3 años)'!$K$46,INT((ROW()-13)/2),0))</f>
        <v/>
      </c>
      <c r="G403" s="728" t="str">
        <f ca="1">IF(ISBLANK(OFFSET('5. Pp (3 años)'!$H$46,INT((ROW()-13)/2),0)),"",OFFSET('5. Pp (3 años)'!$H$46,INT((ROW()-13)/2),0))</f>
        <v/>
      </c>
      <c r="H403" s="755" t="str">
        <f ca="1">IF(ISBLANK(OFFSET('9. METAS'!$L$20,INT((ROW()-13)/2),0)),"",OFFSET('9. METAS'!$L$20,INT((ROW()-13)/2),0))</f>
        <v/>
      </c>
      <c r="I403" s="730"/>
      <c r="J403" s="202" t="e">
        <f ca="1">IF(MOD(ROW()-13,2)=0,IF(ISBLANK(OFFSET(#REF!,INT((ROW()-13)/2),0)),"",OFFSET(#REF!,INT((ROW()-13)/2),0)),IF(ISBLANK(OFFSET('9. METAS'!$U$20,INT((ROW()-14)/2),0)),"",OFFSET('9. METAS'!$U$20,INT((ROW()-14)/2),0)))</f>
        <v>#REF!</v>
      </c>
      <c r="K403" s="203" t="e">
        <f ca="1">IF(MOD(ROW()-13,2)=0,IF(ISBLANK(OFFSET(#REF!,INT((ROW()-13)/2),0)),"",OFFSET(#REF!,INT((ROW()-13)/2),0)),IF(ISBLANK(OFFSET('9. METAS'!$V$20,INT((ROW()-14)/2),0)),"",OFFSET('9. METAS'!$V$20,INT((ROW()-14)/2),0)))</f>
        <v>#REF!</v>
      </c>
      <c r="L403" s="203" t="e">
        <f ca="1">IF(MOD(ROW()-13,2)=0,IF(ISBLANK(OFFSET(#REF!,INT((ROW()-13)/2),0)),"",OFFSET(#REF!,INT((ROW()-13)/2),0)),IF(ISBLANK(OFFSET('9. METAS'!$W$20,INT((ROW()-14)/2),0)),"",OFFSET('9. METAS'!$W$20,INT((ROW()-14)/2),0)))</f>
        <v>#REF!</v>
      </c>
      <c r="M403" s="204" t="e">
        <f ca="1">IF(MOD(ROW()-13,2)=0,IF(ISBLANK(OFFSET(#REF!,INT((ROW()-13)/2),0)),"",OFFSET(#REF!,INT((ROW()-13)/2),0)),IF(ISBLANK(OFFSET('9. METAS'!$X$20,INT((ROW()-14)/2),0)),"",OFFSET('9. METAS'!$X$20,INT((ROW()-14)/2),0)))</f>
        <v>#REF!</v>
      </c>
      <c r="N403" s="718" t="str">
        <f t="shared" ref="N403" ca="1" si="386">IFERROR(J403/J404,"ND")</f>
        <v>ND</v>
      </c>
      <c r="O403" s="720" t="str">
        <f t="shared" ref="O403" ca="1" si="387">IFERROR(((J403)/H403),"ND")</f>
        <v>ND</v>
      </c>
      <c r="P403" s="732"/>
    </row>
    <row r="404" spans="3:16">
      <c r="C404" s="725"/>
      <c r="D404" s="726"/>
      <c r="E404" s="726"/>
      <c r="F404" s="727"/>
      <c r="G404" s="728"/>
      <c r="H404" s="755"/>
      <c r="I404" s="731"/>
      <c r="J404" s="202" t="str">
        <f ca="1">IF(MOD(ROW()-13,2)=0,IF(ISBLANK(OFFSET(#REF!,INT((ROW()-13)/2),0)),"",OFFSET(#REF!,INT((ROW()-13)/2),0)),IF(ISBLANK(OFFSET('9. METAS'!$U$20,INT((ROW()-14)/2),0)),"",OFFSET('9. METAS'!$U$20,INT((ROW()-14)/2),0)))</f>
        <v/>
      </c>
      <c r="K404" s="203" t="str">
        <f ca="1">IF(MOD(ROW()-13,2)=0,IF(ISBLANK(OFFSET(#REF!,INT((ROW()-13)/2),0)),"",OFFSET(#REF!,INT((ROW()-13)/2),0)),IF(ISBLANK(OFFSET('9. METAS'!$V$20,INT((ROW()-14)/2),0)),"",OFFSET('9. METAS'!$V$20,INT((ROW()-14)/2),0)))</f>
        <v/>
      </c>
      <c r="L404" s="203" t="str">
        <f ca="1">IF(MOD(ROW()-13,2)=0,IF(ISBLANK(OFFSET(#REF!,INT((ROW()-13)/2),0)),"",OFFSET(#REF!,INT((ROW()-13)/2),0)),IF(ISBLANK(OFFSET('9. METAS'!$W$20,INT((ROW()-14)/2),0)),"",OFFSET('9. METAS'!$W$20,INT((ROW()-14)/2),0)))</f>
        <v/>
      </c>
      <c r="M404" s="204" t="str">
        <f ca="1">IF(MOD(ROW()-13,2)=0,IF(ISBLANK(OFFSET(#REF!,INT((ROW()-13)/2),0)),"",OFFSET(#REF!,INT((ROW()-13)/2),0)),IF(ISBLANK(OFFSET('9. METAS'!$X$20,INT((ROW()-14)/2),0)),"",OFFSET('9. METAS'!$X$20,INT((ROW()-14)/2),0)))</f>
        <v/>
      </c>
      <c r="N404" s="719"/>
      <c r="O404" s="721"/>
      <c r="P404" s="723"/>
    </row>
    <row r="405" spans="3:16">
      <c r="C405" s="724" t="str">
        <f ca="1">IF(ISBLANK(OFFSET('5. Pp (3 años)'!$C$46,INT((ROW()-13)/2),0)),"",OFFSET('5. Pp (3 años)'!$C$46,INT((ROW()-13)/2),0))</f>
        <v/>
      </c>
      <c r="D405" s="726" t="str">
        <f ca="1">IF(ISBLANK(OFFSET('5. Pp (3 años)'!$D$46,INT((ROW()-13)/2),0)),"",OFFSET('5. Pp (3 años)'!$D$46,INT((ROW()-13)/2),0))</f>
        <v/>
      </c>
      <c r="E405" s="726" t="str">
        <f ca="1">IF(ISBLANK(OFFSET('5. Pp (3 años)'!$E$46,INT((ROW()-13)/2),0)),"",OFFSET('5. Pp (3 años)'!$E$46,INT((ROW()-13)/2),0))</f>
        <v/>
      </c>
      <c r="F405" s="727" t="str">
        <f ca="1">IF(ISBLANK(OFFSET('5. Pp (3 años)'!$K$46,INT((ROW()-13)/2),0)),"",OFFSET('5. Pp (3 años)'!$K$46,INT((ROW()-13)/2),0))</f>
        <v/>
      </c>
      <c r="G405" s="728" t="str">
        <f ca="1">IF(ISBLANK(OFFSET('5. Pp (3 años)'!$H$46,INT((ROW()-13)/2),0)),"",OFFSET('5. Pp (3 años)'!$H$46,INT((ROW()-13)/2),0))</f>
        <v/>
      </c>
      <c r="H405" s="755" t="str">
        <f ca="1">IF(ISBLANK(OFFSET('9. METAS'!$L$20,INT((ROW()-13)/2),0)),"",OFFSET('9. METAS'!$L$20,INT((ROW()-13)/2),0))</f>
        <v/>
      </c>
      <c r="I405" s="730"/>
      <c r="J405" s="202" t="e">
        <f ca="1">IF(MOD(ROW()-13,2)=0,IF(ISBLANK(OFFSET(#REF!,INT((ROW()-13)/2),0)),"",OFFSET(#REF!,INT((ROW()-13)/2),0)),IF(ISBLANK(OFFSET('9. METAS'!$U$20,INT((ROW()-14)/2),0)),"",OFFSET('9. METAS'!$U$20,INT((ROW()-14)/2),0)))</f>
        <v>#REF!</v>
      </c>
      <c r="K405" s="203" t="e">
        <f ca="1">IF(MOD(ROW()-13,2)=0,IF(ISBLANK(OFFSET(#REF!,INT((ROW()-13)/2),0)),"",OFFSET(#REF!,INT((ROW()-13)/2),0)),IF(ISBLANK(OFFSET('9. METAS'!$V$20,INT((ROW()-14)/2),0)),"",OFFSET('9. METAS'!$V$20,INT((ROW()-14)/2),0)))</f>
        <v>#REF!</v>
      </c>
      <c r="L405" s="203" t="e">
        <f ca="1">IF(MOD(ROW()-13,2)=0,IF(ISBLANK(OFFSET(#REF!,INT((ROW()-13)/2),0)),"",OFFSET(#REF!,INT((ROW()-13)/2),0)),IF(ISBLANK(OFFSET('9. METAS'!$W$20,INT((ROW()-14)/2),0)),"",OFFSET('9. METAS'!$W$20,INT((ROW()-14)/2),0)))</f>
        <v>#REF!</v>
      </c>
      <c r="M405" s="204" t="e">
        <f ca="1">IF(MOD(ROW()-13,2)=0,IF(ISBLANK(OFFSET(#REF!,INT((ROW()-13)/2),0)),"",OFFSET(#REF!,INT((ROW()-13)/2),0)),IF(ISBLANK(OFFSET('9. METAS'!$X$20,INT((ROW()-14)/2),0)),"",OFFSET('9. METAS'!$X$20,INT((ROW()-14)/2),0)))</f>
        <v>#REF!</v>
      </c>
      <c r="N405" s="718" t="str">
        <f t="shared" ref="N405" ca="1" si="388">IFERROR(J405/J406,"ND")</f>
        <v>ND</v>
      </c>
      <c r="O405" s="720" t="str">
        <f t="shared" ref="O405" ca="1" si="389">IFERROR(((J405)/H405),"ND")</f>
        <v>ND</v>
      </c>
      <c r="P405" s="732"/>
    </row>
    <row r="406" spans="3:16">
      <c r="C406" s="725"/>
      <c r="D406" s="726"/>
      <c r="E406" s="726"/>
      <c r="F406" s="727"/>
      <c r="G406" s="728"/>
      <c r="H406" s="755"/>
      <c r="I406" s="731"/>
      <c r="J406" s="202" t="str">
        <f ca="1">IF(MOD(ROW()-13,2)=0,IF(ISBLANK(OFFSET(#REF!,INT((ROW()-13)/2),0)),"",OFFSET(#REF!,INT((ROW()-13)/2),0)),IF(ISBLANK(OFFSET('9. METAS'!$U$20,INT((ROW()-14)/2),0)),"",OFFSET('9. METAS'!$U$20,INT((ROW()-14)/2),0)))</f>
        <v/>
      </c>
      <c r="K406" s="203" t="str">
        <f ca="1">IF(MOD(ROW()-13,2)=0,IF(ISBLANK(OFFSET(#REF!,INT((ROW()-13)/2),0)),"",OFFSET(#REF!,INT((ROW()-13)/2),0)),IF(ISBLANK(OFFSET('9. METAS'!$V$20,INT((ROW()-14)/2),0)),"",OFFSET('9. METAS'!$V$20,INT((ROW()-14)/2),0)))</f>
        <v/>
      </c>
      <c r="L406" s="203" t="str">
        <f ca="1">IF(MOD(ROW()-13,2)=0,IF(ISBLANK(OFFSET(#REF!,INT((ROW()-13)/2),0)),"",OFFSET(#REF!,INT((ROW()-13)/2),0)),IF(ISBLANK(OFFSET('9. METAS'!$W$20,INT((ROW()-14)/2),0)),"",OFFSET('9. METAS'!$W$20,INT((ROW()-14)/2),0)))</f>
        <v/>
      </c>
      <c r="M406" s="204" t="str">
        <f ca="1">IF(MOD(ROW()-13,2)=0,IF(ISBLANK(OFFSET(#REF!,INT((ROW()-13)/2),0)),"",OFFSET(#REF!,INT((ROW()-13)/2),0)),IF(ISBLANK(OFFSET('9. METAS'!$X$20,INT((ROW()-14)/2),0)),"",OFFSET('9. METAS'!$X$20,INT((ROW()-14)/2),0)))</f>
        <v/>
      </c>
      <c r="N406" s="719"/>
      <c r="O406" s="721"/>
      <c r="P406" s="723"/>
    </row>
    <row r="407" spans="3:16">
      <c r="C407" s="724" t="str">
        <f ca="1">IF(ISBLANK(OFFSET('5. Pp (3 años)'!$C$46,INT((ROW()-13)/2),0)),"",OFFSET('5. Pp (3 años)'!$C$46,INT((ROW()-13)/2),0))</f>
        <v/>
      </c>
      <c r="D407" s="726" t="str">
        <f ca="1">IF(ISBLANK(OFFSET('5. Pp (3 años)'!$D$46,INT((ROW()-13)/2),0)),"",OFFSET('5. Pp (3 años)'!$D$46,INT((ROW()-13)/2),0))</f>
        <v/>
      </c>
      <c r="E407" s="726" t="str">
        <f ca="1">IF(ISBLANK(OFFSET('5. Pp (3 años)'!$E$46,INT((ROW()-13)/2),0)),"",OFFSET('5. Pp (3 años)'!$E$46,INT((ROW()-13)/2),0))</f>
        <v/>
      </c>
      <c r="F407" s="727" t="str">
        <f ca="1">IF(ISBLANK(OFFSET('5. Pp (3 años)'!$K$46,INT((ROW()-13)/2),0)),"",OFFSET('5. Pp (3 años)'!$K$46,INT((ROW()-13)/2),0))</f>
        <v/>
      </c>
      <c r="G407" s="728" t="str">
        <f ca="1">IF(ISBLANK(OFFSET('5. Pp (3 años)'!$H$46,INT((ROW()-13)/2),0)),"",OFFSET('5. Pp (3 años)'!$H$46,INT((ROW()-13)/2),0))</f>
        <v/>
      </c>
      <c r="H407" s="755" t="str">
        <f ca="1">IF(ISBLANK(OFFSET('9. METAS'!$L$20,INT((ROW()-13)/2),0)),"",OFFSET('9. METAS'!$L$20,INT((ROW()-13)/2),0))</f>
        <v/>
      </c>
      <c r="I407" s="730"/>
      <c r="J407" s="202" t="e">
        <f ca="1">IF(MOD(ROW()-13,2)=0,IF(ISBLANK(OFFSET(#REF!,INT((ROW()-13)/2),0)),"",OFFSET(#REF!,INT((ROW()-13)/2),0)),IF(ISBLANK(OFFSET('9. METAS'!$U$20,INT((ROW()-14)/2),0)),"",OFFSET('9. METAS'!$U$20,INT((ROW()-14)/2),0)))</f>
        <v>#REF!</v>
      </c>
      <c r="K407" s="203" t="e">
        <f ca="1">IF(MOD(ROW()-13,2)=0,IF(ISBLANK(OFFSET(#REF!,INT((ROW()-13)/2),0)),"",OFFSET(#REF!,INT((ROW()-13)/2),0)),IF(ISBLANK(OFFSET('9. METAS'!$V$20,INT((ROW()-14)/2),0)),"",OFFSET('9. METAS'!$V$20,INT((ROW()-14)/2),0)))</f>
        <v>#REF!</v>
      </c>
      <c r="L407" s="203" t="e">
        <f ca="1">IF(MOD(ROW()-13,2)=0,IF(ISBLANK(OFFSET(#REF!,INT((ROW()-13)/2),0)),"",OFFSET(#REF!,INT((ROW()-13)/2),0)),IF(ISBLANK(OFFSET('9. METAS'!$W$20,INT((ROW()-14)/2),0)),"",OFFSET('9. METAS'!$W$20,INT((ROW()-14)/2),0)))</f>
        <v>#REF!</v>
      </c>
      <c r="M407" s="204" t="e">
        <f ca="1">IF(MOD(ROW()-13,2)=0,IF(ISBLANK(OFFSET(#REF!,INT((ROW()-13)/2),0)),"",OFFSET(#REF!,INT((ROW()-13)/2),0)),IF(ISBLANK(OFFSET('9. METAS'!$X$20,INT((ROW()-14)/2),0)),"",OFFSET('9. METAS'!$X$20,INT((ROW()-14)/2),0)))</f>
        <v>#REF!</v>
      </c>
      <c r="N407" s="718" t="str">
        <f t="shared" ref="N407" ca="1" si="390">IFERROR(J407/J408,"ND")</f>
        <v>ND</v>
      </c>
      <c r="O407" s="720" t="str">
        <f t="shared" ref="O407" ca="1" si="391">IFERROR(((J407)/H407),"ND")</f>
        <v>ND</v>
      </c>
      <c r="P407" s="732"/>
    </row>
    <row r="408" spans="3:16">
      <c r="C408" s="725"/>
      <c r="D408" s="726"/>
      <c r="E408" s="726"/>
      <c r="F408" s="727"/>
      <c r="G408" s="728"/>
      <c r="H408" s="755"/>
      <c r="I408" s="731"/>
      <c r="J408" s="202" t="str">
        <f ca="1">IF(MOD(ROW()-13,2)=0,IF(ISBLANK(OFFSET(#REF!,INT((ROW()-13)/2),0)),"",OFFSET(#REF!,INT((ROW()-13)/2),0)),IF(ISBLANK(OFFSET('9. METAS'!$U$20,INT((ROW()-14)/2),0)),"",OFFSET('9. METAS'!$U$20,INT((ROW()-14)/2),0)))</f>
        <v/>
      </c>
      <c r="K408" s="203" t="str">
        <f ca="1">IF(MOD(ROW()-13,2)=0,IF(ISBLANK(OFFSET(#REF!,INT((ROW()-13)/2),0)),"",OFFSET(#REF!,INT((ROW()-13)/2),0)),IF(ISBLANK(OFFSET('9. METAS'!$V$20,INT((ROW()-14)/2),0)),"",OFFSET('9. METAS'!$V$20,INT((ROW()-14)/2),0)))</f>
        <v/>
      </c>
      <c r="L408" s="203" t="str">
        <f ca="1">IF(MOD(ROW()-13,2)=0,IF(ISBLANK(OFFSET(#REF!,INT((ROW()-13)/2),0)),"",OFFSET(#REF!,INT((ROW()-13)/2),0)),IF(ISBLANK(OFFSET('9. METAS'!$W$20,INT((ROW()-14)/2),0)),"",OFFSET('9. METAS'!$W$20,INT((ROW()-14)/2),0)))</f>
        <v/>
      </c>
      <c r="M408" s="204" t="str">
        <f ca="1">IF(MOD(ROW()-13,2)=0,IF(ISBLANK(OFFSET(#REF!,INT((ROW()-13)/2),0)),"",OFFSET(#REF!,INT((ROW()-13)/2),0)),IF(ISBLANK(OFFSET('9. METAS'!$X$20,INT((ROW()-14)/2),0)),"",OFFSET('9. METAS'!$X$20,INT((ROW()-14)/2),0)))</f>
        <v/>
      </c>
      <c r="N408" s="719"/>
      <c r="O408" s="721"/>
      <c r="P408" s="723"/>
    </row>
    <row r="409" spans="3:16">
      <c r="C409" s="724" t="str">
        <f ca="1">IF(ISBLANK(OFFSET('5. Pp (3 años)'!$C$46,INT((ROW()-13)/2),0)),"",OFFSET('5. Pp (3 años)'!$C$46,INT((ROW()-13)/2),0))</f>
        <v/>
      </c>
      <c r="D409" s="726" t="str">
        <f ca="1">IF(ISBLANK(OFFSET('5. Pp (3 años)'!$D$46,INT((ROW()-13)/2),0)),"",OFFSET('5. Pp (3 años)'!$D$46,INT((ROW()-13)/2),0))</f>
        <v/>
      </c>
      <c r="E409" s="726" t="str">
        <f ca="1">IF(ISBLANK(OFFSET('5. Pp (3 años)'!$E$46,INT((ROW()-13)/2),0)),"",OFFSET('5. Pp (3 años)'!$E$46,INT((ROW()-13)/2),0))</f>
        <v/>
      </c>
      <c r="F409" s="727" t="str">
        <f ca="1">IF(ISBLANK(OFFSET('5. Pp (3 años)'!$K$46,INT((ROW()-13)/2),0)),"",OFFSET('5. Pp (3 años)'!$K$46,INT((ROW()-13)/2),0))</f>
        <v/>
      </c>
      <c r="G409" s="728" t="str">
        <f ca="1">IF(ISBLANK(OFFSET('5. Pp (3 años)'!$H$46,INT((ROW()-13)/2),0)),"",OFFSET('5. Pp (3 años)'!$H$46,INT((ROW()-13)/2),0))</f>
        <v/>
      </c>
      <c r="H409" s="755" t="str">
        <f ca="1">IF(ISBLANK(OFFSET('9. METAS'!$L$20,INT((ROW()-13)/2),0)),"",OFFSET('9. METAS'!$L$20,INT((ROW()-13)/2),0))</f>
        <v/>
      </c>
      <c r="I409" s="730"/>
      <c r="J409" s="202" t="e">
        <f ca="1">IF(MOD(ROW()-13,2)=0,IF(ISBLANK(OFFSET(#REF!,INT((ROW()-13)/2),0)),"",OFFSET(#REF!,INT((ROW()-13)/2),0)),IF(ISBLANK(OFFSET('9. METAS'!$U$20,INT((ROW()-14)/2),0)),"",OFFSET('9. METAS'!$U$20,INT((ROW()-14)/2),0)))</f>
        <v>#REF!</v>
      </c>
      <c r="K409" s="203" t="e">
        <f ca="1">IF(MOD(ROW()-13,2)=0,IF(ISBLANK(OFFSET(#REF!,INT((ROW()-13)/2),0)),"",OFFSET(#REF!,INT((ROW()-13)/2),0)),IF(ISBLANK(OFFSET('9. METAS'!$V$20,INT((ROW()-14)/2),0)),"",OFFSET('9. METAS'!$V$20,INT((ROW()-14)/2),0)))</f>
        <v>#REF!</v>
      </c>
      <c r="L409" s="203" t="e">
        <f ca="1">IF(MOD(ROW()-13,2)=0,IF(ISBLANK(OFFSET(#REF!,INT((ROW()-13)/2),0)),"",OFFSET(#REF!,INT((ROW()-13)/2),0)),IF(ISBLANK(OFFSET('9. METAS'!$W$20,INT((ROW()-14)/2),0)),"",OFFSET('9. METAS'!$W$20,INT((ROW()-14)/2),0)))</f>
        <v>#REF!</v>
      </c>
      <c r="M409" s="204" t="e">
        <f ca="1">IF(MOD(ROW()-13,2)=0,IF(ISBLANK(OFFSET(#REF!,INT((ROW()-13)/2),0)),"",OFFSET(#REF!,INT((ROW()-13)/2),0)),IF(ISBLANK(OFFSET('9. METAS'!$X$20,INT((ROW()-14)/2),0)),"",OFFSET('9. METAS'!$X$20,INT((ROW()-14)/2),0)))</f>
        <v>#REF!</v>
      </c>
      <c r="N409" s="718" t="str">
        <f t="shared" ref="N409" ca="1" si="392">IFERROR(J409/J410,"ND")</f>
        <v>ND</v>
      </c>
      <c r="O409" s="720" t="str">
        <f t="shared" ref="O409" ca="1" si="393">IFERROR(((J409)/H409),"ND")</f>
        <v>ND</v>
      </c>
      <c r="P409" s="732"/>
    </row>
    <row r="410" spans="3:16">
      <c r="C410" s="725"/>
      <c r="D410" s="726"/>
      <c r="E410" s="726"/>
      <c r="F410" s="727"/>
      <c r="G410" s="728"/>
      <c r="H410" s="755"/>
      <c r="I410" s="731"/>
      <c r="J410" s="202" t="str">
        <f ca="1">IF(MOD(ROW()-13,2)=0,IF(ISBLANK(OFFSET(#REF!,INT((ROW()-13)/2),0)),"",OFFSET(#REF!,INT((ROW()-13)/2),0)),IF(ISBLANK(OFFSET('9. METAS'!$U$20,INT((ROW()-14)/2),0)),"",OFFSET('9. METAS'!$U$20,INT((ROW()-14)/2),0)))</f>
        <v/>
      </c>
      <c r="K410" s="203" t="str">
        <f ca="1">IF(MOD(ROW()-13,2)=0,IF(ISBLANK(OFFSET(#REF!,INT((ROW()-13)/2),0)),"",OFFSET(#REF!,INT((ROW()-13)/2),0)),IF(ISBLANK(OFFSET('9. METAS'!$V$20,INT((ROW()-14)/2),0)),"",OFFSET('9. METAS'!$V$20,INT((ROW()-14)/2),0)))</f>
        <v/>
      </c>
      <c r="L410" s="203" t="str">
        <f ca="1">IF(MOD(ROW()-13,2)=0,IF(ISBLANK(OFFSET(#REF!,INT((ROW()-13)/2),0)),"",OFFSET(#REF!,INT((ROW()-13)/2),0)),IF(ISBLANK(OFFSET('9. METAS'!$W$20,INT((ROW()-14)/2),0)),"",OFFSET('9. METAS'!$W$20,INT((ROW()-14)/2),0)))</f>
        <v/>
      </c>
      <c r="M410" s="204" t="str">
        <f ca="1">IF(MOD(ROW()-13,2)=0,IF(ISBLANK(OFFSET(#REF!,INT((ROW()-13)/2),0)),"",OFFSET(#REF!,INT((ROW()-13)/2),0)),IF(ISBLANK(OFFSET('9. METAS'!$X$20,INT((ROW()-14)/2),0)),"",OFFSET('9. METAS'!$X$20,INT((ROW()-14)/2),0)))</f>
        <v/>
      </c>
      <c r="N410" s="719"/>
      <c r="O410" s="721"/>
      <c r="P410" s="723"/>
    </row>
    <row r="411" spans="3:16">
      <c r="C411" s="724" t="str">
        <f ca="1">IF(ISBLANK(OFFSET('5. Pp (3 años)'!$C$46,INT((ROW()-13)/2),0)),"",OFFSET('5. Pp (3 años)'!$C$46,INT((ROW()-13)/2),0))</f>
        <v/>
      </c>
      <c r="D411" s="726" t="str">
        <f ca="1">IF(ISBLANK(OFFSET('5. Pp (3 años)'!$D$46,INT((ROW()-13)/2),0)),"",OFFSET('5. Pp (3 años)'!$D$46,INT((ROW()-13)/2),0))</f>
        <v/>
      </c>
      <c r="E411" s="726" t="str">
        <f ca="1">IF(ISBLANK(OFFSET('5. Pp (3 años)'!$E$46,INT((ROW()-13)/2),0)),"",OFFSET('5. Pp (3 años)'!$E$46,INT((ROW()-13)/2),0))</f>
        <v/>
      </c>
      <c r="F411" s="727" t="str">
        <f ca="1">IF(ISBLANK(OFFSET('5. Pp (3 años)'!$K$46,INT((ROW()-13)/2),0)),"",OFFSET('5. Pp (3 años)'!$K$46,INT((ROW()-13)/2),0))</f>
        <v/>
      </c>
      <c r="G411" s="728" t="str">
        <f ca="1">IF(ISBLANK(OFFSET('5. Pp (3 años)'!$H$46,INT((ROW()-13)/2),0)),"",OFFSET('5. Pp (3 años)'!$H$46,INT((ROW()-13)/2),0))</f>
        <v/>
      </c>
      <c r="H411" s="755" t="str">
        <f ca="1">IF(ISBLANK(OFFSET('9. METAS'!$L$20,INT((ROW()-13)/2),0)),"",OFFSET('9. METAS'!$L$20,INT((ROW()-13)/2),0))</f>
        <v/>
      </c>
      <c r="I411" s="730"/>
      <c r="J411" s="202" t="e">
        <f ca="1">IF(MOD(ROW()-13,2)=0,IF(ISBLANK(OFFSET(#REF!,INT((ROW()-13)/2),0)),"",OFFSET(#REF!,INT((ROW()-13)/2),0)),IF(ISBLANK(OFFSET('9. METAS'!$U$20,INT((ROW()-14)/2),0)),"",OFFSET('9. METAS'!$U$20,INT((ROW()-14)/2),0)))</f>
        <v>#REF!</v>
      </c>
      <c r="K411" s="203" t="e">
        <f ca="1">IF(MOD(ROW()-13,2)=0,IF(ISBLANK(OFFSET(#REF!,INT((ROW()-13)/2),0)),"",OFFSET(#REF!,INT((ROW()-13)/2),0)),IF(ISBLANK(OFFSET('9. METAS'!$V$20,INT((ROW()-14)/2),0)),"",OFFSET('9. METAS'!$V$20,INT((ROW()-14)/2),0)))</f>
        <v>#REF!</v>
      </c>
      <c r="L411" s="203" t="e">
        <f ca="1">IF(MOD(ROW()-13,2)=0,IF(ISBLANK(OFFSET(#REF!,INT((ROW()-13)/2),0)),"",OFFSET(#REF!,INT((ROW()-13)/2),0)),IF(ISBLANK(OFFSET('9. METAS'!$W$20,INT((ROW()-14)/2),0)),"",OFFSET('9. METAS'!$W$20,INT((ROW()-14)/2),0)))</f>
        <v>#REF!</v>
      </c>
      <c r="M411" s="204" t="e">
        <f ca="1">IF(MOD(ROW()-13,2)=0,IF(ISBLANK(OFFSET(#REF!,INT((ROW()-13)/2),0)),"",OFFSET(#REF!,INT((ROW()-13)/2),0)),IF(ISBLANK(OFFSET('9. METAS'!$X$20,INT((ROW()-14)/2),0)),"",OFFSET('9. METAS'!$X$20,INT((ROW()-14)/2),0)))</f>
        <v>#REF!</v>
      </c>
      <c r="N411" s="718" t="str">
        <f t="shared" ref="N411" ca="1" si="394">IFERROR(J411/J412,"ND")</f>
        <v>ND</v>
      </c>
      <c r="O411" s="720" t="str">
        <f t="shared" ref="O411" ca="1" si="395">IFERROR(((J411)/H411),"ND")</f>
        <v>ND</v>
      </c>
      <c r="P411" s="732"/>
    </row>
    <row r="412" spans="3:16">
      <c r="C412" s="725"/>
      <c r="D412" s="726"/>
      <c r="E412" s="726"/>
      <c r="F412" s="727"/>
      <c r="G412" s="728"/>
      <c r="H412" s="755"/>
      <c r="I412" s="731"/>
      <c r="J412" s="202" t="str">
        <f ca="1">IF(MOD(ROW()-13,2)=0,IF(ISBLANK(OFFSET(#REF!,INT((ROW()-13)/2),0)),"",OFFSET(#REF!,INT((ROW()-13)/2),0)),IF(ISBLANK(OFFSET('9. METAS'!$U$20,INT((ROW()-14)/2),0)),"",OFFSET('9. METAS'!$U$20,INT((ROW()-14)/2),0)))</f>
        <v/>
      </c>
      <c r="K412" s="203" t="str">
        <f ca="1">IF(MOD(ROW()-13,2)=0,IF(ISBLANK(OFFSET(#REF!,INT((ROW()-13)/2),0)),"",OFFSET(#REF!,INT((ROW()-13)/2),0)),IF(ISBLANK(OFFSET('9. METAS'!$V$20,INT((ROW()-14)/2),0)),"",OFFSET('9. METAS'!$V$20,INT((ROW()-14)/2),0)))</f>
        <v/>
      </c>
      <c r="L412" s="203" t="str">
        <f ca="1">IF(MOD(ROW()-13,2)=0,IF(ISBLANK(OFFSET(#REF!,INT((ROW()-13)/2),0)),"",OFFSET(#REF!,INT((ROW()-13)/2),0)),IF(ISBLANK(OFFSET('9. METAS'!$W$20,INT((ROW()-14)/2),0)),"",OFFSET('9. METAS'!$W$20,INT((ROW()-14)/2),0)))</f>
        <v/>
      </c>
      <c r="M412" s="204" t="str">
        <f ca="1">IF(MOD(ROW()-13,2)=0,IF(ISBLANK(OFFSET(#REF!,INT((ROW()-13)/2),0)),"",OFFSET(#REF!,INT((ROW()-13)/2),0)),IF(ISBLANK(OFFSET('9. METAS'!$X$20,INT((ROW()-14)/2),0)),"",OFFSET('9. METAS'!$X$20,INT((ROW()-14)/2),0)))</f>
        <v/>
      </c>
      <c r="N412" s="719"/>
      <c r="O412" s="721"/>
      <c r="P412" s="723"/>
    </row>
    <row r="413" spans="3:16">
      <c r="C413" s="724" t="str">
        <f ca="1">IF(ISBLANK(OFFSET('5. Pp (3 años)'!$C$46,INT((ROW()-13)/2),0)),"",OFFSET('5. Pp (3 años)'!$C$46,INT((ROW()-13)/2),0))</f>
        <v/>
      </c>
      <c r="D413" s="726" t="str">
        <f ca="1">IF(ISBLANK(OFFSET('5. Pp (3 años)'!$D$46,INT((ROW()-13)/2),0)),"",OFFSET('5. Pp (3 años)'!$D$46,INT((ROW()-13)/2),0))</f>
        <v/>
      </c>
      <c r="E413" s="726" t="str">
        <f ca="1">IF(ISBLANK(OFFSET('5. Pp (3 años)'!$E$46,INT((ROW()-13)/2),0)),"",OFFSET('5. Pp (3 años)'!$E$46,INT((ROW()-13)/2),0))</f>
        <v/>
      </c>
      <c r="F413" s="727" t="str">
        <f ca="1">IF(ISBLANK(OFFSET('5. Pp (3 años)'!$K$46,INT((ROW()-13)/2),0)),"",OFFSET('5. Pp (3 años)'!$K$46,INT((ROW()-13)/2),0))</f>
        <v/>
      </c>
      <c r="G413" s="728" t="str">
        <f ca="1">IF(ISBLANK(OFFSET('5. Pp (3 años)'!$H$46,INT((ROW()-13)/2),0)),"",OFFSET('5. Pp (3 años)'!$H$46,INT((ROW()-13)/2),0))</f>
        <v/>
      </c>
      <c r="H413" s="755" t="str">
        <f ca="1">IF(ISBLANK(OFFSET('9. METAS'!$L$20,INT((ROW()-13)/2),0)),"",OFFSET('9. METAS'!$L$20,INT((ROW()-13)/2),0))</f>
        <v/>
      </c>
      <c r="I413" s="730"/>
      <c r="J413" s="202" t="e">
        <f ca="1">IF(MOD(ROW()-13,2)=0,IF(ISBLANK(OFFSET(#REF!,INT((ROW()-13)/2),0)),"",OFFSET(#REF!,INT((ROW()-13)/2),0)),IF(ISBLANK(OFFSET('9. METAS'!$U$20,INT((ROW()-14)/2),0)),"",OFFSET('9. METAS'!$U$20,INT((ROW()-14)/2),0)))</f>
        <v>#REF!</v>
      </c>
      <c r="K413" s="203" t="e">
        <f ca="1">IF(MOD(ROW()-13,2)=0,IF(ISBLANK(OFFSET(#REF!,INT((ROW()-13)/2),0)),"",OFFSET(#REF!,INT((ROW()-13)/2),0)),IF(ISBLANK(OFFSET('9. METAS'!$V$20,INT((ROW()-14)/2),0)),"",OFFSET('9. METAS'!$V$20,INT((ROW()-14)/2),0)))</f>
        <v>#REF!</v>
      </c>
      <c r="L413" s="203" t="e">
        <f ca="1">IF(MOD(ROW()-13,2)=0,IF(ISBLANK(OFFSET(#REF!,INT((ROW()-13)/2),0)),"",OFFSET(#REF!,INT((ROW()-13)/2),0)),IF(ISBLANK(OFFSET('9. METAS'!$W$20,INT((ROW()-14)/2),0)),"",OFFSET('9. METAS'!$W$20,INT((ROW()-14)/2),0)))</f>
        <v>#REF!</v>
      </c>
      <c r="M413" s="204" t="e">
        <f ca="1">IF(MOD(ROW()-13,2)=0,IF(ISBLANK(OFFSET(#REF!,INT((ROW()-13)/2),0)),"",OFFSET(#REF!,INT((ROW()-13)/2),0)),IF(ISBLANK(OFFSET('9. METAS'!$X$20,INT((ROW()-14)/2),0)),"",OFFSET('9. METAS'!$X$20,INT((ROW()-14)/2),0)))</f>
        <v>#REF!</v>
      </c>
      <c r="N413" s="718" t="str">
        <f t="shared" ref="N413" ca="1" si="396">IFERROR(J413/J414,"ND")</f>
        <v>ND</v>
      </c>
      <c r="O413" s="720" t="str">
        <f t="shared" ref="O413" ca="1" si="397">IFERROR(((J413)/H413),"ND")</f>
        <v>ND</v>
      </c>
      <c r="P413" s="732"/>
    </row>
    <row r="414" spans="3:16">
      <c r="C414" s="725"/>
      <c r="D414" s="726"/>
      <c r="E414" s="726"/>
      <c r="F414" s="727"/>
      <c r="G414" s="728"/>
      <c r="H414" s="755"/>
      <c r="I414" s="731"/>
      <c r="J414" s="202" t="str">
        <f ca="1">IF(MOD(ROW()-13,2)=0,IF(ISBLANK(OFFSET(#REF!,INT((ROW()-13)/2),0)),"",OFFSET(#REF!,INT((ROW()-13)/2),0)),IF(ISBLANK(OFFSET('9. METAS'!$U$20,INT((ROW()-14)/2),0)),"",OFFSET('9. METAS'!$U$20,INT((ROW()-14)/2),0)))</f>
        <v/>
      </c>
      <c r="K414" s="203" t="str">
        <f ca="1">IF(MOD(ROW()-13,2)=0,IF(ISBLANK(OFFSET(#REF!,INT((ROW()-13)/2),0)),"",OFFSET(#REF!,INT((ROW()-13)/2),0)),IF(ISBLANK(OFFSET('9. METAS'!$V$20,INT((ROW()-14)/2),0)),"",OFFSET('9. METAS'!$V$20,INT((ROW()-14)/2),0)))</f>
        <v/>
      </c>
      <c r="L414" s="203" t="str">
        <f ca="1">IF(MOD(ROW()-13,2)=0,IF(ISBLANK(OFFSET(#REF!,INT((ROW()-13)/2),0)),"",OFFSET(#REF!,INT((ROW()-13)/2),0)),IF(ISBLANK(OFFSET('9. METAS'!$W$20,INT((ROW()-14)/2),0)),"",OFFSET('9. METAS'!$W$20,INT((ROW()-14)/2),0)))</f>
        <v/>
      </c>
      <c r="M414" s="204" t="str">
        <f ca="1">IF(MOD(ROW()-13,2)=0,IF(ISBLANK(OFFSET(#REF!,INT((ROW()-13)/2),0)),"",OFFSET(#REF!,INT((ROW()-13)/2),0)),IF(ISBLANK(OFFSET('9. METAS'!$X$20,INT((ROW()-14)/2),0)),"",OFFSET('9. METAS'!$X$20,INT((ROW()-14)/2),0)))</f>
        <v/>
      </c>
      <c r="N414" s="719"/>
      <c r="O414" s="721"/>
      <c r="P414" s="723"/>
    </row>
    <row r="415" spans="3:16">
      <c r="C415" s="724" t="str">
        <f ca="1">IF(ISBLANK(OFFSET('5. Pp (3 años)'!$C$46,INT((ROW()-13)/2),0)),"",OFFSET('5. Pp (3 años)'!$C$46,INT((ROW()-13)/2),0))</f>
        <v/>
      </c>
      <c r="D415" s="726" t="str">
        <f ca="1">IF(ISBLANK(OFFSET('5. Pp (3 años)'!$D$46,INT((ROW()-13)/2),0)),"",OFFSET('5. Pp (3 años)'!$D$46,INT((ROW()-13)/2),0))</f>
        <v/>
      </c>
      <c r="E415" s="726" t="str">
        <f ca="1">IF(ISBLANK(OFFSET('5. Pp (3 años)'!$E$46,INT((ROW()-13)/2),0)),"",OFFSET('5. Pp (3 años)'!$E$46,INT((ROW()-13)/2),0))</f>
        <v/>
      </c>
      <c r="F415" s="727" t="str">
        <f ca="1">IF(ISBLANK(OFFSET('5. Pp (3 años)'!$K$46,INT((ROW()-13)/2),0)),"",OFFSET('5. Pp (3 años)'!$K$46,INT((ROW()-13)/2),0))</f>
        <v/>
      </c>
      <c r="G415" s="728" t="str">
        <f ca="1">IF(ISBLANK(OFFSET('5. Pp (3 años)'!$H$46,INT((ROW()-13)/2),0)),"",OFFSET('5. Pp (3 años)'!$H$46,INT((ROW()-13)/2),0))</f>
        <v/>
      </c>
      <c r="H415" s="755" t="str">
        <f ca="1">IF(ISBLANK(OFFSET('9. METAS'!$L$20,INT((ROW()-13)/2),0)),"",OFFSET('9. METAS'!$L$20,INT((ROW()-13)/2),0))</f>
        <v/>
      </c>
      <c r="I415" s="730"/>
      <c r="J415" s="202" t="e">
        <f ca="1">IF(MOD(ROW()-13,2)=0,IF(ISBLANK(OFFSET(#REF!,INT((ROW()-13)/2),0)),"",OFFSET(#REF!,INT((ROW()-13)/2),0)),IF(ISBLANK(OFFSET('9. METAS'!$U$20,INT((ROW()-14)/2),0)),"",OFFSET('9. METAS'!$U$20,INT((ROW()-14)/2),0)))</f>
        <v>#REF!</v>
      </c>
      <c r="K415" s="203" t="e">
        <f ca="1">IF(MOD(ROW()-13,2)=0,IF(ISBLANK(OFFSET(#REF!,INT((ROW()-13)/2),0)),"",OFFSET(#REF!,INT((ROW()-13)/2),0)),IF(ISBLANK(OFFSET('9. METAS'!$V$20,INT((ROW()-14)/2),0)),"",OFFSET('9. METAS'!$V$20,INT((ROW()-14)/2),0)))</f>
        <v>#REF!</v>
      </c>
      <c r="L415" s="203" t="e">
        <f ca="1">IF(MOD(ROW()-13,2)=0,IF(ISBLANK(OFFSET(#REF!,INT((ROW()-13)/2),0)),"",OFFSET(#REF!,INT((ROW()-13)/2),0)),IF(ISBLANK(OFFSET('9. METAS'!$W$20,INT((ROW()-14)/2),0)),"",OFFSET('9. METAS'!$W$20,INT((ROW()-14)/2),0)))</f>
        <v>#REF!</v>
      </c>
      <c r="M415" s="204" t="e">
        <f ca="1">IF(MOD(ROW()-13,2)=0,IF(ISBLANK(OFFSET(#REF!,INT((ROW()-13)/2),0)),"",OFFSET(#REF!,INT((ROW()-13)/2),0)),IF(ISBLANK(OFFSET('9. METAS'!$X$20,INT((ROW()-14)/2),0)),"",OFFSET('9. METAS'!$X$20,INT((ROW()-14)/2),0)))</f>
        <v>#REF!</v>
      </c>
      <c r="N415" s="718" t="str">
        <f t="shared" ref="N415" ca="1" si="398">IFERROR(J415/J416,"ND")</f>
        <v>ND</v>
      </c>
      <c r="O415" s="720" t="str">
        <f t="shared" ref="O415" ca="1" si="399">IFERROR(((J415)/H415),"ND")</f>
        <v>ND</v>
      </c>
      <c r="P415" s="732"/>
    </row>
    <row r="416" spans="3:16">
      <c r="C416" s="725"/>
      <c r="D416" s="726"/>
      <c r="E416" s="726"/>
      <c r="F416" s="727"/>
      <c r="G416" s="728"/>
      <c r="H416" s="755"/>
      <c r="I416" s="731"/>
      <c r="J416" s="202" t="str">
        <f ca="1">IF(MOD(ROW()-13,2)=0,IF(ISBLANK(OFFSET(#REF!,INT((ROW()-13)/2),0)),"",OFFSET(#REF!,INT((ROW()-13)/2),0)),IF(ISBLANK(OFFSET('9. METAS'!$U$20,INT((ROW()-14)/2),0)),"",OFFSET('9. METAS'!$U$20,INT((ROW()-14)/2),0)))</f>
        <v/>
      </c>
      <c r="K416" s="203" t="str">
        <f ca="1">IF(MOD(ROW()-13,2)=0,IF(ISBLANK(OFFSET(#REF!,INT((ROW()-13)/2),0)),"",OFFSET(#REF!,INT((ROW()-13)/2),0)),IF(ISBLANK(OFFSET('9. METAS'!$V$20,INT((ROW()-14)/2),0)),"",OFFSET('9. METAS'!$V$20,INT((ROW()-14)/2),0)))</f>
        <v/>
      </c>
      <c r="L416" s="203" t="str">
        <f ca="1">IF(MOD(ROW()-13,2)=0,IF(ISBLANK(OFFSET(#REF!,INT((ROW()-13)/2),0)),"",OFFSET(#REF!,INT((ROW()-13)/2),0)),IF(ISBLANK(OFFSET('9. METAS'!$W$20,INT((ROW()-14)/2),0)),"",OFFSET('9. METAS'!$W$20,INT((ROW()-14)/2),0)))</f>
        <v/>
      </c>
      <c r="M416" s="204" t="str">
        <f ca="1">IF(MOD(ROW()-13,2)=0,IF(ISBLANK(OFFSET(#REF!,INT((ROW()-13)/2),0)),"",OFFSET(#REF!,INT((ROW()-13)/2),0)),IF(ISBLANK(OFFSET('9. METAS'!$X$20,INT((ROW()-14)/2),0)),"",OFFSET('9. METAS'!$X$20,INT((ROW()-14)/2),0)))</f>
        <v/>
      </c>
      <c r="N416" s="719"/>
      <c r="O416" s="721"/>
      <c r="P416" s="723"/>
    </row>
    <row r="417" spans="3:16">
      <c r="C417" s="724" t="str">
        <f ca="1">IF(ISBLANK(OFFSET('5. Pp (3 años)'!$C$46,INT((ROW()-13)/2),0)),"",OFFSET('5. Pp (3 años)'!$C$46,INT((ROW()-13)/2),0))</f>
        <v/>
      </c>
      <c r="D417" s="726" t="str">
        <f ca="1">IF(ISBLANK(OFFSET('5. Pp (3 años)'!$D$46,INT((ROW()-13)/2),0)),"",OFFSET('5. Pp (3 años)'!$D$46,INT((ROW()-13)/2),0))</f>
        <v/>
      </c>
      <c r="E417" s="726" t="str">
        <f ca="1">IF(ISBLANK(OFFSET('5. Pp (3 años)'!$E$46,INT((ROW()-13)/2),0)),"",OFFSET('5. Pp (3 años)'!$E$46,INT((ROW()-13)/2),0))</f>
        <v/>
      </c>
      <c r="F417" s="727" t="str">
        <f ca="1">IF(ISBLANK(OFFSET('5. Pp (3 años)'!$K$46,INT((ROW()-13)/2),0)),"",OFFSET('5. Pp (3 años)'!$K$46,INT((ROW()-13)/2),0))</f>
        <v/>
      </c>
      <c r="G417" s="728" t="str">
        <f ca="1">IF(ISBLANK(OFFSET('5. Pp (3 años)'!$H$46,INT((ROW()-13)/2),0)),"",OFFSET('5. Pp (3 años)'!$H$46,INT((ROW()-13)/2),0))</f>
        <v/>
      </c>
      <c r="H417" s="755" t="str">
        <f ca="1">IF(ISBLANK(OFFSET('9. METAS'!$L$20,INT((ROW()-13)/2),0)),"",OFFSET('9. METAS'!$L$20,INT((ROW()-13)/2),0))</f>
        <v/>
      </c>
      <c r="I417" s="730"/>
      <c r="J417" s="202" t="e">
        <f ca="1">IF(MOD(ROW()-13,2)=0,IF(ISBLANK(OFFSET(#REF!,INT((ROW()-13)/2),0)),"",OFFSET(#REF!,INT((ROW()-13)/2),0)),IF(ISBLANK(OFFSET('9. METAS'!$U$20,INT((ROW()-14)/2),0)),"",OFFSET('9. METAS'!$U$20,INT((ROW()-14)/2),0)))</f>
        <v>#REF!</v>
      </c>
      <c r="K417" s="203" t="e">
        <f ca="1">IF(MOD(ROW()-13,2)=0,IF(ISBLANK(OFFSET(#REF!,INT((ROW()-13)/2),0)),"",OFFSET(#REF!,INT((ROW()-13)/2),0)),IF(ISBLANK(OFFSET('9. METAS'!$V$20,INT((ROW()-14)/2),0)),"",OFFSET('9. METAS'!$V$20,INT((ROW()-14)/2),0)))</f>
        <v>#REF!</v>
      </c>
      <c r="L417" s="203" t="e">
        <f ca="1">IF(MOD(ROW()-13,2)=0,IF(ISBLANK(OFFSET(#REF!,INT((ROW()-13)/2),0)),"",OFFSET(#REF!,INT((ROW()-13)/2),0)),IF(ISBLANK(OFFSET('9. METAS'!$W$20,INT((ROW()-14)/2),0)),"",OFFSET('9. METAS'!$W$20,INT((ROW()-14)/2),0)))</f>
        <v>#REF!</v>
      </c>
      <c r="M417" s="204" t="e">
        <f ca="1">IF(MOD(ROW()-13,2)=0,IF(ISBLANK(OFFSET(#REF!,INT((ROW()-13)/2),0)),"",OFFSET(#REF!,INT((ROW()-13)/2),0)),IF(ISBLANK(OFFSET('9. METAS'!$X$20,INT((ROW()-14)/2),0)),"",OFFSET('9. METAS'!$X$20,INT((ROW()-14)/2),0)))</f>
        <v>#REF!</v>
      </c>
      <c r="N417" s="718" t="str">
        <f t="shared" ref="N417" ca="1" si="400">IFERROR(J417/J418,"ND")</f>
        <v>ND</v>
      </c>
      <c r="O417" s="720" t="str">
        <f t="shared" ref="O417" ca="1" si="401">IFERROR(((J417)/H417),"ND")</f>
        <v>ND</v>
      </c>
      <c r="P417" s="732"/>
    </row>
    <row r="418" spans="3:16">
      <c r="C418" s="725"/>
      <c r="D418" s="726"/>
      <c r="E418" s="726"/>
      <c r="F418" s="727"/>
      <c r="G418" s="728"/>
      <c r="H418" s="755"/>
      <c r="I418" s="731"/>
      <c r="J418" s="202" t="str">
        <f ca="1">IF(MOD(ROW()-13,2)=0,IF(ISBLANK(OFFSET(#REF!,INT((ROW()-13)/2),0)),"",OFFSET(#REF!,INT((ROW()-13)/2),0)),IF(ISBLANK(OFFSET('9. METAS'!$U$20,INT((ROW()-14)/2),0)),"",OFFSET('9. METAS'!$U$20,INT((ROW()-14)/2),0)))</f>
        <v/>
      </c>
      <c r="K418" s="203" t="str">
        <f ca="1">IF(MOD(ROW()-13,2)=0,IF(ISBLANK(OFFSET(#REF!,INT((ROW()-13)/2),0)),"",OFFSET(#REF!,INT((ROW()-13)/2),0)),IF(ISBLANK(OFFSET('9. METAS'!$V$20,INT((ROW()-14)/2),0)),"",OFFSET('9. METAS'!$V$20,INT((ROW()-14)/2),0)))</f>
        <v/>
      </c>
      <c r="L418" s="203" t="str">
        <f ca="1">IF(MOD(ROW()-13,2)=0,IF(ISBLANK(OFFSET(#REF!,INT((ROW()-13)/2),0)),"",OFFSET(#REF!,INT((ROW()-13)/2),0)),IF(ISBLANK(OFFSET('9. METAS'!$W$20,INT((ROW()-14)/2),0)),"",OFFSET('9. METAS'!$W$20,INT((ROW()-14)/2),0)))</f>
        <v/>
      </c>
      <c r="M418" s="204" t="str">
        <f ca="1">IF(MOD(ROW()-13,2)=0,IF(ISBLANK(OFFSET(#REF!,INT((ROW()-13)/2),0)),"",OFFSET(#REF!,INT((ROW()-13)/2),0)),IF(ISBLANK(OFFSET('9. METAS'!$X$20,INT((ROW()-14)/2),0)),"",OFFSET('9. METAS'!$X$20,INT((ROW()-14)/2),0)))</f>
        <v/>
      </c>
      <c r="N418" s="719"/>
      <c r="O418" s="721"/>
      <c r="P418" s="723"/>
    </row>
    <row r="419" spans="3:16">
      <c r="C419" s="724" t="str">
        <f ca="1">IF(ISBLANK(OFFSET('5. Pp (3 años)'!$C$46,INT((ROW()-13)/2),0)),"",OFFSET('5. Pp (3 años)'!$C$46,INT((ROW()-13)/2),0))</f>
        <v/>
      </c>
      <c r="D419" s="726" t="str">
        <f ca="1">IF(ISBLANK(OFFSET('5. Pp (3 años)'!$D$46,INT((ROW()-13)/2),0)),"",OFFSET('5. Pp (3 años)'!$D$46,INT((ROW()-13)/2),0))</f>
        <v/>
      </c>
      <c r="E419" s="726" t="str">
        <f ca="1">IF(ISBLANK(OFFSET('5. Pp (3 años)'!$E$46,INT((ROW()-13)/2),0)),"",OFFSET('5. Pp (3 años)'!$E$46,INT((ROW()-13)/2),0))</f>
        <v/>
      </c>
      <c r="F419" s="727" t="str">
        <f ca="1">IF(ISBLANK(OFFSET('5. Pp (3 años)'!$K$46,INT((ROW()-13)/2),0)),"",OFFSET('5. Pp (3 años)'!$K$46,INT((ROW()-13)/2),0))</f>
        <v/>
      </c>
      <c r="G419" s="728" t="str">
        <f ca="1">IF(ISBLANK(OFFSET('5. Pp (3 años)'!$H$46,INT((ROW()-13)/2),0)),"",OFFSET('5. Pp (3 años)'!$H$46,INT((ROW()-13)/2),0))</f>
        <v/>
      </c>
      <c r="H419" s="755" t="str">
        <f ca="1">IF(ISBLANK(OFFSET('9. METAS'!$L$20,INT((ROW()-13)/2),0)),"",OFFSET('9. METAS'!$L$20,INT((ROW()-13)/2),0))</f>
        <v/>
      </c>
      <c r="I419" s="730"/>
      <c r="J419" s="202" t="e">
        <f ca="1">IF(MOD(ROW()-13,2)=0,IF(ISBLANK(OFFSET(#REF!,INT((ROW()-13)/2),0)),"",OFFSET(#REF!,INT((ROW()-13)/2),0)),IF(ISBLANK(OFFSET('9. METAS'!$U$20,INT((ROW()-14)/2),0)),"",OFFSET('9. METAS'!$U$20,INT((ROW()-14)/2),0)))</f>
        <v>#REF!</v>
      </c>
      <c r="K419" s="203" t="e">
        <f ca="1">IF(MOD(ROW()-13,2)=0,IF(ISBLANK(OFFSET(#REF!,INT((ROW()-13)/2),0)),"",OFFSET(#REF!,INT((ROW()-13)/2),0)),IF(ISBLANK(OFFSET('9. METAS'!$V$20,INT((ROW()-14)/2),0)),"",OFFSET('9. METAS'!$V$20,INT((ROW()-14)/2),0)))</f>
        <v>#REF!</v>
      </c>
      <c r="L419" s="203" t="e">
        <f ca="1">IF(MOD(ROW()-13,2)=0,IF(ISBLANK(OFFSET(#REF!,INT((ROW()-13)/2),0)),"",OFFSET(#REF!,INT((ROW()-13)/2),0)),IF(ISBLANK(OFFSET('9. METAS'!$W$20,INT((ROW()-14)/2),0)),"",OFFSET('9. METAS'!$W$20,INT((ROW()-14)/2),0)))</f>
        <v>#REF!</v>
      </c>
      <c r="M419" s="204" t="e">
        <f ca="1">IF(MOD(ROW()-13,2)=0,IF(ISBLANK(OFFSET(#REF!,INT((ROW()-13)/2),0)),"",OFFSET(#REF!,INT((ROW()-13)/2),0)),IF(ISBLANK(OFFSET('9. METAS'!$X$20,INT((ROW()-14)/2),0)),"",OFFSET('9. METAS'!$X$20,INT((ROW()-14)/2),0)))</f>
        <v>#REF!</v>
      </c>
      <c r="N419" s="718" t="str">
        <f t="shared" ref="N419" ca="1" si="402">IFERROR(J419/J420,"ND")</f>
        <v>ND</v>
      </c>
      <c r="O419" s="720" t="str">
        <f t="shared" ref="O419" ca="1" si="403">IFERROR(((J419)/H419),"ND")</f>
        <v>ND</v>
      </c>
      <c r="P419" s="732"/>
    </row>
    <row r="420" spans="3:16">
      <c r="C420" s="725"/>
      <c r="D420" s="726"/>
      <c r="E420" s="726"/>
      <c r="F420" s="727"/>
      <c r="G420" s="728"/>
      <c r="H420" s="755"/>
      <c r="I420" s="731"/>
      <c r="J420" s="202" t="str">
        <f ca="1">IF(MOD(ROW()-13,2)=0,IF(ISBLANK(OFFSET(#REF!,INT((ROW()-13)/2),0)),"",OFFSET(#REF!,INT((ROW()-13)/2),0)),IF(ISBLANK(OFFSET('9. METAS'!$U$20,INT((ROW()-14)/2),0)),"",OFFSET('9. METAS'!$U$20,INT((ROW()-14)/2),0)))</f>
        <v/>
      </c>
      <c r="K420" s="203" t="str">
        <f ca="1">IF(MOD(ROW()-13,2)=0,IF(ISBLANK(OFFSET(#REF!,INT((ROW()-13)/2),0)),"",OFFSET(#REF!,INT((ROW()-13)/2),0)),IF(ISBLANK(OFFSET('9. METAS'!$V$20,INT((ROW()-14)/2),0)),"",OFFSET('9. METAS'!$V$20,INT((ROW()-14)/2),0)))</f>
        <v/>
      </c>
      <c r="L420" s="203" t="str">
        <f ca="1">IF(MOD(ROW()-13,2)=0,IF(ISBLANK(OFFSET(#REF!,INT((ROW()-13)/2),0)),"",OFFSET(#REF!,INT((ROW()-13)/2),0)),IF(ISBLANK(OFFSET('9. METAS'!$W$20,INT((ROW()-14)/2),0)),"",OFFSET('9. METAS'!$W$20,INT((ROW()-14)/2),0)))</f>
        <v/>
      </c>
      <c r="M420" s="204" t="str">
        <f ca="1">IF(MOD(ROW()-13,2)=0,IF(ISBLANK(OFFSET(#REF!,INT((ROW()-13)/2),0)),"",OFFSET(#REF!,INT((ROW()-13)/2),0)),IF(ISBLANK(OFFSET('9. METAS'!$X$20,INT((ROW()-14)/2),0)),"",OFFSET('9. METAS'!$X$20,INT((ROW()-14)/2),0)))</f>
        <v/>
      </c>
      <c r="N420" s="719"/>
      <c r="O420" s="721"/>
      <c r="P420" s="723"/>
    </row>
    <row r="421" spans="3:16">
      <c r="C421" s="724" t="str">
        <f ca="1">IF(ISBLANK(OFFSET('5. Pp (3 años)'!$C$46,INT((ROW()-13)/2),0)),"",OFFSET('5. Pp (3 años)'!$C$46,INT((ROW()-13)/2),0))</f>
        <v/>
      </c>
      <c r="D421" s="726" t="str">
        <f ca="1">IF(ISBLANK(OFFSET('5. Pp (3 años)'!$D$46,INT((ROW()-13)/2),0)),"",OFFSET('5. Pp (3 años)'!$D$46,INT((ROW()-13)/2),0))</f>
        <v/>
      </c>
      <c r="E421" s="726" t="str">
        <f ca="1">IF(ISBLANK(OFFSET('5. Pp (3 años)'!$E$46,INT((ROW()-13)/2),0)),"",OFFSET('5. Pp (3 años)'!$E$46,INT((ROW()-13)/2),0))</f>
        <v/>
      </c>
      <c r="F421" s="727" t="str">
        <f ca="1">IF(ISBLANK(OFFSET('5. Pp (3 años)'!$K$46,INT((ROW()-13)/2),0)),"",OFFSET('5. Pp (3 años)'!$K$46,INT((ROW()-13)/2),0))</f>
        <v/>
      </c>
      <c r="G421" s="728" t="str">
        <f ca="1">IF(ISBLANK(OFFSET('5. Pp (3 años)'!$H$46,INT((ROW()-13)/2),0)),"",OFFSET('5. Pp (3 años)'!$H$46,INT((ROW()-13)/2),0))</f>
        <v/>
      </c>
      <c r="H421" s="755" t="str">
        <f ca="1">IF(ISBLANK(OFFSET('9. METAS'!$L$20,INT((ROW()-13)/2),0)),"",OFFSET('9. METAS'!$L$20,INT((ROW()-13)/2),0))</f>
        <v/>
      </c>
      <c r="I421" s="730"/>
      <c r="J421" s="202" t="e">
        <f ca="1">IF(MOD(ROW()-13,2)=0,IF(ISBLANK(OFFSET(#REF!,INT((ROW()-13)/2),0)),"",OFFSET(#REF!,INT((ROW()-13)/2),0)),IF(ISBLANK(OFFSET('9. METAS'!$U$20,INT((ROW()-14)/2),0)),"",OFFSET('9. METAS'!$U$20,INT((ROW()-14)/2),0)))</f>
        <v>#REF!</v>
      </c>
      <c r="K421" s="203" t="e">
        <f ca="1">IF(MOD(ROW()-13,2)=0,IF(ISBLANK(OFFSET(#REF!,INT((ROW()-13)/2),0)),"",OFFSET(#REF!,INT((ROW()-13)/2),0)),IF(ISBLANK(OFFSET('9. METAS'!$V$20,INT((ROW()-14)/2),0)),"",OFFSET('9. METAS'!$V$20,INT((ROW()-14)/2),0)))</f>
        <v>#REF!</v>
      </c>
      <c r="L421" s="203" t="e">
        <f ca="1">IF(MOD(ROW()-13,2)=0,IF(ISBLANK(OFFSET(#REF!,INT((ROW()-13)/2),0)),"",OFFSET(#REF!,INT((ROW()-13)/2),0)),IF(ISBLANK(OFFSET('9. METAS'!$W$20,INT((ROW()-14)/2),0)),"",OFFSET('9. METAS'!$W$20,INT((ROW()-14)/2),0)))</f>
        <v>#REF!</v>
      </c>
      <c r="M421" s="204" t="e">
        <f ca="1">IF(MOD(ROW()-13,2)=0,IF(ISBLANK(OFFSET(#REF!,INT((ROW()-13)/2),0)),"",OFFSET(#REF!,INT((ROW()-13)/2),0)),IF(ISBLANK(OFFSET('9. METAS'!$X$20,INT((ROW()-14)/2),0)),"",OFFSET('9. METAS'!$X$20,INT((ROW()-14)/2),0)))</f>
        <v>#REF!</v>
      </c>
      <c r="N421" s="718" t="str">
        <f t="shared" ref="N421" ca="1" si="404">IFERROR(J421/J422,"ND")</f>
        <v>ND</v>
      </c>
      <c r="O421" s="720" t="str">
        <f t="shared" ref="O421" ca="1" si="405">IFERROR(((J421)/H421),"ND")</f>
        <v>ND</v>
      </c>
      <c r="P421" s="732"/>
    </row>
    <row r="422" spans="3:16">
      <c r="C422" s="725"/>
      <c r="D422" s="726"/>
      <c r="E422" s="726"/>
      <c r="F422" s="727"/>
      <c r="G422" s="728"/>
      <c r="H422" s="755"/>
      <c r="I422" s="731"/>
      <c r="J422" s="202" t="str">
        <f ca="1">IF(MOD(ROW()-13,2)=0,IF(ISBLANK(OFFSET(#REF!,INT((ROW()-13)/2),0)),"",OFFSET(#REF!,INT((ROW()-13)/2),0)),IF(ISBLANK(OFFSET('9. METAS'!$U$20,INT((ROW()-14)/2),0)),"",OFFSET('9. METAS'!$U$20,INT((ROW()-14)/2),0)))</f>
        <v/>
      </c>
      <c r="K422" s="203" t="str">
        <f ca="1">IF(MOD(ROW()-13,2)=0,IF(ISBLANK(OFFSET(#REF!,INT((ROW()-13)/2),0)),"",OFFSET(#REF!,INT((ROW()-13)/2),0)),IF(ISBLANK(OFFSET('9. METAS'!$V$20,INT((ROW()-14)/2),0)),"",OFFSET('9. METAS'!$V$20,INT((ROW()-14)/2),0)))</f>
        <v/>
      </c>
      <c r="L422" s="203" t="str">
        <f ca="1">IF(MOD(ROW()-13,2)=0,IF(ISBLANK(OFFSET(#REF!,INT((ROW()-13)/2),0)),"",OFFSET(#REF!,INT((ROW()-13)/2),0)),IF(ISBLANK(OFFSET('9. METAS'!$W$20,INT((ROW()-14)/2),0)),"",OFFSET('9. METAS'!$W$20,INT((ROW()-14)/2),0)))</f>
        <v/>
      </c>
      <c r="M422" s="204" t="str">
        <f ca="1">IF(MOD(ROW()-13,2)=0,IF(ISBLANK(OFFSET(#REF!,INT((ROW()-13)/2),0)),"",OFFSET(#REF!,INT((ROW()-13)/2),0)),IF(ISBLANK(OFFSET('9. METAS'!$X$20,INT((ROW()-14)/2),0)),"",OFFSET('9. METAS'!$X$20,INT((ROW()-14)/2),0)))</f>
        <v/>
      </c>
      <c r="N422" s="719"/>
      <c r="O422" s="721"/>
      <c r="P422" s="723"/>
    </row>
    <row r="423" spans="3:16">
      <c r="C423" s="724" t="str">
        <f ca="1">IF(ISBLANK(OFFSET('5. Pp (3 años)'!$C$46,INT((ROW()-13)/2),0)),"",OFFSET('5. Pp (3 años)'!$C$46,INT((ROW()-13)/2),0))</f>
        <v/>
      </c>
      <c r="D423" s="726" t="str">
        <f ca="1">IF(ISBLANK(OFFSET('5. Pp (3 años)'!$D$46,INT((ROW()-13)/2),0)),"",OFFSET('5. Pp (3 años)'!$D$46,INT((ROW()-13)/2),0))</f>
        <v/>
      </c>
      <c r="E423" s="726" t="str">
        <f ca="1">IF(ISBLANK(OFFSET('5. Pp (3 años)'!$E$46,INT((ROW()-13)/2),0)),"",OFFSET('5. Pp (3 años)'!$E$46,INT((ROW()-13)/2),0))</f>
        <v/>
      </c>
      <c r="F423" s="727" t="str">
        <f ca="1">IF(ISBLANK(OFFSET('5. Pp (3 años)'!$K$46,INT((ROW()-13)/2),0)),"",OFFSET('5. Pp (3 años)'!$K$46,INT((ROW()-13)/2),0))</f>
        <v/>
      </c>
      <c r="G423" s="728" t="str">
        <f ca="1">IF(ISBLANK(OFFSET('5. Pp (3 años)'!$H$46,INT((ROW()-13)/2),0)),"",OFFSET('5. Pp (3 años)'!$H$46,INT((ROW()-13)/2),0))</f>
        <v/>
      </c>
      <c r="H423" s="755" t="str">
        <f ca="1">IF(ISBLANK(OFFSET('9. METAS'!$L$20,INT((ROW()-13)/2),0)),"",OFFSET('9. METAS'!$L$20,INT((ROW()-13)/2),0))</f>
        <v/>
      </c>
      <c r="I423" s="730"/>
      <c r="J423" s="202" t="e">
        <f ca="1">IF(MOD(ROW()-13,2)=0,IF(ISBLANK(OFFSET(#REF!,INT((ROW()-13)/2),0)),"",OFFSET(#REF!,INT((ROW()-13)/2),0)),IF(ISBLANK(OFFSET('9. METAS'!$U$20,INT((ROW()-14)/2),0)),"",OFFSET('9. METAS'!$U$20,INT((ROW()-14)/2),0)))</f>
        <v>#REF!</v>
      </c>
      <c r="K423" s="203" t="e">
        <f ca="1">IF(MOD(ROW()-13,2)=0,IF(ISBLANK(OFFSET(#REF!,INT((ROW()-13)/2),0)),"",OFFSET(#REF!,INT((ROW()-13)/2),0)),IF(ISBLANK(OFFSET('9. METAS'!$V$20,INT((ROW()-14)/2),0)),"",OFFSET('9. METAS'!$V$20,INT((ROW()-14)/2),0)))</f>
        <v>#REF!</v>
      </c>
      <c r="L423" s="203" t="e">
        <f ca="1">IF(MOD(ROW()-13,2)=0,IF(ISBLANK(OFFSET(#REF!,INT((ROW()-13)/2),0)),"",OFFSET(#REF!,INT((ROW()-13)/2),0)),IF(ISBLANK(OFFSET('9. METAS'!$W$20,INT((ROW()-14)/2),0)),"",OFFSET('9. METAS'!$W$20,INT((ROW()-14)/2),0)))</f>
        <v>#REF!</v>
      </c>
      <c r="M423" s="204" t="e">
        <f ca="1">IF(MOD(ROW()-13,2)=0,IF(ISBLANK(OFFSET(#REF!,INT((ROW()-13)/2),0)),"",OFFSET(#REF!,INT((ROW()-13)/2),0)),IF(ISBLANK(OFFSET('9. METAS'!$X$20,INT((ROW()-14)/2),0)),"",OFFSET('9. METAS'!$X$20,INT((ROW()-14)/2),0)))</f>
        <v>#REF!</v>
      </c>
      <c r="N423" s="718" t="str">
        <f t="shared" ref="N423" ca="1" si="406">IFERROR(J423/J424,"ND")</f>
        <v>ND</v>
      </c>
      <c r="O423" s="720" t="str">
        <f t="shared" ref="O423" ca="1" si="407">IFERROR(((J423)/H423),"ND")</f>
        <v>ND</v>
      </c>
      <c r="P423" s="732"/>
    </row>
    <row r="424" spans="3:16">
      <c r="C424" s="725"/>
      <c r="D424" s="726"/>
      <c r="E424" s="726"/>
      <c r="F424" s="727"/>
      <c r="G424" s="728"/>
      <c r="H424" s="755"/>
      <c r="I424" s="731"/>
      <c r="J424" s="202" t="str">
        <f ca="1">IF(MOD(ROW()-13,2)=0,IF(ISBLANK(OFFSET(#REF!,INT((ROW()-13)/2),0)),"",OFFSET(#REF!,INT((ROW()-13)/2),0)),IF(ISBLANK(OFFSET('9. METAS'!$U$20,INT((ROW()-14)/2),0)),"",OFFSET('9. METAS'!$U$20,INT((ROW()-14)/2),0)))</f>
        <v/>
      </c>
      <c r="K424" s="203" t="str">
        <f ca="1">IF(MOD(ROW()-13,2)=0,IF(ISBLANK(OFFSET(#REF!,INT((ROW()-13)/2),0)),"",OFFSET(#REF!,INT((ROW()-13)/2),0)),IF(ISBLANK(OFFSET('9. METAS'!$V$20,INT((ROW()-14)/2),0)),"",OFFSET('9. METAS'!$V$20,INT((ROW()-14)/2),0)))</f>
        <v/>
      </c>
      <c r="L424" s="203" t="str">
        <f ca="1">IF(MOD(ROW()-13,2)=0,IF(ISBLANK(OFFSET(#REF!,INT((ROW()-13)/2),0)),"",OFFSET(#REF!,INT((ROW()-13)/2),0)),IF(ISBLANK(OFFSET('9. METAS'!$W$20,INT((ROW()-14)/2),0)),"",OFFSET('9. METAS'!$W$20,INT((ROW()-14)/2),0)))</f>
        <v/>
      </c>
      <c r="M424" s="204" t="str">
        <f ca="1">IF(MOD(ROW()-13,2)=0,IF(ISBLANK(OFFSET(#REF!,INT((ROW()-13)/2),0)),"",OFFSET(#REF!,INT((ROW()-13)/2),0)),IF(ISBLANK(OFFSET('9. METAS'!$X$20,INT((ROW()-14)/2),0)),"",OFFSET('9. METAS'!$X$20,INT((ROW()-14)/2),0)))</f>
        <v/>
      </c>
      <c r="N424" s="719"/>
      <c r="O424" s="721"/>
      <c r="P424" s="723"/>
    </row>
    <row r="425" spans="3:16">
      <c r="C425" s="724" t="str">
        <f ca="1">IF(ISBLANK(OFFSET('5. Pp (3 años)'!$C$46,INT((ROW()-13)/2),0)),"",OFFSET('5. Pp (3 años)'!$C$46,INT((ROW()-13)/2),0))</f>
        <v/>
      </c>
      <c r="D425" s="726" t="str">
        <f ca="1">IF(ISBLANK(OFFSET('5. Pp (3 años)'!$D$46,INT((ROW()-13)/2),0)),"",OFFSET('5. Pp (3 años)'!$D$46,INT((ROW()-13)/2),0))</f>
        <v/>
      </c>
      <c r="E425" s="726" t="str">
        <f ca="1">IF(ISBLANK(OFFSET('5. Pp (3 años)'!$E$46,INT((ROW()-13)/2),0)),"",OFFSET('5. Pp (3 años)'!$E$46,INT((ROW()-13)/2),0))</f>
        <v/>
      </c>
      <c r="F425" s="727" t="str">
        <f ca="1">IF(ISBLANK(OFFSET('5. Pp (3 años)'!$K$46,INT((ROW()-13)/2),0)),"",OFFSET('5. Pp (3 años)'!$K$46,INT((ROW()-13)/2),0))</f>
        <v/>
      </c>
      <c r="G425" s="728" t="str">
        <f ca="1">IF(ISBLANK(OFFSET('5. Pp (3 años)'!$H$46,INT((ROW()-13)/2),0)),"",OFFSET('5. Pp (3 años)'!$H$46,INT((ROW()-13)/2),0))</f>
        <v/>
      </c>
      <c r="H425" s="755" t="str">
        <f ca="1">IF(ISBLANK(OFFSET('9. METAS'!$L$20,INT((ROW()-13)/2),0)),"",OFFSET('9. METAS'!$L$20,INT((ROW()-13)/2),0))</f>
        <v/>
      </c>
      <c r="I425" s="730"/>
      <c r="J425" s="202" t="e">
        <f ca="1">IF(MOD(ROW()-13,2)=0,IF(ISBLANK(OFFSET(#REF!,INT((ROW()-13)/2),0)),"",OFFSET(#REF!,INT((ROW()-13)/2),0)),IF(ISBLANK(OFFSET('9. METAS'!$U$20,INT((ROW()-14)/2),0)),"",OFFSET('9. METAS'!$U$20,INT((ROW()-14)/2),0)))</f>
        <v>#REF!</v>
      </c>
      <c r="K425" s="203" t="e">
        <f ca="1">IF(MOD(ROW()-13,2)=0,IF(ISBLANK(OFFSET(#REF!,INT((ROW()-13)/2),0)),"",OFFSET(#REF!,INT((ROW()-13)/2),0)),IF(ISBLANK(OFFSET('9. METAS'!$V$20,INT((ROW()-14)/2),0)),"",OFFSET('9. METAS'!$V$20,INT((ROW()-14)/2),0)))</f>
        <v>#REF!</v>
      </c>
      <c r="L425" s="203" t="e">
        <f ca="1">IF(MOD(ROW()-13,2)=0,IF(ISBLANK(OFFSET(#REF!,INT((ROW()-13)/2),0)),"",OFFSET(#REF!,INT((ROW()-13)/2),0)),IF(ISBLANK(OFFSET('9. METAS'!$W$20,INT((ROW()-14)/2),0)),"",OFFSET('9. METAS'!$W$20,INT((ROW()-14)/2),0)))</f>
        <v>#REF!</v>
      </c>
      <c r="M425" s="204" t="e">
        <f ca="1">IF(MOD(ROW()-13,2)=0,IF(ISBLANK(OFFSET(#REF!,INT((ROW()-13)/2),0)),"",OFFSET(#REF!,INT((ROW()-13)/2),0)),IF(ISBLANK(OFFSET('9. METAS'!$X$20,INT((ROW()-14)/2),0)),"",OFFSET('9. METAS'!$X$20,INT((ROW()-14)/2),0)))</f>
        <v>#REF!</v>
      </c>
      <c r="N425" s="718" t="str">
        <f t="shared" ref="N425" ca="1" si="408">IFERROR(J425/J426,"ND")</f>
        <v>ND</v>
      </c>
      <c r="O425" s="720" t="str">
        <f t="shared" ref="O425" ca="1" si="409">IFERROR(((J425)/H425),"ND")</f>
        <v>ND</v>
      </c>
      <c r="P425" s="732"/>
    </row>
    <row r="426" spans="3:16">
      <c r="C426" s="725"/>
      <c r="D426" s="726"/>
      <c r="E426" s="726"/>
      <c r="F426" s="727"/>
      <c r="G426" s="728"/>
      <c r="H426" s="755"/>
      <c r="I426" s="731"/>
      <c r="J426" s="202" t="str">
        <f ca="1">IF(MOD(ROW()-13,2)=0,IF(ISBLANK(OFFSET(#REF!,INT((ROW()-13)/2),0)),"",OFFSET(#REF!,INT((ROW()-13)/2),0)),IF(ISBLANK(OFFSET('9. METAS'!$U$20,INT((ROW()-14)/2),0)),"",OFFSET('9. METAS'!$U$20,INT((ROW()-14)/2),0)))</f>
        <v/>
      </c>
      <c r="K426" s="203" t="str">
        <f ca="1">IF(MOD(ROW()-13,2)=0,IF(ISBLANK(OFFSET(#REF!,INT((ROW()-13)/2),0)),"",OFFSET(#REF!,INT((ROW()-13)/2),0)),IF(ISBLANK(OFFSET('9. METAS'!$V$20,INT((ROW()-14)/2),0)),"",OFFSET('9. METAS'!$V$20,INT((ROW()-14)/2),0)))</f>
        <v/>
      </c>
      <c r="L426" s="203" t="str">
        <f ca="1">IF(MOD(ROW()-13,2)=0,IF(ISBLANK(OFFSET(#REF!,INT((ROW()-13)/2),0)),"",OFFSET(#REF!,INT((ROW()-13)/2),0)),IF(ISBLANK(OFFSET('9. METAS'!$W$20,INT((ROW()-14)/2),0)),"",OFFSET('9. METAS'!$W$20,INT((ROW()-14)/2),0)))</f>
        <v/>
      </c>
      <c r="M426" s="204" t="str">
        <f ca="1">IF(MOD(ROW()-13,2)=0,IF(ISBLANK(OFFSET(#REF!,INT((ROW()-13)/2),0)),"",OFFSET(#REF!,INT((ROW()-13)/2),0)),IF(ISBLANK(OFFSET('9. METAS'!$X$20,INT((ROW()-14)/2),0)),"",OFFSET('9. METAS'!$X$20,INT((ROW()-14)/2),0)))</f>
        <v/>
      </c>
      <c r="N426" s="719"/>
      <c r="O426" s="721"/>
      <c r="P426" s="723"/>
    </row>
    <row r="427" spans="3:16">
      <c r="C427" s="724" t="str">
        <f ca="1">IF(ISBLANK(OFFSET('5. Pp (3 años)'!$C$46,INT((ROW()-13)/2),0)),"",OFFSET('5. Pp (3 años)'!$C$46,INT((ROW()-13)/2),0))</f>
        <v/>
      </c>
      <c r="D427" s="726" t="str">
        <f ca="1">IF(ISBLANK(OFFSET('5. Pp (3 años)'!$D$46,INT((ROW()-13)/2),0)),"",OFFSET('5. Pp (3 años)'!$D$46,INT((ROW()-13)/2),0))</f>
        <v/>
      </c>
      <c r="E427" s="726" t="str">
        <f ca="1">IF(ISBLANK(OFFSET('5. Pp (3 años)'!$E$46,INT((ROW()-13)/2),0)),"",OFFSET('5. Pp (3 años)'!$E$46,INT((ROW()-13)/2),0))</f>
        <v/>
      </c>
      <c r="F427" s="727" t="str">
        <f ca="1">IF(ISBLANK(OFFSET('5. Pp (3 años)'!$K$46,INT((ROW()-13)/2),0)),"",OFFSET('5. Pp (3 años)'!$K$46,INT((ROW()-13)/2),0))</f>
        <v/>
      </c>
      <c r="G427" s="728" t="str">
        <f ca="1">IF(ISBLANK(OFFSET('5. Pp (3 años)'!$H$46,INT((ROW()-13)/2),0)),"",OFFSET('5. Pp (3 años)'!$H$46,INT((ROW()-13)/2),0))</f>
        <v/>
      </c>
      <c r="H427" s="755" t="str">
        <f ca="1">IF(ISBLANK(OFFSET('9. METAS'!$L$20,INT((ROW()-13)/2),0)),"",OFFSET('9. METAS'!$L$20,INT((ROW()-13)/2),0))</f>
        <v/>
      </c>
      <c r="I427" s="730"/>
      <c r="J427" s="202" t="e">
        <f ca="1">IF(MOD(ROW()-13,2)=0,IF(ISBLANK(OFFSET(#REF!,INT((ROW()-13)/2),0)),"",OFFSET(#REF!,INT((ROW()-13)/2),0)),IF(ISBLANK(OFFSET('9. METAS'!$U$20,INT((ROW()-14)/2),0)),"",OFFSET('9. METAS'!$U$20,INT((ROW()-14)/2),0)))</f>
        <v>#REF!</v>
      </c>
      <c r="K427" s="203" t="e">
        <f ca="1">IF(MOD(ROW()-13,2)=0,IF(ISBLANK(OFFSET(#REF!,INT((ROW()-13)/2),0)),"",OFFSET(#REF!,INT((ROW()-13)/2),0)),IF(ISBLANK(OFFSET('9. METAS'!$V$20,INT((ROW()-14)/2),0)),"",OFFSET('9. METAS'!$V$20,INT((ROW()-14)/2),0)))</f>
        <v>#REF!</v>
      </c>
      <c r="L427" s="203" t="e">
        <f ca="1">IF(MOD(ROW()-13,2)=0,IF(ISBLANK(OFFSET(#REF!,INT((ROW()-13)/2),0)),"",OFFSET(#REF!,INT((ROW()-13)/2),0)),IF(ISBLANK(OFFSET('9. METAS'!$W$20,INT((ROW()-14)/2),0)),"",OFFSET('9. METAS'!$W$20,INT((ROW()-14)/2),0)))</f>
        <v>#REF!</v>
      </c>
      <c r="M427" s="204" t="e">
        <f ca="1">IF(MOD(ROW()-13,2)=0,IF(ISBLANK(OFFSET(#REF!,INT((ROW()-13)/2),0)),"",OFFSET(#REF!,INT((ROW()-13)/2),0)),IF(ISBLANK(OFFSET('9. METAS'!$X$20,INT((ROW()-14)/2),0)),"",OFFSET('9. METAS'!$X$20,INT((ROW()-14)/2),0)))</f>
        <v>#REF!</v>
      </c>
      <c r="N427" s="718" t="str">
        <f t="shared" ref="N427" ca="1" si="410">IFERROR(J427/J428,"ND")</f>
        <v>ND</v>
      </c>
      <c r="O427" s="720" t="str">
        <f t="shared" ref="O427" ca="1" si="411">IFERROR(((J427)/H427),"ND")</f>
        <v>ND</v>
      </c>
      <c r="P427" s="732"/>
    </row>
    <row r="428" spans="3:16">
      <c r="C428" s="725"/>
      <c r="D428" s="726"/>
      <c r="E428" s="726"/>
      <c r="F428" s="727"/>
      <c r="G428" s="728"/>
      <c r="H428" s="755"/>
      <c r="I428" s="731"/>
      <c r="J428" s="202" t="str">
        <f ca="1">IF(MOD(ROW()-13,2)=0,IF(ISBLANK(OFFSET(#REF!,INT((ROW()-13)/2),0)),"",OFFSET(#REF!,INT((ROW()-13)/2),0)),IF(ISBLANK(OFFSET('9. METAS'!$U$20,INT((ROW()-14)/2),0)),"",OFFSET('9. METAS'!$U$20,INT((ROW()-14)/2),0)))</f>
        <v/>
      </c>
      <c r="K428" s="203" t="str">
        <f ca="1">IF(MOD(ROW()-13,2)=0,IF(ISBLANK(OFFSET(#REF!,INT((ROW()-13)/2),0)),"",OFFSET(#REF!,INT((ROW()-13)/2),0)),IF(ISBLANK(OFFSET('9. METAS'!$V$20,INT((ROW()-14)/2),0)),"",OFFSET('9. METAS'!$V$20,INT((ROW()-14)/2),0)))</f>
        <v/>
      </c>
      <c r="L428" s="203" t="str">
        <f ca="1">IF(MOD(ROW()-13,2)=0,IF(ISBLANK(OFFSET(#REF!,INT((ROW()-13)/2),0)),"",OFFSET(#REF!,INT((ROW()-13)/2),0)),IF(ISBLANK(OFFSET('9. METAS'!$W$20,INT((ROW()-14)/2),0)),"",OFFSET('9. METAS'!$W$20,INT((ROW()-14)/2),0)))</f>
        <v/>
      </c>
      <c r="M428" s="204" t="str">
        <f ca="1">IF(MOD(ROW()-13,2)=0,IF(ISBLANK(OFFSET(#REF!,INT((ROW()-13)/2),0)),"",OFFSET(#REF!,INT((ROW()-13)/2),0)),IF(ISBLANK(OFFSET('9. METAS'!$X$20,INT((ROW()-14)/2),0)),"",OFFSET('9. METAS'!$X$20,INT((ROW()-14)/2),0)))</f>
        <v/>
      </c>
      <c r="N428" s="719"/>
      <c r="O428" s="721"/>
      <c r="P428" s="723"/>
    </row>
    <row r="429" spans="3:16">
      <c r="C429" s="724" t="str">
        <f ca="1">IF(ISBLANK(OFFSET('5. Pp (3 años)'!$C$46,INT((ROW()-13)/2),0)),"",OFFSET('5. Pp (3 años)'!$C$46,INT((ROW()-13)/2),0))</f>
        <v/>
      </c>
      <c r="D429" s="726" t="str">
        <f ca="1">IF(ISBLANK(OFFSET('5. Pp (3 años)'!$D$46,INT((ROW()-13)/2),0)),"",OFFSET('5. Pp (3 años)'!$D$46,INT((ROW()-13)/2),0))</f>
        <v/>
      </c>
      <c r="E429" s="726" t="str">
        <f ca="1">IF(ISBLANK(OFFSET('5. Pp (3 años)'!$E$46,INT((ROW()-13)/2),0)),"",OFFSET('5. Pp (3 años)'!$E$46,INT((ROW()-13)/2),0))</f>
        <v/>
      </c>
      <c r="F429" s="727" t="str">
        <f ca="1">IF(ISBLANK(OFFSET('5. Pp (3 años)'!$K$46,INT((ROW()-13)/2),0)),"",OFFSET('5. Pp (3 años)'!$K$46,INT((ROW()-13)/2),0))</f>
        <v/>
      </c>
      <c r="G429" s="728" t="str">
        <f ca="1">IF(ISBLANK(OFFSET('5. Pp (3 años)'!$H$46,INT((ROW()-13)/2),0)),"",OFFSET('5. Pp (3 años)'!$H$46,INT((ROW()-13)/2),0))</f>
        <v/>
      </c>
      <c r="H429" s="755" t="str">
        <f ca="1">IF(ISBLANK(OFFSET('9. METAS'!$L$20,INT((ROW()-13)/2),0)),"",OFFSET('9. METAS'!$L$20,INT((ROW()-13)/2),0))</f>
        <v/>
      </c>
      <c r="I429" s="730"/>
      <c r="J429" s="202" t="e">
        <f ca="1">IF(MOD(ROW()-13,2)=0,IF(ISBLANK(OFFSET(#REF!,INT((ROW()-13)/2),0)),"",OFFSET(#REF!,INT((ROW()-13)/2),0)),IF(ISBLANK(OFFSET('9. METAS'!$U$20,INT((ROW()-14)/2),0)),"",OFFSET('9. METAS'!$U$20,INT((ROW()-14)/2),0)))</f>
        <v>#REF!</v>
      </c>
      <c r="K429" s="203" t="e">
        <f ca="1">IF(MOD(ROW()-13,2)=0,IF(ISBLANK(OFFSET(#REF!,INT((ROW()-13)/2),0)),"",OFFSET(#REF!,INT((ROW()-13)/2),0)),IF(ISBLANK(OFFSET('9. METAS'!$V$20,INT((ROW()-14)/2),0)),"",OFFSET('9. METAS'!$V$20,INT((ROW()-14)/2),0)))</f>
        <v>#REF!</v>
      </c>
      <c r="L429" s="203" t="e">
        <f ca="1">IF(MOD(ROW()-13,2)=0,IF(ISBLANK(OFFSET(#REF!,INT((ROW()-13)/2),0)),"",OFFSET(#REF!,INT((ROW()-13)/2),0)),IF(ISBLANK(OFFSET('9. METAS'!$W$20,INT((ROW()-14)/2),0)),"",OFFSET('9. METAS'!$W$20,INT((ROW()-14)/2),0)))</f>
        <v>#REF!</v>
      </c>
      <c r="M429" s="204" t="e">
        <f ca="1">IF(MOD(ROW()-13,2)=0,IF(ISBLANK(OFFSET(#REF!,INT((ROW()-13)/2),0)),"",OFFSET(#REF!,INT((ROW()-13)/2),0)),IF(ISBLANK(OFFSET('9. METAS'!$X$20,INT((ROW()-14)/2),0)),"",OFFSET('9. METAS'!$X$20,INT((ROW()-14)/2),0)))</f>
        <v>#REF!</v>
      </c>
      <c r="N429" s="718" t="str">
        <f t="shared" ref="N429" ca="1" si="412">IFERROR(J429/J430,"ND")</f>
        <v>ND</v>
      </c>
      <c r="O429" s="720" t="str">
        <f t="shared" ref="O429" ca="1" si="413">IFERROR(((J429)/H429),"ND")</f>
        <v>ND</v>
      </c>
      <c r="P429" s="732"/>
    </row>
    <row r="430" spans="3:16">
      <c r="C430" s="725"/>
      <c r="D430" s="726"/>
      <c r="E430" s="726"/>
      <c r="F430" s="727"/>
      <c r="G430" s="728"/>
      <c r="H430" s="755"/>
      <c r="I430" s="731"/>
      <c r="J430" s="202" t="str">
        <f ca="1">IF(MOD(ROW()-13,2)=0,IF(ISBLANK(OFFSET(#REF!,INT((ROW()-13)/2),0)),"",OFFSET(#REF!,INT((ROW()-13)/2),0)),IF(ISBLANK(OFFSET('9. METAS'!$U$20,INT((ROW()-14)/2),0)),"",OFFSET('9. METAS'!$U$20,INT((ROW()-14)/2),0)))</f>
        <v/>
      </c>
      <c r="K430" s="203" t="str">
        <f ca="1">IF(MOD(ROW()-13,2)=0,IF(ISBLANK(OFFSET(#REF!,INT((ROW()-13)/2),0)),"",OFFSET(#REF!,INT((ROW()-13)/2),0)),IF(ISBLANK(OFFSET('9. METAS'!$V$20,INT((ROW()-14)/2),0)),"",OFFSET('9. METAS'!$V$20,INT((ROW()-14)/2),0)))</f>
        <v/>
      </c>
      <c r="L430" s="203" t="str">
        <f ca="1">IF(MOD(ROW()-13,2)=0,IF(ISBLANK(OFFSET(#REF!,INT((ROW()-13)/2),0)),"",OFFSET(#REF!,INT((ROW()-13)/2),0)),IF(ISBLANK(OFFSET('9. METAS'!$W$20,INT((ROW()-14)/2),0)),"",OFFSET('9. METAS'!$W$20,INT((ROW()-14)/2),0)))</f>
        <v/>
      </c>
      <c r="M430" s="204" t="str">
        <f ca="1">IF(MOD(ROW()-13,2)=0,IF(ISBLANK(OFFSET(#REF!,INT((ROW()-13)/2),0)),"",OFFSET(#REF!,INT((ROW()-13)/2),0)),IF(ISBLANK(OFFSET('9. METAS'!$X$20,INT((ROW()-14)/2),0)),"",OFFSET('9. METAS'!$X$20,INT((ROW()-14)/2),0)))</f>
        <v/>
      </c>
      <c r="N430" s="719"/>
      <c r="O430" s="721"/>
      <c r="P430" s="723"/>
    </row>
    <row r="431" spans="3:16">
      <c r="C431" s="724" t="str">
        <f ca="1">IF(ISBLANK(OFFSET('5. Pp (3 años)'!$C$46,INT((ROW()-13)/2),0)),"",OFFSET('5. Pp (3 años)'!$C$46,INT((ROW()-13)/2),0))</f>
        <v/>
      </c>
      <c r="D431" s="726" t="str">
        <f ca="1">IF(ISBLANK(OFFSET('5. Pp (3 años)'!$D$46,INT((ROW()-13)/2),0)),"",OFFSET('5. Pp (3 años)'!$D$46,INT((ROW()-13)/2),0))</f>
        <v/>
      </c>
      <c r="E431" s="726" t="str">
        <f ca="1">IF(ISBLANK(OFFSET('5. Pp (3 años)'!$E$46,INT((ROW()-13)/2),0)),"",OFFSET('5. Pp (3 años)'!$E$46,INT((ROW()-13)/2),0))</f>
        <v/>
      </c>
      <c r="F431" s="727" t="str">
        <f ca="1">IF(ISBLANK(OFFSET('5. Pp (3 años)'!$K$46,INT((ROW()-13)/2),0)),"",OFFSET('5. Pp (3 años)'!$K$46,INT((ROW()-13)/2),0))</f>
        <v/>
      </c>
      <c r="G431" s="728" t="str">
        <f ca="1">IF(ISBLANK(OFFSET('5. Pp (3 años)'!$H$46,INT((ROW()-13)/2),0)),"",OFFSET('5. Pp (3 años)'!$H$46,INT((ROW()-13)/2),0))</f>
        <v/>
      </c>
      <c r="H431" s="755" t="str">
        <f ca="1">IF(ISBLANK(OFFSET('9. METAS'!$L$20,INT((ROW()-13)/2),0)),"",OFFSET('9. METAS'!$L$20,INT((ROW()-13)/2),0))</f>
        <v/>
      </c>
      <c r="I431" s="730"/>
      <c r="J431" s="202" t="e">
        <f ca="1">IF(MOD(ROW()-13,2)=0,IF(ISBLANK(OFFSET(#REF!,INT((ROW()-13)/2),0)),"",OFFSET(#REF!,INT((ROW()-13)/2),0)),IF(ISBLANK(OFFSET('9. METAS'!$U$20,INT((ROW()-14)/2),0)),"",OFFSET('9. METAS'!$U$20,INT((ROW()-14)/2),0)))</f>
        <v>#REF!</v>
      </c>
      <c r="K431" s="203" t="e">
        <f ca="1">IF(MOD(ROW()-13,2)=0,IF(ISBLANK(OFFSET(#REF!,INT((ROW()-13)/2),0)),"",OFFSET(#REF!,INT((ROW()-13)/2),0)),IF(ISBLANK(OFFSET('9. METAS'!$V$20,INT((ROW()-14)/2),0)),"",OFFSET('9. METAS'!$V$20,INT((ROW()-14)/2),0)))</f>
        <v>#REF!</v>
      </c>
      <c r="L431" s="203" t="e">
        <f ca="1">IF(MOD(ROW()-13,2)=0,IF(ISBLANK(OFFSET(#REF!,INT((ROW()-13)/2),0)),"",OFFSET(#REF!,INT((ROW()-13)/2),0)),IF(ISBLANK(OFFSET('9. METAS'!$W$20,INT((ROW()-14)/2),0)),"",OFFSET('9. METAS'!$W$20,INT((ROW()-14)/2),0)))</f>
        <v>#REF!</v>
      </c>
      <c r="M431" s="204" t="e">
        <f ca="1">IF(MOD(ROW()-13,2)=0,IF(ISBLANK(OFFSET(#REF!,INT((ROW()-13)/2),0)),"",OFFSET(#REF!,INT((ROW()-13)/2),0)),IF(ISBLANK(OFFSET('9. METAS'!$X$20,INT((ROW()-14)/2),0)),"",OFFSET('9. METAS'!$X$20,INT((ROW()-14)/2),0)))</f>
        <v>#REF!</v>
      </c>
      <c r="N431" s="718" t="str">
        <f t="shared" ref="N431" ca="1" si="414">IFERROR(J431/J432,"ND")</f>
        <v>ND</v>
      </c>
      <c r="O431" s="720" t="str">
        <f t="shared" ref="O431" ca="1" si="415">IFERROR(((J431)/H431),"ND")</f>
        <v>ND</v>
      </c>
      <c r="P431" s="732"/>
    </row>
    <row r="432" spans="3:16">
      <c r="C432" s="725"/>
      <c r="D432" s="726"/>
      <c r="E432" s="726"/>
      <c r="F432" s="727"/>
      <c r="G432" s="728"/>
      <c r="H432" s="755"/>
      <c r="I432" s="731"/>
      <c r="J432" s="202" t="str">
        <f ca="1">IF(MOD(ROW()-13,2)=0,IF(ISBLANK(OFFSET(#REF!,INT((ROW()-13)/2),0)),"",OFFSET(#REF!,INT((ROW()-13)/2),0)),IF(ISBLANK(OFFSET('9. METAS'!$U$20,INT((ROW()-14)/2),0)),"",OFFSET('9. METAS'!$U$20,INT((ROW()-14)/2),0)))</f>
        <v/>
      </c>
      <c r="K432" s="203" t="str">
        <f ca="1">IF(MOD(ROW()-13,2)=0,IF(ISBLANK(OFFSET(#REF!,INT((ROW()-13)/2),0)),"",OFFSET(#REF!,INT((ROW()-13)/2),0)),IF(ISBLANK(OFFSET('9. METAS'!$V$20,INT((ROW()-14)/2),0)),"",OFFSET('9. METAS'!$V$20,INT((ROW()-14)/2),0)))</f>
        <v/>
      </c>
      <c r="L432" s="203" t="str">
        <f ca="1">IF(MOD(ROW()-13,2)=0,IF(ISBLANK(OFFSET(#REF!,INT((ROW()-13)/2),0)),"",OFFSET(#REF!,INT((ROW()-13)/2),0)),IF(ISBLANK(OFFSET('9. METAS'!$W$20,INT((ROW()-14)/2),0)),"",OFFSET('9. METAS'!$W$20,INT((ROW()-14)/2),0)))</f>
        <v/>
      </c>
      <c r="M432" s="204" t="str">
        <f ca="1">IF(MOD(ROW()-13,2)=0,IF(ISBLANK(OFFSET(#REF!,INT((ROW()-13)/2),0)),"",OFFSET(#REF!,INT((ROW()-13)/2),0)),IF(ISBLANK(OFFSET('9. METAS'!$X$20,INT((ROW()-14)/2),0)),"",OFFSET('9. METAS'!$X$20,INT((ROW()-14)/2),0)))</f>
        <v/>
      </c>
      <c r="N432" s="719"/>
      <c r="O432" s="721"/>
      <c r="P432" s="723"/>
    </row>
    <row r="433" spans="3:16">
      <c r="C433" s="724" t="str">
        <f ca="1">IF(ISBLANK(OFFSET('5. Pp (3 años)'!$C$46,INT((ROW()-13)/2),0)),"",OFFSET('5. Pp (3 años)'!$C$46,INT((ROW()-13)/2),0))</f>
        <v/>
      </c>
      <c r="D433" s="726" t="str">
        <f ca="1">IF(ISBLANK(OFFSET('5. Pp (3 años)'!$D$46,INT((ROW()-13)/2),0)),"",OFFSET('5. Pp (3 años)'!$D$46,INT((ROW()-13)/2),0))</f>
        <v/>
      </c>
      <c r="E433" s="726" t="str">
        <f ca="1">IF(ISBLANK(OFFSET('5. Pp (3 años)'!$E$46,INT((ROW()-13)/2),0)),"",OFFSET('5. Pp (3 años)'!$E$46,INT((ROW()-13)/2),0))</f>
        <v/>
      </c>
      <c r="F433" s="727" t="str">
        <f ca="1">IF(ISBLANK(OFFSET('5. Pp (3 años)'!$K$46,INT((ROW()-13)/2),0)),"",OFFSET('5. Pp (3 años)'!$K$46,INT((ROW()-13)/2),0))</f>
        <v/>
      </c>
      <c r="G433" s="728" t="str">
        <f ca="1">IF(ISBLANK(OFFSET('5. Pp (3 años)'!$H$46,INT((ROW()-13)/2),0)),"",OFFSET('5. Pp (3 años)'!$H$46,INT((ROW()-13)/2),0))</f>
        <v/>
      </c>
      <c r="H433" s="755" t="str">
        <f ca="1">IF(ISBLANK(OFFSET('9. METAS'!$L$20,INT((ROW()-13)/2),0)),"",OFFSET('9. METAS'!$L$20,INT((ROW()-13)/2),0))</f>
        <v/>
      </c>
      <c r="I433" s="730"/>
      <c r="J433" s="202" t="e">
        <f ca="1">IF(MOD(ROW()-13,2)=0,IF(ISBLANK(OFFSET(#REF!,INT((ROW()-13)/2),0)),"",OFFSET(#REF!,INT((ROW()-13)/2),0)),IF(ISBLANK(OFFSET('9. METAS'!$U$20,INT((ROW()-14)/2),0)),"",OFFSET('9. METAS'!$U$20,INT((ROW()-14)/2),0)))</f>
        <v>#REF!</v>
      </c>
      <c r="K433" s="203" t="e">
        <f ca="1">IF(MOD(ROW()-13,2)=0,IF(ISBLANK(OFFSET(#REF!,INT((ROW()-13)/2),0)),"",OFFSET(#REF!,INT((ROW()-13)/2),0)),IF(ISBLANK(OFFSET('9. METAS'!$V$20,INT((ROW()-14)/2),0)),"",OFFSET('9. METAS'!$V$20,INT((ROW()-14)/2),0)))</f>
        <v>#REF!</v>
      </c>
      <c r="L433" s="203" t="e">
        <f ca="1">IF(MOD(ROW()-13,2)=0,IF(ISBLANK(OFFSET(#REF!,INT((ROW()-13)/2),0)),"",OFFSET(#REF!,INT((ROW()-13)/2),0)),IF(ISBLANK(OFFSET('9. METAS'!$W$20,INT((ROW()-14)/2),0)),"",OFFSET('9. METAS'!$W$20,INT((ROW()-14)/2),0)))</f>
        <v>#REF!</v>
      </c>
      <c r="M433" s="204" t="e">
        <f ca="1">IF(MOD(ROW()-13,2)=0,IF(ISBLANK(OFFSET(#REF!,INT((ROW()-13)/2),0)),"",OFFSET(#REF!,INT((ROW()-13)/2),0)),IF(ISBLANK(OFFSET('9. METAS'!$X$20,INT((ROW()-14)/2),0)),"",OFFSET('9. METAS'!$X$20,INT((ROW()-14)/2),0)))</f>
        <v>#REF!</v>
      </c>
      <c r="N433" s="718" t="str">
        <f t="shared" ref="N433" ca="1" si="416">IFERROR(J433/J434,"ND")</f>
        <v>ND</v>
      </c>
      <c r="O433" s="720" t="str">
        <f t="shared" ref="O433" ca="1" si="417">IFERROR(((J433)/H433),"ND")</f>
        <v>ND</v>
      </c>
      <c r="P433" s="732"/>
    </row>
    <row r="434" spans="3:16">
      <c r="C434" s="725"/>
      <c r="D434" s="726"/>
      <c r="E434" s="726"/>
      <c r="F434" s="727"/>
      <c r="G434" s="728"/>
      <c r="H434" s="755"/>
      <c r="I434" s="731"/>
      <c r="J434" s="202" t="str">
        <f ca="1">IF(MOD(ROW()-13,2)=0,IF(ISBLANK(OFFSET(#REF!,INT((ROW()-13)/2),0)),"",OFFSET(#REF!,INT((ROW()-13)/2),0)),IF(ISBLANK(OFFSET('9. METAS'!$U$20,INT((ROW()-14)/2),0)),"",OFFSET('9. METAS'!$U$20,INT((ROW()-14)/2),0)))</f>
        <v/>
      </c>
      <c r="K434" s="203" t="str">
        <f ca="1">IF(MOD(ROW()-13,2)=0,IF(ISBLANK(OFFSET(#REF!,INT((ROW()-13)/2),0)),"",OFFSET(#REF!,INT((ROW()-13)/2),0)),IF(ISBLANK(OFFSET('9. METAS'!$V$20,INT((ROW()-14)/2),0)),"",OFFSET('9. METAS'!$V$20,INT((ROW()-14)/2),0)))</f>
        <v/>
      </c>
      <c r="L434" s="203" t="str">
        <f ca="1">IF(MOD(ROW()-13,2)=0,IF(ISBLANK(OFFSET(#REF!,INT((ROW()-13)/2),0)),"",OFFSET(#REF!,INT((ROW()-13)/2),0)),IF(ISBLANK(OFFSET('9. METAS'!$W$20,INT((ROW()-14)/2),0)),"",OFFSET('9. METAS'!$W$20,INT((ROW()-14)/2),0)))</f>
        <v/>
      </c>
      <c r="M434" s="204" t="str">
        <f ca="1">IF(MOD(ROW()-13,2)=0,IF(ISBLANK(OFFSET(#REF!,INT((ROW()-13)/2),0)),"",OFFSET(#REF!,INT((ROW()-13)/2),0)),IF(ISBLANK(OFFSET('9. METAS'!$X$20,INT((ROW()-14)/2),0)),"",OFFSET('9. METAS'!$X$20,INT((ROW()-14)/2),0)))</f>
        <v/>
      </c>
      <c r="N434" s="719"/>
      <c r="O434" s="721"/>
      <c r="P434" s="723"/>
    </row>
    <row r="435" spans="3:16">
      <c r="C435" s="724" t="str">
        <f ca="1">IF(ISBLANK(OFFSET('5. Pp (3 años)'!$C$46,INT((ROW()-13)/2),0)),"",OFFSET('5. Pp (3 años)'!$C$46,INT((ROW()-13)/2),0))</f>
        <v/>
      </c>
      <c r="D435" s="726" t="str">
        <f ca="1">IF(ISBLANK(OFFSET('5. Pp (3 años)'!$D$46,INT((ROW()-13)/2),0)),"",OFFSET('5. Pp (3 años)'!$D$46,INT((ROW()-13)/2),0))</f>
        <v/>
      </c>
      <c r="E435" s="726" t="str">
        <f ca="1">IF(ISBLANK(OFFSET('5. Pp (3 años)'!$E$46,INT((ROW()-13)/2),0)),"",OFFSET('5. Pp (3 años)'!$E$46,INT((ROW()-13)/2),0))</f>
        <v/>
      </c>
      <c r="F435" s="727" t="str">
        <f ca="1">IF(ISBLANK(OFFSET('5. Pp (3 años)'!$K$46,INT((ROW()-13)/2),0)),"",OFFSET('5. Pp (3 años)'!$K$46,INT((ROW()-13)/2),0))</f>
        <v/>
      </c>
      <c r="G435" s="728" t="str">
        <f ca="1">IF(ISBLANK(OFFSET('5. Pp (3 años)'!$H$46,INT((ROW()-13)/2),0)),"",OFFSET('5. Pp (3 años)'!$H$46,INT((ROW()-13)/2),0))</f>
        <v/>
      </c>
      <c r="H435" s="755" t="str">
        <f ca="1">IF(ISBLANK(OFFSET('9. METAS'!$L$20,INT((ROW()-13)/2),0)),"",OFFSET('9. METAS'!$L$20,INT((ROW()-13)/2),0))</f>
        <v/>
      </c>
      <c r="I435" s="730"/>
      <c r="J435" s="202" t="e">
        <f ca="1">IF(MOD(ROW()-13,2)=0,IF(ISBLANK(OFFSET(#REF!,INT((ROW()-13)/2),0)),"",OFFSET(#REF!,INT((ROW()-13)/2),0)),IF(ISBLANK(OFFSET('9. METAS'!$U$20,INT((ROW()-14)/2),0)),"",OFFSET('9. METAS'!$U$20,INT((ROW()-14)/2),0)))</f>
        <v>#REF!</v>
      </c>
      <c r="K435" s="203" t="e">
        <f ca="1">IF(MOD(ROW()-13,2)=0,IF(ISBLANK(OFFSET(#REF!,INT((ROW()-13)/2),0)),"",OFFSET(#REF!,INT((ROW()-13)/2),0)),IF(ISBLANK(OFFSET('9. METAS'!$V$20,INT((ROW()-14)/2),0)),"",OFFSET('9. METAS'!$V$20,INT((ROW()-14)/2),0)))</f>
        <v>#REF!</v>
      </c>
      <c r="L435" s="203" t="e">
        <f ca="1">IF(MOD(ROW()-13,2)=0,IF(ISBLANK(OFFSET(#REF!,INT((ROW()-13)/2),0)),"",OFFSET(#REF!,INT((ROW()-13)/2),0)),IF(ISBLANK(OFFSET('9. METAS'!$W$20,INT((ROW()-14)/2),0)),"",OFFSET('9. METAS'!$W$20,INT((ROW()-14)/2),0)))</f>
        <v>#REF!</v>
      </c>
      <c r="M435" s="204" t="e">
        <f ca="1">IF(MOD(ROW()-13,2)=0,IF(ISBLANK(OFFSET(#REF!,INT((ROW()-13)/2),0)),"",OFFSET(#REF!,INT((ROW()-13)/2),0)),IF(ISBLANK(OFFSET('9. METAS'!$X$20,INT((ROW()-14)/2),0)),"",OFFSET('9. METAS'!$X$20,INT((ROW()-14)/2),0)))</f>
        <v>#REF!</v>
      </c>
      <c r="N435" s="718" t="str">
        <f t="shared" ref="N435" ca="1" si="418">IFERROR(J435/J436,"ND")</f>
        <v>ND</v>
      </c>
      <c r="O435" s="720" t="str">
        <f t="shared" ref="O435" ca="1" si="419">IFERROR(((J435)/H435),"ND")</f>
        <v>ND</v>
      </c>
      <c r="P435" s="732"/>
    </row>
    <row r="436" spans="3:16">
      <c r="C436" s="725"/>
      <c r="D436" s="726"/>
      <c r="E436" s="726"/>
      <c r="F436" s="727"/>
      <c r="G436" s="728"/>
      <c r="H436" s="755"/>
      <c r="I436" s="731"/>
      <c r="J436" s="202" t="str">
        <f ca="1">IF(MOD(ROW()-13,2)=0,IF(ISBLANK(OFFSET(#REF!,INT((ROW()-13)/2),0)),"",OFFSET(#REF!,INT((ROW()-13)/2),0)),IF(ISBLANK(OFFSET('9. METAS'!$U$20,INT((ROW()-14)/2),0)),"",OFFSET('9. METAS'!$U$20,INT((ROW()-14)/2),0)))</f>
        <v/>
      </c>
      <c r="K436" s="203" t="str">
        <f ca="1">IF(MOD(ROW()-13,2)=0,IF(ISBLANK(OFFSET(#REF!,INT((ROW()-13)/2),0)),"",OFFSET(#REF!,INT((ROW()-13)/2),0)),IF(ISBLANK(OFFSET('9. METAS'!$V$20,INT((ROW()-14)/2),0)),"",OFFSET('9. METAS'!$V$20,INT((ROW()-14)/2),0)))</f>
        <v/>
      </c>
      <c r="L436" s="203" t="str">
        <f ca="1">IF(MOD(ROW()-13,2)=0,IF(ISBLANK(OFFSET(#REF!,INT((ROW()-13)/2),0)),"",OFFSET(#REF!,INT((ROW()-13)/2),0)),IF(ISBLANK(OFFSET('9. METAS'!$W$20,INT((ROW()-14)/2),0)),"",OFFSET('9. METAS'!$W$20,INT((ROW()-14)/2),0)))</f>
        <v/>
      </c>
      <c r="M436" s="204" t="str">
        <f ca="1">IF(MOD(ROW()-13,2)=0,IF(ISBLANK(OFFSET(#REF!,INT((ROW()-13)/2),0)),"",OFFSET(#REF!,INT((ROW()-13)/2),0)),IF(ISBLANK(OFFSET('9. METAS'!$X$20,INT((ROW()-14)/2),0)),"",OFFSET('9. METAS'!$X$20,INT((ROW()-14)/2),0)))</f>
        <v/>
      </c>
      <c r="N436" s="719"/>
      <c r="O436" s="721"/>
      <c r="P436" s="723"/>
    </row>
    <row r="437" spans="3:16">
      <c r="C437" s="724" t="str">
        <f ca="1">IF(ISBLANK(OFFSET('5. Pp (3 años)'!$C$46,INT((ROW()-13)/2),0)),"",OFFSET('5. Pp (3 años)'!$C$46,INT((ROW()-13)/2),0))</f>
        <v/>
      </c>
      <c r="D437" s="726" t="str">
        <f ca="1">IF(ISBLANK(OFFSET('5. Pp (3 años)'!$D$46,INT((ROW()-13)/2),0)),"",OFFSET('5. Pp (3 años)'!$D$46,INT((ROW()-13)/2),0))</f>
        <v/>
      </c>
      <c r="E437" s="726" t="str">
        <f ca="1">IF(ISBLANK(OFFSET('5. Pp (3 años)'!$E$46,INT((ROW()-13)/2),0)),"",OFFSET('5. Pp (3 años)'!$E$46,INT((ROW()-13)/2),0))</f>
        <v/>
      </c>
      <c r="F437" s="727" t="str">
        <f ca="1">IF(ISBLANK(OFFSET('5. Pp (3 años)'!$K$46,INT((ROW()-13)/2),0)),"",OFFSET('5. Pp (3 años)'!$K$46,INT((ROW()-13)/2),0))</f>
        <v/>
      </c>
      <c r="G437" s="728" t="str">
        <f ca="1">IF(ISBLANK(OFFSET('5. Pp (3 años)'!$H$46,INT((ROW()-13)/2),0)),"",OFFSET('5. Pp (3 años)'!$H$46,INT((ROW()-13)/2),0))</f>
        <v/>
      </c>
      <c r="H437" s="755" t="str">
        <f ca="1">IF(ISBLANK(OFFSET('9. METAS'!$L$20,INT((ROW()-13)/2),0)),"",OFFSET('9. METAS'!$L$20,INT((ROW()-13)/2),0))</f>
        <v/>
      </c>
      <c r="I437" s="730"/>
      <c r="J437" s="202" t="e">
        <f ca="1">IF(MOD(ROW()-13,2)=0,IF(ISBLANK(OFFSET(#REF!,INT((ROW()-13)/2),0)),"",OFFSET(#REF!,INT((ROW()-13)/2),0)),IF(ISBLANK(OFFSET('9. METAS'!$U$20,INT((ROW()-14)/2),0)),"",OFFSET('9. METAS'!$U$20,INT((ROW()-14)/2),0)))</f>
        <v>#REF!</v>
      </c>
      <c r="K437" s="203" t="e">
        <f ca="1">IF(MOD(ROW()-13,2)=0,IF(ISBLANK(OFFSET(#REF!,INT((ROW()-13)/2),0)),"",OFFSET(#REF!,INT((ROW()-13)/2),0)),IF(ISBLANK(OFFSET('9. METAS'!$V$20,INT((ROW()-14)/2),0)),"",OFFSET('9. METAS'!$V$20,INT((ROW()-14)/2),0)))</f>
        <v>#REF!</v>
      </c>
      <c r="L437" s="203" t="e">
        <f ca="1">IF(MOD(ROW()-13,2)=0,IF(ISBLANK(OFFSET(#REF!,INT((ROW()-13)/2),0)),"",OFFSET(#REF!,INT((ROW()-13)/2),0)),IF(ISBLANK(OFFSET('9. METAS'!$W$20,INT((ROW()-14)/2),0)),"",OFFSET('9. METAS'!$W$20,INT((ROW()-14)/2),0)))</f>
        <v>#REF!</v>
      </c>
      <c r="M437" s="204" t="e">
        <f ca="1">IF(MOD(ROW()-13,2)=0,IF(ISBLANK(OFFSET(#REF!,INT((ROW()-13)/2),0)),"",OFFSET(#REF!,INT((ROW()-13)/2),0)),IF(ISBLANK(OFFSET('9. METAS'!$X$20,INT((ROW()-14)/2),0)),"",OFFSET('9. METAS'!$X$20,INT((ROW()-14)/2),0)))</f>
        <v>#REF!</v>
      </c>
      <c r="N437" s="718" t="str">
        <f t="shared" ref="N437" ca="1" si="420">IFERROR(J437/J438,"ND")</f>
        <v>ND</v>
      </c>
      <c r="O437" s="720" t="str">
        <f t="shared" ref="O437" ca="1" si="421">IFERROR(((J437)/H437),"ND")</f>
        <v>ND</v>
      </c>
      <c r="P437" s="732"/>
    </row>
    <row r="438" spans="3:16">
      <c r="C438" s="725"/>
      <c r="D438" s="726"/>
      <c r="E438" s="726"/>
      <c r="F438" s="727"/>
      <c r="G438" s="728"/>
      <c r="H438" s="755"/>
      <c r="I438" s="731"/>
      <c r="J438" s="202" t="str">
        <f ca="1">IF(MOD(ROW()-13,2)=0,IF(ISBLANK(OFFSET(#REF!,INT((ROW()-13)/2),0)),"",OFFSET(#REF!,INT((ROW()-13)/2),0)),IF(ISBLANK(OFFSET('9. METAS'!$U$20,INT((ROW()-14)/2),0)),"",OFFSET('9. METAS'!$U$20,INT((ROW()-14)/2),0)))</f>
        <v/>
      </c>
      <c r="K438" s="203" t="str">
        <f ca="1">IF(MOD(ROW()-13,2)=0,IF(ISBLANK(OFFSET(#REF!,INT((ROW()-13)/2),0)),"",OFFSET(#REF!,INT((ROW()-13)/2),0)),IF(ISBLANK(OFFSET('9. METAS'!$V$20,INT((ROW()-14)/2),0)),"",OFFSET('9. METAS'!$V$20,INT((ROW()-14)/2),0)))</f>
        <v/>
      </c>
      <c r="L438" s="203" t="str">
        <f ca="1">IF(MOD(ROW()-13,2)=0,IF(ISBLANK(OFFSET(#REF!,INT((ROW()-13)/2),0)),"",OFFSET(#REF!,INT((ROW()-13)/2),0)),IF(ISBLANK(OFFSET('9. METAS'!$W$20,INT((ROW()-14)/2),0)),"",OFFSET('9. METAS'!$W$20,INT((ROW()-14)/2),0)))</f>
        <v/>
      </c>
      <c r="M438" s="204" t="str">
        <f ca="1">IF(MOD(ROW()-13,2)=0,IF(ISBLANK(OFFSET(#REF!,INT((ROW()-13)/2),0)),"",OFFSET(#REF!,INT((ROW()-13)/2),0)),IF(ISBLANK(OFFSET('9. METAS'!$X$20,INT((ROW()-14)/2),0)),"",OFFSET('9. METAS'!$X$20,INT((ROW()-14)/2),0)))</f>
        <v/>
      </c>
      <c r="N438" s="719"/>
      <c r="O438" s="721"/>
      <c r="P438" s="723"/>
    </row>
    <row r="439" spans="3:16">
      <c r="C439" s="724" t="str">
        <f ca="1">IF(ISBLANK(OFFSET('5. Pp (3 años)'!$C$46,INT((ROW()-13)/2),0)),"",OFFSET('5. Pp (3 años)'!$C$46,INT((ROW()-13)/2),0))</f>
        <v/>
      </c>
      <c r="D439" s="726" t="str">
        <f ca="1">IF(ISBLANK(OFFSET('5. Pp (3 años)'!$D$46,INT((ROW()-13)/2),0)),"",OFFSET('5. Pp (3 años)'!$D$46,INT((ROW()-13)/2),0))</f>
        <v/>
      </c>
      <c r="E439" s="726" t="str">
        <f ca="1">IF(ISBLANK(OFFSET('5. Pp (3 años)'!$E$46,INT((ROW()-13)/2),0)),"",OFFSET('5. Pp (3 años)'!$E$46,INT((ROW()-13)/2),0))</f>
        <v/>
      </c>
      <c r="F439" s="727" t="str">
        <f ca="1">IF(ISBLANK(OFFSET('5. Pp (3 años)'!$K$46,INT((ROW()-13)/2),0)),"",OFFSET('5. Pp (3 años)'!$K$46,INT((ROW()-13)/2),0))</f>
        <v/>
      </c>
      <c r="G439" s="728" t="str">
        <f ca="1">IF(ISBLANK(OFFSET('5. Pp (3 años)'!$H$46,INT((ROW()-13)/2),0)),"",OFFSET('5. Pp (3 años)'!$H$46,INT((ROW()-13)/2),0))</f>
        <v/>
      </c>
      <c r="H439" s="755" t="str">
        <f ca="1">IF(ISBLANK(OFFSET('9. METAS'!$L$20,INT((ROW()-13)/2),0)),"",OFFSET('9. METAS'!$L$20,INT((ROW()-13)/2),0))</f>
        <v/>
      </c>
      <c r="I439" s="730"/>
      <c r="J439" s="202" t="e">
        <f ca="1">IF(MOD(ROW()-13,2)=0,IF(ISBLANK(OFFSET(#REF!,INT((ROW()-13)/2),0)),"",OFFSET(#REF!,INT((ROW()-13)/2),0)),IF(ISBLANK(OFFSET('9. METAS'!$U$20,INT((ROW()-14)/2),0)),"",OFFSET('9. METAS'!$U$20,INT((ROW()-14)/2),0)))</f>
        <v>#REF!</v>
      </c>
      <c r="K439" s="203" t="e">
        <f ca="1">IF(MOD(ROW()-13,2)=0,IF(ISBLANK(OFFSET(#REF!,INT((ROW()-13)/2),0)),"",OFFSET(#REF!,INT((ROW()-13)/2),0)),IF(ISBLANK(OFFSET('9. METAS'!$V$20,INT((ROW()-14)/2),0)),"",OFFSET('9. METAS'!$V$20,INT((ROW()-14)/2),0)))</f>
        <v>#REF!</v>
      </c>
      <c r="L439" s="203" t="e">
        <f ca="1">IF(MOD(ROW()-13,2)=0,IF(ISBLANK(OFFSET(#REF!,INT((ROW()-13)/2),0)),"",OFFSET(#REF!,INT((ROW()-13)/2),0)),IF(ISBLANK(OFFSET('9. METAS'!$W$20,INT((ROW()-14)/2),0)),"",OFFSET('9. METAS'!$W$20,INT((ROW()-14)/2),0)))</f>
        <v>#REF!</v>
      </c>
      <c r="M439" s="204" t="e">
        <f ca="1">IF(MOD(ROW()-13,2)=0,IF(ISBLANK(OFFSET(#REF!,INT((ROW()-13)/2),0)),"",OFFSET(#REF!,INT((ROW()-13)/2),0)),IF(ISBLANK(OFFSET('9. METAS'!$X$20,INT((ROW()-14)/2),0)),"",OFFSET('9. METAS'!$X$20,INT((ROW()-14)/2),0)))</f>
        <v>#REF!</v>
      </c>
      <c r="N439" s="718" t="str">
        <f t="shared" ref="N439" ca="1" si="422">IFERROR(J439/J440,"ND")</f>
        <v>ND</v>
      </c>
      <c r="O439" s="720" t="str">
        <f t="shared" ref="O439" ca="1" si="423">IFERROR(((J439)/H439),"ND")</f>
        <v>ND</v>
      </c>
      <c r="P439" s="732"/>
    </row>
    <row r="440" spans="3:16">
      <c r="C440" s="725"/>
      <c r="D440" s="726"/>
      <c r="E440" s="726"/>
      <c r="F440" s="727"/>
      <c r="G440" s="728"/>
      <c r="H440" s="755"/>
      <c r="I440" s="731"/>
      <c r="J440" s="202" t="str">
        <f ca="1">IF(MOD(ROW()-13,2)=0,IF(ISBLANK(OFFSET(#REF!,INT((ROW()-13)/2),0)),"",OFFSET(#REF!,INT((ROW()-13)/2),0)),IF(ISBLANK(OFFSET('9. METAS'!$U$20,INT((ROW()-14)/2),0)),"",OFFSET('9. METAS'!$U$20,INT((ROW()-14)/2),0)))</f>
        <v/>
      </c>
      <c r="K440" s="203" t="str">
        <f ca="1">IF(MOD(ROW()-13,2)=0,IF(ISBLANK(OFFSET(#REF!,INT((ROW()-13)/2),0)),"",OFFSET(#REF!,INT((ROW()-13)/2),0)),IF(ISBLANK(OFFSET('9. METAS'!$V$20,INT((ROW()-14)/2),0)),"",OFFSET('9. METAS'!$V$20,INT((ROW()-14)/2),0)))</f>
        <v/>
      </c>
      <c r="L440" s="203" t="str">
        <f ca="1">IF(MOD(ROW()-13,2)=0,IF(ISBLANK(OFFSET(#REF!,INT((ROW()-13)/2),0)),"",OFFSET(#REF!,INT((ROW()-13)/2),0)),IF(ISBLANK(OFFSET('9. METAS'!$W$20,INT((ROW()-14)/2),0)),"",OFFSET('9. METAS'!$W$20,INT((ROW()-14)/2),0)))</f>
        <v/>
      </c>
      <c r="M440" s="204" t="str">
        <f ca="1">IF(MOD(ROW()-13,2)=0,IF(ISBLANK(OFFSET(#REF!,INT((ROW()-13)/2),0)),"",OFFSET(#REF!,INT((ROW()-13)/2),0)),IF(ISBLANK(OFFSET('9. METAS'!$X$20,INT((ROW()-14)/2),0)),"",OFFSET('9. METAS'!$X$20,INT((ROW()-14)/2),0)))</f>
        <v/>
      </c>
      <c r="N440" s="719"/>
      <c r="O440" s="721"/>
      <c r="P440" s="723"/>
    </row>
    <row r="441" spans="3:16">
      <c r="C441" s="724" t="str">
        <f ca="1">IF(ISBLANK(OFFSET('5. Pp (3 años)'!$C$46,INT((ROW()-13)/2),0)),"",OFFSET('5. Pp (3 años)'!$C$46,INT((ROW()-13)/2),0))</f>
        <v/>
      </c>
      <c r="D441" s="726" t="str">
        <f ca="1">IF(ISBLANK(OFFSET('5. Pp (3 años)'!$D$46,INT((ROW()-13)/2),0)),"",OFFSET('5. Pp (3 años)'!$D$46,INT((ROW()-13)/2),0))</f>
        <v/>
      </c>
      <c r="E441" s="726" t="str">
        <f ca="1">IF(ISBLANK(OFFSET('5. Pp (3 años)'!$E$46,INT((ROW()-13)/2),0)),"",OFFSET('5. Pp (3 años)'!$E$46,INT((ROW()-13)/2),0))</f>
        <v/>
      </c>
      <c r="F441" s="727" t="str">
        <f ca="1">IF(ISBLANK(OFFSET('5. Pp (3 años)'!$K$46,INT((ROW()-13)/2),0)),"",OFFSET('5. Pp (3 años)'!$K$46,INT((ROW()-13)/2),0))</f>
        <v/>
      </c>
      <c r="G441" s="728" t="str">
        <f ca="1">IF(ISBLANK(OFFSET('5. Pp (3 años)'!$H$46,INT((ROW()-13)/2),0)),"",OFFSET('5. Pp (3 años)'!$H$46,INT((ROW()-13)/2),0))</f>
        <v/>
      </c>
      <c r="H441" s="755" t="str">
        <f ca="1">IF(ISBLANK(OFFSET('9. METAS'!$L$20,INT((ROW()-13)/2),0)),"",OFFSET('9. METAS'!$L$20,INT((ROW()-13)/2),0))</f>
        <v/>
      </c>
      <c r="I441" s="730"/>
      <c r="J441" s="202" t="e">
        <f ca="1">IF(MOD(ROW()-13,2)=0,IF(ISBLANK(OFFSET(#REF!,INT((ROW()-13)/2),0)),"",OFFSET(#REF!,INT((ROW()-13)/2),0)),IF(ISBLANK(OFFSET('9. METAS'!$U$20,INT((ROW()-14)/2),0)),"",OFFSET('9. METAS'!$U$20,INT((ROW()-14)/2),0)))</f>
        <v>#REF!</v>
      </c>
      <c r="K441" s="203" t="e">
        <f ca="1">IF(MOD(ROW()-13,2)=0,IF(ISBLANK(OFFSET(#REF!,INT((ROW()-13)/2),0)),"",OFFSET(#REF!,INT((ROW()-13)/2),0)),IF(ISBLANK(OFFSET('9. METAS'!$V$20,INT((ROW()-14)/2),0)),"",OFFSET('9. METAS'!$V$20,INT((ROW()-14)/2),0)))</f>
        <v>#REF!</v>
      </c>
      <c r="L441" s="203" t="e">
        <f ca="1">IF(MOD(ROW()-13,2)=0,IF(ISBLANK(OFFSET(#REF!,INT((ROW()-13)/2),0)),"",OFFSET(#REF!,INT((ROW()-13)/2),0)),IF(ISBLANK(OFFSET('9. METAS'!$W$20,INT((ROW()-14)/2),0)),"",OFFSET('9. METAS'!$W$20,INT((ROW()-14)/2),0)))</f>
        <v>#REF!</v>
      </c>
      <c r="M441" s="204" t="e">
        <f ca="1">IF(MOD(ROW()-13,2)=0,IF(ISBLANK(OFFSET(#REF!,INT((ROW()-13)/2),0)),"",OFFSET(#REF!,INT((ROW()-13)/2),0)),IF(ISBLANK(OFFSET('9. METAS'!$X$20,INT((ROW()-14)/2),0)),"",OFFSET('9. METAS'!$X$20,INT((ROW()-14)/2),0)))</f>
        <v>#REF!</v>
      </c>
      <c r="N441" s="718" t="str">
        <f t="shared" ref="N441" ca="1" si="424">IFERROR(J441/J442,"ND")</f>
        <v>ND</v>
      </c>
      <c r="O441" s="720" t="str">
        <f t="shared" ref="O441" ca="1" si="425">IFERROR(((J441)/H441),"ND")</f>
        <v>ND</v>
      </c>
      <c r="P441" s="732"/>
    </row>
    <row r="442" spans="3:16">
      <c r="C442" s="725"/>
      <c r="D442" s="726"/>
      <c r="E442" s="726"/>
      <c r="F442" s="727"/>
      <c r="G442" s="728"/>
      <c r="H442" s="755"/>
      <c r="I442" s="731"/>
      <c r="J442" s="202" t="str">
        <f ca="1">IF(MOD(ROW()-13,2)=0,IF(ISBLANK(OFFSET(#REF!,INT((ROW()-13)/2),0)),"",OFFSET(#REF!,INT((ROW()-13)/2),0)),IF(ISBLANK(OFFSET('9. METAS'!$U$20,INT((ROW()-14)/2),0)),"",OFFSET('9. METAS'!$U$20,INT((ROW()-14)/2),0)))</f>
        <v/>
      </c>
      <c r="K442" s="203" t="str">
        <f ca="1">IF(MOD(ROW()-13,2)=0,IF(ISBLANK(OFFSET(#REF!,INT((ROW()-13)/2),0)),"",OFFSET(#REF!,INT((ROW()-13)/2),0)),IF(ISBLANK(OFFSET('9. METAS'!$V$20,INT((ROW()-14)/2),0)),"",OFFSET('9. METAS'!$V$20,INT((ROW()-14)/2),0)))</f>
        <v/>
      </c>
      <c r="L442" s="203" t="str">
        <f ca="1">IF(MOD(ROW()-13,2)=0,IF(ISBLANK(OFFSET(#REF!,INT((ROW()-13)/2),0)),"",OFFSET(#REF!,INT((ROW()-13)/2),0)),IF(ISBLANK(OFFSET('9. METAS'!$W$20,INT((ROW()-14)/2),0)),"",OFFSET('9. METAS'!$W$20,INT((ROW()-14)/2),0)))</f>
        <v/>
      </c>
      <c r="M442" s="204" t="str">
        <f ca="1">IF(MOD(ROW()-13,2)=0,IF(ISBLANK(OFFSET(#REF!,INT((ROW()-13)/2),0)),"",OFFSET(#REF!,INT((ROW()-13)/2),0)),IF(ISBLANK(OFFSET('9. METAS'!$X$20,INT((ROW()-14)/2),0)),"",OFFSET('9. METAS'!$X$20,INT((ROW()-14)/2),0)))</f>
        <v/>
      </c>
      <c r="N442" s="719"/>
      <c r="O442" s="721"/>
      <c r="P442" s="723"/>
    </row>
    <row r="443" spans="3:16">
      <c r="C443" s="724" t="str">
        <f ca="1">IF(ISBLANK(OFFSET('5. Pp (3 años)'!$C$46,INT((ROW()-13)/2),0)),"",OFFSET('5. Pp (3 años)'!$C$46,INT((ROW()-13)/2),0))</f>
        <v/>
      </c>
      <c r="D443" s="726" t="str">
        <f ca="1">IF(ISBLANK(OFFSET('5. Pp (3 años)'!$D$46,INT((ROW()-13)/2),0)),"",OFFSET('5. Pp (3 años)'!$D$46,INT((ROW()-13)/2),0))</f>
        <v/>
      </c>
      <c r="E443" s="726" t="str">
        <f ca="1">IF(ISBLANK(OFFSET('5. Pp (3 años)'!$E$46,INT((ROW()-13)/2),0)),"",OFFSET('5. Pp (3 años)'!$E$46,INT((ROW()-13)/2),0))</f>
        <v/>
      </c>
      <c r="F443" s="727" t="str">
        <f ca="1">IF(ISBLANK(OFFSET('5. Pp (3 años)'!$K$46,INT((ROW()-13)/2),0)),"",OFFSET('5. Pp (3 años)'!$K$46,INT((ROW()-13)/2),0))</f>
        <v/>
      </c>
      <c r="G443" s="728" t="str">
        <f ca="1">IF(ISBLANK(OFFSET('5. Pp (3 años)'!$H$46,INT((ROW()-13)/2),0)),"",OFFSET('5. Pp (3 años)'!$H$46,INT((ROW()-13)/2),0))</f>
        <v/>
      </c>
      <c r="H443" s="755" t="str">
        <f ca="1">IF(ISBLANK(OFFSET('9. METAS'!$L$20,INT((ROW()-13)/2),0)),"",OFFSET('9. METAS'!$L$20,INT((ROW()-13)/2),0))</f>
        <v/>
      </c>
      <c r="I443" s="730"/>
      <c r="J443" s="202" t="e">
        <f ca="1">IF(MOD(ROW()-13,2)=0,IF(ISBLANK(OFFSET(#REF!,INT((ROW()-13)/2),0)),"",OFFSET(#REF!,INT((ROW()-13)/2),0)),IF(ISBLANK(OFFSET('9. METAS'!$U$20,INT((ROW()-14)/2),0)),"",OFFSET('9. METAS'!$U$20,INT((ROW()-14)/2),0)))</f>
        <v>#REF!</v>
      </c>
      <c r="K443" s="203" t="e">
        <f ca="1">IF(MOD(ROW()-13,2)=0,IF(ISBLANK(OFFSET(#REF!,INT((ROW()-13)/2),0)),"",OFFSET(#REF!,INT((ROW()-13)/2),0)),IF(ISBLANK(OFFSET('9. METAS'!$V$20,INT((ROW()-14)/2),0)),"",OFFSET('9. METAS'!$V$20,INT((ROW()-14)/2),0)))</f>
        <v>#REF!</v>
      </c>
      <c r="L443" s="203" t="e">
        <f ca="1">IF(MOD(ROW()-13,2)=0,IF(ISBLANK(OFFSET(#REF!,INT((ROW()-13)/2),0)),"",OFFSET(#REF!,INT((ROW()-13)/2),0)),IF(ISBLANK(OFFSET('9. METAS'!$W$20,INT((ROW()-14)/2),0)),"",OFFSET('9. METAS'!$W$20,INT((ROW()-14)/2),0)))</f>
        <v>#REF!</v>
      </c>
      <c r="M443" s="204" t="e">
        <f ca="1">IF(MOD(ROW()-13,2)=0,IF(ISBLANK(OFFSET(#REF!,INT((ROW()-13)/2),0)),"",OFFSET(#REF!,INT((ROW()-13)/2),0)),IF(ISBLANK(OFFSET('9. METAS'!$X$20,INT((ROW()-14)/2),0)),"",OFFSET('9. METAS'!$X$20,INT((ROW()-14)/2),0)))</f>
        <v>#REF!</v>
      </c>
      <c r="N443" s="718" t="str">
        <f t="shared" ref="N443" ca="1" si="426">IFERROR(J443/J444,"ND")</f>
        <v>ND</v>
      </c>
      <c r="O443" s="720" t="str">
        <f t="shared" ref="O443" ca="1" si="427">IFERROR(((J443)/H443),"ND")</f>
        <v>ND</v>
      </c>
      <c r="P443" s="732"/>
    </row>
    <row r="444" spans="3:16">
      <c r="C444" s="725"/>
      <c r="D444" s="726"/>
      <c r="E444" s="726"/>
      <c r="F444" s="727"/>
      <c r="G444" s="728"/>
      <c r="H444" s="755"/>
      <c r="I444" s="731"/>
      <c r="J444" s="202" t="str">
        <f ca="1">IF(MOD(ROW()-13,2)=0,IF(ISBLANK(OFFSET(#REF!,INT((ROW()-13)/2),0)),"",OFFSET(#REF!,INT((ROW()-13)/2),0)),IF(ISBLANK(OFFSET('9. METAS'!$U$20,INT((ROW()-14)/2),0)),"",OFFSET('9. METAS'!$U$20,INT((ROW()-14)/2),0)))</f>
        <v/>
      </c>
      <c r="K444" s="203" t="str">
        <f ca="1">IF(MOD(ROW()-13,2)=0,IF(ISBLANK(OFFSET(#REF!,INT((ROW()-13)/2),0)),"",OFFSET(#REF!,INT((ROW()-13)/2),0)),IF(ISBLANK(OFFSET('9. METAS'!$V$20,INT((ROW()-14)/2),0)),"",OFFSET('9. METAS'!$V$20,INT((ROW()-14)/2),0)))</f>
        <v/>
      </c>
      <c r="L444" s="203" t="str">
        <f ca="1">IF(MOD(ROW()-13,2)=0,IF(ISBLANK(OFFSET(#REF!,INT((ROW()-13)/2),0)),"",OFFSET(#REF!,INT((ROW()-13)/2),0)),IF(ISBLANK(OFFSET('9. METAS'!$W$20,INT((ROW()-14)/2),0)),"",OFFSET('9. METAS'!$W$20,INT((ROW()-14)/2),0)))</f>
        <v/>
      </c>
      <c r="M444" s="204" t="str">
        <f ca="1">IF(MOD(ROW()-13,2)=0,IF(ISBLANK(OFFSET(#REF!,INT((ROW()-13)/2),0)),"",OFFSET(#REF!,INT((ROW()-13)/2),0)),IF(ISBLANK(OFFSET('9. METAS'!$X$20,INT((ROW()-14)/2),0)),"",OFFSET('9. METAS'!$X$20,INT((ROW()-14)/2),0)))</f>
        <v/>
      </c>
      <c r="N444" s="719"/>
      <c r="O444" s="721"/>
      <c r="P444" s="723"/>
    </row>
    <row r="445" spans="3:16">
      <c r="C445" s="724" t="str">
        <f ca="1">IF(ISBLANK(OFFSET('5. Pp (3 años)'!$C$46,INT((ROW()-13)/2),0)),"",OFFSET('5. Pp (3 años)'!$C$46,INT((ROW()-13)/2),0))</f>
        <v/>
      </c>
      <c r="D445" s="726" t="str">
        <f ca="1">IF(ISBLANK(OFFSET('5. Pp (3 años)'!$D$46,INT((ROW()-13)/2),0)),"",OFFSET('5. Pp (3 años)'!$D$46,INT((ROW()-13)/2),0))</f>
        <v/>
      </c>
      <c r="E445" s="726" t="str">
        <f ca="1">IF(ISBLANK(OFFSET('5. Pp (3 años)'!$E$46,INT((ROW()-13)/2),0)),"",OFFSET('5. Pp (3 años)'!$E$46,INT((ROW()-13)/2),0))</f>
        <v/>
      </c>
      <c r="F445" s="727" t="str">
        <f ca="1">IF(ISBLANK(OFFSET('5. Pp (3 años)'!$K$46,INT((ROW()-13)/2),0)),"",OFFSET('5. Pp (3 años)'!$K$46,INT((ROW()-13)/2),0))</f>
        <v/>
      </c>
      <c r="G445" s="728" t="str">
        <f ca="1">IF(ISBLANK(OFFSET('5. Pp (3 años)'!$H$46,INT((ROW()-13)/2),0)),"",OFFSET('5. Pp (3 años)'!$H$46,INT((ROW()-13)/2),0))</f>
        <v/>
      </c>
      <c r="H445" s="755" t="str">
        <f ca="1">IF(ISBLANK(OFFSET('9. METAS'!$L$20,INT((ROW()-13)/2),0)),"",OFFSET('9. METAS'!$L$20,INT((ROW()-13)/2),0))</f>
        <v/>
      </c>
      <c r="I445" s="730"/>
      <c r="J445" s="202" t="e">
        <f ca="1">IF(MOD(ROW()-13,2)=0,IF(ISBLANK(OFFSET(#REF!,INT((ROW()-13)/2),0)),"",OFFSET(#REF!,INT((ROW()-13)/2),0)),IF(ISBLANK(OFFSET('9. METAS'!$U$20,INT((ROW()-14)/2),0)),"",OFFSET('9. METAS'!$U$20,INT((ROW()-14)/2),0)))</f>
        <v>#REF!</v>
      </c>
      <c r="K445" s="203" t="e">
        <f ca="1">IF(MOD(ROW()-13,2)=0,IF(ISBLANK(OFFSET(#REF!,INT((ROW()-13)/2),0)),"",OFFSET(#REF!,INT((ROW()-13)/2),0)),IF(ISBLANK(OFFSET('9. METAS'!$V$20,INT((ROW()-14)/2),0)),"",OFFSET('9. METAS'!$V$20,INT((ROW()-14)/2),0)))</f>
        <v>#REF!</v>
      </c>
      <c r="L445" s="203" t="e">
        <f ca="1">IF(MOD(ROW()-13,2)=0,IF(ISBLANK(OFFSET(#REF!,INT((ROW()-13)/2),0)),"",OFFSET(#REF!,INT((ROW()-13)/2),0)),IF(ISBLANK(OFFSET('9. METAS'!$W$20,INT((ROW()-14)/2),0)),"",OFFSET('9. METAS'!$W$20,INT((ROW()-14)/2),0)))</f>
        <v>#REF!</v>
      </c>
      <c r="M445" s="204" t="e">
        <f ca="1">IF(MOD(ROW()-13,2)=0,IF(ISBLANK(OFFSET(#REF!,INT((ROW()-13)/2),0)),"",OFFSET(#REF!,INT((ROW()-13)/2),0)),IF(ISBLANK(OFFSET('9. METAS'!$X$20,INT((ROW()-14)/2),0)),"",OFFSET('9. METAS'!$X$20,INT((ROW()-14)/2),0)))</f>
        <v>#REF!</v>
      </c>
      <c r="N445" s="718" t="str">
        <f t="shared" ref="N445" ca="1" si="428">IFERROR(J445/J446,"ND")</f>
        <v>ND</v>
      </c>
      <c r="O445" s="720" t="str">
        <f t="shared" ref="O445" ca="1" si="429">IFERROR(((J445)/H445),"ND")</f>
        <v>ND</v>
      </c>
      <c r="P445" s="732"/>
    </row>
    <row r="446" spans="3:16">
      <c r="C446" s="725"/>
      <c r="D446" s="726"/>
      <c r="E446" s="726"/>
      <c r="F446" s="727"/>
      <c r="G446" s="728"/>
      <c r="H446" s="755"/>
      <c r="I446" s="731"/>
      <c r="J446" s="202" t="str">
        <f ca="1">IF(MOD(ROW()-13,2)=0,IF(ISBLANK(OFFSET(#REF!,INT((ROW()-13)/2),0)),"",OFFSET(#REF!,INT((ROW()-13)/2),0)),IF(ISBLANK(OFFSET('9. METAS'!$U$20,INT((ROW()-14)/2),0)),"",OFFSET('9. METAS'!$U$20,INT((ROW()-14)/2),0)))</f>
        <v/>
      </c>
      <c r="K446" s="203" t="str">
        <f ca="1">IF(MOD(ROW()-13,2)=0,IF(ISBLANK(OFFSET(#REF!,INT((ROW()-13)/2),0)),"",OFFSET(#REF!,INT((ROW()-13)/2),0)),IF(ISBLANK(OFFSET('9. METAS'!$V$20,INT((ROW()-14)/2),0)),"",OFFSET('9. METAS'!$V$20,INT((ROW()-14)/2),0)))</f>
        <v/>
      </c>
      <c r="L446" s="203" t="str">
        <f ca="1">IF(MOD(ROW()-13,2)=0,IF(ISBLANK(OFFSET(#REF!,INT((ROW()-13)/2),0)),"",OFFSET(#REF!,INT((ROW()-13)/2),0)),IF(ISBLANK(OFFSET('9. METAS'!$W$20,INT((ROW()-14)/2),0)),"",OFFSET('9. METAS'!$W$20,INT((ROW()-14)/2),0)))</f>
        <v/>
      </c>
      <c r="M446" s="204" t="str">
        <f ca="1">IF(MOD(ROW()-13,2)=0,IF(ISBLANK(OFFSET(#REF!,INT((ROW()-13)/2),0)),"",OFFSET(#REF!,INT((ROW()-13)/2),0)),IF(ISBLANK(OFFSET('9. METAS'!$X$20,INT((ROW()-14)/2),0)),"",OFFSET('9. METAS'!$X$20,INT((ROW()-14)/2),0)))</f>
        <v/>
      </c>
      <c r="N446" s="719"/>
      <c r="O446" s="721"/>
      <c r="P446" s="723"/>
    </row>
    <row r="447" spans="3:16">
      <c r="C447" s="724" t="str">
        <f ca="1">IF(ISBLANK(OFFSET('5. Pp (3 años)'!$C$46,INT((ROW()-13)/2),0)),"",OFFSET('5. Pp (3 años)'!$C$46,INT((ROW()-13)/2),0))</f>
        <v/>
      </c>
      <c r="D447" s="726" t="str">
        <f ca="1">IF(ISBLANK(OFFSET('5. Pp (3 años)'!$D$46,INT((ROW()-13)/2),0)),"",OFFSET('5. Pp (3 años)'!$D$46,INT((ROW()-13)/2),0))</f>
        <v/>
      </c>
      <c r="E447" s="726" t="str">
        <f ca="1">IF(ISBLANK(OFFSET('5. Pp (3 años)'!$E$46,INT((ROW()-13)/2),0)),"",OFFSET('5. Pp (3 años)'!$E$46,INT((ROW()-13)/2),0))</f>
        <v/>
      </c>
      <c r="F447" s="727" t="str">
        <f ca="1">IF(ISBLANK(OFFSET('5. Pp (3 años)'!$K$46,INT((ROW()-13)/2),0)),"",OFFSET('5. Pp (3 años)'!$K$46,INT((ROW()-13)/2),0))</f>
        <v/>
      </c>
      <c r="G447" s="728" t="str">
        <f ca="1">IF(ISBLANK(OFFSET('5. Pp (3 años)'!$H$46,INT((ROW()-13)/2),0)),"",OFFSET('5. Pp (3 años)'!$H$46,INT((ROW()-13)/2),0))</f>
        <v/>
      </c>
      <c r="H447" s="755" t="str">
        <f ca="1">IF(ISBLANK(OFFSET('9. METAS'!$L$20,INT((ROW()-13)/2),0)),"",OFFSET('9. METAS'!$L$20,INT((ROW()-13)/2),0))</f>
        <v/>
      </c>
      <c r="I447" s="730"/>
      <c r="J447" s="202" t="e">
        <f ca="1">IF(MOD(ROW()-13,2)=0,IF(ISBLANK(OFFSET(#REF!,INT((ROW()-13)/2),0)),"",OFFSET(#REF!,INT((ROW()-13)/2),0)),IF(ISBLANK(OFFSET('9. METAS'!$U$20,INT((ROW()-14)/2),0)),"",OFFSET('9. METAS'!$U$20,INT((ROW()-14)/2),0)))</f>
        <v>#REF!</v>
      </c>
      <c r="K447" s="203" t="e">
        <f ca="1">IF(MOD(ROW()-13,2)=0,IF(ISBLANK(OFFSET(#REF!,INT((ROW()-13)/2),0)),"",OFFSET(#REF!,INT((ROW()-13)/2),0)),IF(ISBLANK(OFFSET('9. METAS'!$V$20,INT((ROW()-14)/2),0)),"",OFFSET('9. METAS'!$V$20,INT((ROW()-14)/2),0)))</f>
        <v>#REF!</v>
      </c>
      <c r="L447" s="203" t="e">
        <f ca="1">IF(MOD(ROW()-13,2)=0,IF(ISBLANK(OFFSET(#REF!,INT((ROW()-13)/2),0)),"",OFFSET(#REF!,INT((ROW()-13)/2),0)),IF(ISBLANK(OFFSET('9. METAS'!$W$20,INT((ROW()-14)/2),0)),"",OFFSET('9. METAS'!$W$20,INT((ROW()-14)/2),0)))</f>
        <v>#REF!</v>
      </c>
      <c r="M447" s="204" t="e">
        <f ca="1">IF(MOD(ROW()-13,2)=0,IF(ISBLANK(OFFSET(#REF!,INT((ROW()-13)/2),0)),"",OFFSET(#REF!,INT((ROW()-13)/2),0)),IF(ISBLANK(OFFSET('9. METAS'!$X$20,INT((ROW()-14)/2),0)),"",OFFSET('9. METAS'!$X$20,INT((ROW()-14)/2),0)))</f>
        <v>#REF!</v>
      </c>
      <c r="N447" s="718" t="str">
        <f t="shared" ref="N447" ca="1" si="430">IFERROR(J447/J448,"ND")</f>
        <v>ND</v>
      </c>
      <c r="O447" s="720" t="str">
        <f t="shared" ref="O447" ca="1" si="431">IFERROR(((J447)/H447),"ND")</f>
        <v>ND</v>
      </c>
      <c r="P447" s="732"/>
    </row>
    <row r="448" spans="3:16">
      <c r="C448" s="725"/>
      <c r="D448" s="726"/>
      <c r="E448" s="726"/>
      <c r="F448" s="727"/>
      <c r="G448" s="728"/>
      <c r="H448" s="755"/>
      <c r="I448" s="731"/>
      <c r="J448" s="202" t="str">
        <f ca="1">IF(MOD(ROW()-13,2)=0,IF(ISBLANK(OFFSET(#REF!,INT((ROW()-13)/2),0)),"",OFFSET(#REF!,INT((ROW()-13)/2),0)),IF(ISBLANK(OFFSET('9. METAS'!$U$20,INT((ROW()-14)/2),0)),"",OFFSET('9. METAS'!$U$20,INT((ROW()-14)/2),0)))</f>
        <v/>
      </c>
      <c r="K448" s="203" t="str">
        <f ca="1">IF(MOD(ROW()-13,2)=0,IF(ISBLANK(OFFSET(#REF!,INT((ROW()-13)/2),0)),"",OFFSET(#REF!,INT((ROW()-13)/2),0)),IF(ISBLANK(OFFSET('9. METAS'!$V$20,INT((ROW()-14)/2),0)),"",OFFSET('9. METAS'!$V$20,INT((ROW()-14)/2),0)))</f>
        <v/>
      </c>
      <c r="L448" s="203" t="str">
        <f ca="1">IF(MOD(ROW()-13,2)=0,IF(ISBLANK(OFFSET(#REF!,INT((ROW()-13)/2),0)),"",OFFSET(#REF!,INT((ROW()-13)/2),0)),IF(ISBLANK(OFFSET('9. METAS'!$W$20,INT((ROW()-14)/2),0)),"",OFFSET('9. METAS'!$W$20,INT((ROW()-14)/2),0)))</f>
        <v/>
      </c>
      <c r="M448" s="204" t="str">
        <f ca="1">IF(MOD(ROW()-13,2)=0,IF(ISBLANK(OFFSET(#REF!,INT((ROW()-13)/2),0)),"",OFFSET(#REF!,INT((ROW()-13)/2),0)),IF(ISBLANK(OFFSET('9. METAS'!$X$20,INT((ROW()-14)/2),0)),"",OFFSET('9. METAS'!$X$20,INT((ROW()-14)/2),0)))</f>
        <v/>
      </c>
      <c r="N448" s="719"/>
      <c r="O448" s="721"/>
      <c r="P448" s="723"/>
    </row>
    <row r="449" spans="3:16">
      <c r="C449" s="724" t="str">
        <f ca="1">IF(ISBLANK(OFFSET('5. Pp (3 años)'!$C$46,INT((ROW()-13)/2),0)),"",OFFSET('5. Pp (3 años)'!$C$46,INT((ROW()-13)/2),0))</f>
        <v/>
      </c>
      <c r="D449" s="726" t="str">
        <f ca="1">IF(ISBLANK(OFFSET('5. Pp (3 años)'!$D$46,INT((ROW()-13)/2),0)),"",OFFSET('5. Pp (3 años)'!$D$46,INT((ROW()-13)/2),0))</f>
        <v/>
      </c>
      <c r="E449" s="726" t="str">
        <f ca="1">IF(ISBLANK(OFFSET('5. Pp (3 años)'!$E$46,INT((ROW()-13)/2),0)),"",OFFSET('5. Pp (3 años)'!$E$46,INT((ROW()-13)/2),0))</f>
        <v/>
      </c>
      <c r="F449" s="727" t="str">
        <f ca="1">IF(ISBLANK(OFFSET('5. Pp (3 años)'!$K$46,INT((ROW()-13)/2),0)),"",OFFSET('5. Pp (3 años)'!$K$46,INT((ROW()-13)/2),0))</f>
        <v/>
      </c>
      <c r="G449" s="728" t="str">
        <f ca="1">IF(ISBLANK(OFFSET('5. Pp (3 años)'!$H$46,INT((ROW()-13)/2),0)),"",OFFSET('5. Pp (3 años)'!$H$46,INT((ROW()-13)/2),0))</f>
        <v/>
      </c>
      <c r="H449" s="755" t="str">
        <f ca="1">IF(ISBLANK(OFFSET('9. METAS'!$L$20,INT((ROW()-13)/2),0)),"",OFFSET('9. METAS'!$L$20,INT((ROW()-13)/2),0))</f>
        <v/>
      </c>
      <c r="I449" s="730"/>
      <c r="J449" s="202" t="e">
        <f ca="1">IF(MOD(ROW()-13,2)=0,IF(ISBLANK(OFFSET(#REF!,INT((ROW()-13)/2),0)),"",OFFSET(#REF!,INT((ROW()-13)/2),0)),IF(ISBLANK(OFFSET('9. METAS'!$U$20,INT((ROW()-14)/2),0)),"",OFFSET('9. METAS'!$U$20,INT((ROW()-14)/2),0)))</f>
        <v>#REF!</v>
      </c>
      <c r="K449" s="203" t="e">
        <f ca="1">IF(MOD(ROW()-13,2)=0,IF(ISBLANK(OFFSET(#REF!,INT((ROW()-13)/2),0)),"",OFFSET(#REF!,INT((ROW()-13)/2),0)),IF(ISBLANK(OFFSET('9. METAS'!$V$20,INT((ROW()-14)/2),0)),"",OFFSET('9. METAS'!$V$20,INT((ROW()-14)/2),0)))</f>
        <v>#REF!</v>
      </c>
      <c r="L449" s="203" t="e">
        <f ca="1">IF(MOD(ROW()-13,2)=0,IF(ISBLANK(OFFSET(#REF!,INT((ROW()-13)/2),0)),"",OFFSET(#REF!,INT((ROW()-13)/2),0)),IF(ISBLANK(OFFSET('9. METAS'!$W$20,INT((ROW()-14)/2),0)),"",OFFSET('9. METAS'!$W$20,INT((ROW()-14)/2),0)))</f>
        <v>#REF!</v>
      </c>
      <c r="M449" s="204" t="e">
        <f ca="1">IF(MOD(ROW()-13,2)=0,IF(ISBLANK(OFFSET(#REF!,INT((ROW()-13)/2),0)),"",OFFSET(#REF!,INT((ROW()-13)/2),0)),IF(ISBLANK(OFFSET('9. METAS'!$X$20,INT((ROW()-14)/2),0)),"",OFFSET('9. METAS'!$X$20,INT((ROW()-14)/2),0)))</f>
        <v>#REF!</v>
      </c>
      <c r="N449" s="718" t="str">
        <f t="shared" ref="N449" ca="1" si="432">IFERROR(J449/J450,"ND")</f>
        <v>ND</v>
      </c>
      <c r="O449" s="720" t="str">
        <f t="shared" ref="O449" ca="1" si="433">IFERROR(((J449)/H449),"ND")</f>
        <v>ND</v>
      </c>
      <c r="P449" s="732"/>
    </row>
    <row r="450" spans="3:16">
      <c r="C450" s="725"/>
      <c r="D450" s="726"/>
      <c r="E450" s="726"/>
      <c r="F450" s="727"/>
      <c r="G450" s="728"/>
      <c r="H450" s="755"/>
      <c r="I450" s="731"/>
      <c r="J450" s="202" t="str">
        <f ca="1">IF(MOD(ROW()-13,2)=0,IF(ISBLANK(OFFSET(#REF!,INT((ROW()-13)/2),0)),"",OFFSET(#REF!,INT((ROW()-13)/2),0)),IF(ISBLANK(OFFSET('9. METAS'!$U$20,INT((ROW()-14)/2),0)),"",OFFSET('9. METAS'!$U$20,INT((ROW()-14)/2),0)))</f>
        <v/>
      </c>
      <c r="K450" s="203" t="str">
        <f ca="1">IF(MOD(ROW()-13,2)=0,IF(ISBLANK(OFFSET(#REF!,INT((ROW()-13)/2),0)),"",OFFSET(#REF!,INT((ROW()-13)/2),0)),IF(ISBLANK(OFFSET('9. METAS'!$V$20,INT((ROW()-14)/2),0)),"",OFFSET('9. METAS'!$V$20,INT((ROW()-14)/2),0)))</f>
        <v/>
      </c>
      <c r="L450" s="203" t="str">
        <f ca="1">IF(MOD(ROW()-13,2)=0,IF(ISBLANK(OFFSET(#REF!,INT((ROW()-13)/2),0)),"",OFFSET(#REF!,INT((ROW()-13)/2),0)),IF(ISBLANK(OFFSET('9. METAS'!$W$20,INT((ROW()-14)/2),0)),"",OFFSET('9. METAS'!$W$20,INT((ROW()-14)/2),0)))</f>
        <v/>
      </c>
      <c r="M450" s="204" t="str">
        <f ca="1">IF(MOD(ROW()-13,2)=0,IF(ISBLANK(OFFSET(#REF!,INT((ROW()-13)/2),0)),"",OFFSET(#REF!,INT((ROW()-13)/2),0)),IF(ISBLANK(OFFSET('9. METAS'!$X$20,INT((ROW()-14)/2),0)),"",OFFSET('9. METAS'!$X$20,INT((ROW()-14)/2),0)))</f>
        <v/>
      </c>
      <c r="N450" s="719"/>
      <c r="O450" s="721"/>
      <c r="P450" s="723"/>
    </row>
    <row r="451" spans="3:16">
      <c r="C451" s="724" t="str">
        <f ca="1">IF(ISBLANK(OFFSET('5. Pp (3 años)'!$C$46,INT((ROW()-13)/2),0)),"",OFFSET('5. Pp (3 años)'!$C$46,INT((ROW()-13)/2),0))</f>
        <v/>
      </c>
      <c r="D451" s="726" t="str">
        <f ca="1">IF(ISBLANK(OFFSET('5. Pp (3 años)'!$D$46,INT((ROW()-13)/2),0)),"",OFFSET('5. Pp (3 años)'!$D$46,INT((ROW()-13)/2),0))</f>
        <v/>
      </c>
      <c r="E451" s="726" t="str">
        <f ca="1">IF(ISBLANK(OFFSET('5. Pp (3 años)'!$E$46,INT((ROW()-13)/2),0)),"",OFFSET('5. Pp (3 años)'!$E$46,INT((ROW()-13)/2),0))</f>
        <v/>
      </c>
      <c r="F451" s="727" t="str">
        <f ca="1">IF(ISBLANK(OFFSET('5. Pp (3 años)'!$K$46,INT((ROW()-13)/2),0)),"",OFFSET('5. Pp (3 años)'!$K$46,INT((ROW()-13)/2),0))</f>
        <v/>
      </c>
      <c r="G451" s="728" t="str">
        <f ca="1">IF(ISBLANK(OFFSET('5. Pp (3 años)'!$H$46,INT((ROW()-13)/2),0)),"",OFFSET('5. Pp (3 años)'!$H$46,INT((ROW()-13)/2),0))</f>
        <v/>
      </c>
      <c r="H451" s="755" t="str">
        <f ca="1">IF(ISBLANK(OFFSET('9. METAS'!$L$20,INT((ROW()-13)/2),0)),"",OFFSET('9. METAS'!$L$20,INT((ROW()-13)/2),0))</f>
        <v/>
      </c>
      <c r="I451" s="730"/>
      <c r="J451" s="202" t="e">
        <f ca="1">IF(MOD(ROW()-13,2)=0,IF(ISBLANK(OFFSET(#REF!,INT((ROW()-13)/2),0)),"",OFFSET(#REF!,INT((ROW()-13)/2),0)),IF(ISBLANK(OFFSET('9. METAS'!$U$20,INT((ROW()-14)/2),0)),"",OFFSET('9. METAS'!$U$20,INT((ROW()-14)/2),0)))</f>
        <v>#REF!</v>
      </c>
      <c r="K451" s="203" t="e">
        <f ca="1">IF(MOD(ROW()-13,2)=0,IF(ISBLANK(OFFSET(#REF!,INT((ROW()-13)/2),0)),"",OFFSET(#REF!,INT((ROW()-13)/2),0)),IF(ISBLANK(OFFSET('9. METAS'!$V$20,INT((ROW()-14)/2),0)),"",OFFSET('9. METAS'!$V$20,INT((ROW()-14)/2),0)))</f>
        <v>#REF!</v>
      </c>
      <c r="L451" s="203" t="e">
        <f ca="1">IF(MOD(ROW()-13,2)=0,IF(ISBLANK(OFFSET(#REF!,INT((ROW()-13)/2),0)),"",OFFSET(#REF!,INT((ROW()-13)/2),0)),IF(ISBLANK(OFFSET('9. METAS'!$W$20,INT((ROW()-14)/2),0)),"",OFFSET('9. METAS'!$W$20,INT((ROW()-14)/2),0)))</f>
        <v>#REF!</v>
      </c>
      <c r="M451" s="204" t="e">
        <f ca="1">IF(MOD(ROW()-13,2)=0,IF(ISBLANK(OFFSET(#REF!,INT((ROW()-13)/2),0)),"",OFFSET(#REF!,INT((ROW()-13)/2),0)),IF(ISBLANK(OFFSET('9. METAS'!$X$20,INT((ROW()-14)/2),0)),"",OFFSET('9. METAS'!$X$20,INT((ROW()-14)/2),0)))</f>
        <v>#REF!</v>
      </c>
      <c r="N451" s="718" t="str">
        <f t="shared" ref="N451" ca="1" si="434">IFERROR(J451/J452,"ND")</f>
        <v>ND</v>
      </c>
      <c r="O451" s="720" t="str">
        <f t="shared" ref="O451" ca="1" si="435">IFERROR(((J451)/H451),"ND")</f>
        <v>ND</v>
      </c>
      <c r="P451" s="732"/>
    </row>
    <row r="452" spans="3:16">
      <c r="C452" s="725"/>
      <c r="D452" s="726"/>
      <c r="E452" s="726"/>
      <c r="F452" s="727"/>
      <c r="G452" s="728"/>
      <c r="H452" s="755"/>
      <c r="I452" s="731"/>
      <c r="J452" s="202" t="str">
        <f ca="1">IF(MOD(ROW()-13,2)=0,IF(ISBLANK(OFFSET(#REF!,INT((ROW()-13)/2),0)),"",OFFSET(#REF!,INT((ROW()-13)/2),0)),IF(ISBLANK(OFFSET('9. METAS'!$U$20,INT((ROW()-14)/2),0)),"",OFFSET('9. METAS'!$U$20,INT((ROW()-14)/2),0)))</f>
        <v/>
      </c>
      <c r="K452" s="203" t="str">
        <f ca="1">IF(MOD(ROW()-13,2)=0,IF(ISBLANK(OFFSET(#REF!,INT((ROW()-13)/2),0)),"",OFFSET(#REF!,INT((ROW()-13)/2),0)),IF(ISBLANK(OFFSET('9. METAS'!$V$20,INT((ROW()-14)/2),0)),"",OFFSET('9. METAS'!$V$20,INT((ROW()-14)/2),0)))</f>
        <v/>
      </c>
      <c r="L452" s="203" t="str">
        <f ca="1">IF(MOD(ROW()-13,2)=0,IF(ISBLANK(OFFSET(#REF!,INT((ROW()-13)/2),0)),"",OFFSET(#REF!,INT((ROW()-13)/2),0)),IF(ISBLANK(OFFSET('9. METAS'!$W$20,INT((ROW()-14)/2),0)),"",OFFSET('9. METAS'!$W$20,INT((ROW()-14)/2),0)))</f>
        <v/>
      </c>
      <c r="M452" s="204" t="str">
        <f ca="1">IF(MOD(ROW()-13,2)=0,IF(ISBLANK(OFFSET(#REF!,INT((ROW()-13)/2),0)),"",OFFSET(#REF!,INT((ROW()-13)/2),0)),IF(ISBLANK(OFFSET('9. METAS'!$X$20,INT((ROW()-14)/2),0)),"",OFFSET('9. METAS'!$X$20,INT((ROW()-14)/2),0)))</f>
        <v/>
      </c>
      <c r="N452" s="719"/>
      <c r="O452" s="721"/>
      <c r="P452" s="723"/>
    </row>
    <row r="453" spans="3:16">
      <c r="C453" s="724" t="str">
        <f ca="1">IF(ISBLANK(OFFSET('5. Pp (3 años)'!$C$46,INT((ROW()-13)/2),0)),"",OFFSET('5. Pp (3 años)'!$C$46,INT((ROW()-13)/2),0))</f>
        <v/>
      </c>
      <c r="D453" s="726" t="str">
        <f ca="1">IF(ISBLANK(OFFSET('5. Pp (3 años)'!$D$46,INT((ROW()-13)/2),0)),"",OFFSET('5. Pp (3 años)'!$D$46,INT((ROW()-13)/2),0))</f>
        <v/>
      </c>
      <c r="E453" s="726" t="str">
        <f ca="1">IF(ISBLANK(OFFSET('5. Pp (3 años)'!$E$46,INT((ROW()-13)/2),0)),"",OFFSET('5. Pp (3 años)'!$E$46,INT((ROW()-13)/2),0))</f>
        <v/>
      </c>
      <c r="F453" s="727" t="str">
        <f ca="1">IF(ISBLANK(OFFSET('5. Pp (3 años)'!$K$46,INT((ROW()-13)/2),0)),"",OFFSET('5. Pp (3 años)'!$K$46,INT((ROW()-13)/2),0))</f>
        <v/>
      </c>
      <c r="G453" s="728" t="str">
        <f ca="1">IF(ISBLANK(OFFSET('5. Pp (3 años)'!$H$46,INT((ROW()-13)/2),0)),"",OFFSET('5. Pp (3 años)'!$H$46,INT((ROW()-13)/2),0))</f>
        <v/>
      </c>
      <c r="H453" s="755" t="str">
        <f ca="1">IF(ISBLANK(OFFSET('9. METAS'!$L$20,INT((ROW()-13)/2),0)),"",OFFSET('9. METAS'!$L$20,INT((ROW()-13)/2),0))</f>
        <v/>
      </c>
      <c r="I453" s="730"/>
      <c r="J453" s="202" t="e">
        <f ca="1">IF(MOD(ROW()-13,2)=0,IF(ISBLANK(OFFSET(#REF!,INT((ROW()-13)/2),0)),"",OFFSET(#REF!,INT((ROW()-13)/2),0)),IF(ISBLANK(OFFSET('9. METAS'!$U$20,INT((ROW()-14)/2),0)),"",OFFSET('9. METAS'!$U$20,INT((ROW()-14)/2),0)))</f>
        <v>#REF!</v>
      </c>
      <c r="K453" s="203" t="e">
        <f ca="1">IF(MOD(ROW()-13,2)=0,IF(ISBLANK(OFFSET(#REF!,INT((ROW()-13)/2),0)),"",OFFSET(#REF!,INT((ROW()-13)/2),0)),IF(ISBLANK(OFFSET('9. METAS'!$V$20,INT((ROW()-14)/2),0)),"",OFFSET('9. METAS'!$V$20,INT((ROW()-14)/2),0)))</f>
        <v>#REF!</v>
      </c>
      <c r="L453" s="203" t="e">
        <f ca="1">IF(MOD(ROW()-13,2)=0,IF(ISBLANK(OFFSET(#REF!,INT((ROW()-13)/2),0)),"",OFFSET(#REF!,INT((ROW()-13)/2),0)),IF(ISBLANK(OFFSET('9. METAS'!$W$20,INT((ROW()-14)/2),0)),"",OFFSET('9. METAS'!$W$20,INT((ROW()-14)/2),0)))</f>
        <v>#REF!</v>
      </c>
      <c r="M453" s="204" t="e">
        <f ca="1">IF(MOD(ROW()-13,2)=0,IF(ISBLANK(OFFSET(#REF!,INT((ROW()-13)/2),0)),"",OFFSET(#REF!,INT((ROW()-13)/2),0)),IF(ISBLANK(OFFSET('9. METAS'!$X$20,INT((ROW()-14)/2),0)),"",OFFSET('9. METAS'!$X$20,INT((ROW()-14)/2),0)))</f>
        <v>#REF!</v>
      </c>
      <c r="N453" s="718" t="str">
        <f t="shared" ref="N453" ca="1" si="436">IFERROR(J453/J454,"ND")</f>
        <v>ND</v>
      </c>
      <c r="O453" s="720" t="str">
        <f t="shared" ref="O453" ca="1" si="437">IFERROR(((J453)/H453),"ND")</f>
        <v>ND</v>
      </c>
      <c r="P453" s="732"/>
    </row>
    <row r="454" spans="3:16">
      <c r="C454" s="725"/>
      <c r="D454" s="726"/>
      <c r="E454" s="726"/>
      <c r="F454" s="727"/>
      <c r="G454" s="728"/>
      <c r="H454" s="755"/>
      <c r="I454" s="731"/>
      <c r="J454" s="202" t="str">
        <f ca="1">IF(MOD(ROW()-13,2)=0,IF(ISBLANK(OFFSET(#REF!,INT((ROW()-13)/2),0)),"",OFFSET(#REF!,INT((ROW()-13)/2),0)),IF(ISBLANK(OFFSET('9. METAS'!$U$20,INT((ROW()-14)/2),0)),"",OFFSET('9. METAS'!$U$20,INT((ROW()-14)/2),0)))</f>
        <v/>
      </c>
      <c r="K454" s="203" t="str">
        <f ca="1">IF(MOD(ROW()-13,2)=0,IF(ISBLANK(OFFSET(#REF!,INT((ROW()-13)/2),0)),"",OFFSET(#REF!,INT((ROW()-13)/2),0)),IF(ISBLANK(OFFSET('9. METAS'!$V$20,INT((ROW()-14)/2),0)),"",OFFSET('9. METAS'!$V$20,INT((ROW()-14)/2),0)))</f>
        <v/>
      </c>
      <c r="L454" s="203" t="str">
        <f ca="1">IF(MOD(ROW()-13,2)=0,IF(ISBLANK(OFFSET(#REF!,INT((ROW()-13)/2),0)),"",OFFSET(#REF!,INT((ROW()-13)/2),0)),IF(ISBLANK(OFFSET('9. METAS'!$W$20,INT((ROW()-14)/2),0)),"",OFFSET('9. METAS'!$W$20,INT((ROW()-14)/2),0)))</f>
        <v/>
      </c>
      <c r="M454" s="204" t="str">
        <f ca="1">IF(MOD(ROW()-13,2)=0,IF(ISBLANK(OFFSET(#REF!,INT((ROW()-13)/2),0)),"",OFFSET(#REF!,INT((ROW()-13)/2),0)),IF(ISBLANK(OFFSET('9. METAS'!$X$20,INT((ROW()-14)/2),0)),"",OFFSET('9. METAS'!$X$20,INT((ROW()-14)/2),0)))</f>
        <v/>
      </c>
      <c r="N454" s="719"/>
      <c r="O454" s="721"/>
      <c r="P454" s="723"/>
    </row>
    <row r="455" spans="3:16">
      <c r="C455" s="724" t="str">
        <f ca="1">IF(ISBLANK(OFFSET('5. Pp (3 años)'!$C$46,INT((ROW()-13)/2),0)),"",OFFSET('5. Pp (3 años)'!$C$46,INT((ROW()-13)/2),0))</f>
        <v/>
      </c>
      <c r="D455" s="726" t="str">
        <f ca="1">IF(ISBLANK(OFFSET('5. Pp (3 años)'!$D$46,INT((ROW()-13)/2),0)),"",OFFSET('5. Pp (3 años)'!$D$46,INT((ROW()-13)/2),0))</f>
        <v/>
      </c>
      <c r="E455" s="726" t="str">
        <f ca="1">IF(ISBLANK(OFFSET('5. Pp (3 años)'!$E$46,INT((ROW()-13)/2),0)),"",OFFSET('5. Pp (3 años)'!$E$46,INT((ROW()-13)/2),0))</f>
        <v/>
      </c>
      <c r="F455" s="727" t="str">
        <f ca="1">IF(ISBLANK(OFFSET('5. Pp (3 años)'!$K$46,INT((ROW()-13)/2),0)),"",OFFSET('5. Pp (3 años)'!$K$46,INT((ROW()-13)/2),0))</f>
        <v/>
      </c>
      <c r="G455" s="728" t="str">
        <f ca="1">IF(ISBLANK(OFFSET('5. Pp (3 años)'!$H$46,INT((ROW()-13)/2),0)),"",OFFSET('5. Pp (3 años)'!$H$46,INT((ROW()-13)/2),0))</f>
        <v/>
      </c>
      <c r="H455" s="755" t="str">
        <f ca="1">IF(ISBLANK(OFFSET('9. METAS'!$L$20,INT((ROW()-13)/2),0)),"",OFFSET('9. METAS'!$L$20,INT((ROW()-13)/2),0))</f>
        <v/>
      </c>
      <c r="I455" s="730"/>
      <c r="J455" s="202" t="e">
        <f ca="1">IF(MOD(ROW()-13,2)=0,IF(ISBLANK(OFFSET(#REF!,INT((ROW()-13)/2),0)),"",OFFSET(#REF!,INT((ROW()-13)/2),0)),IF(ISBLANK(OFFSET('9. METAS'!$U$20,INT((ROW()-14)/2),0)),"",OFFSET('9. METAS'!$U$20,INT((ROW()-14)/2),0)))</f>
        <v>#REF!</v>
      </c>
      <c r="K455" s="203" t="e">
        <f ca="1">IF(MOD(ROW()-13,2)=0,IF(ISBLANK(OFFSET(#REF!,INT((ROW()-13)/2),0)),"",OFFSET(#REF!,INT((ROW()-13)/2),0)),IF(ISBLANK(OFFSET('9. METAS'!$V$20,INT((ROW()-14)/2),0)),"",OFFSET('9. METAS'!$V$20,INT((ROW()-14)/2),0)))</f>
        <v>#REF!</v>
      </c>
      <c r="L455" s="203" t="e">
        <f ca="1">IF(MOD(ROW()-13,2)=0,IF(ISBLANK(OFFSET(#REF!,INT((ROW()-13)/2),0)),"",OFFSET(#REF!,INT((ROW()-13)/2),0)),IF(ISBLANK(OFFSET('9. METAS'!$W$20,INT((ROW()-14)/2),0)),"",OFFSET('9. METAS'!$W$20,INT((ROW()-14)/2),0)))</f>
        <v>#REF!</v>
      </c>
      <c r="M455" s="204" t="e">
        <f ca="1">IF(MOD(ROW()-13,2)=0,IF(ISBLANK(OFFSET(#REF!,INT((ROW()-13)/2),0)),"",OFFSET(#REF!,INT((ROW()-13)/2),0)),IF(ISBLANK(OFFSET('9. METAS'!$X$20,INT((ROW()-14)/2),0)),"",OFFSET('9. METAS'!$X$20,INT((ROW()-14)/2),0)))</f>
        <v>#REF!</v>
      </c>
      <c r="N455" s="718" t="str">
        <f t="shared" ref="N455" ca="1" si="438">IFERROR(J455/J456,"ND")</f>
        <v>ND</v>
      </c>
      <c r="O455" s="720" t="str">
        <f t="shared" ref="O455" ca="1" si="439">IFERROR(((J455)/H455),"ND")</f>
        <v>ND</v>
      </c>
      <c r="P455" s="732"/>
    </row>
    <row r="456" spans="3:16">
      <c r="C456" s="725"/>
      <c r="D456" s="726"/>
      <c r="E456" s="726"/>
      <c r="F456" s="727"/>
      <c r="G456" s="728"/>
      <c r="H456" s="755"/>
      <c r="I456" s="731"/>
      <c r="J456" s="202" t="str">
        <f ca="1">IF(MOD(ROW()-13,2)=0,IF(ISBLANK(OFFSET(#REF!,INT((ROW()-13)/2),0)),"",OFFSET(#REF!,INT((ROW()-13)/2),0)),IF(ISBLANK(OFFSET('9. METAS'!$U$20,INT((ROW()-14)/2),0)),"",OFFSET('9. METAS'!$U$20,INT((ROW()-14)/2),0)))</f>
        <v/>
      </c>
      <c r="K456" s="203" t="str">
        <f ca="1">IF(MOD(ROW()-13,2)=0,IF(ISBLANK(OFFSET(#REF!,INT((ROW()-13)/2),0)),"",OFFSET(#REF!,INT((ROW()-13)/2),0)),IF(ISBLANK(OFFSET('9. METAS'!$V$20,INT((ROW()-14)/2),0)),"",OFFSET('9. METAS'!$V$20,INT((ROW()-14)/2),0)))</f>
        <v/>
      </c>
      <c r="L456" s="203" t="str">
        <f ca="1">IF(MOD(ROW()-13,2)=0,IF(ISBLANK(OFFSET(#REF!,INT((ROW()-13)/2),0)),"",OFFSET(#REF!,INT((ROW()-13)/2),0)),IF(ISBLANK(OFFSET('9. METAS'!$W$20,INT((ROW()-14)/2),0)),"",OFFSET('9. METAS'!$W$20,INT((ROW()-14)/2),0)))</f>
        <v/>
      </c>
      <c r="M456" s="204" t="str">
        <f ca="1">IF(MOD(ROW()-13,2)=0,IF(ISBLANK(OFFSET(#REF!,INT((ROW()-13)/2),0)),"",OFFSET(#REF!,INT((ROW()-13)/2),0)),IF(ISBLANK(OFFSET('9. METAS'!$X$20,INT((ROW()-14)/2),0)),"",OFFSET('9. METAS'!$X$20,INT((ROW()-14)/2),0)))</f>
        <v/>
      </c>
      <c r="N456" s="719"/>
      <c r="O456" s="721"/>
      <c r="P456" s="723"/>
    </row>
    <row r="457" spans="3:16">
      <c r="C457" s="724" t="str">
        <f ca="1">IF(ISBLANK(OFFSET('5. Pp (3 años)'!$C$46,INT((ROW()-13)/2),0)),"",OFFSET('5. Pp (3 años)'!$C$46,INT((ROW()-13)/2),0))</f>
        <v/>
      </c>
      <c r="D457" s="726" t="str">
        <f ca="1">IF(ISBLANK(OFFSET('5. Pp (3 años)'!$D$46,INT((ROW()-13)/2),0)),"",OFFSET('5. Pp (3 años)'!$D$46,INT((ROW()-13)/2),0))</f>
        <v/>
      </c>
      <c r="E457" s="726" t="str">
        <f ca="1">IF(ISBLANK(OFFSET('5. Pp (3 años)'!$E$46,INT((ROW()-13)/2),0)),"",OFFSET('5. Pp (3 años)'!$E$46,INT((ROW()-13)/2),0))</f>
        <v/>
      </c>
      <c r="F457" s="727" t="str">
        <f ca="1">IF(ISBLANK(OFFSET('5. Pp (3 años)'!$K$46,INT((ROW()-13)/2),0)),"",OFFSET('5. Pp (3 años)'!$K$46,INT((ROW()-13)/2),0))</f>
        <v/>
      </c>
      <c r="G457" s="728" t="str">
        <f ca="1">IF(ISBLANK(OFFSET('5. Pp (3 años)'!$H$46,INT((ROW()-13)/2),0)),"",OFFSET('5. Pp (3 años)'!$H$46,INT((ROW()-13)/2),0))</f>
        <v/>
      </c>
      <c r="H457" s="755" t="str">
        <f ca="1">IF(ISBLANK(OFFSET('9. METAS'!$L$20,INT((ROW()-13)/2),0)),"",OFFSET('9. METAS'!$L$20,INT((ROW()-13)/2),0))</f>
        <v/>
      </c>
      <c r="I457" s="730"/>
      <c r="J457" s="202" t="e">
        <f ca="1">IF(MOD(ROW()-13,2)=0,IF(ISBLANK(OFFSET(#REF!,INT((ROW()-13)/2),0)),"",OFFSET(#REF!,INT((ROW()-13)/2),0)),IF(ISBLANK(OFFSET('9. METAS'!$U$20,INT((ROW()-14)/2),0)),"",OFFSET('9. METAS'!$U$20,INT((ROW()-14)/2),0)))</f>
        <v>#REF!</v>
      </c>
      <c r="K457" s="203" t="e">
        <f ca="1">IF(MOD(ROW()-13,2)=0,IF(ISBLANK(OFFSET(#REF!,INT((ROW()-13)/2),0)),"",OFFSET(#REF!,INT((ROW()-13)/2),0)),IF(ISBLANK(OFFSET('9. METAS'!$V$20,INT((ROW()-14)/2),0)),"",OFFSET('9. METAS'!$V$20,INT((ROW()-14)/2),0)))</f>
        <v>#REF!</v>
      </c>
      <c r="L457" s="203" t="e">
        <f ca="1">IF(MOD(ROW()-13,2)=0,IF(ISBLANK(OFFSET(#REF!,INT((ROW()-13)/2),0)),"",OFFSET(#REF!,INT((ROW()-13)/2),0)),IF(ISBLANK(OFFSET('9. METAS'!$W$20,INT((ROW()-14)/2),0)),"",OFFSET('9. METAS'!$W$20,INT((ROW()-14)/2),0)))</f>
        <v>#REF!</v>
      </c>
      <c r="M457" s="204" t="e">
        <f ca="1">IF(MOD(ROW()-13,2)=0,IF(ISBLANK(OFFSET(#REF!,INT((ROW()-13)/2),0)),"",OFFSET(#REF!,INT((ROW()-13)/2),0)),IF(ISBLANK(OFFSET('9. METAS'!$X$20,INT((ROW()-14)/2),0)),"",OFFSET('9. METAS'!$X$20,INT((ROW()-14)/2),0)))</f>
        <v>#REF!</v>
      </c>
      <c r="N457" s="718" t="str">
        <f t="shared" ref="N457" ca="1" si="440">IFERROR(J457/J458,"ND")</f>
        <v>ND</v>
      </c>
      <c r="O457" s="720" t="str">
        <f t="shared" ref="O457" ca="1" si="441">IFERROR(((J457)/H457),"ND")</f>
        <v>ND</v>
      </c>
      <c r="P457" s="732"/>
    </row>
    <row r="458" spans="3:16">
      <c r="C458" s="725"/>
      <c r="D458" s="726"/>
      <c r="E458" s="726"/>
      <c r="F458" s="727"/>
      <c r="G458" s="728"/>
      <c r="H458" s="755"/>
      <c r="I458" s="731"/>
      <c r="J458" s="202" t="str">
        <f ca="1">IF(MOD(ROW()-13,2)=0,IF(ISBLANK(OFFSET(#REF!,INT((ROW()-13)/2),0)),"",OFFSET(#REF!,INT((ROW()-13)/2),0)),IF(ISBLANK(OFFSET('9. METAS'!$U$20,INT((ROW()-14)/2),0)),"",OFFSET('9. METAS'!$U$20,INT((ROW()-14)/2),0)))</f>
        <v/>
      </c>
      <c r="K458" s="203" t="str">
        <f ca="1">IF(MOD(ROW()-13,2)=0,IF(ISBLANK(OFFSET(#REF!,INT((ROW()-13)/2),0)),"",OFFSET(#REF!,INT((ROW()-13)/2),0)),IF(ISBLANK(OFFSET('9. METAS'!$V$20,INT((ROW()-14)/2),0)),"",OFFSET('9. METAS'!$V$20,INT((ROW()-14)/2),0)))</f>
        <v/>
      </c>
      <c r="L458" s="203" t="str">
        <f ca="1">IF(MOD(ROW()-13,2)=0,IF(ISBLANK(OFFSET(#REF!,INT((ROW()-13)/2),0)),"",OFFSET(#REF!,INT((ROW()-13)/2),0)),IF(ISBLANK(OFFSET('9. METAS'!$W$20,INT((ROW()-14)/2),0)),"",OFFSET('9. METAS'!$W$20,INT((ROW()-14)/2),0)))</f>
        <v/>
      </c>
      <c r="M458" s="204" t="str">
        <f ca="1">IF(MOD(ROW()-13,2)=0,IF(ISBLANK(OFFSET(#REF!,INT((ROW()-13)/2),0)),"",OFFSET(#REF!,INT((ROW()-13)/2),0)),IF(ISBLANK(OFFSET('9. METAS'!$X$20,INT((ROW()-14)/2),0)),"",OFFSET('9. METAS'!$X$20,INT((ROW()-14)/2),0)))</f>
        <v/>
      </c>
      <c r="N458" s="719"/>
      <c r="O458" s="721"/>
      <c r="P458" s="723"/>
    </row>
    <row r="459" spans="3:16">
      <c r="C459" s="724" t="str">
        <f ca="1">IF(ISBLANK(OFFSET('5. Pp (3 años)'!$C$46,INT((ROW()-13)/2),0)),"",OFFSET('5. Pp (3 años)'!$C$46,INT((ROW()-13)/2),0))</f>
        <v/>
      </c>
      <c r="D459" s="726" t="str">
        <f ca="1">IF(ISBLANK(OFFSET('5. Pp (3 años)'!$D$46,INT((ROW()-13)/2),0)),"",OFFSET('5. Pp (3 años)'!$D$46,INT((ROW()-13)/2),0))</f>
        <v/>
      </c>
      <c r="E459" s="726" t="str">
        <f ca="1">IF(ISBLANK(OFFSET('5. Pp (3 años)'!$E$46,INT((ROW()-13)/2),0)),"",OFFSET('5. Pp (3 años)'!$E$46,INT((ROW()-13)/2),0))</f>
        <v/>
      </c>
      <c r="F459" s="727" t="str">
        <f ca="1">IF(ISBLANK(OFFSET('5. Pp (3 años)'!$K$46,INT((ROW()-13)/2),0)),"",OFFSET('5. Pp (3 años)'!$K$46,INT((ROW()-13)/2),0))</f>
        <v/>
      </c>
      <c r="G459" s="728" t="str">
        <f ca="1">IF(ISBLANK(OFFSET('5. Pp (3 años)'!$H$46,INT((ROW()-13)/2),0)),"",OFFSET('5. Pp (3 años)'!$H$46,INT((ROW()-13)/2),0))</f>
        <v/>
      </c>
      <c r="H459" s="755" t="str">
        <f ca="1">IF(ISBLANK(OFFSET('9. METAS'!$L$20,INT((ROW()-13)/2),0)),"",OFFSET('9. METAS'!$L$20,INT((ROW()-13)/2),0))</f>
        <v/>
      </c>
      <c r="I459" s="730"/>
      <c r="J459" s="202" t="e">
        <f ca="1">IF(MOD(ROW()-13,2)=0,IF(ISBLANK(OFFSET(#REF!,INT((ROW()-13)/2),0)),"",OFFSET(#REF!,INT((ROW()-13)/2),0)),IF(ISBLANK(OFFSET('9. METAS'!$U$20,INT((ROW()-14)/2),0)),"",OFFSET('9. METAS'!$U$20,INT((ROW()-14)/2),0)))</f>
        <v>#REF!</v>
      </c>
      <c r="K459" s="203" t="e">
        <f ca="1">IF(MOD(ROW()-13,2)=0,IF(ISBLANK(OFFSET(#REF!,INT((ROW()-13)/2),0)),"",OFFSET(#REF!,INT((ROW()-13)/2),0)),IF(ISBLANK(OFFSET('9. METAS'!$V$20,INT((ROW()-14)/2),0)),"",OFFSET('9. METAS'!$V$20,INT((ROW()-14)/2),0)))</f>
        <v>#REF!</v>
      </c>
      <c r="L459" s="203" t="e">
        <f ca="1">IF(MOD(ROW()-13,2)=0,IF(ISBLANK(OFFSET(#REF!,INT((ROW()-13)/2),0)),"",OFFSET(#REF!,INT((ROW()-13)/2),0)),IF(ISBLANK(OFFSET('9. METAS'!$W$20,INT((ROW()-14)/2),0)),"",OFFSET('9. METAS'!$W$20,INT((ROW()-14)/2),0)))</f>
        <v>#REF!</v>
      </c>
      <c r="M459" s="204" t="e">
        <f ca="1">IF(MOD(ROW()-13,2)=0,IF(ISBLANK(OFFSET(#REF!,INT((ROW()-13)/2),0)),"",OFFSET(#REF!,INT((ROW()-13)/2),0)),IF(ISBLANK(OFFSET('9. METAS'!$X$20,INT((ROW()-14)/2),0)),"",OFFSET('9. METAS'!$X$20,INT((ROW()-14)/2),0)))</f>
        <v>#REF!</v>
      </c>
      <c r="N459" s="718" t="str">
        <f t="shared" ref="N459" ca="1" si="442">IFERROR(J459/J460,"ND")</f>
        <v>ND</v>
      </c>
      <c r="O459" s="720" t="str">
        <f t="shared" ref="O459" ca="1" si="443">IFERROR(((J459)/H459),"ND")</f>
        <v>ND</v>
      </c>
      <c r="P459" s="732"/>
    </row>
    <row r="460" spans="3:16">
      <c r="C460" s="725"/>
      <c r="D460" s="726"/>
      <c r="E460" s="726"/>
      <c r="F460" s="727"/>
      <c r="G460" s="728"/>
      <c r="H460" s="755"/>
      <c r="I460" s="731"/>
      <c r="J460" s="202" t="str">
        <f ca="1">IF(MOD(ROW()-13,2)=0,IF(ISBLANK(OFFSET(#REF!,INT((ROW()-13)/2),0)),"",OFFSET(#REF!,INT((ROW()-13)/2),0)),IF(ISBLANK(OFFSET('9. METAS'!$U$20,INT((ROW()-14)/2),0)),"",OFFSET('9. METAS'!$U$20,INT((ROW()-14)/2),0)))</f>
        <v/>
      </c>
      <c r="K460" s="203" t="str">
        <f ca="1">IF(MOD(ROW()-13,2)=0,IF(ISBLANK(OFFSET(#REF!,INT((ROW()-13)/2),0)),"",OFFSET(#REF!,INT((ROW()-13)/2),0)),IF(ISBLANK(OFFSET('9. METAS'!$V$20,INT((ROW()-14)/2),0)),"",OFFSET('9. METAS'!$V$20,INT((ROW()-14)/2),0)))</f>
        <v/>
      </c>
      <c r="L460" s="203" t="str">
        <f ca="1">IF(MOD(ROW()-13,2)=0,IF(ISBLANK(OFFSET(#REF!,INT((ROW()-13)/2),0)),"",OFFSET(#REF!,INT((ROW()-13)/2),0)),IF(ISBLANK(OFFSET('9. METAS'!$W$20,INT((ROW()-14)/2),0)),"",OFFSET('9. METAS'!$W$20,INT((ROW()-14)/2),0)))</f>
        <v/>
      </c>
      <c r="M460" s="204" t="str">
        <f ca="1">IF(MOD(ROW()-13,2)=0,IF(ISBLANK(OFFSET(#REF!,INT((ROW()-13)/2),0)),"",OFFSET(#REF!,INT((ROW()-13)/2),0)),IF(ISBLANK(OFFSET('9. METAS'!$X$20,INT((ROW()-14)/2),0)),"",OFFSET('9. METAS'!$X$20,INT((ROW()-14)/2),0)))</f>
        <v/>
      </c>
      <c r="N460" s="719"/>
      <c r="O460" s="721"/>
      <c r="P460" s="723"/>
    </row>
    <row r="461" spans="3:16">
      <c r="C461" s="724" t="str">
        <f ca="1">IF(ISBLANK(OFFSET('5. Pp (3 años)'!$C$46,INT((ROW()-13)/2),0)),"",OFFSET('5. Pp (3 años)'!$C$46,INT((ROW()-13)/2),0))</f>
        <v/>
      </c>
      <c r="D461" s="726" t="str">
        <f ca="1">IF(ISBLANK(OFFSET('5. Pp (3 años)'!$D$46,INT((ROW()-13)/2),0)),"",OFFSET('5. Pp (3 años)'!$D$46,INT((ROW()-13)/2),0))</f>
        <v/>
      </c>
      <c r="E461" s="726" t="str">
        <f ca="1">IF(ISBLANK(OFFSET('5. Pp (3 años)'!$E$46,INT((ROW()-13)/2),0)),"",OFFSET('5. Pp (3 años)'!$E$46,INT((ROW()-13)/2),0))</f>
        <v/>
      </c>
      <c r="F461" s="727" t="str">
        <f ca="1">IF(ISBLANK(OFFSET('5. Pp (3 años)'!$K$46,INT((ROW()-13)/2),0)),"",OFFSET('5. Pp (3 años)'!$K$46,INT((ROW()-13)/2),0))</f>
        <v/>
      </c>
      <c r="G461" s="728" t="str">
        <f ca="1">IF(ISBLANK(OFFSET('5. Pp (3 años)'!$H$46,INT((ROW()-13)/2),0)),"",OFFSET('5. Pp (3 años)'!$H$46,INT((ROW()-13)/2),0))</f>
        <v/>
      </c>
      <c r="H461" s="755" t="str">
        <f ca="1">IF(ISBLANK(OFFSET('9. METAS'!$L$20,INT((ROW()-13)/2),0)),"",OFFSET('9. METAS'!$L$20,INT((ROW()-13)/2),0))</f>
        <v/>
      </c>
      <c r="I461" s="730"/>
      <c r="J461" s="202" t="e">
        <f ca="1">IF(MOD(ROW()-13,2)=0,IF(ISBLANK(OFFSET(#REF!,INT((ROW()-13)/2),0)),"",OFFSET(#REF!,INT((ROW()-13)/2),0)),IF(ISBLANK(OFFSET('9. METAS'!$U$20,INT((ROW()-14)/2),0)),"",OFFSET('9. METAS'!$U$20,INT((ROW()-14)/2),0)))</f>
        <v>#REF!</v>
      </c>
      <c r="K461" s="203" t="e">
        <f ca="1">IF(MOD(ROW()-13,2)=0,IF(ISBLANK(OFFSET(#REF!,INT((ROW()-13)/2),0)),"",OFFSET(#REF!,INT((ROW()-13)/2),0)),IF(ISBLANK(OFFSET('9. METAS'!$V$20,INT((ROW()-14)/2),0)),"",OFFSET('9. METAS'!$V$20,INT((ROW()-14)/2),0)))</f>
        <v>#REF!</v>
      </c>
      <c r="L461" s="203" t="e">
        <f ca="1">IF(MOD(ROW()-13,2)=0,IF(ISBLANK(OFFSET(#REF!,INT((ROW()-13)/2),0)),"",OFFSET(#REF!,INT((ROW()-13)/2),0)),IF(ISBLANK(OFFSET('9. METAS'!$W$20,INT((ROW()-14)/2),0)),"",OFFSET('9. METAS'!$W$20,INT((ROW()-14)/2),0)))</f>
        <v>#REF!</v>
      </c>
      <c r="M461" s="204" t="e">
        <f ca="1">IF(MOD(ROW()-13,2)=0,IF(ISBLANK(OFFSET(#REF!,INT((ROW()-13)/2),0)),"",OFFSET(#REF!,INT((ROW()-13)/2),0)),IF(ISBLANK(OFFSET('9. METAS'!$X$20,INT((ROW()-14)/2),0)),"",OFFSET('9. METAS'!$X$20,INT((ROW()-14)/2),0)))</f>
        <v>#REF!</v>
      </c>
      <c r="N461" s="718" t="str">
        <f t="shared" ref="N461" ca="1" si="444">IFERROR(J461/J462,"ND")</f>
        <v>ND</v>
      </c>
      <c r="O461" s="720" t="str">
        <f t="shared" ref="O461" ca="1" si="445">IFERROR(((J461)/H461),"ND")</f>
        <v>ND</v>
      </c>
      <c r="P461" s="732"/>
    </row>
    <row r="462" spans="3:16">
      <c r="C462" s="725"/>
      <c r="D462" s="726"/>
      <c r="E462" s="726"/>
      <c r="F462" s="727"/>
      <c r="G462" s="728"/>
      <c r="H462" s="755"/>
      <c r="I462" s="731"/>
      <c r="J462" s="202" t="str">
        <f ca="1">IF(MOD(ROW()-13,2)=0,IF(ISBLANK(OFFSET(#REF!,INT((ROW()-13)/2),0)),"",OFFSET(#REF!,INT((ROW()-13)/2),0)),IF(ISBLANK(OFFSET('9. METAS'!$U$20,INT((ROW()-14)/2),0)),"",OFFSET('9. METAS'!$U$20,INT((ROW()-14)/2),0)))</f>
        <v/>
      </c>
      <c r="K462" s="203" t="str">
        <f ca="1">IF(MOD(ROW()-13,2)=0,IF(ISBLANK(OFFSET(#REF!,INT((ROW()-13)/2),0)),"",OFFSET(#REF!,INT((ROW()-13)/2),0)),IF(ISBLANK(OFFSET('9. METAS'!$V$20,INT((ROW()-14)/2),0)),"",OFFSET('9. METAS'!$V$20,INT((ROW()-14)/2),0)))</f>
        <v/>
      </c>
      <c r="L462" s="203" t="str">
        <f ca="1">IF(MOD(ROW()-13,2)=0,IF(ISBLANK(OFFSET(#REF!,INT((ROW()-13)/2),0)),"",OFFSET(#REF!,INT((ROW()-13)/2),0)),IF(ISBLANK(OFFSET('9. METAS'!$W$20,INT((ROW()-14)/2),0)),"",OFFSET('9. METAS'!$W$20,INT((ROW()-14)/2),0)))</f>
        <v/>
      </c>
      <c r="M462" s="204" t="str">
        <f ca="1">IF(MOD(ROW()-13,2)=0,IF(ISBLANK(OFFSET(#REF!,INT((ROW()-13)/2),0)),"",OFFSET(#REF!,INT((ROW()-13)/2),0)),IF(ISBLANK(OFFSET('9. METAS'!$X$20,INT((ROW()-14)/2),0)),"",OFFSET('9. METAS'!$X$20,INT((ROW()-14)/2),0)))</f>
        <v/>
      </c>
      <c r="N462" s="719"/>
      <c r="O462" s="721"/>
      <c r="P462" s="723"/>
    </row>
    <row r="463" spans="3:16">
      <c r="C463" s="724" t="str">
        <f ca="1">IF(ISBLANK(OFFSET('5. Pp (3 años)'!$C$46,INT((ROW()-13)/2),0)),"",OFFSET('5. Pp (3 años)'!$C$46,INT((ROW()-13)/2),0))</f>
        <v/>
      </c>
      <c r="D463" s="726" t="str">
        <f ca="1">IF(ISBLANK(OFFSET('5. Pp (3 años)'!$D$46,INT((ROW()-13)/2),0)),"",OFFSET('5. Pp (3 años)'!$D$46,INT((ROW()-13)/2),0))</f>
        <v/>
      </c>
      <c r="E463" s="726" t="str">
        <f ca="1">IF(ISBLANK(OFFSET('5. Pp (3 años)'!$E$46,INT((ROW()-13)/2),0)),"",OFFSET('5. Pp (3 años)'!$E$46,INT((ROW()-13)/2),0))</f>
        <v/>
      </c>
      <c r="F463" s="727" t="str">
        <f ca="1">IF(ISBLANK(OFFSET('5. Pp (3 años)'!$K$46,INT((ROW()-13)/2),0)),"",OFFSET('5. Pp (3 años)'!$K$46,INT((ROW()-13)/2),0))</f>
        <v/>
      </c>
      <c r="G463" s="728" t="str">
        <f ca="1">IF(ISBLANK(OFFSET('5. Pp (3 años)'!$H$46,INT((ROW()-13)/2),0)),"",OFFSET('5. Pp (3 años)'!$H$46,INT((ROW()-13)/2),0))</f>
        <v/>
      </c>
      <c r="H463" s="755" t="str">
        <f ca="1">IF(ISBLANK(OFFSET('9. METAS'!$L$20,INT((ROW()-13)/2),0)),"",OFFSET('9. METAS'!$L$20,INT((ROW()-13)/2),0))</f>
        <v/>
      </c>
      <c r="I463" s="730"/>
      <c r="J463" s="202" t="e">
        <f ca="1">IF(MOD(ROW()-13,2)=0,IF(ISBLANK(OFFSET(#REF!,INT((ROW()-13)/2),0)),"",OFFSET(#REF!,INT((ROW()-13)/2),0)),IF(ISBLANK(OFFSET('9. METAS'!$U$20,INT((ROW()-14)/2),0)),"",OFFSET('9. METAS'!$U$20,INT((ROW()-14)/2),0)))</f>
        <v>#REF!</v>
      </c>
      <c r="K463" s="203" t="e">
        <f ca="1">IF(MOD(ROW()-13,2)=0,IF(ISBLANK(OFFSET(#REF!,INT((ROW()-13)/2),0)),"",OFFSET(#REF!,INT((ROW()-13)/2),0)),IF(ISBLANK(OFFSET('9. METAS'!$V$20,INT((ROW()-14)/2),0)),"",OFFSET('9. METAS'!$V$20,INT((ROW()-14)/2),0)))</f>
        <v>#REF!</v>
      </c>
      <c r="L463" s="203" t="e">
        <f ca="1">IF(MOD(ROW()-13,2)=0,IF(ISBLANK(OFFSET(#REF!,INT((ROW()-13)/2),0)),"",OFFSET(#REF!,INT((ROW()-13)/2),0)),IF(ISBLANK(OFFSET('9. METAS'!$W$20,INT((ROW()-14)/2),0)),"",OFFSET('9. METAS'!$W$20,INT((ROW()-14)/2),0)))</f>
        <v>#REF!</v>
      </c>
      <c r="M463" s="204" t="e">
        <f ca="1">IF(MOD(ROW()-13,2)=0,IF(ISBLANK(OFFSET(#REF!,INT((ROW()-13)/2),0)),"",OFFSET(#REF!,INT((ROW()-13)/2),0)),IF(ISBLANK(OFFSET('9. METAS'!$X$20,INT((ROW()-14)/2),0)),"",OFFSET('9. METAS'!$X$20,INT((ROW()-14)/2),0)))</f>
        <v>#REF!</v>
      </c>
      <c r="N463" s="718" t="str">
        <f t="shared" ref="N463" ca="1" si="446">IFERROR(J463/J464,"ND")</f>
        <v>ND</v>
      </c>
      <c r="O463" s="720" t="str">
        <f t="shared" ref="O463" ca="1" si="447">IFERROR(((J463)/H463),"ND")</f>
        <v>ND</v>
      </c>
      <c r="P463" s="732"/>
    </row>
    <row r="464" spans="3:16">
      <c r="C464" s="725"/>
      <c r="D464" s="726"/>
      <c r="E464" s="726"/>
      <c r="F464" s="727"/>
      <c r="G464" s="728"/>
      <c r="H464" s="755"/>
      <c r="I464" s="731"/>
      <c r="J464" s="202" t="str">
        <f ca="1">IF(MOD(ROW()-13,2)=0,IF(ISBLANK(OFFSET(#REF!,INT((ROW()-13)/2),0)),"",OFFSET(#REF!,INT((ROW()-13)/2),0)),IF(ISBLANK(OFFSET('9. METAS'!$U$20,INT((ROW()-14)/2),0)),"",OFFSET('9. METAS'!$U$20,INT((ROW()-14)/2),0)))</f>
        <v/>
      </c>
      <c r="K464" s="203" t="str">
        <f ca="1">IF(MOD(ROW()-13,2)=0,IF(ISBLANK(OFFSET(#REF!,INT((ROW()-13)/2),0)),"",OFFSET(#REF!,INT((ROW()-13)/2),0)),IF(ISBLANK(OFFSET('9. METAS'!$V$20,INT((ROW()-14)/2),0)),"",OFFSET('9. METAS'!$V$20,INT((ROW()-14)/2),0)))</f>
        <v/>
      </c>
      <c r="L464" s="203" t="str">
        <f ca="1">IF(MOD(ROW()-13,2)=0,IF(ISBLANK(OFFSET(#REF!,INT((ROW()-13)/2),0)),"",OFFSET(#REF!,INT((ROW()-13)/2),0)),IF(ISBLANK(OFFSET('9. METAS'!$W$20,INT((ROW()-14)/2),0)),"",OFFSET('9. METAS'!$W$20,INT((ROW()-14)/2),0)))</f>
        <v/>
      </c>
      <c r="M464" s="204" t="str">
        <f ca="1">IF(MOD(ROW()-13,2)=0,IF(ISBLANK(OFFSET(#REF!,INT((ROW()-13)/2),0)),"",OFFSET(#REF!,INT((ROW()-13)/2),0)),IF(ISBLANK(OFFSET('9. METAS'!$X$20,INT((ROW()-14)/2),0)),"",OFFSET('9. METAS'!$X$20,INT((ROW()-14)/2),0)))</f>
        <v/>
      </c>
      <c r="N464" s="719"/>
      <c r="O464" s="721"/>
      <c r="P464" s="723"/>
    </row>
    <row r="465" spans="3:16">
      <c r="C465" s="724" t="str">
        <f ca="1">IF(ISBLANK(OFFSET('5. Pp (3 años)'!$C$46,INT((ROW()-13)/2),0)),"",OFFSET('5. Pp (3 años)'!$C$46,INT((ROW()-13)/2),0))</f>
        <v/>
      </c>
      <c r="D465" s="726" t="str">
        <f ca="1">IF(ISBLANK(OFFSET('5. Pp (3 años)'!$D$46,INT((ROW()-13)/2),0)),"",OFFSET('5. Pp (3 años)'!$D$46,INT((ROW()-13)/2),0))</f>
        <v/>
      </c>
      <c r="E465" s="726" t="str">
        <f ca="1">IF(ISBLANK(OFFSET('5. Pp (3 años)'!$E$46,INT((ROW()-13)/2),0)),"",OFFSET('5. Pp (3 años)'!$E$46,INT((ROW()-13)/2),0))</f>
        <v/>
      </c>
      <c r="F465" s="727" t="str">
        <f ca="1">IF(ISBLANK(OFFSET('5. Pp (3 años)'!$K$46,INT((ROW()-13)/2),0)),"",OFFSET('5. Pp (3 años)'!$K$46,INT((ROW()-13)/2),0))</f>
        <v/>
      </c>
      <c r="G465" s="728" t="str">
        <f ca="1">IF(ISBLANK(OFFSET('5. Pp (3 años)'!$H$46,INT((ROW()-13)/2),0)),"",OFFSET('5. Pp (3 años)'!$H$46,INT((ROW()-13)/2),0))</f>
        <v/>
      </c>
      <c r="H465" s="755" t="str">
        <f ca="1">IF(ISBLANK(OFFSET('9. METAS'!$L$20,INT((ROW()-13)/2),0)),"",OFFSET('9. METAS'!$L$20,INT((ROW()-13)/2),0))</f>
        <v/>
      </c>
      <c r="I465" s="730"/>
      <c r="J465" s="202" t="e">
        <f ca="1">IF(MOD(ROW()-13,2)=0,IF(ISBLANK(OFFSET(#REF!,INT((ROW()-13)/2),0)),"",OFFSET(#REF!,INT((ROW()-13)/2),0)),IF(ISBLANK(OFFSET('9. METAS'!$U$20,INT((ROW()-14)/2),0)),"",OFFSET('9. METAS'!$U$20,INT((ROW()-14)/2),0)))</f>
        <v>#REF!</v>
      </c>
      <c r="K465" s="203" t="e">
        <f ca="1">IF(MOD(ROW()-13,2)=0,IF(ISBLANK(OFFSET(#REF!,INT((ROW()-13)/2),0)),"",OFFSET(#REF!,INT((ROW()-13)/2),0)),IF(ISBLANK(OFFSET('9. METAS'!$V$20,INT((ROW()-14)/2),0)),"",OFFSET('9. METAS'!$V$20,INT((ROW()-14)/2),0)))</f>
        <v>#REF!</v>
      </c>
      <c r="L465" s="203" t="e">
        <f ca="1">IF(MOD(ROW()-13,2)=0,IF(ISBLANK(OFFSET(#REF!,INT((ROW()-13)/2),0)),"",OFFSET(#REF!,INT((ROW()-13)/2),0)),IF(ISBLANK(OFFSET('9. METAS'!$W$20,INT((ROW()-14)/2),0)),"",OFFSET('9. METAS'!$W$20,INT((ROW()-14)/2),0)))</f>
        <v>#REF!</v>
      </c>
      <c r="M465" s="204" t="e">
        <f ca="1">IF(MOD(ROW()-13,2)=0,IF(ISBLANK(OFFSET(#REF!,INT((ROW()-13)/2),0)),"",OFFSET(#REF!,INT((ROW()-13)/2),0)),IF(ISBLANK(OFFSET('9. METAS'!$X$20,INT((ROW()-14)/2),0)),"",OFFSET('9. METAS'!$X$20,INT((ROW()-14)/2),0)))</f>
        <v>#REF!</v>
      </c>
      <c r="N465" s="718" t="str">
        <f t="shared" ref="N465" ca="1" si="448">IFERROR(J465/J466,"ND")</f>
        <v>ND</v>
      </c>
      <c r="O465" s="720" t="str">
        <f t="shared" ref="O465" ca="1" si="449">IFERROR(((J465)/H465),"ND")</f>
        <v>ND</v>
      </c>
      <c r="P465" s="732"/>
    </row>
    <row r="466" spans="3:16">
      <c r="C466" s="725"/>
      <c r="D466" s="726"/>
      <c r="E466" s="726"/>
      <c r="F466" s="727"/>
      <c r="G466" s="728"/>
      <c r="H466" s="755"/>
      <c r="I466" s="731"/>
      <c r="J466" s="202" t="str">
        <f ca="1">IF(MOD(ROW()-13,2)=0,IF(ISBLANK(OFFSET(#REF!,INT((ROW()-13)/2),0)),"",OFFSET(#REF!,INT((ROW()-13)/2),0)),IF(ISBLANK(OFFSET('9. METAS'!$U$20,INT((ROW()-14)/2),0)),"",OFFSET('9. METAS'!$U$20,INT((ROW()-14)/2),0)))</f>
        <v/>
      </c>
      <c r="K466" s="203" t="str">
        <f ca="1">IF(MOD(ROW()-13,2)=0,IF(ISBLANK(OFFSET(#REF!,INT((ROW()-13)/2),0)),"",OFFSET(#REF!,INT((ROW()-13)/2),0)),IF(ISBLANK(OFFSET('9. METAS'!$V$20,INT((ROW()-14)/2),0)),"",OFFSET('9. METAS'!$V$20,INT((ROW()-14)/2),0)))</f>
        <v/>
      </c>
      <c r="L466" s="203" t="str">
        <f ca="1">IF(MOD(ROW()-13,2)=0,IF(ISBLANK(OFFSET(#REF!,INT((ROW()-13)/2),0)),"",OFFSET(#REF!,INT((ROW()-13)/2),0)),IF(ISBLANK(OFFSET('9. METAS'!$W$20,INT((ROW()-14)/2),0)),"",OFFSET('9. METAS'!$W$20,INT((ROW()-14)/2),0)))</f>
        <v/>
      </c>
      <c r="M466" s="204" t="str">
        <f ca="1">IF(MOD(ROW()-13,2)=0,IF(ISBLANK(OFFSET(#REF!,INT((ROW()-13)/2),0)),"",OFFSET(#REF!,INT((ROW()-13)/2),0)),IF(ISBLANK(OFFSET('9. METAS'!$X$20,INT((ROW()-14)/2),0)),"",OFFSET('9. METAS'!$X$20,INT((ROW()-14)/2),0)))</f>
        <v/>
      </c>
      <c r="N466" s="719"/>
      <c r="O466" s="721"/>
      <c r="P466" s="723"/>
    </row>
    <row r="467" spans="3:16">
      <c r="C467" s="724" t="str">
        <f ca="1">IF(ISBLANK(OFFSET('5. Pp (3 años)'!$C$46,INT((ROW()-13)/2),0)),"",OFFSET('5. Pp (3 años)'!$C$46,INT((ROW()-13)/2),0))</f>
        <v/>
      </c>
      <c r="D467" s="726" t="str">
        <f ca="1">IF(ISBLANK(OFFSET('5. Pp (3 años)'!$D$46,INT((ROW()-13)/2),0)),"",OFFSET('5. Pp (3 años)'!$D$46,INT((ROW()-13)/2),0))</f>
        <v/>
      </c>
      <c r="E467" s="726" t="str">
        <f ca="1">IF(ISBLANK(OFFSET('5. Pp (3 años)'!$E$46,INT((ROW()-13)/2),0)),"",OFFSET('5. Pp (3 años)'!$E$46,INT((ROW()-13)/2),0))</f>
        <v/>
      </c>
      <c r="F467" s="727" t="str">
        <f ca="1">IF(ISBLANK(OFFSET('5. Pp (3 años)'!$K$46,INT((ROW()-13)/2),0)),"",OFFSET('5. Pp (3 años)'!$K$46,INT((ROW()-13)/2),0))</f>
        <v/>
      </c>
      <c r="G467" s="728" t="str">
        <f ca="1">IF(ISBLANK(OFFSET('5. Pp (3 años)'!$H$46,INT((ROW()-13)/2),0)),"",OFFSET('5. Pp (3 años)'!$H$46,INT((ROW()-13)/2),0))</f>
        <v/>
      </c>
      <c r="H467" s="755" t="str">
        <f ca="1">IF(ISBLANK(OFFSET('9. METAS'!$L$20,INT((ROW()-13)/2),0)),"",OFFSET('9. METAS'!$L$20,INT((ROW()-13)/2),0))</f>
        <v/>
      </c>
      <c r="I467" s="730"/>
      <c r="J467" s="202" t="e">
        <f ca="1">IF(MOD(ROW()-13,2)=0,IF(ISBLANK(OFFSET(#REF!,INT((ROW()-13)/2),0)),"",OFFSET(#REF!,INT((ROW()-13)/2),0)),IF(ISBLANK(OFFSET('9. METAS'!$U$20,INT((ROW()-14)/2),0)),"",OFFSET('9. METAS'!$U$20,INT((ROW()-14)/2),0)))</f>
        <v>#REF!</v>
      </c>
      <c r="K467" s="203" t="e">
        <f ca="1">IF(MOD(ROW()-13,2)=0,IF(ISBLANK(OFFSET(#REF!,INT((ROW()-13)/2),0)),"",OFFSET(#REF!,INT((ROW()-13)/2),0)),IF(ISBLANK(OFFSET('9. METAS'!$V$20,INT((ROW()-14)/2),0)),"",OFFSET('9. METAS'!$V$20,INT((ROW()-14)/2),0)))</f>
        <v>#REF!</v>
      </c>
      <c r="L467" s="203" t="e">
        <f ca="1">IF(MOD(ROW()-13,2)=0,IF(ISBLANK(OFFSET(#REF!,INT((ROW()-13)/2),0)),"",OFFSET(#REF!,INT((ROW()-13)/2),0)),IF(ISBLANK(OFFSET('9. METAS'!$W$20,INT((ROW()-14)/2),0)),"",OFFSET('9. METAS'!$W$20,INT((ROW()-14)/2),0)))</f>
        <v>#REF!</v>
      </c>
      <c r="M467" s="204" t="e">
        <f ca="1">IF(MOD(ROW()-13,2)=0,IF(ISBLANK(OFFSET(#REF!,INT((ROW()-13)/2),0)),"",OFFSET(#REF!,INT((ROW()-13)/2),0)),IF(ISBLANK(OFFSET('9. METAS'!$X$20,INT((ROW()-14)/2),0)),"",OFFSET('9. METAS'!$X$20,INT((ROW()-14)/2),0)))</f>
        <v>#REF!</v>
      </c>
      <c r="N467" s="718" t="str">
        <f t="shared" ref="N467" ca="1" si="450">IFERROR(J467/J468,"ND")</f>
        <v>ND</v>
      </c>
      <c r="O467" s="720" t="str">
        <f t="shared" ref="O467" ca="1" si="451">IFERROR(((J467)/H467),"ND")</f>
        <v>ND</v>
      </c>
      <c r="P467" s="732"/>
    </row>
    <row r="468" spans="3:16">
      <c r="C468" s="725"/>
      <c r="D468" s="726"/>
      <c r="E468" s="726"/>
      <c r="F468" s="727"/>
      <c r="G468" s="728"/>
      <c r="H468" s="755"/>
      <c r="I468" s="731"/>
      <c r="J468" s="202" t="str">
        <f ca="1">IF(MOD(ROW()-13,2)=0,IF(ISBLANK(OFFSET(#REF!,INT((ROW()-13)/2),0)),"",OFFSET(#REF!,INT((ROW()-13)/2),0)),IF(ISBLANK(OFFSET('9. METAS'!$U$20,INT((ROW()-14)/2),0)),"",OFFSET('9. METAS'!$U$20,INT((ROW()-14)/2),0)))</f>
        <v/>
      </c>
      <c r="K468" s="203" t="str">
        <f ca="1">IF(MOD(ROW()-13,2)=0,IF(ISBLANK(OFFSET(#REF!,INT((ROW()-13)/2),0)),"",OFFSET(#REF!,INT((ROW()-13)/2),0)),IF(ISBLANK(OFFSET('9. METAS'!$V$20,INT((ROW()-14)/2),0)),"",OFFSET('9. METAS'!$V$20,INT((ROW()-14)/2),0)))</f>
        <v/>
      </c>
      <c r="L468" s="203" t="str">
        <f ca="1">IF(MOD(ROW()-13,2)=0,IF(ISBLANK(OFFSET(#REF!,INT((ROW()-13)/2),0)),"",OFFSET(#REF!,INT((ROW()-13)/2),0)),IF(ISBLANK(OFFSET('9. METAS'!$W$20,INT((ROW()-14)/2),0)),"",OFFSET('9. METAS'!$W$20,INT((ROW()-14)/2),0)))</f>
        <v/>
      </c>
      <c r="M468" s="204" t="str">
        <f ca="1">IF(MOD(ROW()-13,2)=0,IF(ISBLANK(OFFSET(#REF!,INT((ROW()-13)/2),0)),"",OFFSET(#REF!,INT((ROW()-13)/2),0)),IF(ISBLANK(OFFSET('9. METAS'!$X$20,INT((ROW()-14)/2),0)),"",OFFSET('9. METAS'!$X$20,INT((ROW()-14)/2),0)))</f>
        <v/>
      </c>
      <c r="N468" s="719"/>
      <c r="O468" s="721"/>
      <c r="P468" s="723"/>
    </row>
    <row r="469" spans="3:16">
      <c r="C469" s="724" t="str">
        <f ca="1">IF(ISBLANK(OFFSET('5. Pp (3 años)'!$C$46,INT((ROW()-13)/2),0)),"",OFFSET('5. Pp (3 años)'!$C$46,INT((ROW()-13)/2),0))</f>
        <v/>
      </c>
      <c r="D469" s="726" t="str">
        <f ca="1">IF(ISBLANK(OFFSET('5. Pp (3 años)'!$D$46,INT((ROW()-13)/2),0)),"",OFFSET('5. Pp (3 años)'!$D$46,INT((ROW()-13)/2),0))</f>
        <v/>
      </c>
      <c r="E469" s="726" t="str">
        <f ca="1">IF(ISBLANK(OFFSET('5. Pp (3 años)'!$E$46,INT((ROW()-13)/2),0)),"",OFFSET('5. Pp (3 años)'!$E$46,INT((ROW()-13)/2),0))</f>
        <v/>
      </c>
      <c r="F469" s="727" t="str">
        <f ca="1">IF(ISBLANK(OFFSET('5. Pp (3 años)'!$K$46,INT((ROW()-13)/2),0)),"",OFFSET('5. Pp (3 años)'!$K$46,INT((ROW()-13)/2),0))</f>
        <v/>
      </c>
      <c r="G469" s="728" t="str">
        <f ca="1">IF(ISBLANK(OFFSET('5. Pp (3 años)'!$H$46,INT((ROW()-13)/2),0)),"",OFFSET('5. Pp (3 años)'!$H$46,INT((ROW()-13)/2),0))</f>
        <v/>
      </c>
      <c r="H469" s="755" t="str">
        <f ca="1">IF(ISBLANK(OFFSET('9. METAS'!$L$20,INT((ROW()-13)/2),0)),"",OFFSET('9. METAS'!$L$20,INT((ROW()-13)/2),0))</f>
        <v/>
      </c>
      <c r="I469" s="730"/>
      <c r="J469" s="202" t="e">
        <f ca="1">IF(MOD(ROW()-13,2)=0,IF(ISBLANK(OFFSET(#REF!,INT((ROW()-13)/2),0)),"",OFFSET(#REF!,INT((ROW()-13)/2),0)),IF(ISBLANK(OFFSET('9. METAS'!$U$20,INT((ROW()-14)/2),0)),"",OFFSET('9. METAS'!$U$20,INT((ROW()-14)/2),0)))</f>
        <v>#REF!</v>
      </c>
      <c r="K469" s="203" t="e">
        <f ca="1">IF(MOD(ROW()-13,2)=0,IF(ISBLANK(OFFSET(#REF!,INT((ROW()-13)/2),0)),"",OFFSET(#REF!,INT((ROW()-13)/2),0)),IF(ISBLANK(OFFSET('9. METAS'!$V$20,INT((ROW()-14)/2),0)),"",OFFSET('9. METAS'!$V$20,INT((ROW()-14)/2),0)))</f>
        <v>#REF!</v>
      </c>
      <c r="L469" s="203" t="e">
        <f ca="1">IF(MOD(ROW()-13,2)=0,IF(ISBLANK(OFFSET(#REF!,INT((ROW()-13)/2),0)),"",OFFSET(#REF!,INT((ROW()-13)/2),0)),IF(ISBLANK(OFFSET('9. METAS'!$W$20,INT((ROW()-14)/2),0)),"",OFFSET('9. METAS'!$W$20,INT((ROW()-14)/2),0)))</f>
        <v>#REF!</v>
      </c>
      <c r="M469" s="204" t="e">
        <f ca="1">IF(MOD(ROW()-13,2)=0,IF(ISBLANK(OFFSET(#REF!,INT((ROW()-13)/2),0)),"",OFFSET(#REF!,INT((ROW()-13)/2),0)),IF(ISBLANK(OFFSET('9. METAS'!$X$20,INT((ROW()-14)/2),0)),"",OFFSET('9. METAS'!$X$20,INT((ROW()-14)/2),0)))</f>
        <v>#REF!</v>
      </c>
      <c r="N469" s="718" t="str">
        <f t="shared" ref="N469" ca="1" si="452">IFERROR(J469/J470,"ND")</f>
        <v>ND</v>
      </c>
      <c r="O469" s="720" t="str">
        <f t="shared" ref="O469" ca="1" si="453">IFERROR(((J469)/H469),"ND")</f>
        <v>ND</v>
      </c>
      <c r="P469" s="732"/>
    </row>
    <row r="470" spans="3:16">
      <c r="C470" s="725"/>
      <c r="D470" s="726"/>
      <c r="E470" s="726"/>
      <c r="F470" s="727"/>
      <c r="G470" s="728"/>
      <c r="H470" s="755"/>
      <c r="I470" s="731"/>
      <c r="J470" s="202" t="str">
        <f ca="1">IF(MOD(ROW()-13,2)=0,IF(ISBLANK(OFFSET(#REF!,INT((ROW()-13)/2),0)),"",OFFSET(#REF!,INT((ROW()-13)/2),0)),IF(ISBLANK(OFFSET('9. METAS'!$U$20,INT((ROW()-14)/2),0)),"",OFFSET('9. METAS'!$U$20,INT((ROW()-14)/2),0)))</f>
        <v/>
      </c>
      <c r="K470" s="203" t="str">
        <f ca="1">IF(MOD(ROW()-13,2)=0,IF(ISBLANK(OFFSET(#REF!,INT((ROW()-13)/2),0)),"",OFFSET(#REF!,INT((ROW()-13)/2),0)),IF(ISBLANK(OFFSET('9. METAS'!$V$20,INT((ROW()-14)/2),0)),"",OFFSET('9. METAS'!$V$20,INT((ROW()-14)/2),0)))</f>
        <v/>
      </c>
      <c r="L470" s="203" t="str">
        <f ca="1">IF(MOD(ROW()-13,2)=0,IF(ISBLANK(OFFSET(#REF!,INT((ROW()-13)/2),0)),"",OFFSET(#REF!,INT((ROW()-13)/2),0)),IF(ISBLANK(OFFSET('9. METAS'!$W$20,INT((ROW()-14)/2),0)),"",OFFSET('9. METAS'!$W$20,INT((ROW()-14)/2),0)))</f>
        <v/>
      </c>
      <c r="M470" s="204" t="str">
        <f ca="1">IF(MOD(ROW()-13,2)=0,IF(ISBLANK(OFFSET(#REF!,INT((ROW()-13)/2),0)),"",OFFSET(#REF!,INT((ROW()-13)/2),0)),IF(ISBLANK(OFFSET('9. METAS'!$X$20,INT((ROW()-14)/2),0)),"",OFFSET('9. METAS'!$X$20,INT((ROW()-14)/2),0)))</f>
        <v/>
      </c>
      <c r="N470" s="719"/>
      <c r="O470" s="721"/>
      <c r="P470" s="723"/>
    </row>
    <row r="471" spans="3:16">
      <c r="C471" s="724" t="str">
        <f ca="1">IF(ISBLANK(OFFSET('5. Pp (3 años)'!$C$46,INT((ROW()-13)/2),0)),"",OFFSET('5. Pp (3 años)'!$C$46,INT((ROW()-13)/2),0))</f>
        <v/>
      </c>
      <c r="D471" s="726" t="str">
        <f ca="1">IF(ISBLANK(OFFSET('5. Pp (3 años)'!$D$46,INT((ROW()-13)/2),0)),"",OFFSET('5. Pp (3 años)'!$D$46,INT((ROW()-13)/2),0))</f>
        <v/>
      </c>
      <c r="E471" s="726" t="str">
        <f ca="1">IF(ISBLANK(OFFSET('5. Pp (3 años)'!$E$46,INT((ROW()-13)/2),0)),"",OFFSET('5. Pp (3 años)'!$E$46,INT((ROW()-13)/2),0))</f>
        <v/>
      </c>
      <c r="F471" s="727" t="str">
        <f ca="1">IF(ISBLANK(OFFSET('5. Pp (3 años)'!$K$46,INT((ROW()-13)/2),0)),"",OFFSET('5. Pp (3 años)'!$K$46,INT((ROW()-13)/2),0))</f>
        <v/>
      </c>
      <c r="G471" s="728" t="str">
        <f ca="1">IF(ISBLANK(OFFSET('5. Pp (3 años)'!$H$46,INT((ROW()-13)/2),0)),"",OFFSET('5. Pp (3 años)'!$H$46,INT((ROW()-13)/2),0))</f>
        <v/>
      </c>
      <c r="H471" s="755" t="str">
        <f ca="1">IF(ISBLANK(OFFSET('9. METAS'!$L$20,INT((ROW()-13)/2),0)),"",OFFSET('9. METAS'!$L$20,INT((ROW()-13)/2),0))</f>
        <v/>
      </c>
      <c r="I471" s="730"/>
      <c r="J471" s="202" t="e">
        <f ca="1">IF(MOD(ROW()-13,2)=0,IF(ISBLANK(OFFSET(#REF!,INT((ROW()-13)/2),0)),"",OFFSET(#REF!,INT((ROW()-13)/2),0)),IF(ISBLANK(OFFSET('9. METAS'!$U$20,INT((ROW()-14)/2),0)),"",OFFSET('9. METAS'!$U$20,INT((ROW()-14)/2),0)))</f>
        <v>#REF!</v>
      </c>
      <c r="K471" s="203" t="e">
        <f ca="1">IF(MOD(ROW()-13,2)=0,IF(ISBLANK(OFFSET(#REF!,INT((ROW()-13)/2),0)),"",OFFSET(#REF!,INT((ROW()-13)/2),0)),IF(ISBLANK(OFFSET('9. METAS'!$V$20,INT((ROW()-14)/2),0)),"",OFFSET('9. METAS'!$V$20,INT((ROW()-14)/2),0)))</f>
        <v>#REF!</v>
      </c>
      <c r="L471" s="203" t="e">
        <f ca="1">IF(MOD(ROW()-13,2)=0,IF(ISBLANK(OFFSET(#REF!,INT((ROW()-13)/2),0)),"",OFFSET(#REF!,INT((ROW()-13)/2),0)),IF(ISBLANK(OFFSET('9. METAS'!$W$20,INT((ROW()-14)/2),0)),"",OFFSET('9. METAS'!$W$20,INT((ROW()-14)/2),0)))</f>
        <v>#REF!</v>
      </c>
      <c r="M471" s="204" t="e">
        <f ca="1">IF(MOD(ROW()-13,2)=0,IF(ISBLANK(OFFSET(#REF!,INT((ROW()-13)/2),0)),"",OFFSET(#REF!,INT((ROW()-13)/2),0)),IF(ISBLANK(OFFSET('9. METAS'!$X$20,INT((ROW()-14)/2),0)),"",OFFSET('9. METAS'!$X$20,INT((ROW()-14)/2),0)))</f>
        <v>#REF!</v>
      </c>
      <c r="N471" s="718" t="str">
        <f t="shared" ref="N471" ca="1" si="454">IFERROR(J471/J472,"ND")</f>
        <v>ND</v>
      </c>
      <c r="O471" s="720" t="str">
        <f t="shared" ref="O471" ca="1" si="455">IFERROR(((J471)/H471),"ND")</f>
        <v>ND</v>
      </c>
      <c r="P471" s="732"/>
    </row>
    <row r="472" spans="3:16">
      <c r="C472" s="725"/>
      <c r="D472" s="726"/>
      <c r="E472" s="726"/>
      <c r="F472" s="727"/>
      <c r="G472" s="728"/>
      <c r="H472" s="755"/>
      <c r="I472" s="731"/>
      <c r="J472" s="202" t="str">
        <f ca="1">IF(MOD(ROW()-13,2)=0,IF(ISBLANK(OFFSET(#REF!,INT((ROW()-13)/2),0)),"",OFFSET(#REF!,INT((ROW()-13)/2),0)),IF(ISBLANK(OFFSET('9. METAS'!$U$20,INT((ROW()-14)/2),0)),"",OFFSET('9. METAS'!$U$20,INT((ROW()-14)/2),0)))</f>
        <v/>
      </c>
      <c r="K472" s="203" t="str">
        <f ca="1">IF(MOD(ROW()-13,2)=0,IF(ISBLANK(OFFSET(#REF!,INT((ROW()-13)/2),0)),"",OFFSET(#REF!,INT((ROW()-13)/2),0)),IF(ISBLANK(OFFSET('9. METAS'!$V$20,INT((ROW()-14)/2),0)),"",OFFSET('9. METAS'!$V$20,INT((ROW()-14)/2),0)))</f>
        <v/>
      </c>
      <c r="L472" s="203" t="str">
        <f ca="1">IF(MOD(ROW()-13,2)=0,IF(ISBLANK(OFFSET(#REF!,INT((ROW()-13)/2),0)),"",OFFSET(#REF!,INT((ROW()-13)/2),0)),IF(ISBLANK(OFFSET('9. METAS'!$W$20,INT((ROW()-14)/2),0)),"",OFFSET('9. METAS'!$W$20,INT((ROW()-14)/2),0)))</f>
        <v/>
      </c>
      <c r="M472" s="204" t="str">
        <f ca="1">IF(MOD(ROW()-13,2)=0,IF(ISBLANK(OFFSET(#REF!,INT((ROW()-13)/2),0)),"",OFFSET(#REF!,INT((ROW()-13)/2),0)),IF(ISBLANK(OFFSET('9. METAS'!$X$20,INT((ROW()-14)/2),0)),"",OFFSET('9. METAS'!$X$20,INT((ROW()-14)/2),0)))</f>
        <v/>
      </c>
      <c r="N472" s="719"/>
      <c r="O472" s="721"/>
      <c r="P472" s="723"/>
    </row>
    <row r="473" spans="3:16">
      <c r="C473" s="724" t="str">
        <f ca="1">IF(ISBLANK(OFFSET('5. Pp (3 años)'!$C$46,INT((ROW()-13)/2),0)),"",OFFSET('5. Pp (3 años)'!$C$46,INT((ROW()-13)/2),0))</f>
        <v/>
      </c>
      <c r="D473" s="726" t="str">
        <f ca="1">IF(ISBLANK(OFFSET('5. Pp (3 años)'!$D$46,INT((ROW()-13)/2),0)),"",OFFSET('5. Pp (3 años)'!$D$46,INT((ROW()-13)/2),0))</f>
        <v/>
      </c>
      <c r="E473" s="726" t="str">
        <f ca="1">IF(ISBLANK(OFFSET('5. Pp (3 años)'!$E$46,INT((ROW()-13)/2),0)),"",OFFSET('5. Pp (3 años)'!$E$46,INT((ROW()-13)/2),0))</f>
        <v/>
      </c>
      <c r="F473" s="727" t="str">
        <f ca="1">IF(ISBLANK(OFFSET('5. Pp (3 años)'!$K$46,INT((ROW()-13)/2),0)),"",OFFSET('5. Pp (3 años)'!$K$46,INT((ROW()-13)/2),0))</f>
        <v/>
      </c>
      <c r="G473" s="728" t="str">
        <f ca="1">IF(ISBLANK(OFFSET('5. Pp (3 años)'!$H$46,INT((ROW()-13)/2),0)),"",OFFSET('5. Pp (3 años)'!$H$46,INT((ROW()-13)/2),0))</f>
        <v/>
      </c>
      <c r="H473" s="755" t="str">
        <f ca="1">IF(ISBLANK(OFFSET('9. METAS'!$L$20,INT((ROW()-13)/2),0)),"",OFFSET('9. METAS'!$L$20,INT((ROW()-13)/2),0))</f>
        <v/>
      </c>
      <c r="I473" s="730"/>
      <c r="J473" s="202" t="e">
        <f ca="1">IF(MOD(ROW()-13,2)=0,IF(ISBLANK(OFFSET(#REF!,INT((ROW()-13)/2),0)),"",OFFSET(#REF!,INT((ROW()-13)/2),0)),IF(ISBLANK(OFFSET('9. METAS'!$U$20,INT((ROW()-14)/2),0)),"",OFFSET('9. METAS'!$U$20,INT((ROW()-14)/2),0)))</f>
        <v>#REF!</v>
      </c>
      <c r="K473" s="203" t="e">
        <f ca="1">IF(MOD(ROW()-13,2)=0,IF(ISBLANK(OFFSET(#REF!,INT((ROW()-13)/2),0)),"",OFFSET(#REF!,INT((ROW()-13)/2),0)),IF(ISBLANK(OFFSET('9. METAS'!$V$20,INT((ROW()-14)/2),0)),"",OFFSET('9. METAS'!$V$20,INT((ROW()-14)/2),0)))</f>
        <v>#REF!</v>
      </c>
      <c r="L473" s="203" t="e">
        <f ca="1">IF(MOD(ROW()-13,2)=0,IF(ISBLANK(OFFSET(#REF!,INT((ROW()-13)/2),0)),"",OFFSET(#REF!,INT((ROW()-13)/2),0)),IF(ISBLANK(OFFSET('9. METAS'!$W$20,INT((ROW()-14)/2),0)),"",OFFSET('9. METAS'!$W$20,INT((ROW()-14)/2),0)))</f>
        <v>#REF!</v>
      </c>
      <c r="M473" s="204" t="e">
        <f ca="1">IF(MOD(ROW()-13,2)=0,IF(ISBLANK(OFFSET(#REF!,INT((ROW()-13)/2),0)),"",OFFSET(#REF!,INT((ROW()-13)/2),0)),IF(ISBLANK(OFFSET('9. METAS'!$X$20,INT((ROW()-14)/2),0)),"",OFFSET('9. METAS'!$X$20,INT((ROW()-14)/2),0)))</f>
        <v>#REF!</v>
      </c>
      <c r="N473" s="718" t="str">
        <f ca="1">IFERROR(J473/J474,"ND")</f>
        <v>ND</v>
      </c>
      <c r="O473" s="720" t="str">
        <f ca="1">IFERROR(((J473)/H473),"ND")</f>
        <v>ND</v>
      </c>
      <c r="P473" s="732"/>
    </row>
    <row r="474" spans="3:16" ht="15.75" thickBot="1">
      <c r="C474" s="741"/>
      <c r="D474" s="742"/>
      <c r="E474" s="742"/>
      <c r="F474" s="743"/>
      <c r="G474" s="744"/>
      <c r="H474" s="756"/>
      <c r="I474" s="757"/>
      <c r="J474" s="208" t="str">
        <f ca="1">IF(MOD(ROW()-13,2)=0,IF(ISBLANK(OFFSET(#REF!,INT((ROW()-13)/2),0)),"",OFFSET(#REF!,INT((ROW()-13)/2),0)),IF(ISBLANK(OFFSET('9. METAS'!$U$20,INT((ROW()-14)/2),0)),"",OFFSET('9. METAS'!$U$20,INT((ROW()-14)/2),0)))</f>
        <v/>
      </c>
      <c r="K474" s="209" t="str">
        <f ca="1">IF(MOD(ROW()-13,2)=0,IF(ISBLANK(OFFSET(#REF!,INT((ROW()-13)/2),0)),"",OFFSET(#REF!,INT((ROW()-13)/2),0)),IF(ISBLANK(OFFSET('9. METAS'!$V$20,INT((ROW()-14)/2),0)),"",OFFSET('9. METAS'!$V$20,INT((ROW()-14)/2),0)))</f>
        <v/>
      </c>
      <c r="L474" s="209" t="str">
        <f ca="1">IF(MOD(ROW()-13,2)=0,IF(ISBLANK(OFFSET(#REF!,INT((ROW()-13)/2),0)),"",OFFSET(#REF!,INT((ROW()-13)/2),0)),IF(ISBLANK(OFFSET('9. METAS'!$W$20,INT((ROW()-14)/2),0)),"",OFFSET('9. METAS'!$W$20,INT((ROW()-14)/2),0)))</f>
        <v/>
      </c>
      <c r="M474" s="210" t="str">
        <f ca="1">IF(MOD(ROW()-13,2)=0,IF(ISBLANK(OFFSET(#REF!,INT((ROW()-13)/2),0)),"",OFFSET(#REF!,INT((ROW()-13)/2),0)),IF(ISBLANK(OFFSET('9. METAS'!$X$20,INT((ROW()-14)/2),0)),"",OFFSET('9. METAS'!$X$20,INT((ROW()-14)/2),0)))</f>
        <v/>
      </c>
      <c r="N474" s="758"/>
      <c r="O474" s="759"/>
      <c r="P474" s="760"/>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3"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82F77-3B05-4308-B597-7A5EF262A539}">
  <sheetPr codeName="Hoja23"/>
  <dimension ref="C4:P475"/>
  <sheetViews>
    <sheetView topLeftCell="D1" zoomScale="91" zoomScaleNormal="91" workbookViewId="0">
      <selection activeCell="Q16" sqref="Q16"/>
    </sheetView>
  </sheetViews>
  <sheetFormatPr baseColWidth="10" defaultColWidth="11.25" defaultRowHeight="15"/>
  <cols>
    <col min="1" max="2" width="11.25" style="37"/>
    <col min="3" max="3" width="18.25" style="1" customWidth="1"/>
    <col min="4" max="4" width="53.625" style="37" customWidth="1"/>
    <col min="5" max="6" width="33.625" style="37" customWidth="1"/>
    <col min="7" max="7" width="32.75" style="1" customWidth="1"/>
    <col min="8" max="9" width="18.75" style="1" customWidth="1"/>
    <col min="10" max="11" width="12.625" style="1" customWidth="1"/>
    <col min="12" max="13" width="12.625" style="37" hidden="1" customWidth="1"/>
    <col min="14" max="15" width="12.375" style="37" customWidth="1"/>
    <col min="16" max="16" width="36.75" style="37" customWidth="1"/>
    <col min="17" max="16384" width="11.25" style="37"/>
  </cols>
  <sheetData>
    <row r="4" spans="3:16" ht="15.75" thickBot="1"/>
    <row r="5" spans="3:16" ht="30.75" customHeight="1" thickTop="1">
      <c r="C5" s="195"/>
      <c r="D5" s="705" t="s">
        <v>112</v>
      </c>
      <c r="E5" s="705"/>
      <c r="F5" s="705"/>
      <c r="G5" s="705"/>
      <c r="H5" s="705"/>
      <c r="I5" s="705"/>
      <c r="J5" s="705"/>
      <c r="K5" s="705"/>
      <c r="L5" s="705"/>
      <c r="M5" s="705"/>
      <c r="N5" s="196"/>
      <c r="O5" s="196"/>
      <c r="P5" s="197"/>
    </row>
    <row r="6" spans="3:16" ht="26.25" customHeight="1">
      <c r="C6" s="198"/>
      <c r="D6" s="601" t="s">
        <v>113</v>
      </c>
      <c r="E6" s="601"/>
      <c r="F6" s="601"/>
      <c r="G6" s="601"/>
      <c r="H6" s="601"/>
      <c r="I6" s="601"/>
      <c r="J6" s="601"/>
      <c r="K6" s="601"/>
      <c r="L6" s="601"/>
      <c r="M6" s="601"/>
      <c r="N6" s="15"/>
      <c r="O6" s="15"/>
      <c r="P6" s="194"/>
    </row>
    <row r="7" spans="3:16" ht="26.25">
      <c r="C7" s="198"/>
      <c r="D7" s="601" t="s">
        <v>135</v>
      </c>
      <c r="E7" s="601"/>
      <c r="F7" s="601"/>
      <c r="G7" s="601"/>
      <c r="H7" s="601"/>
      <c r="I7" s="601"/>
      <c r="J7" s="601"/>
      <c r="K7" s="601"/>
      <c r="L7" s="601"/>
      <c r="M7" s="601"/>
      <c r="P7" s="194"/>
    </row>
    <row r="8" spans="3:16" ht="26.25" thickBot="1">
      <c r="C8" s="198"/>
      <c r="D8" s="601"/>
      <c r="E8" s="601"/>
      <c r="F8" s="601"/>
      <c r="G8" s="601"/>
      <c r="H8" s="601"/>
      <c r="I8" s="601"/>
      <c r="J8" s="601"/>
      <c r="K8" s="601"/>
      <c r="L8" s="601"/>
      <c r="M8" s="601"/>
      <c r="P8" s="194"/>
    </row>
    <row r="9" spans="3:16" ht="22.5" customHeight="1" thickBot="1">
      <c r="C9" s="706" t="s">
        <v>128</v>
      </c>
      <c r="D9" s="707"/>
      <c r="E9" s="708"/>
      <c r="F9" s="762" t="s">
        <v>89</v>
      </c>
      <c r="G9" s="763"/>
      <c r="H9" s="763"/>
      <c r="I9" s="763"/>
      <c r="J9" s="763"/>
      <c r="K9" s="763"/>
      <c r="L9" s="763"/>
      <c r="M9" s="763"/>
      <c r="N9" s="763"/>
      <c r="O9" s="763"/>
      <c r="P9" s="764"/>
    </row>
    <row r="10" spans="3:16" ht="27" customHeight="1" thickTop="1" thickBot="1">
      <c r="C10" s="701" t="s">
        <v>75</v>
      </c>
      <c r="D10" s="703" t="s">
        <v>114</v>
      </c>
      <c r="E10" s="703" t="s">
        <v>115</v>
      </c>
      <c r="F10" s="703" t="s">
        <v>116</v>
      </c>
      <c r="G10" s="703" t="s">
        <v>117</v>
      </c>
      <c r="H10" s="713" t="s">
        <v>125</v>
      </c>
      <c r="I10" s="713"/>
      <c r="J10" s="713"/>
      <c r="K10" s="713"/>
      <c r="L10" s="713"/>
      <c r="M10" s="713"/>
      <c r="N10" s="713"/>
      <c r="O10" s="713"/>
      <c r="P10" s="747" t="s">
        <v>302</v>
      </c>
    </row>
    <row r="11" spans="3:16" ht="42" customHeight="1" thickBot="1">
      <c r="C11" s="702"/>
      <c r="D11" s="704"/>
      <c r="E11" s="704"/>
      <c r="F11" s="704"/>
      <c r="G11" s="704"/>
      <c r="H11" s="704" t="s">
        <v>118</v>
      </c>
      <c r="I11" s="750" t="s">
        <v>119</v>
      </c>
      <c r="J11" s="704" t="s">
        <v>127</v>
      </c>
      <c r="K11" s="704"/>
      <c r="L11" s="704"/>
      <c r="M11" s="704"/>
      <c r="N11" s="704" t="s">
        <v>124</v>
      </c>
      <c r="O11" s="704"/>
      <c r="P11" s="748"/>
    </row>
    <row r="12" spans="3:16" ht="42" customHeight="1" thickBot="1">
      <c r="C12" s="702"/>
      <c r="D12" s="704"/>
      <c r="E12" s="704"/>
      <c r="F12" s="704"/>
      <c r="G12" s="704"/>
      <c r="H12" s="704"/>
      <c r="I12" s="750"/>
      <c r="J12" s="193" t="s">
        <v>123</v>
      </c>
      <c r="K12" s="193" t="s">
        <v>120</v>
      </c>
      <c r="L12" s="193" t="s">
        <v>121</v>
      </c>
      <c r="M12" s="193" t="s">
        <v>122</v>
      </c>
      <c r="N12" s="193" t="s">
        <v>126</v>
      </c>
      <c r="O12" s="193" t="s">
        <v>97</v>
      </c>
      <c r="P12" s="749"/>
    </row>
    <row r="13" spans="3:16">
      <c r="C13" s="733" t="str">
        <f ca="1">IF(ISBLANK(OFFSET('5. Pp (3 años)'!$C$46,INT((ROW()-13)/2),0)),"",OFFSET('5. Pp (3 años)'!$C$46,INT((ROW()-13)/2),0))</f>
        <v>Fin</v>
      </c>
      <c r="D13" s="734"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734" t="str">
        <f ca="1">IF(ISBLANK(OFFSET('5. Pp (3 años)'!$E$46,INT((ROW()-13)/2),0)),"",OFFSET('5. Pp (3 años)'!$E$46,INT((ROW()-13)/2),0))</f>
        <v xml:space="preserve">I_PROS_COM_JUS_SOC:  Índice de Prosperidad Compartida y Justicia Social </v>
      </c>
      <c r="F13" s="735" t="str">
        <f ca="1">IF(ISBLANK(OFFSET('5. Pp (3 años)'!$K$46,INT((ROW()-13)/2),0)),"",OFFSET('5. Pp (3 años)'!$K$46,INT((ROW()-13)/2),0))</f>
        <v>Ascendente</v>
      </c>
      <c r="G13" s="736" t="str">
        <f ca="1">IF(ISBLANK(OFFSET('5. Pp (3 años)'!$H$46,INT((ROW()-13)/2),0)),"",OFFSET('5. Pp (3 años)'!$H$46,INT((ROW()-13)/2),0))</f>
        <v>Trianual</v>
      </c>
      <c r="H13" s="761">
        <f ca="1">IF(ISBLANK(OFFSET('9. METAS'!$L$20,INT((ROW()-13)/2),0)),"",OFFSET('9. METAS'!$L$20,INT((ROW()-13)/2),0))</f>
        <v>0.28599999999999998</v>
      </c>
      <c r="I13" s="716" t="s">
        <v>130</v>
      </c>
      <c r="J13" s="199" t="e">
        <f ca="1">IF(MOD(ROW()-13,2)=0,IF(ISBLANK(OFFSET(#REF!,INT((ROW()-13)/2),0)),"",OFFSET(#REF!,INT((ROW()-13)/2),0)),IF(ISBLANK(OFFSET('9. METAS'!$U$20,INT((ROW()-14)/2),0)),"",OFFSET('9. METAS'!$U$20,INT((ROW()-14)/2),0)))</f>
        <v>#REF!</v>
      </c>
      <c r="K13" s="200" t="e">
        <f ca="1">IF(MOD(ROW()-13,2)=0,IF(ISBLANK(OFFSET(#REF!,INT((ROW()-13)/2),0)),"",OFFSET(#REF!,INT((ROW()-13)/2),0)),IF(ISBLANK(OFFSET('9. METAS'!$V$20,INT((ROW()-14)/2),0)),"",OFFSET('9. METAS'!$V$20,INT((ROW()-14)/2),0)))</f>
        <v>#REF!</v>
      </c>
      <c r="L13" s="200" t="e">
        <f ca="1">IF(MOD(ROW()-13,2)=0,IF(ISBLANK(OFFSET(#REF!,INT((ROW()-13)/2),0)),"",OFFSET(#REF!,INT((ROW()-13)/2),0)),IF(ISBLANK(OFFSET('9. METAS'!$W$20,INT((ROW()-14)/2),0)),"",OFFSET('9. METAS'!$W$20,INT((ROW()-14)/2),0)))</f>
        <v>#REF!</v>
      </c>
      <c r="M13" s="201" t="e">
        <f ca="1">IF(MOD(ROW()-13,2)=0,IF(ISBLANK(OFFSET(#REF!,INT((ROW()-13)/2),0)),"",OFFSET(#REF!,INT((ROW()-13)/2),0)),IF(ISBLANK(OFFSET('9. METAS'!$X$20,INT((ROW()-14)/2),0)),"",OFFSET('9. METAS'!$X$20,INT((ROW()-14)/2),0)))</f>
        <v>#REF!</v>
      </c>
      <c r="N13" s="718" t="str">
        <f ca="1">IFERROR(J13/J14,"ND")</f>
        <v>ND</v>
      </c>
      <c r="O13" s="720" t="str">
        <f ca="1">IFERROR(((J13+K13)/H13),"ND")</f>
        <v>ND</v>
      </c>
      <c r="P13" s="722"/>
    </row>
    <row r="14" spans="3:16">
      <c r="C14" s="725"/>
      <c r="D14" s="726"/>
      <c r="E14" s="726"/>
      <c r="F14" s="727"/>
      <c r="G14" s="728"/>
      <c r="H14" s="755"/>
      <c r="I14" s="717"/>
      <c r="J14" s="202">
        <f ca="1">IF(MOD(ROW()-13,2)=0,IF(ISBLANK(OFFSET(#REF!,INT((ROW()-13)/2),0)),"",OFFSET(#REF!,INT((ROW()-13)/2),0)),IF(ISBLANK(OFFSET('9. METAS'!$U$20,INT((ROW()-14)/2),0)),"",OFFSET('9. METAS'!$U$20,INT((ROW()-14)/2),0)))</f>
        <v>7.1499999999999994E-2</v>
      </c>
      <c r="K14" s="203">
        <f ca="1">IF(MOD(ROW()-13,2)=0,IF(ISBLANK(OFFSET(#REF!,INT((ROW()-13)/2),0)),"",OFFSET(#REF!,INT((ROW()-13)/2),0)),IF(ISBLANK(OFFSET('9. METAS'!$V$20,INT((ROW()-14)/2),0)),"",OFFSET('9. METAS'!$V$20,INT((ROW()-14)/2),0)))</f>
        <v>7.1499999999999994E-2</v>
      </c>
      <c r="L14" s="203">
        <f ca="1">IF(MOD(ROW()-13,2)=0,IF(ISBLANK(OFFSET(#REF!,INT((ROW()-13)/2),0)),"",OFFSET(#REF!,INT((ROW()-13)/2),0)),IF(ISBLANK(OFFSET('9. METAS'!$W$20,INT((ROW()-14)/2),0)),"",OFFSET('9. METAS'!$W$20,INT((ROW()-14)/2),0)))</f>
        <v>7.1499999999999994E-2</v>
      </c>
      <c r="M14" s="204">
        <f ca="1">IF(MOD(ROW()-13,2)=0,IF(ISBLANK(OFFSET(#REF!,INT((ROW()-13)/2),0)),"",OFFSET(#REF!,INT((ROW()-13)/2),0)),IF(ISBLANK(OFFSET('9. METAS'!$X$20,INT((ROW()-14)/2),0)),"",OFFSET('9. METAS'!$X$20,INT((ROW()-14)/2),0)))</f>
        <v>7.1499999999999994E-2</v>
      </c>
      <c r="N14" s="719"/>
      <c r="O14" s="721"/>
      <c r="P14" s="746"/>
    </row>
    <row r="15" spans="3:16">
      <c r="C15" s="724" t="str">
        <f ca="1">IF(ISBLANK(OFFSET('5. Pp (3 años)'!$C$46,INT((ROW()-13)/2),0)),"",OFFSET('5. Pp (3 años)'!$C$46,INT((ROW()-13)/2),0))</f>
        <v>Propósito
(DIRECCIÓN GENERAL IMM)</v>
      </c>
      <c r="D15" s="726" t="str">
        <f ca="1">IF(ISBLANK(OFFSET('5. Pp (3 años)'!$D$46,INT((ROW()-13)/2),0)),"",OFFSET('5. Pp (3 años)'!$D$46,INT((ROW()-13)/2),0))</f>
        <v>4.3.1.1. Las mujeres del Municipio de Benito Juárez reciben atención y  acceden a su derecho de una vida libre de violencia  al institucionalizar y transversalizarse la perspectiva de género en la administración pública.</v>
      </c>
      <c r="E15" s="726" t="str">
        <f ca="1">IF(ISBLANK(OFFSET('5. Pp (3 años)'!$E$46,INT((ROW()-13)/2),0)),"",OFFSET('5. Pp (3 años)'!$E$46,INT((ROW()-13)/2),0))</f>
        <v>PSBM: Porcentaje de  Servicios Brindados a Mujeres por el Instituto Municipal de la Mujer.</v>
      </c>
      <c r="F15" s="727" t="str">
        <f ca="1">IF(ISBLANK(OFFSET('5. Pp (3 años)'!$K$46,INT((ROW()-13)/2),0)),"",OFFSET('5. Pp (3 años)'!$K$46,INT((ROW()-13)/2),0))</f>
        <v>Ascendente</v>
      </c>
      <c r="G15" s="728" t="str">
        <f ca="1">IF(ISBLANK(OFFSET('5. Pp (3 años)'!$H$46,INT((ROW()-13)/2),0)),"",OFFSET('5. Pp (3 años)'!$H$46,INT((ROW()-13)/2),0))</f>
        <v>Trimestral</v>
      </c>
      <c r="H15" s="755">
        <f ca="1">IF(ISBLANK(OFFSET('9. METAS'!$L$20,INT((ROW()-13)/2),0)),"",OFFSET('9. METAS'!$L$20,INT((ROW()-13)/2),0))</f>
        <v>50817</v>
      </c>
      <c r="I15" s="730"/>
      <c r="J15" s="202" t="e">
        <f ca="1">IF(MOD(ROW()-13,2)=0,IF(ISBLANK(OFFSET(#REF!,INT((ROW()-13)/2),0)),"",OFFSET(#REF!,INT((ROW()-13)/2),0)),IF(ISBLANK(OFFSET('9. METAS'!$U$20,INT((ROW()-14)/2),0)),"",OFFSET('9. METAS'!$U$20,INT((ROW()-14)/2),0)))</f>
        <v>#REF!</v>
      </c>
      <c r="K15" s="203" t="e">
        <f ca="1">IF(MOD(ROW()-13,2)=0,IF(ISBLANK(OFFSET(#REF!,INT((ROW()-13)/2),0)),"",OFFSET(#REF!,INT((ROW()-13)/2),0)),IF(ISBLANK(OFFSET('9. METAS'!$V$20,INT((ROW()-14)/2),0)),"",OFFSET('9. METAS'!$V$20,INT((ROW()-14)/2),0)))</f>
        <v>#REF!</v>
      </c>
      <c r="L15" s="203" t="e">
        <f ca="1">IF(MOD(ROW()-13,2)=0,IF(ISBLANK(OFFSET(#REF!,INT((ROW()-13)/2),0)),"",OFFSET(#REF!,INT((ROW()-13)/2),0)),IF(ISBLANK(OFFSET('9. METAS'!$W$20,INT((ROW()-14)/2),0)),"",OFFSET('9. METAS'!$W$20,INT((ROW()-14)/2),0)))</f>
        <v>#REF!</v>
      </c>
      <c r="M15" s="204" t="e">
        <f ca="1">IF(MOD(ROW()-13,2)=0,IF(ISBLANK(OFFSET(#REF!,INT((ROW()-13)/2),0)),"",OFFSET(#REF!,INT((ROW()-13)/2),0)),IF(ISBLANK(OFFSET('9. METAS'!$X$20,INT((ROW()-14)/2),0)),"",OFFSET('9. METAS'!$X$20,INT((ROW()-14)/2),0)))</f>
        <v>#REF!</v>
      </c>
      <c r="N15" s="718" t="str">
        <f ca="1">IFERROR(J15/J16,"ND")</f>
        <v>ND</v>
      </c>
      <c r="O15" s="720" t="str">
        <f ca="1">IFERROR(((J15+K15)/H15),"ND")</f>
        <v>ND</v>
      </c>
      <c r="P15" s="732"/>
    </row>
    <row r="16" spans="3:16">
      <c r="C16" s="725"/>
      <c r="D16" s="726"/>
      <c r="E16" s="726"/>
      <c r="F16" s="727"/>
      <c r="G16" s="728"/>
      <c r="H16" s="755"/>
      <c r="I16" s="731"/>
      <c r="J16" s="202">
        <f ca="1">IF(MOD(ROW()-13,2)=0,IF(ISBLANK(OFFSET(#REF!,INT((ROW()-13)/2),0)),"",OFFSET(#REF!,INT((ROW()-13)/2),0)),IF(ISBLANK(OFFSET('9. METAS'!$U$20,INT((ROW()-14)/2),0)),"",OFFSET('9. METAS'!$U$20,INT((ROW()-14)/2),0)))</f>
        <v>12722</v>
      </c>
      <c r="K16" s="203">
        <f ca="1">IF(MOD(ROW()-13,2)=0,IF(ISBLANK(OFFSET(#REF!,INT((ROW()-13)/2),0)),"",OFFSET(#REF!,INT((ROW()-13)/2),0)),IF(ISBLANK(OFFSET('9. METAS'!$V$20,INT((ROW()-14)/2),0)),"",OFFSET('9. METAS'!$V$20,INT((ROW()-14)/2),0)))</f>
        <v>12721</v>
      </c>
      <c r="L16" s="203">
        <f ca="1">IF(MOD(ROW()-13,2)=0,IF(ISBLANK(OFFSET(#REF!,INT((ROW()-13)/2),0)),"",OFFSET(#REF!,INT((ROW()-13)/2),0)),IF(ISBLANK(OFFSET('9. METAS'!$W$20,INT((ROW()-14)/2),0)),"",OFFSET('9. METAS'!$W$20,INT((ROW()-14)/2),0)))</f>
        <v>12687</v>
      </c>
      <c r="M16" s="204">
        <f ca="1">IF(MOD(ROW()-13,2)=0,IF(ISBLANK(OFFSET(#REF!,INT((ROW()-13)/2),0)),"",OFFSET(#REF!,INT((ROW()-13)/2),0)),IF(ISBLANK(OFFSET('9. METAS'!$X$20,INT((ROW()-14)/2),0)),"",OFFSET('9. METAS'!$X$20,INT((ROW()-14)/2),0)))</f>
        <v>12687</v>
      </c>
      <c r="N16" s="719"/>
      <c r="O16" s="721"/>
      <c r="P16" s="723"/>
    </row>
    <row r="17" spans="3:16">
      <c r="C17" s="724" t="str">
        <f ca="1">IF(ISBLANK(OFFSET('5. Pp (3 años)'!$C$46,INT((ROW()-13)/2),0)),"",OFFSET('5. Pp (3 años)'!$C$46,INT((ROW()-13)/2),0))</f>
        <v>Componente
(Coordinación Administrativa y de Gestión de Recursos)</v>
      </c>
      <c r="D17" s="726" t="str">
        <f ca="1">IF(ISBLANK(OFFSET('5. Pp (3 años)'!$D$46,INT((ROW()-13)/2),0)),"",OFFSET('5. Pp (3 años)'!$D$46,INT((ROW()-13)/2),0))</f>
        <v xml:space="preserve">4.3.1.1.1.  Acciones de  gestión y  administración del presupuesto y  rendición de cuentas ante los entes fiscalizadores realizadas.
</v>
      </c>
      <c r="E17" s="726" t="str">
        <f ca="1">IF(ISBLANK(OFFSET('5. Pp (3 años)'!$E$46,INT((ROW()-13)/2),0)),"",OFFSET('5. Pp (3 años)'!$E$46,INT((ROW()-13)/2),0))</f>
        <v>PGPR: Porcentaje de gestiones del presupuesto y  rendición de cuentas ante los entes fiscalizadores</v>
      </c>
      <c r="F17" s="727" t="str">
        <f ca="1">IF(ISBLANK(OFFSET('5. Pp (3 años)'!$K$46,INT((ROW()-13)/2),0)),"",OFFSET('5. Pp (3 años)'!$K$46,INT((ROW()-13)/2),0))</f>
        <v>Ascendente</v>
      </c>
      <c r="G17" s="728" t="str">
        <f ca="1">IF(ISBLANK(OFFSET('5. Pp (3 años)'!$H$46,INT((ROW()-13)/2),0)),"",OFFSET('5. Pp (3 años)'!$H$46,INT((ROW()-13)/2),0))</f>
        <v>Trimestral</v>
      </c>
      <c r="H17" s="755">
        <f ca="1">IF(ISBLANK(OFFSET('9. METAS'!$L$20,INT((ROW()-13)/2),0)),"",OFFSET('9. METAS'!$L$20,INT((ROW()-13)/2),0))</f>
        <v>20</v>
      </c>
      <c r="I17" s="730"/>
      <c r="J17" s="202" t="e">
        <f ca="1">IF(MOD(ROW()-13,2)=0,IF(ISBLANK(OFFSET(#REF!,INT((ROW()-13)/2),0)),"",OFFSET(#REF!,INT((ROW()-13)/2),0)),IF(ISBLANK(OFFSET('9. METAS'!$U$20,INT((ROW()-14)/2),0)),"",OFFSET('9. METAS'!$U$20,INT((ROW()-14)/2),0)))</f>
        <v>#REF!</v>
      </c>
      <c r="K17" s="203" t="e">
        <f ca="1">IF(MOD(ROW()-13,2)=0,IF(ISBLANK(OFFSET(#REF!,INT((ROW()-13)/2),0)),"",OFFSET(#REF!,INT((ROW()-13)/2),0)),IF(ISBLANK(OFFSET('9. METAS'!$V$20,INT((ROW()-14)/2),0)),"",OFFSET('9. METAS'!$V$20,INT((ROW()-14)/2),0)))</f>
        <v>#REF!</v>
      </c>
      <c r="L17" s="203" t="e">
        <f ca="1">IF(MOD(ROW()-13,2)=0,IF(ISBLANK(OFFSET(#REF!,INT((ROW()-13)/2),0)),"",OFFSET(#REF!,INT((ROW()-13)/2),0)),IF(ISBLANK(OFFSET('9. METAS'!$W$20,INT((ROW()-14)/2),0)),"",OFFSET('9. METAS'!$W$20,INT((ROW()-14)/2),0)))</f>
        <v>#REF!</v>
      </c>
      <c r="M17" s="204" t="e">
        <f ca="1">IF(MOD(ROW()-13,2)=0,IF(ISBLANK(OFFSET(#REF!,INT((ROW()-13)/2),0)),"",OFFSET(#REF!,INT((ROW()-13)/2),0)),IF(ISBLANK(OFFSET('9. METAS'!$X$20,INT((ROW()-14)/2),0)),"",OFFSET('9. METAS'!$X$20,INT((ROW()-14)/2),0)))</f>
        <v>#REF!</v>
      </c>
      <c r="N17" s="718" t="str">
        <f t="shared" ref="N17" ca="1" si="0">IFERROR(J17/J18,"ND")</f>
        <v>ND</v>
      </c>
      <c r="O17" s="720" t="str">
        <f t="shared" ref="O17" ca="1" si="1">IFERROR(((J17+K17)/H17),"ND")</f>
        <v>ND</v>
      </c>
      <c r="P17" s="732"/>
    </row>
    <row r="18" spans="3:16">
      <c r="C18" s="725"/>
      <c r="D18" s="726"/>
      <c r="E18" s="726"/>
      <c r="F18" s="727"/>
      <c r="G18" s="728"/>
      <c r="H18" s="755"/>
      <c r="I18" s="731"/>
      <c r="J18" s="202">
        <f ca="1">IF(MOD(ROW()-13,2)=0,IF(ISBLANK(OFFSET(#REF!,INT((ROW()-13)/2),0)),"",OFFSET(#REF!,INT((ROW()-13)/2),0)),IF(ISBLANK(OFFSET('9. METAS'!$U$20,INT((ROW()-14)/2),0)),"",OFFSET('9. METAS'!$U$20,INT((ROW()-14)/2),0)))</f>
        <v>5</v>
      </c>
      <c r="K18" s="203">
        <f ca="1">IF(MOD(ROW()-13,2)=0,IF(ISBLANK(OFFSET(#REF!,INT((ROW()-13)/2),0)),"",OFFSET(#REF!,INT((ROW()-13)/2),0)),IF(ISBLANK(OFFSET('9. METAS'!$V$20,INT((ROW()-14)/2),0)),"",OFFSET('9. METAS'!$V$20,INT((ROW()-14)/2),0)))</f>
        <v>5</v>
      </c>
      <c r="L18" s="203">
        <f ca="1">IF(MOD(ROW()-13,2)=0,IF(ISBLANK(OFFSET(#REF!,INT((ROW()-13)/2),0)),"",OFFSET(#REF!,INT((ROW()-13)/2),0)),IF(ISBLANK(OFFSET('9. METAS'!$W$20,INT((ROW()-14)/2),0)),"",OFFSET('9. METAS'!$W$20,INT((ROW()-14)/2),0)))</f>
        <v>5</v>
      </c>
      <c r="M18" s="204">
        <f ca="1">IF(MOD(ROW()-13,2)=0,IF(ISBLANK(OFFSET(#REF!,INT((ROW()-13)/2),0)),"",OFFSET(#REF!,INT((ROW()-13)/2),0)),IF(ISBLANK(OFFSET('9. METAS'!$X$20,INT((ROW()-14)/2),0)),"",OFFSET('9. METAS'!$X$20,INT((ROW()-14)/2),0)))</f>
        <v>5</v>
      </c>
      <c r="N18" s="719"/>
      <c r="O18" s="721"/>
      <c r="P18" s="723"/>
    </row>
    <row r="19" spans="3:16">
      <c r="C19" s="724" t="str">
        <f ca="1">IF(ISBLANK(OFFSET('5. Pp (3 años)'!$C$46,INT((ROW()-13)/2),0)),"",OFFSET('5. Pp (3 años)'!$C$46,INT((ROW()-13)/2),0))</f>
        <v>Actividad</v>
      </c>
      <c r="D19" s="726" t="str">
        <f ca="1">IF(ISBLANK(OFFSET('5. Pp (3 años)'!$D$46,INT((ROW()-13)/2),0)),"",OFFSET('5. Pp (3 años)'!$D$46,INT((ROW()-13)/2),0))</f>
        <v xml:space="preserve">4.3.1.1.1.1.  Rendición de cuentas por parte de  Dirección del Instituto Municipal de la Mujer realizadas.
</v>
      </c>
      <c r="E19" s="726" t="str">
        <f ca="1">IF(ISBLANK(OFFSET('5. Pp (3 años)'!$E$46,INT((ROW()-13)/2),0)),"",OFFSET('5. Pp (3 años)'!$E$46,INT((ROW()-13)/2),0))</f>
        <v>PIA:  Porcentaje de Informes de actividades del Instituto Municipal de la Mujer.</v>
      </c>
      <c r="F19" s="727" t="str">
        <f ca="1">IF(ISBLANK(OFFSET('5. Pp (3 años)'!$K$46,INT((ROW()-13)/2),0)),"",OFFSET('5. Pp (3 años)'!$K$46,INT((ROW()-13)/2),0))</f>
        <v>Ascendente</v>
      </c>
      <c r="G19" s="728" t="str">
        <f ca="1">IF(ISBLANK(OFFSET('5. Pp (3 años)'!$H$46,INT((ROW()-13)/2),0)),"",OFFSET('5. Pp (3 años)'!$H$46,INT((ROW()-13)/2),0))</f>
        <v>Trimestral</v>
      </c>
      <c r="H19" s="755">
        <f ca="1">IF(ISBLANK(OFFSET('9. METAS'!$L$20,INT((ROW()-13)/2),0)),"",OFFSET('9. METAS'!$L$20,INT((ROW()-13)/2),0))</f>
        <v>4</v>
      </c>
      <c r="I19" s="730"/>
      <c r="J19" s="202" t="e">
        <f ca="1">IF(MOD(ROW()-13,2)=0,IF(ISBLANK(OFFSET(#REF!,INT((ROW()-13)/2),0)),"",OFFSET(#REF!,INT((ROW()-13)/2),0)),IF(ISBLANK(OFFSET('9. METAS'!$U$20,INT((ROW()-14)/2),0)),"",OFFSET('9. METAS'!$U$20,INT((ROW()-14)/2),0)))</f>
        <v>#REF!</v>
      </c>
      <c r="K19" s="203" t="e">
        <f ca="1">IF(MOD(ROW()-13,2)=0,IF(ISBLANK(OFFSET(#REF!,INT((ROW()-13)/2),0)),"",OFFSET(#REF!,INT((ROW()-13)/2),0)),IF(ISBLANK(OFFSET('9. METAS'!$V$20,INT((ROW()-14)/2),0)),"",OFFSET('9. METAS'!$V$20,INT((ROW()-14)/2),0)))</f>
        <v>#REF!</v>
      </c>
      <c r="L19" s="203" t="e">
        <f ca="1">IF(MOD(ROW()-13,2)=0,IF(ISBLANK(OFFSET(#REF!,INT((ROW()-13)/2),0)),"",OFFSET(#REF!,INT((ROW()-13)/2),0)),IF(ISBLANK(OFFSET('9. METAS'!$W$20,INT((ROW()-14)/2),0)),"",OFFSET('9. METAS'!$W$20,INT((ROW()-14)/2),0)))</f>
        <v>#REF!</v>
      </c>
      <c r="M19" s="204" t="e">
        <f ca="1">IF(MOD(ROW()-13,2)=0,IF(ISBLANK(OFFSET(#REF!,INT((ROW()-13)/2),0)),"",OFFSET(#REF!,INT((ROW()-13)/2),0)),IF(ISBLANK(OFFSET('9. METAS'!$X$20,INT((ROW()-14)/2),0)),"",OFFSET('9. METAS'!$X$20,INT((ROW()-14)/2),0)))</f>
        <v>#REF!</v>
      </c>
      <c r="N19" s="718" t="str">
        <f t="shared" ref="N19" ca="1" si="2">IFERROR(J19/J20,"ND")</f>
        <v>ND</v>
      </c>
      <c r="O19" s="720" t="str">
        <f t="shared" ref="O19" ca="1" si="3">IFERROR(((J19+K19)/H19),"ND")</f>
        <v>ND</v>
      </c>
      <c r="P19" s="732"/>
    </row>
    <row r="20" spans="3:16">
      <c r="C20" s="725"/>
      <c r="D20" s="726"/>
      <c r="E20" s="726"/>
      <c r="F20" s="727"/>
      <c r="G20" s="728"/>
      <c r="H20" s="755"/>
      <c r="I20" s="731"/>
      <c r="J20" s="202">
        <f ca="1">IF(MOD(ROW()-13,2)=0,IF(ISBLANK(OFFSET(#REF!,INT((ROW()-13)/2),0)),"",OFFSET(#REF!,INT((ROW()-13)/2),0)),IF(ISBLANK(OFFSET('9. METAS'!$U$20,INT((ROW()-14)/2),0)),"",OFFSET('9. METAS'!$U$20,INT((ROW()-14)/2),0)))</f>
        <v>1</v>
      </c>
      <c r="K20" s="203">
        <f ca="1">IF(MOD(ROW()-13,2)=0,IF(ISBLANK(OFFSET(#REF!,INT((ROW()-13)/2),0)),"",OFFSET(#REF!,INT((ROW()-13)/2),0)),IF(ISBLANK(OFFSET('9. METAS'!$V$20,INT((ROW()-14)/2),0)),"",OFFSET('9. METAS'!$V$20,INT((ROW()-14)/2),0)))</f>
        <v>1</v>
      </c>
      <c r="L20" s="203">
        <f ca="1">IF(MOD(ROW()-13,2)=0,IF(ISBLANK(OFFSET(#REF!,INT((ROW()-13)/2),0)),"",OFFSET(#REF!,INT((ROW()-13)/2),0)),IF(ISBLANK(OFFSET('9. METAS'!$W$20,INT((ROW()-14)/2),0)),"",OFFSET('9. METAS'!$W$20,INT((ROW()-14)/2),0)))</f>
        <v>1</v>
      </c>
      <c r="M20" s="204">
        <f ca="1">IF(MOD(ROW()-13,2)=0,IF(ISBLANK(OFFSET(#REF!,INT((ROW()-13)/2),0)),"",OFFSET(#REF!,INT((ROW()-13)/2),0)),IF(ISBLANK(OFFSET('9. METAS'!$X$20,INT((ROW()-14)/2),0)),"",OFFSET('9. METAS'!$X$20,INT((ROW()-14)/2),0)))</f>
        <v>1</v>
      </c>
      <c r="N20" s="719"/>
      <c r="O20" s="721"/>
      <c r="P20" s="723"/>
    </row>
    <row r="21" spans="3:16">
      <c r="C21" s="724" t="str">
        <f ca="1">IF(ISBLANK(OFFSET('5. Pp (3 años)'!$C$46,INT((ROW()-13)/2),0)),"",OFFSET('5. Pp (3 años)'!$C$46,INT((ROW()-13)/2),0))</f>
        <v>Actividad</v>
      </c>
      <c r="D21" s="726" t="str">
        <f ca="1">IF(ISBLANK(OFFSET('5. Pp (3 años)'!$D$46,INT((ROW()-13)/2),0)),"",OFFSET('5. Pp (3 años)'!$D$46,INT((ROW()-13)/2),0))</f>
        <v>4.3.1.1.1.2. Carga del Avance de Gestión Financiera y Presupuestal.</v>
      </c>
      <c r="E21" s="726" t="str">
        <f ca="1">IF(ISBLANK(OFFSET('5. Pp (3 años)'!$E$46,INT((ROW()-13)/2),0)),"",OFFSET('5. Pp (3 años)'!$E$46,INT((ROW()-13)/2),0))</f>
        <v>PCAG: Porcentaje de Cargas del Avance de Gestión Financiera y Presupuestal.</v>
      </c>
      <c r="F21" s="727" t="str">
        <f ca="1">IF(ISBLANK(OFFSET('5. Pp (3 años)'!$K$46,INT((ROW()-13)/2),0)),"",OFFSET('5. Pp (3 años)'!$K$46,INT((ROW()-13)/2),0))</f>
        <v>Ascendente</v>
      </c>
      <c r="G21" s="728" t="str">
        <f ca="1">IF(ISBLANK(OFFSET('5. Pp (3 años)'!$H$46,INT((ROW()-13)/2),0)),"",OFFSET('5. Pp (3 años)'!$H$46,INT((ROW()-13)/2),0))</f>
        <v>Trimestral</v>
      </c>
      <c r="H21" s="755">
        <f ca="1">IF(ISBLANK(OFFSET('9. METAS'!$L$20,INT((ROW()-13)/2),0)),"",OFFSET('9. METAS'!$L$20,INT((ROW()-13)/2),0))</f>
        <v>4</v>
      </c>
      <c r="I21" s="730"/>
      <c r="J21" s="202" t="e">
        <f ca="1">IF(MOD(ROW()-13,2)=0,IF(ISBLANK(OFFSET(#REF!,INT((ROW()-13)/2),0)),"",OFFSET(#REF!,INT((ROW()-13)/2),0)),IF(ISBLANK(OFFSET('9. METAS'!$U$20,INT((ROW()-14)/2),0)),"",OFFSET('9. METAS'!$U$20,INT((ROW()-14)/2),0)))</f>
        <v>#REF!</v>
      </c>
      <c r="K21" s="203" t="e">
        <f ca="1">IF(MOD(ROW()-13,2)=0,IF(ISBLANK(OFFSET(#REF!,INT((ROW()-13)/2),0)),"",OFFSET(#REF!,INT((ROW()-13)/2),0)),IF(ISBLANK(OFFSET('9. METAS'!$V$20,INT((ROW()-14)/2),0)),"",OFFSET('9. METAS'!$V$20,INT((ROW()-14)/2),0)))</f>
        <v>#REF!</v>
      </c>
      <c r="L21" s="203" t="e">
        <f ca="1">IF(MOD(ROW()-13,2)=0,IF(ISBLANK(OFFSET(#REF!,INT((ROW()-13)/2),0)),"",OFFSET(#REF!,INT((ROW()-13)/2),0)),IF(ISBLANK(OFFSET('9. METAS'!$W$20,INT((ROW()-14)/2),0)),"",OFFSET('9. METAS'!$W$20,INT((ROW()-14)/2),0)))</f>
        <v>#REF!</v>
      </c>
      <c r="M21" s="204" t="e">
        <f ca="1">IF(MOD(ROW()-13,2)=0,IF(ISBLANK(OFFSET(#REF!,INT((ROW()-13)/2),0)),"",OFFSET(#REF!,INT((ROW()-13)/2),0)),IF(ISBLANK(OFFSET('9. METAS'!$X$20,INT((ROW()-14)/2),0)),"",OFFSET('9. METAS'!$X$20,INT((ROW()-14)/2),0)))</f>
        <v>#REF!</v>
      </c>
      <c r="N21" s="718" t="str">
        <f t="shared" ref="N21" ca="1" si="4">IFERROR(J21/J22,"ND")</f>
        <v>ND</v>
      </c>
      <c r="O21" s="720" t="str">
        <f t="shared" ref="O21" ca="1" si="5">IFERROR(((J21+K21)/H21),"ND")</f>
        <v>ND</v>
      </c>
      <c r="P21" s="732"/>
    </row>
    <row r="22" spans="3:16">
      <c r="C22" s="725"/>
      <c r="D22" s="726"/>
      <c r="E22" s="726"/>
      <c r="F22" s="727"/>
      <c r="G22" s="728"/>
      <c r="H22" s="755"/>
      <c r="I22" s="731"/>
      <c r="J22" s="202">
        <f ca="1">IF(MOD(ROW()-13,2)=0,IF(ISBLANK(OFFSET(#REF!,INT((ROW()-13)/2),0)),"",OFFSET(#REF!,INT((ROW()-13)/2),0)),IF(ISBLANK(OFFSET('9. METAS'!$U$20,INT((ROW()-14)/2),0)),"",OFFSET('9. METAS'!$U$20,INT((ROW()-14)/2),0)))</f>
        <v>1</v>
      </c>
      <c r="K22" s="203">
        <f ca="1">IF(MOD(ROW()-13,2)=0,IF(ISBLANK(OFFSET(#REF!,INT((ROW()-13)/2),0)),"",OFFSET(#REF!,INT((ROW()-13)/2),0)),IF(ISBLANK(OFFSET('9. METAS'!$V$20,INT((ROW()-14)/2),0)),"",OFFSET('9. METAS'!$V$20,INT((ROW()-14)/2),0)))</f>
        <v>1</v>
      </c>
      <c r="L22" s="203">
        <f ca="1">IF(MOD(ROW()-13,2)=0,IF(ISBLANK(OFFSET(#REF!,INT((ROW()-13)/2),0)),"",OFFSET(#REF!,INT((ROW()-13)/2),0)),IF(ISBLANK(OFFSET('9. METAS'!$W$20,INT((ROW()-14)/2),0)),"",OFFSET('9. METAS'!$W$20,INT((ROW()-14)/2),0)))</f>
        <v>1</v>
      </c>
      <c r="M22" s="204">
        <f ca="1">IF(MOD(ROW()-13,2)=0,IF(ISBLANK(OFFSET(#REF!,INT((ROW()-13)/2),0)),"",OFFSET(#REF!,INT((ROW()-13)/2),0)),IF(ISBLANK(OFFSET('9. METAS'!$X$20,INT((ROW()-14)/2),0)),"",OFFSET('9. METAS'!$X$20,INT((ROW()-14)/2),0)))</f>
        <v>1</v>
      </c>
      <c r="N22" s="719"/>
      <c r="O22" s="721"/>
      <c r="P22" s="723"/>
    </row>
    <row r="23" spans="3:16">
      <c r="C23" s="724" t="str">
        <f ca="1">IF(ISBLANK(OFFSET('5. Pp (3 años)'!$C$46,INT((ROW()-13)/2),0)),"",OFFSET('5. Pp (3 años)'!$C$46,INT((ROW()-13)/2),0))</f>
        <v>Actividad</v>
      </c>
      <c r="D23" s="726" t="str">
        <f ca="1">IF(ISBLANK(OFFSET('5. Pp (3 años)'!$D$46,INT((ROW()-13)/2),0)),"",OFFSET('5. Pp (3 años)'!$D$46,INT((ROW()-13)/2),0))</f>
        <v>4.3.1.1.1.3. Alimentación del Sistema de Evaluaciones de la Armonización Contable (SEVAC).</v>
      </c>
      <c r="E23" s="726" t="str">
        <f ca="1">IF(ISBLANK(OFFSET('5. Pp (3 años)'!$E$46,INT((ROW()-13)/2),0)),"",OFFSET('5. Pp (3 años)'!$E$46,INT((ROW()-13)/2),0))</f>
        <v>PASE: Porcentaje de  Alimentación del Sistema de Evaluaciones de la Armonización Contable (SEVAC).</v>
      </c>
      <c r="F23" s="727" t="str">
        <f ca="1">IF(ISBLANK(OFFSET('5. Pp (3 años)'!$K$46,INT((ROW()-13)/2),0)),"",OFFSET('5. Pp (3 años)'!$K$46,INT((ROW()-13)/2),0))</f>
        <v>Ascendente</v>
      </c>
      <c r="G23" s="728" t="str">
        <f ca="1">IF(ISBLANK(OFFSET('5. Pp (3 años)'!$H$46,INT((ROW()-13)/2),0)),"",OFFSET('5. Pp (3 años)'!$H$46,INT((ROW()-13)/2),0))</f>
        <v>Trimestral</v>
      </c>
      <c r="H23" s="755">
        <f ca="1">IF(ISBLANK(OFFSET('9. METAS'!$L$20,INT((ROW()-13)/2),0)),"",OFFSET('9. METAS'!$L$20,INT((ROW()-13)/2),0))</f>
        <v>4</v>
      </c>
      <c r="I23" s="730"/>
      <c r="J23" s="202" t="e">
        <f ca="1">IF(MOD(ROW()-13,2)=0,IF(ISBLANK(OFFSET(#REF!,INT((ROW()-13)/2),0)),"",OFFSET(#REF!,INT((ROW()-13)/2),0)),IF(ISBLANK(OFFSET('9. METAS'!$U$20,INT((ROW()-14)/2),0)),"",OFFSET('9. METAS'!$U$20,INT((ROW()-14)/2),0)))</f>
        <v>#REF!</v>
      </c>
      <c r="K23" s="203" t="e">
        <f ca="1">IF(MOD(ROW()-13,2)=0,IF(ISBLANK(OFFSET(#REF!,INT((ROW()-13)/2),0)),"",OFFSET(#REF!,INT((ROW()-13)/2),0)),IF(ISBLANK(OFFSET('9. METAS'!$V$20,INT((ROW()-14)/2),0)),"",OFFSET('9. METAS'!$V$20,INT((ROW()-14)/2),0)))</f>
        <v>#REF!</v>
      </c>
      <c r="L23" s="203" t="e">
        <f ca="1">IF(MOD(ROW()-13,2)=0,IF(ISBLANK(OFFSET(#REF!,INT((ROW()-13)/2),0)),"",OFFSET(#REF!,INT((ROW()-13)/2),0)),IF(ISBLANK(OFFSET('9. METAS'!$W$20,INT((ROW()-14)/2),0)),"",OFFSET('9. METAS'!$W$20,INT((ROW()-14)/2),0)))</f>
        <v>#REF!</v>
      </c>
      <c r="M23" s="204" t="e">
        <f ca="1">IF(MOD(ROW()-13,2)=0,IF(ISBLANK(OFFSET(#REF!,INT((ROW()-13)/2),0)),"",OFFSET(#REF!,INT((ROW()-13)/2),0)),IF(ISBLANK(OFFSET('9. METAS'!$X$20,INT((ROW()-14)/2),0)),"",OFFSET('9. METAS'!$X$20,INT((ROW()-14)/2),0)))</f>
        <v>#REF!</v>
      </c>
      <c r="N23" s="718" t="str">
        <f t="shared" ref="N23" ca="1" si="6">IFERROR(J23/J24,"ND")</f>
        <v>ND</v>
      </c>
      <c r="O23" s="720" t="str">
        <f t="shared" ref="O23" ca="1" si="7">IFERROR(((J23+K23)/H23),"ND")</f>
        <v>ND</v>
      </c>
      <c r="P23" s="732"/>
    </row>
    <row r="24" spans="3:16">
      <c r="C24" s="725"/>
      <c r="D24" s="726"/>
      <c r="E24" s="726"/>
      <c r="F24" s="727"/>
      <c r="G24" s="728"/>
      <c r="H24" s="755"/>
      <c r="I24" s="731"/>
      <c r="J24" s="202">
        <f ca="1">IF(MOD(ROW()-13,2)=0,IF(ISBLANK(OFFSET(#REF!,INT((ROW()-13)/2),0)),"",OFFSET(#REF!,INT((ROW()-13)/2),0)),IF(ISBLANK(OFFSET('9. METAS'!$U$20,INT((ROW()-14)/2),0)),"",OFFSET('9. METAS'!$U$20,INT((ROW()-14)/2),0)))</f>
        <v>1</v>
      </c>
      <c r="K24" s="203">
        <f ca="1">IF(MOD(ROW()-13,2)=0,IF(ISBLANK(OFFSET(#REF!,INT((ROW()-13)/2),0)),"",OFFSET(#REF!,INT((ROW()-13)/2),0)),IF(ISBLANK(OFFSET('9. METAS'!$V$20,INT((ROW()-14)/2),0)),"",OFFSET('9. METAS'!$V$20,INT((ROW()-14)/2),0)))</f>
        <v>1</v>
      </c>
      <c r="L24" s="203">
        <f ca="1">IF(MOD(ROW()-13,2)=0,IF(ISBLANK(OFFSET(#REF!,INT((ROW()-13)/2),0)),"",OFFSET(#REF!,INT((ROW()-13)/2),0)),IF(ISBLANK(OFFSET('9. METAS'!$W$20,INT((ROW()-14)/2),0)),"",OFFSET('9. METAS'!$W$20,INT((ROW()-14)/2),0)))</f>
        <v>1</v>
      </c>
      <c r="M24" s="204">
        <f ca="1">IF(MOD(ROW()-13,2)=0,IF(ISBLANK(OFFSET(#REF!,INT((ROW()-13)/2),0)),"",OFFSET(#REF!,INT((ROW()-13)/2),0)),IF(ISBLANK(OFFSET('9. METAS'!$X$20,INT((ROW()-14)/2),0)),"",OFFSET('9. METAS'!$X$20,INT((ROW()-14)/2),0)))</f>
        <v>1</v>
      </c>
      <c r="N24" s="719"/>
      <c r="O24" s="721"/>
      <c r="P24" s="723"/>
    </row>
    <row r="25" spans="3:16">
      <c r="C25" s="724" t="str">
        <f ca="1">IF(ISBLANK(OFFSET('5. Pp (3 años)'!$C$46,INT((ROW()-13)/2),0)),"",OFFSET('5. Pp (3 años)'!$C$46,INT((ROW()-13)/2),0))</f>
        <v>Actividad</v>
      </c>
      <c r="D25" s="726" t="str">
        <f ca="1">IF(ISBLANK(OFFSET('5. Pp (3 años)'!$D$46,INT((ROW()-13)/2),0)),"",OFFSET('5. Pp (3 años)'!$D$46,INT((ROW()-13)/2),0))</f>
        <v>4.3.1.1.1.4. Carga de Información al Sistema Nacional de Transparencia.</v>
      </c>
      <c r="E25" s="726" t="str">
        <f ca="1">IF(ISBLANK(OFFSET('5. Pp (3 años)'!$E$46,INT((ROW()-13)/2),0)),"",OFFSET('5. Pp (3 años)'!$E$46,INT((ROW()-13)/2),0))</f>
        <v>PCST: Porcentaje de Carga de Información al Sistema Nacional de Transparencia.</v>
      </c>
      <c r="F25" s="727" t="str">
        <f ca="1">IF(ISBLANK(OFFSET('5. Pp (3 años)'!$K$46,INT((ROW()-13)/2),0)),"",OFFSET('5. Pp (3 años)'!$K$46,INT((ROW()-13)/2),0))</f>
        <v>Ascendente</v>
      </c>
      <c r="G25" s="728" t="str">
        <f ca="1">IF(ISBLANK(OFFSET('5. Pp (3 años)'!$H$46,INT((ROW()-13)/2),0)),"",OFFSET('5. Pp (3 años)'!$H$46,INT((ROW()-13)/2),0))</f>
        <v>Trimestral</v>
      </c>
      <c r="H25" s="755">
        <f ca="1">IF(ISBLANK(OFFSET('9. METAS'!$L$20,INT((ROW()-13)/2),0)),"",OFFSET('9. METAS'!$L$20,INT((ROW()-13)/2),0))</f>
        <v>4</v>
      </c>
      <c r="I25" s="730"/>
      <c r="J25" s="202" t="e">
        <f ca="1">IF(MOD(ROW()-13,2)=0,IF(ISBLANK(OFFSET(#REF!,INT((ROW()-13)/2),0)),"",OFFSET(#REF!,INT((ROW()-13)/2),0)),IF(ISBLANK(OFFSET('9. METAS'!$U$20,INT((ROW()-14)/2),0)),"",OFFSET('9. METAS'!$U$20,INT((ROW()-14)/2),0)))</f>
        <v>#REF!</v>
      </c>
      <c r="K25" s="203" t="e">
        <f ca="1">IF(MOD(ROW()-13,2)=0,IF(ISBLANK(OFFSET(#REF!,INT((ROW()-13)/2),0)),"",OFFSET(#REF!,INT((ROW()-13)/2),0)),IF(ISBLANK(OFFSET('9. METAS'!$V$20,INT((ROW()-14)/2),0)),"",OFFSET('9. METAS'!$V$20,INT((ROW()-14)/2),0)))</f>
        <v>#REF!</v>
      </c>
      <c r="L25" s="203" t="e">
        <f ca="1">IF(MOD(ROW()-13,2)=0,IF(ISBLANK(OFFSET(#REF!,INT((ROW()-13)/2),0)),"",OFFSET(#REF!,INT((ROW()-13)/2),0)),IF(ISBLANK(OFFSET('9. METAS'!$W$20,INT((ROW()-14)/2),0)),"",OFFSET('9. METAS'!$W$20,INT((ROW()-14)/2),0)))</f>
        <v>#REF!</v>
      </c>
      <c r="M25" s="204" t="e">
        <f ca="1">IF(MOD(ROW()-13,2)=0,IF(ISBLANK(OFFSET(#REF!,INT((ROW()-13)/2),0)),"",OFFSET(#REF!,INT((ROW()-13)/2),0)),IF(ISBLANK(OFFSET('9. METAS'!$X$20,INT((ROW()-14)/2),0)),"",OFFSET('9. METAS'!$X$20,INT((ROW()-14)/2),0)))</f>
        <v>#REF!</v>
      </c>
      <c r="N25" s="718" t="str">
        <f t="shared" ref="N25" ca="1" si="8">IFERROR(J25/J26,"ND")</f>
        <v>ND</v>
      </c>
      <c r="O25" s="720" t="str">
        <f t="shared" ref="O25" ca="1" si="9">IFERROR(((J25+K25)/H25),"ND")</f>
        <v>ND</v>
      </c>
      <c r="P25" s="732"/>
    </row>
    <row r="26" spans="3:16">
      <c r="C26" s="725"/>
      <c r="D26" s="726"/>
      <c r="E26" s="726"/>
      <c r="F26" s="727"/>
      <c r="G26" s="728"/>
      <c r="H26" s="755"/>
      <c r="I26" s="731"/>
      <c r="J26" s="202">
        <f ca="1">IF(MOD(ROW()-13,2)=0,IF(ISBLANK(OFFSET(#REF!,INT((ROW()-13)/2),0)),"",OFFSET(#REF!,INT((ROW()-13)/2),0)),IF(ISBLANK(OFFSET('9. METAS'!$U$20,INT((ROW()-14)/2),0)),"",OFFSET('9. METAS'!$U$20,INT((ROW()-14)/2),0)))</f>
        <v>1</v>
      </c>
      <c r="K26" s="203">
        <f ca="1">IF(MOD(ROW()-13,2)=0,IF(ISBLANK(OFFSET(#REF!,INT((ROW()-13)/2),0)),"",OFFSET(#REF!,INT((ROW()-13)/2),0)),IF(ISBLANK(OFFSET('9. METAS'!$V$20,INT((ROW()-14)/2),0)),"",OFFSET('9. METAS'!$V$20,INT((ROW()-14)/2),0)))</f>
        <v>1</v>
      </c>
      <c r="L26" s="203">
        <f ca="1">IF(MOD(ROW()-13,2)=0,IF(ISBLANK(OFFSET(#REF!,INT((ROW()-13)/2),0)),"",OFFSET(#REF!,INT((ROW()-13)/2),0)),IF(ISBLANK(OFFSET('9. METAS'!$W$20,INT((ROW()-14)/2),0)),"",OFFSET('9. METAS'!$W$20,INT((ROW()-14)/2),0)))</f>
        <v>1</v>
      </c>
      <c r="M26" s="204">
        <f ca="1">IF(MOD(ROW()-13,2)=0,IF(ISBLANK(OFFSET(#REF!,INT((ROW()-13)/2),0)),"",OFFSET(#REF!,INT((ROW()-13)/2),0)),IF(ISBLANK(OFFSET('9. METAS'!$X$20,INT((ROW()-14)/2),0)),"",OFFSET('9. METAS'!$X$20,INT((ROW()-14)/2),0)))</f>
        <v>1</v>
      </c>
      <c r="N26" s="719"/>
      <c r="O26" s="721"/>
      <c r="P26" s="723"/>
    </row>
    <row r="27" spans="3:16">
      <c r="C27" s="724" t="str">
        <f ca="1">IF(ISBLANK(OFFSET('5. Pp (3 años)'!$C$46,INT((ROW()-13)/2),0)),"",OFFSET('5. Pp (3 años)'!$C$46,INT((ROW()-13)/2),0))</f>
        <v>Actividad</v>
      </c>
      <c r="D27" s="726" t="str">
        <f ca="1">IF(ISBLANK(OFFSET('5. Pp (3 años)'!$D$46,INT((ROW()-13)/2),0)),"",OFFSET('5. Pp (3 años)'!$D$46,INT((ROW()-13)/2),0))</f>
        <v>2.4.1.1.1.5. Publicación de Estados Financieros y Presupuestales.</v>
      </c>
      <c r="E27" s="726" t="str">
        <f ca="1">IF(ISBLANK(OFFSET('5. Pp (3 años)'!$E$46,INT((ROW()-13)/2),0)),"",OFFSET('5. Pp (3 años)'!$E$46,INT((ROW()-13)/2),0))</f>
        <v>PPEF: Porcentaje de Publicación de Estados Financieros y Presupuestales.</v>
      </c>
      <c r="F27" s="727" t="str">
        <f ca="1">IF(ISBLANK(OFFSET('5. Pp (3 años)'!$K$46,INT((ROW()-13)/2),0)),"",OFFSET('5. Pp (3 años)'!$K$46,INT((ROW()-13)/2),0))</f>
        <v>Ascendente</v>
      </c>
      <c r="G27" s="728" t="str">
        <f ca="1">IF(ISBLANK(OFFSET('5. Pp (3 años)'!$H$46,INT((ROW()-13)/2),0)),"",OFFSET('5. Pp (3 años)'!$H$46,INT((ROW()-13)/2),0))</f>
        <v>Trimestral</v>
      </c>
      <c r="H27" s="755">
        <f ca="1">IF(ISBLANK(OFFSET('9. METAS'!$L$20,INT((ROW()-13)/2),0)),"",OFFSET('9. METAS'!$L$20,INT((ROW()-13)/2),0))</f>
        <v>4</v>
      </c>
      <c r="I27" s="730"/>
      <c r="J27" s="202" t="e">
        <f ca="1">IF(MOD(ROW()-13,2)=0,IF(ISBLANK(OFFSET(#REF!,INT((ROW()-13)/2),0)),"",OFFSET(#REF!,INT((ROW()-13)/2),0)),IF(ISBLANK(OFFSET('9. METAS'!$U$20,INT((ROW()-14)/2),0)),"",OFFSET('9. METAS'!$U$20,INT((ROW()-14)/2),0)))</f>
        <v>#REF!</v>
      </c>
      <c r="K27" s="203" t="e">
        <f ca="1">IF(MOD(ROW()-13,2)=0,IF(ISBLANK(OFFSET(#REF!,INT((ROW()-13)/2),0)),"",OFFSET(#REF!,INT((ROW()-13)/2),0)),IF(ISBLANK(OFFSET('9. METAS'!$V$20,INT((ROW()-14)/2),0)),"",OFFSET('9. METAS'!$V$20,INT((ROW()-14)/2),0)))</f>
        <v>#REF!</v>
      </c>
      <c r="L27" s="203" t="e">
        <f ca="1">IF(MOD(ROW()-13,2)=0,IF(ISBLANK(OFFSET(#REF!,INT((ROW()-13)/2),0)),"",OFFSET(#REF!,INT((ROW()-13)/2),0)),IF(ISBLANK(OFFSET('9. METAS'!$W$20,INT((ROW()-14)/2),0)),"",OFFSET('9. METAS'!$W$20,INT((ROW()-14)/2),0)))</f>
        <v>#REF!</v>
      </c>
      <c r="M27" s="204" t="e">
        <f ca="1">IF(MOD(ROW()-13,2)=0,IF(ISBLANK(OFFSET(#REF!,INT((ROW()-13)/2),0)),"",OFFSET(#REF!,INT((ROW()-13)/2),0)),IF(ISBLANK(OFFSET('9. METAS'!$X$20,INT((ROW()-14)/2),0)),"",OFFSET('9. METAS'!$X$20,INT((ROW()-14)/2),0)))</f>
        <v>#REF!</v>
      </c>
      <c r="N27" s="718" t="str">
        <f t="shared" ref="N27" ca="1" si="10">IFERROR(J27/J28,"ND")</f>
        <v>ND</v>
      </c>
      <c r="O27" s="720" t="str">
        <f t="shared" ref="O27" ca="1" si="11">IFERROR(((J27+K27)/H27),"ND")</f>
        <v>ND</v>
      </c>
      <c r="P27" s="732"/>
    </row>
    <row r="28" spans="3:16">
      <c r="C28" s="725"/>
      <c r="D28" s="726"/>
      <c r="E28" s="726"/>
      <c r="F28" s="727"/>
      <c r="G28" s="728"/>
      <c r="H28" s="755"/>
      <c r="I28" s="731"/>
      <c r="J28" s="202">
        <f ca="1">IF(MOD(ROW()-13,2)=0,IF(ISBLANK(OFFSET(#REF!,INT((ROW()-13)/2),0)),"",OFFSET(#REF!,INT((ROW()-13)/2),0)),IF(ISBLANK(OFFSET('9. METAS'!$U$20,INT((ROW()-14)/2),0)),"",OFFSET('9. METAS'!$U$20,INT((ROW()-14)/2),0)))</f>
        <v>1</v>
      </c>
      <c r="K28" s="203">
        <f ca="1">IF(MOD(ROW()-13,2)=0,IF(ISBLANK(OFFSET(#REF!,INT((ROW()-13)/2),0)),"",OFFSET(#REF!,INT((ROW()-13)/2),0)),IF(ISBLANK(OFFSET('9. METAS'!$V$20,INT((ROW()-14)/2),0)),"",OFFSET('9. METAS'!$V$20,INT((ROW()-14)/2),0)))</f>
        <v>1</v>
      </c>
      <c r="L28" s="203">
        <f ca="1">IF(MOD(ROW()-13,2)=0,IF(ISBLANK(OFFSET(#REF!,INT((ROW()-13)/2),0)),"",OFFSET(#REF!,INT((ROW()-13)/2),0)),IF(ISBLANK(OFFSET('9. METAS'!$W$20,INT((ROW()-14)/2),0)),"",OFFSET('9. METAS'!$W$20,INT((ROW()-14)/2),0)))</f>
        <v>1</v>
      </c>
      <c r="M28" s="204">
        <f ca="1">IF(MOD(ROW()-13,2)=0,IF(ISBLANK(OFFSET(#REF!,INT((ROW()-13)/2),0)),"",OFFSET(#REF!,INT((ROW()-13)/2),0)),IF(ISBLANK(OFFSET('9. METAS'!$X$20,INT((ROW()-14)/2),0)),"",OFFSET('9. METAS'!$X$20,INT((ROW()-14)/2),0)))</f>
        <v>1</v>
      </c>
      <c r="N28" s="719"/>
      <c r="O28" s="721"/>
      <c r="P28" s="723"/>
    </row>
    <row r="29" spans="3:16">
      <c r="C29" s="724" t="str">
        <f ca="1">IF(ISBLANK(OFFSET('5. Pp (3 años)'!$C$46,INT((ROW()-13)/2),0)),"",OFFSET('5. Pp (3 años)'!$C$46,INT((ROW()-13)/2),0))</f>
        <v>Componente
(Coordinación Institucional de la Perspectiva de Género)</v>
      </c>
      <c r="D29" s="726" t="str">
        <f ca="1">IF(ISBLANK(OFFSET('5. Pp (3 años)'!$D$46,INT((ROW()-13)/2),0)),"",OFFSET('5. Pp (3 años)'!$D$46,INT((ROW()-13)/2),0))</f>
        <v>4.3.1.1.2. Capacitaciones en temas de sensibilización y difusión de la transversalización de la perspectiva género realizadas.</v>
      </c>
      <c r="E29" s="726" t="str">
        <f ca="1">IF(ISBLANK(OFFSET('5. Pp (3 años)'!$E$46,INT((ROW()-13)/2),0)),"",OFFSET('5. Pp (3 años)'!$E$46,INT((ROW()-13)/2),0))</f>
        <v>PCAC: Porcentaje de capacitaciones, acompañamientos y canalizaciones atendidas en temas de sensibilizacion y transverzalización de perspectiva de género.</v>
      </c>
      <c r="F29" s="727" t="str">
        <f ca="1">IF(ISBLANK(OFFSET('5. Pp (3 años)'!$K$46,INT((ROW()-13)/2),0)),"",OFFSET('5. Pp (3 años)'!$K$46,INT((ROW()-13)/2),0))</f>
        <v>Ascendente</v>
      </c>
      <c r="G29" s="728" t="str">
        <f ca="1">IF(ISBLANK(OFFSET('5. Pp (3 años)'!$H$46,INT((ROW()-13)/2),0)),"",OFFSET('5. Pp (3 años)'!$H$46,INT((ROW()-13)/2),0))</f>
        <v>Trimestral</v>
      </c>
      <c r="H29" s="755">
        <f ca="1">IF(ISBLANK(OFFSET('9. METAS'!$L$20,INT((ROW()-13)/2),0)),"",OFFSET('9. METAS'!$L$20,INT((ROW()-13)/2),0))</f>
        <v>858</v>
      </c>
      <c r="I29" s="730"/>
      <c r="J29" s="202" t="e">
        <f ca="1">IF(MOD(ROW()-13,2)=0,IF(ISBLANK(OFFSET(#REF!,INT((ROW()-13)/2),0)),"",OFFSET(#REF!,INT((ROW()-13)/2),0)),IF(ISBLANK(OFFSET('9. METAS'!$U$20,INT((ROW()-14)/2),0)),"",OFFSET('9. METAS'!$U$20,INT((ROW()-14)/2),0)))</f>
        <v>#REF!</v>
      </c>
      <c r="K29" s="203" t="e">
        <f ca="1">IF(MOD(ROW()-13,2)=0,IF(ISBLANK(OFFSET(#REF!,INT((ROW()-13)/2),0)),"",OFFSET(#REF!,INT((ROW()-13)/2),0)),IF(ISBLANK(OFFSET('9. METAS'!$V$20,INT((ROW()-14)/2),0)),"",OFFSET('9. METAS'!$V$20,INT((ROW()-14)/2),0)))</f>
        <v>#REF!</v>
      </c>
      <c r="L29" s="203" t="e">
        <f ca="1">IF(MOD(ROW()-13,2)=0,IF(ISBLANK(OFFSET(#REF!,INT((ROW()-13)/2),0)),"",OFFSET(#REF!,INT((ROW()-13)/2),0)),IF(ISBLANK(OFFSET('9. METAS'!$W$20,INT((ROW()-14)/2),0)),"",OFFSET('9. METAS'!$W$20,INT((ROW()-14)/2),0)))</f>
        <v>#REF!</v>
      </c>
      <c r="M29" s="204" t="e">
        <f ca="1">IF(MOD(ROW()-13,2)=0,IF(ISBLANK(OFFSET(#REF!,INT((ROW()-13)/2),0)),"",OFFSET(#REF!,INT((ROW()-13)/2),0)),IF(ISBLANK(OFFSET('9. METAS'!$X$20,INT((ROW()-14)/2),0)),"",OFFSET('9. METAS'!$X$20,INT((ROW()-14)/2),0)))</f>
        <v>#REF!</v>
      </c>
      <c r="N29" s="718" t="str">
        <f t="shared" ref="N29" ca="1" si="12">IFERROR(J29/J30,"ND")</f>
        <v>ND</v>
      </c>
      <c r="O29" s="720" t="str">
        <f t="shared" ref="O29" ca="1" si="13">IFERROR(((J29+K29)/H29),"ND")</f>
        <v>ND</v>
      </c>
      <c r="P29" s="732"/>
    </row>
    <row r="30" spans="3:16">
      <c r="C30" s="725"/>
      <c r="D30" s="726"/>
      <c r="E30" s="726"/>
      <c r="F30" s="727"/>
      <c r="G30" s="728"/>
      <c r="H30" s="755"/>
      <c r="I30" s="731"/>
      <c r="J30" s="202">
        <f ca="1">IF(MOD(ROW()-13,2)=0,IF(ISBLANK(OFFSET(#REF!,INT((ROW()-13)/2),0)),"",OFFSET(#REF!,INT((ROW()-13)/2),0)),IF(ISBLANK(OFFSET('9. METAS'!$U$20,INT((ROW()-14)/2),0)),"",OFFSET('9. METAS'!$U$20,INT((ROW()-14)/2),0)))</f>
        <v>225</v>
      </c>
      <c r="K30" s="203">
        <f ca="1">IF(MOD(ROW()-13,2)=0,IF(ISBLANK(OFFSET(#REF!,INT((ROW()-13)/2),0)),"",OFFSET(#REF!,INT((ROW()-13)/2),0)),IF(ISBLANK(OFFSET('9. METAS'!$V$20,INT((ROW()-14)/2),0)),"",OFFSET('9. METAS'!$V$20,INT((ROW()-14)/2),0)))</f>
        <v>225</v>
      </c>
      <c r="L30" s="203">
        <f ca="1">IF(MOD(ROW()-13,2)=0,IF(ISBLANK(OFFSET(#REF!,INT((ROW()-13)/2),0)),"",OFFSET(#REF!,INT((ROW()-13)/2),0)),IF(ISBLANK(OFFSET('9. METAS'!$W$20,INT((ROW()-14)/2),0)),"",OFFSET('9. METAS'!$W$20,INT((ROW()-14)/2),0)))</f>
        <v>192</v>
      </c>
      <c r="M30" s="204">
        <f ca="1">IF(MOD(ROW()-13,2)=0,IF(ISBLANK(OFFSET(#REF!,INT((ROW()-13)/2),0)),"",OFFSET(#REF!,INT((ROW()-13)/2),0)),IF(ISBLANK(OFFSET('9. METAS'!$X$20,INT((ROW()-14)/2),0)),"",OFFSET('9. METAS'!$X$20,INT((ROW()-14)/2),0)))</f>
        <v>192</v>
      </c>
      <c r="N30" s="719"/>
      <c r="O30" s="721"/>
      <c r="P30" s="723"/>
    </row>
    <row r="31" spans="3:16">
      <c r="C31" s="724" t="str">
        <f ca="1">IF(ISBLANK(OFFSET('5. Pp (3 años)'!$C$46,INT((ROW()-13)/2),0)),"",OFFSET('5. Pp (3 años)'!$C$46,INT((ROW()-13)/2),0))</f>
        <v>Actividad</v>
      </c>
      <c r="D31" s="726" t="str">
        <f ca="1">IF(ISBLANK(OFFSET('5. Pp (3 años)'!$D$46,INT((ROW()-13)/2),0)),"",OFFSET('5. Pp (3 años)'!$D$46,INT((ROW()-13)/2),0))</f>
        <v>4.3.1.1.2.1. Procurar y evaluar la aplicación de la NOM 046-SSA2-2005 en los casos violencia familiar, sexual y contra las mujeres, a través de difusión y capacitación.</v>
      </c>
      <c r="E31" s="726" t="str">
        <f ca="1">IF(ISBLANK(OFFSET('5. Pp (3 años)'!$E$46,INT((ROW()-13)/2),0)),"",OFFSET('5. Pp (3 años)'!$E$46,INT((ROW()-13)/2),0))</f>
        <v>PCIN: Porcentaje de Capacitaciones a Dependencias y Entidades con la información de la implementación de la  NOM 046-SSA2-2005.</v>
      </c>
      <c r="F31" s="727" t="str">
        <f ca="1">IF(ISBLANK(OFFSET('5. Pp (3 años)'!$K$46,INT((ROW()-13)/2),0)),"",OFFSET('5. Pp (3 años)'!$K$46,INT((ROW()-13)/2),0))</f>
        <v>Ascendente</v>
      </c>
      <c r="G31" s="728" t="str">
        <f ca="1">IF(ISBLANK(OFFSET('5. Pp (3 años)'!$H$46,INT((ROW()-13)/2),0)),"",OFFSET('5. Pp (3 años)'!$H$46,INT((ROW()-13)/2),0))</f>
        <v>Trimestral</v>
      </c>
      <c r="H31" s="755">
        <f ca="1">IF(ISBLANK(OFFSET('9. METAS'!$L$20,INT((ROW()-13)/2),0)),"",OFFSET('9. METAS'!$L$20,INT((ROW()-13)/2),0))</f>
        <v>24</v>
      </c>
      <c r="I31" s="730"/>
      <c r="J31" s="202" t="e">
        <f ca="1">IF(MOD(ROW()-13,2)=0,IF(ISBLANK(OFFSET(#REF!,INT((ROW()-13)/2),0)),"",OFFSET(#REF!,INT((ROW()-13)/2),0)),IF(ISBLANK(OFFSET('9. METAS'!$U$20,INT((ROW()-14)/2),0)),"",OFFSET('9. METAS'!$U$20,INT((ROW()-14)/2),0)))</f>
        <v>#REF!</v>
      </c>
      <c r="K31" s="203" t="e">
        <f ca="1">IF(MOD(ROW()-13,2)=0,IF(ISBLANK(OFFSET(#REF!,INT((ROW()-13)/2),0)),"",OFFSET(#REF!,INT((ROW()-13)/2),0)),IF(ISBLANK(OFFSET('9. METAS'!$V$20,INT((ROW()-14)/2),0)),"",OFFSET('9. METAS'!$V$20,INT((ROW()-14)/2),0)))</f>
        <v>#REF!</v>
      </c>
      <c r="L31" s="203" t="e">
        <f ca="1">IF(MOD(ROW()-13,2)=0,IF(ISBLANK(OFFSET(#REF!,INT((ROW()-13)/2),0)),"",OFFSET(#REF!,INT((ROW()-13)/2),0)),IF(ISBLANK(OFFSET('9. METAS'!$W$20,INT((ROW()-14)/2),0)),"",OFFSET('9. METAS'!$W$20,INT((ROW()-14)/2),0)))</f>
        <v>#REF!</v>
      </c>
      <c r="M31" s="204" t="e">
        <f ca="1">IF(MOD(ROW()-13,2)=0,IF(ISBLANK(OFFSET(#REF!,INT((ROW()-13)/2),0)),"",OFFSET(#REF!,INT((ROW()-13)/2),0)),IF(ISBLANK(OFFSET('9. METAS'!$X$20,INT((ROW()-14)/2),0)),"",OFFSET('9. METAS'!$X$20,INT((ROW()-14)/2),0)))</f>
        <v>#REF!</v>
      </c>
      <c r="N31" s="718" t="str">
        <f t="shared" ref="N31" ca="1" si="14">IFERROR(J31/J32,"ND")</f>
        <v>ND</v>
      </c>
      <c r="O31" s="720" t="str">
        <f t="shared" ref="O31" ca="1" si="15">IFERROR(((J31+K31)/H31),"ND")</f>
        <v>ND</v>
      </c>
      <c r="P31" s="732"/>
    </row>
    <row r="32" spans="3:16">
      <c r="C32" s="725"/>
      <c r="D32" s="726"/>
      <c r="E32" s="726"/>
      <c r="F32" s="727"/>
      <c r="G32" s="728"/>
      <c r="H32" s="755"/>
      <c r="I32" s="731"/>
      <c r="J32" s="202">
        <f ca="1">IF(MOD(ROW()-13,2)=0,IF(ISBLANK(OFFSET(#REF!,INT((ROW()-13)/2),0)),"",OFFSET(#REF!,INT((ROW()-13)/2),0)),IF(ISBLANK(OFFSET('9. METAS'!$U$20,INT((ROW()-14)/2),0)),"",OFFSET('9. METAS'!$U$20,INT((ROW()-14)/2),0)))</f>
        <v>6</v>
      </c>
      <c r="K32" s="203">
        <f ca="1">IF(MOD(ROW()-13,2)=0,IF(ISBLANK(OFFSET(#REF!,INT((ROW()-13)/2),0)),"",OFFSET(#REF!,INT((ROW()-13)/2),0)),IF(ISBLANK(OFFSET('9. METAS'!$V$20,INT((ROW()-14)/2),0)),"",OFFSET('9. METAS'!$V$20,INT((ROW()-14)/2),0)))</f>
        <v>6</v>
      </c>
      <c r="L32" s="203">
        <f ca="1">IF(MOD(ROW()-13,2)=0,IF(ISBLANK(OFFSET(#REF!,INT((ROW()-13)/2),0)),"",OFFSET(#REF!,INT((ROW()-13)/2),0)),IF(ISBLANK(OFFSET('9. METAS'!$W$20,INT((ROW()-14)/2),0)),"",OFFSET('9. METAS'!$W$20,INT((ROW()-14)/2),0)))</f>
        <v>6</v>
      </c>
      <c r="M32" s="204">
        <f ca="1">IF(MOD(ROW()-13,2)=0,IF(ISBLANK(OFFSET(#REF!,INT((ROW()-13)/2),0)),"",OFFSET(#REF!,INT((ROW()-13)/2),0)),IF(ISBLANK(OFFSET('9. METAS'!$X$20,INT((ROW()-14)/2),0)),"",OFFSET('9. METAS'!$X$20,INT((ROW()-14)/2),0)))</f>
        <v>6</v>
      </c>
      <c r="N32" s="719"/>
      <c r="O32" s="721"/>
      <c r="P32" s="723"/>
    </row>
    <row r="33" spans="3:16">
      <c r="C33" s="724" t="str">
        <f ca="1">IF(ISBLANK(OFFSET('5. Pp (3 años)'!$C$46,INT((ROW()-13)/2),0)),"",OFFSET('5. Pp (3 años)'!$C$46,INT((ROW()-13)/2),0))</f>
        <v>Actividad</v>
      </c>
      <c r="D33" s="726" t="str">
        <f ca="1">IF(ISBLANK(OFFSET('5. Pp (3 años)'!$D$46,INT((ROW()-13)/2),0)),"",OFFSET('5. Pp (3 años)'!$D$46,INT((ROW()-13)/2),0))</f>
        <v>4.3.1.1.2.2. Promoción de la erradicación de las diferentes violencias a través de campañas virtuales.</v>
      </c>
      <c r="E33" s="726" t="str">
        <f ca="1">IF(ISBLANK(OFFSET('5. Pp (3 años)'!$E$46,INT((ROW()-13)/2),0)),"",OFFSET('5. Pp (3 años)'!$E$46,INT((ROW()-13)/2),0))</f>
        <v>PPRS: Porcentaje de publicaciones promocionales a la población  sobre diferentes tematicas que coadyuven en la prevención y atención de la violencia de género en redes sociales.</v>
      </c>
      <c r="F33" s="727" t="str">
        <f ca="1">IF(ISBLANK(OFFSET('5. Pp (3 años)'!$K$46,INT((ROW()-13)/2),0)),"",OFFSET('5. Pp (3 años)'!$K$46,INT((ROW()-13)/2),0))</f>
        <v>Ascendente</v>
      </c>
      <c r="G33" s="728" t="str">
        <f ca="1">IF(ISBLANK(OFFSET('5. Pp (3 años)'!$H$46,INT((ROW()-13)/2),0)),"",OFFSET('5. Pp (3 años)'!$H$46,INT((ROW()-13)/2),0))</f>
        <v>Trimestral</v>
      </c>
      <c r="H33" s="755">
        <f ca="1">IF(ISBLANK(OFFSET('9. METAS'!$L$20,INT((ROW()-13)/2),0)),"",OFFSET('9. METAS'!$L$20,INT((ROW()-13)/2),0))</f>
        <v>672</v>
      </c>
      <c r="I33" s="730"/>
      <c r="J33" s="202" t="e">
        <f ca="1">IF(MOD(ROW()-13,2)=0,IF(ISBLANK(OFFSET(#REF!,INT((ROW()-13)/2),0)),"",OFFSET(#REF!,INT((ROW()-13)/2),0)),IF(ISBLANK(OFFSET('9. METAS'!$U$20,INT((ROW()-14)/2),0)),"",OFFSET('9. METAS'!$U$20,INT((ROW()-14)/2),0)))</f>
        <v>#REF!</v>
      </c>
      <c r="K33" s="203" t="e">
        <f ca="1">IF(MOD(ROW()-13,2)=0,IF(ISBLANK(OFFSET(#REF!,INT((ROW()-13)/2),0)),"",OFFSET(#REF!,INT((ROW()-13)/2),0)),IF(ISBLANK(OFFSET('9. METAS'!$V$20,INT((ROW()-14)/2),0)),"",OFFSET('9. METAS'!$V$20,INT((ROW()-14)/2),0)))</f>
        <v>#REF!</v>
      </c>
      <c r="L33" s="203" t="e">
        <f ca="1">IF(MOD(ROW()-13,2)=0,IF(ISBLANK(OFFSET(#REF!,INT((ROW()-13)/2),0)),"",OFFSET(#REF!,INT((ROW()-13)/2),0)),IF(ISBLANK(OFFSET('9. METAS'!$W$20,INT((ROW()-14)/2),0)),"",OFFSET('9. METAS'!$W$20,INT((ROW()-14)/2),0)))</f>
        <v>#REF!</v>
      </c>
      <c r="M33" s="204" t="e">
        <f ca="1">IF(MOD(ROW()-13,2)=0,IF(ISBLANK(OFFSET(#REF!,INT((ROW()-13)/2),0)),"",OFFSET(#REF!,INT((ROW()-13)/2),0)),IF(ISBLANK(OFFSET('9. METAS'!$X$20,INT((ROW()-14)/2),0)),"",OFFSET('9. METAS'!$X$20,INT((ROW()-14)/2),0)))</f>
        <v>#REF!</v>
      </c>
      <c r="N33" s="718" t="str">
        <f t="shared" ref="N33" ca="1" si="16">IFERROR(J33/J34,"ND")</f>
        <v>ND</v>
      </c>
      <c r="O33" s="720" t="str">
        <f t="shared" ref="O33" ca="1" si="17">IFERROR(((J33+K33)/H33),"ND")</f>
        <v>ND</v>
      </c>
      <c r="P33" s="732"/>
    </row>
    <row r="34" spans="3:16">
      <c r="C34" s="725"/>
      <c r="D34" s="726"/>
      <c r="E34" s="726"/>
      <c r="F34" s="727"/>
      <c r="G34" s="728"/>
      <c r="H34" s="755"/>
      <c r="I34" s="731"/>
      <c r="J34" s="202">
        <f ca="1">IF(MOD(ROW()-13,2)=0,IF(ISBLANK(OFFSET(#REF!,INT((ROW()-13)/2),0)),"",OFFSET(#REF!,INT((ROW()-13)/2),0)),IF(ISBLANK(OFFSET('9. METAS'!$U$20,INT((ROW()-14)/2),0)),"",OFFSET('9. METAS'!$U$20,INT((ROW()-14)/2),0)))</f>
        <v>168</v>
      </c>
      <c r="K34" s="203">
        <f ca="1">IF(MOD(ROW()-13,2)=0,IF(ISBLANK(OFFSET(#REF!,INT((ROW()-13)/2),0)),"",OFFSET(#REF!,INT((ROW()-13)/2),0)),IF(ISBLANK(OFFSET('9. METAS'!$V$20,INT((ROW()-14)/2),0)),"",OFFSET('9. METAS'!$V$20,INT((ROW()-14)/2),0)))</f>
        <v>168</v>
      </c>
      <c r="L34" s="203">
        <f ca="1">IF(MOD(ROW()-13,2)=0,IF(ISBLANK(OFFSET(#REF!,INT((ROW()-13)/2),0)),"",OFFSET(#REF!,INT((ROW()-13)/2),0)),IF(ISBLANK(OFFSET('9. METAS'!$W$20,INT((ROW()-14)/2),0)),"",OFFSET('9. METAS'!$W$20,INT((ROW()-14)/2),0)))</f>
        <v>168</v>
      </c>
      <c r="M34" s="204">
        <f ca="1">IF(MOD(ROW()-13,2)=0,IF(ISBLANK(OFFSET(#REF!,INT((ROW()-13)/2),0)),"",OFFSET(#REF!,INT((ROW()-13)/2),0)),IF(ISBLANK(OFFSET('9. METAS'!$X$20,INT((ROW()-14)/2),0)),"",OFFSET('9. METAS'!$X$20,INT((ROW()-14)/2),0)))</f>
        <v>168</v>
      </c>
      <c r="N34" s="719"/>
      <c r="O34" s="721"/>
      <c r="P34" s="723"/>
    </row>
    <row r="35" spans="3:16">
      <c r="C35" s="724" t="str">
        <f ca="1">IF(ISBLANK(OFFSET('5. Pp (3 años)'!$C$46,INT((ROW()-13)/2),0)),"",OFFSET('5. Pp (3 años)'!$C$46,INT((ROW()-13)/2),0))</f>
        <v>Actividad</v>
      </c>
      <c r="D35" s="726" t="str">
        <f ca="1">IF(ISBLANK(OFFSET('5. Pp (3 años)'!$D$46,INT((ROW()-13)/2),0)),"",OFFSET('5. Pp (3 años)'!$D$46,INT((ROW()-13)/2),0))</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35" s="726" t="str">
        <f ca="1">IF(ISBLANK(OFFSET('5. Pp (3 años)'!$E$46,INT((ROW()-13)/2),0)),"",OFFSET('5. Pp (3 años)'!$E$46,INT((ROW()-13)/2),0))</f>
        <v>PCSP: Porcentaje de capacitaciones  a servidores públicos sobre estrategias de prevención primaria, secundaria y terciaria , así como sensibilización en materia de violencia de género.</v>
      </c>
      <c r="F35" s="727" t="str">
        <f ca="1">IF(ISBLANK(OFFSET('5. Pp (3 años)'!$K$46,INT((ROW()-13)/2),0)),"",OFFSET('5. Pp (3 años)'!$K$46,INT((ROW()-13)/2),0))</f>
        <v>Ascendente</v>
      </c>
      <c r="G35" s="728" t="str">
        <f ca="1">IF(ISBLANK(OFFSET('5. Pp (3 años)'!$H$46,INT((ROW()-13)/2),0)),"",OFFSET('5. Pp (3 años)'!$H$46,INT((ROW()-13)/2),0))</f>
        <v>Trimestral</v>
      </c>
      <c r="H35" s="755">
        <f ca="1">IF(ISBLANK(OFFSET('9. METAS'!$L$20,INT((ROW()-13)/2),0)),"",OFFSET('9. METAS'!$L$20,INT((ROW()-13)/2),0))</f>
        <v>74</v>
      </c>
      <c r="I35" s="730"/>
      <c r="J35" s="202" t="e">
        <f ca="1">IF(MOD(ROW()-13,2)=0,IF(ISBLANK(OFFSET(#REF!,INT((ROW()-13)/2),0)),"",OFFSET(#REF!,INT((ROW()-13)/2),0)),IF(ISBLANK(OFFSET('9. METAS'!$U$20,INT((ROW()-14)/2),0)),"",OFFSET('9. METAS'!$U$20,INT((ROW()-14)/2),0)))</f>
        <v>#REF!</v>
      </c>
      <c r="K35" s="203" t="e">
        <f ca="1">IF(MOD(ROW()-13,2)=0,IF(ISBLANK(OFFSET(#REF!,INT((ROW()-13)/2),0)),"",OFFSET(#REF!,INT((ROW()-13)/2),0)),IF(ISBLANK(OFFSET('9. METAS'!$V$20,INT((ROW()-14)/2),0)),"",OFFSET('9. METAS'!$V$20,INT((ROW()-14)/2),0)))</f>
        <v>#REF!</v>
      </c>
      <c r="L35" s="203" t="e">
        <f ca="1">IF(MOD(ROW()-13,2)=0,IF(ISBLANK(OFFSET(#REF!,INT((ROW()-13)/2),0)),"",OFFSET(#REF!,INT((ROW()-13)/2),0)),IF(ISBLANK(OFFSET('9. METAS'!$W$20,INT((ROW()-14)/2),0)),"",OFFSET('9. METAS'!$W$20,INT((ROW()-14)/2),0)))</f>
        <v>#REF!</v>
      </c>
      <c r="M35" s="204" t="e">
        <f ca="1">IF(MOD(ROW()-13,2)=0,IF(ISBLANK(OFFSET(#REF!,INT((ROW()-13)/2),0)),"",OFFSET(#REF!,INT((ROW()-13)/2),0)),IF(ISBLANK(OFFSET('9. METAS'!$X$20,INT((ROW()-14)/2),0)),"",OFFSET('9. METAS'!$X$20,INT((ROW()-14)/2),0)))</f>
        <v>#REF!</v>
      </c>
      <c r="N35" s="718" t="str">
        <f t="shared" ref="N35" ca="1" si="18">IFERROR(J35/J36,"ND")</f>
        <v>ND</v>
      </c>
      <c r="O35" s="720" t="str">
        <f t="shared" ref="O35" ca="1" si="19">IFERROR(((J35+K35)/H35),"ND")</f>
        <v>ND</v>
      </c>
      <c r="P35" s="732"/>
    </row>
    <row r="36" spans="3:16">
      <c r="C36" s="725"/>
      <c r="D36" s="726"/>
      <c r="E36" s="726"/>
      <c r="F36" s="727"/>
      <c r="G36" s="728"/>
      <c r="H36" s="755"/>
      <c r="I36" s="731"/>
      <c r="J36" s="202">
        <f ca="1">IF(MOD(ROW()-13,2)=0,IF(ISBLANK(OFFSET(#REF!,INT((ROW()-13)/2),0)),"",OFFSET(#REF!,INT((ROW()-13)/2),0)),IF(ISBLANK(OFFSET('9. METAS'!$U$20,INT((ROW()-14)/2),0)),"",OFFSET('9. METAS'!$U$20,INT((ROW()-14)/2),0)))</f>
        <v>35</v>
      </c>
      <c r="K36" s="203">
        <f ca="1">IF(MOD(ROW()-13,2)=0,IF(ISBLANK(OFFSET(#REF!,INT((ROW()-13)/2),0)),"",OFFSET(#REF!,INT((ROW()-13)/2),0)),IF(ISBLANK(OFFSET('9. METAS'!$V$20,INT((ROW()-14)/2),0)),"",OFFSET('9. METAS'!$V$20,INT((ROW()-14)/2),0)))</f>
        <v>35</v>
      </c>
      <c r="L36" s="203">
        <f ca="1">IF(MOD(ROW()-13,2)=0,IF(ISBLANK(OFFSET(#REF!,INT((ROW()-13)/2),0)),"",OFFSET(#REF!,INT((ROW()-13)/2),0)),IF(ISBLANK(OFFSET('9. METAS'!$W$20,INT((ROW()-14)/2),0)),"",OFFSET('9. METAS'!$W$20,INT((ROW()-14)/2),0)))</f>
        <v>2</v>
      </c>
      <c r="M36" s="204">
        <f ca="1">IF(MOD(ROW()-13,2)=0,IF(ISBLANK(OFFSET(#REF!,INT((ROW()-13)/2),0)),"",OFFSET(#REF!,INT((ROW()-13)/2),0)),IF(ISBLANK(OFFSET('9. METAS'!$X$20,INT((ROW()-14)/2),0)),"",OFFSET('9. METAS'!$X$20,INT((ROW()-14)/2),0)))</f>
        <v>2</v>
      </c>
      <c r="N36" s="719"/>
      <c r="O36" s="721"/>
      <c r="P36" s="723"/>
    </row>
    <row r="37" spans="3:16">
      <c r="C37" s="724" t="str">
        <f ca="1">IF(ISBLANK(OFFSET('5. Pp (3 años)'!$C$46,INT((ROW()-13)/2),0)),"",OFFSET('5. Pp (3 años)'!$C$46,INT((ROW()-13)/2),0))</f>
        <v>Actividad</v>
      </c>
      <c r="D37" s="726" t="str">
        <f ca="1">IF(ISBLANK(OFFSET('5. Pp (3 años)'!$D$46,INT((ROW()-13)/2),0)),"",OFFSET('5. Pp (3 años)'!$D$46,INT((ROW()-13)/2),0))</f>
        <v xml:space="preserve">4.3.1.1.2.4. Realización de  eventos  académicos dirigidos a estudiantes  en temas de: Feminismo, Perspectiva de Género, Violencia de Género y Cultura de Paz. </v>
      </c>
      <c r="E37" s="726" t="str">
        <f ca="1">IF(ISBLANK(OFFSET('5. Pp (3 años)'!$E$46,INT((ROW()-13)/2),0)),"",OFFSET('5. Pp (3 años)'!$E$46,INT((ROW()-13)/2),0))</f>
        <v xml:space="preserve">PEA: Porcentaje de  eventos  academicos dirigidos a estudiantes  en temas de: Feminismo, Perspectiva de Género, Violencia de Género y Cultura de Paz. </v>
      </c>
      <c r="F37" s="727" t="str">
        <f ca="1">IF(ISBLANK(OFFSET('5. Pp (3 años)'!$K$46,INT((ROW()-13)/2),0)),"",OFFSET('5. Pp (3 años)'!$K$46,INT((ROW()-13)/2),0))</f>
        <v>Ascendente</v>
      </c>
      <c r="G37" s="728" t="str">
        <f ca="1">IF(ISBLANK(OFFSET('5. Pp (3 años)'!$H$46,INT((ROW()-13)/2),0)),"",OFFSET('5. Pp (3 años)'!$H$46,INT((ROW()-13)/2),0))</f>
        <v>Trimestral</v>
      </c>
      <c r="H37" s="755">
        <f ca="1">IF(ISBLANK(OFFSET('9. METAS'!$L$20,INT((ROW()-13)/2),0)),"",OFFSET('9. METAS'!$L$20,INT((ROW()-13)/2),0))</f>
        <v>16</v>
      </c>
      <c r="I37" s="730"/>
      <c r="J37" s="202" t="e">
        <f ca="1">IF(MOD(ROW()-13,2)=0,IF(ISBLANK(OFFSET(#REF!,INT((ROW()-13)/2),0)),"",OFFSET(#REF!,INT((ROW()-13)/2),0)),IF(ISBLANK(OFFSET('9. METAS'!$U$20,INT((ROW()-14)/2),0)),"",OFFSET('9. METAS'!$U$20,INT((ROW()-14)/2),0)))</f>
        <v>#REF!</v>
      </c>
      <c r="K37" s="203" t="e">
        <f ca="1">IF(MOD(ROW()-13,2)=0,IF(ISBLANK(OFFSET(#REF!,INT((ROW()-13)/2),0)),"",OFFSET(#REF!,INT((ROW()-13)/2),0)),IF(ISBLANK(OFFSET('9. METAS'!$V$20,INT((ROW()-14)/2),0)),"",OFFSET('9. METAS'!$V$20,INT((ROW()-14)/2),0)))</f>
        <v>#REF!</v>
      </c>
      <c r="L37" s="203" t="e">
        <f ca="1">IF(MOD(ROW()-13,2)=0,IF(ISBLANK(OFFSET(#REF!,INT((ROW()-13)/2),0)),"",OFFSET(#REF!,INT((ROW()-13)/2),0)),IF(ISBLANK(OFFSET('9. METAS'!$W$20,INT((ROW()-14)/2),0)),"",OFFSET('9. METAS'!$W$20,INT((ROW()-14)/2),0)))</f>
        <v>#REF!</v>
      </c>
      <c r="M37" s="204" t="e">
        <f ca="1">IF(MOD(ROW()-13,2)=0,IF(ISBLANK(OFFSET(#REF!,INT((ROW()-13)/2),0)),"",OFFSET(#REF!,INT((ROW()-13)/2),0)),IF(ISBLANK(OFFSET('9. METAS'!$X$20,INT((ROW()-14)/2),0)),"",OFFSET('9. METAS'!$X$20,INT((ROW()-14)/2),0)))</f>
        <v>#REF!</v>
      </c>
      <c r="N37" s="718" t="str">
        <f t="shared" ref="N37" ca="1" si="20">IFERROR(J37/J38,"ND")</f>
        <v>ND</v>
      </c>
      <c r="O37" s="720" t="str">
        <f t="shared" ref="O37" ca="1" si="21">IFERROR(((J37+K37)/H37),"ND")</f>
        <v>ND</v>
      </c>
      <c r="P37" s="732"/>
    </row>
    <row r="38" spans="3:16">
      <c r="C38" s="725"/>
      <c r="D38" s="726"/>
      <c r="E38" s="726"/>
      <c r="F38" s="727"/>
      <c r="G38" s="728"/>
      <c r="H38" s="755"/>
      <c r="I38" s="731"/>
      <c r="J38" s="202">
        <f ca="1">IF(MOD(ROW()-13,2)=0,IF(ISBLANK(OFFSET(#REF!,INT((ROW()-13)/2),0)),"",OFFSET(#REF!,INT((ROW()-13)/2),0)),IF(ISBLANK(OFFSET('9. METAS'!$U$20,INT((ROW()-14)/2),0)),"",OFFSET('9. METAS'!$U$20,INT((ROW()-14)/2),0)))</f>
        <v>4</v>
      </c>
      <c r="K38" s="203">
        <f ca="1">IF(MOD(ROW()-13,2)=0,IF(ISBLANK(OFFSET(#REF!,INT((ROW()-13)/2),0)),"",OFFSET(#REF!,INT((ROW()-13)/2),0)),IF(ISBLANK(OFFSET('9. METAS'!$V$20,INT((ROW()-14)/2),0)),"",OFFSET('9. METAS'!$V$20,INT((ROW()-14)/2),0)))</f>
        <v>4</v>
      </c>
      <c r="L38" s="203">
        <f ca="1">IF(MOD(ROW()-13,2)=0,IF(ISBLANK(OFFSET(#REF!,INT((ROW()-13)/2),0)),"",OFFSET(#REF!,INT((ROW()-13)/2),0)),IF(ISBLANK(OFFSET('9. METAS'!$W$20,INT((ROW()-14)/2),0)),"",OFFSET('9. METAS'!$W$20,INT((ROW()-14)/2),0)))</f>
        <v>4</v>
      </c>
      <c r="M38" s="204">
        <f ca="1">IF(MOD(ROW()-13,2)=0,IF(ISBLANK(OFFSET(#REF!,INT((ROW()-13)/2),0)),"",OFFSET(#REF!,INT((ROW()-13)/2),0)),IF(ISBLANK(OFFSET('9. METAS'!$X$20,INT((ROW()-14)/2),0)),"",OFFSET('9. METAS'!$X$20,INT((ROW()-14)/2),0)))</f>
        <v>4</v>
      </c>
      <c r="N38" s="719"/>
      <c r="O38" s="721"/>
      <c r="P38" s="723"/>
    </row>
    <row r="39" spans="3:16">
      <c r="C39" s="724" t="str">
        <f ca="1">IF(ISBLANK(OFFSET('5. Pp (3 años)'!$C$46,INT((ROW()-13)/2),0)),"",OFFSET('5. Pp (3 años)'!$C$46,INT((ROW()-13)/2),0))</f>
        <v>Actividad</v>
      </c>
      <c r="D39" s="726" t="str">
        <f ca="1">IF(ISBLANK(OFFSET('5. Pp (3 años)'!$D$46,INT((ROW()-13)/2),0)),"",OFFSET('5. Pp (3 años)'!$D$46,INT((ROW()-13)/2),0))</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39" s="726" t="str">
        <f ca="1">IF(ISBLANK(OFFSET('5. Pp (3 años)'!$E$46,INT((ROW()-13)/2),0)),"",OFFSET('5. Pp (3 años)'!$E$46,INT((ROW()-13)/2),0))</f>
        <v>PCVG: Porcentaje de capacitaciones en temas de sensibilización, orientación intersectorial en materia de violencia de género, empoderamiento y derechos sexuales y reproductivos</v>
      </c>
      <c r="F39" s="727" t="str">
        <f ca="1">IF(ISBLANK(OFFSET('5. Pp (3 años)'!$K$46,INT((ROW()-13)/2),0)),"",OFFSET('5. Pp (3 años)'!$K$46,INT((ROW()-13)/2),0))</f>
        <v>Ascendente</v>
      </c>
      <c r="G39" s="728" t="str">
        <f ca="1">IF(ISBLANK(OFFSET('5. Pp (3 años)'!$H$46,INT((ROW()-13)/2),0)),"",OFFSET('5. Pp (3 años)'!$H$46,INT((ROW()-13)/2),0))</f>
        <v>Trimestral</v>
      </c>
      <c r="H39" s="755">
        <f ca="1">IF(ISBLANK(OFFSET('9. METAS'!$L$20,INT((ROW()-13)/2),0)),"",OFFSET('9. METAS'!$L$20,INT((ROW()-13)/2),0))</f>
        <v>48</v>
      </c>
      <c r="I39" s="730"/>
      <c r="J39" s="202" t="e">
        <f ca="1">IF(MOD(ROW()-13,2)=0,IF(ISBLANK(OFFSET(#REF!,INT((ROW()-13)/2),0)),"",OFFSET(#REF!,INT((ROW()-13)/2),0)),IF(ISBLANK(OFFSET('9. METAS'!$U$20,INT((ROW()-14)/2),0)),"",OFFSET('9. METAS'!$U$20,INT((ROW()-14)/2),0)))</f>
        <v>#REF!</v>
      </c>
      <c r="K39" s="203" t="e">
        <f ca="1">IF(MOD(ROW()-13,2)=0,IF(ISBLANK(OFFSET(#REF!,INT((ROW()-13)/2),0)),"",OFFSET(#REF!,INT((ROW()-13)/2),0)),IF(ISBLANK(OFFSET('9. METAS'!$V$20,INT((ROW()-14)/2),0)),"",OFFSET('9. METAS'!$V$20,INT((ROW()-14)/2),0)))</f>
        <v>#REF!</v>
      </c>
      <c r="L39" s="203" t="e">
        <f ca="1">IF(MOD(ROW()-13,2)=0,IF(ISBLANK(OFFSET(#REF!,INT((ROW()-13)/2),0)),"",OFFSET(#REF!,INT((ROW()-13)/2),0)),IF(ISBLANK(OFFSET('9. METAS'!$W$20,INT((ROW()-14)/2),0)),"",OFFSET('9. METAS'!$W$20,INT((ROW()-14)/2),0)))</f>
        <v>#REF!</v>
      </c>
      <c r="M39" s="204" t="e">
        <f ca="1">IF(MOD(ROW()-13,2)=0,IF(ISBLANK(OFFSET(#REF!,INT((ROW()-13)/2),0)),"",OFFSET(#REF!,INT((ROW()-13)/2),0)),IF(ISBLANK(OFFSET('9. METAS'!$X$20,INT((ROW()-14)/2),0)),"",OFFSET('9. METAS'!$X$20,INT((ROW()-14)/2),0)))</f>
        <v>#REF!</v>
      </c>
      <c r="N39" s="718" t="str">
        <f t="shared" ref="N39" ca="1" si="22">IFERROR(J39/J40,"ND")</f>
        <v>ND</v>
      </c>
      <c r="O39" s="720" t="str">
        <f t="shared" ref="O39" ca="1" si="23">IFERROR(((J39+K39)/H39),"ND")</f>
        <v>ND</v>
      </c>
      <c r="P39" s="732"/>
    </row>
    <row r="40" spans="3:16">
      <c r="C40" s="725"/>
      <c r="D40" s="726"/>
      <c r="E40" s="726"/>
      <c r="F40" s="727"/>
      <c r="G40" s="728"/>
      <c r="H40" s="755"/>
      <c r="I40" s="731"/>
      <c r="J40" s="202">
        <f ca="1">IF(MOD(ROW()-13,2)=0,IF(ISBLANK(OFFSET(#REF!,INT((ROW()-13)/2),0)),"",OFFSET(#REF!,INT((ROW()-13)/2),0)),IF(ISBLANK(OFFSET('9. METAS'!$U$20,INT((ROW()-14)/2),0)),"",OFFSET('9. METAS'!$U$20,INT((ROW()-14)/2),0)))</f>
        <v>12</v>
      </c>
      <c r="K40" s="203">
        <f ca="1">IF(MOD(ROW()-13,2)=0,IF(ISBLANK(OFFSET(#REF!,INT((ROW()-13)/2),0)),"",OFFSET(#REF!,INT((ROW()-13)/2),0)),IF(ISBLANK(OFFSET('9. METAS'!$V$20,INT((ROW()-14)/2),0)),"",OFFSET('9. METAS'!$V$20,INT((ROW()-14)/2),0)))</f>
        <v>12</v>
      </c>
      <c r="L40" s="203">
        <f ca="1">IF(MOD(ROW()-13,2)=0,IF(ISBLANK(OFFSET(#REF!,INT((ROW()-13)/2),0)),"",OFFSET(#REF!,INT((ROW()-13)/2),0)),IF(ISBLANK(OFFSET('9. METAS'!$W$20,INT((ROW()-14)/2),0)),"",OFFSET('9. METAS'!$W$20,INT((ROW()-14)/2),0)))</f>
        <v>12</v>
      </c>
      <c r="M40" s="204">
        <f ca="1">IF(MOD(ROW()-13,2)=0,IF(ISBLANK(OFFSET(#REF!,INT((ROW()-13)/2),0)),"",OFFSET(#REF!,INT((ROW()-13)/2),0)),IF(ISBLANK(OFFSET('9. METAS'!$X$20,INT((ROW()-14)/2),0)),"",OFFSET('9. METAS'!$X$20,INT((ROW()-14)/2),0)))</f>
        <v>12</v>
      </c>
      <c r="N40" s="719"/>
      <c r="O40" s="721"/>
      <c r="P40" s="723"/>
    </row>
    <row r="41" spans="3:16">
      <c r="C41" s="724" t="str">
        <f ca="1">IF(ISBLANK(OFFSET('5. Pp (3 años)'!$C$46,INT((ROW()-13)/2),0)),"",OFFSET('5. Pp (3 años)'!$C$46,INT((ROW()-13)/2),0))</f>
        <v>Actividad</v>
      </c>
      <c r="D41" s="726" t="str">
        <f ca="1">IF(ISBLANK(OFFSET('5. Pp (3 años)'!$D$46,INT((ROW()-13)/2),0)),"",OFFSET('5. Pp (3 años)'!$D$46,INT((ROW()-13)/2),0))</f>
        <v>4.3.1.1.2.6. Realización de  capacitaciones de prevención de la explotación infantil y delito de trata de niñas y mujeres adolescentes.</v>
      </c>
      <c r="E41" s="726" t="str">
        <f ca="1">IF(ISBLANK(OFFSET('5. Pp (3 años)'!$E$46,INT((ROW()-13)/2),0)),"",OFFSET('5. Pp (3 años)'!$E$46,INT((ROW()-13)/2),0))</f>
        <v>PCPE: Porcentaje de capacitaciones de prevención de la explotación infantil y delito de trata de niñas y mujeres adolescentes.</v>
      </c>
      <c r="F41" s="727" t="str">
        <f ca="1">IF(ISBLANK(OFFSET('5. Pp (3 años)'!$K$46,INT((ROW()-13)/2),0)),"",OFFSET('5. Pp (3 años)'!$K$46,INT((ROW()-13)/2),0))</f>
        <v>Ascendente</v>
      </c>
      <c r="G41" s="728" t="str">
        <f ca="1">IF(ISBLANK(OFFSET('5. Pp (3 años)'!$H$46,INT((ROW()-13)/2),0)),"",OFFSET('5. Pp (3 años)'!$H$46,INT((ROW()-13)/2),0))</f>
        <v>Trimestral</v>
      </c>
      <c r="H41" s="755">
        <f ca="1">IF(ISBLANK(OFFSET('9. METAS'!$L$20,INT((ROW()-13)/2),0)),"",OFFSET('9. METAS'!$L$20,INT((ROW()-13)/2),0))</f>
        <v>12</v>
      </c>
      <c r="I41" s="730"/>
      <c r="J41" s="202" t="e">
        <f ca="1">IF(MOD(ROW()-13,2)=0,IF(ISBLANK(OFFSET(#REF!,INT((ROW()-13)/2),0)),"",OFFSET(#REF!,INT((ROW()-13)/2),0)),IF(ISBLANK(OFFSET('9. METAS'!$U$20,INT((ROW()-14)/2),0)),"",OFFSET('9. METAS'!$U$20,INT((ROW()-14)/2),0)))</f>
        <v>#REF!</v>
      </c>
      <c r="K41" s="203" t="e">
        <f ca="1">IF(MOD(ROW()-13,2)=0,IF(ISBLANK(OFFSET(#REF!,INT((ROW()-13)/2),0)),"",OFFSET(#REF!,INT((ROW()-13)/2),0)),IF(ISBLANK(OFFSET('9. METAS'!$V$20,INT((ROW()-14)/2),0)),"",OFFSET('9. METAS'!$V$20,INT((ROW()-14)/2),0)))</f>
        <v>#REF!</v>
      </c>
      <c r="L41" s="203" t="e">
        <f ca="1">IF(MOD(ROW()-13,2)=0,IF(ISBLANK(OFFSET(#REF!,INT((ROW()-13)/2),0)),"",OFFSET(#REF!,INT((ROW()-13)/2),0)),IF(ISBLANK(OFFSET('9. METAS'!$W$20,INT((ROW()-14)/2),0)),"",OFFSET('9. METAS'!$W$20,INT((ROW()-14)/2),0)))</f>
        <v>#REF!</v>
      </c>
      <c r="M41" s="204" t="e">
        <f ca="1">IF(MOD(ROW()-13,2)=0,IF(ISBLANK(OFFSET(#REF!,INT((ROW()-13)/2),0)),"",OFFSET(#REF!,INT((ROW()-13)/2),0)),IF(ISBLANK(OFFSET('9. METAS'!$X$20,INT((ROW()-14)/2),0)),"",OFFSET('9. METAS'!$X$20,INT((ROW()-14)/2),0)))</f>
        <v>#REF!</v>
      </c>
      <c r="N41" s="718" t="str">
        <f t="shared" ref="N41" ca="1" si="24">IFERROR(J41/J42,"ND")</f>
        <v>ND</v>
      </c>
      <c r="O41" s="720" t="str">
        <f t="shared" ref="O41" ca="1" si="25">IFERROR(((J41+K41)/H41),"ND")</f>
        <v>ND</v>
      </c>
      <c r="P41" s="732"/>
    </row>
    <row r="42" spans="3:16">
      <c r="C42" s="725"/>
      <c r="D42" s="726"/>
      <c r="E42" s="726"/>
      <c r="F42" s="727"/>
      <c r="G42" s="728"/>
      <c r="H42" s="755"/>
      <c r="I42" s="731"/>
      <c r="J42" s="202">
        <f ca="1">IF(MOD(ROW()-13,2)=0,IF(ISBLANK(OFFSET(#REF!,INT((ROW()-13)/2),0)),"",OFFSET(#REF!,INT((ROW()-13)/2),0)),IF(ISBLANK(OFFSET('9. METAS'!$U$20,INT((ROW()-14)/2),0)),"",OFFSET('9. METAS'!$U$20,INT((ROW()-14)/2),0)))</f>
        <v>3</v>
      </c>
      <c r="K42" s="203">
        <f ca="1">IF(MOD(ROW()-13,2)=0,IF(ISBLANK(OFFSET(#REF!,INT((ROW()-13)/2),0)),"",OFFSET(#REF!,INT((ROW()-13)/2),0)),IF(ISBLANK(OFFSET('9. METAS'!$V$20,INT((ROW()-14)/2),0)),"",OFFSET('9. METAS'!$V$20,INT((ROW()-14)/2),0)))</f>
        <v>3</v>
      </c>
      <c r="L42" s="203">
        <f ca="1">IF(MOD(ROW()-13,2)=0,IF(ISBLANK(OFFSET(#REF!,INT((ROW()-13)/2),0)),"",OFFSET(#REF!,INT((ROW()-13)/2),0)),IF(ISBLANK(OFFSET('9. METAS'!$W$20,INT((ROW()-14)/2),0)),"",OFFSET('9. METAS'!$W$20,INT((ROW()-14)/2),0)))</f>
        <v>3</v>
      </c>
      <c r="M42" s="204">
        <f ca="1">IF(MOD(ROW()-13,2)=0,IF(ISBLANK(OFFSET(#REF!,INT((ROW()-13)/2),0)),"",OFFSET(#REF!,INT((ROW()-13)/2),0)),IF(ISBLANK(OFFSET('9. METAS'!$X$20,INT((ROW()-14)/2),0)),"",OFFSET('9. METAS'!$X$20,INT((ROW()-14)/2),0)))</f>
        <v>3</v>
      </c>
      <c r="N42" s="719"/>
      <c r="O42" s="721"/>
      <c r="P42" s="723"/>
    </row>
    <row r="43" spans="3:16">
      <c r="C43" s="724" t="str">
        <f ca="1">IF(ISBLANK(OFFSET('5. Pp (3 años)'!$C$46,INT((ROW()-13)/2),0)),"",OFFSET('5. Pp (3 años)'!$C$46,INT((ROW()-13)/2),0))</f>
        <v>Actividad</v>
      </c>
      <c r="D43" s="726" t="str">
        <f ca="1">IF(ISBLANK(OFFSET('5. Pp (3 años)'!$D$46,INT((ROW()-13)/2),0)),"",OFFSET('5. Pp (3 años)'!$D$46,INT((ROW()-13)/2),0))</f>
        <v>4.3.1.1.2.7. Realización de  capacitaciones sobre masculinidades con perspectiva de género.</v>
      </c>
      <c r="E43" s="726" t="str">
        <f ca="1">IF(ISBLANK(OFFSET('5. Pp (3 años)'!$E$46,INT((ROW()-13)/2),0)),"",OFFSET('5. Pp (3 años)'!$E$46,INT((ROW()-13)/2),0))</f>
        <v>PCMP: Porcentaje de capacitaciones sobre masculinidades con perspectiva de género.</v>
      </c>
      <c r="F43" s="727" t="str">
        <f ca="1">IF(ISBLANK(OFFSET('5. Pp (3 años)'!$K$46,INT((ROW()-13)/2),0)),"",OFFSET('5. Pp (3 años)'!$K$46,INT((ROW()-13)/2),0))</f>
        <v>Ascendente</v>
      </c>
      <c r="G43" s="728" t="str">
        <f ca="1">IF(ISBLANK(OFFSET('5. Pp (3 años)'!$H$46,INT((ROW()-13)/2),0)),"",OFFSET('5. Pp (3 años)'!$H$46,INT((ROW()-13)/2),0))</f>
        <v>Trimestral</v>
      </c>
      <c r="H43" s="755">
        <f ca="1">IF(ISBLANK(OFFSET('9. METAS'!$L$20,INT((ROW()-13)/2),0)),"",OFFSET('9. METAS'!$L$20,INT((ROW()-13)/2),0))</f>
        <v>12</v>
      </c>
      <c r="I43" s="730"/>
      <c r="J43" s="202" t="e">
        <f ca="1">IF(MOD(ROW()-13,2)=0,IF(ISBLANK(OFFSET(#REF!,INT((ROW()-13)/2),0)),"",OFFSET(#REF!,INT((ROW()-13)/2),0)),IF(ISBLANK(OFFSET('9. METAS'!$U$20,INT((ROW()-14)/2),0)),"",OFFSET('9. METAS'!$U$20,INT((ROW()-14)/2),0)))</f>
        <v>#REF!</v>
      </c>
      <c r="K43" s="203" t="e">
        <f ca="1">IF(MOD(ROW()-13,2)=0,IF(ISBLANK(OFFSET(#REF!,INT((ROW()-13)/2),0)),"",OFFSET(#REF!,INT((ROW()-13)/2),0)),IF(ISBLANK(OFFSET('9. METAS'!$V$20,INT((ROW()-14)/2),0)),"",OFFSET('9. METAS'!$V$20,INT((ROW()-14)/2),0)))</f>
        <v>#REF!</v>
      </c>
      <c r="L43" s="203" t="e">
        <f ca="1">IF(MOD(ROW()-13,2)=0,IF(ISBLANK(OFFSET(#REF!,INT((ROW()-13)/2),0)),"",OFFSET(#REF!,INT((ROW()-13)/2),0)),IF(ISBLANK(OFFSET('9. METAS'!$W$20,INT((ROW()-14)/2),0)),"",OFFSET('9. METAS'!$W$20,INT((ROW()-14)/2),0)))</f>
        <v>#REF!</v>
      </c>
      <c r="M43" s="204" t="e">
        <f ca="1">IF(MOD(ROW()-13,2)=0,IF(ISBLANK(OFFSET(#REF!,INT((ROW()-13)/2),0)),"",OFFSET(#REF!,INT((ROW()-13)/2),0)),IF(ISBLANK(OFFSET('9. METAS'!$X$20,INT((ROW()-14)/2),0)),"",OFFSET('9. METAS'!$X$20,INT((ROW()-14)/2),0)))</f>
        <v>#REF!</v>
      </c>
      <c r="N43" s="718" t="str">
        <f t="shared" ref="N43" ca="1" si="26">IFERROR(J43/J44,"ND")</f>
        <v>ND</v>
      </c>
      <c r="O43" s="720" t="str">
        <f t="shared" ref="O43" ca="1" si="27">IFERROR(((J43+K43)/H43),"ND")</f>
        <v>ND</v>
      </c>
      <c r="P43" s="732"/>
    </row>
    <row r="44" spans="3:16">
      <c r="C44" s="725"/>
      <c r="D44" s="726"/>
      <c r="E44" s="726"/>
      <c r="F44" s="727"/>
      <c r="G44" s="728"/>
      <c r="H44" s="755"/>
      <c r="I44" s="731"/>
      <c r="J44" s="202">
        <f ca="1">IF(MOD(ROW()-13,2)=0,IF(ISBLANK(OFFSET(#REF!,INT((ROW()-13)/2),0)),"",OFFSET(#REF!,INT((ROW()-13)/2),0)),IF(ISBLANK(OFFSET('9. METAS'!$U$20,INT((ROW()-14)/2),0)),"",OFFSET('9. METAS'!$U$20,INT((ROW()-14)/2),0)))</f>
        <v>3</v>
      </c>
      <c r="K44" s="203">
        <f ca="1">IF(MOD(ROW()-13,2)=0,IF(ISBLANK(OFFSET(#REF!,INT((ROW()-13)/2),0)),"",OFFSET(#REF!,INT((ROW()-13)/2),0)),IF(ISBLANK(OFFSET('9. METAS'!$V$20,INT((ROW()-14)/2),0)),"",OFFSET('9. METAS'!$V$20,INT((ROW()-14)/2),0)))</f>
        <v>3</v>
      </c>
      <c r="L44" s="203">
        <f ca="1">IF(MOD(ROW()-13,2)=0,IF(ISBLANK(OFFSET(#REF!,INT((ROW()-13)/2),0)),"",OFFSET(#REF!,INT((ROW()-13)/2),0)),IF(ISBLANK(OFFSET('9. METAS'!$W$20,INT((ROW()-14)/2),0)),"",OFFSET('9. METAS'!$W$20,INT((ROW()-14)/2),0)))</f>
        <v>3</v>
      </c>
      <c r="M44" s="204">
        <f ca="1">IF(MOD(ROW()-13,2)=0,IF(ISBLANK(OFFSET(#REF!,INT((ROW()-13)/2),0)),"",OFFSET(#REF!,INT((ROW()-13)/2),0)),IF(ISBLANK(OFFSET('9. METAS'!$X$20,INT((ROW()-14)/2),0)),"",OFFSET('9. METAS'!$X$20,INT((ROW()-14)/2),0)))</f>
        <v>3</v>
      </c>
      <c r="N44" s="719"/>
      <c r="O44" s="721"/>
      <c r="P44" s="723"/>
    </row>
    <row r="45" spans="3:16">
      <c r="C45" s="724" t="str">
        <f ca="1">IF(ISBLANK(OFFSET('5. Pp (3 años)'!$C$46,INT((ROW()-13)/2),0)),"",OFFSET('5. Pp (3 años)'!$C$46,INT((ROW()-13)/2),0))</f>
        <v>Componente
(Unidad Especializada en Atención Psicológica y de Salud Integral de la Mujer)</v>
      </c>
      <c r="D45" s="726" t="str">
        <f ca="1">IF(ISBLANK(OFFSET('5. Pp (3 años)'!$D$46,INT((ROW()-13)/2),0)),"",OFFSET('5. Pp (3 años)'!$D$46,INT((ROW()-13)/2),0))</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45" s="726" t="str">
        <f ca="1">IF(ISBLANK(OFFSET('5. Pp (3 años)'!$E$46,INT((ROW()-13)/2),0)),"",OFFSET('5. Pp (3 años)'!$E$46,INT((ROW()-13)/2),0))</f>
        <v>PSIS: Porcentaje de Servicios Integrales de Salud  para la mujer.</v>
      </c>
      <c r="F45" s="727" t="str">
        <f ca="1">IF(ISBLANK(OFFSET('5. Pp (3 años)'!$K$46,INT((ROW()-13)/2),0)),"",OFFSET('5. Pp (3 años)'!$K$46,INT((ROW()-13)/2),0))</f>
        <v>Ascendente</v>
      </c>
      <c r="G45" s="728" t="str">
        <f ca="1">IF(ISBLANK(OFFSET('5. Pp (3 años)'!$H$46,INT((ROW()-13)/2),0)),"",OFFSET('5. Pp (3 años)'!$H$46,INT((ROW()-13)/2),0))</f>
        <v>Trimestral</v>
      </c>
      <c r="H45" s="755">
        <f ca="1">IF(ISBLANK(OFFSET('9. METAS'!$L$20,INT((ROW()-13)/2),0)),"",OFFSET('9. METAS'!$L$20,INT((ROW()-13)/2),0))</f>
        <v>20856</v>
      </c>
      <c r="I45" s="730"/>
      <c r="J45" s="202" t="e">
        <f ca="1">IF(MOD(ROW()-13,2)=0,IF(ISBLANK(OFFSET(#REF!,INT((ROW()-13)/2),0)),"",OFFSET(#REF!,INT((ROW()-13)/2),0)),IF(ISBLANK(OFFSET('9. METAS'!$U$20,INT((ROW()-14)/2),0)),"",OFFSET('9. METAS'!$U$20,INT((ROW()-14)/2),0)))</f>
        <v>#REF!</v>
      </c>
      <c r="K45" s="203" t="e">
        <f ca="1">IF(MOD(ROW()-13,2)=0,IF(ISBLANK(OFFSET(#REF!,INT((ROW()-13)/2),0)),"",OFFSET(#REF!,INT((ROW()-13)/2),0)),IF(ISBLANK(OFFSET('9. METAS'!$V$20,INT((ROW()-14)/2),0)),"",OFFSET('9. METAS'!$V$20,INT((ROW()-14)/2),0)))</f>
        <v>#REF!</v>
      </c>
      <c r="L45" s="203" t="e">
        <f ca="1">IF(MOD(ROW()-13,2)=0,IF(ISBLANK(OFFSET(#REF!,INT((ROW()-13)/2),0)),"",OFFSET(#REF!,INT((ROW()-13)/2),0)),IF(ISBLANK(OFFSET('9. METAS'!$W$20,INT((ROW()-14)/2),0)),"",OFFSET('9. METAS'!$W$20,INT((ROW()-14)/2),0)))</f>
        <v>#REF!</v>
      </c>
      <c r="M45" s="204" t="e">
        <f ca="1">IF(MOD(ROW()-13,2)=0,IF(ISBLANK(OFFSET(#REF!,INT((ROW()-13)/2),0)),"",OFFSET(#REF!,INT((ROW()-13)/2),0)),IF(ISBLANK(OFFSET('9. METAS'!$X$20,INT((ROW()-14)/2),0)),"",OFFSET('9. METAS'!$X$20,INT((ROW()-14)/2),0)))</f>
        <v>#REF!</v>
      </c>
      <c r="N45" s="718" t="str">
        <f t="shared" ref="N45" ca="1" si="28">IFERROR(J45/J46,"ND")</f>
        <v>ND</v>
      </c>
      <c r="O45" s="720" t="str">
        <f t="shared" ref="O45" ca="1" si="29">IFERROR(((J45+K45)/H45),"ND")</f>
        <v>ND</v>
      </c>
      <c r="P45" s="732"/>
    </row>
    <row r="46" spans="3:16">
      <c r="C46" s="725"/>
      <c r="D46" s="726"/>
      <c r="E46" s="726"/>
      <c r="F46" s="727"/>
      <c r="G46" s="728"/>
      <c r="H46" s="755"/>
      <c r="I46" s="731"/>
      <c r="J46" s="202">
        <f ca="1">IF(MOD(ROW()-13,2)=0,IF(ISBLANK(OFFSET(#REF!,INT((ROW()-13)/2),0)),"",OFFSET(#REF!,INT((ROW()-13)/2),0)),IF(ISBLANK(OFFSET('9. METAS'!$U$20,INT((ROW()-14)/2),0)),"",OFFSET('9. METAS'!$U$20,INT((ROW()-14)/2),0)))</f>
        <v>5214</v>
      </c>
      <c r="K46" s="203">
        <f ca="1">IF(MOD(ROW()-13,2)=0,IF(ISBLANK(OFFSET(#REF!,INT((ROW()-13)/2),0)),"",OFFSET(#REF!,INT((ROW()-13)/2),0)),IF(ISBLANK(OFFSET('9. METAS'!$V$20,INT((ROW()-14)/2),0)),"",OFFSET('9. METAS'!$V$20,INT((ROW()-14)/2),0)))</f>
        <v>5214</v>
      </c>
      <c r="L46" s="203">
        <f ca="1">IF(MOD(ROW()-13,2)=0,IF(ISBLANK(OFFSET(#REF!,INT((ROW()-13)/2),0)),"",OFFSET(#REF!,INT((ROW()-13)/2),0)),IF(ISBLANK(OFFSET('9. METAS'!$W$20,INT((ROW()-14)/2),0)),"",OFFSET('9. METAS'!$W$20,INT((ROW()-14)/2),0)))</f>
        <v>5214</v>
      </c>
      <c r="M46" s="204">
        <f ca="1">IF(MOD(ROW()-13,2)=0,IF(ISBLANK(OFFSET(#REF!,INT((ROW()-13)/2),0)),"",OFFSET(#REF!,INT((ROW()-13)/2),0)),IF(ISBLANK(OFFSET('9. METAS'!$X$20,INT((ROW()-14)/2),0)),"",OFFSET('9. METAS'!$X$20,INT((ROW()-14)/2),0)))</f>
        <v>5214</v>
      </c>
      <c r="N46" s="719"/>
      <c r="O46" s="721"/>
      <c r="P46" s="723"/>
    </row>
    <row r="47" spans="3:16">
      <c r="C47" s="724" t="str">
        <f ca="1">IF(ISBLANK(OFFSET('5. Pp (3 años)'!$C$46,INT((ROW()-13)/2),0)),"",OFFSET('5. Pp (3 años)'!$C$46,INT((ROW()-13)/2),0))</f>
        <v>Actividad</v>
      </c>
      <c r="D47" s="726" t="str">
        <f ca="1">IF(ISBLANK(OFFSET('5. Pp (3 años)'!$D$46,INT((ROW()-13)/2),0)),"",OFFSET('5. Pp (3 años)'!$D$46,INT((ROW()-13)/2),0))</f>
        <v>4.3.1.1.3.1. Brindar atención médica gratuita a mujeres adultas,  brindándolas con trato digno, calidad y calidez en la atención.</v>
      </c>
      <c r="E47" s="726" t="str">
        <f ca="1">IF(ISBLANK(OFFSET('5. Pp (3 años)'!$E$46,INT((ROW()-13)/2),0)),"",OFFSET('5. Pp (3 años)'!$E$46,INT((ROW()-13)/2),0))</f>
        <v xml:space="preserve">PASM: Porcentaje de Atenciones en Servicios Médicos gratuitos. </v>
      </c>
      <c r="F47" s="727" t="str">
        <f ca="1">IF(ISBLANK(OFFSET('5. Pp (3 años)'!$K$46,INT((ROW()-13)/2),0)),"",OFFSET('5. Pp (3 años)'!$K$46,INT((ROW()-13)/2),0))</f>
        <v>Ascendente</v>
      </c>
      <c r="G47" s="728" t="str">
        <f ca="1">IF(ISBLANK(OFFSET('5. Pp (3 años)'!$H$46,INT((ROW()-13)/2),0)),"",OFFSET('5. Pp (3 años)'!$H$46,INT((ROW()-13)/2),0))</f>
        <v>Trimestral</v>
      </c>
      <c r="H47" s="755">
        <f ca="1">IF(ISBLANK(OFFSET('9. METAS'!$L$20,INT((ROW()-13)/2),0)),"",OFFSET('9. METAS'!$L$20,INT((ROW()-13)/2),0))</f>
        <v>8000</v>
      </c>
      <c r="I47" s="730"/>
      <c r="J47" s="202" t="e">
        <f ca="1">IF(MOD(ROW()-13,2)=0,IF(ISBLANK(OFFSET(#REF!,INT((ROW()-13)/2),0)),"",OFFSET(#REF!,INT((ROW()-13)/2),0)),IF(ISBLANK(OFFSET('9. METAS'!$U$20,INT((ROW()-14)/2),0)),"",OFFSET('9. METAS'!$U$20,INT((ROW()-14)/2),0)))</f>
        <v>#REF!</v>
      </c>
      <c r="K47" s="203" t="e">
        <f ca="1">IF(MOD(ROW()-13,2)=0,IF(ISBLANK(OFFSET(#REF!,INT((ROW()-13)/2),0)),"",OFFSET(#REF!,INT((ROW()-13)/2),0)),IF(ISBLANK(OFFSET('9. METAS'!$V$20,INT((ROW()-14)/2),0)),"",OFFSET('9. METAS'!$V$20,INT((ROW()-14)/2),0)))</f>
        <v>#REF!</v>
      </c>
      <c r="L47" s="203" t="e">
        <f ca="1">IF(MOD(ROW()-13,2)=0,IF(ISBLANK(OFFSET(#REF!,INT((ROW()-13)/2),0)),"",OFFSET(#REF!,INT((ROW()-13)/2),0)),IF(ISBLANK(OFFSET('9. METAS'!$W$20,INT((ROW()-14)/2),0)),"",OFFSET('9. METAS'!$W$20,INT((ROW()-14)/2),0)))</f>
        <v>#REF!</v>
      </c>
      <c r="M47" s="204" t="e">
        <f ca="1">IF(MOD(ROW()-13,2)=0,IF(ISBLANK(OFFSET(#REF!,INT((ROW()-13)/2),0)),"",OFFSET(#REF!,INT((ROW()-13)/2),0)),IF(ISBLANK(OFFSET('9. METAS'!$X$20,INT((ROW()-14)/2),0)),"",OFFSET('9. METAS'!$X$20,INT((ROW()-14)/2),0)))</f>
        <v>#REF!</v>
      </c>
      <c r="N47" s="718" t="str">
        <f t="shared" ref="N47" ca="1" si="30">IFERROR(J47/J48,"ND")</f>
        <v>ND</v>
      </c>
      <c r="O47" s="720" t="str">
        <f t="shared" ref="O47" ca="1" si="31">IFERROR(((J47+K47)/H47),"ND")</f>
        <v>ND</v>
      </c>
      <c r="P47" s="732"/>
    </row>
    <row r="48" spans="3:16">
      <c r="C48" s="725"/>
      <c r="D48" s="726"/>
      <c r="E48" s="726"/>
      <c r="F48" s="727"/>
      <c r="G48" s="728"/>
      <c r="H48" s="755"/>
      <c r="I48" s="731"/>
      <c r="J48" s="202">
        <f ca="1">IF(MOD(ROW()-13,2)=0,IF(ISBLANK(OFFSET(#REF!,INT((ROW()-13)/2),0)),"",OFFSET(#REF!,INT((ROW()-13)/2),0)),IF(ISBLANK(OFFSET('9. METAS'!$U$20,INT((ROW()-14)/2),0)),"",OFFSET('9. METAS'!$U$20,INT((ROW()-14)/2),0)))</f>
        <v>2000</v>
      </c>
      <c r="K48" s="203">
        <f ca="1">IF(MOD(ROW()-13,2)=0,IF(ISBLANK(OFFSET(#REF!,INT((ROW()-13)/2),0)),"",OFFSET(#REF!,INT((ROW()-13)/2),0)),IF(ISBLANK(OFFSET('9. METAS'!$V$20,INT((ROW()-14)/2),0)),"",OFFSET('9. METAS'!$V$20,INT((ROW()-14)/2),0)))</f>
        <v>2000</v>
      </c>
      <c r="L48" s="203">
        <f ca="1">IF(MOD(ROW()-13,2)=0,IF(ISBLANK(OFFSET(#REF!,INT((ROW()-13)/2),0)),"",OFFSET(#REF!,INT((ROW()-13)/2),0)),IF(ISBLANK(OFFSET('9. METAS'!$W$20,INT((ROW()-14)/2),0)),"",OFFSET('9. METAS'!$W$20,INT((ROW()-14)/2),0)))</f>
        <v>2000</v>
      </c>
      <c r="M48" s="204">
        <f ca="1">IF(MOD(ROW()-13,2)=0,IF(ISBLANK(OFFSET(#REF!,INT((ROW()-13)/2),0)),"",OFFSET(#REF!,INT((ROW()-13)/2),0)),IF(ISBLANK(OFFSET('9. METAS'!$X$20,INT((ROW()-14)/2),0)),"",OFFSET('9. METAS'!$X$20,INT((ROW()-14)/2),0)))</f>
        <v>2000</v>
      </c>
      <c r="N48" s="719"/>
      <c r="O48" s="721"/>
      <c r="P48" s="723"/>
    </row>
    <row r="49" spans="3:16">
      <c r="C49" s="724" t="str">
        <f ca="1">IF(ISBLANK(OFFSET('5. Pp (3 años)'!$C$46,INT((ROW()-13)/2),0)),"",OFFSET('5. Pp (3 años)'!$C$46,INT((ROW()-13)/2),0))</f>
        <v>Actividad</v>
      </c>
      <c r="D49" s="726" t="str">
        <f ca="1">IF(ISBLANK(OFFSET('5. Pp (3 años)'!$D$46,INT((ROW()-13)/2),0)),"",OFFSET('5. Pp (3 años)'!$D$46,INT((ROW()-13)/2),0))</f>
        <v>4.3.1.1.3.2. Brindar atención médica gratuita a Mujeres Adolescentes y Niñas,  brindándolos con trato digno, calidad y calidez en la atención.</v>
      </c>
      <c r="E49" s="726" t="str">
        <f ca="1">IF(ISBLANK(OFFSET('5. Pp (3 años)'!$E$46,INT((ROW()-13)/2),0)),"",OFFSET('5. Pp (3 años)'!$E$46,INT((ROW()-13)/2),0))</f>
        <v xml:space="preserve">PANSM: Porcentaje de Atenciones a Mujeres Adolescentes y niñas  en Servicios Médicos gratuitos. </v>
      </c>
      <c r="F49" s="727" t="str">
        <f ca="1">IF(ISBLANK(OFFSET('5. Pp (3 años)'!$K$46,INT((ROW()-13)/2),0)),"",OFFSET('5. Pp (3 años)'!$K$46,INT((ROW()-13)/2),0))</f>
        <v>Ascendente</v>
      </c>
      <c r="G49" s="728" t="str">
        <f ca="1">IF(ISBLANK(OFFSET('5. Pp (3 años)'!$H$46,INT((ROW()-13)/2),0)),"",OFFSET('5. Pp (3 años)'!$H$46,INT((ROW()-13)/2),0))</f>
        <v>Trimestral</v>
      </c>
      <c r="H49" s="755">
        <f ca="1">IF(ISBLANK(OFFSET('9. METAS'!$L$20,INT((ROW()-13)/2),0)),"",OFFSET('9. METAS'!$L$20,INT((ROW()-13)/2),0))</f>
        <v>600</v>
      </c>
      <c r="I49" s="730"/>
      <c r="J49" s="202" t="e">
        <f ca="1">IF(MOD(ROW()-13,2)=0,IF(ISBLANK(OFFSET(#REF!,INT((ROW()-13)/2),0)),"",OFFSET(#REF!,INT((ROW()-13)/2),0)),IF(ISBLANK(OFFSET('9. METAS'!$U$20,INT((ROW()-14)/2),0)),"",OFFSET('9. METAS'!$U$20,INT((ROW()-14)/2),0)))</f>
        <v>#REF!</v>
      </c>
      <c r="K49" s="203" t="e">
        <f ca="1">IF(MOD(ROW()-13,2)=0,IF(ISBLANK(OFFSET(#REF!,INT((ROW()-13)/2),0)),"",OFFSET(#REF!,INT((ROW()-13)/2),0)),IF(ISBLANK(OFFSET('9. METAS'!$V$20,INT((ROW()-14)/2),0)),"",OFFSET('9. METAS'!$V$20,INT((ROW()-14)/2),0)))</f>
        <v>#REF!</v>
      </c>
      <c r="L49" s="203" t="e">
        <f ca="1">IF(MOD(ROW()-13,2)=0,IF(ISBLANK(OFFSET(#REF!,INT((ROW()-13)/2),0)),"",OFFSET(#REF!,INT((ROW()-13)/2),0)),IF(ISBLANK(OFFSET('9. METAS'!$W$20,INT((ROW()-14)/2),0)),"",OFFSET('9. METAS'!$W$20,INT((ROW()-14)/2),0)))</f>
        <v>#REF!</v>
      </c>
      <c r="M49" s="204" t="e">
        <f ca="1">IF(MOD(ROW()-13,2)=0,IF(ISBLANK(OFFSET(#REF!,INT((ROW()-13)/2),0)),"",OFFSET(#REF!,INT((ROW()-13)/2),0)),IF(ISBLANK(OFFSET('9. METAS'!$X$20,INT((ROW()-14)/2),0)),"",OFFSET('9. METAS'!$X$20,INT((ROW()-14)/2),0)))</f>
        <v>#REF!</v>
      </c>
      <c r="N49" s="718" t="str">
        <f t="shared" ref="N49" ca="1" si="32">IFERROR(J49/J50,"ND")</f>
        <v>ND</v>
      </c>
      <c r="O49" s="720" t="str">
        <f t="shared" ref="O49" ca="1" si="33">IFERROR(((J49+K49)/H49),"ND")</f>
        <v>ND</v>
      </c>
      <c r="P49" s="732"/>
    </row>
    <row r="50" spans="3:16">
      <c r="C50" s="725"/>
      <c r="D50" s="726"/>
      <c r="E50" s="726"/>
      <c r="F50" s="727"/>
      <c r="G50" s="728"/>
      <c r="H50" s="755"/>
      <c r="I50" s="731"/>
      <c r="J50" s="202">
        <f ca="1">IF(MOD(ROW()-13,2)=0,IF(ISBLANK(OFFSET(#REF!,INT((ROW()-13)/2),0)),"",OFFSET(#REF!,INT((ROW()-13)/2),0)),IF(ISBLANK(OFFSET('9. METAS'!$U$20,INT((ROW()-14)/2),0)),"",OFFSET('9. METAS'!$U$20,INT((ROW()-14)/2),0)))</f>
        <v>150</v>
      </c>
      <c r="K50" s="203">
        <f ca="1">IF(MOD(ROW()-13,2)=0,IF(ISBLANK(OFFSET(#REF!,INT((ROW()-13)/2),0)),"",OFFSET(#REF!,INT((ROW()-13)/2),0)),IF(ISBLANK(OFFSET('9. METAS'!$V$20,INT((ROW()-14)/2),0)),"",OFFSET('9. METAS'!$V$20,INT((ROW()-14)/2),0)))</f>
        <v>150</v>
      </c>
      <c r="L50" s="203">
        <f ca="1">IF(MOD(ROW()-13,2)=0,IF(ISBLANK(OFFSET(#REF!,INT((ROW()-13)/2),0)),"",OFFSET(#REF!,INT((ROW()-13)/2),0)),IF(ISBLANK(OFFSET('9. METAS'!$W$20,INT((ROW()-14)/2),0)),"",OFFSET('9. METAS'!$W$20,INT((ROW()-14)/2),0)))</f>
        <v>150</v>
      </c>
      <c r="M50" s="204">
        <f ca="1">IF(MOD(ROW()-13,2)=0,IF(ISBLANK(OFFSET(#REF!,INT((ROW()-13)/2),0)),"",OFFSET(#REF!,INT((ROW()-13)/2),0)),IF(ISBLANK(OFFSET('9. METAS'!$X$20,INT((ROW()-14)/2),0)),"",OFFSET('9. METAS'!$X$20,INT((ROW()-14)/2),0)))</f>
        <v>150</v>
      </c>
      <c r="N50" s="719"/>
      <c r="O50" s="721"/>
      <c r="P50" s="723"/>
    </row>
    <row r="51" spans="3:16">
      <c r="C51" s="724" t="str">
        <f ca="1">IF(ISBLANK(OFFSET('5. Pp (3 años)'!$C$46,INT((ROW()-13)/2),0)),"",OFFSET('5. Pp (3 años)'!$C$46,INT((ROW()-13)/2),0))</f>
        <v>Actividad</v>
      </c>
      <c r="D51" s="726" t="str">
        <f ca="1">IF(ISBLANK(OFFSET('5. Pp (3 años)'!$D$46,INT((ROW()-13)/2),0)),"",OFFSET('5. Pp (3 años)'!$D$46,INT((ROW()-13)/2),0))</f>
        <v>4.3.1.1.3.3. Brindar servicios de terapia psicológica gratuita,  individual y grupal a mujeres adultas, brindándolos con trato digno, calidad y calidez en la atención.</v>
      </c>
      <c r="E51" s="726" t="str">
        <f ca="1">IF(ISBLANK(OFFSET('5. Pp (3 años)'!$E$46,INT((ROW()-13)/2),0)),"",OFFSET('5. Pp (3 años)'!$E$46,INT((ROW()-13)/2),0))</f>
        <v>PATP: Porcentaje de Atenciones a  mujeres en  servicios de terapia psicológica gratuita,  individual y grupal a mujeres adultas, brindándolos con trato digno, calidad y calidez en la atención</v>
      </c>
      <c r="F51" s="727" t="str">
        <f ca="1">IF(ISBLANK(OFFSET('5. Pp (3 años)'!$K$46,INT((ROW()-13)/2),0)),"",OFFSET('5. Pp (3 años)'!$K$46,INT((ROW()-13)/2),0))</f>
        <v>Ascendente</v>
      </c>
      <c r="G51" s="728" t="str">
        <f ca="1">IF(ISBLANK(OFFSET('5. Pp (3 años)'!$H$46,INT((ROW()-13)/2),0)),"",OFFSET('5. Pp (3 años)'!$H$46,INT((ROW()-13)/2),0))</f>
        <v>Trimestral</v>
      </c>
      <c r="H51" s="755">
        <f ca="1">IF(ISBLANK(OFFSET('9. METAS'!$L$20,INT((ROW()-13)/2),0)),"",OFFSET('9. METAS'!$L$20,INT((ROW()-13)/2),0))</f>
        <v>10400</v>
      </c>
      <c r="I51" s="730"/>
      <c r="J51" s="202" t="e">
        <f ca="1">IF(MOD(ROW()-13,2)=0,IF(ISBLANK(OFFSET(#REF!,INT((ROW()-13)/2),0)),"",OFFSET(#REF!,INT((ROW()-13)/2),0)),IF(ISBLANK(OFFSET('9. METAS'!$U$20,INT((ROW()-14)/2),0)),"",OFFSET('9. METAS'!$U$20,INT((ROW()-14)/2),0)))</f>
        <v>#REF!</v>
      </c>
      <c r="K51" s="203" t="e">
        <f ca="1">IF(MOD(ROW()-13,2)=0,IF(ISBLANK(OFFSET(#REF!,INT((ROW()-13)/2),0)),"",OFFSET(#REF!,INT((ROW()-13)/2),0)),IF(ISBLANK(OFFSET('9. METAS'!$V$20,INT((ROW()-14)/2),0)),"",OFFSET('9. METAS'!$V$20,INT((ROW()-14)/2),0)))</f>
        <v>#REF!</v>
      </c>
      <c r="L51" s="203" t="e">
        <f ca="1">IF(MOD(ROW()-13,2)=0,IF(ISBLANK(OFFSET(#REF!,INT((ROW()-13)/2),0)),"",OFFSET(#REF!,INT((ROW()-13)/2),0)),IF(ISBLANK(OFFSET('9. METAS'!$W$20,INT((ROW()-14)/2),0)),"",OFFSET('9. METAS'!$W$20,INT((ROW()-14)/2),0)))</f>
        <v>#REF!</v>
      </c>
      <c r="M51" s="204" t="e">
        <f ca="1">IF(MOD(ROW()-13,2)=0,IF(ISBLANK(OFFSET(#REF!,INT((ROW()-13)/2),0)),"",OFFSET(#REF!,INT((ROW()-13)/2),0)),IF(ISBLANK(OFFSET('9. METAS'!$X$20,INT((ROW()-14)/2),0)),"",OFFSET('9. METAS'!$X$20,INT((ROW()-14)/2),0)))</f>
        <v>#REF!</v>
      </c>
      <c r="N51" s="718" t="str">
        <f t="shared" ref="N51" ca="1" si="34">IFERROR(J51/J52,"ND")</f>
        <v>ND</v>
      </c>
      <c r="O51" s="720" t="str">
        <f t="shared" ref="O51" ca="1" si="35">IFERROR(((J51+K51)/H51),"ND")</f>
        <v>ND</v>
      </c>
      <c r="P51" s="732"/>
    </row>
    <row r="52" spans="3:16">
      <c r="C52" s="725"/>
      <c r="D52" s="726"/>
      <c r="E52" s="726"/>
      <c r="F52" s="727"/>
      <c r="G52" s="728"/>
      <c r="H52" s="755"/>
      <c r="I52" s="731"/>
      <c r="J52" s="202">
        <f ca="1">IF(MOD(ROW()-13,2)=0,IF(ISBLANK(OFFSET(#REF!,INT((ROW()-13)/2),0)),"",OFFSET(#REF!,INT((ROW()-13)/2),0)),IF(ISBLANK(OFFSET('9. METAS'!$U$20,INT((ROW()-14)/2),0)),"",OFFSET('9. METAS'!$U$20,INT((ROW()-14)/2),0)))</f>
        <v>2600</v>
      </c>
      <c r="K52" s="203">
        <f ca="1">IF(MOD(ROW()-13,2)=0,IF(ISBLANK(OFFSET(#REF!,INT((ROW()-13)/2),0)),"",OFFSET(#REF!,INT((ROW()-13)/2),0)),IF(ISBLANK(OFFSET('9. METAS'!$V$20,INT((ROW()-14)/2),0)),"",OFFSET('9. METAS'!$V$20,INT((ROW()-14)/2),0)))</f>
        <v>2600</v>
      </c>
      <c r="L52" s="203">
        <f ca="1">IF(MOD(ROW()-13,2)=0,IF(ISBLANK(OFFSET(#REF!,INT((ROW()-13)/2),0)),"",OFFSET(#REF!,INT((ROW()-13)/2),0)),IF(ISBLANK(OFFSET('9. METAS'!$W$20,INT((ROW()-14)/2),0)),"",OFFSET('9. METAS'!$W$20,INT((ROW()-14)/2),0)))</f>
        <v>2600</v>
      </c>
      <c r="M52" s="204">
        <f ca="1">IF(MOD(ROW()-13,2)=0,IF(ISBLANK(OFFSET(#REF!,INT((ROW()-13)/2),0)),"",OFFSET(#REF!,INT((ROW()-13)/2),0)),IF(ISBLANK(OFFSET('9. METAS'!$X$20,INT((ROW()-14)/2),0)),"",OFFSET('9. METAS'!$X$20,INT((ROW()-14)/2),0)))</f>
        <v>2600</v>
      </c>
      <c r="N52" s="719"/>
      <c r="O52" s="721"/>
      <c r="P52" s="723"/>
    </row>
    <row r="53" spans="3:16">
      <c r="C53" s="724" t="str">
        <f ca="1">IF(ISBLANK(OFFSET('5. Pp (3 años)'!$C$46,INT((ROW()-13)/2),0)),"",OFFSET('5. Pp (3 años)'!$C$46,INT((ROW()-13)/2),0))</f>
        <v>Actividad</v>
      </c>
      <c r="D53" s="726" t="str">
        <f ca="1">IF(ISBLANK(OFFSET('5. Pp (3 años)'!$D$46,INT((ROW()-13)/2),0)),"",OFFSET('5. Pp (3 años)'!$D$46,INT((ROW()-13)/2),0))</f>
        <v>4.3.1.1.3.4. Brindar servicios de terapia psicológica gratuita,  individual y grupal, con trato diferenciado para adolescentes y niñez, brindándolos con trato digno, calidad y calidez en la atención.</v>
      </c>
      <c r="E53" s="726" t="str">
        <f ca="1">IF(ISBLANK(OFFSET('5. Pp (3 años)'!$E$46,INT((ROW()-13)/2),0)),"",OFFSET('5. Pp (3 años)'!$E$46,INT((ROW()-13)/2),0))</f>
        <v>PANTP: Porcentaje de Atenciones a mujeres adolescentes y niñas atendidas en  servicios de terapia psicológica gratuita,  individual y grupal, brindándolos con trato digno, calidad y calidez en la atención</v>
      </c>
      <c r="F53" s="727" t="str">
        <f ca="1">IF(ISBLANK(OFFSET('5. Pp (3 años)'!$K$46,INT((ROW()-13)/2),0)),"",OFFSET('5. Pp (3 años)'!$K$46,INT((ROW()-13)/2),0))</f>
        <v>Ascendente</v>
      </c>
      <c r="G53" s="728" t="str">
        <f ca="1">IF(ISBLANK(OFFSET('5. Pp (3 años)'!$H$46,INT((ROW()-13)/2),0)),"",OFFSET('5. Pp (3 años)'!$H$46,INT((ROW()-13)/2),0))</f>
        <v>Trimestral</v>
      </c>
      <c r="H53" s="755">
        <f ca="1">IF(ISBLANK(OFFSET('9. METAS'!$L$20,INT((ROW()-13)/2),0)),"",OFFSET('9. METAS'!$L$20,INT((ROW()-13)/2),0))</f>
        <v>1600</v>
      </c>
      <c r="I53" s="730"/>
      <c r="J53" s="202" t="e">
        <f ca="1">IF(MOD(ROW()-13,2)=0,IF(ISBLANK(OFFSET(#REF!,INT((ROW()-13)/2),0)),"",OFFSET(#REF!,INT((ROW()-13)/2),0)),IF(ISBLANK(OFFSET('9. METAS'!$U$20,INT((ROW()-14)/2),0)),"",OFFSET('9. METAS'!$U$20,INT((ROW()-14)/2),0)))</f>
        <v>#REF!</v>
      </c>
      <c r="K53" s="203" t="e">
        <f ca="1">IF(MOD(ROW()-13,2)=0,IF(ISBLANK(OFFSET(#REF!,INT((ROW()-13)/2),0)),"",OFFSET(#REF!,INT((ROW()-13)/2),0)),IF(ISBLANK(OFFSET('9. METAS'!$V$20,INT((ROW()-14)/2),0)),"",OFFSET('9. METAS'!$V$20,INT((ROW()-14)/2),0)))</f>
        <v>#REF!</v>
      </c>
      <c r="L53" s="203" t="e">
        <f ca="1">IF(MOD(ROW()-13,2)=0,IF(ISBLANK(OFFSET(#REF!,INT((ROW()-13)/2),0)),"",OFFSET(#REF!,INT((ROW()-13)/2),0)),IF(ISBLANK(OFFSET('9. METAS'!$W$20,INT((ROW()-14)/2),0)),"",OFFSET('9. METAS'!$W$20,INT((ROW()-14)/2),0)))</f>
        <v>#REF!</v>
      </c>
      <c r="M53" s="204" t="e">
        <f ca="1">IF(MOD(ROW()-13,2)=0,IF(ISBLANK(OFFSET(#REF!,INT((ROW()-13)/2),0)),"",OFFSET(#REF!,INT((ROW()-13)/2),0)),IF(ISBLANK(OFFSET('9. METAS'!$X$20,INT((ROW()-14)/2),0)),"",OFFSET('9. METAS'!$X$20,INT((ROW()-14)/2),0)))</f>
        <v>#REF!</v>
      </c>
      <c r="N53" s="718" t="str">
        <f t="shared" ref="N53" ca="1" si="36">IFERROR(J53/J54,"ND")</f>
        <v>ND</v>
      </c>
      <c r="O53" s="720" t="str">
        <f t="shared" ref="O53" ca="1" si="37">IFERROR(((J53+K53)/H53),"ND")</f>
        <v>ND</v>
      </c>
      <c r="P53" s="732"/>
    </row>
    <row r="54" spans="3:16">
      <c r="C54" s="725"/>
      <c r="D54" s="726"/>
      <c r="E54" s="726"/>
      <c r="F54" s="727"/>
      <c r="G54" s="728"/>
      <c r="H54" s="755"/>
      <c r="I54" s="731"/>
      <c r="J54" s="202">
        <f ca="1">IF(MOD(ROW()-13,2)=0,IF(ISBLANK(OFFSET(#REF!,INT((ROW()-13)/2),0)),"",OFFSET(#REF!,INT((ROW()-13)/2),0)),IF(ISBLANK(OFFSET('9. METAS'!$U$20,INT((ROW()-14)/2),0)),"",OFFSET('9. METAS'!$U$20,INT((ROW()-14)/2),0)))</f>
        <v>400</v>
      </c>
      <c r="K54" s="203">
        <f ca="1">IF(MOD(ROW()-13,2)=0,IF(ISBLANK(OFFSET(#REF!,INT((ROW()-13)/2),0)),"",OFFSET(#REF!,INT((ROW()-13)/2),0)),IF(ISBLANK(OFFSET('9. METAS'!$V$20,INT((ROW()-14)/2),0)),"",OFFSET('9. METAS'!$V$20,INT((ROW()-14)/2),0)))</f>
        <v>400</v>
      </c>
      <c r="L54" s="203">
        <f ca="1">IF(MOD(ROW()-13,2)=0,IF(ISBLANK(OFFSET(#REF!,INT((ROW()-13)/2),0)),"",OFFSET(#REF!,INT((ROW()-13)/2),0)),IF(ISBLANK(OFFSET('9. METAS'!$W$20,INT((ROW()-14)/2),0)),"",OFFSET('9. METAS'!$W$20,INT((ROW()-14)/2),0)))</f>
        <v>400</v>
      </c>
      <c r="M54" s="204">
        <f ca="1">IF(MOD(ROW()-13,2)=0,IF(ISBLANK(OFFSET(#REF!,INT((ROW()-13)/2),0)),"",OFFSET(#REF!,INT((ROW()-13)/2),0)),IF(ISBLANK(OFFSET('9. METAS'!$X$20,INT((ROW()-14)/2),0)),"",OFFSET('9. METAS'!$X$20,INT((ROW()-14)/2),0)))</f>
        <v>400</v>
      </c>
      <c r="N54" s="719"/>
      <c r="O54" s="721"/>
      <c r="P54" s="723"/>
    </row>
    <row r="55" spans="3:16">
      <c r="C55" s="724" t="str">
        <f ca="1">IF(ISBLANK(OFFSET('5. Pp (3 años)'!$C$46,INT((ROW()-13)/2),0)),"",OFFSET('5. Pp (3 años)'!$C$46,INT((ROW()-13)/2),0))</f>
        <v>Actividad</v>
      </c>
      <c r="D55" s="726" t="str">
        <f ca="1">IF(ISBLANK(OFFSET('5. Pp (3 años)'!$D$46,INT((ROW()-13)/2),0)),"",OFFSET('5. Pp (3 años)'!$D$46,INT((ROW()-13)/2),0))</f>
        <v>4.3.1.1.3.5. Brindar platicas informativas a jovenes, mujeres y niñas en cuanto a nutrición, planificación familiar, sexualidad, enfermedades venéreas, cáncer cérvicouterino y de mama; así como en higiene y salud.</v>
      </c>
      <c r="E55" s="726" t="str">
        <f ca="1">IF(ISBLANK(OFFSET('5. Pp (3 años)'!$E$46,INT((ROW()-13)/2),0)),"",OFFSET('5. Pp (3 años)'!$E$46,INT((ROW()-13)/2),0))</f>
        <v>PPIS: Porcentaje de Brindar platicas informativas a jovenes, mujeres y niñas en cuanto a nutrición, planificación familiar, sexualidad, enfermedades venéreas, cáncer cérvicouterino y de mama; así como en higiene y salud.</v>
      </c>
      <c r="F55" s="727" t="str">
        <f ca="1">IF(ISBLANK(OFFSET('5. Pp (3 años)'!$K$46,INT((ROW()-13)/2),0)),"",OFFSET('5. Pp (3 años)'!$K$46,INT((ROW()-13)/2),0))</f>
        <v>Ascendente</v>
      </c>
      <c r="G55" s="728" t="str">
        <f ca="1">IF(ISBLANK(OFFSET('5. Pp (3 años)'!$H$46,INT((ROW()-13)/2),0)),"",OFFSET('5. Pp (3 años)'!$H$46,INT((ROW()-13)/2),0))</f>
        <v>Trimestral</v>
      </c>
      <c r="H55" s="755">
        <f ca="1">IF(ISBLANK(OFFSET('9. METAS'!$L$20,INT((ROW()-13)/2),0)),"",OFFSET('9. METAS'!$L$20,INT((ROW()-13)/2),0))</f>
        <v>12</v>
      </c>
      <c r="I55" s="730"/>
      <c r="J55" s="202" t="e">
        <f ca="1">IF(MOD(ROW()-13,2)=0,IF(ISBLANK(OFFSET(#REF!,INT((ROW()-13)/2),0)),"",OFFSET(#REF!,INT((ROW()-13)/2),0)),IF(ISBLANK(OFFSET('9. METAS'!$U$20,INT((ROW()-14)/2),0)),"",OFFSET('9. METAS'!$U$20,INT((ROW()-14)/2),0)))</f>
        <v>#REF!</v>
      </c>
      <c r="K55" s="203" t="e">
        <f ca="1">IF(MOD(ROW()-13,2)=0,IF(ISBLANK(OFFSET(#REF!,INT((ROW()-13)/2),0)),"",OFFSET(#REF!,INT((ROW()-13)/2),0)),IF(ISBLANK(OFFSET('9. METAS'!$V$20,INT((ROW()-14)/2),0)),"",OFFSET('9. METAS'!$V$20,INT((ROW()-14)/2),0)))</f>
        <v>#REF!</v>
      </c>
      <c r="L55" s="203" t="e">
        <f ca="1">IF(MOD(ROW()-13,2)=0,IF(ISBLANK(OFFSET(#REF!,INT((ROW()-13)/2),0)),"",OFFSET(#REF!,INT((ROW()-13)/2),0)),IF(ISBLANK(OFFSET('9. METAS'!$W$20,INT((ROW()-14)/2),0)),"",OFFSET('9. METAS'!$W$20,INT((ROW()-14)/2),0)))</f>
        <v>#REF!</v>
      </c>
      <c r="M55" s="204" t="e">
        <f ca="1">IF(MOD(ROW()-13,2)=0,IF(ISBLANK(OFFSET(#REF!,INT((ROW()-13)/2),0)),"",OFFSET(#REF!,INT((ROW()-13)/2),0)),IF(ISBLANK(OFFSET('9. METAS'!$X$20,INT((ROW()-14)/2),0)),"",OFFSET('9. METAS'!$X$20,INT((ROW()-14)/2),0)))</f>
        <v>#REF!</v>
      </c>
      <c r="N55" s="718" t="str">
        <f t="shared" ref="N55" ca="1" si="38">IFERROR(J55/J56,"ND")</f>
        <v>ND</v>
      </c>
      <c r="O55" s="720" t="str">
        <f t="shared" ref="O55" ca="1" si="39">IFERROR(((J55+K55)/H55),"ND")</f>
        <v>ND</v>
      </c>
      <c r="P55" s="732"/>
    </row>
    <row r="56" spans="3:16">
      <c r="C56" s="725"/>
      <c r="D56" s="726"/>
      <c r="E56" s="726"/>
      <c r="F56" s="727"/>
      <c r="G56" s="728"/>
      <c r="H56" s="755"/>
      <c r="I56" s="731"/>
      <c r="J56" s="202">
        <f ca="1">IF(MOD(ROW()-13,2)=0,IF(ISBLANK(OFFSET(#REF!,INT((ROW()-13)/2),0)),"",OFFSET(#REF!,INT((ROW()-13)/2),0)),IF(ISBLANK(OFFSET('9. METAS'!$U$20,INT((ROW()-14)/2),0)),"",OFFSET('9. METAS'!$U$20,INT((ROW()-14)/2),0)))</f>
        <v>3</v>
      </c>
      <c r="K56" s="203">
        <f ca="1">IF(MOD(ROW()-13,2)=0,IF(ISBLANK(OFFSET(#REF!,INT((ROW()-13)/2),0)),"",OFFSET(#REF!,INT((ROW()-13)/2),0)),IF(ISBLANK(OFFSET('9. METAS'!$V$20,INT((ROW()-14)/2),0)),"",OFFSET('9. METAS'!$V$20,INT((ROW()-14)/2),0)))</f>
        <v>3</v>
      </c>
      <c r="L56" s="203">
        <f ca="1">IF(MOD(ROW()-13,2)=0,IF(ISBLANK(OFFSET(#REF!,INT((ROW()-13)/2),0)),"",OFFSET(#REF!,INT((ROW()-13)/2),0)),IF(ISBLANK(OFFSET('9. METAS'!$W$20,INT((ROW()-14)/2),0)),"",OFFSET('9. METAS'!$W$20,INT((ROW()-14)/2),0)))</f>
        <v>3</v>
      </c>
      <c r="M56" s="204">
        <f ca="1">IF(MOD(ROW()-13,2)=0,IF(ISBLANK(OFFSET(#REF!,INT((ROW()-13)/2),0)),"",OFFSET(#REF!,INT((ROW()-13)/2),0)),IF(ISBLANK(OFFSET('9. METAS'!$X$20,INT((ROW()-14)/2),0)),"",OFFSET('9. METAS'!$X$20,INT((ROW()-14)/2),0)))</f>
        <v>3</v>
      </c>
      <c r="N56" s="719"/>
      <c r="O56" s="721"/>
      <c r="P56" s="723"/>
    </row>
    <row r="57" spans="3:16">
      <c r="C57" s="724" t="str">
        <f ca="1">IF(ISBLANK(OFFSET('5. Pp (3 años)'!$C$46,INT((ROW()-13)/2),0)),"",OFFSET('5. Pp (3 años)'!$C$46,INT((ROW()-13)/2),0))</f>
        <v>Actividad</v>
      </c>
      <c r="D57" s="726" t="str">
        <f ca="1">IF(ISBLANK(OFFSET('5. Pp (3 años)'!$D$46,INT((ROW()-13)/2),0)),"",OFFSET('5. Pp (3 años)'!$D$46,INT((ROW()-13)/2),0))</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57" s="726" t="str">
        <f ca="1">IF(ISBLANK(OFFSET('5. Pp (3 años)'!$E$46,INT((ROW()-13)/2),0)),"",OFFSET('5. Pp (3 años)'!$E$46,INT((ROW()-13)/2),0))</f>
        <v>PCMD: Porcentaje de canalizaciones de mujeres a dependencias gubernamentales y/u organizaciones de la sociedad civil.</v>
      </c>
      <c r="F57" s="727" t="str">
        <f ca="1">IF(ISBLANK(OFFSET('5. Pp (3 años)'!$K$46,INT((ROW()-13)/2),0)),"",OFFSET('5. Pp (3 años)'!$K$46,INT((ROW()-13)/2),0))</f>
        <v>Ascendente</v>
      </c>
      <c r="G57" s="728" t="str">
        <f ca="1">IF(ISBLANK(OFFSET('5. Pp (3 años)'!$H$46,INT((ROW()-13)/2),0)),"",OFFSET('5. Pp (3 años)'!$H$46,INT((ROW()-13)/2),0))</f>
        <v>Trimestral</v>
      </c>
      <c r="H57" s="755">
        <f ca="1">IF(ISBLANK(OFFSET('9. METAS'!$L$20,INT((ROW()-13)/2),0)),"",OFFSET('9. METAS'!$L$20,INT((ROW()-13)/2),0))</f>
        <v>80</v>
      </c>
      <c r="I57" s="730"/>
      <c r="J57" s="202" t="e">
        <f ca="1">IF(MOD(ROW()-13,2)=0,IF(ISBLANK(OFFSET(#REF!,INT((ROW()-13)/2),0)),"",OFFSET(#REF!,INT((ROW()-13)/2),0)),IF(ISBLANK(OFFSET('9. METAS'!$U$20,INT((ROW()-14)/2),0)),"",OFFSET('9. METAS'!$U$20,INT((ROW()-14)/2),0)))</f>
        <v>#REF!</v>
      </c>
      <c r="K57" s="203" t="e">
        <f ca="1">IF(MOD(ROW()-13,2)=0,IF(ISBLANK(OFFSET(#REF!,INT((ROW()-13)/2),0)),"",OFFSET(#REF!,INT((ROW()-13)/2),0)),IF(ISBLANK(OFFSET('9. METAS'!$V$20,INT((ROW()-14)/2),0)),"",OFFSET('9. METAS'!$V$20,INT((ROW()-14)/2),0)))</f>
        <v>#REF!</v>
      </c>
      <c r="L57" s="203" t="e">
        <f ca="1">IF(MOD(ROW()-13,2)=0,IF(ISBLANK(OFFSET(#REF!,INT((ROW()-13)/2),0)),"",OFFSET(#REF!,INT((ROW()-13)/2),0)),IF(ISBLANK(OFFSET('9. METAS'!$W$20,INT((ROW()-14)/2),0)),"",OFFSET('9. METAS'!$W$20,INT((ROW()-14)/2),0)))</f>
        <v>#REF!</v>
      </c>
      <c r="M57" s="204" t="e">
        <f ca="1">IF(MOD(ROW()-13,2)=0,IF(ISBLANK(OFFSET(#REF!,INT((ROW()-13)/2),0)),"",OFFSET(#REF!,INT((ROW()-13)/2),0)),IF(ISBLANK(OFFSET('9. METAS'!$X$20,INT((ROW()-14)/2),0)),"",OFFSET('9. METAS'!$X$20,INT((ROW()-14)/2),0)))</f>
        <v>#REF!</v>
      </c>
      <c r="N57" s="718" t="str">
        <f t="shared" ref="N57" ca="1" si="40">IFERROR(J57/J58,"ND")</f>
        <v>ND</v>
      </c>
      <c r="O57" s="720" t="str">
        <f t="shared" ref="O57" ca="1" si="41">IFERROR(((J57+K57)/H57),"ND")</f>
        <v>ND</v>
      </c>
      <c r="P57" s="732"/>
    </row>
    <row r="58" spans="3:16">
      <c r="C58" s="725"/>
      <c r="D58" s="726"/>
      <c r="E58" s="726"/>
      <c r="F58" s="727"/>
      <c r="G58" s="728"/>
      <c r="H58" s="755"/>
      <c r="I58" s="731"/>
      <c r="J58" s="202">
        <f ca="1">IF(MOD(ROW()-13,2)=0,IF(ISBLANK(OFFSET(#REF!,INT((ROW()-13)/2),0)),"",OFFSET(#REF!,INT((ROW()-13)/2),0)),IF(ISBLANK(OFFSET('9. METAS'!$U$20,INT((ROW()-14)/2),0)),"",OFFSET('9. METAS'!$U$20,INT((ROW()-14)/2),0)))</f>
        <v>20</v>
      </c>
      <c r="K58" s="203">
        <f ca="1">IF(MOD(ROW()-13,2)=0,IF(ISBLANK(OFFSET(#REF!,INT((ROW()-13)/2),0)),"",OFFSET(#REF!,INT((ROW()-13)/2),0)),IF(ISBLANK(OFFSET('9. METAS'!$V$20,INT((ROW()-14)/2),0)),"",OFFSET('9. METAS'!$V$20,INT((ROW()-14)/2),0)))</f>
        <v>20</v>
      </c>
      <c r="L58" s="203">
        <f ca="1">IF(MOD(ROW()-13,2)=0,IF(ISBLANK(OFFSET(#REF!,INT((ROW()-13)/2),0)),"",OFFSET(#REF!,INT((ROW()-13)/2),0)),IF(ISBLANK(OFFSET('9. METAS'!$W$20,INT((ROW()-14)/2),0)),"",OFFSET('9. METAS'!$W$20,INT((ROW()-14)/2),0)))</f>
        <v>20</v>
      </c>
      <c r="M58" s="204">
        <f ca="1">IF(MOD(ROW()-13,2)=0,IF(ISBLANK(OFFSET(#REF!,INT((ROW()-13)/2),0)),"",OFFSET(#REF!,INT((ROW()-13)/2),0)),IF(ISBLANK(OFFSET('9. METAS'!$X$20,INT((ROW()-14)/2),0)),"",OFFSET('9. METAS'!$X$20,INT((ROW()-14)/2),0)))</f>
        <v>20</v>
      </c>
      <c r="N58" s="719"/>
      <c r="O58" s="721"/>
      <c r="P58" s="723"/>
    </row>
    <row r="59" spans="3:16">
      <c r="C59" s="724" t="str">
        <f ca="1">IF(ISBLANK(OFFSET('5. Pp (3 años)'!$C$46,INT((ROW()-13)/2),0)),"",OFFSET('5. Pp (3 años)'!$C$46,INT((ROW()-13)/2),0))</f>
        <v>Actividad</v>
      </c>
      <c r="D59" s="726" t="str">
        <f ca="1">IF(ISBLANK(OFFSET('5. Pp (3 años)'!$D$46,INT((ROW()-13)/2),0)),"",OFFSET('5. Pp (3 años)'!$D$46,INT((ROW()-13)/2),0))</f>
        <v>4.3.1.1.3.7. Realización de  Brigadas de Salud Comunitaria y Desarrollo Integral de las Mujeres.</v>
      </c>
      <c r="E59" s="726" t="str">
        <f ca="1">IF(ISBLANK(OFFSET('5. Pp (3 años)'!$E$46,INT((ROW()-13)/2),0)),"",OFFSET('5. Pp (3 años)'!$E$46,INT((ROW()-13)/2),0))</f>
        <v>PBS: Porcentaje de Brigadas de Salud Comunitaria y Desarrollo Integral</v>
      </c>
      <c r="F59" s="727" t="str">
        <f ca="1">IF(ISBLANK(OFFSET('5. Pp (3 años)'!$K$46,INT((ROW()-13)/2),0)),"",OFFSET('5. Pp (3 años)'!$K$46,INT((ROW()-13)/2),0))</f>
        <v>Ascendente</v>
      </c>
      <c r="G59" s="728" t="str">
        <f ca="1">IF(ISBLANK(OFFSET('5. Pp (3 años)'!$H$46,INT((ROW()-13)/2),0)),"",OFFSET('5. Pp (3 años)'!$H$46,INT((ROW()-13)/2),0))</f>
        <v>Trimestral</v>
      </c>
      <c r="H59" s="755">
        <f ca="1">IF(ISBLANK(OFFSET('9. METAS'!$L$20,INT((ROW()-13)/2),0)),"",OFFSET('9. METAS'!$L$20,INT((ROW()-13)/2),0))</f>
        <v>20</v>
      </c>
      <c r="I59" s="730"/>
      <c r="J59" s="202" t="e">
        <f ca="1">IF(MOD(ROW()-13,2)=0,IF(ISBLANK(OFFSET(#REF!,INT((ROW()-13)/2),0)),"",OFFSET(#REF!,INT((ROW()-13)/2),0)),IF(ISBLANK(OFFSET('9. METAS'!$U$20,INT((ROW()-14)/2),0)),"",OFFSET('9. METAS'!$U$20,INT((ROW()-14)/2),0)))</f>
        <v>#REF!</v>
      </c>
      <c r="K59" s="203" t="e">
        <f ca="1">IF(MOD(ROW()-13,2)=0,IF(ISBLANK(OFFSET(#REF!,INT((ROW()-13)/2),0)),"",OFFSET(#REF!,INT((ROW()-13)/2),0)),IF(ISBLANK(OFFSET('9. METAS'!$V$20,INT((ROW()-14)/2),0)),"",OFFSET('9. METAS'!$V$20,INT((ROW()-14)/2),0)))</f>
        <v>#REF!</v>
      </c>
      <c r="L59" s="203" t="e">
        <f ca="1">IF(MOD(ROW()-13,2)=0,IF(ISBLANK(OFFSET(#REF!,INT((ROW()-13)/2),0)),"",OFFSET(#REF!,INT((ROW()-13)/2),0)),IF(ISBLANK(OFFSET('9. METAS'!$W$20,INT((ROW()-14)/2),0)),"",OFFSET('9. METAS'!$W$20,INT((ROW()-14)/2),0)))</f>
        <v>#REF!</v>
      </c>
      <c r="M59" s="204" t="e">
        <f ca="1">IF(MOD(ROW()-13,2)=0,IF(ISBLANK(OFFSET(#REF!,INT((ROW()-13)/2),0)),"",OFFSET(#REF!,INT((ROW()-13)/2),0)),IF(ISBLANK(OFFSET('9. METAS'!$X$20,INT((ROW()-14)/2),0)),"",OFFSET('9. METAS'!$X$20,INT((ROW()-14)/2),0)))</f>
        <v>#REF!</v>
      </c>
      <c r="N59" s="718" t="str">
        <f t="shared" ref="N59" ca="1" si="42">IFERROR(J59/J60,"ND")</f>
        <v>ND</v>
      </c>
      <c r="O59" s="720" t="str">
        <f t="shared" ref="O59" ca="1" si="43">IFERROR(((J59+K59)/H59),"ND")</f>
        <v>ND</v>
      </c>
      <c r="P59" s="732"/>
    </row>
    <row r="60" spans="3:16">
      <c r="C60" s="725"/>
      <c r="D60" s="726"/>
      <c r="E60" s="726"/>
      <c r="F60" s="727"/>
      <c r="G60" s="728"/>
      <c r="H60" s="755"/>
      <c r="I60" s="731"/>
      <c r="J60" s="202">
        <f ca="1">IF(MOD(ROW()-13,2)=0,IF(ISBLANK(OFFSET(#REF!,INT((ROW()-13)/2),0)),"",OFFSET(#REF!,INT((ROW()-13)/2),0)),IF(ISBLANK(OFFSET('9. METAS'!$U$20,INT((ROW()-14)/2),0)),"",OFFSET('9. METAS'!$U$20,INT((ROW()-14)/2),0)))</f>
        <v>5</v>
      </c>
      <c r="K60" s="203">
        <f ca="1">IF(MOD(ROW()-13,2)=0,IF(ISBLANK(OFFSET(#REF!,INT((ROW()-13)/2),0)),"",OFFSET(#REF!,INT((ROW()-13)/2),0)),IF(ISBLANK(OFFSET('9. METAS'!$V$20,INT((ROW()-14)/2),0)),"",OFFSET('9. METAS'!$V$20,INT((ROW()-14)/2),0)))</f>
        <v>5</v>
      </c>
      <c r="L60" s="203">
        <f ca="1">IF(MOD(ROW()-13,2)=0,IF(ISBLANK(OFFSET(#REF!,INT((ROW()-13)/2),0)),"",OFFSET(#REF!,INT((ROW()-13)/2),0)),IF(ISBLANK(OFFSET('9. METAS'!$W$20,INT((ROW()-14)/2),0)),"",OFFSET('9. METAS'!$W$20,INT((ROW()-14)/2),0)))</f>
        <v>5</v>
      </c>
      <c r="M60" s="204">
        <f ca="1">IF(MOD(ROW()-13,2)=0,IF(ISBLANK(OFFSET(#REF!,INT((ROW()-13)/2),0)),"",OFFSET(#REF!,INT((ROW()-13)/2),0)),IF(ISBLANK(OFFSET('9. METAS'!$X$20,INT((ROW()-14)/2),0)),"",OFFSET('9. METAS'!$X$20,INT((ROW()-14)/2),0)))</f>
        <v>5</v>
      </c>
      <c r="N60" s="719"/>
      <c r="O60" s="721"/>
      <c r="P60" s="723"/>
    </row>
    <row r="61" spans="3:16">
      <c r="C61" s="724" t="str">
        <f ca="1">IF(ISBLANK(OFFSET('5. Pp (3 años)'!$C$46,INT((ROW()-13)/2),0)),"",OFFSET('5. Pp (3 años)'!$C$46,INT((ROW()-13)/2),0))</f>
        <v>Actividad</v>
      </c>
      <c r="D61" s="726" t="str">
        <f ca="1">IF(ISBLANK(OFFSET('5. Pp (3 años)'!$D$46,INT((ROW()-13)/2),0)),"",OFFSET('5. Pp (3 años)'!$D$46,INT((ROW()-13)/2),0))</f>
        <v xml:space="preserve">4.3.1.1.3.8. Emisión del Programa de Radio como espacio colectivo auditivo feminista y comunitario dirigido a las mujeres. </v>
      </c>
      <c r="E61" s="726" t="str">
        <f ca="1">IF(ISBLANK(OFFSET('5. Pp (3 años)'!$E$46,INT((ROW()-13)/2),0)),"",OFFSET('5. Pp (3 años)'!$E$46,INT((ROW()-13)/2),0))</f>
        <v>PPE: Porcentaje de programas emitidos</v>
      </c>
      <c r="F61" s="727" t="str">
        <f ca="1">IF(ISBLANK(OFFSET('5. Pp (3 años)'!$K$46,INT((ROW()-13)/2),0)),"",OFFSET('5. Pp (3 años)'!$K$46,INT((ROW()-13)/2),0))</f>
        <v>Ascendente</v>
      </c>
      <c r="G61" s="728" t="str">
        <f ca="1">IF(ISBLANK(OFFSET('5. Pp (3 años)'!$H$46,INT((ROW()-13)/2),0)),"",OFFSET('5. Pp (3 años)'!$H$46,INT((ROW()-13)/2),0))</f>
        <v>Trimestral</v>
      </c>
      <c r="H61" s="755">
        <f ca="1">IF(ISBLANK(OFFSET('9. METAS'!$L$20,INT((ROW()-13)/2),0)),"",OFFSET('9. METAS'!$L$20,INT((ROW()-13)/2),0))</f>
        <v>144</v>
      </c>
      <c r="I61" s="730"/>
      <c r="J61" s="202" t="e">
        <f ca="1">IF(MOD(ROW()-13,2)=0,IF(ISBLANK(OFFSET(#REF!,INT((ROW()-13)/2),0)),"",OFFSET(#REF!,INT((ROW()-13)/2),0)),IF(ISBLANK(OFFSET('9. METAS'!$U$20,INT((ROW()-14)/2),0)),"",OFFSET('9. METAS'!$U$20,INT((ROW()-14)/2),0)))</f>
        <v>#REF!</v>
      </c>
      <c r="K61" s="203" t="e">
        <f ca="1">IF(MOD(ROW()-13,2)=0,IF(ISBLANK(OFFSET(#REF!,INT((ROW()-13)/2),0)),"",OFFSET(#REF!,INT((ROW()-13)/2),0)),IF(ISBLANK(OFFSET('9. METAS'!$V$20,INT((ROW()-14)/2),0)),"",OFFSET('9. METAS'!$V$20,INT((ROW()-14)/2),0)))</f>
        <v>#REF!</v>
      </c>
      <c r="L61" s="203" t="e">
        <f ca="1">IF(MOD(ROW()-13,2)=0,IF(ISBLANK(OFFSET(#REF!,INT((ROW()-13)/2),0)),"",OFFSET(#REF!,INT((ROW()-13)/2),0)),IF(ISBLANK(OFFSET('9. METAS'!$W$20,INT((ROW()-14)/2),0)),"",OFFSET('9. METAS'!$W$20,INT((ROW()-14)/2),0)))</f>
        <v>#REF!</v>
      </c>
      <c r="M61" s="204" t="e">
        <f ca="1">IF(MOD(ROW()-13,2)=0,IF(ISBLANK(OFFSET(#REF!,INT((ROW()-13)/2),0)),"",OFFSET(#REF!,INT((ROW()-13)/2),0)),IF(ISBLANK(OFFSET('9. METAS'!$X$20,INT((ROW()-14)/2),0)),"",OFFSET('9. METAS'!$X$20,INT((ROW()-14)/2),0)))</f>
        <v>#REF!</v>
      </c>
      <c r="N61" s="718" t="str">
        <f t="shared" ref="N61" ca="1" si="44">IFERROR(J61/J62,"ND")</f>
        <v>ND</v>
      </c>
      <c r="O61" s="720" t="str">
        <f t="shared" ref="O61" ca="1" si="45">IFERROR(((J61+K61)/H61),"ND")</f>
        <v>ND</v>
      </c>
      <c r="P61" s="732"/>
    </row>
    <row r="62" spans="3:16">
      <c r="C62" s="725"/>
      <c r="D62" s="726"/>
      <c r="E62" s="726"/>
      <c r="F62" s="727"/>
      <c r="G62" s="728"/>
      <c r="H62" s="755"/>
      <c r="I62" s="731"/>
      <c r="J62" s="202">
        <f ca="1">IF(MOD(ROW()-13,2)=0,IF(ISBLANK(OFFSET(#REF!,INT((ROW()-13)/2),0)),"",OFFSET(#REF!,INT((ROW()-13)/2),0)),IF(ISBLANK(OFFSET('9. METAS'!$U$20,INT((ROW()-14)/2),0)),"",OFFSET('9. METAS'!$U$20,INT((ROW()-14)/2),0)))</f>
        <v>36</v>
      </c>
      <c r="K62" s="203">
        <f ca="1">IF(MOD(ROW()-13,2)=0,IF(ISBLANK(OFFSET(#REF!,INT((ROW()-13)/2),0)),"",OFFSET(#REF!,INT((ROW()-13)/2),0)),IF(ISBLANK(OFFSET('9. METAS'!$V$20,INT((ROW()-14)/2),0)),"",OFFSET('9. METAS'!$V$20,INT((ROW()-14)/2),0)))</f>
        <v>36</v>
      </c>
      <c r="L62" s="203">
        <f ca="1">IF(MOD(ROW()-13,2)=0,IF(ISBLANK(OFFSET(#REF!,INT((ROW()-13)/2),0)),"",OFFSET(#REF!,INT((ROW()-13)/2),0)),IF(ISBLANK(OFFSET('9. METAS'!$W$20,INT((ROW()-14)/2),0)),"",OFFSET('9. METAS'!$W$20,INT((ROW()-14)/2),0)))</f>
        <v>36</v>
      </c>
      <c r="M62" s="204">
        <f ca="1">IF(MOD(ROW()-13,2)=0,IF(ISBLANK(OFFSET(#REF!,INT((ROW()-13)/2),0)),"",OFFSET(#REF!,INT((ROW()-13)/2),0)),IF(ISBLANK(OFFSET('9. METAS'!$X$20,INT((ROW()-14)/2),0)),"",OFFSET('9. METAS'!$X$20,INT((ROW()-14)/2),0)))</f>
        <v>36</v>
      </c>
      <c r="N62" s="719"/>
      <c r="O62" s="721"/>
      <c r="P62" s="723"/>
    </row>
    <row r="63" spans="3:16">
      <c r="C63" s="724" t="str">
        <f ca="1">IF(ISBLANK(OFFSET('5. Pp (3 años)'!$C$46,INT((ROW()-13)/2),0)),"",OFFSET('5. Pp (3 años)'!$C$46,INT((ROW()-13)/2),0))</f>
        <v>Componente
(Unidad de Asistencia y Apoyo Jurídico)</v>
      </c>
      <c r="D63" s="726" t="str">
        <f ca="1">IF(ISBLANK(OFFSET('5. Pp (3 años)'!$D$46,INT((ROW()-13)/2),0)),"",OFFSET('5. Pp (3 años)'!$D$46,INT((ROW()-13)/2),0))</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63" s="726" t="str">
        <f ca="1">IF(ISBLANK(OFFSET('5. Pp (3 años)'!$E$46,INT((ROW()-13)/2),0)),"",OFFSET('5. Pp (3 años)'!$E$46,INT((ROW()-13)/2),0))</f>
        <v>PSAJ: Porcentaje de Servicios a la Mujer Para Facilitar el Acceso a la Justicia</v>
      </c>
      <c r="F63" s="727" t="str">
        <f ca="1">IF(ISBLANK(OFFSET('5. Pp (3 años)'!$K$46,INT((ROW()-13)/2),0)),"",OFFSET('5. Pp (3 años)'!$K$46,INT((ROW()-13)/2),0))</f>
        <v>Ascendente</v>
      </c>
      <c r="G63" s="728" t="str">
        <f ca="1">IF(ISBLANK(OFFSET('5. Pp (3 años)'!$H$46,INT((ROW()-13)/2),0)),"",OFFSET('5. Pp (3 años)'!$H$46,INT((ROW()-13)/2),0))</f>
        <v>Trimestral</v>
      </c>
      <c r="H63" s="755">
        <f ca="1">IF(ISBLANK(OFFSET('9. METAS'!$L$20,INT((ROW()-13)/2),0)),"",OFFSET('9. METAS'!$L$20,INT((ROW()-13)/2),0))</f>
        <v>7720</v>
      </c>
      <c r="I63" s="730"/>
      <c r="J63" s="202" t="e">
        <f ca="1">IF(MOD(ROW()-13,2)=0,IF(ISBLANK(OFFSET(#REF!,INT((ROW()-13)/2),0)),"",OFFSET(#REF!,INT((ROW()-13)/2),0)),IF(ISBLANK(OFFSET('9. METAS'!$U$20,INT((ROW()-14)/2),0)),"",OFFSET('9. METAS'!$U$20,INT((ROW()-14)/2),0)))</f>
        <v>#REF!</v>
      </c>
      <c r="K63" s="203" t="e">
        <f ca="1">IF(MOD(ROW()-13,2)=0,IF(ISBLANK(OFFSET(#REF!,INT((ROW()-13)/2),0)),"",OFFSET(#REF!,INT((ROW()-13)/2),0)),IF(ISBLANK(OFFSET('9. METAS'!$V$20,INT((ROW()-14)/2),0)),"",OFFSET('9. METAS'!$V$20,INT((ROW()-14)/2),0)))</f>
        <v>#REF!</v>
      </c>
      <c r="L63" s="203" t="e">
        <f ca="1">IF(MOD(ROW()-13,2)=0,IF(ISBLANK(OFFSET(#REF!,INT((ROW()-13)/2),0)),"",OFFSET(#REF!,INT((ROW()-13)/2),0)),IF(ISBLANK(OFFSET('9. METAS'!$W$20,INT((ROW()-14)/2),0)),"",OFFSET('9. METAS'!$W$20,INT((ROW()-14)/2),0)))</f>
        <v>#REF!</v>
      </c>
      <c r="M63" s="204" t="e">
        <f ca="1">IF(MOD(ROW()-13,2)=0,IF(ISBLANK(OFFSET(#REF!,INT((ROW()-13)/2),0)),"",OFFSET(#REF!,INT((ROW()-13)/2),0)),IF(ISBLANK(OFFSET('9. METAS'!$X$20,INT((ROW()-14)/2),0)),"",OFFSET('9. METAS'!$X$20,INT((ROW()-14)/2),0)))</f>
        <v>#REF!</v>
      </c>
      <c r="N63" s="718" t="str">
        <f t="shared" ref="N63" ca="1" si="46">IFERROR(J63/J64,"ND")</f>
        <v>ND</v>
      </c>
      <c r="O63" s="720" t="str">
        <f t="shared" ref="O63" ca="1" si="47">IFERROR(((J63+K63)/H63),"ND")</f>
        <v>ND</v>
      </c>
      <c r="P63" s="732"/>
    </row>
    <row r="64" spans="3:16">
      <c r="C64" s="725"/>
      <c r="D64" s="726"/>
      <c r="E64" s="726"/>
      <c r="F64" s="727"/>
      <c r="G64" s="728"/>
      <c r="H64" s="755"/>
      <c r="I64" s="731"/>
      <c r="J64" s="202">
        <f ca="1">IF(MOD(ROW()-13,2)=0,IF(ISBLANK(OFFSET(#REF!,INT((ROW()-13)/2),0)),"",OFFSET(#REF!,INT((ROW()-13)/2),0)),IF(ISBLANK(OFFSET('9. METAS'!$U$20,INT((ROW()-14)/2),0)),"",OFFSET('9. METAS'!$U$20,INT((ROW()-14)/2),0)))</f>
        <v>1930</v>
      </c>
      <c r="K64" s="203">
        <f ca="1">IF(MOD(ROW()-13,2)=0,IF(ISBLANK(OFFSET(#REF!,INT((ROW()-13)/2),0)),"",OFFSET(#REF!,INT((ROW()-13)/2),0)),IF(ISBLANK(OFFSET('9. METAS'!$V$20,INT((ROW()-14)/2),0)),"",OFFSET('9. METAS'!$V$20,INT((ROW()-14)/2),0)))</f>
        <v>1930</v>
      </c>
      <c r="L64" s="203">
        <f ca="1">IF(MOD(ROW()-13,2)=0,IF(ISBLANK(OFFSET(#REF!,INT((ROW()-13)/2),0)),"",OFFSET(#REF!,INT((ROW()-13)/2),0)),IF(ISBLANK(OFFSET('9. METAS'!$W$20,INT((ROW()-14)/2),0)),"",OFFSET('9. METAS'!$W$20,INT((ROW()-14)/2),0)))</f>
        <v>1930</v>
      </c>
      <c r="M64" s="204">
        <f ca="1">IF(MOD(ROW()-13,2)=0,IF(ISBLANK(OFFSET(#REF!,INT((ROW()-13)/2),0)),"",OFFSET(#REF!,INT((ROW()-13)/2),0)),IF(ISBLANK(OFFSET('9. METAS'!$X$20,INT((ROW()-14)/2),0)),"",OFFSET('9. METAS'!$X$20,INT((ROW()-14)/2),0)))</f>
        <v>1930</v>
      </c>
      <c r="N64" s="719"/>
      <c r="O64" s="721"/>
      <c r="P64" s="723"/>
    </row>
    <row r="65" spans="3:16">
      <c r="C65" s="724" t="str">
        <f ca="1">IF(ISBLANK(OFFSET('5. Pp (3 años)'!$C$46,INT((ROW()-13)/2),0)),"",OFFSET('5. Pp (3 años)'!$C$46,INT((ROW()-13)/2),0))</f>
        <v>Actividad</v>
      </c>
      <c r="D65" s="726" t="str">
        <f ca="1">IF(ISBLANK(OFFSET('5. Pp (3 años)'!$D$46,INT((ROW()-13)/2),0)),"",OFFSET('5. Pp (3 años)'!$D$46,INT((ROW()-13)/2),0))</f>
        <v>4.3.1.1.4.1. Brindar atención jurídica , asesoramiento y orientación gratuita a mujeres,  brindándolos con trato digno, calidad y calidez en la atención.</v>
      </c>
      <c r="E65" s="726" t="str">
        <f ca="1">IF(ISBLANK(OFFSET('5. Pp (3 años)'!$E$46,INT((ROW()-13)/2),0)),"",OFFSET('5. Pp (3 años)'!$E$46,INT((ROW()-13)/2),0))</f>
        <v>PSAOJ: Porcentaje de  Servicios a mujeres  de asesoramiento y orientación Jurídica.</v>
      </c>
      <c r="F65" s="727" t="str">
        <f ca="1">IF(ISBLANK(OFFSET('5. Pp (3 años)'!$K$46,INT((ROW()-13)/2),0)),"",OFFSET('5. Pp (3 años)'!$K$46,INT((ROW()-13)/2),0))</f>
        <v>Ascendente</v>
      </c>
      <c r="G65" s="728" t="str">
        <f ca="1">IF(ISBLANK(OFFSET('5. Pp (3 años)'!$H$46,INT((ROW()-13)/2),0)),"",OFFSET('5. Pp (3 años)'!$H$46,INT((ROW()-13)/2),0))</f>
        <v>Trimestral</v>
      </c>
      <c r="H65" s="755">
        <f ca="1">IF(ISBLANK(OFFSET('9. METAS'!$L$20,INT((ROW()-13)/2),0)),"",OFFSET('9. METAS'!$L$20,INT((ROW()-13)/2),0))</f>
        <v>7600</v>
      </c>
      <c r="I65" s="730"/>
      <c r="J65" s="202" t="e">
        <f ca="1">IF(MOD(ROW()-13,2)=0,IF(ISBLANK(OFFSET(#REF!,INT((ROW()-13)/2),0)),"",OFFSET(#REF!,INT((ROW()-13)/2),0)),IF(ISBLANK(OFFSET('9. METAS'!$U$20,INT((ROW()-14)/2),0)),"",OFFSET('9. METAS'!$U$20,INT((ROW()-14)/2),0)))</f>
        <v>#REF!</v>
      </c>
      <c r="K65" s="203" t="e">
        <f ca="1">IF(MOD(ROW()-13,2)=0,IF(ISBLANK(OFFSET(#REF!,INT((ROW()-13)/2),0)),"",OFFSET(#REF!,INT((ROW()-13)/2),0)),IF(ISBLANK(OFFSET('9. METAS'!$V$20,INT((ROW()-14)/2),0)),"",OFFSET('9. METAS'!$V$20,INT((ROW()-14)/2),0)))</f>
        <v>#REF!</v>
      </c>
      <c r="L65" s="203" t="e">
        <f ca="1">IF(MOD(ROW()-13,2)=0,IF(ISBLANK(OFFSET(#REF!,INT((ROW()-13)/2),0)),"",OFFSET(#REF!,INT((ROW()-13)/2),0)),IF(ISBLANK(OFFSET('9. METAS'!$W$20,INT((ROW()-14)/2),0)),"",OFFSET('9. METAS'!$W$20,INT((ROW()-14)/2),0)))</f>
        <v>#REF!</v>
      </c>
      <c r="M65" s="204" t="e">
        <f ca="1">IF(MOD(ROW()-13,2)=0,IF(ISBLANK(OFFSET(#REF!,INT((ROW()-13)/2),0)),"",OFFSET(#REF!,INT((ROW()-13)/2),0)),IF(ISBLANK(OFFSET('9. METAS'!$X$20,INT((ROW()-14)/2),0)),"",OFFSET('9. METAS'!$X$20,INT((ROW()-14)/2),0)))</f>
        <v>#REF!</v>
      </c>
      <c r="N65" s="718" t="str">
        <f t="shared" ref="N65" ca="1" si="48">IFERROR(J65/J66,"ND")</f>
        <v>ND</v>
      </c>
      <c r="O65" s="720" t="str">
        <f t="shared" ref="O65" ca="1" si="49">IFERROR(((J65+K65)/H65),"ND")</f>
        <v>ND</v>
      </c>
      <c r="P65" s="732"/>
    </row>
    <row r="66" spans="3:16">
      <c r="C66" s="725"/>
      <c r="D66" s="726"/>
      <c r="E66" s="726"/>
      <c r="F66" s="727"/>
      <c r="G66" s="728"/>
      <c r="H66" s="755"/>
      <c r="I66" s="731"/>
      <c r="J66" s="202">
        <f ca="1">IF(MOD(ROW()-13,2)=0,IF(ISBLANK(OFFSET(#REF!,INT((ROW()-13)/2),0)),"",OFFSET(#REF!,INT((ROW()-13)/2),0)),IF(ISBLANK(OFFSET('9. METAS'!$U$20,INT((ROW()-14)/2),0)),"",OFFSET('9. METAS'!$U$20,INT((ROW()-14)/2),0)))</f>
        <v>1900</v>
      </c>
      <c r="K66" s="203">
        <f ca="1">IF(MOD(ROW()-13,2)=0,IF(ISBLANK(OFFSET(#REF!,INT((ROW()-13)/2),0)),"",OFFSET(#REF!,INT((ROW()-13)/2),0)),IF(ISBLANK(OFFSET('9. METAS'!$V$20,INT((ROW()-14)/2),0)),"",OFFSET('9. METAS'!$V$20,INT((ROW()-14)/2),0)))</f>
        <v>1900</v>
      </c>
      <c r="L66" s="203">
        <f ca="1">IF(MOD(ROW()-13,2)=0,IF(ISBLANK(OFFSET(#REF!,INT((ROW()-13)/2),0)),"",OFFSET(#REF!,INT((ROW()-13)/2),0)),IF(ISBLANK(OFFSET('9. METAS'!$W$20,INT((ROW()-14)/2),0)),"",OFFSET('9. METAS'!$W$20,INT((ROW()-14)/2),0)))</f>
        <v>1900</v>
      </c>
      <c r="M66" s="204">
        <f ca="1">IF(MOD(ROW()-13,2)=0,IF(ISBLANK(OFFSET(#REF!,INT((ROW()-13)/2),0)),"",OFFSET(#REF!,INT((ROW()-13)/2),0)),IF(ISBLANK(OFFSET('9. METAS'!$X$20,INT((ROW()-14)/2),0)),"",OFFSET('9. METAS'!$X$20,INT((ROW()-14)/2),0)))</f>
        <v>1900</v>
      </c>
      <c r="N66" s="719"/>
      <c r="O66" s="721"/>
      <c r="P66" s="723"/>
    </row>
    <row r="67" spans="3:16">
      <c r="C67" s="724" t="str">
        <f ca="1">IF(ISBLANK(OFFSET('5. Pp (3 años)'!$C$46,INT((ROW()-13)/2),0)),"",OFFSET('5. Pp (3 años)'!$C$46,INT((ROW()-13)/2),0))</f>
        <v>Actividad</v>
      </c>
      <c r="D67" s="726" t="str">
        <f ca="1">IF(ISBLANK(OFFSET('5. Pp (3 años)'!$D$46,INT((ROW()-13)/2),0)),"",OFFSET('5. Pp (3 años)'!$D$46,INT((ROW()-13)/2),0))</f>
        <v>4.3.1.1.4.2. Brindar atención jurídica, asesoramiento, orientación y seguimiento a mujeres gratuita, con trato diferenciado para adolescentes y niñez brindándolos con trato digno, calidad y calidez en la atención.</v>
      </c>
      <c r="E67" s="726" t="str">
        <f ca="1">IF(ISBLANK(OFFSET('5. Pp (3 años)'!$E$46,INT((ROW()-13)/2),0)),"",OFFSET('5. Pp (3 años)'!$E$46,INT((ROW()-13)/2),0))</f>
        <v>PSAAJ: Porcentaje de  Servicios a mujeres Adolescentes y Niñas en asesoramiento y orientación Jurídica.</v>
      </c>
      <c r="F67" s="727" t="str">
        <f ca="1">IF(ISBLANK(OFFSET('5. Pp (3 años)'!$K$46,INT((ROW()-13)/2),0)),"",OFFSET('5. Pp (3 años)'!$K$46,INT((ROW()-13)/2),0))</f>
        <v>Ascendente</v>
      </c>
      <c r="G67" s="728" t="str">
        <f ca="1">IF(ISBLANK(OFFSET('5. Pp (3 años)'!$H$46,INT((ROW()-13)/2),0)),"",OFFSET('5. Pp (3 años)'!$H$46,INT((ROW()-13)/2),0))</f>
        <v>Trimestral</v>
      </c>
      <c r="H67" s="755">
        <f ca="1">IF(ISBLANK(OFFSET('9. METAS'!$L$20,INT((ROW()-13)/2),0)),"",OFFSET('9. METAS'!$L$20,INT((ROW()-13)/2),0))</f>
        <v>48</v>
      </c>
      <c r="I67" s="730"/>
      <c r="J67" s="202" t="e">
        <f ca="1">IF(MOD(ROW()-13,2)=0,IF(ISBLANK(OFFSET(#REF!,INT((ROW()-13)/2),0)),"",OFFSET(#REF!,INT((ROW()-13)/2),0)),IF(ISBLANK(OFFSET('9. METAS'!$U$20,INT((ROW()-14)/2),0)),"",OFFSET('9. METAS'!$U$20,INT((ROW()-14)/2),0)))</f>
        <v>#REF!</v>
      </c>
      <c r="K67" s="203" t="e">
        <f ca="1">IF(MOD(ROW()-13,2)=0,IF(ISBLANK(OFFSET(#REF!,INT((ROW()-13)/2),0)),"",OFFSET(#REF!,INT((ROW()-13)/2),0)),IF(ISBLANK(OFFSET('9. METAS'!$V$20,INT((ROW()-14)/2),0)),"",OFFSET('9. METAS'!$V$20,INT((ROW()-14)/2),0)))</f>
        <v>#REF!</v>
      </c>
      <c r="L67" s="203" t="e">
        <f ca="1">IF(MOD(ROW()-13,2)=0,IF(ISBLANK(OFFSET(#REF!,INT((ROW()-13)/2),0)),"",OFFSET(#REF!,INT((ROW()-13)/2),0)),IF(ISBLANK(OFFSET('9. METAS'!$W$20,INT((ROW()-14)/2),0)),"",OFFSET('9. METAS'!$W$20,INT((ROW()-14)/2),0)))</f>
        <v>#REF!</v>
      </c>
      <c r="M67" s="204" t="e">
        <f ca="1">IF(MOD(ROW()-13,2)=0,IF(ISBLANK(OFFSET(#REF!,INT((ROW()-13)/2),0)),"",OFFSET(#REF!,INT((ROW()-13)/2),0)),IF(ISBLANK(OFFSET('9. METAS'!$X$20,INT((ROW()-14)/2),0)),"",OFFSET('9. METAS'!$X$20,INT((ROW()-14)/2),0)))</f>
        <v>#REF!</v>
      </c>
      <c r="N67" s="718" t="str">
        <f t="shared" ref="N67" ca="1" si="50">IFERROR(J67/J68,"ND")</f>
        <v>ND</v>
      </c>
      <c r="O67" s="720" t="str">
        <f t="shared" ref="O67" ca="1" si="51">IFERROR(((J67+K67)/H67),"ND")</f>
        <v>ND</v>
      </c>
      <c r="P67" s="732"/>
    </row>
    <row r="68" spans="3:16">
      <c r="C68" s="725"/>
      <c r="D68" s="726"/>
      <c r="E68" s="726"/>
      <c r="F68" s="727"/>
      <c r="G68" s="728"/>
      <c r="H68" s="755"/>
      <c r="I68" s="731"/>
      <c r="J68" s="202">
        <f ca="1">IF(MOD(ROW()-13,2)=0,IF(ISBLANK(OFFSET(#REF!,INT((ROW()-13)/2),0)),"",OFFSET(#REF!,INT((ROW()-13)/2),0)),IF(ISBLANK(OFFSET('9. METAS'!$U$20,INT((ROW()-14)/2),0)),"",OFFSET('9. METAS'!$U$20,INT((ROW()-14)/2),0)))</f>
        <v>12</v>
      </c>
      <c r="K68" s="203">
        <f ca="1">IF(MOD(ROW()-13,2)=0,IF(ISBLANK(OFFSET(#REF!,INT((ROW()-13)/2),0)),"",OFFSET(#REF!,INT((ROW()-13)/2),0)),IF(ISBLANK(OFFSET('9. METAS'!$V$20,INT((ROW()-14)/2),0)),"",OFFSET('9. METAS'!$V$20,INT((ROW()-14)/2),0)))</f>
        <v>12</v>
      </c>
      <c r="L68" s="203">
        <f ca="1">IF(MOD(ROW()-13,2)=0,IF(ISBLANK(OFFSET(#REF!,INT((ROW()-13)/2),0)),"",OFFSET(#REF!,INT((ROW()-13)/2),0)),IF(ISBLANK(OFFSET('9. METAS'!$W$20,INT((ROW()-14)/2),0)),"",OFFSET('9. METAS'!$W$20,INT((ROW()-14)/2),0)))</f>
        <v>12</v>
      </c>
      <c r="M68" s="204">
        <f ca="1">IF(MOD(ROW()-13,2)=0,IF(ISBLANK(OFFSET(#REF!,INT((ROW()-13)/2),0)),"",OFFSET(#REF!,INT((ROW()-13)/2),0)),IF(ISBLANK(OFFSET('9. METAS'!$X$20,INT((ROW()-14)/2),0)),"",OFFSET('9. METAS'!$X$20,INT((ROW()-14)/2),0)))</f>
        <v>12</v>
      </c>
      <c r="N68" s="719"/>
      <c r="O68" s="721"/>
      <c r="P68" s="723"/>
    </row>
    <row r="69" spans="3:16">
      <c r="C69" s="724" t="str">
        <f ca="1">IF(ISBLANK(OFFSET('5. Pp (3 años)'!$C$46,INT((ROW()-13)/2),0)),"",OFFSET('5. Pp (3 años)'!$C$46,INT((ROW()-13)/2),0))</f>
        <v>Actividad</v>
      </c>
      <c r="D69" s="726" t="str">
        <f ca="1">IF(ISBLANK(OFFSET('5. Pp (3 años)'!$D$46,INT((ROW()-13)/2),0)),"",OFFSET('5. Pp (3 años)'!$D$46,INT((ROW()-13)/2),0))</f>
        <v xml:space="preserve">4.3.1.1.4.3. Realización de  Brigadas Jurídicas. </v>
      </c>
      <c r="E69" s="726" t="str">
        <f ca="1">IF(ISBLANK(OFFSET('5. Pp (3 años)'!$E$46,INT((ROW()-13)/2),0)),"",OFFSET('5. Pp (3 años)'!$E$46,INT((ROW()-13)/2),0))</f>
        <v>PBJ: Porcentaje  de  Brigadas Jurídicas.</v>
      </c>
      <c r="F69" s="727" t="str">
        <f ca="1">IF(ISBLANK(OFFSET('5. Pp (3 años)'!$K$46,INT((ROW()-13)/2),0)),"",OFFSET('5. Pp (3 años)'!$K$46,INT((ROW()-13)/2),0))</f>
        <v>Ascendente</v>
      </c>
      <c r="G69" s="728" t="str">
        <f ca="1">IF(ISBLANK(OFFSET('5. Pp (3 años)'!$H$46,INT((ROW()-13)/2),0)),"",OFFSET('5. Pp (3 años)'!$H$46,INT((ROW()-13)/2),0))</f>
        <v>Trimestral</v>
      </c>
      <c r="H69" s="755">
        <f ca="1">IF(ISBLANK(OFFSET('9. METAS'!$L$20,INT((ROW()-13)/2),0)),"",OFFSET('9. METAS'!$L$20,INT((ROW()-13)/2),0))</f>
        <v>36</v>
      </c>
      <c r="I69" s="730"/>
      <c r="J69" s="202" t="e">
        <f ca="1">IF(MOD(ROW()-13,2)=0,IF(ISBLANK(OFFSET(#REF!,INT((ROW()-13)/2),0)),"",OFFSET(#REF!,INT((ROW()-13)/2),0)),IF(ISBLANK(OFFSET('9. METAS'!$U$20,INT((ROW()-14)/2),0)),"",OFFSET('9. METAS'!$U$20,INT((ROW()-14)/2),0)))</f>
        <v>#REF!</v>
      </c>
      <c r="K69" s="203" t="e">
        <f ca="1">IF(MOD(ROW()-13,2)=0,IF(ISBLANK(OFFSET(#REF!,INT((ROW()-13)/2),0)),"",OFFSET(#REF!,INT((ROW()-13)/2),0)),IF(ISBLANK(OFFSET('9. METAS'!$V$20,INT((ROW()-14)/2),0)),"",OFFSET('9. METAS'!$V$20,INT((ROW()-14)/2),0)))</f>
        <v>#REF!</v>
      </c>
      <c r="L69" s="203" t="e">
        <f ca="1">IF(MOD(ROW()-13,2)=0,IF(ISBLANK(OFFSET(#REF!,INT((ROW()-13)/2),0)),"",OFFSET(#REF!,INT((ROW()-13)/2),0)),IF(ISBLANK(OFFSET('9. METAS'!$W$20,INT((ROW()-14)/2),0)),"",OFFSET('9. METAS'!$W$20,INT((ROW()-14)/2),0)))</f>
        <v>#REF!</v>
      </c>
      <c r="M69" s="204" t="e">
        <f ca="1">IF(MOD(ROW()-13,2)=0,IF(ISBLANK(OFFSET(#REF!,INT((ROW()-13)/2),0)),"",OFFSET(#REF!,INT((ROW()-13)/2),0)),IF(ISBLANK(OFFSET('9. METAS'!$X$20,INT((ROW()-14)/2),0)),"",OFFSET('9. METAS'!$X$20,INT((ROW()-14)/2),0)))</f>
        <v>#REF!</v>
      </c>
      <c r="N69" s="718" t="str">
        <f t="shared" ref="N69" ca="1" si="52">IFERROR(J69/J70,"ND")</f>
        <v>ND</v>
      </c>
      <c r="O69" s="720" t="str">
        <f t="shared" ref="O69" ca="1" si="53">IFERROR(((J69+K69)/H69),"ND")</f>
        <v>ND</v>
      </c>
      <c r="P69" s="732"/>
    </row>
    <row r="70" spans="3:16">
      <c r="C70" s="725"/>
      <c r="D70" s="726"/>
      <c r="E70" s="726"/>
      <c r="F70" s="727"/>
      <c r="G70" s="728"/>
      <c r="H70" s="755"/>
      <c r="I70" s="731"/>
      <c r="J70" s="202">
        <f ca="1">IF(MOD(ROW()-13,2)=0,IF(ISBLANK(OFFSET(#REF!,INT((ROW()-13)/2),0)),"",OFFSET(#REF!,INT((ROW()-13)/2),0)),IF(ISBLANK(OFFSET('9. METAS'!$U$20,INT((ROW()-14)/2),0)),"",OFFSET('9. METAS'!$U$20,INT((ROW()-14)/2),0)))</f>
        <v>9</v>
      </c>
      <c r="K70" s="203">
        <f ca="1">IF(MOD(ROW()-13,2)=0,IF(ISBLANK(OFFSET(#REF!,INT((ROW()-13)/2),0)),"",OFFSET(#REF!,INT((ROW()-13)/2),0)),IF(ISBLANK(OFFSET('9. METAS'!$V$20,INT((ROW()-14)/2),0)),"",OFFSET('9. METAS'!$V$20,INT((ROW()-14)/2),0)))</f>
        <v>9</v>
      </c>
      <c r="L70" s="203">
        <f ca="1">IF(MOD(ROW()-13,2)=0,IF(ISBLANK(OFFSET(#REF!,INT((ROW()-13)/2),0)),"",OFFSET(#REF!,INT((ROW()-13)/2),0)),IF(ISBLANK(OFFSET('9. METAS'!$W$20,INT((ROW()-14)/2),0)),"",OFFSET('9. METAS'!$W$20,INT((ROW()-14)/2),0)))</f>
        <v>9</v>
      </c>
      <c r="M70" s="204">
        <f ca="1">IF(MOD(ROW()-13,2)=0,IF(ISBLANK(OFFSET(#REF!,INT((ROW()-13)/2),0)),"",OFFSET(#REF!,INT((ROW()-13)/2),0)),IF(ISBLANK(OFFSET('9. METAS'!$X$20,INT((ROW()-14)/2),0)),"",OFFSET('9. METAS'!$X$20,INT((ROW()-14)/2),0)))</f>
        <v>9</v>
      </c>
      <c r="N70" s="719"/>
      <c r="O70" s="721"/>
      <c r="P70" s="723"/>
    </row>
    <row r="71" spans="3:16">
      <c r="C71" s="724" t="str">
        <f ca="1">IF(ISBLANK(OFFSET('5. Pp (3 años)'!$C$46,INT((ROW()-13)/2),0)),"",OFFSET('5. Pp (3 años)'!$C$46,INT((ROW()-13)/2),0))</f>
        <v>Actividad</v>
      </c>
      <c r="D71" s="726" t="str">
        <f ca="1">IF(ISBLANK(OFFSET('5. Pp (3 años)'!$D$46,INT((ROW()-13)/2),0)),"",OFFSET('5. Pp (3 años)'!$D$46,INT((ROW()-13)/2),0))</f>
        <v xml:space="preserve">4.3.1.1.4.4. Brindar platicas informativas a jovenes, mujeres y niñas en cuanto a su derecho a acceder a una justicia expedita, apegada a sus derechos humanos y con perspectiva de género. </v>
      </c>
      <c r="E71" s="726" t="str">
        <f ca="1">IF(ISBLANK(OFFSET('5. Pp (3 años)'!$E$46,INT((ROW()-13)/2),0)),"",OFFSET('5. Pp (3 años)'!$E$46,INT((ROW()-13)/2),0))</f>
        <v>PPIJ: Porcentaje  de  platicas informativas a jovenes, mujeres y niñas en cuanto a su derecho a acceder a una justicia expedita, apegada a sus derechos humanos y con perspectiva de género.</v>
      </c>
      <c r="F71" s="727" t="str">
        <f ca="1">IF(ISBLANK(OFFSET('5. Pp (3 años)'!$K$46,INT((ROW()-13)/2),0)),"",OFFSET('5. Pp (3 años)'!$K$46,INT((ROW()-13)/2),0))</f>
        <v>Ascendente</v>
      </c>
      <c r="G71" s="728" t="str">
        <f ca="1">IF(ISBLANK(OFFSET('5. Pp (3 años)'!$H$46,INT((ROW()-13)/2),0)),"",OFFSET('5. Pp (3 años)'!$H$46,INT((ROW()-13)/2),0))</f>
        <v>Trimestral</v>
      </c>
      <c r="H71" s="755">
        <f ca="1">IF(ISBLANK(OFFSET('9. METAS'!$L$20,INT((ROW()-13)/2),0)),"",OFFSET('9. METAS'!$L$20,INT((ROW()-13)/2),0))</f>
        <v>36</v>
      </c>
      <c r="I71" s="730"/>
      <c r="J71" s="202" t="e">
        <f ca="1">IF(MOD(ROW()-13,2)=0,IF(ISBLANK(OFFSET(#REF!,INT((ROW()-13)/2),0)),"",OFFSET(#REF!,INT((ROW()-13)/2),0)),IF(ISBLANK(OFFSET('9. METAS'!$U$20,INT((ROW()-14)/2),0)),"",OFFSET('9. METAS'!$U$20,INT((ROW()-14)/2),0)))</f>
        <v>#REF!</v>
      </c>
      <c r="K71" s="203" t="e">
        <f ca="1">IF(MOD(ROW()-13,2)=0,IF(ISBLANK(OFFSET(#REF!,INT((ROW()-13)/2),0)),"",OFFSET(#REF!,INT((ROW()-13)/2),0)),IF(ISBLANK(OFFSET('9. METAS'!$V$20,INT((ROW()-14)/2),0)),"",OFFSET('9. METAS'!$V$20,INT((ROW()-14)/2),0)))</f>
        <v>#REF!</v>
      </c>
      <c r="L71" s="203" t="e">
        <f ca="1">IF(MOD(ROW()-13,2)=0,IF(ISBLANK(OFFSET(#REF!,INT((ROW()-13)/2),0)),"",OFFSET(#REF!,INT((ROW()-13)/2),0)),IF(ISBLANK(OFFSET('9. METAS'!$W$20,INT((ROW()-14)/2),0)),"",OFFSET('9. METAS'!$W$20,INT((ROW()-14)/2),0)))</f>
        <v>#REF!</v>
      </c>
      <c r="M71" s="204" t="e">
        <f ca="1">IF(MOD(ROW()-13,2)=0,IF(ISBLANK(OFFSET(#REF!,INT((ROW()-13)/2),0)),"",OFFSET(#REF!,INT((ROW()-13)/2),0)),IF(ISBLANK(OFFSET('9. METAS'!$X$20,INT((ROW()-14)/2),0)),"",OFFSET('9. METAS'!$X$20,INT((ROW()-14)/2),0)))</f>
        <v>#REF!</v>
      </c>
      <c r="N71" s="718" t="str">
        <f t="shared" ref="N71" ca="1" si="54">IFERROR(J71/J72,"ND")</f>
        <v>ND</v>
      </c>
      <c r="O71" s="720" t="str">
        <f t="shared" ref="O71" ca="1" si="55">IFERROR(((J71+K71)/H71),"ND")</f>
        <v>ND</v>
      </c>
      <c r="P71" s="732"/>
    </row>
    <row r="72" spans="3:16">
      <c r="C72" s="725"/>
      <c r="D72" s="726"/>
      <c r="E72" s="726"/>
      <c r="F72" s="727"/>
      <c r="G72" s="728"/>
      <c r="H72" s="755"/>
      <c r="I72" s="731"/>
      <c r="J72" s="202">
        <f ca="1">IF(MOD(ROW()-13,2)=0,IF(ISBLANK(OFFSET(#REF!,INT((ROW()-13)/2),0)),"",OFFSET(#REF!,INT((ROW()-13)/2),0)),IF(ISBLANK(OFFSET('9. METAS'!$U$20,INT((ROW()-14)/2),0)),"",OFFSET('9. METAS'!$U$20,INT((ROW()-14)/2),0)))</f>
        <v>9</v>
      </c>
      <c r="K72" s="203">
        <f ca="1">IF(MOD(ROW()-13,2)=0,IF(ISBLANK(OFFSET(#REF!,INT((ROW()-13)/2),0)),"",OFFSET(#REF!,INT((ROW()-13)/2),0)),IF(ISBLANK(OFFSET('9. METAS'!$V$20,INT((ROW()-14)/2),0)),"",OFFSET('9. METAS'!$V$20,INT((ROW()-14)/2),0)))</f>
        <v>9</v>
      </c>
      <c r="L72" s="203">
        <f ca="1">IF(MOD(ROW()-13,2)=0,IF(ISBLANK(OFFSET(#REF!,INT((ROW()-13)/2),0)),"",OFFSET(#REF!,INT((ROW()-13)/2),0)),IF(ISBLANK(OFFSET('9. METAS'!$W$20,INT((ROW()-14)/2),0)),"",OFFSET('9. METAS'!$W$20,INT((ROW()-14)/2),0)))</f>
        <v>9</v>
      </c>
      <c r="M72" s="204">
        <f ca="1">IF(MOD(ROW()-13,2)=0,IF(ISBLANK(OFFSET(#REF!,INT((ROW()-13)/2),0)),"",OFFSET(#REF!,INT((ROW()-13)/2),0)),IF(ISBLANK(OFFSET('9. METAS'!$X$20,INT((ROW()-14)/2),0)),"",OFFSET('9. METAS'!$X$20,INT((ROW()-14)/2),0)))</f>
        <v>9</v>
      </c>
      <c r="N72" s="719"/>
      <c r="O72" s="721"/>
      <c r="P72" s="723"/>
    </row>
    <row r="73" spans="3:16">
      <c r="C73" s="724" t="str">
        <f ca="1">IF(ISBLANK(OFFSET('5. Pp (3 años)'!$C$46,INT((ROW()-13)/2),0)),"",OFFSET('5. Pp (3 años)'!$C$46,INT((ROW()-13)/2),0))</f>
        <v>Componente
(Unidad de Capacitación y Actividades Productivas)</v>
      </c>
      <c r="D73" s="726" t="str">
        <f ca="1">IF(ISBLANK(OFFSET('5. Pp (3 años)'!$D$46,INT((ROW()-13)/2),0)),"",OFFSET('5. Pp (3 años)'!$D$46,INT((ROW()-13)/2),0))</f>
        <v xml:space="preserve">4.3.1.1.5. Talleres de capacitación, cursos y actividades que fortalecen e impulsan el empoderamiento económico, social, formación para el trabajo y la profesionalización de las mujeres. </v>
      </c>
      <c r="E73" s="726" t="str">
        <f ca="1">IF(ISBLANK(OFFSET('5. Pp (3 años)'!$E$46,INT((ROW()-13)/2),0)),"",OFFSET('5. Pp (3 años)'!$E$46,INT((ROW()-13)/2),0))</f>
        <v>PTCA: Porcentaje de Talleres de capacitación, cursos y actividades.</v>
      </c>
      <c r="F73" s="727" t="str">
        <f ca="1">IF(ISBLANK(OFFSET('5. Pp (3 años)'!$K$46,INT((ROW()-13)/2),0)),"",OFFSET('5. Pp (3 años)'!$K$46,INT((ROW()-13)/2),0))</f>
        <v>Ascendente</v>
      </c>
      <c r="G73" s="728" t="str">
        <f ca="1">IF(ISBLANK(OFFSET('5. Pp (3 años)'!$H$46,INT((ROW()-13)/2),0)),"",OFFSET('5. Pp (3 años)'!$H$46,INT((ROW()-13)/2),0))</f>
        <v>Trimestral</v>
      </c>
      <c r="H73" s="755">
        <f ca="1">IF(ISBLANK(OFFSET('9. METAS'!$L$20,INT((ROW()-13)/2),0)),"",OFFSET('9. METAS'!$L$20,INT((ROW()-13)/2),0))</f>
        <v>1196</v>
      </c>
      <c r="I73" s="730"/>
      <c r="J73" s="202" t="e">
        <f ca="1">IF(MOD(ROW()-13,2)=0,IF(ISBLANK(OFFSET(#REF!,INT((ROW()-13)/2),0)),"",OFFSET(#REF!,INT((ROW()-13)/2),0)),IF(ISBLANK(OFFSET('9. METAS'!$U$20,INT((ROW()-14)/2),0)),"",OFFSET('9. METAS'!$U$20,INT((ROW()-14)/2),0)))</f>
        <v>#REF!</v>
      </c>
      <c r="K73" s="203" t="e">
        <f ca="1">IF(MOD(ROW()-13,2)=0,IF(ISBLANK(OFFSET(#REF!,INT((ROW()-13)/2),0)),"",OFFSET(#REF!,INT((ROW()-13)/2),0)),IF(ISBLANK(OFFSET('9. METAS'!$V$20,INT((ROW()-14)/2),0)),"",OFFSET('9. METAS'!$V$20,INT((ROW()-14)/2),0)))</f>
        <v>#REF!</v>
      </c>
      <c r="L73" s="203" t="e">
        <f ca="1">IF(MOD(ROW()-13,2)=0,IF(ISBLANK(OFFSET(#REF!,INT((ROW()-13)/2),0)),"",OFFSET(#REF!,INT((ROW()-13)/2),0)),IF(ISBLANK(OFFSET('9. METAS'!$W$20,INT((ROW()-14)/2),0)),"",OFFSET('9. METAS'!$W$20,INT((ROW()-14)/2),0)))</f>
        <v>#REF!</v>
      </c>
      <c r="M73" s="204" t="e">
        <f ca="1">IF(MOD(ROW()-13,2)=0,IF(ISBLANK(OFFSET(#REF!,INT((ROW()-13)/2),0)),"",OFFSET(#REF!,INT((ROW()-13)/2),0)),IF(ISBLANK(OFFSET('9. METAS'!$X$20,INT((ROW()-14)/2),0)),"",OFFSET('9. METAS'!$X$20,INT((ROW()-14)/2),0)))</f>
        <v>#REF!</v>
      </c>
      <c r="N73" s="718" t="str">
        <f t="shared" ref="N73" ca="1" si="56">IFERROR(J73/J74,"ND")</f>
        <v>ND</v>
      </c>
      <c r="O73" s="720" t="str">
        <f t="shared" ref="O73" ca="1" si="57">IFERROR(((J73+K73)/H73),"ND")</f>
        <v>ND</v>
      </c>
      <c r="P73" s="732"/>
    </row>
    <row r="74" spans="3:16">
      <c r="C74" s="725"/>
      <c r="D74" s="726"/>
      <c r="E74" s="726"/>
      <c r="F74" s="727"/>
      <c r="G74" s="728"/>
      <c r="H74" s="755"/>
      <c r="I74" s="731"/>
      <c r="J74" s="202">
        <f ca="1">IF(MOD(ROW()-13,2)=0,IF(ISBLANK(OFFSET(#REF!,INT((ROW()-13)/2),0)),"",OFFSET(#REF!,INT((ROW()-13)/2),0)),IF(ISBLANK(OFFSET('9. METAS'!$U$20,INT((ROW()-14)/2),0)),"",OFFSET('9. METAS'!$U$20,INT((ROW()-14)/2),0)))</f>
        <v>299</v>
      </c>
      <c r="K74" s="203">
        <f ca="1">IF(MOD(ROW()-13,2)=0,IF(ISBLANK(OFFSET(#REF!,INT((ROW()-13)/2),0)),"",OFFSET(#REF!,INT((ROW()-13)/2),0)),IF(ISBLANK(OFFSET('9. METAS'!$V$20,INT((ROW()-14)/2),0)),"",OFFSET('9. METAS'!$V$20,INT((ROW()-14)/2),0)))</f>
        <v>299</v>
      </c>
      <c r="L74" s="203">
        <f ca="1">IF(MOD(ROW()-13,2)=0,IF(ISBLANK(OFFSET(#REF!,INT((ROW()-13)/2),0)),"",OFFSET(#REF!,INT((ROW()-13)/2),0)),IF(ISBLANK(OFFSET('9. METAS'!$W$20,INT((ROW()-14)/2),0)),"",OFFSET('9. METAS'!$W$20,INT((ROW()-14)/2),0)))</f>
        <v>299</v>
      </c>
      <c r="M74" s="204">
        <f ca="1">IF(MOD(ROW()-13,2)=0,IF(ISBLANK(OFFSET(#REF!,INT((ROW()-13)/2),0)),"",OFFSET(#REF!,INT((ROW()-13)/2),0)),IF(ISBLANK(OFFSET('9. METAS'!$X$20,INT((ROW()-14)/2),0)),"",OFFSET('9. METAS'!$X$20,INT((ROW()-14)/2),0)))</f>
        <v>299</v>
      </c>
      <c r="N74" s="719"/>
      <c r="O74" s="721"/>
      <c r="P74" s="723"/>
    </row>
    <row r="75" spans="3:16">
      <c r="C75" s="724" t="str">
        <f ca="1">IF(ISBLANK(OFFSET('5. Pp (3 años)'!$C$46,INT((ROW()-13)/2),0)),"",OFFSET('5. Pp (3 años)'!$C$46,INT((ROW()-13)/2),0))</f>
        <v>Actividad</v>
      </c>
      <c r="D75" s="726" t="str">
        <f ca="1">IF(ISBLANK(OFFSET('5. Pp (3 años)'!$D$46,INT((ROW()-13)/2),0)),"",OFFSET('5. Pp (3 años)'!$D$46,INT((ROW()-13)/2),0))</f>
        <v>4.3.1.1.5.1. Realizar talleres que fomenten la educación, el emprendimiento y el trabajo digno de las mujeres y adolescencias del Municipio de Benito Juárez.</v>
      </c>
      <c r="E75" s="726" t="str">
        <f ca="1">IF(ISBLANK(OFFSET('5. Pp (3 años)'!$E$46,INT((ROW()-13)/2),0)),"",OFFSET('5. Pp (3 años)'!$E$46,INT((ROW()-13)/2),0))</f>
        <v>PTFE: Porcentaje de  talleres que fomenten la educación, el emprendimiento y el trabajo digno de las mujeres y adolescencias del Municipio de Benito Juárez.</v>
      </c>
      <c r="F75" s="727" t="str">
        <f ca="1">IF(ISBLANK(OFFSET('5. Pp (3 años)'!$K$46,INT((ROW()-13)/2),0)),"",OFFSET('5. Pp (3 años)'!$K$46,INT((ROW()-13)/2),0))</f>
        <v>Ascendente</v>
      </c>
      <c r="G75" s="728" t="str">
        <f ca="1">IF(ISBLANK(OFFSET('5. Pp (3 años)'!$H$46,INT((ROW()-13)/2),0)),"",OFFSET('5. Pp (3 años)'!$H$46,INT((ROW()-13)/2),0))</f>
        <v>Trimestral</v>
      </c>
      <c r="H75" s="755">
        <f ca="1">IF(ISBLANK(OFFSET('9. METAS'!$L$20,INT((ROW()-13)/2),0)),"",OFFSET('9. METAS'!$L$20,INT((ROW()-13)/2),0))</f>
        <v>120</v>
      </c>
      <c r="I75" s="730"/>
      <c r="J75" s="202" t="e">
        <f ca="1">IF(MOD(ROW()-13,2)=0,IF(ISBLANK(OFFSET(#REF!,INT((ROW()-13)/2),0)),"",OFFSET(#REF!,INT((ROW()-13)/2),0)),IF(ISBLANK(OFFSET('9. METAS'!$U$20,INT((ROW()-14)/2),0)),"",OFFSET('9. METAS'!$U$20,INT((ROW()-14)/2),0)))</f>
        <v>#REF!</v>
      </c>
      <c r="K75" s="203" t="e">
        <f ca="1">IF(MOD(ROW()-13,2)=0,IF(ISBLANK(OFFSET(#REF!,INT((ROW()-13)/2),0)),"",OFFSET(#REF!,INT((ROW()-13)/2),0)),IF(ISBLANK(OFFSET('9. METAS'!$V$20,INT((ROW()-14)/2),0)),"",OFFSET('9. METAS'!$V$20,INT((ROW()-14)/2),0)))</f>
        <v>#REF!</v>
      </c>
      <c r="L75" s="203" t="e">
        <f ca="1">IF(MOD(ROW()-13,2)=0,IF(ISBLANK(OFFSET(#REF!,INT((ROW()-13)/2),0)),"",OFFSET(#REF!,INT((ROW()-13)/2),0)),IF(ISBLANK(OFFSET('9. METAS'!$W$20,INT((ROW()-14)/2),0)),"",OFFSET('9. METAS'!$W$20,INT((ROW()-14)/2),0)))</f>
        <v>#REF!</v>
      </c>
      <c r="M75" s="204" t="e">
        <f ca="1">IF(MOD(ROW()-13,2)=0,IF(ISBLANK(OFFSET(#REF!,INT((ROW()-13)/2),0)),"",OFFSET(#REF!,INT((ROW()-13)/2),0)),IF(ISBLANK(OFFSET('9. METAS'!$X$20,INT((ROW()-14)/2),0)),"",OFFSET('9. METAS'!$X$20,INT((ROW()-14)/2),0)))</f>
        <v>#REF!</v>
      </c>
      <c r="N75" s="718" t="str">
        <f t="shared" ref="N75" ca="1" si="58">IFERROR(J75/J76,"ND")</f>
        <v>ND</v>
      </c>
      <c r="O75" s="720" t="str">
        <f t="shared" ref="O75" ca="1" si="59">IFERROR(((J75+K75)/H75),"ND")</f>
        <v>ND</v>
      </c>
      <c r="P75" s="732"/>
    </row>
    <row r="76" spans="3:16">
      <c r="C76" s="725"/>
      <c r="D76" s="726"/>
      <c r="E76" s="726"/>
      <c r="F76" s="727"/>
      <c r="G76" s="728"/>
      <c r="H76" s="755"/>
      <c r="I76" s="731"/>
      <c r="J76" s="202">
        <f ca="1">IF(MOD(ROW()-13,2)=0,IF(ISBLANK(OFFSET(#REF!,INT((ROW()-13)/2),0)),"",OFFSET(#REF!,INT((ROW()-13)/2),0)),IF(ISBLANK(OFFSET('9. METAS'!$U$20,INT((ROW()-14)/2),0)),"",OFFSET('9. METAS'!$U$20,INT((ROW()-14)/2),0)))</f>
        <v>30</v>
      </c>
      <c r="K76" s="203">
        <f ca="1">IF(MOD(ROW()-13,2)=0,IF(ISBLANK(OFFSET(#REF!,INT((ROW()-13)/2),0)),"",OFFSET(#REF!,INT((ROW()-13)/2),0)),IF(ISBLANK(OFFSET('9. METAS'!$V$20,INT((ROW()-14)/2),0)),"",OFFSET('9. METAS'!$V$20,INT((ROW()-14)/2),0)))</f>
        <v>30</v>
      </c>
      <c r="L76" s="203">
        <f ca="1">IF(MOD(ROW()-13,2)=0,IF(ISBLANK(OFFSET(#REF!,INT((ROW()-13)/2),0)),"",OFFSET(#REF!,INT((ROW()-13)/2),0)),IF(ISBLANK(OFFSET('9. METAS'!$W$20,INT((ROW()-14)/2),0)),"",OFFSET('9. METAS'!$W$20,INT((ROW()-14)/2),0)))</f>
        <v>30</v>
      </c>
      <c r="M76" s="204">
        <f ca="1">IF(MOD(ROW()-13,2)=0,IF(ISBLANK(OFFSET(#REF!,INT((ROW()-13)/2),0)),"",OFFSET(#REF!,INT((ROW()-13)/2),0)),IF(ISBLANK(OFFSET('9. METAS'!$X$20,INT((ROW()-14)/2),0)),"",OFFSET('9. METAS'!$X$20,INT((ROW()-14)/2),0)))</f>
        <v>30</v>
      </c>
      <c r="N76" s="719"/>
      <c r="O76" s="721"/>
      <c r="P76" s="723"/>
    </row>
    <row r="77" spans="3:16">
      <c r="C77" s="724" t="str">
        <f ca="1">IF(ISBLANK(OFFSET('5. Pp (3 años)'!$C$46,INT((ROW()-13)/2),0)),"",OFFSET('5. Pp (3 años)'!$C$46,INT((ROW()-13)/2),0))</f>
        <v>Actividad</v>
      </c>
      <c r="D77" s="726" t="str">
        <f ca="1">IF(ISBLANK(OFFSET('5. Pp (3 años)'!$D$46,INT((ROW()-13)/2),0)),"",OFFSET('5. Pp (3 años)'!$D$46,INT((ROW()-13)/2),0))</f>
        <v>4.3.1.1.5.2. Impartir Cursos de Capacitación en Planes y Estrategias de Negocios y Educación Financiera.</v>
      </c>
      <c r="E77" s="726" t="str">
        <f ca="1">IF(ISBLANK(OFFSET('5. Pp (3 años)'!$E$46,INT((ROW()-13)/2),0)),"",OFFSET('5. Pp (3 años)'!$E$46,INT((ROW()-13)/2),0))</f>
        <v>PTPEF: Porcentaje de  talleres de Capacitacion en Planes y Estrategias de Negocios y Educación Financiera.</v>
      </c>
      <c r="F77" s="727" t="str">
        <f ca="1">IF(ISBLANK(OFFSET('5. Pp (3 años)'!$K$46,INT((ROW()-13)/2),0)),"",OFFSET('5. Pp (3 años)'!$K$46,INT((ROW()-13)/2),0))</f>
        <v>Ascendente</v>
      </c>
      <c r="G77" s="728" t="str">
        <f ca="1">IF(ISBLANK(OFFSET('5. Pp (3 años)'!$H$46,INT((ROW()-13)/2),0)),"",OFFSET('5. Pp (3 años)'!$H$46,INT((ROW()-13)/2),0))</f>
        <v>Trimestral</v>
      </c>
      <c r="H77" s="755">
        <f ca="1">IF(ISBLANK(OFFSET('9. METAS'!$L$20,INT((ROW()-13)/2),0)),"",OFFSET('9. METAS'!$L$20,INT((ROW()-13)/2),0))</f>
        <v>12</v>
      </c>
      <c r="I77" s="730"/>
      <c r="J77" s="202" t="e">
        <f ca="1">IF(MOD(ROW()-13,2)=0,IF(ISBLANK(OFFSET(#REF!,INT((ROW()-13)/2),0)),"",OFFSET(#REF!,INT((ROW()-13)/2),0)),IF(ISBLANK(OFFSET('9. METAS'!$U$20,INT((ROW()-14)/2),0)),"",OFFSET('9. METAS'!$U$20,INT((ROW()-14)/2),0)))</f>
        <v>#REF!</v>
      </c>
      <c r="K77" s="203" t="e">
        <f ca="1">IF(MOD(ROW()-13,2)=0,IF(ISBLANK(OFFSET(#REF!,INT((ROW()-13)/2),0)),"",OFFSET(#REF!,INT((ROW()-13)/2),0)),IF(ISBLANK(OFFSET('9. METAS'!$V$20,INT((ROW()-14)/2),0)),"",OFFSET('9. METAS'!$V$20,INT((ROW()-14)/2),0)))</f>
        <v>#REF!</v>
      </c>
      <c r="L77" s="203" t="e">
        <f ca="1">IF(MOD(ROW()-13,2)=0,IF(ISBLANK(OFFSET(#REF!,INT((ROW()-13)/2),0)),"",OFFSET(#REF!,INT((ROW()-13)/2),0)),IF(ISBLANK(OFFSET('9. METAS'!$W$20,INT((ROW()-14)/2),0)),"",OFFSET('9. METAS'!$W$20,INT((ROW()-14)/2),0)))</f>
        <v>#REF!</v>
      </c>
      <c r="M77" s="204" t="e">
        <f ca="1">IF(MOD(ROW()-13,2)=0,IF(ISBLANK(OFFSET(#REF!,INT((ROW()-13)/2),0)),"",OFFSET(#REF!,INT((ROW()-13)/2),0)),IF(ISBLANK(OFFSET('9. METAS'!$X$20,INT((ROW()-14)/2),0)),"",OFFSET('9. METAS'!$X$20,INT((ROW()-14)/2),0)))</f>
        <v>#REF!</v>
      </c>
      <c r="N77" s="718" t="str">
        <f t="shared" ref="N77" ca="1" si="60">IFERROR(J77/J78,"ND")</f>
        <v>ND</v>
      </c>
      <c r="O77" s="720" t="str">
        <f t="shared" ref="O77" ca="1" si="61">IFERROR(((J77+K77)/H77),"ND")</f>
        <v>ND</v>
      </c>
      <c r="P77" s="732"/>
    </row>
    <row r="78" spans="3:16">
      <c r="C78" s="725"/>
      <c r="D78" s="726"/>
      <c r="E78" s="726"/>
      <c r="F78" s="727"/>
      <c r="G78" s="728"/>
      <c r="H78" s="755"/>
      <c r="I78" s="731"/>
      <c r="J78" s="202">
        <f ca="1">IF(MOD(ROW()-13,2)=0,IF(ISBLANK(OFFSET(#REF!,INT((ROW()-13)/2),0)),"",OFFSET(#REF!,INT((ROW()-13)/2),0)),IF(ISBLANK(OFFSET('9. METAS'!$U$20,INT((ROW()-14)/2),0)),"",OFFSET('9. METAS'!$U$20,INT((ROW()-14)/2),0)))</f>
        <v>3</v>
      </c>
      <c r="K78" s="203">
        <f ca="1">IF(MOD(ROW()-13,2)=0,IF(ISBLANK(OFFSET(#REF!,INT((ROW()-13)/2),0)),"",OFFSET(#REF!,INT((ROW()-13)/2),0)),IF(ISBLANK(OFFSET('9. METAS'!$V$20,INT((ROW()-14)/2),0)),"",OFFSET('9. METAS'!$V$20,INT((ROW()-14)/2),0)))</f>
        <v>3</v>
      </c>
      <c r="L78" s="203">
        <f ca="1">IF(MOD(ROW()-13,2)=0,IF(ISBLANK(OFFSET(#REF!,INT((ROW()-13)/2),0)),"",OFFSET(#REF!,INT((ROW()-13)/2),0)),IF(ISBLANK(OFFSET('9. METAS'!$W$20,INT((ROW()-14)/2),0)),"",OFFSET('9. METAS'!$W$20,INT((ROW()-14)/2),0)))</f>
        <v>3</v>
      </c>
      <c r="M78" s="204">
        <f ca="1">IF(MOD(ROW()-13,2)=0,IF(ISBLANK(OFFSET(#REF!,INT((ROW()-13)/2),0)),"",OFFSET(#REF!,INT((ROW()-13)/2),0)),IF(ISBLANK(OFFSET('9. METAS'!$X$20,INT((ROW()-14)/2),0)),"",OFFSET('9. METAS'!$X$20,INT((ROW()-14)/2),0)))</f>
        <v>3</v>
      </c>
      <c r="N78" s="719"/>
      <c r="O78" s="721"/>
      <c r="P78" s="723"/>
    </row>
    <row r="79" spans="3:16">
      <c r="C79" s="724" t="str">
        <f ca="1">IF(ISBLANK(OFFSET('5. Pp (3 años)'!$C$46,INT((ROW()-13)/2),0)),"",OFFSET('5. Pp (3 años)'!$C$46,INT((ROW()-13)/2),0))</f>
        <v>Actividad</v>
      </c>
      <c r="D79" s="726" t="str">
        <f ca="1">IF(ISBLANK(OFFSET('5. Pp (3 años)'!$D$46,INT((ROW()-13)/2),0)),"",OFFSET('5. Pp (3 años)'!$D$46,INT((ROW()-13)/2),0))</f>
        <v xml:space="preserve">4.3.1.1.5.3. Canalización a instituciones, con la finalidad de otorgar becas que favorezcan la profesionalización académica y laboral a favor de las mujeres. </v>
      </c>
      <c r="E79" s="726" t="str">
        <f ca="1">IF(ISBLANK(OFFSET('5. Pp (3 años)'!$E$46,INT((ROW()-13)/2),0)),"",OFFSET('5. Pp (3 años)'!$E$46,INT((ROW()-13)/2),0))</f>
        <v>PCBA: Porcentaje de  canalizaciones de mujeres a instituciones con beneficios académicos</v>
      </c>
      <c r="F79" s="727" t="str">
        <f ca="1">IF(ISBLANK(OFFSET('5. Pp (3 años)'!$K$46,INT((ROW()-13)/2),0)),"",OFFSET('5. Pp (3 años)'!$K$46,INT((ROW()-13)/2),0))</f>
        <v>Ascendente</v>
      </c>
      <c r="G79" s="728" t="str">
        <f ca="1">IF(ISBLANK(OFFSET('5. Pp (3 años)'!$H$46,INT((ROW()-13)/2),0)),"",OFFSET('5. Pp (3 años)'!$H$46,INT((ROW()-13)/2),0))</f>
        <v>Trimestral</v>
      </c>
      <c r="H79" s="755">
        <f ca="1">IF(ISBLANK(OFFSET('9. METAS'!$L$20,INT((ROW()-13)/2),0)),"",OFFSET('9. METAS'!$L$20,INT((ROW()-13)/2),0))</f>
        <v>12</v>
      </c>
      <c r="I79" s="730"/>
      <c r="J79" s="202" t="e">
        <f ca="1">IF(MOD(ROW()-13,2)=0,IF(ISBLANK(OFFSET(#REF!,INT((ROW()-13)/2),0)),"",OFFSET(#REF!,INT((ROW()-13)/2),0)),IF(ISBLANK(OFFSET('9. METAS'!$U$20,INT((ROW()-14)/2),0)),"",OFFSET('9. METAS'!$U$20,INT((ROW()-14)/2),0)))</f>
        <v>#REF!</v>
      </c>
      <c r="K79" s="203" t="e">
        <f ca="1">IF(MOD(ROW()-13,2)=0,IF(ISBLANK(OFFSET(#REF!,INT((ROW()-13)/2),0)),"",OFFSET(#REF!,INT((ROW()-13)/2),0)),IF(ISBLANK(OFFSET('9. METAS'!$V$20,INT((ROW()-14)/2),0)),"",OFFSET('9. METAS'!$V$20,INT((ROW()-14)/2),0)))</f>
        <v>#REF!</v>
      </c>
      <c r="L79" s="203" t="e">
        <f ca="1">IF(MOD(ROW()-13,2)=0,IF(ISBLANK(OFFSET(#REF!,INT((ROW()-13)/2),0)),"",OFFSET(#REF!,INT((ROW()-13)/2),0)),IF(ISBLANK(OFFSET('9. METAS'!$W$20,INT((ROW()-14)/2),0)),"",OFFSET('9. METAS'!$W$20,INT((ROW()-14)/2),0)))</f>
        <v>#REF!</v>
      </c>
      <c r="M79" s="204" t="e">
        <f ca="1">IF(MOD(ROW()-13,2)=0,IF(ISBLANK(OFFSET(#REF!,INT((ROW()-13)/2),0)),"",OFFSET(#REF!,INT((ROW()-13)/2),0)),IF(ISBLANK(OFFSET('9. METAS'!$X$20,INT((ROW()-14)/2),0)),"",OFFSET('9. METAS'!$X$20,INT((ROW()-14)/2),0)))</f>
        <v>#REF!</v>
      </c>
      <c r="N79" s="718" t="str">
        <f t="shared" ref="N79" ca="1" si="62">IFERROR(J79/J80,"ND")</f>
        <v>ND</v>
      </c>
      <c r="O79" s="720" t="str">
        <f t="shared" ref="O79" ca="1" si="63">IFERROR(((J79+K79)/H79),"ND")</f>
        <v>ND</v>
      </c>
      <c r="P79" s="732"/>
    </row>
    <row r="80" spans="3:16">
      <c r="C80" s="725"/>
      <c r="D80" s="726"/>
      <c r="E80" s="726"/>
      <c r="F80" s="727"/>
      <c r="G80" s="728"/>
      <c r="H80" s="755"/>
      <c r="I80" s="731"/>
      <c r="J80" s="202">
        <f ca="1">IF(MOD(ROW()-13,2)=0,IF(ISBLANK(OFFSET(#REF!,INT((ROW()-13)/2),0)),"",OFFSET(#REF!,INT((ROW()-13)/2),0)),IF(ISBLANK(OFFSET('9. METAS'!$U$20,INT((ROW()-14)/2),0)),"",OFFSET('9. METAS'!$U$20,INT((ROW()-14)/2),0)))</f>
        <v>3</v>
      </c>
      <c r="K80" s="203">
        <f ca="1">IF(MOD(ROW()-13,2)=0,IF(ISBLANK(OFFSET(#REF!,INT((ROW()-13)/2),0)),"",OFFSET(#REF!,INT((ROW()-13)/2),0)),IF(ISBLANK(OFFSET('9. METAS'!$V$20,INT((ROW()-14)/2),0)),"",OFFSET('9. METAS'!$V$20,INT((ROW()-14)/2),0)))</f>
        <v>3</v>
      </c>
      <c r="L80" s="203">
        <f ca="1">IF(MOD(ROW()-13,2)=0,IF(ISBLANK(OFFSET(#REF!,INT((ROW()-13)/2),0)),"",OFFSET(#REF!,INT((ROW()-13)/2),0)),IF(ISBLANK(OFFSET('9. METAS'!$W$20,INT((ROW()-14)/2),0)),"",OFFSET('9. METAS'!$W$20,INT((ROW()-14)/2),0)))</f>
        <v>3</v>
      </c>
      <c r="M80" s="204">
        <f ca="1">IF(MOD(ROW()-13,2)=0,IF(ISBLANK(OFFSET(#REF!,INT((ROW()-13)/2),0)),"",OFFSET(#REF!,INT((ROW()-13)/2),0)),IF(ISBLANK(OFFSET('9. METAS'!$X$20,INT((ROW()-14)/2),0)),"",OFFSET('9. METAS'!$X$20,INT((ROW()-14)/2),0)))</f>
        <v>3</v>
      </c>
      <c r="N80" s="719"/>
      <c r="O80" s="721"/>
      <c r="P80" s="723"/>
    </row>
    <row r="81" spans="3:16">
      <c r="C81" s="724" t="str">
        <f ca="1">IF(ISBLANK(OFFSET('5. Pp (3 años)'!$C$46,INT((ROW()-13)/2),0)),"",OFFSET('5. Pp (3 años)'!$C$46,INT((ROW()-13)/2),0))</f>
        <v>Actividad</v>
      </c>
      <c r="D81" s="726" t="str">
        <f ca="1">IF(ISBLANK(OFFSET('5. Pp (3 años)'!$D$46,INT((ROW()-13)/2),0)),"",OFFSET('5. Pp (3 años)'!$D$46,INT((ROW()-13)/2),0))</f>
        <v xml:space="preserve">4.3.1.1.5.4 Realización del bazar "Mujeres que Crean". </v>
      </c>
      <c r="E81" s="726" t="str">
        <f ca="1">IF(ISBLANK(OFFSET('5. Pp (3 años)'!$E$46,INT((ROW()-13)/2),0)),"",OFFSET('5. Pp (3 años)'!$E$46,INT((ROW()-13)/2),0))</f>
        <v>PBMC: Porcentaje de Emisiones del Bazar "Mujeres que Crean"</v>
      </c>
      <c r="F81" s="727" t="str">
        <f ca="1">IF(ISBLANK(OFFSET('5. Pp (3 años)'!$K$46,INT((ROW()-13)/2),0)),"",OFFSET('5. Pp (3 años)'!$K$46,INT((ROW()-13)/2),0))</f>
        <v>Ascendente</v>
      </c>
      <c r="G81" s="728" t="str">
        <f ca="1">IF(ISBLANK(OFFSET('5. Pp (3 años)'!$H$46,INT((ROW()-13)/2),0)),"",OFFSET('5. Pp (3 años)'!$H$46,INT((ROW()-13)/2),0))</f>
        <v>Trimestral</v>
      </c>
      <c r="H81" s="755">
        <f ca="1">IF(ISBLANK(OFFSET('9. METAS'!$L$20,INT((ROW()-13)/2),0)),"",OFFSET('9. METAS'!$L$20,INT((ROW()-13)/2),0))</f>
        <v>12</v>
      </c>
      <c r="I81" s="730"/>
      <c r="J81" s="202" t="e">
        <f ca="1">IF(MOD(ROW()-13,2)=0,IF(ISBLANK(OFFSET(#REF!,INT((ROW()-13)/2),0)),"",OFFSET(#REF!,INT((ROW()-13)/2),0)),IF(ISBLANK(OFFSET('9. METAS'!$U$20,INT((ROW()-14)/2),0)),"",OFFSET('9. METAS'!$U$20,INT((ROW()-14)/2),0)))</f>
        <v>#REF!</v>
      </c>
      <c r="K81" s="203" t="e">
        <f ca="1">IF(MOD(ROW()-13,2)=0,IF(ISBLANK(OFFSET(#REF!,INT((ROW()-13)/2),0)),"",OFFSET(#REF!,INT((ROW()-13)/2),0)),IF(ISBLANK(OFFSET('9. METAS'!$V$20,INT((ROW()-14)/2),0)),"",OFFSET('9. METAS'!$V$20,INT((ROW()-14)/2),0)))</f>
        <v>#REF!</v>
      </c>
      <c r="L81" s="203" t="e">
        <f ca="1">IF(MOD(ROW()-13,2)=0,IF(ISBLANK(OFFSET(#REF!,INT((ROW()-13)/2),0)),"",OFFSET(#REF!,INT((ROW()-13)/2),0)),IF(ISBLANK(OFFSET('9. METAS'!$W$20,INT((ROW()-14)/2),0)),"",OFFSET('9. METAS'!$W$20,INT((ROW()-14)/2),0)))</f>
        <v>#REF!</v>
      </c>
      <c r="M81" s="204" t="e">
        <f ca="1">IF(MOD(ROW()-13,2)=0,IF(ISBLANK(OFFSET(#REF!,INT((ROW()-13)/2),0)),"",OFFSET(#REF!,INT((ROW()-13)/2),0)),IF(ISBLANK(OFFSET('9. METAS'!$X$20,INT((ROW()-14)/2),0)),"",OFFSET('9. METAS'!$X$20,INT((ROW()-14)/2),0)))</f>
        <v>#REF!</v>
      </c>
      <c r="N81" s="718" t="str">
        <f t="shared" ref="N81" ca="1" si="64">IFERROR(J81/J82,"ND")</f>
        <v>ND</v>
      </c>
      <c r="O81" s="720" t="str">
        <f t="shared" ref="O81" ca="1" si="65">IFERROR(((J81+K81)/H81),"ND")</f>
        <v>ND</v>
      </c>
      <c r="P81" s="732"/>
    </row>
    <row r="82" spans="3:16">
      <c r="C82" s="725"/>
      <c r="D82" s="726"/>
      <c r="E82" s="726"/>
      <c r="F82" s="727"/>
      <c r="G82" s="728"/>
      <c r="H82" s="755"/>
      <c r="I82" s="731"/>
      <c r="J82" s="202">
        <f ca="1">IF(MOD(ROW()-13,2)=0,IF(ISBLANK(OFFSET(#REF!,INT((ROW()-13)/2),0)),"",OFFSET(#REF!,INT((ROW()-13)/2),0)),IF(ISBLANK(OFFSET('9. METAS'!$U$20,INT((ROW()-14)/2),0)),"",OFFSET('9. METAS'!$U$20,INT((ROW()-14)/2),0)))</f>
        <v>3</v>
      </c>
      <c r="K82" s="203">
        <f ca="1">IF(MOD(ROW()-13,2)=0,IF(ISBLANK(OFFSET(#REF!,INT((ROW()-13)/2),0)),"",OFFSET(#REF!,INT((ROW()-13)/2),0)),IF(ISBLANK(OFFSET('9. METAS'!$V$20,INT((ROW()-14)/2),0)),"",OFFSET('9. METAS'!$V$20,INT((ROW()-14)/2),0)))</f>
        <v>3</v>
      </c>
      <c r="L82" s="203">
        <f ca="1">IF(MOD(ROW()-13,2)=0,IF(ISBLANK(OFFSET(#REF!,INT((ROW()-13)/2),0)),"",OFFSET(#REF!,INT((ROW()-13)/2),0)),IF(ISBLANK(OFFSET('9. METAS'!$W$20,INT((ROW()-14)/2),0)),"",OFFSET('9. METAS'!$W$20,INT((ROW()-14)/2),0)))</f>
        <v>3</v>
      </c>
      <c r="M82" s="204">
        <f ca="1">IF(MOD(ROW()-13,2)=0,IF(ISBLANK(OFFSET(#REF!,INT((ROW()-13)/2),0)),"",OFFSET(#REF!,INT((ROW()-13)/2),0)),IF(ISBLANK(OFFSET('9. METAS'!$X$20,INT((ROW()-14)/2),0)),"",OFFSET('9. METAS'!$X$20,INT((ROW()-14)/2),0)))</f>
        <v>3</v>
      </c>
      <c r="N82" s="719"/>
      <c r="O82" s="721"/>
      <c r="P82" s="723"/>
    </row>
    <row r="83" spans="3:16">
      <c r="C83" s="724" t="str">
        <f ca="1">IF(ISBLANK(OFFSET('5. Pp (3 años)'!$C$46,INT((ROW()-13)/2),0)),"",OFFSET('5. Pp (3 años)'!$C$46,INT((ROW()-13)/2),0))</f>
        <v>Actividad</v>
      </c>
      <c r="D83" s="726" t="str">
        <f ca="1">IF(ISBLANK(OFFSET('5. Pp (3 años)'!$D$46,INT((ROW()-13)/2),0)),"",OFFSET('5. Pp (3 años)'!$D$46,INT((ROW()-13)/2),0))</f>
        <v>4.3.1.1.5.5. Distribución de Tarjetas Beneficios IMM “BIMM”.</v>
      </c>
      <c r="E83" s="726" t="str">
        <f ca="1">IF(ISBLANK(OFFSET('5. Pp (3 años)'!$E$46,INT((ROW()-13)/2),0)),"",OFFSET('5. Pp (3 años)'!$E$46,INT((ROW()-13)/2),0))</f>
        <v>PTB: Porcentaje de Tarjeta BIMM entregadas a mujeres.</v>
      </c>
      <c r="F83" s="727" t="str">
        <f ca="1">IF(ISBLANK(OFFSET('5. Pp (3 años)'!$K$46,INT((ROW()-13)/2),0)),"",OFFSET('5. Pp (3 años)'!$K$46,INT((ROW()-13)/2),0))</f>
        <v>Ascendente</v>
      </c>
      <c r="G83" s="728" t="str">
        <f ca="1">IF(ISBLANK(OFFSET('5. Pp (3 años)'!$H$46,INT((ROW()-13)/2),0)),"",OFFSET('5. Pp (3 años)'!$H$46,INT((ROW()-13)/2),0))</f>
        <v>Trimestral</v>
      </c>
      <c r="H83" s="755">
        <f ca="1">IF(ISBLANK(OFFSET('9. METAS'!$L$20,INT((ROW()-13)/2),0)),"",OFFSET('9. METAS'!$L$20,INT((ROW()-13)/2),0))</f>
        <v>600</v>
      </c>
      <c r="I83" s="730"/>
      <c r="J83" s="202" t="e">
        <f ca="1">IF(MOD(ROW()-13,2)=0,IF(ISBLANK(OFFSET(#REF!,INT((ROW()-13)/2),0)),"",OFFSET(#REF!,INT((ROW()-13)/2),0)),IF(ISBLANK(OFFSET('9. METAS'!$U$20,INT((ROW()-14)/2),0)),"",OFFSET('9. METAS'!$U$20,INT((ROW()-14)/2),0)))</f>
        <v>#REF!</v>
      </c>
      <c r="K83" s="203" t="e">
        <f ca="1">IF(MOD(ROW()-13,2)=0,IF(ISBLANK(OFFSET(#REF!,INT((ROW()-13)/2),0)),"",OFFSET(#REF!,INT((ROW()-13)/2),0)),IF(ISBLANK(OFFSET('9. METAS'!$V$20,INT((ROW()-14)/2),0)),"",OFFSET('9. METAS'!$V$20,INT((ROW()-14)/2),0)))</f>
        <v>#REF!</v>
      </c>
      <c r="L83" s="203" t="e">
        <f ca="1">IF(MOD(ROW()-13,2)=0,IF(ISBLANK(OFFSET(#REF!,INT((ROW()-13)/2),0)),"",OFFSET(#REF!,INT((ROW()-13)/2),0)),IF(ISBLANK(OFFSET('9. METAS'!$W$20,INT((ROW()-14)/2),0)),"",OFFSET('9. METAS'!$W$20,INT((ROW()-14)/2),0)))</f>
        <v>#REF!</v>
      </c>
      <c r="M83" s="204" t="e">
        <f ca="1">IF(MOD(ROW()-13,2)=0,IF(ISBLANK(OFFSET(#REF!,INT((ROW()-13)/2),0)),"",OFFSET(#REF!,INT((ROW()-13)/2),0)),IF(ISBLANK(OFFSET('9. METAS'!$X$20,INT((ROW()-14)/2),0)),"",OFFSET('9. METAS'!$X$20,INT((ROW()-14)/2),0)))</f>
        <v>#REF!</v>
      </c>
      <c r="N83" s="718" t="str">
        <f t="shared" ref="N83" ca="1" si="66">IFERROR(J83/J84,"ND")</f>
        <v>ND</v>
      </c>
      <c r="O83" s="720" t="str">
        <f t="shared" ref="O83" ca="1" si="67">IFERROR(((J83+K83)/H83),"ND")</f>
        <v>ND</v>
      </c>
      <c r="P83" s="732"/>
    </row>
    <row r="84" spans="3:16">
      <c r="C84" s="725"/>
      <c r="D84" s="726"/>
      <c r="E84" s="726"/>
      <c r="F84" s="727"/>
      <c r="G84" s="728"/>
      <c r="H84" s="755"/>
      <c r="I84" s="731"/>
      <c r="J84" s="202">
        <f ca="1">IF(MOD(ROW()-13,2)=0,IF(ISBLANK(OFFSET(#REF!,INT((ROW()-13)/2),0)),"",OFFSET(#REF!,INT((ROW()-13)/2),0)),IF(ISBLANK(OFFSET('9. METAS'!$U$20,INT((ROW()-14)/2),0)),"",OFFSET('9. METAS'!$U$20,INT((ROW()-14)/2),0)))</f>
        <v>150</v>
      </c>
      <c r="K84" s="203">
        <f ca="1">IF(MOD(ROW()-13,2)=0,IF(ISBLANK(OFFSET(#REF!,INT((ROW()-13)/2),0)),"",OFFSET(#REF!,INT((ROW()-13)/2),0)),IF(ISBLANK(OFFSET('9. METAS'!$V$20,INT((ROW()-14)/2),0)),"",OFFSET('9. METAS'!$V$20,INT((ROW()-14)/2),0)))</f>
        <v>150</v>
      </c>
      <c r="L84" s="203">
        <f ca="1">IF(MOD(ROW()-13,2)=0,IF(ISBLANK(OFFSET(#REF!,INT((ROW()-13)/2),0)),"",OFFSET(#REF!,INT((ROW()-13)/2),0)),IF(ISBLANK(OFFSET('9. METAS'!$W$20,INT((ROW()-14)/2),0)),"",OFFSET('9. METAS'!$W$20,INT((ROW()-14)/2),0)))</f>
        <v>150</v>
      </c>
      <c r="M84" s="204">
        <f ca="1">IF(MOD(ROW()-13,2)=0,IF(ISBLANK(OFFSET(#REF!,INT((ROW()-13)/2),0)),"",OFFSET(#REF!,INT((ROW()-13)/2),0)),IF(ISBLANK(OFFSET('9. METAS'!$X$20,INT((ROW()-14)/2),0)),"",OFFSET('9. METAS'!$X$20,INT((ROW()-14)/2),0)))</f>
        <v>150</v>
      </c>
      <c r="N84" s="719"/>
      <c r="O84" s="721"/>
      <c r="P84" s="723"/>
    </row>
    <row r="85" spans="3:16">
      <c r="C85" s="724" t="str">
        <f ca="1">IF(ISBLANK(OFFSET('5. Pp (3 años)'!$C$46,INT((ROW()-13)/2),0)),"",OFFSET('5. Pp (3 años)'!$C$46,INT((ROW()-13)/2),0))</f>
        <v>Actividad</v>
      </c>
      <c r="D85" s="726" t="str">
        <f ca="1">IF(ISBLANK(OFFSET('5. Pp (3 años)'!$D$46,INT((ROW()-13)/2),0)),"",OFFSET('5. Pp (3 años)'!$D$46,INT((ROW()-13)/2),0))</f>
        <v xml:space="preserve">4.3.1.1.5.6. Distribución de Tarjetas “Beneficios Ellas Facturan”. </v>
      </c>
      <c r="E85" s="726" t="str">
        <f ca="1">IF(ISBLANK(OFFSET('5. Pp (3 años)'!$E$46,INT((ROW()-13)/2),0)),"",OFFSET('5. Pp (3 años)'!$E$46,INT((ROW()-13)/2),0))</f>
        <v xml:space="preserve">PTBE: Porcentaje de tarjetas "Beneficios Ellas Facturan” entregadas. </v>
      </c>
      <c r="F85" s="727" t="str">
        <f ca="1">IF(ISBLANK(OFFSET('5. Pp (3 años)'!$K$46,INT((ROW()-13)/2),0)),"",OFFSET('5. Pp (3 años)'!$K$46,INT((ROW()-13)/2),0))</f>
        <v>Ascendente</v>
      </c>
      <c r="G85" s="728" t="str">
        <f ca="1">IF(ISBLANK(OFFSET('5. Pp (3 años)'!$H$46,INT((ROW()-13)/2),0)),"",OFFSET('5. Pp (3 años)'!$H$46,INT((ROW()-13)/2),0))</f>
        <v>Trimestral</v>
      </c>
      <c r="H85" s="755">
        <f ca="1">IF(ISBLANK(OFFSET('9. METAS'!$L$20,INT((ROW()-13)/2),0)),"",OFFSET('9. METAS'!$L$20,INT((ROW()-13)/2),0))</f>
        <v>200</v>
      </c>
      <c r="I85" s="730"/>
      <c r="J85" s="202" t="e">
        <f ca="1">IF(MOD(ROW()-13,2)=0,IF(ISBLANK(OFFSET(#REF!,INT((ROW()-13)/2),0)),"",OFFSET(#REF!,INT((ROW()-13)/2),0)),IF(ISBLANK(OFFSET('9. METAS'!$U$20,INT((ROW()-14)/2),0)),"",OFFSET('9. METAS'!$U$20,INT((ROW()-14)/2),0)))</f>
        <v>#REF!</v>
      </c>
      <c r="K85" s="203" t="e">
        <f ca="1">IF(MOD(ROW()-13,2)=0,IF(ISBLANK(OFFSET(#REF!,INT((ROW()-13)/2),0)),"",OFFSET(#REF!,INT((ROW()-13)/2),0)),IF(ISBLANK(OFFSET('9. METAS'!$V$20,INT((ROW()-14)/2),0)),"",OFFSET('9. METAS'!$V$20,INT((ROW()-14)/2),0)))</f>
        <v>#REF!</v>
      </c>
      <c r="L85" s="203" t="e">
        <f ca="1">IF(MOD(ROW()-13,2)=0,IF(ISBLANK(OFFSET(#REF!,INT((ROW()-13)/2),0)),"",OFFSET(#REF!,INT((ROW()-13)/2),0)),IF(ISBLANK(OFFSET('9. METAS'!$W$20,INT((ROW()-14)/2),0)),"",OFFSET('9. METAS'!$W$20,INT((ROW()-14)/2),0)))</f>
        <v>#REF!</v>
      </c>
      <c r="M85" s="204" t="e">
        <f ca="1">IF(MOD(ROW()-13,2)=0,IF(ISBLANK(OFFSET(#REF!,INT((ROW()-13)/2),0)),"",OFFSET(#REF!,INT((ROW()-13)/2),0)),IF(ISBLANK(OFFSET('9. METAS'!$X$20,INT((ROW()-14)/2),0)),"",OFFSET('9. METAS'!$X$20,INT((ROW()-14)/2),0)))</f>
        <v>#REF!</v>
      </c>
      <c r="N85" s="718" t="str">
        <f t="shared" ref="N85" ca="1" si="68">IFERROR(J85/J86,"ND")</f>
        <v>ND</v>
      </c>
      <c r="O85" s="720" t="str">
        <f t="shared" ref="O85" ca="1" si="69">IFERROR(((J85+K85)/H85),"ND")</f>
        <v>ND</v>
      </c>
      <c r="P85" s="732"/>
    </row>
    <row r="86" spans="3:16">
      <c r="C86" s="725"/>
      <c r="D86" s="726"/>
      <c r="E86" s="726"/>
      <c r="F86" s="727"/>
      <c r="G86" s="728"/>
      <c r="H86" s="755"/>
      <c r="I86" s="731"/>
      <c r="J86" s="202">
        <f ca="1">IF(MOD(ROW()-13,2)=0,IF(ISBLANK(OFFSET(#REF!,INT((ROW()-13)/2),0)),"",OFFSET(#REF!,INT((ROW()-13)/2),0)),IF(ISBLANK(OFFSET('9. METAS'!$U$20,INT((ROW()-14)/2),0)),"",OFFSET('9. METAS'!$U$20,INT((ROW()-14)/2),0)))</f>
        <v>50</v>
      </c>
      <c r="K86" s="203">
        <f ca="1">IF(MOD(ROW()-13,2)=0,IF(ISBLANK(OFFSET(#REF!,INT((ROW()-13)/2),0)),"",OFFSET(#REF!,INT((ROW()-13)/2),0)),IF(ISBLANK(OFFSET('9. METAS'!$V$20,INT((ROW()-14)/2),0)),"",OFFSET('9. METAS'!$V$20,INT((ROW()-14)/2),0)))</f>
        <v>50</v>
      </c>
      <c r="L86" s="203">
        <f ca="1">IF(MOD(ROW()-13,2)=0,IF(ISBLANK(OFFSET(#REF!,INT((ROW()-13)/2),0)),"",OFFSET(#REF!,INT((ROW()-13)/2),0)),IF(ISBLANK(OFFSET('9. METAS'!$W$20,INT((ROW()-14)/2),0)),"",OFFSET('9. METAS'!$W$20,INT((ROW()-14)/2),0)))</f>
        <v>50</v>
      </c>
      <c r="M86" s="204">
        <f ca="1">IF(MOD(ROW()-13,2)=0,IF(ISBLANK(OFFSET(#REF!,INT((ROW()-13)/2),0)),"",OFFSET(#REF!,INT((ROW()-13)/2),0)),IF(ISBLANK(OFFSET('9. METAS'!$X$20,INT((ROW()-14)/2),0)),"",OFFSET('9. METAS'!$X$20,INT((ROW()-14)/2),0)))</f>
        <v>50</v>
      </c>
      <c r="N86" s="719"/>
      <c r="O86" s="721"/>
      <c r="P86" s="723"/>
    </row>
    <row r="87" spans="3:16">
      <c r="C87" s="724" t="str">
        <f ca="1">IF(ISBLANK(OFFSET('5. Pp (3 años)'!$C$46,INT((ROW()-13)/2),0)),"",OFFSET('5. Pp (3 años)'!$C$46,INT((ROW()-13)/2),0))</f>
        <v>Actividad</v>
      </c>
      <c r="D87" s="726" t="str">
        <f ca="1">IF(ISBLANK(OFFSET('5. Pp (3 años)'!$D$46,INT((ROW()-13)/2),0)),"",OFFSET('5. Pp (3 años)'!$D$46,INT((ROW()-13)/2),0))</f>
        <v xml:space="preserve">4.3.1.1.5.7. Impartir Servicios educativos a mujeres, para concluir nivel el nivel inicial (Alfabetización) y/o Primaria y/o Secundaria y/o Preparatoria. </v>
      </c>
      <c r="E87" s="726" t="str">
        <f ca="1">IF(ISBLANK(OFFSET('5. Pp (3 años)'!$E$46,INT((ROW()-13)/2),0)),"",OFFSET('5. Pp (3 años)'!$E$46,INT((ROW()-13)/2),0))</f>
        <v xml:space="preserve">PSEM:  Servicios educativos a mujeres. </v>
      </c>
      <c r="F87" s="727" t="str">
        <f ca="1">IF(ISBLANK(OFFSET('5. Pp (3 años)'!$K$46,INT((ROW()-13)/2),0)),"",OFFSET('5. Pp (3 años)'!$K$46,INT((ROW()-13)/2),0))</f>
        <v>Ascendente</v>
      </c>
      <c r="G87" s="728" t="str">
        <f ca="1">IF(ISBLANK(OFFSET('5. Pp (3 años)'!$H$46,INT((ROW()-13)/2),0)),"",OFFSET('5. Pp (3 años)'!$H$46,INT((ROW()-13)/2),0))</f>
        <v>Trimestral</v>
      </c>
      <c r="H87" s="755">
        <f ca="1">IF(ISBLANK(OFFSET('9. METAS'!$L$20,INT((ROW()-13)/2),0)),"",OFFSET('9. METAS'!$L$20,INT((ROW()-13)/2),0))</f>
        <v>240</v>
      </c>
      <c r="I87" s="730"/>
      <c r="J87" s="202" t="e">
        <f ca="1">IF(MOD(ROW()-13,2)=0,IF(ISBLANK(OFFSET(#REF!,INT((ROW()-13)/2),0)),"",OFFSET(#REF!,INT((ROW()-13)/2),0)),IF(ISBLANK(OFFSET('9. METAS'!$U$20,INT((ROW()-14)/2),0)),"",OFFSET('9. METAS'!$U$20,INT((ROW()-14)/2),0)))</f>
        <v>#REF!</v>
      </c>
      <c r="K87" s="203" t="e">
        <f ca="1">IF(MOD(ROW()-13,2)=0,IF(ISBLANK(OFFSET(#REF!,INT((ROW()-13)/2),0)),"",OFFSET(#REF!,INT((ROW()-13)/2),0)),IF(ISBLANK(OFFSET('9. METAS'!$V$20,INT((ROW()-14)/2),0)),"",OFFSET('9. METAS'!$V$20,INT((ROW()-14)/2),0)))</f>
        <v>#REF!</v>
      </c>
      <c r="L87" s="203" t="e">
        <f ca="1">IF(MOD(ROW()-13,2)=0,IF(ISBLANK(OFFSET(#REF!,INT((ROW()-13)/2),0)),"",OFFSET(#REF!,INT((ROW()-13)/2),0)),IF(ISBLANK(OFFSET('9. METAS'!$W$20,INT((ROW()-14)/2),0)),"",OFFSET('9. METAS'!$W$20,INT((ROW()-14)/2),0)))</f>
        <v>#REF!</v>
      </c>
      <c r="M87" s="204" t="e">
        <f ca="1">IF(MOD(ROW()-13,2)=0,IF(ISBLANK(OFFSET(#REF!,INT((ROW()-13)/2),0)),"",OFFSET(#REF!,INT((ROW()-13)/2),0)),IF(ISBLANK(OFFSET('9. METAS'!$X$20,INT((ROW()-14)/2),0)),"",OFFSET('9. METAS'!$X$20,INT((ROW()-14)/2),0)))</f>
        <v>#REF!</v>
      </c>
      <c r="N87" s="718" t="str">
        <f t="shared" ref="N87" ca="1" si="70">IFERROR(J87/J88,"ND")</f>
        <v>ND</v>
      </c>
      <c r="O87" s="720" t="str">
        <f t="shared" ref="O87" ca="1" si="71">IFERROR(((J87+K87)/H87),"ND")</f>
        <v>ND</v>
      </c>
      <c r="P87" s="732"/>
    </row>
    <row r="88" spans="3:16">
      <c r="C88" s="725"/>
      <c r="D88" s="726"/>
      <c r="E88" s="726"/>
      <c r="F88" s="727"/>
      <c r="G88" s="728"/>
      <c r="H88" s="755"/>
      <c r="I88" s="731"/>
      <c r="J88" s="202">
        <f ca="1">IF(MOD(ROW()-13,2)=0,IF(ISBLANK(OFFSET(#REF!,INT((ROW()-13)/2),0)),"",OFFSET(#REF!,INT((ROW()-13)/2),0)),IF(ISBLANK(OFFSET('9. METAS'!$U$20,INT((ROW()-14)/2),0)),"",OFFSET('9. METAS'!$U$20,INT((ROW()-14)/2),0)))</f>
        <v>60</v>
      </c>
      <c r="K88" s="203">
        <f ca="1">IF(MOD(ROW()-13,2)=0,IF(ISBLANK(OFFSET(#REF!,INT((ROW()-13)/2),0)),"",OFFSET(#REF!,INT((ROW()-13)/2),0)),IF(ISBLANK(OFFSET('9. METAS'!$V$20,INT((ROW()-14)/2),0)),"",OFFSET('9. METAS'!$V$20,INT((ROW()-14)/2),0)))</f>
        <v>60</v>
      </c>
      <c r="L88" s="203">
        <f ca="1">IF(MOD(ROW()-13,2)=0,IF(ISBLANK(OFFSET(#REF!,INT((ROW()-13)/2),0)),"",OFFSET(#REF!,INT((ROW()-13)/2),0)),IF(ISBLANK(OFFSET('9. METAS'!$W$20,INT((ROW()-14)/2),0)),"",OFFSET('9. METAS'!$W$20,INT((ROW()-14)/2),0)))</f>
        <v>60</v>
      </c>
      <c r="M88" s="204">
        <f ca="1">IF(MOD(ROW()-13,2)=0,IF(ISBLANK(OFFSET(#REF!,INT((ROW()-13)/2),0)),"",OFFSET(#REF!,INT((ROW()-13)/2),0)),IF(ISBLANK(OFFSET('9. METAS'!$X$20,INT((ROW()-14)/2),0)),"",OFFSET('9. METAS'!$X$20,INT((ROW()-14)/2),0)))</f>
        <v>60</v>
      </c>
      <c r="N88" s="719"/>
      <c r="O88" s="721"/>
      <c r="P88" s="723"/>
    </row>
    <row r="89" spans="3:16">
      <c r="C89" s="724" t="str">
        <f ca="1">IF(ISBLANK(OFFSET('5. Pp (3 años)'!$C$46,INT((ROW()-13)/2),0)),"",OFFSET('5. Pp (3 años)'!$C$46,INT((ROW()-13)/2),0))</f>
        <v>Componente
(Coordinación de Mantenimiento e Infraestructura a las Instalaciones)</v>
      </c>
      <c r="D89" s="726" t="str">
        <f ca="1">IF(ISBLANK(OFFSET('5. Pp (3 años)'!$D$46,INT((ROW()-13)/2),0)),"",OFFSET('5. Pp (3 años)'!$D$46,INT((ROW()-13)/2),0))</f>
        <v>4.3.1.1.6. Servicios de mantenimiento, rehabilitación u obra y mejoras necesarias a la infraestructura del Instituto Municipal de la Mujer, que se encuentren bajo la custodia o resguardo del mismo.</v>
      </c>
      <c r="E89" s="726" t="str">
        <f ca="1">IF(ISBLANK(OFFSET('5. Pp (3 años)'!$E$46,INT((ROW()-13)/2),0)),"",OFFSET('5. Pp (3 años)'!$E$46,INT((ROW()-13)/2),0))</f>
        <v xml:space="preserve">PSMR: Porcentaje de avance de los servicios de mantenimiento, rehabilitación u obra y mejoras necesarias a la infraestructura del Instituto Municipal de la Mujer. </v>
      </c>
      <c r="F89" s="727" t="str">
        <f ca="1">IF(ISBLANK(OFFSET('5. Pp (3 años)'!$K$46,INT((ROW()-13)/2),0)),"",OFFSET('5. Pp (3 años)'!$K$46,INT((ROW()-13)/2),0))</f>
        <v>Descendente</v>
      </c>
      <c r="G89" s="728" t="str">
        <f ca="1">IF(ISBLANK(OFFSET('5. Pp (3 años)'!$H$46,INT((ROW()-13)/2),0)),"",OFFSET('5. Pp (3 años)'!$H$46,INT((ROW()-13)/2),0))</f>
        <v>Trimestral</v>
      </c>
      <c r="H89" s="755">
        <f ca="1">IF(ISBLANK(OFFSET('9. METAS'!$L$20,INT((ROW()-13)/2),0)),"",OFFSET('9. METAS'!$L$20,INT((ROW()-13)/2),0))</f>
        <v>33</v>
      </c>
      <c r="I89" s="730"/>
      <c r="J89" s="202" t="e">
        <f ca="1">IF(MOD(ROW()-13,2)=0,IF(ISBLANK(OFFSET(#REF!,INT((ROW()-13)/2),0)),"",OFFSET(#REF!,INT((ROW()-13)/2),0)),IF(ISBLANK(OFFSET('9. METAS'!$U$20,INT((ROW()-14)/2),0)),"",OFFSET('9. METAS'!$U$20,INT((ROW()-14)/2),0)))</f>
        <v>#REF!</v>
      </c>
      <c r="K89" s="203" t="e">
        <f ca="1">IF(MOD(ROW()-13,2)=0,IF(ISBLANK(OFFSET(#REF!,INT((ROW()-13)/2),0)),"",OFFSET(#REF!,INT((ROW()-13)/2),0)),IF(ISBLANK(OFFSET('9. METAS'!$V$20,INT((ROW()-14)/2),0)),"",OFFSET('9. METAS'!$V$20,INT((ROW()-14)/2),0)))</f>
        <v>#REF!</v>
      </c>
      <c r="L89" s="203" t="e">
        <f ca="1">IF(MOD(ROW()-13,2)=0,IF(ISBLANK(OFFSET(#REF!,INT((ROW()-13)/2),0)),"",OFFSET(#REF!,INT((ROW()-13)/2),0)),IF(ISBLANK(OFFSET('9. METAS'!$W$20,INT((ROW()-14)/2),0)),"",OFFSET('9. METAS'!$W$20,INT((ROW()-14)/2),0)))</f>
        <v>#REF!</v>
      </c>
      <c r="M89" s="204" t="e">
        <f ca="1">IF(MOD(ROW()-13,2)=0,IF(ISBLANK(OFFSET(#REF!,INT((ROW()-13)/2),0)),"",OFFSET(#REF!,INT((ROW()-13)/2),0)),IF(ISBLANK(OFFSET('9. METAS'!$X$20,INT((ROW()-14)/2),0)),"",OFFSET('9. METAS'!$X$20,INT((ROW()-14)/2),0)))</f>
        <v>#REF!</v>
      </c>
      <c r="N89" s="718" t="str">
        <f t="shared" ref="N89" ca="1" si="72">IFERROR(J89/J90,"ND")</f>
        <v>ND</v>
      </c>
      <c r="O89" s="720" t="str">
        <f t="shared" ref="O89" ca="1" si="73">IFERROR(((J89+K89)/H89),"ND")</f>
        <v>ND</v>
      </c>
      <c r="P89" s="732"/>
    </row>
    <row r="90" spans="3:16">
      <c r="C90" s="725"/>
      <c r="D90" s="726"/>
      <c r="E90" s="726"/>
      <c r="F90" s="727"/>
      <c r="G90" s="728"/>
      <c r="H90" s="755"/>
      <c r="I90" s="731"/>
      <c r="J90" s="202">
        <f ca="1">IF(MOD(ROW()-13,2)=0,IF(ISBLANK(OFFSET(#REF!,INT((ROW()-13)/2),0)),"",OFFSET(#REF!,INT((ROW()-13)/2),0)),IF(ISBLANK(OFFSET('9. METAS'!$U$20,INT((ROW()-14)/2),0)),"",OFFSET('9. METAS'!$U$20,INT((ROW()-14)/2),0)))</f>
        <v>9</v>
      </c>
      <c r="K90" s="203">
        <f ca="1">IF(MOD(ROW()-13,2)=0,IF(ISBLANK(OFFSET(#REF!,INT((ROW()-13)/2),0)),"",OFFSET(#REF!,INT((ROW()-13)/2),0)),IF(ISBLANK(OFFSET('9. METAS'!$V$20,INT((ROW()-14)/2),0)),"",OFFSET('9. METAS'!$V$20,INT((ROW()-14)/2),0)))</f>
        <v>8</v>
      </c>
      <c r="L90" s="203">
        <f ca="1">IF(MOD(ROW()-13,2)=0,IF(ISBLANK(OFFSET(#REF!,INT((ROW()-13)/2),0)),"",OFFSET(#REF!,INT((ROW()-13)/2),0)),IF(ISBLANK(OFFSET('9. METAS'!$W$20,INT((ROW()-14)/2),0)),"",OFFSET('9. METAS'!$W$20,INT((ROW()-14)/2),0)))</f>
        <v>8</v>
      </c>
      <c r="M90" s="204">
        <f ca="1">IF(MOD(ROW()-13,2)=0,IF(ISBLANK(OFFSET(#REF!,INT((ROW()-13)/2),0)),"",OFFSET(#REF!,INT((ROW()-13)/2),0)),IF(ISBLANK(OFFSET('9. METAS'!$X$20,INT((ROW()-14)/2),0)),"",OFFSET('9. METAS'!$X$20,INT((ROW()-14)/2),0)))</f>
        <v>8</v>
      </c>
      <c r="N90" s="719"/>
      <c r="O90" s="721"/>
      <c r="P90" s="723"/>
    </row>
    <row r="91" spans="3:16">
      <c r="C91" s="724" t="str">
        <f ca="1">IF(ISBLANK(OFFSET('5. Pp (3 años)'!$C$46,INT((ROW()-13)/2),0)),"",OFFSET('5. Pp (3 años)'!$C$46,INT((ROW()-13)/2),0))</f>
        <v>Actividad</v>
      </c>
      <c r="D91" s="726" t="str">
        <f ca="1">IF(ISBLANK(OFFSET('5. Pp (3 años)'!$D$46,INT((ROW()-13)/2),0)),"",OFFSET('5. Pp (3 años)'!$D$46,INT((ROW()-13)/2),0))</f>
        <v>4.3.1.1.6.1 Supervisión del mantenimiento a la infraestructura  del Instituto Municipal de la Mujer, que se encuentren bajo la custodia o resguardo del mismo.</v>
      </c>
      <c r="E91" s="726" t="str">
        <f ca="1">IF(ISBLANK(OFFSET('5. Pp (3 años)'!$E$46,INT((ROW()-13)/2),0)),"",OFFSET('5. Pp (3 años)'!$E$46,INT((ROW()-13)/2),0))</f>
        <v>PMan: Porcentaje de mantenimientos a la infraestructura  del Instituto Municipal de la Mujer, que sencuentren bajo la custodia o resguardo del mismo.</v>
      </c>
      <c r="F91" s="727" t="str">
        <f ca="1">IF(ISBLANK(OFFSET('5. Pp (3 años)'!$K$46,INT((ROW()-13)/2),0)),"",OFFSET('5. Pp (3 años)'!$K$46,INT((ROW()-13)/2),0))</f>
        <v>Descendente</v>
      </c>
      <c r="G91" s="728" t="str">
        <f ca="1">IF(ISBLANK(OFFSET('5. Pp (3 años)'!$H$46,INT((ROW()-13)/2),0)),"",OFFSET('5. Pp (3 años)'!$H$46,INT((ROW()-13)/2),0))</f>
        <v>Trimestral</v>
      </c>
      <c r="H91" s="755">
        <f ca="1">IF(ISBLANK(OFFSET('9. METAS'!$L$20,INT((ROW()-13)/2),0)),"",OFFSET('9. METAS'!$L$20,INT((ROW()-13)/2),0))</f>
        <v>32</v>
      </c>
      <c r="I91" s="730"/>
      <c r="J91" s="202" t="e">
        <f ca="1">IF(MOD(ROW()-13,2)=0,IF(ISBLANK(OFFSET(#REF!,INT((ROW()-13)/2),0)),"",OFFSET(#REF!,INT((ROW()-13)/2),0)),IF(ISBLANK(OFFSET('9. METAS'!$U$20,INT((ROW()-14)/2),0)),"",OFFSET('9. METAS'!$U$20,INT((ROW()-14)/2),0)))</f>
        <v>#REF!</v>
      </c>
      <c r="K91" s="203" t="e">
        <f ca="1">IF(MOD(ROW()-13,2)=0,IF(ISBLANK(OFFSET(#REF!,INT((ROW()-13)/2),0)),"",OFFSET(#REF!,INT((ROW()-13)/2),0)),IF(ISBLANK(OFFSET('9. METAS'!$V$20,INT((ROW()-14)/2),0)),"",OFFSET('9. METAS'!$V$20,INT((ROW()-14)/2),0)))</f>
        <v>#REF!</v>
      </c>
      <c r="L91" s="203" t="e">
        <f ca="1">IF(MOD(ROW()-13,2)=0,IF(ISBLANK(OFFSET(#REF!,INT((ROW()-13)/2),0)),"",OFFSET(#REF!,INT((ROW()-13)/2),0)),IF(ISBLANK(OFFSET('9. METAS'!$W$20,INT((ROW()-14)/2),0)),"",OFFSET('9. METAS'!$W$20,INT((ROW()-14)/2),0)))</f>
        <v>#REF!</v>
      </c>
      <c r="M91" s="204" t="e">
        <f ca="1">IF(MOD(ROW()-13,2)=0,IF(ISBLANK(OFFSET(#REF!,INT((ROW()-13)/2),0)),"",OFFSET(#REF!,INT((ROW()-13)/2),0)),IF(ISBLANK(OFFSET('9. METAS'!$X$20,INT((ROW()-14)/2),0)),"",OFFSET('9. METAS'!$X$20,INT((ROW()-14)/2),0)))</f>
        <v>#REF!</v>
      </c>
      <c r="N91" s="718" t="str">
        <f t="shared" ref="N91" ca="1" si="74">IFERROR(J91/J92,"ND")</f>
        <v>ND</v>
      </c>
      <c r="O91" s="720" t="str">
        <f t="shared" ref="O91" ca="1" si="75">IFERROR(((J91+K91)/H91),"ND")</f>
        <v>ND</v>
      </c>
      <c r="P91" s="732"/>
    </row>
    <row r="92" spans="3:16">
      <c r="C92" s="725"/>
      <c r="D92" s="726"/>
      <c r="E92" s="726"/>
      <c r="F92" s="727"/>
      <c r="G92" s="728"/>
      <c r="H92" s="755"/>
      <c r="I92" s="731"/>
      <c r="J92" s="202">
        <f ca="1">IF(MOD(ROW()-13,2)=0,IF(ISBLANK(OFFSET(#REF!,INT((ROW()-13)/2),0)),"",OFFSET(#REF!,INT((ROW()-13)/2),0)),IF(ISBLANK(OFFSET('9. METAS'!$U$20,INT((ROW()-14)/2),0)),"",OFFSET('9. METAS'!$U$20,INT((ROW()-14)/2),0)))</f>
        <v>8</v>
      </c>
      <c r="K92" s="203">
        <f ca="1">IF(MOD(ROW()-13,2)=0,IF(ISBLANK(OFFSET(#REF!,INT((ROW()-13)/2),0)),"",OFFSET(#REF!,INT((ROW()-13)/2),0)),IF(ISBLANK(OFFSET('9. METAS'!$V$20,INT((ROW()-14)/2),0)),"",OFFSET('9. METAS'!$V$20,INT((ROW()-14)/2),0)))</f>
        <v>8</v>
      </c>
      <c r="L92" s="203">
        <f ca="1">IF(MOD(ROW()-13,2)=0,IF(ISBLANK(OFFSET(#REF!,INT((ROW()-13)/2),0)),"",OFFSET(#REF!,INT((ROW()-13)/2),0)),IF(ISBLANK(OFFSET('9. METAS'!$W$20,INT((ROW()-14)/2),0)),"",OFFSET('9. METAS'!$W$20,INT((ROW()-14)/2),0)))</f>
        <v>8</v>
      </c>
      <c r="M92" s="204">
        <f ca="1">IF(MOD(ROW()-13,2)=0,IF(ISBLANK(OFFSET(#REF!,INT((ROW()-13)/2),0)),"",OFFSET(#REF!,INT((ROW()-13)/2),0)),IF(ISBLANK(OFFSET('9. METAS'!$X$20,INT((ROW()-14)/2),0)),"",OFFSET('9. METAS'!$X$20,INT((ROW()-14)/2),0)))</f>
        <v>8</v>
      </c>
      <c r="N92" s="719"/>
      <c r="O92" s="721"/>
      <c r="P92" s="723"/>
    </row>
    <row r="93" spans="3:16">
      <c r="C93" s="724" t="str">
        <f ca="1">IF(ISBLANK(OFFSET('5. Pp (3 años)'!$C$46,INT((ROW()-13)/2),0)),"",OFFSET('5. Pp (3 años)'!$C$46,INT((ROW()-13)/2),0))</f>
        <v>Actividad</v>
      </c>
      <c r="D93" s="726" t="str">
        <f ca="1">IF(ISBLANK(OFFSET('5. Pp (3 años)'!$D$46,INT((ROW()-13)/2),0)),"",OFFSET('5. Pp (3 años)'!$D$46,INT((ROW()-13)/2),0))</f>
        <v>4.3.1.1.6.2.  Supervisión de la rehabilitación a la infraestructura  del Instituto Municipal de la Mujer, que se encuentren bajo la custodia o resguardo del mismo.</v>
      </c>
      <c r="E93" s="726" t="str">
        <f ca="1">IF(ISBLANK(OFFSET('5. Pp (3 años)'!$E$46,INT((ROW()-13)/2),0)),"",OFFSET('5. Pp (3 años)'!$E$46,INT((ROW()-13)/2),0))</f>
        <v>PRIM: Porcentaje de rehabilitaciones a la infraestructura  del Instituto Municipal de la Mujer, que sencuentren bajo la custodia o resguardo del mismo.</v>
      </c>
      <c r="F93" s="727" t="str">
        <f ca="1">IF(ISBLANK(OFFSET('5. Pp (3 años)'!$K$46,INT((ROW()-13)/2),0)),"",OFFSET('5. Pp (3 años)'!$K$46,INT((ROW()-13)/2),0))</f>
        <v>Descendente</v>
      </c>
      <c r="G93" s="728" t="str">
        <f ca="1">IF(ISBLANK(OFFSET('5. Pp (3 años)'!$H$46,INT((ROW()-13)/2),0)),"",OFFSET('5. Pp (3 años)'!$H$46,INT((ROW()-13)/2),0))</f>
        <v>Trimestral</v>
      </c>
      <c r="H93" s="755">
        <f ca="1">IF(ISBLANK(OFFSET('9. METAS'!$L$20,INT((ROW()-13)/2),0)),"",OFFSET('9. METAS'!$L$20,INT((ROW()-13)/2),0))</f>
        <v>1</v>
      </c>
      <c r="I93" s="730"/>
      <c r="J93" s="202" t="e">
        <f ca="1">IF(MOD(ROW()-13,2)=0,IF(ISBLANK(OFFSET(#REF!,INT((ROW()-13)/2),0)),"",OFFSET(#REF!,INT((ROW()-13)/2),0)),IF(ISBLANK(OFFSET('9. METAS'!$U$20,INT((ROW()-14)/2),0)),"",OFFSET('9. METAS'!$U$20,INT((ROW()-14)/2),0)))</f>
        <v>#REF!</v>
      </c>
      <c r="K93" s="203" t="e">
        <f ca="1">IF(MOD(ROW()-13,2)=0,IF(ISBLANK(OFFSET(#REF!,INT((ROW()-13)/2),0)),"",OFFSET(#REF!,INT((ROW()-13)/2),0)),IF(ISBLANK(OFFSET('9. METAS'!$V$20,INT((ROW()-14)/2),0)),"",OFFSET('9. METAS'!$V$20,INT((ROW()-14)/2),0)))</f>
        <v>#REF!</v>
      </c>
      <c r="L93" s="203" t="e">
        <f ca="1">IF(MOD(ROW()-13,2)=0,IF(ISBLANK(OFFSET(#REF!,INT((ROW()-13)/2),0)),"",OFFSET(#REF!,INT((ROW()-13)/2),0)),IF(ISBLANK(OFFSET('9. METAS'!$W$20,INT((ROW()-14)/2),0)),"",OFFSET('9. METAS'!$W$20,INT((ROW()-14)/2),0)))</f>
        <v>#REF!</v>
      </c>
      <c r="M93" s="204" t="e">
        <f ca="1">IF(MOD(ROW()-13,2)=0,IF(ISBLANK(OFFSET(#REF!,INT((ROW()-13)/2),0)),"",OFFSET(#REF!,INT((ROW()-13)/2),0)),IF(ISBLANK(OFFSET('9. METAS'!$X$20,INT((ROW()-14)/2),0)),"",OFFSET('9. METAS'!$X$20,INT((ROW()-14)/2),0)))</f>
        <v>#REF!</v>
      </c>
      <c r="N93" s="718" t="str">
        <f t="shared" ref="N93" ca="1" si="76">IFERROR(J93/J94,"ND")</f>
        <v>ND</v>
      </c>
      <c r="O93" s="720" t="str">
        <f t="shared" ref="O93" ca="1" si="77">IFERROR(((J93+K93)/H93),"ND")</f>
        <v>ND</v>
      </c>
      <c r="P93" s="732"/>
    </row>
    <row r="94" spans="3:16">
      <c r="C94" s="725"/>
      <c r="D94" s="726"/>
      <c r="E94" s="726"/>
      <c r="F94" s="727"/>
      <c r="G94" s="728"/>
      <c r="H94" s="755"/>
      <c r="I94" s="731"/>
      <c r="J94" s="202">
        <f ca="1">IF(MOD(ROW()-13,2)=0,IF(ISBLANK(OFFSET(#REF!,INT((ROW()-13)/2),0)),"",OFFSET(#REF!,INT((ROW()-13)/2),0)),IF(ISBLANK(OFFSET('9. METAS'!$U$20,INT((ROW()-14)/2),0)),"",OFFSET('9. METAS'!$U$20,INT((ROW()-14)/2),0)))</f>
        <v>1</v>
      </c>
      <c r="K94" s="203">
        <f ca="1">IF(MOD(ROW()-13,2)=0,IF(ISBLANK(OFFSET(#REF!,INT((ROW()-13)/2),0)),"",OFFSET(#REF!,INT((ROW()-13)/2),0)),IF(ISBLANK(OFFSET('9. METAS'!$V$20,INT((ROW()-14)/2),0)),"",OFFSET('9. METAS'!$V$20,INT((ROW()-14)/2),0)))</f>
        <v>0</v>
      </c>
      <c r="L94" s="203">
        <f ca="1">IF(MOD(ROW()-13,2)=0,IF(ISBLANK(OFFSET(#REF!,INT((ROW()-13)/2),0)),"",OFFSET(#REF!,INT((ROW()-13)/2),0)),IF(ISBLANK(OFFSET('9. METAS'!$W$20,INT((ROW()-14)/2),0)),"",OFFSET('9. METAS'!$W$20,INT((ROW()-14)/2),0)))</f>
        <v>0</v>
      </c>
      <c r="M94" s="204">
        <f ca="1">IF(MOD(ROW()-13,2)=0,IF(ISBLANK(OFFSET(#REF!,INT((ROW()-13)/2),0)),"",OFFSET(#REF!,INT((ROW()-13)/2),0)),IF(ISBLANK(OFFSET('9. METAS'!$X$20,INT((ROW()-14)/2),0)),"",OFFSET('9. METAS'!$X$20,INT((ROW()-14)/2),0)))</f>
        <v>0</v>
      </c>
      <c r="N94" s="719"/>
      <c r="O94" s="721"/>
      <c r="P94" s="723"/>
    </row>
    <row r="95" spans="3:16">
      <c r="C95" s="724" t="str">
        <f ca="1">IF(ISBLANK(OFFSET('5. Pp (3 años)'!$C$46,INT((ROW()-13)/2),0)),"",OFFSET('5. Pp (3 años)'!$C$46,INT((ROW()-13)/2),0))</f>
        <v>Componente
 ( Coordinación Especializada de Refugios y Atención a la Violencia de Género y casos emergentes)</v>
      </c>
      <c r="D95" s="726" t="str">
        <f ca="1">IF(ISBLANK(OFFSET('5. Pp (3 años)'!$D$46,INT((ROW()-13)/2),0)),"",OFFSET('5. Pp (3 años)'!$D$46,INT((ROW()-13)/2),0))</f>
        <v>4.3.1.1.7. Servicios de atención a casos emergentes de violencia contra la mujer.</v>
      </c>
      <c r="E95" s="726" t="str">
        <f ca="1">IF(ISBLANK(OFFSET('5. Pp (3 años)'!$E$46,INT((ROW()-13)/2),0)),"",OFFSET('5. Pp (3 años)'!$E$46,INT((ROW()-13)/2),0))</f>
        <v xml:space="preserve">PSCEV: Porcentaje de servicios de atención a casos emergentes de violencia contra la mujer. </v>
      </c>
      <c r="F95" s="727" t="str">
        <f ca="1">IF(ISBLANK(OFFSET('5. Pp (3 años)'!$K$46,INT((ROW()-13)/2),0)),"",OFFSET('5. Pp (3 años)'!$K$46,INT((ROW()-13)/2),0))</f>
        <v>Descendente</v>
      </c>
      <c r="G95" s="728" t="str">
        <f ca="1">IF(ISBLANK(OFFSET('5. Pp (3 años)'!$H$46,INT((ROW()-13)/2),0)),"",OFFSET('5. Pp (3 años)'!$H$46,INT((ROW()-13)/2),0))</f>
        <v>Trimestral</v>
      </c>
      <c r="H95" s="755">
        <f ca="1">IF(ISBLANK(OFFSET('9. METAS'!$L$20,INT((ROW()-13)/2),0)),"",OFFSET('9. METAS'!$L$20,INT((ROW()-13)/2),0))</f>
        <v>32</v>
      </c>
      <c r="I95" s="730"/>
      <c r="J95" s="202" t="e">
        <f ca="1">IF(MOD(ROW()-13,2)=0,IF(ISBLANK(OFFSET(#REF!,INT((ROW()-13)/2),0)),"",OFFSET(#REF!,INT((ROW()-13)/2),0)),IF(ISBLANK(OFFSET('9. METAS'!$U$20,INT((ROW()-14)/2),0)),"",OFFSET('9. METAS'!$U$20,INT((ROW()-14)/2),0)))</f>
        <v>#REF!</v>
      </c>
      <c r="K95" s="203" t="e">
        <f ca="1">IF(MOD(ROW()-13,2)=0,IF(ISBLANK(OFFSET(#REF!,INT((ROW()-13)/2),0)),"",OFFSET(#REF!,INT((ROW()-13)/2),0)),IF(ISBLANK(OFFSET('9. METAS'!$V$20,INT((ROW()-14)/2),0)),"",OFFSET('9. METAS'!$V$20,INT((ROW()-14)/2),0)))</f>
        <v>#REF!</v>
      </c>
      <c r="L95" s="203" t="e">
        <f ca="1">IF(MOD(ROW()-13,2)=0,IF(ISBLANK(OFFSET(#REF!,INT((ROW()-13)/2),0)),"",OFFSET(#REF!,INT((ROW()-13)/2),0)),IF(ISBLANK(OFFSET('9. METAS'!$W$20,INT((ROW()-14)/2),0)),"",OFFSET('9. METAS'!$W$20,INT((ROW()-14)/2),0)))</f>
        <v>#REF!</v>
      </c>
      <c r="M95" s="204" t="e">
        <f ca="1">IF(MOD(ROW()-13,2)=0,IF(ISBLANK(OFFSET(#REF!,INT((ROW()-13)/2),0)),"",OFFSET(#REF!,INT((ROW()-13)/2),0)),IF(ISBLANK(OFFSET('9. METAS'!$X$20,INT((ROW()-14)/2),0)),"",OFFSET('9. METAS'!$X$20,INT((ROW()-14)/2),0)))</f>
        <v>#REF!</v>
      </c>
      <c r="N95" s="718" t="str">
        <f t="shared" ref="N95" ca="1" si="78">IFERROR(J95/J96,"ND")</f>
        <v>ND</v>
      </c>
      <c r="O95" s="720" t="str">
        <f t="shared" ref="O95" ca="1" si="79">IFERROR(((J95+K95)/H95),"ND")</f>
        <v>ND</v>
      </c>
      <c r="P95" s="732"/>
    </row>
    <row r="96" spans="3:16">
      <c r="C96" s="725"/>
      <c r="D96" s="726"/>
      <c r="E96" s="726"/>
      <c r="F96" s="727"/>
      <c r="G96" s="728"/>
      <c r="H96" s="755"/>
      <c r="I96" s="731"/>
      <c r="J96" s="202">
        <f ca="1">IF(MOD(ROW()-13,2)=0,IF(ISBLANK(OFFSET(#REF!,INT((ROW()-13)/2),0)),"",OFFSET(#REF!,INT((ROW()-13)/2),0)),IF(ISBLANK(OFFSET('9. METAS'!$U$20,INT((ROW()-14)/2),0)),"",OFFSET('9. METAS'!$U$20,INT((ROW()-14)/2),0)))</f>
        <v>8</v>
      </c>
      <c r="K96" s="203">
        <f ca="1">IF(MOD(ROW()-13,2)=0,IF(ISBLANK(OFFSET(#REF!,INT((ROW()-13)/2),0)),"",OFFSET(#REF!,INT((ROW()-13)/2),0)),IF(ISBLANK(OFFSET('9. METAS'!$V$20,INT((ROW()-14)/2),0)),"",OFFSET('9. METAS'!$V$20,INT((ROW()-14)/2),0)))</f>
        <v>8</v>
      </c>
      <c r="L96" s="203">
        <f ca="1">IF(MOD(ROW()-13,2)=0,IF(ISBLANK(OFFSET(#REF!,INT((ROW()-13)/2),0)),"",OFFSET(#REF!,INT((ROW()-13)/2),0)),IF(ISBLANK(OFFSET('9. METAS'!$W$20,INT((ROW()-14)/2),0)),"",OFFSET('9. METAS'!$W$20,INT((ROW()-14)/2),0)))</f>
        <v>8</v>
      </c>
      <c r="M96" s="204">
        <f ca="1">IF(MOD(ROW()-13,2)=0,IF(ISBLANK(OFFSET(#REF!,INT((ROW()-13)/2),0)),"",OFFSET(#REF!,INT((ROW()-13)/2),0)),IF(ISBLANK(OFFSET('9. METAS'!$X$20,INT((ROW()-14)/2),0)),"",OFFSET('9. METAS'!$X$20,INT((ROW()-14)/2),0)))</f>
        <v>8</v>
      </c>
      <c r="N96" s="719"/>
      <c r="O96" s="721"/>
      <c r="P96" s="723"/>
    </row>
    <row r="97" spans="3:16">
      <c r="C97" s="724" t="str">
        <f ca="1">IF(ISBLANK(OFFSET('5. Pp (3 años)'!$C$46,INT((ROW()-13)/2),0)),"",OFFSET('5. Pp (3 años)'!$C$46,INT((ROW()-13)/2),0))</f>
        <v>Actividad</v>
      </c>
      <c r="D97" s="726" t="str">
        <f ca="1">IF(ISBLANK(OFFSET('5. Pp (3 años)'!$D$46,INT((ROW()-13)/2),0)),"",OFFSET('5. Pp (3 años)'!$D$46,INT((ROW()-13)/2),0))</f>
        <v>4.3.1.1.7.1. Coordinar servicios de contención psicológica en crisis y atención jurídica, brindándolos con trato digno, calidad y calidez en la atención.</v>
      </c>
      <c r="E97" s="726" t="str">
        <f ca="1">IF(ISBLANK(OFFSET('5. Pp (3 años)'!$E$46,INT((ROW()-13)/2),0)),"",OFFSET('5. Pp (3 años)'!$E$46,INT((ROW()-13)/2),0))</f>
        <v>PACBS: Porcentaje de acciones coordinadas para brindar servicios emergentes de contención psicológica en crisis y atención jurídica.</v>
      </c>
      <c r="F97" s="727" t="str">
        <f ca="1">IF(ISBLANK(OFFSET('5. Pp (3 años)'!$K$46,INT((ROW()-13)/2),0)),"",OFFSET('5. Pp (3 años)'!$K$46,INT((ROW()-13)/2),0))</f>
        <v>Descendente</v>
      </c>
      <c r="G97" s="728" t="str">
        <f ca="1">IF(ISBLANK(OFFSET('5. Pp (3 años)'!$H$46,INT((ROW()-13)/2),0)),"",OFFSET('5. Pp (3 años)'!$H$46,INT((ROW()-13)/2),0))</f>
        <v>Trimestral</v>
      </c>
      <c r="H97" s="755">
        <f ca="1">IF(ISBLANK(OFFSET('9. METAS'!$L$20,INT((ROW()-13)/2),0)),"",OFFSET('9. METAS'!$L$20,INT((ROW()-13)/2),0))</f>
        <v>8</v>
      </c>
      <c r="I97" s="730"/>
      <c r="J97" s="202" t="e">
        <f ca="1">IF(MOD(ROW()-13,2)=0,IF(ISBLANK(OFFSET(#REF!,INT((ROW()-13)/2),0)),"",OFFSET(#REF!,INT((ROW()-13)/2),0)),IF(ISBLANK(OFFSET('9. METAS'!$U$20,INT((ROW()-14)/2),0)),"",OFFSET('9. METAS'!$U$20,INT((ROW()-14)/2),0)))</f>
        <v>#REF!</v>
      </c>
      <c r="K97" s="203" t="e">
        <f ca="1">IF(MOD(ROW()-13,2)=0,IF(ISBLANK(OFFSET(#REF!,INT((ROW()-13)/2),0)),"",OFFSET(#REF!,INT((ROW()-13)/2),0)),IF(ISBLANK(OFFSET('9. METAS'!$V$20,INT((ROW()-14)/2),0)),"",OFFSET('9. METAS'!$V$20,INT((ROW()-14)/2),0)))</f>
        <v>#REF!</v>
      </c>
      <c r="L97" s="203" t="e">
        <f ca="1">IF(MOD(ROW()-13,2)=0,IF(ISBLANK(OFFSET(#REF!,INT((ROW()-13)/2),0)),"",OFFSET(#REF!,INT((ROW()-13)/2),0)),IF(ISBLANK(OFFSET('9. METAS'!$W$20,INT((ROW()-14)/2),0)),"",OFFSET('9. METAS'!$W$20,INT((ROW()-14)/2),0)))</f>
        <v>#REF!</v>
      </c>
      <c r="M97" s="204" t="e">
        <f ca="1">IF(MOD(ROW()-13,2)=0,IF(ISBLANK(OFFSET(#REF!,INT((ROW()-13)/2),0)),"",OFFSET(#REF!,INT((ROW()-13)/2),0)),IF(ISBLANK(OFFSET('9. METAS'!$X$20,INT((ROW()-14)/2),0)),"",OFFSET('9. METAS'!$X$20,INT((ROW()-14)/2),0)))</f>
        <v>#REF!</v>
      </c>
      <c r="N97" s="718" t="str">
        <f t="shared" ref="N97" ca="1" si="80">IFERROR(J97/J98,"ND")</f>
        <v>ND</v>
      </c>
      <c r="O97" s="720" t="str">
        <f t="shared" ref="O97" ca="1" si="81">IFERROR(((J97+K97)/H97),"ND")</f>
        <v>ND</v>
      </c>
      <c r="P97" s="732"/>
    </row>
    <row r="98" spans="3:16">
      <c r="C98" s="725"/>
      <c r="D98" s="726"/>
      <c r="E98" s="726"/>
      <c r="F98" s="727"/>
      <c r="G98" s="728"/>
      <c r="H98" s="755"/>
      <c r="I98" s="731"/>
      <c r="J98" s="202">
        <f ca="1">IF(MOD(ROW()-13,2)=0,IF(ISBLANK(OFFSET(#REF!,INT((ROW()-13)/2),0)),"",OFFSET(#REF!,INT((ROW()-13)/2),0)),IF(ISBLANK(OFFSET('9. METAS'!$U$20,INT((ROW()-14)/2),0)),"",OFFSET('9. METAS'!$U$20,INT((ROW()-14)/2),0)))</f>
        <v>2</v>
      </c>
      <c r="K98" s="203">
        <f ca="1">IF(MOD(ROW()-13,2)=0,IF(ISBLANK(OFFSET(#REF!,INT((ROW()-13)/2),0)),"",OFFSET(#REF!,INT((ROW()-13)/2),0)),IF(ISBLANK(OFFSET('9. METAS'!$V$20,INT((ROW()-14)/2),0)),"",OFFSET('9. METAS'!$V$20,INT((ROW()-14)/2),0)))</f>
        <v>2</v>
      </c>
      <c r="L98" s="203">
        <f ca="1">IF(MOD(ROW()-13,2)=0,IF(ISBLANK(OFFSET(#REF!,INT((ROW()-13)/2),0)),"",OFFSET(#REF!,INT((ROW()-13)/2),0)),IF(ISBLANK(OFFSET('9. METAS'!$W$20,INT((ROW()-14)/2),0)),"",OFFSET('9. METAS'!$W$20,INT((ROW()-14)/2),0)))</f>
        <v>2</v>
      </c>
      <c r="M98" s="204">
        <f ca="1">IF(MOD(ROW()-13,2)=0,IF(ISBLANK(OFFSET(#REF!,INT((ROW()-13)/2),0)),"",OFFSET(#REF!,INT((ROW()-13)/2),0)),IF(ISBLANK(OFFSET('9. METAS'!$X$20,INT((ROW()-14)/2),0)),"",OFFSET('9. METAS'!$X$20,INT((ROW()-14)/2),0)))</f>
        <v>2</v>
      </c>
      <c r="N98" s="719"/>
      <c r="O98" s="721"/>
      <c r="P98" s="723"/>
    </row>
    <row r="99" spans="3:16">
      <c r="C99" s="724" t="str">
        <f ca="1">IF(ISBLANK(OFFSET('5. Pp (3 años)'!$C$46,INT((ROW()-13)/2),0)),"",OFFSET('5. Pp (3 años)'!$C$46,INT((ROW()-13)/2),0))</f>
        <v>Actividad</v>
      </c>
      <c r="D99" s="726" t="str">
        <f ca="1">IF(ISBLANK(OFFSET('5. Pp (3 años)'!$D$46,INT((ROW()-13)/2),0)),"",OFFSET('5. Pp (3 años)'!$D$46,INT((ROW()-13)/2),0))</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99" s="726" t="str">
        <f ca="1">IF(ISBLANK(OFFSET('5. Pp (3 años)'!$E$46,INT((ROW()-13)/2),0)),"",OFFSET('5. Pp (3 años)'!$E$46,INT((ROW()-13)/2),0))</f>
        <v>PACCD: Porcentaje de acciones coordinadas para canalizar a las dependencias gubernamentales a mujeres en situación de violencia de género y casos emergentes.</v>
      </c>
      <c r="F99" s="727" t="str">
        <f ca="1">IF(ISBLANK(OFFSET('5. Pp (3 años)'!$K$46,INT((ROW()-13)/2),0)),"",OFFSET('5. Pp (3 años)'!$K$46,INT((ROW()-13)/2),0))</f>
        <v>Ascendente</v>
      </c>
      <c r="G99" s="728" t="str">
        <f ca="1">IF(ISBLANK(OFFSET('5. Pp (3 años)'!$H$46,INT((ROW()-13)/2),0)),"",OFFSET('5. Pp (3 años)'!$H$46,INT((ROW()-13)/2),0))</f>
        <v>Trimestral</v>
      </c>
      <c r="H99" s="755">
        <f ca="1">IF(ISBLANK(OFFSET('9. METAS'!$L$20,INT((ROW()-13)/2),0)),"",OFFSET('9. METAS'!$L$20,INT((ROW()-13)/2),0))</f>
        <v>8</v>
      </c>
      <c r="I99" s="730"/>
      <c r="J99" s="202" t="e">
        <f ca="1">IF(MOD(ROW()-13,2)=0,IF(ISBLANK(OFFSET(#REF!,INT((ROW()-13)/2),0)),"",OFFSET(#REF!,INT((ROW()-13)/2),0)),IF(ISBLANK(OFFSET('9. METAS'!$U$20,INT((ROW()-14)/2),0)),"",OFFSET('9. METAS'!$U$20,INT((ROW()-14)/2),0)))</f>
        <v>#REF!</v>
      </c>
      <c r="K99" s="203" t="e">
        <f ca="1">IF(MOD(ROW()-13,2)=0,IF(ISBLANK(OFFSET(#REF!,INT((ROW()-13)/2),0)),"",OFFSET(#REF!,INT((ROW()-13)/2),0)),IF(ISBLANK(OFFSET('9. METAS'!$V$20,INT((ROW()-14)/2),0)),"",OFFSET('9. METAS'!$V$20,INT((ROW()-14)/2),0)))</f>
        <v>#REF!</v>
      </c>
      <c r="L99" s="203" t="e">
        <f ca="1">IF(MOD(ROW()-13,2)=0,IF(ISBLANK(OFFSET(#REF!,INT((ROW()-13)/2),0)),"",OFFSET(#REF!,INT((ROW()-13)/2),0)),IF(ISBLANK(OFFSET('9. METAS'!$W$20,INT((ROW()-14)/2),0)),"",OFFSET('9. METAS'!$W$20,INT((ROW()-14)/2),0)))</f>
        <v>#REF!</v>
      </c>
      <c r="M99" s="204" t="e">
        <f ca="1">IF(MOD(ROW()-13,2)=0,IF(ISBLANK(OFFSET(#REF!,INT((ROW()-13)/2),0)),"",OFFSET(#REF!,INT((ROW()-13)/2),0)),IF(ISBLANK(OFFSET('9. METAS'!$X$20,INT((ROW()-14)/2),0)),"",OFFSET('9. METAS'!$X$20,INT((ROW()-14)/2),0)))</f>
        <v>#REF!</v>
      </c>
      <c r="N99" s="718" t="str">
        <f t="shared" ref="N99" ca="1" si="82">IFERROR(J99/J100,"ND")</f>
        <v>ND</v>
      </c>
      <c r="O99" s="720" t="str">
        <f t="shared" ref="O99" ca="1" si="83">IFERROR(((J99+K99)/H99),"ND")</f>
        <v>ND</v>
      </c>
      <c r="P99" s="732"/>
    </row>
    <row r="100" spans="3:16">
      <c r="C100" s="725"/>
      <c r="D100" s="726"/>
      <c r="E100" s="726"/>
      <c r="F100" s="727"/>
      <c r="G100" s="728"/>
      <c r="H100" s="755"/>
      <c r="I100" s="731"/>
      <c r="J100" s="202">
        <f ca="1">IF(MOD(ROW()-13,2)=0,IF(ISBLANK(OFFSET(#REF!,INT((ROW()-13)/2),0)),"",OFFSET(#REF!,INT((ROW()-13)/2),0)),IF(ISBLANK(OFFSET('9. METAS'!$U$20,INT((ROW()-14)/2),0)),"",OFFSET('9. METAS'!$U$20,INT((ROW()-14)/2),0)))</f>
        <v>2</v>
      </c>
      <c r="K100" s="203">
        <f ca="1">IF(MOD(ROW()-13,2)=0,IF(ISBLANK(OFFSET(#REF!,INT((ROW()-13)/2),0)),"",OFFSET(#REF!,INT((ROW()-13)/2),0)),IF(ISBLANK(OFFSET('9. METAS'!$V$20,INT((ROW()-14)/2),0)),"",OFFSET('9. METAS'!$V$20,INT((ROW()-14)/2),0)))</f>
        <v>2</v>
      </c>
      <c r="L100" s="203">
        <f ca="1">IF(MOD(ROW()-13,2)=0,IF(ISBLANK(OFFSET(#REF!,INT((ROW()-13)/2),0)),"",OFFSET(#REF!,INT((ROW()-13)/2),0)),IF(ISBLANK(OFFSET('9. METAS'!$W$20,INT((ROW()-14)/2),0)),"",OFFSET('9. METAS'!$W$20,INT((ROW()-14)/2),0)))</f>
        <v>2</v>
      </c>
      <c r="M100" s="204">
        <f ca="1">IF(MOD(ROW()-13,2)=0,IF(ISBLANK(OFFSET(#REF!,INT((ROW()-13)/2),0)),"",OFFSET(#REF!,INT((ROW()-13)/2),0)),IF(ISBLANK(OFFSET('9. METAS'!$X$20,INT((ROW()-14)/2),0)),"",OFFSET('9. METAS'!$X$20,INT((ROW()-14)/2),0)))</f>
        <v>2</v>
      </c>
      <c r="N100" s="719"/>
      <c r="O100" s="721"/>
      <c r="P100" s="723"/>
    </row>
    <row r="101" spans="3:16">
      <c r="C101" s="724" t="str">
        <f ca="1">IF(ISBLANK(OFFSET('5. Pp (3 años)'!$C$46,INT((ROW()-13)/2),0)),"",OFFSET('5. Pp (3 años)'!$C$46,INT((ROW()-13)/2),0))</f>
        <v>Actividad</v>
      </c>
      <c r="D101" s="726" t="str">
        <f ca="1">IF(ISBLANK(OFFSET('5. Pp (3 años)'!$D$46,INT((ROW()-13)/2),0)),"",OFFSET('5. Pp (3 años)'!$D$46,INT((ROW()-13)/2),0))</f>
        <v>4.3.1.1.7.3. Coordinar y en su caso canalizar a las mujeres en situación de violencia emergentes con sus redes de apoyo dentro de la republica Mexicana, con el fin de otorgarles atención integral, duradera y efectiva en todos los ámbitos de su vida.</v>
      </c>
      <c r="E101" s="726" t="str">
        <f ca="1">IF(ISBLANK(OFFSET('5. Pp (3 años)'!$E$46,INT((ROW()-13)/2),0)),"",OFFSET('5. Pp (3 años)'!$E$46,INT((ROW()-13)/2),0))</f>
        <v>PACRA: Porcentaje de acciones coordinadas para analizar a las mujeres en situación de violencia emergentes con sus redes de apoyo.</v>
      </c>
      <c r="F101" s="727" t="str">
        <f ca="1">IF(ISBLANK(OFFSET('5. Pp (3 años)'!$K$46,INT((ROW()-13)/2),0)),"",OFFSET('5. Pp (3 años)'!$K$46,INT((ROW()-13)/2),0))</f>
        <v>Ascendente</v>
      </c>
      <c r="G101" s="728" t="str">
        <f ca="1">IF(ISBLANK(OFFSET('5. Pp (3 años)'!$H$46,INT((ROW()-13)/2),0)),"",OFFSET('5. Pp (3 años)'!$H$46,INT((ROW()-13)/2),0))</f>
        <v>Trimestral</v>
      </c>
      <c r="H101" s="755">
        <f ca="1">IF(ISBLANK(OFFSET('9. METAS'!$L$20,INT((ROW()-13)/2),0)),"",OFFSET('9. METAS'!$L$20,INT((ROW()-13)/2),0))</f>
        <v>8</v>
      </c>
      <c r="I101" s="730"/>
      <c r="J101" s="202" t="e">
        <f ca="1">IF(MOD(ROW()-13,2)=0,IF(ISBLANK(OFFSET(#REF!,INT((ROW()-13)/2),0)),"",OFFSET(#REF!,INT((ROW()-13)/2),0)),IF(ISBLANK(OFFSET('9. METAS'!$U$20,INT((ROW()-14)/2),0)),"",OFFSET('9. METAS'!$U$20,INT((ROW()-14)/2),0)))</f>
        <v>#REF!</v>
      </c>
      <c r="K101" s="203" t="e">
        <f ca="1">IF(MOD(ROW()-13,2)=0,IF(ISBLANK(OFFSET(#REF!,INT((ROW()-13)/2),0)),"",OFFSET(#REF!,INT((ROW()-13)/2),0)),IF(ISBLANK(OFFSET('9. METAS'!$V$20,INT((ROW()-14)/2),0)),"",OFFSET('9. METAS'!$V$20,INT((ROW()-14)/2),0)))</f>
        <v>#REF!</v>
      </c>
      <c r="L101" s="203" t="e">
        <f ca="1">IF(MOD(ROW()-13,2)=0,IF(ISBLANK(OFFSET(#REF!,INT((ROW()-13)/2),0)),"",OFFSET(#REF!,INT((ROW()-13)/2),0)),IF(ISBLANK(OFFSET('9. METAS'!$W$20,INT((ROW()-14)/2),0)),"",OFFSET('9. METAS'!$W$20,INT((ROW()-14)/2),0)))</f>
        <v>#REF!</v>
      </c>
      <c r="M101" s="204" t="e">
        <f ca="1">IF(MOD(ROW()-13,2)=0,IF(ISBLANK(OFFSET(#REF!,INT((ROW()-13)/2),0)),"",OFFSET(#REF!,INT((ROW()-13)/2),0)),IF(ISBLANK(OFFSET('9. METAS'!$X$20,INT((ROW()-14)/2),0)),"",OFFSET('9. METAS'!$X$20,INT((ROW()-14)/2),0)))</f>
        <v>#REF!</v>
      </c>
      <c r="N101" s="718" t="str">
        <f t="shared" ref="N101" ca="1" si="84">IFERROR(J101/J102,"ND")</f>
        <v>ND</v>
      </c>
      <c r="O101" s="720" t="str">
        <f t="shared" ref="O101" ca="1" si="85">IFERROR(((J101+K101)/H101),"ND")</f>
        <v>ND</v>
      </c>
      <c r="P101" s="732"/>
    </row>
    <row r="102" spans="3:16">
      <c r="C102" s="725"/>
      <c r="D102" s="726"/>
      <c r="E102" s="726"/>
      <c r="F102" s="727"/>
      <c r="G102" s="728"/>
      <c r="H102" s="755"/>
      <c r="I102" s="731"/>
      <c r="J102" s="202">
        <f ca="1">IF(MOD(ROW()-13,2)=0,IF(ISBLANK(OFFSET(#REF!,INT((ROW()-13)/2),0)),"",OFFSET(#REF!,INT((ROW()-13)/2),0)),IF(ISBLANK(OFFSET('9. METAS'!$U$20,INT((ROW()-14)/2),0)),"",OFFSET('9. METAS'!$U$20,INT((ROW()-14)/2),0)))</f>
        <v>2</v>
      </c>
      <c r="K102" s="203">
        <f ca="1">IF(MOD(ROW()-13,2)=0,IF(ISBLANK(OFFSET(#REF!,INT((ROW()-13)/2),0)),"",OFFSET(#REF!,INT((ROW()-13)/2),0)),IF(ISBLANK(OFFSET('9. METAS'!$V$20,INT((ROW()-14)/2),0)),"",OFFSET('9. METAS'!$V$20,INT((ROW()-14)/2),0)))</f>
        <v>2</v>
      </c>
      <c r="L102" s="203">
        <f ca="1">IF(MOD(ROW()-13,2)=0,IF(ISBLANK(OFFSET(#REF!,INT((ROW()-13)/2),0)),"",OFFSET(#REF!,INT((ROW()-13)/2),0)),IF(ISBLANK(OFFSET('9. METAS'!$W$20,INT((ROW()-14)/2),0)),"",OFFSET('9. METAS'!$W$20,INT((ROW()-14)/2),0)))</f>
        <v>2</v>
      </c>
      <c r="M102" s="204">
        <f ca="1">IF(MOD(ROW()-13,2)=0,IF(ISBLANK(OFFSET(#REF!,INT((ROW()-13)/2),0)),"",OFFSET(#REF!,INT((ROW()-13)/2),0)),IF(ISBLANK(OFFSET('9. METAS'!$X$20,INT((ROW()-14)/2),0)),"",OFFSET('9. METAS'!$X$20,INT((ROW()-14)/2),0)))</f>
        <v>2</v>
      </c>
      <c r="N102" s="719"/>
      <c r="O102" s="721"/>
      <c r="P102" s="723"/>
    </row>
    <row r="103" spans="3:16">
      <c r="C103" s="724" t="str">
        <f ca="1">IF(ISBLANK(OFFSET('5. Pp (3 años)'!$C$46,INT((ROW()-13)/2),0)),"",OFFSET('5. Pp (3 años)'!$C$46,INT((ROW()-13)/2),0))</f>
        <v>Actividad</v>
      </c>
      <c r="D103" s="726" t="str">
        <f ca="1">IF(ISBLANK(OFFSET('5. Pp (3 años)'!$D$46,INT((ROW()-13)/2),0)),"",OFFSET('5. Pp (3 años)'!$D$46,INT((ROW()-13)/2),0))</f>
        <v>4.3.1.1.7.4. Servicios de atención en la Casa de Asistencia Temporal para Mujeres “Christine de Pizán”  (CAT)</v>
      </c>
      <c r="E103" s="726" t="str">
        <f ca="1">IF(ISBLANK(OFFSET('5. Pp (3 años)'!$E$46,INT((ROW()-13)/2),0)),"",OFFSET('5. Pp (3 años)'!$E$46,INT((ROW()-13)/2),0))</f>
        <v>PACAT: Porcentaje de atenciones en la Casa de Asistencia Temporal</v>
      </c>
      <c r="F103" s="727" t="str">
        <f ca="1">IF(ISBLANK(OFFSET('5. Pp (3 años)'!$K$46,INT((ROW()-13)/2),0)),"",OFFSET('5. Pp (3 años)'!$K$46,INT((ROW()-13)/2),0))</f>
        <v>Ascendente</v>
      </c>
      <c r="G103" s="728" t="str">
        <f ca="1">IF(ISBLANK(OFFSET('5. Pp (3 años)'!$H$46,INT((ROW()-13)/2),0)),"",OFFSET('5. Pp (3 años)'!$H$46,INT((ROW()-13)/2),0))</f>
        <v>Trimestral</v>
      </c>
      <c r="H103" s="755">
        <f ca="1">IF(ISBLANK(OFFSET('9. METAS'!$L$20,INT((ROW()-13)/2),0)),"",OFFSET('9. METAS'!$L$20,INT((ROW()-13)/2),0))</f>
        <v>8</v>
      </c>
      <c r="I103" s="730"/>
      <c r="J103" s="202" t="e">
        <f ca="1">IF(MOD(ROW()-13,2)=0,IF(ISBLANK(OFFSET(#REF!,INT((ROW()-13)/2),0)),"",OFFSET(#REF!,INT((ROW()-13)/2),0)),IF(ISBLANK(OFFSET('9. METAS'!$U$20,INT((ROW()-14)/2),0)),"",OFFSET('9. METAS'!$U$20,INT((ROW()-14)/2),0)))</f>
        <v>#REF!</v>
      </c>
      <c r="K103" s="203" t="e">
        <f ca="1">IF(MOD(ROW()-13,2)=0,IF(ISBLANK(OFFSET(#REF!,INT((ROW()-13)/2),0)),"",OFFSET(#REF!,INT((ROW()-13)/2),0)),IF(ISBLANK(OFFSET('9. METAS'!$V$20,INT((ROW()-14)/2),0)),"",OFFSET('9. METAS'!$V$20,INT((ROW()-14)/2),0)))</f>
        <v>#REF!</v>
      </c>
      <c r="L103" s="203" t="e">
        <f ca="1">IF(MOD(ROW()-13,2)=0,IF(ISBLANK(OFFSET(#REF!,INT((ROW()-13)/2),0)),"",OFFSET(#REF!,INT((ROW()-13)/2),0)),IF(ISBLANK(OFFSET('9. METAS'!$W$20,INT((ROW()-14)/2),0)),"",OFFSET('9. METAS'!$W$20,INT((ROW()-14)/2),0)))</f>
        <v>#REF!</v>
      </c>
      <c r="M103" s="204" t="e">
        <f ca="1">IF(MOD(ROW()-13,2)=0,IF(ISBLANK(OFFSET(#REF!,INT((ROW()-13)/2),0)),"",OFFSET(#REF!,INT((ROW()-13)/2),0)),IF(ISBLANK(OFFSET('9. METAS'!$X$20,INT((ROW()-14)/2),0)),"",OFFSET('9. METAS'!$X$20,INT((ROW()-14)/2),0)))</f>
        <v>#REF!</v>
      </c>
      <c r="N103" s="718" t="str">
        <f t="shared" ref="N103" ca="1" si="86">IFERROR(J103/J104,"ND")</f>
        <v>ND</v>
      </c>
      <c r="O103" s="720" t="str">
        <f t="shared" ref="O103" ca="1" si="87">IFERROR(((J103+K103)/H103),"ND")</f>
        <v>ND</v>
      </c>
      <c r="P103" s="732"/>
    </row>
    <row r="104" spans="3:16">
      <c r="C104" s="725"/>
      <c r="D104" s="726"/>
      <c r="E104" s="726"/>
      <c r="F104" s="727"/>
      <c r="G104" s="728"/>
      <c r="H104" s="755"/>
      <c r="I104" s="731"/>
      <c r="J104" s="202">
        <f ca="1">IF(MOD(ROW()-13,2)=0,IF(ISBLANK(OFFSET(#REF!,INT((ROW()-13)/2),0)),"",OFFSET(#REF!,INT((ROW()-13)/2),0)),IF(ISBLANK(OFFSET('9. METAS'!$U$20,INT((ROW()-14)/2),0)),"",OFFSET('9. METAS'!$U$20,INT((ROW()-14)/2),0)))</f>
        <v>2</v>
      </c>
      <c r="K104" s="203">
        <f ca="1">IF(MOD(ROW()-13,2)=0,IF(ISBLANK(OFFSET(#REF!,INT((ROW()-13)/2),0)),"",OFFSET(#REF!,INT((ROW()-13)/2),0)),IF(ISBLANK(OFFSET('9. METAS'!$V$20,INT((ROW()-14)/2),0)),"",OFFSET('9. METAS'!$V$20,INT((ROW()-14)/2),0)))</f>
        <v>2</v>
      </c>
      <c r="L104" s="203">
        <f ca="1">IF(MOD(ROW()-13,2)=0,IF(ISBLANK(OFFSET(#REF!,INT((ROW()-13)/2),0)),"",OFFSET(#REF!,INT((ROW()-13)/2),0)),IF(ISBLANK(OFFSET('9. METAS'!$W$20,INT((ROW()-14)/2),0)),"",OFFSET('9. METAS'!$W$20,INT((ROW()-14)/2),0)))</f>
        <v>2</v>
      </c>
      <c r="M104" s="204">
        <f ca="1">IF(MOD(ROW()-13,2)=0,IF(ISBLANK(OFFSET(#REF!,INT((ROW()-13)/2),0)),"",OFFSET(#REF!,INT((ROW()-13)/2),0)),IF(ISBLANK(OFFSET('9. METAS'!$X$20,INT((ROW()-14)/2),0)),"",OFFSET('9. METAS'!$X$20,INT((ROW()-14)/2),0)))</f>
        <v>2</v>
      </c>
      <c r="N104" s="719"/>
      <c r="O104" s="721"/>
      <c r="P104" s="723"/>
    </row>
    <row r="105" spans="3:16">
      <c r="C105" s="724" t="str">
        <f ca="1">IF(ISBLANK(OFFSET('5. Pp (3 años)'!$C$46,INT((ROW()-13)/2),0)),"",OFFSET('5. Pp (3 años)'!$C$46,INT((ROW()-13)/2),0))</f>
        <v>Componente
 ( Unidad de Seguimiento, Prevención y Atención a Victimas Indirectas de la Violencia Contra la Mujer)</v>
      </c>
      <c r="D105" s="726" t="str">
        <f ca="1">IF(ISBLANK(OFFSET('5. Pp (3 años)'!$D$46,INT((ROW()-13)/2),0)),"",OFFSET('5. Pp (3 años)'!$D$46,INT((ROW()-13)/2),0))</f>
        <v>4.3.1.1.98. Servicios de seguimiento, prevención y atención a victimas indirectas de violencia contra la mujer.</v>
      </c>
      <c r="E105" s="726" t="str">
        <f ca="1">IF(ISBLANK(OFFSET('5. Pp (3 años)'!$E$46,INT((ROW()-13)/2),0)),"",OFFSET('5. Pp (3 años)'!$E$46,INT((ROW()-13)/2),0))</f>
        <v xml:space="preserve">PSPA: Porcentaje de seguimientos, prevención y atención a victimas indirectas de violencia contra la mujer. </v>
      </c>
      <c r="F105" s="727" t="str">
        <f ca="1">IF(ISBLANK(OFFSET('5. Pp (3 años)'!$K$46,INT((ROW()-13)/2),0)),"",OFFSET('5. Pp (3 años)'!$K$46,INT((ROW()-13)/2),0))</f>
        <v>Descendente</v>
      </c>
      <c r="G105" s="728" t="str">
        <f ca="1">IF(ISBLANK(OFFSET('5. Pp (3 años)'!$H$46,INT((ROW()-13)/2),0)),"",OFFSET('5. Pp (3 años)'!$H$46,INT((ROW()-13)/2),0))</f>
        <v>Trimestral</v>
      </c>
      <c r="H105" s="755">
        <f ca="1">IF(ISBLANK(OFFSET('9. METAS'!$L$20,INT((ROW()-13)/2),0)),"",OFFSET('9. METAS'!$L$20,INT((ROW()-13)/2),0))</f>
        <v>20126</v>
      </c>
      <c r="I105" s="730"/>
      <c r="J105" s="202" t="e">
        <f ca="1">IF(MOD(ROW()-13,2)=0,IF(ISBLANK(OFFSET(#REF!,INT((ROW()-13)/2),0)),"",OFFSET(#REF!,INT((ROW()-13)/2),0)),IF(ISBLANK(OFFSET('9. METAS'!$U$20,INT((ROW()-14)/2),0)),"",OFFSET('9. METAS'!$U$20,INT((ROW()-14)/2),0)))</f>
        <v>#REF!</v>
      </c>
      <c r="K105" s="203" t="e">
        <f ca="1">IF(MOD(ROW()-13,2)=0,IF(ISBLANK(OFFSET(#REF!,INT((ROW()-13)/2),0)),"",OFFSET(#REF!,INT((ROW()-13)/2),0)),IF(ISBLANK(OFFSET('9. METAS'!$V$20,INT((ROW()-14)/2),0)),"",OFFSET('9. METAS'!$V$20,INT((ROW()-14)/2),0)))</f>
        <v>#REF!</v>
      </c>
      <c r="L105" s="203" t="e">
        <f ca="1">IF(MOD(ROW()-13,2)=0,IF(ISBLANK(OFFSET(#REF!,INT((ROW()-13)/2),0)),"",OFFSET(#REF!,INT((ROW()-13)/2),0)),IF(ISBLANK(OFFSET('9. METAS'!$W$20,INT((ROW()-14)/2),0)),"",OFFSET('9. METAS'!$W$20,INT((ROW()-14)/2),0)))</f>
        <v>#REF!</v>
      </c>
      <c r="M105" s="204" t="e">
        <f ca="1">IF(MOD(ROW()-13,2)=0,IF(ISBLANK(OFFSET(#REF!,INT((ROW()-13)/2),0)),"",OFFSET(#REF!,INT((ROW()-13)/2),0)),IF(ISBLANK(OFFSET('9. METAS'!$X$20,INT((ROW()-14)/2),0)),"",OFFSET('9. METAS'!$X$20,INT((ROW()-14)/2),0)))</f>
        <v>#REF!</v>
      </c>
      <c r="N105" s="718" t="str">
        <f t="shared" ref="N105" ca="1" si="88">IFERROR(J105/J106,"ND")</f>
        <v>ND</v>
      </c>
      <c r="O105" s="720" t="str">
        <f t="shared" ref="O105" ca="1" si="89">IFERROR(((J105+K105)/H105),"ND")</f>
        <v>ND</v>
      </c>
      <c r="P105" s="732"/>
    </row>
    <row r="106" spans="3:16">
      <c r="C106" s="725"/>
      <c r="D106" s="726"/>
      <c r="E106" s="726"/>
      <c r="F106" s="727"/>
      <c r="G106" s="728"/>
      <c r="H106" s="755"/>
      <c r="I106" s="731"/>
      <c r="J106" s="202">
        <f ca="1">IF(MOD(ROW()-13,2)=0,IF(ISBLANK(OFFSET(#REF!,INT((ROW()-13)/2),0)),"",OFFSET(#REF!,INT((ROW()-13)/2),0)),IF(ISBLANK(OFFSET('9. METAS'!$U$20,INT((ROW()-14)/2),0)),"",OFFSET('9. METAS'!$U$20,INT((ROW()-14)/2),0)))</f>
        <v>5032</v>
      </c>
      <c r="K106" s="203">
        <f ca="1">IF(MOD(ROW()-13,2)=0,IF(ISBLANK(OFFSET(#REF!,INT((ROW()-13)/2),0)),"",OFFSET(#REF!,INT((ROW()-13)/2),0)),IF(ISBLANK(OFFSET('9. METAS'!$V$20,INT((ROW()-14)/2),0)),"",OFFSET('9. METAS'!$V$20,INT((ROW()-14)/2),0)))</f>
        <v>5032</v>
      </c>
      <c r="L106" s="203">
        <f ca="1">IF(MOD(ROW()-13,2)=0,IF(ISBLANK(OFFSET(#REF!,INT((ROW()-13)/2),0)),"",OFFSET(#REF!,INT((ROW()-13)/2),0)),IF(ISBLANK(OFFSET('9. METAS'!$W$20,INT((ROW()-14)/2),0)),"",OFFSET('9. METAS'!$W$20,INT((ROW()-14)/2),0)))</f>
        <v>5031</v>
      </c>
      <c r="M106" s="204">
        <f ca="1">IF(MOD(ROW()-13,2)=0,IF(ISBLANK(OFFSET(#REF!,INT((ROW()-13)/2),0)),"",OFFSET(#REF!,INT((ROW()-13)/2),0)),IF(ISBLANK(OFFSET('9. METAS'!$X$20,INT((ROW()-14)/2),0)),"",OFFSET('9. METAS'!$X$20,INT((ROW()-14)/2),0)))</f>
        <v>5031</v>
      </c>
      <c r="N106" s="719"/>
      <c r="O106" s="721"/>
      <c r="P106" s="723"/>
    </row>
    <row r="107" spans="3:16">
      <c r="C107" s="724" t="str">
        <f ca="1">IF(ISBLANK(OFFSET('5. Pp (3 años)'!$C$46,INT((ROW()-13)/2),0)),"",OFFSET('5. Pp (3 años)'!$C$46,INT((ROW()-13)/2),0))</f>
        <v>Actividad</v>
      </c>
      <c r="D107" s="726" t="str">
        <f ca="1">IF(ISBLANK(OFFSET('5. Pp (3 años)'!$D$46,INT((ROW()-13)/2),0)),"",OFFSET('5. Pp (3 años)'!$D$46,INT((ROW()-13)/2),0))</f>
        <v xml:space="preserve">4.3.1.1.8.1. Servicios de seguimiento y acompañamiento a víctimas indirectas de feminicidios. </v>
      </c>
      <c r="E107" s="726" t="str">
        <f ca="1">IF(ISBLANK(OFFSET('5. Pp (3 años)'!$E$46,INT((ROW()-13)/2),0)),"",OFFSET('5. Pp (3 años)'!$E$46,INT((ROW()-13)/2),0))</f>
        <v>PSVF: Porcentaje de Servicios de Seguimiento y Acompañamiento a Víctimas indirectas de Feminicidios.</v>
      </c>
      <c r="F107" s="727" t="str">
        <f ca="1">IF(ISBLANK(OFFSET('5. Pp (3 años)'!$K$46,INT((ROW()-13)/2),0)),"",OFFSET('5. Pp (3 años)'!$K$46,INT((ROW()-13)/2),0))</f>
        <v>Ascendente</v>
      </c>
      <c r="G107" s="728" t="str">
        <f ca="1">IF(ISBLANK(OFFSET('5. Pp (3 años)'!$H$46,INT((ROW()-13)/2),0)),"",OFFSET('5. Pp (3 años)'!$H$46,INT((ROW()-13)/2),0))</f>
        <v>Trimestral</v>
      </c>
      <c r="H107" s="755">
        <f ca="1">IF(ISBLANK(OFFSET('9. METAS'!$L$20,INT((ROW()-13)/2),0)),"",OFFSET('9. METAS'!$L$20,INT((ROW()-13)/2),0))</f>
        <v>8</v>
      </c>
      <c r="I107" s="730"/>
      <c r="J107" s="202" t="e">
        <f ca="1">IF(MOD(ROW()-13,2)=0,IF(ISBLANK(OFFSET(#REF!,INT((ROW()-13)/2),0)),"",OFFSET(#REF!,INT((ROW()-13)/2),0)),IF(ISBLANK(OFFSET('9. METAS'!$U$20,INT((ROW()-14)/2),0)),"",OFFSET('9. METAS'!$U$20,INT((ROW()-14)/2),0)))</f>
        <v>#REF!</v>
      </c>
      <c r="K107" s="203" t="e">
        <f ca="1">IF(MOD(ROW()-13,2)=0,IF(ISBLANK(OFFSET(#REF!,INT((ROW()-13)/2),0)),"",OFFSET(#REF!,INT((ROW()-13)/2),0)),IF(ISBLANK(OFFSET('9. METAS'!$V$20,INT((ROW()-14)/2),0)),"",OFFSET('9. METAS'!$V$20,INT((ROW()-14)/2),0)))</f>
        <v>#REF!</v>
      </c>
      <c r="L107" s="203" t="e">
        <f ca="1">IF(MOD(ROW()-13,2)=0,IF(ISBLANK(OFFSET(#REF!,INT((ROW()-13)/2),0)),"",OFFSET(#REF!,INT((ROW()-13)/2),0)),IF(ISBLANK(OFFSET('9. METAS'!$W$20,INT((ROW()-14)/2),0)),"",OFFSET('9. METAS'!$W$20,INT((ROW()-14)/2),0)))</f>
        <v>#REF!</v>
      </c>
      <c r="M107" s="204" t="e">
        <f ca="1">IF(MOD(ROW()-13,2)=0,IF(ISBLANK(OFFSET(#REF!,INT((ROW()-13)/2),0)),"",OFFSET(#REF!,INT((ROW()-13)/2),0)),IF(ISBLANK(OFFSET('9. METAS'!$X$20,INT((ROW()-14)/2),0)),"",OFFSET('9. METAS'!$X$20,INT((ROW()-14)/2),0)))</f>
        <v>#REF!</v>
      </c>
      <c r="N107" s="718" t="str">
        <f t="shared" ref="N107" ca="1" si="90">IFERROR(J107/J108,"ND")</f>
        <v>ND</v>
      </c>
      <c r="O107" s="720" t="str">
        <f t="shared" ref="O107" ca="1" si="91">IFERROR(((J107+K107)/H107),"ND")</f>
        <v>ND</v>
      </c>
      <c r="P107" s="732"/>
    </row>
    <row r="108" spans="3:16">
      <c r="C108" s="725"/>
      <c r="D108" s="726"/>
      <c r="E108" s="726"/>
      <c r="F108" s="727"/>
      <c r="G108" s="728"/>
      <c r="H108" s="755"/>
      <c r="I108" s="731"/>
      <c r="J108" s="202">
        <f ca="1">IF(MOD(ROW()-13,2)=0,IF(ISBLANK(OFFSET(#REF!,INT((ROW()-13)/2),0)),"",OFFSET(#REF!,INT((ROW()-13)/2),0)),IF(ISBLANK(OFFSET('9. METAS'!$U$20,INT((ROW()-14)/2),0)),"",OFFSET('9. METAS'!$U$20,INT((ROW()-14)/2),0)))</f>
        <v>2</v>
      </c>
      <c r="K108" s="203">
        <f ca="1">IF(MOD(ROW()-13,2)=0,IF(ISBLANK(OFFSET(#REF!,INT((ROW()-13)/2),0)),"",OFFSET(#REF!,INT((ROW()-13)/2),0)),IF(ISBLANK(OFFSET('9. METAS'!$V$20,INT((ROW()-14)/2),0)),"",OFFSET('9. METAS'!$V$20,INT((ROW()-14)/2),0)))</f>
        <v>2</v>
      </c>
      <c r="L108" s="203">
        <f ca="1">IF(MOD(ROW()-13,2)=0,IF(ISBLANK(OFFSET(#REF!,INT((ROW()-13)/2),0)),"",OFFSET(#REF!,INT((ROW()-13)/2),0)),IF(ISBLANK(OFFSET('9. METAS'!$W$20,INT((ROW()-14)/2),0)),"",OFFSET('9. METAS'!$W$20,INT((ROW()-14)/2),0)))</f>
        <v>2</v>
      </c>
      <c r="M108" s="204">
        <f ca="1">IF(MOD(ROW()-13,2)=0,IF(ISBLANK(OFFSET(#REF!,INT((ROW()-13)/2),0)),"",OFFSET(#REF!,INT((ROW()-13)/2),0)),IF(ISBLANK(OFFSET('9. METAS'!$X$20,INT((ROW()-14)/2),0)),"",OFFSET('9. METAS'!$X$20,INT((ROW()-14)/2),0)))</f>
        <v>2</v>
      </c>
      <c r="N108" s="719"/>
      <c r="O108" s="721"/>
      <c r="P108" s="723"/>
    </row>
    <row r="109" spans="3:16">
      <c r="C109" s="724" t="str">
        <f ca="1">IF(ISBLANK(OFFSET('5. Pp (3 años)'!$C$46,INT((ROW()-13)/2),0)),"",OFFSET('5. Pp (3 años)'!$C$46,INT((ROW()-13)/2),0))</f>
        <v>Actividad</v>
      </c>
      <c r="D109" s="726" t="str">
        <f ca="1">IF(ISBLANK(OFFSET('5. Pp (3 años)'!$D$46,INT((ROW()-13)/2),0)),"",OFFSET('5. Pp (3 años)'!$D$46,INT((ROW()-13)/2),0))</f>
        <v>4.3.1.1.8.2. Brindar seguimiento a la atención inicial, durante y posterior al cierre del servicio de atención jurídica a mujeres, adolescentes y niñas.</v>
      </c>
      <c r="E109" s="726" t="str">
        <f ca="1">IF(ISBLANK(OFFSET('5. Pp (3 años)'!$E$46,INT((ROW()-13)/2),0)),"",OFFSET('5. Pp (3 años)'!$E$46,INT((ROW()-13)/2),0))</f>
        <v>PSAJ: Porcentaje de seguimientos de atención Jurídica.</v>
      </c>
      <c r="F109" s="727" t="str">
        <f ca="1">IF(ISBLANK(OFFSET('5. Pp (3 años)'!$K$46,INT((ROW()-13)/2),0)),"",OFFSET('5. Pp (3 años)'!$K$46,INT((ROW()-13)/2),0))</f>
        <v>Ascendente</v>
      </c>
      <c r="G109" s="728" t="str">
        <f ca="1">IF(ISBLANK(OFFSET('5. Pp (3 años)'!$H$46,INT((ROW()-13)/2),0)),"",OFFSET('5. Pp (3 años)'!$H$46,INT((ROW()-13)/2),0))</f>
        <v>Trimestral</v>
      </c>
      <c r="H109" s="755">
        <f ca="1">IF(ISBLANK(OFFSET('9. METAS'!$L$20,INT((ROW()-13)/2),0)),"",OFFSET('9. METAS'!$L$20,INT((ROW()-13)/2),0))</f>
        <v>7600</v>
      </c>
      <c r="I109" s="730"/>
      <c r="J109" s="202" t="e">
        <f ca="1">IF(MOD(ROW()-13,2)=0,IF(ISBLANK(OFFSET(#REF!,INT((ROW()-13)/2),0)),"",OFFSET(#REF!,INT((ROW()-13)/2),0)),IF(ISBLANK(OFFSET('9. METAS'!$U$20,INT((ROW()-14)/2),0)),"",OFFSET('9. METAS'!$U$20,INT((ROW()-14)/2),0)))</f>
        <v>#REF!</v>
      </c>
      <c r="K109" s="203" t="e">
        <f ca="1">IF(MOD(ROW()-13,2)=0,IF(ISBLANK(OFFSET(#REF!,INT((ROW()-13)/2),0)),"",OFFSET(#REF!,INT((ROW()-13)/2),0)),IF(ISBLANK(OFFSET('9. METAS'!$V$20,INT((ROW()-14)/2),0)),"",OFFSET('9. METAS'!$V$20,INT((ROW()-14)/2),0)))</f>
        <v>#REF!</v>
      </c>
      <c r="L109" s="203" t="e">
        <f ca="1">IF(MOD(ROW()-13,2)=0,IF(ISBLANK(OFFSET(#REF!,INT((ROW()-13)/2),0)),"",OFFSET(#REF!,INT((ROW()-13)/2),0)),IF(ISBLANK(OFFSET('9. METAS'!$W$20,INT((ROW()-14)/2),0)),"",OFFSET('9. METAS'!$W$20,INT((ROW()-14)/2),0)))</f>
        <v>#REF!</v>
      </c>
      <c r="M109" s="204" t="e">
        <f ca="1">IF(MOD(ROW()-13,2)=0,IF(ISBLANK(OFFSET(#REF!,INT((ROW()-13)/2),0)),"",OFFSET(#REF!,INT((ROW()-13)/2),0)),IF(ISBLANK(OFFSET('9. METAS'!$X$20,INT((ROW()-14)/2),0)),"",OFFSET('9. METAS'!$X$20,INT((ROW()-14)/2),0)))</f>
        <v>#REF!</v>
      </c>
      <c r="N109" s="718" t="str">
        <f t="shared" ref="N109" ca="1" si="92">IFERROR(J109/J110,"ND")</f>
        <v>ND</v>
      </c>
      <c r="O109" s="720" t="str">
        <f t="shared" ref="O109" ca="1" si="93">IFERROR(((J109+K109)/H109),"ND")</f>
        <v>ND</v>
      </c>
      <c r="P109" s="732"/>
    </row>
    <row r="110" spans="3:16">
      <c r="C110" s="725"/>
      <c r="D110" s="726"/>
      <c r="E110" s="726"/>
      <c r="F110" s="727"/>
      <c r="G110" s="728"/>
      <c r="H110" s="755"/>
      <c r="I110" s="731"/>
      <c r="J110" s="202">
        <f ca="1">IF(MOD(ROW()-13,2)=0,IF(ISBLANK(OFFSET(#REF!,INT((ROW()-13)/2),0)),"",OFFSET(#REF!,INT((ROW()-13)/2),0)),IF(ISBLANK(OFFSET('9. METAS'!$U$20,INT((ROW()-14)/2),0)),"",OFFSET('9. METAS'!$U$20,INT((ROW()-14)/2),0)))</f>
        <v>1900</v>
      </c>
      <c r="K110" s="203">
        <f ca="1">IF(MOD(ROW()-13,2)=0,IF(ISBLANK(OFFSET(#REF!,INT((ROW()-13)/2),0)),"",OFFSET(#REF!,INT((ROW()-13)/2),0)),IF(ISBLANK(OFFSET('9. METAS'!$V$20,INT((ROW()-14)/2),0)),"",OFFSET('9. METAS'!$V$20,INT((ROW()-14)/2),0)))</f>
        <v>1900</v>
      </c>
      <c r="L110" s="203">
        <f ca="1">IF(MOD(ROW()-13,2)=0,IF(ISBLANK(OFFSET(#REF!,INT((ROW()-13)/2),0)),"",OFFSET(#REF!,INT((ROW()-13)/2),0)),IF(ISBLANK(OFFSET('9. METAS'!$W$20,INT((ROW()-14)/2),0)),"",OFFSET('9. METAS'!$W$20,INT((ROW()-14)/2),0)))</f>
        <v>1900</v>
      </c>
      <c r="M110" s="204">
        <f ca="1">IF(MOD(ROW()-13,2)=0,IF(ISBLANK(OFFSET(#REF!,INT((ROW()-13)/2),0)),"",OFFSET(#REF!,INT((ROW()-13)/2),0)),IF(ISBLANK(OFFSET('9. METAS'!$X$20,INT((ROW()-14)/2),0)),"",OFFSET('9. METAS'!$X$20,INT((ROW()-14)/2),0)))</f>
        <v>1900</v>
      </c>
      <c r="N110" s="719"/>
      <c r="O110" s="721"/>
      <c r="P110" s="723"/>
    </row>
    <row r="111" spans="3:16">
      <c r="C111" s="724" t="str">
        <f ca="1">IF(ISBLANK(OFFSET('5. Pp (3 años)'!$C$46,INT((ROW()-13)/2),0)),"",OFFSET('5. Pp (3 años)'!$C$46,INT((ROW()-13)/2),0))</f>
        <v>Actividad</v>
      </c>
      <c r="D111" s="726" t="str">
        <f ca="1">IF(ISBLANK(OFFSET('5. Pp (3 años)'!$D$46,INT((ROW()-13)/2),0)),"",OFFSET('5. Pp (3 años)'!$D$46,INT((ROW()-13)/2),0))</f>
        <v>4.3.1.1.8.3. Brindar seguimiento a la atención inicial, durante y posterior al cierre del servicio de atención médica a mujeres, adolescentes y niñas.</v>
      </c>
      <c r="E111" s="726" t="str">
        <f ca="1">IF(ISBLANK(OFFSET('5. Pp (3 años)'!$E$46,INT((ROW()-13)/2),0)),"",OFFSET('5. Pp (3 años)'!$E$46,INT((ROW()-13)/2),0))</f>
        <v>PSAM: Porcentaje de seguimientos de atención Médica.</v>
      </c>
      <c r="F111" s="727" t="str">
        <f ca="1">IF(ISBLANK(OFFSET('5. Pp (3 años)'!$K$46,INT((ROW()-13)/2),0)),"",OFFSET('5. Pp (3 años)'!$K$46,INT((ROW()-13)/2),0))</f>
        <v>Ascendente</v>
      </c>
      <c r="G111" s="728" t="str">
        <f ca="1">IF(ISBLANK(OFFSET('5. Pp (3 años)'!$H$46,INT((ROW()-13)/2),0)),"",OFFSET('5. Pp (3 años)'!$H$46,INT((ROW()-13)/2),0))</f>
        <v>Trimestral</v>
      </c>
      <c r="H111" s="755">
        <f ca="1">IF(ISBLANK(OFFSET('9. METAS'!$L$20,INT((ROW()-13)/2),0)),"",OFFSET('9. METAS'!$L$20,INT((ROW()-13)/2),0))</f>
        <v>4918</v>
      </c>
      <c r="I111" s="730"/>
      <c r="J111" s="202" t="e">
        <f ca="1">IF(MOD(ROW()-13,2)=0,IF(ISBLANK(OFFSET(#REF!,INT((ROW()-13)/2),0)),"",OFFSET(#REF!,INT((ROW()-13)/2),0)),IF(ISBLANK(OFFSET('9. METAS'!$U$20,INT((ROW()-14)/2),0)),"",OFFSET('9. METAS'!$U$20,INT((ROW()-14)/2),0)))</f>
        <v>#REF!</v>
      </c>
      <c r="K111" s="203" t="e">
        <f ca="1">IF(MOD(ROW()-13,2)=0,IF(ISBLANK(OFFSET(#REF!,INT((ROW()-13)/2),0)),"",OFFSET(#REF!,INT((ROW()-13)/2),0)),IF(ISBLANK(OFFSET('9. METAS'!$V$20,INT((ROW()-14)/2),0)),"",OFFSET('9. METAS'!$V$20,INT((ROW()-14)/2),0)))</f>
        <v>#REF!</v>
      </c>
      <c r="L111" s="203" t="e">
        <f ca="1">IF(MOD(ROW()-13,2)=0,IF(ISBLANK(OFFSET(#REF!,INT((ROW()-13)/2),0)),"",OFFSET(#REF!,INT((ROW()-13)/2),0)),IF(ISBLANK(OFFSET('9. METAS'!$W$20,INT((ROW()-14)/2),0)),"",OFFSET('9. METAS'!$W$20,INT((ROW()-14)/2),0)))</f>
        <v>#REF!</v>
      </c>
      <c r="M111" s="204" t="e">
        <f ca="1">IF(MOD(ROW()-13,2)=0,IF(ISBLANK(OFFSET(#REF!,INT((ROW()-13)/2),0)),"",OFFSET(#REF!,INT((ROW()-13)/2),0)),IF(ISBLANK(OFFSET('9. METAS'!$X$20,INT((ROW()-14)/2),0)),"",OFFSET('9. METAS'!$X$20,INT((ROW()-14)/2),0)))</f>
        <v>#REF!</v>
      </c>
      <c r="N111" s="718" t="str">
        <f t="shared" ref="N111" ca="1" si="94">IFERROR(J111/J112,"ND")</f>
        <v>ND</v>
      </c>
      <c r="O111" s="720" t="str">
        <f t="shared" ref="O111" ca="1" si="95">IFERROR(((J111+K111)/H111),"ND")</f>
        <v>ND</v>
      </c>
      <c r="P111" s="732"/>
    </row>
    <row r="112" spans="3:16">
      <c r="C112" s="725"/>
      <c r="D112" s="726"/>
      <c r="E112" s="726"/>
      <c r="F112" s="727"/>
      <c r="G112" s="728"/>
      <c r="H112" s="755"/>
      <c r="I112" s="731"/>
      <c r="J112" s="202">
        <f ca="1">IF(MOD(ROW()-13,2)=0,IF(ISBLANK(OFFSET(#REF!,INT((ROW()-13)/2),0)),"",OFFSET(#REF!,INT((ROW()-13)/2),0)),IF(ISBLANK(OFFSET('9. METAS'!$U$20,INT((ROW()-14)/2),0)),"",OFFSET('9. METAS'!$U$20,INT((ROW()-14)/2),0)))</f>
        <v>1230</v>
      </c>
      <c r="K112" s="203">
        <f ca="1">IF(MOD(ROW()-13,2)=0,IF(ISBLANK(OFFSET(#REF!,INT((ROW()-13)/2),0)),"",OFFSET(#REF!,INT((ROW()-13)/2),0)),IF(ISBLANK(OFFSET('9. METAS'!$V$20,INT((ROW()-14)/2),0)),"",OFFSET('9. METAS'!$V$20,INT((ROW()-14)/2),0)))</f>
        <v>1230</v>
      </c>
      <c r="L112" s="203">
        <f ca="1">IF(MOD(ROW()-13,2)=0,IF(ISBLANK(OFFSET(#REF!,INT((ROW()-13)/2),0)),"",OFFSET(#REF!,INT((ROW()-13)/2),0)),IF(ISBLANK(OFFSET('9. METAS'!$W$20,INT((ROW()-14)/2),0)),"",OFFSET('9. METAS'!$W$20,INT((ROW()-14)/2),0)))</f>
        <v>1229</v>
      </c>
      <c r="M112" s="204">
        <f ca="1">IF(MOD(ROW()-13,2)=0,IF(ISBLANK(OFFSET(#REF!,INT((ROW()-13)/2),0)),"",OFFSET(#REF!,INT((ROW()-13)/2),0)),IF(ISBLANK(OFFSET('9. METAS'!$X$20,INT((ROW()-14)/2),0)),"",OFFSET('9. METAS'!$X$20,INT((ROW()-14)/2),0)))</f>
        <v>1229</v>
      </c>
      <c r="N112" s="719"/>
      <c r="O112" s="721"/>
      <c r="P112" s="723"/>
    </row>
    <row r="113" spans="3:16">
      <c r="C113" s="724" t="str">
        <f ca="1">IF(ISBLANK(OFFSET('5. Pp (3 años)'!$C$46,INT((ROW()-13)/2),0)),"",OFFSET('5. Pp (3 años)'!$C$46,INT((ROW()-13)/2),0))</f>
        <v>Actividad</v>
      </c>
      <c r="D113" s="726" t="str">
        <f ca="1">IF(ISBLANK(OFFSET('5. Pp (3 años)'!$D$46,INT((ROW()-13)/2),0)),"",OFFSET('5. Pp (3 años)'!$D$46,INT((ROW()-13)/2),0))</f>
        <v>4.3.1.1.8.4. Brindar seguimiento a la atención inicial, durante y posterior al cierre del servicio de atención psicológica a mujeres, adolescentes y niñas.</v>
      </c>
      <c r="E113" s="726" t="str">
        <f ca="1">IF(ISBLANK(OFFSET('5. Pp (3 años)'!$E$46,INT((ROW()-13)/2),0)),"",OFFSET('5. Pp (3 años)'!$E$46,INT((ROW()-13)/2),0))</f>
        <v>PSAP: Porcentaje de seguimientos de atención psicológica.</v>
      </c>
      <c r="F113" s="727" t="str">
        <f ca="1">IF(ISBLANK(OFFSET('5. Pp (3 años)'!$K$46,INT((ROW()-13)/2),0)),"",OFFSET('5. Pp (3 años)'!$K$46,INT((ROW()-13)/2),0))</f>
        <v>Ascendente</v>
      </c>
      <c r="G113" s="728" t="str">
        <f ca="1">IF(ISBLANK(OFFSET('5. Pp (3 años)'!$H$46,INT((ROW()-13)/2),0)),"",OFFSET('5. Pp (3 años)'!$H$46,INT((ROW()-13)/2),0))</f>
        <v>Trimestral</v>
      </c>
      <c r="H113" s="755">
        <f ca="1">IF(ISBLANK(OFFSET('9. METAS'!$L$20,INT((ROW()-13)/2),0)),"",OFFSET('9. METAS'!$L$20,INT((ROW()-13)/2),0))</f>
        <v>7600</v>
      </c>
      <c r="I113" s="730"/>
      <c r="J113" s="202" t="e">
        <f ca="1">IF(MOD(ROW()-13,2)=0,IF(ISBLANK(OFFSET(#REF!,INT((ROW()-13)/2),0)),"",OFFSET(#REF!,INT((ROW()-13)/2),0)),IF(ISBLANK(OFFSET('9. METAS'!$U$20,INT((ROW()-14)/2),0)),"",OFFSET('9. METAS'!$U$20,INT((ROW()-14)/2),0)))</f>
        <v>#REF!</v>
      </c>
      <c r="K113" s="203" t="e">
        <f ca="1">IF(MOD(ROW()-13,2)=0,IF(ISBLANK(OFFSET(#REF!,INT((ROW()-13)/2),0)),"",OFFSET(#REF!,INT((ROW()-13)/2),0)),IF(ISBLANK(OFFSET('9. METAS'!$V$20,INT((ROW()-14)/2),0)),"",OFFSET('9. METAS'!$V$20,INT((ROW()-14)/2),0)))</f>
        <v>#REF!</v>
      </c>
      <c r="L113" s="203" t="e">
        <f ca="1">IF(MOD(ROW()-13,2)=0,IF(ISBLANK(OFFSET(#REF!,INT((ROW()-13)/2),0)),"",OFFSET(#REF!,INT((ROW()-13)/2),0)),IF(ISBLANK(OFFSET('9. METAS'!$W$20,INT((ROW()-14)/2),0)),"",OFFSET('9. METAS'!$W$20,INT((ROW()-14)/2),0)))</f>
        <v>#REF!</v>
      </c>
      <c r="M113" s="204" t="e">
        <f ca="1">IF(MOD(ROW()-13,2)=0,IF(ISBLANK(OFFSET(#REF!,INT((ROW()-13)/2),0)),"",OFFSET(#REF!,INT((ROW()-13)/2),0)),IF(ISBLANK(OFFSET('9. METAS'!$X$20,INT((ROW()-14)/2),0)),"",OFFSET('9. METAS'!$X$20,INT((ROW()-14)/2),0)))</f>
        <v>#REF!</v>
      </c>
      <c r="N113" s="718" t="str">
        <f t="shared" ref="N113" ca="1" si="96">IFERROR(J113/J114,"ND")</f>
        <v>ND</v>
      </c>
      <c r="O113" s="720" t="str">
        <f t="shared" ref="O113" ca="1" si="97">IFERROR(((J113+K113)/H113),"ND")</f>
        <v>ND</v>
      </c>
      <c r="P113" s="732"/>
    </row>
    <row r="114" spans="3:16">
      <c r="C114" s="725"/>
      <c r="D114" s="726"/>
      <c r="E114" s="726"/>
      <c r="F114" s="727"/>
      <c r="G114" s="728"/>
      <c r="H114" s="755"/>
      <c r="I114" s="731"/>
      <c r="J114" s="202">
        <f ca="1">IF(MOD(ROW()-13,2)=0,IF(ISBLANK(OFFSET(#REF!,INT((ROW()-13)/2),0)),"",OFFSET(#REF!,INT((ROW()-13)/2),0)),IF(ISBLANK(OFFSET('9. METAS'!$U$20,INT((ROW()-14)/2),0)),"",OFFSET('9. METAS'!$U$20,INT((ROW()-14)/2),0)))</f>
        <v>1900</v>
      </c>
      <c r="K114" s="203">
        <f ca="1">IF(MOD(ROW()-13,2)=0,IF(ISBLANK(OFFSET(#REF!,INT((ROW()-13)/2),0)),"",OFFSET(#REF!,INT((ROW()-13)/2),0)),IF(ISBLANK(OFFSET('9. METAS'!$V$20,INT((ROW()-14)/2),0)),"",OFFSET('9. METAS'!$V$20,INT((ROW()-14)/2),0)))</f>
        <v>1900</v>
      </c>
      <c r="L114" s="203">
        <f ca="1">IF(MOD(ROW()-13,2)=0,IF(ISBLANK(OFFSET(#REF!,INT((ROW()-13)/2),0)),"",OFFSET(#REF!,INT((ROW()-13)/2),0)),IF(ISBLANK(OFFSET('9. METAS'!$W$20,INT((ROW()-14)/2),0)),"",OFFSET('9. METAS'!$W$20,INT((ROW()-14)/2),0)))</f>
        <v>1900</v>
      </c>
      <c r="M114" s="204">
        <f ca="1">IF(MOD(ROW()-13,2)=0,IF(ISBLANK(OFFSET(#REF!,INT((ROW()-13)/2),0)),"",OFFSET(#REF!,INT((ROW()-13)/2),0)),IF(ISBLANK(OFFSET('9. METAS'!$X$20,INT((ROW()-14)/2),0)),"",OFFSET('9. METAS'!$X$20,INT((ROW()-14)/2),0)))</f>
        <v>1900</v>
      </c>
      <c r="N114" s="719"/>
      <c r="O114" s="721"/>
      <c r="P114" s="723"/>
    </row>
    <row r="115" spans="3:16">
      <c r="C115" s="724" t="str">
        <f ca="1">IF(ISBLANK(OFFSET('5. Pp (3 años)'!$C$46,INT((ROW()-13)/2),0)),"",OFFSET('5. Pp (3 años)'!$C$46,INT((ROW()-13)/2),0))</f>
        <v/>
      </c>
      <c r="D115" s="726" t="str">
        <f ca="1">IF(ISBLANK(OFFSET('5. Pp (3 años)'!$D$46,INT((ROW()-13)/2),0)),"",OFFSET('5. Pp (3 años)'!$D$46,INT((ROW()-13)/2),0))</f>
        <v/>
      </c>
      <c r="E115" s="726" t="str">
        <f ca="1">IF(ISBLANK(OFFSET('5. Pp (3 años)'!$E$46,INT((ROW()-13)/2),0)),"",OFFSET('5. Pp (3 años)'!$E$46,INT((ROW()-13)/2),0))</f>
        <v/>
      </c>
      <c r="F115" s="727" t="str">
        <f ca="1">IF(ISBLANK(OFFSET('5. Pp (3 años)'!$K$46,INT((ROW()-13)/2),0)),"",OFFSET('5. Pp (3 años)'!$K$46,INT((ROW()-13)/2),0))</f>
        <v/>
      </c>
      <c r="G115" s="728" t="str">
        <f ca="1">IF(ISBLANK(OFFSET('5. Pp (3 años)'!$H$46,INT((ROW()-13)/2),0)),"",OFFSET('5. Pp (3 años)'!$H$46,INT((ROW()-13)/2),0))</f>
        <v/>
      </c>
      <c r="H115" s="755" t="str">
        <f ca="1">IF(ISBLANK(OFFSET('9. METAS'!$L$20,INT((ROW()-13)/2),0)),"",OFFSET('9. METAS'!$L$20,INT((ROW()-13)/2),0))</f>
        <v/>
      </c>
      <c r="I115" s="730"/>
      <c r="J115" s="202" t="e">
        <f ca="1">IF(MOD(ROW()-13,2)=0,IF(ISBLANK(OFFSET(#REF!,INT((ROW()-13)/2),0)),"",OFFSET(#REF!,INT((ROW()-13)/2),0)),IF(ISBLANK(OFFSET('9. METAS'!$U$20,INT((ROW()-14)/2),0)),"",OFFSET('9. METAS'!$U$20,INT((ROW()-14)/2),0)))</f>
        <v>#REF!</v>
      </c>
      <c r="K115" s="203" t="e">
        <f ca="1">IF(MOD(ROW()-13,2)=0,IF(ISBLANK(OFFSET(#REF!,INT((ROW()-13)/2),0)),"",OFFSET(#REF!,INT((ROW()-13)/2),0)),IF(ISBLANK(OFFSET('9. METAS'!$V$20,INT((ROW()-14)/2),0)),"",OFFSET('9. METAS'!$V$20,INT((ROW()-14)/2),0)))</f>
        <v>#REF!</v>
      </c>
      <c r="L115" s="203" t="e">
        <f ca="1">IF(MOD(ROW()-13,2)=0,IF(ISBLANK(OFFSET(#REF!,INT((ROW()-13)/2),0)),"",OFFSET(#REF!,INT((ROW()-13)/2),0)),IF(ISBLANK(OFFSET('9. METAS'!$W$20,INT((ROW()-14)/2),0)),"",OFFSET('9. METAS'!$W$20,INT((ROW()-14)/2),0)))</f>
        <v>#REF!</v>
      </c>
      <c r="M115" s="204" t="e">
        <f ca="1">IF(MOD(ROW()-13,2)=0,IF(ISBLANK(OFFSET(#REF!,INT((ROW()-13)/2),0)),"",OFFSET(#REF!,INT((ROW()-13)/2),0)),IF(ISBLANK(OFFSET('9. METAS'!$X$20,INT((ROW()-14)/2),0)),"",OFFSET('9. METAS'!$X$20,INT((ROW()-14)/2),0)))</f>
        <v>#REF!</v>
      </c>
      <c r="N115" s="718" t="str">
        <f t="shared" ref="N115" ca="1" si="98">IFERROR(J115/J116,"ND")</f>
        <v>ND</v>
      </c>
      <c r="O115" s="720" t="str">
        <f t="shared" ref="O115" ca="1" si="99">IFERROR(((J115+K115)/H115),"ND")</f>
        <v>ND</v>
      </c>
      <c r="P115" s="732"/>
    </row>
    <row r="116" spans="3:16">
      <c r="C116" s="725"/>
      <c r="D116" s="726"/>
      <c r="E116" s="726"/>
      <c r="F116" s="727"/>
      <c r="G116" s="728"/>
      <c r="H116" s="755"/>
      <c r="I116" s="731"/>
      <c r="J116" s="202" t="str">
        <f ca="1">IF(MOD(ROW()-13,2)=0,IF(ISBLANK(OFFSET(#REF!,INT((ROW()-13)/2),0)),"",OFFSET(#REF!,INT((ROW()-13)/2),0)),IF(ISBLANK(OFFSET('9. METAS'!$U$20,INT((ROW()-14)/2),0)),"",OFFSET('9. METAS'!$U$20,INT((ROW()-14)/2),0)))</f>
        <v/>
      </c>
      <c r="K116" s="203" t="str">
        <f ca="1">IF(MOD(ROW()-13,2)=0,IF(ISBLANK(OFFSET(#REF!,INT((ROW()-13)/2),0)),"",OFFSET(#REF!,INT((ROW()-13)/2),0)),IF(ISBLANK(OFFSET('9. METAS'!$V$20,INT((ROW()-14)/2),0)),"",OFFSET('9. METAS'!$V$20,INT((ROW()-14)/2),0)))</f>
        <v/>
      </c>
      <c r="L116" s="203" t="str">
        <f ca="1">IF(MOD(ROW()-13,2)=0,IF(ISBLANK(OFFSET(#REF!,INT((ROW()-13)/2),0)),"",OFFSET(#REF!,INT((ROW()-13)/2),0)),IF(ISBLANK(OFFSET('9. METAS'!$W$20,INT((ROW()-14)/2),0)),"",OFFSET('9. METAS'!$W$20,INT((ROW()-14)/2),0)))</f>
        <v/>
      </c>
      <c r="M116" s="204" t="str">
        <f ca="1">IF(MOD(ROW()-13,2)=0,IF(ISBLANK(OFFSET(#REF!,INT((ROW()-13)/2),0)),"",OFFSET(#REF!,INT((ROW()-13)/2),0)),IF(ISBLANK(OFFSET('9. METAS'!$X$20,INT((ROW()-14)/2),0)),"",OFFSET('9. METAS'!$X$20,INT((ROW()-14)/2),0)))</f>
        <v/>
      </c>
      <c r="N116" s="719"/>
      <c r="O116" s="721"/>
      <c r="P116" s="723"/>
    </row>
    <row r="117" spans="3:16">
      <c r="C117" s="724" t="str">
        <f ca="1">IF(ISBLANK(OFFSET('5. Pp (3 años)'!$C$46,INT((ROW()-13)/2),0)),"",OFFSET('5. Pp (3 años)'!$C$46,INT((ROW()-13)/2),0))</f>
        <v/>
      </c>
      <c r="D117" s="726" t="str">
        <f ca="1">IF(ISBLANK(OFFSET('5. Pp (3 años)'!$D$46,INT((ROW()-13)/2),0)),"",OFFSET('5. Pp (3 años)'!$D$46,INT((ROW()-13)/2),0))</f>
        <v/>
      </c>
      <c r="E117" s="726" t="str">
        <f ca="1">IF(ISBLANK(OFFSET('5. Pp (3 años)'!$E$46,INT((ROW()-13)/2),0)),"",OFFSET('5. Pp (3 años)'!$E$46,INT((ROW()-13)/2),0))</f>
        <v/>
      </c>
      <c r="F117" s="727" t="str">
        <f ca="1">IF(ISBLANK(OFFSET('5. Pp (3 años)'!$K$46,INT((ROW()-13)/2),0)),"",OFFSET('5. Pp (3 años)'!$K$46,INT((ROW()-13)/2),0))</f>
        <v/>
      </c>
      <c r="G117" s="728" t="str">
        <f ca="1">IF(ISBLANK(OFFSET('5. Pp (3 años)'!$H$46,INT((ROW()-13)/2),0)),"",OFFSET('5. Pp (3 años)'!$H$46,INT((ROW()-13)/2),0))</f>
        <v/>
      </c>
      <c r="H117" s="755" t="str">
        <f ca="1">IF(ISBLANK(OFFSET('9. METAS'!$L$20,INT((ROW()-13)/2),0)),"",OFFSET('9. METAS'!$L$20,INT((ROW()-13)/2),0))</f>
        <v/>
      </c>
      <c r="I117" s="730"/>
      <c r="J117" s="202" t="e">
        <f ca="1">IF(MOD(ROW()-13,2)=0,IF(ISBLANK(OFFSET(#REF!,INT((ROW()-13)/2),0)),"",OFFSET(#REF!,INT((ROW()-13)/2),0)),IF(ISBLANK(OFFSET('9. METAS'!$U$20,INT((ROW()-14)/2),0)),"",OFFSET('9. METAS'!$U$20,INT((ROW()-14)/2),0)))</f>
        <v>#REF!</v>
      </c>
      <c r="K117" s="203" t="e">
        <f ca="1">IF(MOD(ROW()-13,2)=0,IF(ISBLANK(OFFSET(#REF!,INT((ROW()-13)/2),0)),"",OFFSET(#REF!,INT((ROW()-13)/2),0)),IF(ISBLANK(OFFSET('9. METAS'!$V$20,INT((ROW()-14)/2),0)),"",OFFSET('9. METAS'!$V$20,INT((ROW()-14)/2),0)))</f>
        <v>#REF!</v>
      </c>
      <c r="L117" s="203" t="e">
        <f ca="1">IF(MOD(ROW()-13,2)=0,IF(ISBLANK(OFFSET(#REF!,INT((ROW()-13)/2),0)),"",OFFSET(#REF!,INT((ROW()-13)/2),0)),IF(ISBLANK(OFFSET('9. METAS'!$W$20,INT((ROW()-14)/2),0)),"",OFFSET('9. METAS'!$W$20,INT((ROW()-14)/2),0)))</f>
        <v>#REF!</v>
      </c>
      <c r="M117" s="204" t="e">
        <f ca="1">IF(MOD(ROW()-13,2)=0,IF(ISBLANK(OFFSET(#REF!,INT((ROW()-13)/2),0)),"",OFFSET(#REF!,INT((ROW()-13)/2),0)),IF(ISBLANK(OFFSET('9. METAS'!$X$20,INT((ROW()-14)/2),0)),"",OFFSET('9. METAS'!$X$20,INT((ROW()-14)/2),0)))</f>
        <v>#REF!</v>
      </c>
      <c r="N117" s="718" t="str">
        <f t="shared" ref="N117" ca="1" si="100">IFERROR(J117/J118,"ND")</f>
        <v>ND</v>
      </c>
      <c r="O117" s="720" t="str">
        <f t="shared" ref="O117" ca="1" si="101">IFERROR(((J117+K117)/H117),"ND")</f>
        <v>ND</v>
      </c>
      <c r="P117" s="732"/>
    </row>
    <row r="118" spans="3:16">
      <c r="C118" s="725"/>
      <c r="D118" s="726"/>
      <c r="E118" s="726"/>
      <c r="F118" s="727"/>
      <c r="G118" s="728"/>
      <c r="H118" s="755"/>
      <c r="I118" s="731"/>
      <c r="J118" s="202" t="str">
        <f ca="1">IF(MOD(ROW()-13,2)=0,IF(ISBLANK(OFFSET(#REF!,INT((ROW()-13)/2),0)),"",OFFSET(#REF!,INT((ROW()-13)/2),0)),IF(ISBLANK(OFFSET('9. METAS'!$U$20,INT((ROW()-14)/2),0)),"",OFFSET('9. METAS'!$U$20,INT((ROW()-14)/2),0)))</f>
        <v/>
      </c>
      <c r="K118" s="203" t="str">
        <f ca="1">IF(MOD(ROW()-13,2)=0,IF(ISBLANK(OFFSET(#REF!,INT((ROW()-13)/2),0)),"",OFFSET(#REF!,INT((ROW()-13)/2),0)),IF(ISBLANK(OFFSET('9. METAS'!$V$20,INT((ROW()-14)/2),0)),"",OFFSET('9. METAS'!$V$20,INT((ROW()-14)/2),0)))</f>
        <v/>
      </c>
      <c r="L118" s="203" t="str">
        <f ca="1">IF(MOD(ROW()-13,2)=0,IF(ISBLANK(OFFSET(#REF!,INT((ROW()-13)/2),0)),"",OFFSET(#REF!,INT((ROW()-13)/2),0)),IF(ISBLANK(OFFSET('9. METAS'!$W$20,INT((ROW()-14)/2),0)),"",OFFSET('9. METAS'!$W$20,INT((ROW()-14)/2),0)))</f>
        <v/>
      </c>
      <c r="M118" s="204" t="str">
        <f ca="1">IF(MOD(ROW()-13,2)=0,IF(ISBLANK(OFFSET(#REF!,INT((ROW()-13)/2),0)),"",OFFSET(#REF!,INT((ROW()-13)/2),0)),IF(ISBLANK(OFFSET('9. METAS'!$X$20,INT((ROW()-14)/2),0)),"",OFFSET('9. METAS'!$X$20,INT((ROW()-14)/2),0)))</f>
        <v/>
      </c>
      <c r="N118" s="719"/>
      <c r="O118" s="721"/>
      <c r="P118" s="723"/>
    </row>
    <row r="119" spans="3:16">
      <c r="C119" s="724" t="str">
        <f ca="1">IF(ISBLANK(OFFSET('5. Pp (3 años)'!$C$46,INT((ROW()-13)/2),0)),"",OFFSET('5. Pp (3 años)'!$C$46,INT((ROW()-13)/2),0))</f>
        <v/>
      </c>
      <c r="D119" s="726" t="str">
        <f ca="1">IF(ISBLANK(OFFSET('5. Pp (3 años)'!$D$46,INT((ROW()-13)/2),0)),"",OFFSET('5. Pp (3 años)'!$D$46,INT((ROW()-13)/2),0))</f>
        <v/>
      </c>
      <c r="E119" s="726" t="str">
        <f ca="1">IF(ISBLANK(OFFSET('5. Pp (3 años)'!$E$46,INT((ROW()-13)/2),0)),"",OFFSET('5. Pp (3 años)'!$E$46,INT((ROW()-13)/2),0))</f>
        <v/>
      </c>
      <c r="F119" s="727" t="str">
        <f ca="1">IF(ISBLANK(OFFSET('5. Pp (3 años)'!$K$46,INT((ROW()-13)/2),0)),"",OFFSET('5. Pp (3 años)'!$K$46,INT((ROW()-13)/2),0))</f>
        <v/>
      </c>
      <c r="G119" s="728" t="str">
        <f ca="1">IF(ISBLANK(OFFSET('5. Pp (3 años)'!$H$46,INT((ROW()-13)/2),0)),"",OFFSET('5. Pp (3 años)'!$H$46,INT((ROW()-13)/2),0))</f>
        <v/>
      </c>
      <c r="H119" s="755" t="str">
        <f ca="1">IF(ISBLANK(OFFSET('9. METAS'!$L$20,INT((ROW()-13)/2),0)),"",OFFSET('9. METAS'!$L$20,INT((ROW()-13)/2),0))</f>
        <v/>
      </c>
      <c r="I119" s="730"/>
      <c r="J119" s="202" t="e">
        <f ca="1">IF(MOD(ROW()-13,2)=0,IF(ISBLANK(OFFSET(#REF!,INT((ROW()-13)/2),0)),"",OFFSET(#REF!,INT((ROW()-13)/2),0)),IF(ISBLANK(OFFSET('9. METAS'!$U$20,INT((ROW()-14)/2),0)),"",OFFSET('9. METAS'!$U$20,INT((ROW()-14)/2),0)))</f>
        <v>#REF!</v>
      </c>
      <c r="K119" s="203" t="e">
        <f ca="1">IF(MOD(ROW()-13,2)=0,IF(ISBLANK(OFFSET(#REF!,INT((ROW()-13)/2),0)),"",OFFSET(#REF!,INT((ROW()-13)/2),0)),IF(ISBLANK(OFFSET('9. METAS'!$V$20,INT((ROW()-14)/2),0)),"",OFFSET('9. METAS'!$V$20,INT((ROW()-14)/2),0)))</f>
        <v>#REF!</v>
      </c>
      <c r="L119" s="203" t="e">
        <f ca="1">IF(MOD(ROW()-13,2)=0,IF(ISBLANK(OFFSET(#REF!,INT((ROW()-13)/2),0)),"",OFFSET(#REF!,INT((ROW()-13)/2),0)),IF(ISBLANK(OFFSET('9. METAS'!$W$20,INT((ROW()-14)/2),0)),"",OFFSET('9. METAS'!$W$20,INT((ROW()-14)/2),0)))</f>
        <v>#REF!</v>
      </c>
      <c r="M119" s="204" t="e">
        <f ca="1">IF(MOD(ROW()-13,2)=0,IF(ISBLANK(OFFSET(#REF!,INT((ROW()-13)/2),0)),"",OFFSET(#REF!,INT((ROW()-13)/2),0)),IF(ISBLANK(OFFSET('9. METAS'!$X$20,INT((ROW()-14)/2),0)),"",OFFSET('9. METAS'!$X$20,INT((ROW()-14)/2),0)))</f>
        <v>#REF!</v>
      </c>
      <c r="N119" s="718" t="str">
        <f t="shared" ref="N119" ca="1" si="102">IFERROR(J119/J120,"ND")</f>
        <v>ND</v>
      </c>
      <c r="O119" s="720" t="str">
        <f t="shared" ref="O119" ca="1" si="103">IFERROR(((J119+K119)/H119),"ND")</f>
        <v>ND</v>
      </c>
      <c r="P119" s="732"/>
    </row>
    <row r="120" spans="3:16">
      <c r="C120" s="725"/>
      <c r="D120" s="726"/>
      <c r="E120" s="726"/>
      <c r="F120" s="727"/>
      <c r="G120" s="728"/>
      <c r="H120" s="755"/>
      <c r="I120" s="731"/>
      <c r="J120" s="202" t="str">
        <f ca="1">IF(MOD(ROW()-13,2)=0,IF(ISBLANK(OFFSET(#REF!,INT((ROW()-13)/2),0)),"",OFFSET(#REF!,INT((ROW()-13)/2),0)),IF(ISBLANK(OFFSET('9. METAS'!$U$20,INT((ROW()-14)/2),0)),"",OFFSET('9. METAS'!$U$20,INT((ROW()-14)/2),0)))</f>
        <v/>
      </c>
      <c r="K120" s="203" t="str">
        <f ca="1">IF(MOD(ROW()-13,2)=0,IF(ISBLANK(OFFSET(#REF!,INT((ROW()-13)/2),0)),"",OFFSET(#REF!,INT((ROW()-13)/2),0)),IF(ISBLANK(OFFSET('9. METAS'!$V$20,INT((ROW()-14)/2),0)),"",OFFSET('9. METAS'!$V$20,INT((ROW()-14)/2),0)))</f>
        <v/>
      </c>
      <c r="L120" s="203" t="str">
        <f ca="1">IF(MOD(ROW()-13,2)=0,IF(ISBLANK(OFFSET(#REF!,INT((ROW()-13)/2),0)),"",OFFSET(#REF!,INT((ROW()-13)/2),0)),IF(ISBLANK(OFFSET('9. METAS'!$W$20,INT((ROW()-14)/2),0)),"",OFFSET('9. METAS'!$W$20,INT((ROW()-14)/2),0)))</f>
        <v/>
      </c>
      <c r="M120" s="204" t="str">
        <f ca="1">IF(MOD(ROW()-13,2)=0,IF(ISBLANK(OFFSET(#REF!,INT((ROW()-13)/2),0)),"",OFFSET(#REF!,INT((ROW()-13)/2),0)),IF(ISBLANK(OFFSET('9. METAS'!$X$20,INT((ROW()-14)/2),0)),"",OFFSET('9. METAS'!$X$20,INT((ROW()-14)/2),0)))</f>
        <v/>
      </c>
      <c r="N120" s="719"/>
      <c r="O120" s="721"/>
      <c r="P120" s="723"/>
    </row>
    <row r="121" spans="3:16">
      <c r="C121" s="724" t="str">
        <f ca="1">IF(ISBLANK(OFFSET('5. Pp (3 años)'!$C$46,INT((ROW()-13)/2),0)),"",OFFSET('5. Pp (3 años)'!$C$46,INT((ROW()-13)/2),0))</f>
        <v/>
      </c>
      <c r="D121" s="726" t="str">
        <f ca="1">IF(ISBLANK(OFFSET('5. Pp (3 años)'!$D$46,INT((ROW()-13)/2),0)),"",OFFSET('5. Pp (3 años)'!$D$46,INT((ROW()-13)/2),0))</f>
        <v/>
      </c>
      <c r="E121" s="726" t="str">
        <f ca="1">IF(ISBLANK(OFFSET('5. Pp (3 años)'!$E$46,INT((ROW()-13)/2),0)),"",OFFSET('5. Pp (3 años)'!$E$46,INT((ROW()-13)/2),0))</f>
        <v/>
      </c>
      <c r="F121" s="727" t="str">
        <f ca="1">IF(ISBLANK(OFFSET('5. Pp (3 años)'!$K$46,INT((ROW()-13)/2),0)),"",OFFSET('5. Pp (3 años)'!$K$46,INT((ROW()-13)/2),0))</f>
        <v/>
      </c>
      <c r="G121" s="728" t="str">
        <f ca="1">IF(ISBLANK(OFFSET('5. Pp (3 años)'!$H$46,INT((ROW()-13)/2),0)),"",OFFSET('5. Pp (3 años)'!$H$46,INT((ROW()-13)/2),0))</f>
        <v/>
      </c>
      <c r="H121" s="755" t="str">
        <f ca="1">IF(ISBLANK(OFFSET('9. METAS'!$L$20,INT((ROW()-13)/2),0)),"",OFFSET('9. METAS'!$L$20,INT((ROW()-13)/2),0))</f>
        <v/>
      </c>
      <c r="I121" s="730"/>
      <c r="J121" s="202" t="e">
        <f ca="1">IF(MOD(ROW()-13,2)=0,IF(ISBLANK(OFFSET(#REF!,INT((ROW()-13)/2),0)),"",OFFSET(#REF!,INT((ROW()-13)/2),0)),IF(ISBLANK(OFFSET('9. METAS'!$U$20,INT((ROW()-14)/2),0)),"",OFFSET('9. METAS'!$U$20,INT((ROW()-14)/2),0)))</f>
        <v>#REF!</v>
      </c>
      <c r="K121" s="203" t="e">
        <f ca="1">IF(MOD(ROW()-13,2)=0,IF(ISBLANK(OFFSET(#REF!,INT((ROW()-13)/2),0)),"",OFFSET(#REF!,INT((ROW()-13)/2),0)),IF(ISBLANK(OFFSET('9. METAS'!$V$20,INT((ROW()-14)/2),0)),"",OFFSET('9. METAS'!$V$20,INT((ROW()-14)/2),0)))</f>
        <v>#REF!</v>
      </c>
      <c r="L121" s="203" t="e">
        <f ca="1">IF(MOD(ROW()-13,2)=0,IF(ISBLANK(OFFSET(#REF!,INT((ROW()-13)/2),0)),"",OFFSET(#REF!,INT((ROW()-13)/2),0)),IF(ISBLANK(OFFSET('9. METAS'!$W$20,INT((ROW()-14)/2),0)),"",OFFSET('9. METAS'!$W$20,INT((ROW()-14)/2),0)))</f>
        <v>#REF!</v>
      </c>
      <c r="M121" s="204" t="e">
        <f ca="1">IF(MOD(ROW()-13,2)=0,IF(ISBLANK(OFFSET(#REF!,INT((ROW()-13)/2),0)),"",OFFSET(#REF!,INT((ROW()-13)/2),0)),IF(ISBLANK(OFFSET('9. METAS'!$X$20,INT((ROW()-14)/2),0)),"",OFFSET('9. METAS'!$X$20,INT((ROW()-14)/2),0)))</f>
        <v>#REF!</v>
      </c>
      <c r="N121" s="718" t="str">
        <f t="shared" ref="N121" ca="1" si="104">IFERROR(J121/J122,"ND")</f>
        <v>ND</v>
      </c>
      <c r="O121" s="720" t="str">
        <f t="shared" ref="O121" ca="1" si="105">IFERROR(((J121+K121)/H121),"ND")</f>
        <v>ND</v>
      </c>
      <c r="P121" s="732"/>
    </row>
    <row r="122" spans="3:16">
      <c r="C122" s="725"/>
      <c r="D122" s="726"/>
      <c r="E122" s="726"/>
      <c r="F122" s="727"/>
      <c r="G122" s="728"/>
      <c r="H122" s="755"/>
      <c r="I122" s="731"/>
      <c r="J122" s="202" t="str">
        <f ca="1">IF(MOD(ROW()-13,2)=0,IF(ISBLANK(OFFSET(#REF!,INT((ROW()-13)/2),0)),"",OFFSET(#REF!,INT((ROW()-13)/2),0)),IF(ISBLANK(OFFSET('9. METAS'!$U$20,INT((ROW()-14)/2),0)),"",OFFSET('9. METAS'!$U$20,INT((ROW()-14)/2),0)))</f>
        <v/>
      </c>
      <c r="K122" s="203" t="str">
        <f ca="1">IF(MOD(ROW()-13,2)=0,IF(ISBLANK(OFFSET(#REF!,INT((ROW()-13)/2),0)),"",OFFSET(#REF!,INT((ROW()-13)/2),0)),IF(ISBLANK(OFFSET('9. METAS'!$V$20,INT((ROW()-14)/2),0)),"",OFFSET('9. METAS'!$V$20,INT((ROW()-14)/2),0)))</f>
        <v/>
      </c>
      <c r="L122" s="203" t="str">
        <f ca="1">IF(MOD(ROW()-13,2)=0,IF(ISBLANK(OFFSET(#REF!,INT((ROW()-13)/2),0)),"",OFFSET(#REF!,INT((ROW()-13)/2),0)),IF(ISBLANK(OFFSET('9. METAS'!$W$20,INT((ROW()-14)/2),0)),"",OFFSET('9. METAS'!$W$20,INT((ROW()-14)/2),0)))</f>
        <v/>
      </c>
      <c r="M122" s="204" t="str">
        <f ca="1">IF(MOD(ROW()-13,2)=0,IF(ISBLANK(OFFSET(#REF!,INT((ROW()-13)/2),0)),"",OFFSET(#REF!,INT((ROW()-13)/2),0)),IF(ISBLANK(OFFSET('9. METAS'!$X$20,INT((ROW()-14)/2),0)),"",OFFSET('9. METAS'!$X$20,INT((ROW()-14)/2),0)))</f>
        <v/>
      </c>
      <c r="N122" s="719"/>
      <c r="O122" s="721"/>
      <c r="P122" s="723"/>
    </row>
    <row r="123" spans="3:16">
      <c r="C123" s="724" t="str">
        <f ca="1">IF(ISBLANK(OFFSET('5. Pp (3 años)'!$C$46,INT((ROW()-13)/2),0)),"",OFFSET('5. Pp (3 años)'!$C$46,INT((ROW()-13)/2),0))</f>
        <v/>
      </c>
      <c r="D123" s="726" t="str">
        <f ca="1">IF(ISBLANK(OFFSET('5. Pp (3 años)'!$D$46,INT((ROW()-13)/2),0)),"",OFFSET('5. Pp (3 años)'!$D$46,INT((ROW()-13)/2),0))</f>
        <v/>
      </c>
      <c r="E123" s="726" t="str">
        <f ca="1">IF(ISBLANK(OFFSET('5. Pp (3 años)'!$E$46,INT((ROW()-13)/2),0)),"",OFFSET('5. Pp (3 años)'!$E$46,INT((ROW()-13)/2),0))</f>
        <v/>
      </c>
      <c r="F123" s="727" t="str">
        <f ca="1">IF(ISBLANK(OFFSET('5. Pp (3 años)'!$K$46,INT((ROW()-13)/2),0)),"",OFFSET('5. Pp (3 años)'!$K$46,INT((ROW()-13)/2),0))</f>
        <v/>
      </c>
      <c r="G123" s="728" t="str">
        <f ca="1">IF(ISBLANK(OFFSET('5. Pp (3 años)'!$H$46,INT((ROW()-13)/2),0)),"",OFFSET('5. Pp (3 años)'!$H$46,INT((ROW()-13)/2),0))</f>
        <v/>
      </c>
      <c r="H123" s="755" t="str">
        <f ca="1">IF(ISBLANK(OFFSET('9. METAS'!$L$20,INT((ROW()-13)/2),0)),"",OFFSET('9. METAS'!$L$20,INT((ROW()-13)/2),0))</f>
        <v/>
      </c>
      <c r="I123" s="730"/>
      <c r="J123" s="202" t="e">
        <f ca="1">IF(MOD(ROW()-13,2)=0,IF(ISBLANK(OFFSET(#REF!,INT((ROW()-13)/2),0)),"",OFFSET(#REF!,INT((ROW()-13)/2),0)),IF(ISBLANK(OFFSET('9. METAS'!$U$20,INT((ROW()-14)/2),0)),"",OFFSET('9. METAS'!$U$20,INT((ROW()-14)/2),0)))</f>
        <v>#REF!</v>
      </c>
      <c r="K123" s="203" t="e">
        <f ca="1">IF(MOD(ROW()-13,2)=0,IF(ISBLANK(OFFSET(#REF!,INT((ROW()-13)/2),0)),"",OFFSET(#REF!,INT((ROW()-13)/2),0)),IF(ISBLANK(OFFSET('9. METAS'!$V$20,INT((ROW()-14)/2),0)),"",OFFSET('9. METAS'!$V$20,INT((ROW()-14)/2),0)))</f>
        <v>#REF!</v>
      </c>
      <c r="L123" s="203" t="e">
        <f ca="1">IF(MOD(ROW()-13,2)=0,IF(ISBLANK(OFFSET(#REF!,INT((ROW()-13)/2),0)),"",OFFSET(#REF!,INT((ROW()-13)/2),0)),IF(ISBLANK(OFFSET('9. METAS'!$W$20,INT((ROW()-14)/2),0)),"",OFFSET('9. METAS'!$W$20,INT((ROW()-14)/2),0)))</f>
        <v>#REF!</v>
      </c>
      <c r="M123" s="204" t="e">
        <f ca="1">IF(MOD(ROW()-13,2)=0,IF(ISBLANK(OFFSET(#REF!,INT((ROW()-13)/2),0)),"",OFFSET(#REF!,INT((ROW()-13)/2),0)),IF(ISBLANK(OFFSET('9. METAS'!$X$20,INT((ROW()-14)/2),0)),"",OFFSET('9. METAS'!$X$20,INT((ROW()-14)/2),0)))</f>
        <v>#REF!</v>
      </c>
      <c r="N123" s="718" t="str">
        <f t="shared" ref="N123" ca="1" si="106">IFERROR(J123/J124,"ND")</f>
        <v>ND</v>
      </c>
      <c r="O123" s="720" t="str">
        <f t="shared" ref="O123" ca="1" si="107">IFERROR(((J123+K123)/H123),"ND")</f>
        <v>ND</v>
      </c>
      <c r="P123" s="732"/>
    </row>
    <row r="124" spans="3:16">
      <c r="C124" s="725"/>
      <c r="D124" s="726"/>
      <c r="E124" s="726"/>
      <c r="F124" s="727"/>
      <c r="G124" s="728"/>
      <c r="H124" s="755"/>
      <c r="I124" s="731"/>
      <c r="J124" s="202" t="str">
        <f ca="1">IF(MOD(ROW()-13,2)=0,IF(ISBLANK(OFFSET(#REF!,INT((ROW()-13)/2),0)),"",OFFSET(#REF!,INT((ROW()-13)/2),0)),IF(ISBLANK(OFFSET('9. METAS'!$U$20,INT((ROW()-14)/2),0)),"",OFFSET('9. METAS'!$U$20,INT((ROW()-14)/2),0)))</f>
        <v/>
      </c>
      <c r="K124" s="203" t="str">
        <f ca="1">IF(MOD(ROW()-13,2)=0,IF(ISBLANK(OFFSET(#REF!,INT((ROW()-13)/2),0)),"",OFFSET(#REF!,INT((ROW()-13)/2),0)),IF(ISBLANK(OFFSET('9. METAS'!$V$20,INT((ROW()-14)/2),0)),"",OFFSET('9. METAS'!$V$20,INT((ROW()-14)/2),0)))</f>
        <v/>
      </c>
      <c r="L124" s="203" t="str">
        <f ca="1">IF(MOD(ROW()-13,2)=0,IF(ISBLANK(OFFSET(#REF!,INT((ROW()-13)/2),0)),"",OFFSET(#REF!,INT((ROW()-13)/2),0)),IF(ISBLANK(OFFSET('9. METAS'!$W$20,INT((ROW()-14)/2),0)),"",OFFSET('9. METAS'!$W$20,INT((ROW()-14)/2),0)))</f>
        <v/>
      </c>
      <c r="M124" s="204" t="str">
        <f ca="1">IF(MOD(ROW()-13,2)=0,IF(ISBLANK(OFFSET(#REF!,INT((ROW()-13)/2),0)),"",OFFSET(#REF!,INT((ROW()-13)/2),0)),IF(ISBLANK(OFFSET('9. METAS'!$X$20,INT((ROW()-14)/2),0)),"",OFFSET('9. METAS'!$X$20,INT((ROW()-14)/2),0)))</f>
        <v/>
      </c>
      <c r="N124" s="719"/>
      <c r="O124" s="721"/>
      <c r="P124" s="723"/>
    </row>
    <row r="125" spans="3:16">
      <c r="C125" s="724" t="str">
        <f ca="1">IF(ISBLANK(OFFSET('5. Pp (3 años)'!$C$46,INT((ROW()-13)/2),0)),"",OFFSET('5. Pp (3 años)'!$C$46,INT((ROW()-13)/2),0))</f>
        <v/>
      </c>
      <c r="D125" s="726" t="str">
        <f ca="1">IF(ISBLANK(OFFSET('5. Pp (3 años)'!$D$46,INT((ROW()-13)/2),0)),"",OFFSET('5. Pp (3 años)'!$D$46,INT((ROW()-13)/2),0))</f>
        <v/>
      </c>
      <c r="E125" s="726" t="str">
        <f ca="1">IF(ISBLANK(OFFSET('5. Pp (3 años)'!$E$46,INT((ROW()-13)/2),0)),"",OFFSET('5. Pp (3 años)'!$E$46,INT((ROW()-13)/2),0))</f>
        <v/>
      </c>
      <c r="F125" s="727" t="str">
        <f ca="1">IF(ISBLANK(OFFSET('5. Pp (3 años)'!$K$46,INT((ROW()-13)/2),0)),"",OFFSET('5. Pp (3 años)'!$K$46,INT((ROW()-13)/2),0))</f>
        <v/>
      </c>
      <c r="G125" s="728" t="str">
        <f ca="1">IF(ISBLANK(OFFSET('5. Pp (3 años)'!$H$46,INT((ROW()-13)/2),0)),"",OFFSET('5. Pp (3 años)'!$H$46,INT((ROW()-13)/2),0))</f>
        <v/>
      </c>
      <c r="H125" s="755" t="str">
        <f ca="1">IF(ISBLANK(OFFSET('9. METAS'!$L$20,INT((ROW()-13)/2),0)),"",OFFSET('9. METAS'!$L$20,INT((ROW()-13)/2),0))</f>
        <v/>
      </c>
      <c r="I125" s="730"/>
      <c r="J125" s="202" t="e">
        <f ca="1">IF(MOD(ROW()-13,2)=0,IF(ISBLANK(OFFSET(#REF!,INT((ROW()-13)/2),0)),"",OFFSET(#REF!,INT((ROW()-13)/2),0)),IF(ISBLANK(OFFSET('9. METAS'!$U$20,INT((ROW()-14)/2),0)),"",OFFSET('9. METAS'!$U$20,INT((ROW()-14)/2),0)))</f>
        <v>#REF!</v>
      </c>
      <c r="K125" s="203" t="e">
        <f ca="1">IF(MOD(ROW()-13,2)=0,IF(ISBLANK(OFFSET(#REF!,INT((ROW()-13)/2),0)),"",OFFSET(#REF!,INT((ROW()-13)/2),0)),IF(ISBLANK(OFFSET('9. METAS'!$V$20,INT((ROW()-14)/2),0)),"",OFFSET('9. METAS'!$V$20,INT((ROW()-14)/2),0)))</f>
        <v>#REF!</v>
      </c>
      <c r="L125" s="203" t="e">
        <f ca="1">IF(MOD(ROW()-13,2)=0,IF(ISBLANK(OFFSET(#REF!,INT((ROW()-13)/2),0)),"",OFFSET(#REF!,INT((ROW()-13)/2),0)),IF(ISBLANK(OFFSET('9. METAS'!$W$20,INT((ROW()-14)/2),0)),"",OFFSET('9. METAS'!$W$20,INT((ROW()-14)/2),0)))</f>
        <v>#REF!</v>
      </c>
      <c r="M125" s="204" t="e">
        <f ca="1">IF(MOD(ROW()-13,2)=0,IF(ISBLANK(OFFSET(#REF!,INT((ROW()-13)/2),0)),"",OFFSET(#REF!,INT((ROW()-13)/2),0)),IF(ISBLANK(OFFSET('9. METAS'!$X$20,INT((ROW()-14)/2),0)),"",OFFSET('9. METAS'!$X$20,INT((ROW()-14)/2),0)))</f>
        <v>#REF!</v>
      </c>
      <c r="N125" s="718" t="str">
        <f t="shared" ref="N125" ca="1" si="108">IFERROR(J125/J126,"ND")</f>
        <v>ND</v>
      </c>
      <c r="O125" s="720" t="str">
        <f t="shared" ref="O125" ca="1" si="109">IFERROR(((J125+K125)/H125),"ND")</f>
        <v>ND</v>
      </c>
      <c r="P125" s="732"/>
    </row>
    <row r="126" spans="3:16">
      <c r="C126" s="725"/>
      <c r="D126" s="726"/>
      <c r="E126" s="726"/>
      <c r="F126" s="727"/>
      <c r="G126" s="728"/>
      <c r="H126" s="755"/>
      <c r="I126" s="731"/>
      <c r="J126" s="202" t="str">
        <f ca="1">IF(MOD(ROW()-13,2)=0,IF(ISBLANK(OFFSET(#REF!,INT((ROW()-13)/2),0)),"",OFFSET(#REF!,INT((ROW()-13)/2),0)),IF(ISBLANK(OFFSET('9. METAS'!$U$20,INT((ROW()-14)/2),0)),"",OFFSET('9. METAS'!$U$20,INT((ROW()-14)/2),0)))</f>
        <v/>
      </c>
      <c r="K126" s="203" t="str">
        <f ca="1">IF(MOD(ROW()-13,2)=0,IF(ISBLANK(OFFSET(#REF!,INT((ROW()-13)/2),0)),"",OFFSET(#REF!,INT((ROW()-13)/2),0)),IF(ISBLANK(OFFSET('9. METAS'!$V$20,INT((ROW()-14)/2),0)),"",OFFSET('9. METAS'!$V$20,INT((ROW()-14)/2),0)))</f>
        <v/>
      </c>
      <c r="L126" s="203" t="str">
        <f ca="1">IF(MOD(ROW()-13,2)=0,IF(ISBLANK(OFFSET(#REF!,INT((ROW()-13)/2),0)),"",OFFSET(#REF!,INT((ROW()-13)/2),0)),IF(ISBLANK(OFFSET('9. METAS'!$W$20,INT((ROW()-14)/2),0)),"",OFFSET('9. METAS'!$W$20,INT((ROW()-14)/2),0)))</f>
        <v/>
      </c>
      <c r="M126" s="204" t="str">
        <f ca="1">IF(MOD(ROW()-13,2)=0,IF(ISBLANK(OFFSET(#REF!,INT((ROW()-13)/2),0)),"",OFFSET(#REF!,INT((ROW()-13)/2),0)),IF(ISBLANK(OFFSET('9. METAS'!$X$20,INT((ROW()-14)/2),0)),"",OFFSET('9. METAS'!$X$20,INT((ROW()-14)/2),0)))</f>
        <v/>
      </c>
      <c r="N126" s="719"/>
      <c r="O126" s="721"/>
      <c r="P126" s="723"/>
    </row>
    <row r="127" spans="3:16">
      <c r="C127" s="724" t="str">
        <f ca="1">IF(ISBLANK(OFFSET('5. Pp (3 años)'!$C$46,INT((ROW()-13)/2),0)),"",OFFSET('5. Pp (3 años)'!$C$46,INT((ROW()-13)/2),0))</f>
        <v/>
      </c>
      <c r="D127" s="726" t="str">
        <f ca="1">IF(ISBLANK(OFFSET('5. Pp (3 años)'!$D$46,INT((ROW()-13)/2),0)),"",OFFSET('5. Pp (3 años)'!$D$46,INT((ROW()-13)/2),0))</f>
        <v/>
      </c>
      <c r="E127" s="726" t="str">
        <f ca="1">IF(ISBLANK(OFFSET('5. Pp (3 años)'!$E$46,INT((ROW()-13)/2),0)),"",OFFSET('5. Pp (3 años)'!$E$46,INT((ROW()-13)/2),0))</f>
        <v/>
      </c>
      <c r="F127" s="727" t="str">
        <f ca="1">IF(ISBLANK(OFFSET('5. Pp (3 años)'!$K$46,INT((ROW()-13)/2),0)),"",OFFSET('5. Pp (3 años)'!$K$46,INT((ROW()-13)/2),0))</f>
        <v/>
      </c>
      <c r="G127" s="728" t="str">
        <f ca="1">IF(ISBLANK(OFFSET('5. Pp (3 años)'!$H$46,INT((ROW()-13)/2),0)),"",OFFSET('5. Pp (3 años)'!$H$46,INT((ROW()-13)/2),0))</f>
        <v/>
      </c>
      <c r="H127" s="755" t="str">
        <f ca="1">IF(ISBLANK(OFFSET('9. METAS'!$L$20,INT((ROW()-13)/2),0)),"",OFFSET('9. METAS'!$L$20,INT((ROW()-13)/2),0))</f>
        <v/>
      </c>
      <c r="I127" s="730"/>
      <c r="J127" s="202" t="e">
        <f ca="1">IF(MOD(ROW()-13,2)=0,IF(ISBLANK(OFFSET(#REF!,INT((ROW()-13)/2),0)),"",OFFSET(#REF!,INT((ROW()-13)/2),0)),IF(ISBLANK(OFFSET('9. METAS'!$U$20,INT((ROW()-14)/2),0)),"",OFFSET('9. METAS'!$U$20,INT((ROW()-14)/2),0)))</f>
        <v>#REF!</v>
      </c>
      <c r="K127" s="203" t="e">
        <f ca="1">IF(MOD(ROW()-13,2)=0,IF(ISBLANK(OFFSET(#REF!,INT((ROW()-13)/2),0)),"",OFFSET(#REF!,INT((ROW()-13)/2),0)),IF(ISBLANK(OFFSET('9. METAS'!$V$20,INT((ROW()-14)/2),0)),"",OFFSET('9. METAS'!$V$20,INT((ROW()-14)/2),0)))</f>
        <v>#REF!</v>
      </c>
      <c r="L127" s="203" t="e">
        <f ca="1">IF(MOD(ROW()-13,2)=0,IF(ISBLANK(OFFSET(#REF!,INT((ROW()-13)/2),0)),"",OFFSET(#REF!,INT((ROW()-13)/2),0)),IF(ISBLANK(OFFSET('9. METAS'!$W$20,INT((ROW()-14)/2),0)),"",OFFSET('9. METAS'!$W$20,INT((ROW()-14)/2),0)))</f>
        <v>#REF!</v>
      </c>
      <c r="M127" s="204" t="e">
        <f ca="1">IF(MOD(ROW()-13,2)=0,IF(ISBLANK(OFFSET(#REF!,INT((ROW()-13)/2),0)),"",OFFSET(#REF!,INT((ROW()-13)/2),0)),IF(ISBLANK(OFFSET('9. METAS'!$X$20,INT((ROW()-14)/2),0)),"",OFFSET('9. METAS'!$X$20,INT((ROW()-14)/2),0)))</f>
        <v>#REF!</v>
      </c>
      <c r="N127" s="718" t="str">
        <f t="shared" ref="N127" ca="1" si="110">IFERROR(J127/J128,"ND")</f>
        <v>ND</v>
      </c>
      <c r="O127" s="720" t="str">
        <f t="shared" ref="O127" ca="1" si="111">IFERROR(((J127+K127)/H127),"ND")</f>
        <v>ND</v>
      </c>
      <c r="P127" s="732"/>
    </row>
    <row r="128" spans="3:16">
      <c r="C128" s="725"/>
      <c r="D128" s="726"/>
      <c r="E128" s="726"/>
      <c r="F128" s="727"/>
      <c r="G128" s="728"/>
      <c r="H128" s="755"/>
      <c r="I128" s="731"/>
      <c r="J128" s="202" t="str">
        <f ca="1">IF(MOD(ROW()-13,2)=0,IF(ISBLANK(OFFSET(#REF!,INT((ROW()-13)/2),0)),"",OFFSET(#REF!,INT((ROW()-13)/2),0)),IF(ISBLANK(OFFSET('9. METAS'!$U$20,INT((ROW()-14)/2),0)),"",OFFSET('9. METAS'!$U$20,INT((ROW()-14)/2),0)))</f>
        <v/>
      </c>
      <c r="K128" s="203" t="str">
        <f ca="1">IF(MOD(ROW()-13,2)=0,IF(ISBLANK(OFFSET(#REF!,INT((ROW()-13)/2),0)),"",OFFSET(#REF!,INT((ROW()-13)/2),0)),IF(ISBLANK(OFFSET('9. METAS'!$V$20,INT((ROW()-14)/2),0)),"",OFFSET('9. METAS'!$V$20,INT((ROW()-14)/2),0)))</f>
        <v/>
      </c>
      <c r="L128" s="203" t="str">
        <f ca="1">IF(MOD(ROW()-13,2)=0,IF(ISBLANK(OFFSET(#REF!,INT((ROW()-13)/2),0)),"",OFFSET(#REF!,INT((ROW()-13)/2),0)),IF(ISBLANK(OFFSET('9. METAS'!$W$20,INT((ROW()-14)/2),0)),"",OFFSET('9. METAS'!$W$20,INT((ROW()-14)/2),0)))</f>
        <v/>
      </c>
      <c r="M128" s="204" t="str">
        <f ca="1">IF(MOD(ROW()-13,2)=0,IF(ISBLANK(OFFSET(#REF!,INT((ROW()-13)/2),0)),"",OFFSET(#REF!,INT((ROW()-13)/2),0)),IF(ISBLANK(OFFSET('9. METAS'!$X$20,INT((ROW()-14)/2),0)),"",OFFSET('9. METAS'!$X$20,INT((ROW()-14)/2),0)))</f>
        <v/>
      </c>
      <c r="N128" s="719"/>
      <c r="O128" s="721"/>
      <c r="P128" s="723"/>
    </row>
    <row r="129" spans="3:16">
      <c r="C129" s="724" t="str">
        <f ca="1">IF(ISBLANK(OFFSET('5. Pp (3 años)'!$C$46,INT((ROW()-13)/2),0)),"",OFFSET('5. Pp (3 años)'!$C$46,INT((ROW()-13)/2),0))</f>
        <v/>
      </c>
      <c r="D129" s="726" t="str">
        <f ca="1">IF(ISBLANK(OFFSET('5. Pp (3 años)'!$D$46,INT((ROW()-13)/2),0)),"",OFFSET('5. Pp (3 años)'!$D$46,INT((ROW()-13)/2),0))</f>
        <v/>
      </c>
      <c r="E129" s="726" t="str">
        <f ca="1">IF(ISBLANK(OFFSET('5. Pp (3 años)'!$E$46,INT((ROW()-13)/2),0)),"",OFFSET('5. Pp (3 años)'!$E$46,INT((ROW()-13)/2),0))</f>
        <v/>
      </c>
      <c r="F129" s="727" t="str">
        <f ca="1">IF(ISBLANK(OFFSET('5. Pp (3 años)'!$K$46,INT((ROW()-13)/2),0)),"",OFFSET('5. Pp (3 años)'!$K$46,INT((ROW()-13)/2),0))</f>
        <v/>
      </c>
      <c r="G129" s="728" t="str">
        <f ca="1">IF(ISBLANK(OFFSET('5. Pp (3 años)'!$H$46,INT((ROW()-13)/2),0)),"",OFFSET('5. Pp (3 años)'!$H$46,INT((ROW()-13)/2),0))</f>
        <v/>
      </c>
      <c r="H129" s="755" t="str">
        <f ca="1">IF(ISBLANK(OFFSET('9. METAS'!$L$20,INT((ROW()-13)/2),0)),"",OFFSET('9. METAS'!$L$20,INT((ROW()-13)/2),0))</f>
        <v/>
      </c>
      <c r="I129" s="730"/>
      <c r="J129" s="202" t="e">
        <f ca="1">IF(MOD(ROW()-13,2)=0,IF(ISBLANK(OFFSET(#REF!,INT((ROW()-13)/2),0)),"",OFFSET(#REF!,INT((ROW()-13)/2),0)),IF(ISBLANK(OFFSET('9. METAS'!$U$20,INT((ROW()-14)/2),0)),"",OFFSET('9. METAS'!$U$20,INT((ROW()-14)/2),0)))</f>
        <v>#REF!</v>
      </c>
      <c r="K129" s="203" t="e">
        <f ca="1">IF(MOD(ROW()-13,2)=0,IF(ISBLANK(OFFSET(#REF!,INT((ROW()-13)/2),0)),"",OFFSET(#REF!,INT((ROW()-13)/2),0)),IF(ISBLANK(OFFSET('9. METAS'!$V$20,INT((ROW()-14)/2),0)),"",OFFSET('9. METAS'!$V$20,INT((ROW()-14)/2),0)))</f>
        <v>#REF!</v>
      </c>
      <c r="L129" s="203" t="e">
        <f ca="1">IF(MOD(ROW()-13,2)=0,IF(ISBLANK(OFFSET(#REF!,INT((ROW()-13)/2),0)),"",OFFSET(#REF!,INT((ROW()-13)/2),0)),IF(ISBLANK(OFFSET('9. METAS'!$W$20,INT((ROW()-14)/2),0)),"",OFFSET('9. METAS'!$W$20,INT((ROW()-14)/2),0)))</f>
        <v>#REF!</v>
      </c>
      <c r="M129" s="204" t="e">
        <f ca="1">IF(MOD(ROW()-13,2)=0,IF(ISBLANK(OFFSET(#REF!,INT((ROW()-13)/2),0)),"",OFFSET(#REF!,INT((ROW()-13)/2),0)),IF(ISBLANK(OFFSET('9. METAS'!$X$20,INT((ROW()-14)/2),0)),"",OFFSET('9. METAS'!$X$20,INT((ROW()-14)/2),0)))</f>
        <v>#REF!</v>
      </c>
      <c r="N129" s="718" t="str">
        <f t="shared" ref="N129" ca="1" si="112">IFERROR(J129/J130,"ND")</f>
        <v>ND</v>
      </c>
      <c r="O129" s="720" t="str">
        <f t="shared" ref="O129" ca="1" si="113">IFERROR(((J129+K129)/H129),"ND")</f>
        <v>ND</v>
      </c>
      <c r="P129" s="732"/>
    </row>
    <row r="130" spans="3:16">
      <c r="C130" s="725"/>
      <c r="D130" s="726"/>
      <c r="E130" s="726"/>
      <c r="F130" s="727"/>
      <c r="G130" s="728"/>
      <c r="H130" s="755"/>
      <c r="I130" s="731"/>
      <c r="J130" s="202" t="str">
        <f ca="1">IF(MOD(ROW()-13,2)=0,IF(ISBLANK(OFFSET(#REF!,INT((ROW()-13)/2),0)),"",OFFSET(#REF!,INT((ROW()-13)/2),0)),IF(ISBLANK(OFFSET('9. METAS'!$U$20,INT((ROW()-14)/2),0)),"",OFFSET('9. METAS'!$U$20,INT((ROW()-14)/2),0)))</f>
        <v/>
      </c>
      <c r="K130" s="203" t="str">
        <f ca="1">IF(MOD(ROW()-13,2)=0,IF(ISBLANK(OFFSET(#REF!,INT((ROW()-13)/2),0)),"",OFFSET(#REF!,INT((ROW()-13)/2),0)),IF(ISBLANK(OFFSET('9. METAS'!$V$20,INT((ROW()-14)/2),0)),"",OFFSET('9. METAS'!$V$20,INT((ROW()-14)/2),0)))</f>
        <v/>
      </c>
      <c r="L130" s="203" t="str">
        <f ca="1">IF(MOD(ROW()-13,2)=0,IF(ISBLANK(OFFSET(#REF!,INT((ROW()-13)/2),0)),"",OFFSET(#REF!,INT((ROW()-13)/2),0)),IF(ISBLANK(OFFSET('9. METAS'!$W$20,INT((ROW()-14)/2),0)),"",OFFSET('9. METAS'!$W$20,INT((ROW()-14)/2),0)))</f>
        <v/>
      </c>
      <c r="M130" s="204" t="str">
        <f ca="1">IF(MOD(ROW()-13,2)=0,IF(ISBLANK(OFFSET(#REF!,INT((ROW()-13)/2),0)),"",OFFSET(#REF!,INT((ROW()-13)/2),0)),IF(ISBLANK(OFFSET('9. METAS'!$X$20,INT((ROW()-14)/2),0)),"",OFFSET('9. METAS'!$X$20,INT((ROW()-14)/2),0)))</f>
        <v/>
      </c>
      <c r="N130" s="719"/>
      <c r="O130" s="721"/>
      <c r="P130" s="723"/>
    </row>
    <row r="131" spans="3:16">
      <c r="C131" s="724" t="str">
        <f ca="1">IF(ISBLANK(OFFSET('5. Pp (3 años)'!$C$46,INT((ROW()-13)/2),0)),"",OFFSET('5. Pp (3 años)'!$C$46,INT((ROW()-13)/2),0))</f>
        <v/>
      </c>
      <c r="D131" s="726" t="str">
        <f ca="1">IF(ISBLANK(OFFSET('5. Pp (3 años)'!$D$46,INT((ROW()-13)/2),0)),"",OFFSET('5. Pp (3 años)'!$D$46,INT((ROW()-13)/2),0))</f>
        <v/>
      </c>
      <c r="E131" s="726" t="str">
        <f ca="1">IF(ISBLANK(OFFSET('5. Pp (3 años)'!$E$46,INT((ROW()-13)/2),0)),"",OFFSET('5. Pp (3 años)'!$E$46,INT((ROW()-13)/2),0))</f>
        <v/>
      </c>
      <c r="F131" s="727" t="str">
        <f ca="1">IF(ISBLANK(OFFSET('5. Pp (3 años)'!$K$46,INT((ROW()-13)/2),0)),"",OFFSET('5. Pp (3 años)'!$K$46,INT((ROW()-13)/2),0))</f>
        <v/>
      </c>
      <c r="G131" s="728" t="str">
        <f ca="1">IF(ISBLANK(OFFSET('5. Pp (3 años)'!$H$46,INT((ROW()-13)/2),0)),"",OFFSET('5. Pp (3 años)'!$H$46,INT((ROW()-13)/2),0))</f>
        <v/>
      </c>
      <c r="H131" s="755" t="str">
        <f ca="1">IF(ISBLANK(OFFSET('9. METAS'!$L$20,INT((ROW()-13)/2),0)),"",OFFSET('9. METAS'!$L$20,INT((ROW()-13)/2),0))</f>
        <v/>
      </c>
      <c r="I131" s="730"/>
      <c r="J131" s="202" t="e">
        <f ca="1">IF(MOD(ROW()-13,2)=0,IF(ISBLANK(OFFSET(#REF!,INT((ROW()-13)/2),0)),"",OFFSET(#REF!,INT((ROW()-13)/2),0)),IF(ISBLANK(OFFSET('9. METAS'!$U$20,INT((ROW()-14)/2),0)),"",OFFSET('9. METAS'!$U$20,INT((ROW()-14)/2),0)))</f>
        <v>#REF!</v>
      </c>
      <c r="K131" s="203" t="e">
        <f ca="1">IF(MOD(ROW()-13,2)=0,IF(ISBLANK(OFFSET(#REF!,INT((ROW()-13)/2),0)),"",OFFSET(#REF!,INT((ROW()-13)/2),0)),IF(ISBLANK(OFFSET('9. METAS'!$V$20,INT((ROW()-14)/2),0)),"",OFFSET('9. METAS'!$V$20,INT((ROW()-14)/2),0)))</f>
        <v>#REF!</v>
      </c>
      <c r="L131" s="203" t="e">
        <f ca="1">IF(MOD(ROW()-13,2)=0,IF(ISBLANK(OFFSET(#REF!,INT((ROW()-13)/2),0)),"",OFFSET(#REF!,INT((ROW()-13)/2),0)),IF(ISBLANK(OFFSET('9. METAS'!$W$20,INT((ROW()-14)/2),0)),"",OFFSET('9. METAS'!$W$20,INT((ROW()-14)/2),0)))</f>
        <v>#REF!</v>
      </c>
      <c r="M131" s="204" t="e">
        <f ca="1">IF(MOD(ROW()-13,2)=0,IF(ISBLANK(OFFSET(#REF!,INT((ROW()-13)/2),0)),"",OFFSET(#REF!,INT((ROW()-13)/2),0)),IF(ISBLANK(OFFSET('9. METAS'!$X$20,INT((ROW()-14)/2),0)),"",OFFSET('9. METAS'!$X$20,INT((ROW()-14)/2),0)))</f>
        <v>#REF!</v>
      </c>
      <c r="N131" s="718" t="str">
        <f t="shared" ref="N131" ca="1" si="114">IFERROR(J131/J132,"ND")</f>
        <v>ND</v>
      </c>
      <c r="O131" s="720" t="str">
        <f t="shared" ref="O131" ca="1" si="115">IFERROR(((J131+K131)/H131),"ND")</f>
        <v>ND</v>
      </c>
      <c r="P131" s="732"/>
    </row>
    <row r="132" spans="3:16">
      <c r="C132" s="725"/>
      <c r="D132" s="726"/>
      <c r="E132" s="726"/>
      <c r="F132" s="727"/>
      <c r="G132" s="728"/>
      <c r="H132" s="755"/>
      <c r="I132" s="731"/>
      <c r="J132" s="202" t="str">
        <f ca="1">IF(MOD(ROW()-13,2)=0,IF(ISBLANK(OFFSET(#REF!,INT((ROW()-13)/2),0)),"",OFFSET(#REF!,INT((ROW()-13)/2),0)),IF(ISBLANK(OFFSET('9. METAS'!$U$20,INT((ROW()-14)/2),0)),"",OFFSET('9. METAS'!$U$20,INT((ROW()-14)/2),0)))</f>
        <v/>
      </c>
      <c r="K132" s="203" t="str">
        <f ca="1">IF(MOD(ROW()-13,2)=0,IF(ISBLANK(OFFSET(#REF!,INT((ROW()-13)/2),0)),"",OFFSET(#REF!,INT((ROW()-13)/2),0)),IF(ISBLANK(OFFSET('9. METAS'!$V$20,INT((ROW()-14)/2),0)),"",OFFSET('9. METAS'!$V$20,INT((ROW()-14)/2),0)))</f>
        <v/>
      </c>
      <c r="L132" s="203" t="str">
        <f ca="1">IF(MOD(ROW()-13,2)=0,IF(ISBLANK(OFFSET(#REF!,INT((ROW()-13)/2),0)),"",OFFSET(#REF!,INT((ROW()-13)/2),0)),IF(ISBLANK(OFFSET('9. METAS'!$W$20,INT((ROW()-14)/2),0)),"",OFFSET('9. METAS'!$W$20,INT((ROW()-14)/2),0)))</f>
        <v/>
      </c>
      <c r="M132" s="204" t="str">
        <f ca="1">IF(MOD(ROW()-13,2)=0,IF(ISBLANK(OFFSET(#REF!,INT((ROW()-13)/2),0)),"",OFFSET(#REF!,INT((ROW()-13)/2),0)),IF(ISBLANK(OFFSET('9. METAS'!$X$20,INT((ROW()-14)/2),0)),"",OFFSET('9. METAS'!$X$20,INT((ROW()-14)/2),0)))</f>
        <v/>
      </c>
      <c r="N132" s="719"/>
      <c r="O132" s="721"/>
      <c r="P132" s="723"/>
    </row>
    <row r="133" spans="3:16">
      <c r="C133" s="724" t="str">
        <f ca="1">IF(ISBLANK(OFFSET('5. Pp (3 años)'!$C$46,INT((ROW()-13)/2),0)),"",OFFSET('5. Pp (3 años)'!$C$46,INT((ROW()-13)/2),0))</f>
        <v/>
      </c>
      <c r="D133" s="726" t="str">
        <f ca="1">IF(ISBLANK(OFFSET('5. Pp (3 años)'!$D$46,INT((ROW()-13)/2),0)),"",OFFSET('5. Pp (3 años)'!$D$46,INT((ROW()-13)/2),0))</f>
        <v/>
      </c>
      <c r="E133" s="726" t="str">
        <f ca="1">IF(ISBLANK(OFFSET('5. Pp (3 años)'!$E$46,INT((ROW()-13)/2),0)),"",OFFSET('5. Pp (3 años)'!$E$46,INT((ROW()-13)/2),0))</f>
        <v/>
      </c>
      <c r="F133" s="727" t="str">
        <f ca="1">IF(ISBLANK(OFFSET('5. Pp (3 años)'!$K$46,INT((ROW()-13)/2),0)),"",OFFSET('5. Pp (3 años)'!$K$46,INT((ROW()-13)/2),0))</f>
        <v/>
      </c>
      <c r="G133" s="728" t="str">
        <f ca="1">IF(ISBLANK(OFFSET('5. Pp (3 años)'!$H$46,INT((ROW()-13)/2),0)),"",OFFSET('5. Pp (3 años)'!$H$46,INT((ROW()-13)/2),0))</f>
        <v/>
      </c>
      <c r="H133" s="755" t="str">
        <f ca="1">IF(ISBLANK(OFFSET('9. METAS'!$L$20,INT((ROW()-13)/2),0)),"",OFFSET('9. METAS'!$L$20,INT((ROW()-13)/2),0))</f>
        <v/>
      </c>
      <c r="I133" s="730"/>
      <c r="J133" s="202" t="e">
        <f ca="1">IF(MOD(ROW()-13,2)=0,IF(ISBLANK(OFFSET(#REF!,INT((ROW()-13)/2),0)),"",OFFSET(#REF!,INT((ROW()-13)/2),0)),IF(ISBLANK(OFFSET('9. METAS'!$U$20,INT((ROW()-14)/2),0)),"",OFFSET('9. METAS'!$U$20,INT((ROW()-14)/2),0)))</f>
        <v>#REF!</v>
      </c>
      <c r="K133" s="203" t="e">
        <f ca="1">IF(MOD(ROW()-13,2)=0,IF(ISBLANK(OFFSET(#REF!,INT((ROW()-13)/2),0)),"",OFFSET(#REF!,INT((ROW()-13)/2),0)),IF(ISBLANK(OFFSET('9. METAS'!$V$20,INT((ROW()-14)/2),0)),"",OFFSET('9. METAS'!$V$20,INT((ROW()-14)/2),0)))</f>
        <v>#REF!</v>
      </c>
      <c r="L133" s="203" t="e">
        <f ca="1">IF(MOD(ROW()-13,2)=0,IF(ISBLANK(OFFSET(#REF!,INT((ROW()-13)/2),0)),"",OFFSET(#REF!,INT((ROW()-13)/2),0)),IF(ISBLANK(OFFSET('9. METAS'!$W$20,INT((ROW()-14)/2),0)),"",OFFSET('9. METAS'!$W$20,INT((ROW()-14)/2),0)))</f>
        <v>#REF!</v>
      </c>
      <c r="M133" s="204" t="e">
        <f ca="1">IF(MOD(ROW()-13,2)=0,IF(ISBLANK(OFFSET(#REF!,INT((ROW()-13)/2),0)),"",OFFSET(#REF!,INT((ROW()-13)/2),0)),IF(ISBLANK(OFFSET('9. METAS'!$X$20,INT((ROW()-14)/2),0)),"",OFFSET('9. METAS'!$X$20,INT((ROW()-14)/2),0)))</f>
        <v>#REF!</v>
      </c>
      <c r="N133" s="718" t="str">
        <f t="shared" ref="N133" ca="1" si="116">IFERROR(J133/J134,"ND")</f>
        <v>ND</v>
      </c>
      <c r="O133" s="720" t="str">
        <f t="shared" ref="O133" ca="1" si="117">IFERROR(((J133+K133)/H133),"ND")</f>
        <v>ND</v>
      </c>
      <c r="P133" s="732"/>
    </row>
    <row r="134" spans="3:16">
      <c r="C134" s="725"/>
      <c r="D134" s="726"/>
      <c r="E134" s="726"/>
      <c r="F134" s="727"/>
      <c r="G134" s="728"/>
      <c r="H134" s="755"/>
      <c r="I134" s="731"/>
      <c r="J134" s="202" t="str">
        <f ca="1">IF(MOD(ROW()-13,2)=0,IF(ISBLANK(OFFSET(#REF!,INT((ROW()-13)/2),0)),"",OFFSET(#REF!,INT((ROW()-13)/2),0)),IF(ISBLANK(OFFSET('9. METAS'!$U$20,INT((ROW()-14)/2),0)),"",OFFSET('9. METAS'!$U$20,INT((ROW()-14)/2),0)))</f>
        <v/>
      </c>
      <c r="K134" s="203" t="str">
        <f ca="1">IF(MOD(ROW()-13,2)=0,IF(ISBLANK(OFFSET(#REF!,INT((ROW()-13)/2),0)),"",OFFSET(#REF!,INT((ROW()-13)/2),0)),IF(ISBLANK(OFFSET('9. METAS'!$V$20,INT((ROW()-14)/2),0)),"",OFFSET('9. METAS'!$V$20,INT((ROW()-14)/2),0)))</f>
        <v/>
      </c>
      <c r="L134" s="203" t="str">
        <f ca="1">IF(MOD(ROW()-13,2)=0,IF(ISBLANK(OFFSET(#REF!,INT((ROW()-13)/2),0)),"",OFFSET(#REF!,INT((ROW()-13)/2),0)),IF(ISBLANK(OFFSET('9. METAS'!$W$20,INT((ROW()-14)/2),0)),"",OFFSET('9. METAS'!$W$20,INT((ROW()-14)/2),0)))</f>
        <v/>
      </c>
      <c r="M134" s="204" t="str">
        <f ca="1">IF(MOD(ROW()-13,2)=0,IF(ISBLANK(OFFSET(#REF!,INT((ROW()-13)/2),0)),"",OFFSET(#REF!,INT((ROW()-13)/2),0)),IF(ISBLANK(OFFSET('9. METAS'!$X$20,INT((ROW()-14)/2),0)),"",OFFSET('9. METAS'!$X$20,INT((ROW()-14)/2),0)))</f>
        <v/>
      </c>
      <c r="N134" s="719"/>
      <c r="O134" s="721"/>
      <c r="P134" s="723"/>
    </row>
    <row r="135" spans="3:16">
      <c r="C135" s="724" t="str">
        <f ca="1">IF(ISBLANK(OFFSET('5. Pp (3 años)'!$C$46,INT((ROW()-13)/2),0)),"",OFFSET('5. Pp (3 años)'!$C$46,INT((ROW()-13)/2),0))</f>
        <v/>
      </c>
      <c r="D135" s="726" t="str">
        <f ca="1">IF(ISBLANK(OFFSET('5. Pp (3 años)'!$D$46,INT((ROW()-13)/2),0)),"",OFFSET('5. Pp (3 años)'!$D$46,INT((ROW()-13)/2),0))</f>
        <v/>
      </c>
      <c r="E135" s="726" t="str">
        <f ca="1">IF(ISBLANK(OFFSET('5. Pp (3 años)'!$E$46,INT((ROW()-13)/2),0)),"",OFFSET('5. Pp (3 años)'!$E$46,INT((ROW()-13)/2),0))</f>
        <v/>
      </c>
      <c r="F135" s="727" t="str">
        <f ca="1">IF(ISBLANK(OFFSET('5. Pp (3 años)'!$K$46,INT((ROW()-13)/2),0)),"",OFFSET('5. Pp (3 años)'!$K$46,INT((ROW()-13)/2),0))</f>
        <v/>
      </c>
      <c r="G135" s="728" t="str">
        <f ca="1">IF(ISBLANK(OFFSET('5. Pp (3 años)'!$H$46,INT((ROW()-13)/2),0)),"",OFFSET('5. Pp (3 años)'!$H$46,INT((ROW()-13)/2),0))</f>
        <v/>
      </c>
      <c r="H135" s="755" t="str">
        <f ca="1">IF(ISBLANK(OFFSET('9. METAS'!$L$20,INT((ROW()-13)/2),0)),"",OFFSET('9. METAS'!$L$20,INT((ROW()-13)/2),0))</f>
        <v/>
      </c>
      <c r="I135" s="730"/>
      <c r="J135" s="202" t="e">
        <f ca="1">IF(MOD(ROW()-13,2)=0,IF(ISBLANK(OFFSET(#REF!,INT((ROW()-13)/2),0)),"",OFFSET(#REF!,INT((ROW()-13)/2),0)),IF(ISBLANK(OFFSET('9. METAS'!$U$20,INT((ROW()-14)/2),0)),"",OFFSET('9. METAS'!$U$20,INT((ROW()-14)/2),0)))</f>
        <v>#REF!</v>
      </c>
      <c r="K135" s="203" t="e">
        <f ca="1">IF(MOD(ROW()-13,2)=0,IF(ISBLANK(OFFSET(#REF!,INT((ROW()-13)/2),0)),"",OFFSET(#REF!,INT((ROW()-13)/2),0)),IF(ISBLANK(OFFSET('9. METAS'!$V$20,INT((ROW()-14)/2),0)),"",OFFSET('9. METAS'!$V$20,INT((ROW()-14)/2),0)))</f>
        <v>#REF!</v>
      </c>
      <c r="L135" s="203" t="e">
        <f ca="1">IF(MOD(ROW()-13,2)=0,IF(ISBLANK(OFFSET(#REF!,INT((ROW()-13)/2),0)),"",OFFSET(#REF!,INT((ROW()-13)/2),0)),IF(ISBLANK(OFFSET('9. METAS'!$W$20,INT((ROW()-14)/2),0)),"",OFFSET('9. METAS'!$W$20,INT((ROW()-14)/2),0)))</f>
        <v>#REF!</v>
      </c>
      <c r="M135" s="204" t="e">
        <f ca="1">IF(MOD(ROW()-13,2)=0,IF(ISBLANK(OFFSET(#REF!,INT((ROW()-13)/2),0)),"",OFFSET(#REF!,INT((ROW()-13)/2),0)),IF(ISBLANK(OFFSET('9. METAS'!$X$20,INT((ROW()-14)/2),0)),"",OFFSET('9. METAS'!$X$20,INT((ROW()-14)/2),0)))</f>
        <v>#REF!</v>
      </c>
      <c r="N135" s="718" t="str">
        <f t="shared" ref="N135" ca="1" si="118">IFERROR(J135/J136,"ND")</f>
        <v>ND</v>
      </c>
      <c r="O135" s="720" t="str">
        <f t="shared" ref="O135" ca="1" si="119">IFERROR(((J135+K135)/H135),"ND")</f>
        <v>ND</v>
      </c>
      <c r="P135" s="732"/>
    </row>
    <row r="136" spans="3:16">
      <c r="C136" s="725"/>
      <c r="D136" s="726"/>
      <c r="E136" s="726"/>
      <c r="F136" s="727"/>
      <c r="G136" s="728"/>
      <c r="H136" s="755"/>
      <c r="I136" s="731"/>
      <c r="J136" s="202" t="str">
        <f ca="1">IF(MOD(ROW()-13,2)=0,IF(ISBLANK(OFFSET(#REF!,INT((ROW()-13)/2),0)),"",OFFSET(#REF!,INT((ROW()-13)/2),0)),IF(ISBLANK(OFFSET('9. METAS'!$U$20,INT((ROW()-14)/2),0)),"",OFFSET('9. METAS'!$U$20,INT((ROW()-14)/2),0)))</f>
        <v/>
      </c>
      <c r="K136" s="203" t="str">
        <f ca="1">IF(MOD(ROW()-13,2)=0,IF(ISBLANK(OFFSET(#REF!,INT((ROW()-13)/2),0)),"",OFFSET(#REF!,INT((ROW()-13)/2),0)),IF(ISBLANK(OFFSET('9. METAS'!$V$20,INT((ROW()-14)/2),0)),"",OFFSET('9. METAS'!$V$20,INT((ROW()-14)/2),0)))</f>
        <v/>
      </c>
      <c r="L136" s="203" t="str">
        <f ca="1">IF(MOD(ROW()-13,2)=0,IF(ISBLANK(OFFSET(#REF!,INT((ROW()-13)/2),0)),"",OFFSET(#REF!,INT((ROW()-13)/2),0)),IF(ISBLANK(OFFSET('9. METAS'!$W$20,INT((ROW()-14)/2),0)),"",OFFSET('9. METAS'!$W$20,INT((ROW()-14)/2),0)))</f>
        <v/>
      </c>
      <c r="M136" s="204" t="str">
        <f ca="1">IF(MOD(ROW()-13,2)=0,IF(ISBLANK(OFFSET(#REF!,INT((ROW()-13)/2),0)),"",OFFSET(#REF!,INT((ROW()-13)/2),0)),IF(ISBLANK(OFFSET('9. METAS'!$X$20,INT((ROW()-14)/2),0)),"",OFFSET('9. METAS'!$X$20,INT((ROW()-14)/2),0)))</f>
        <v/>
      </c>
      <c r="N136" s="719"/>
      <c r="O136" s="721"/>
      <c r="P136" s="723"/>
    </row>
    <row r="137" spans="3:16">
      <c r="C137" s="724" t="str">
        <f ca="1">IF(ISBLANK(OFFSET('5. Pp (3 años)'!$C$46,INT((ROW()-13)/2),0)),"",OFFSET('5. Pp (3 años)'!$C$46,INT((ROW()-13)/2),0))</f>
        <v/>
      </c>
      <c r="D137" s="726" t="str">
        <f ca="1">IF(ISBLANK(OFFSET('5. Pp (3 años)'!$D$46,INT((ROW()-13)/2),0)),"",OFFSET('5. Pp (3 años)'!$D$46,INT((ROW()-13)/2),0))</f>
        <v/>
      </c>
      <c r="E137" s="726" t="str">
        <f ca="1">IF(ISBLANK(OFFSET('5. Pp (3 años)'!$E$46,INT((ROW()-13)/2),0)),"",OFFSET('5. Pp (3 años)'!$E$46,INT((ROW()-13)/2),0))</f>
        <v/>
      </c>
      <c r="F137" s="727" t="str">
        <f ca="1">IF(ISBLANK(OFFSET('5. Pp (3 años)'!$K$46,INT((ROW()-13)/2),0)),"",OFFSET('5. Pp (3 años)'!$K$46,INT((ROW()-13)/2),0))</f>
        <v/>
      </c>
      <c r="G137" s="728" t="str">
        <f ca="1">IF(ISBLANK(OFFSET('5. Pp (3 años)'!$H$46,INT((ROW()-13)/2),0)),"",OFFSET('5. Pp (3 años)'!$H$46,INT((ROW()-13)/2),0))</f>
        <v/>
      </c>
      <c r="H137" s="755" t="str">
        <f ca="1">IF(ISBLANK(OFFSET('9. METAS'!$L$20,INT((ROW()-13)/2),0)),"",OFFSET('9. METAS'!$L$20,INT((ROW()-13)/2),0))</f>
        <v/>
      </c>
      <c r="I137" s="730"/>
      <c r="J137" s="202" t="e">
        <f ca="1">IF(MOD(ROW()-13,2)=0,IF(ISBLANK(OFFSET(#REF!,INT((ROW()-13)/2),0)),"",OFFSET(#REF!,INT((ROW()-13)/2),0)),IF(ISBLANK(OFFSET('9. METAS'!$U$20,INT((ROW()-14)/2),0)),"",OFFSET('9. METAS'!$U$20,INT((ROW()-14)/2),0)))</f>
        <v>#REF!</v>
      </c>
      <c r="K137" s="203" t="e">
        <f ca="1">IF(MOD(ROW()-13,2)=0,IF(ISBLANK(OFFSET(#REF!,INT((ROW()-13)/2),0)),"",OFFSET(#REF!,INT((ROW()-13)/2),0)),IF(ISBLANK(OFFSET('9. METAS'!$V$20,INT((ROW()-14)/2),0)),"",OFFSET('9. METAS'!$V$20,INT((ROW()-14)/2),0)))</f>
        <v>#REF!</v>
      </c>
      <c r="L137" s="203" t="e">
        <f ca="1">IF(MOD(ROW()-13,2)=0,IF(ISBLANK(OFFSET(#REF!,INT((ROW()-13)/2),0)),"",OFFSET(#REF!,INT((ROW()-13)/2),0)),IF(ISBLANK(OFFSET('9. METAS'!$W$20,INT((ROW()-14)/2),0)),"",OFFSET('9. METAS'!$W$20,INT((ROW()-14)/2),0)))</f>
        <v>#REF!</v>
      </c>
      <c r="M137" s="204" t="e">
        <f ca="1">IF(MOD(ROW()-13,2)=0,IF(ISBLANK(OFFSET(#REF!,INT((ROW()-13)/2),0)),"",OFFSET(#REF!,INT((ROW()-13)/2),0)),IF(ISBLANK(OFFSET('9. METAS'!$X$20,INT((ROW()-14)/2),0)),"",OFFSET('9. METAS'!$X$20,INT((ROW()-14)/2),0)))</f>
        <v>#REF!</v>
      </c>
      <c r="N137" s="718" t="str">
        <f t="shared" ref="N137" ca="1" si="120">IFERROR(J137/J138,"ND")</f>
        <v>ND</v>
      </c>
      <c r="O137" s="720" t="str">
        <f t="shared" ref="O137" ca="1" si="121">IFERROR(((J137+K137)/H137),"ND")</f>
        <v>ND</v>
      </c>
      <c r="P137" s="732"/>
    </row>
    <row r="138" spans="3:16">
      <c r="C138" s="725"/>
      <c r="D138" s="726"/>
      <c r="E138" s="726"/>
      <c r="F138" s="727"/>
      <c r="G138" s="728"/>
      <c r="H138" s="755"/>
      <c r="I138" s="731"/>
      <c r="J138" s="202" t="str">
        <f ca="1">IF(MOD(ROW()-13,2)=0,IF(ISBLANK(OFFSET(#REF!,INT((ROW()-13)/2),0)),"",OFFSET(#REF!,INT((ROW()-13)/2),0)),IF(ISBLANK(OFFSET('9. METAS'!$U$20,INT((ROW()-14)/2),0)),"",OFFSET('9. METAS'!$U$20,INT((ROW()-14)/2),0)))</f>
        <v/>
      </c>
      <c r="K138" s="203" t="str">
        <f ca="1">IF(MOD(ROW()-13,2)=0,IF(ISBLANK(OFFSET(#REF!,INT((ROW()-13)/2),0)),"",OFFSET(#REF!,INT((ROW()-13)/2),0)),IF(ISBLANK(OFFSET('9. METAS'!$V$20,INT((ROW()-14)/2),0)),"",OFFSET('9. METAS'!$V$20,INT((ROW()-14)/2),0)))</f>
        <v/>
      </c>
      <c r="L138" s="203" t="str">
        <f ca="1">IF(MOD(ROW()-13,2)=0,IF(ISBLANK(OFFSET(#REF!,INT((ROW()-13)/2),0)),"",OFFSET(#REF!,INT((ROW()-13)/2),0)),IF(ISBLANK(OFFSET('9. METAS'!$W$20,INT((ROW()-14)/2),0)),"",OFFSET('9. METAS'!$W$20,INT((ROW()-14)/2),0)))</f>
        <v/>
      </c>
      <c r="M138" s="204" t="str">
        <f ca="1">IF(MOD(ROW()-13,2)=0,IF(ISBLANK(OFFSET(#REF!,INT((ROW()-13)/2),0)),"",OFFSET(#REF!,INT((ROW()-13)/2),0)),IF(ISBLANK(OFFSET('9. METAS'!$X$20,INT((ROW()-14)/2),0)),"",OFFSET('9. METAS'!$X$20,INT((ROW()-14)/2),0)))</f>
        <v/>
      </c>
      <c r="N138" s="719"/>
      <c r="O138" s="721"/>
      <c r="P138" s="723"/>
    </row>
    <row r="139" spans="3:16">
      <c r="C139" s="724" t="str">
        <f ca="1">IF(ISBLANK(OFFSET('5. Pp (3 años)'!$C$46,INT((ROW()-13)/2),0)),"",OFFSET('5. Pp (3 años)'!$C$46,INT((ROW()-13)/2),0))</f>
        <v/>
      </c>
      <c r="D139" s="726" t="str">
        <f ca="1">IF(ISBLANK(OFFSET('5. Pp (3 años)'!$D$46,INT((ROW()-13)/2),0)),"",OFFSET('5. Pp (3 años)'!$D$46,INT((ROW()-13)/2),0))</f>
        <v/>
      </c>
      <c r="E139" s="726" t="str">
        <f ca="1">IF(ISBLANK(OFFSET('5. Pp (3 años)'!$E$46,INT((ROW()-13)/2),0)),"",OFFSET('5. Pp (3 años)'!$E$46,INT((ROW()-13)/2),0))</f>
        <v/>
      </c>
      <c r="F139" s="727" t="str">
        <f ca="1">IF(ISBLANK(OFFSET('5. Pp (3 años)'!$K$46,INT((ROW()-13)/2),0)),"",OFFSET('5. Pp (3 años)'!$K$46,INT((ROW()-13)/2),0))</f>
        <v/>
      </c>
      <c r="G139" s="728" t="str">
        <f ca="1">IF(ISBLANK(OFFSET('5. Pp (3 años)'!$H$46,INT((ROW()-13)/2),0)),"",OFFSET('5. Pp (3 años)'!$H$46,INT((ROW()-13)/2),0))</f>
        <v/>
      </c>
      <c r="H139" s="755" t="str">
        <f ca="1">IF(ISBLANK(OFFSET('9. METAS'!$L$20,INT((ROW()-13)/2),0)),"",OFFSET('9. METAS'!$L$20,INT((ROW()-13)/2),0))</f>
        <v/>
      </c>
      <c r="I139" s="730"/>
      <c r="J139" s="202" t="e">
        <f ca="1">IF(MOD(ROW()-13,2)=0,IF(ISBLANK(OFFSET(#REF!,INT((ROW()-13)/2),0)),"",OFFSET(#REF!,INT((ROW()-13)/2),0)),IF(ISBLANK(OFFSET('9. METAS'!$U$20,INT((ROW()-14)/2),0)),"",OFFSET('9. METAS'!$U$20,INT((ROW()-14)/2),0)))</f>
        <v>#REF!</v>
      </c>
      <c r="K139" s="203" t="e">
        <f ca="1">IF(MOD(ROW()-13,2)=0,IF(ISBLANK(OFFSET(#REF!,INT((ROW()-13)/2),0)),"",OFFSET(#REF!,INT((ROW()-13)/2),0)),IF(ISBLANK(OFFSET('9. METAS'!$V$20,INT((ROW()-14)/2),0)),"",OFFSET('9. METAS'!$V$20,INT((ROW()-14)/2),0)))</f>
        <v>#REF!</v>
      </c>
      <c r="L139" s="203" t="e">
        <f ca="1">IF(MOD(ROW()-13,2)=0,IF(ISBLANK(OFFSET(#REF!,INT((ROW()-13)/2),0)),"",OFFSET(#REF!,INT((ROW()-13)/2),0)),IF(ISBLANK(OFFSET('9. METAS'!$W$20,INT((ROW()-14)/2),0)),"",OFFSET('9. METAS'!$W$20,INT((ROW()-14)/2),0)))</f>
        <v>#REF!</v>
      </c>
      <c r="M139" s="204" t="e">
        <f ca="1">IF(MOD(ROW()-13,2)=0,IF(ISBLANK(OFFSET(#REF!,INT((ROW()-13)/2),0)),"",OFFSET(#REF!,INT((ROW()-13)/2),0)),IF(ISBLANK(OFFSET('9. METAS'!$X$20,INT((ROW()-14)/2),0)),"",OFFSET('9. METAS'!$X$20,INT((ROW()-14)/2),0)))</f>
        <v>#REF!</v>
      </c>
      <c r="N139" s="718" t="str">
        <f t="shared" ref="N139" ca="1" si="122">IFERROR(J139/J140,"ND")</f>
        <v>ND</v>
      </c>
      <c r="O139" s="720" t="str">
        <f t="shared" ref="O139" ca="1" si="123">IFERROR(((J139+K139)/H139),"ND")</f>
        <v>ND</v>
      </c>
      <c r="P139" s="732"/>
    </row>
    <row r="140" spans="3:16">
      <c r="C140" s="725"/>
      <c r="D140" s="726"/>
      <c r="E140" s="726"/>
      <c r="F140" s="727"/>
      <c r="G140" s="728"/>
      <c r="H140" s="755"/>
      <c r="I140" s="731"/>
      <c r="J140" s="202" t="str">
        <f ca="1">IF(MOD(ROW()-13,2)=0,IF(ISBLANK(OFFSET(#REF!,INT((ROW()-13)/2),0)),"",OFFSET(#REF!,INT((ROW()-13)/2),0)),IF(ISBLANK(OFFSET('9. METAS'!$U$20,INT((ROW()-14)/2),0)),"",OFFSET('9. METAS'!$U$20,INT((ROW()-14)/2),0)))</f>
        <v/>
      </c>
      <c r="K140" s="203" t="str">
        <f ca="1">IF(MOD(ROW()-13,2)=0,IF(ISBLANK(OFFSET(#REF!,INT((ROW()-13)/2),0)),"",OFFSET(#REF!,INT((ROW()-13)/2),0)),IF(ISBLANK(OFFSET('9. METAS'!$V$20,INT((ROW()-14)/2),0)),"",OFFSET('9. METAS'!$V$20,INT((ROW()-14)/2),0)))</f>
        <v/>
      </c>
      <c r="L140" s="203" t="str">
        <f ca="1">IF(MOD(ROW()-13,2)=0,IF(ISBLANK(OFFSET(#REF!,INT((ROW()-13)/2),0)),"",OFFSET(#REF!,INT((ROW()-13)/2),0)),IF(ISBLANK(OFFSET('9. METAS'!$W$20,INT((ROW()-14)/2),0)),"",OFFSET('9. METAS'!$W$20,INT((ROW()-14)/2),0)))</f>
        <v/>
      </c>
      <c r="M140" s="204" t="str">
        <f ca="1">IF(MOD(ROW()-13,2)=0,IF(ISBLANK(OFFSET(#REF!,INT((ROW()-13)/2),0)),"",OFFSET(#REF!,INT((ROW()-13)/2),0)),IF(ISBLANK(OFFSET('9. METAS'!$X$20,INT((ROW()-14)/2),0)),"",OFFSET('9. METAS'!$X$20,INT((ROW()-14)/2),0)))</f>
        <v/>
      </c>
      <c r="N140" s="719"/>
      <c r="O140" s="721"/>
      <c r="P140" s="723"/>
    </row>
    <row r="141" spans="3:16">
      <c r="C141" s="724" t="str">
        <f ca="1">IF(ISBLANK(OFFSET('5. Pp (3 años)'!$C$46,INT((ROW()-13)/2),0)),"",OFFSET('5. Pp (3 años)'!$C$46,INT((ROW()-13)/2),0))</f>
        <v/>
      </c>
      <c r="D141" s="726" t="str">
        <f ca="1">IF(ISBLANK(OFFSET('5. Pp (3 años)'!$D$46,INT((ROW()-13)/2),0)),"",OFFSET('5. Pp (3 años)'!$D$46,INT((ROW()-13)/2),0))</f>
        <v/>
      </c>
      <c r="E141" s="726" t="str">
        <f ca="1">IF(ISBLANK(OFFSET('5. Pp (3 años)'!$E$46,INT((ROW()-13)/2),0)),"",OFFSET('5. Pp (3 años)'!$E$46,INT((ROW()-13)/2),0))</f>
        <v/>
      </c>
      <c r="F141" s="727" t="str">
        <f ca="1">IF(ISBLANK(OFFSET('5. Pp (3 años)'!$K$46,INT((ROW()-13)/2),0)),"",OFFSET('5. Pp (3 años)'!$K$46,INT((ROW()-13)/2),0))</f>
        <v/>
      </c>
      <c r="G141" s="728" t="str">
        <f ca="1">IF(ISBLANK(OFFSET('5. Pp (3 años)'!$H$46,INT((ROW()-13)/2),0)),"",OFFSET('5. Pp (3 años)'!$H$46,INT((ROW()-13)/2),0))</f>
        <v/>
      </c>
      <c r="H141" s="755" t="str">
        <f ca="1">IF(ISBLANK(OFFSET('9. METAS'!$L$20,INT((ROW()-13)/2),0)),"",OFFSET('9. METAS'!$L$20,INT((ROW()-13)/2),0))</f>
        <v/>
      </c>
      <c r="I141" s="730"/>
      <c r="J141" s="202" t="e">
        <f ca="1">IF(MOD(ROW()-13,2)=0,IF(ISBLANK(OFFSET(#REF!,INT((ROW()-13)/2),0)),"",OFFSET(#REF!,INT((ROW()-13)/2),0)),IF(ISBLANK(OFFSET('9. METAS'!$U$20,INT((ROW()-14)/2),0)),"",OFFSET('9. METAS'!$U$20,INT((ROW()-14)/2),0)))</f>
        <v>#REF!</v>
      </c>
      <c r="K141" s="203" t="e">
        <f ca="1">IF(MOD(ROW()-13,2)=0,IF(ISBLANK(OFFSET(#REF!,INT((ROW()-13)/2),0)),"",OFFSET(#REF!,INT((ROW()-13)/2),0)),IF(ISBLANK(OFFSET('9. METAS'!$V$20,INT((ROW()-14)/2),0)),"",OFFSET('9. METAS'!$V$20,INT((ROW()-14)/2),0)))</f>
        <v>#REF!</v>
      </c>
      <c r="L141" s="203" t="e">
        <f ca="1">IF(MOD(ROW()-13,2)=0,IF(ISBLANK(OFFSET(#REF!,INT((ROW()-13)/2),0)),"",OFFSET(#REF!,INT((ROW()-13)/2),0)),IF(ISBLANK(OFFSET('9. METAS'!$W$20,INT((ROW()-14)/2),0)),"",OFFSET('9. METAS'!$W$20,INT((ROW()-14)/2),0)))</f>
        <v>#REF!</v>
      </c>
      <c r="M141" s="204" t="e">
        <f ca="1">IF(MOD(ROW()-13,2)=0,IF(ISBLANK(OFFSET(#REF!,INT((ROW()-13)/2),0)),"",OFFSET(#REF!,INT((ROW()-13)/2),0)),IF(ISBLANK(OFFSET('9. METAS'!$X$20,INT((ROW()-14)/2),0)),"",OFFSET('9. METAS'!$X$20,INT((ROW()-14)/2),0)))</f>
        <v>#REF!</v>
      </c>
      <c r="N141" s="718" t="str">
        <f t="shared" ref="N141" ca="1" si="124">IFERROR(J141/J142,"ND")</f>
        <v>ND</v>
      </c>
      <c r="O141" s="720" t="str">
        <f t="shared" ref="O141" ca="1" si="125">IFERROR(((J141+K141)/H141),"ND")</f>
        <v>ND</v>
      </c>
      <c r="P141" s="732"/>
    </row>
    <row r="142" spans="3:16">
      <c r="C142" s="725"/>
      <c r="D142" s="726"/>
      <c r="E142" s="726"/>
      <c r="F142" s="727"/>
      <c r="G142" s="728"/>
      <c r="H142" s="755"/>
      <c r="I142" s="731"/>
      <c r="J142" s="202" t="str">
        <f ca="1">IF(MOD(ROW()-13,2)=0,IF(ISBLANK(OFFSET(#REF!,INT((ROW()-13)/2),0)),"",OFFSET(#REF!,INT((ROW()-13)/2),0)),IF(ISBLANK(OFFSET('9. METAS'!$U$20,INT((ROW()-14)/2),0)),"",OFFSET('9. METAS'!$U$20,INT((ROW()-14)/2),0)))</f>
        <v/>
      </c>
      <c r="K142" s="203" t="str">
        <f ca="1">IF(MOD(ROW()-13,2)=0,IF(ISBLANK(OFFSET(#REF!,INT((ROW()-13)/2),0)),"",OFFSET(#REF!,INT((ROW()-13)/2),0)),IF(ISBLANK(OFFSET('9. METAS'!$V$20,INT((ROW()-14)/2),0)),"",OFFSET('9. METAS'!$V$20,INT((ROW()-14)/2),0)))</f>
        <v/>
      </c>
      <c r="L142" s="203" t="str">
        <f ca="1">IF(MOD(ROW()-13,2)=0,IF(ISBLANK(OFFSET(#REF!,INT((ROW()-13)/2),0)),"",OFFSET(#REF!,INT((ROW()-13)/2),0)),IF(ISBLANK(OFFSET('9. METAS'!$W$20,INT((ROW()-14)/2),0)),"",OFFSET('9. METAS'!$W$20,INT((ROW()-14)/2),0)))</f>
        <v/>
      </c>
      <c r="M142" s="204" t="str">
        <f ca="1">IF(MOD(ROW()-13,2)=0,IF(ISBLANK(OFFSET(#REF!,INT((ROW()-13)/2),0)),"",OFFSET(#REF!,INT((ROW()-13)/2),0)),IF(ISBLANK(OFFSET('9. METAS'!$X$20,INT((ROW()-14)/2),0)),"",OFFSET('9. METAS'!$X$20,INT((ROW()-14)/2),0)))</f>
        <v/>
      </c>
      <c r="N142" s="719"/>
      <c r="O142" s="721"/>
      <c r="P142" s="723"/>
    </row>
    <row r="143" spans="3:16">
      <c r="C143" s="724" t="str">
        <f ca="1">IF(ISBLANK(OFFSET('5. Pp (3 años)'!$C$46,INT((ROW()-13)/2),0)),"",OFFSET('5. Pp (3 años)'!$C$46,INT((ROW()-13)/2),0))</f>
        <v/>
      </c>
      <c r="D143" s="726" t="str">
        <f ca="1">IF(ISBLANK(OFFSET('5. Pp (3 años)'!$D$46,INT((ROW()-13)/2),0)),"",OFFSET('5. Pp (3 años)'!$D$46,INT((ROW()-13)/2),0))</f>
        <v/>
      </c>
      <c r="E143" s="726" t="str">
        <f ca="1">IF(ISBLANK(OFFSET('5. Pp (3 años)'!$E$46,INT((ROW()-13)/2),0)),"",OFFSET('5. Pp (3 años)'!$E$46,INT((ROW()-13)/2),0))</f>
        <v/>
      </c>
      <c r="F143" s="727" t="str">
        <f ca="1">IF(ISBLANK(OFFSET('5. Pp (3 años)'!$K$46,INT((ROW()-13)/2),0)),"",OFFSET('5. Pp (3 años)'!$K$46,INT((ROW()-13)/2),0))</f>
        <v/>
      </c>
      <c r="G143" s="728" t="str">
        <f ca="1">IF(ISBLANK(OFFSET('5. Pp (3 años)'!$H$46,INT((ROW()-13)/2),0)),"",OFFSET('5. Pp (3 años)'!$H$46,INT((ROW()-13)/2),0))</f>
        <v/>
      </c>
      <c r="H143" s="755" t="str">
        <f ca="1">IF(ISBLANK(OFFSET('9. METAS'!$L$20,INT((ROW()-13)/2),0)),"",OFFSET('9. METAS'!$L$20,INT((ROW()-13)/2),0))</f>
        <v/>
      </c>
      <c r="I143" s="730"/>
      <c r="J143" s="202" t="e">
        <f ca="1">IF(MOD(ROW()-13,2)=0,IF(ISBLANK(OFFSET(#REF!,INT((ROW()-13)/2),0)),"",OFFSET(#REF!,INT((ROW()-13)/2),0)),IF(ISBLANK(OFFSET('9. METAS'!$U$20,INT((ROW()-14)/2),0)),"",OFFSET('9. METAS'!$U$20,INT((ROW()-14)/2),0)))</f>
        <v>#REF!</v>
      </c>
      <c r="K143" s="203" t="e">
        <f ca="1">IF(MOD(ROW()-13,2)=0,IF(ISBLANK(OFFSET(#REF!,INT((ROW()-13)/2),0)),"",OFFSET(#REF!,INT((ROW()-13)/2),0)),IF(ISBLANK(OFFSET('9. METAS'!$V$20,INT((ROW()-14)/2),0)),"",OFFSET('9. METAS'!$V$20,INT((ROW()-14)/2),0)))</f>
        <v>#REF!</v>
      </c>
      <c r="L143" s="203" t="e">
        <f ca="1">IF(MOD(ROW()-13,2)=0,IF(ISBLANK(OFFSET(#REF!,INT((ROW()-13)/2),0)),"",OFFSET(#REF!,INT((ROW()-13)/2),0)),IF(ISBLANK(OFFSET('9. METAS'!$W$20,INT((ROW()-14)/2),0)),"",OFFSET('9. METAS'!$W$20,INT((ROW()-14)/2),0)))</f>
        <v>#REF!</v>
      </c>
      <c r="M143" s="204" t="e">
        <f ca="1">IF(MOD(ROW()-13,2)=0,IF(ISBLANK(OFFSET(#REF!,INT((ROW()-13)/2),0)),"",OFFSET(#REF!,INT((ROW()-13)/2),0)),IF(ISBLANK(OFFSET('9. METAS'!$X$20,INT((ROW()-14)/2),0)),"",OFFSET('9. METAS'!$X$20,INT((ROW()-14)/2),0)))</f>
        <v>#REF!</v>
      </c>
      <c r="N143" s="718" t="str">
        <f t="shared" ref="N143" ca="1" si="126">IFERROR(J143/J144,"ND")</f>
        <v>ND</v>
      </c>
      <c r="O143" s="720" t="str">
        <f t="shared" ref="O143" ca="1" si="127">IFERROR(((J143+K143)/H143),"ND")</f>
        <v>ND</v>
      </c>
      <c r="P143" s="732"/>
    </row>
    <row r="144" spans="3:16">
      <c r="C144" s="725"/>
      <c r="D144" s="726"/>
      <c r="E144" s="726"/>
      <c r="F144" s="727"/>
      <c r="G144" s="728"/>
      <c r="H144" s="755"/>
      <c r="I144" s="731"/>
      <c r="J144" s="202" t="str">
        <f ca="1">IF(MOD(ROW()-13,2)=0,IF(ISBLANK(OFFSET(#REF!,INT((ROW()-13)/2),0)),"",OFFSET(#REF!,INT((ROW()-13)/2),0)),IF(ISBLANK(OFFSET('9. METAS'!$U$20,INT((ROW()-14)/2),0)),"",OFFSET('9. METAS'!$U$20,INT((ROW()-14)/2),0)))</f>
        <v/>
      </c>
      <c r="K144" s="203" t="str">
        <f ca="1">IF(MOD(ROW()-13,2)=0,IF(ISBLANK(OFFSET(#REF!,INT((ROW()-13)/2),0)),"",OFFSET(#REF!,INT((ROW()-13)/2),0)),IF(ISBLANK(OFFSET('9. METAS'!$V$20,INT((ROW()-14)/2),0)),"",OFFSET('9. METAS'!$V$20,INT((ROW()-14)/2),0)))</f>
        <v/>
      </c>
      <c r="L144" s="203" t="str">
        <f ca="1">IF(MOD(ROW()-13,2)=0,IF(ISBLANK(OFFSET(#REF!,INT((ROW()-13)/2),0)),"",OFFSET(#REF!,INT((ROW()-13)/2),0)),IF(ISBLANK(OFFSET('9. METAS'!$W$20,INT((ROW()-14)/2),0)),"",OFFSET('9. METAS'!$W$20,INT((ROW()-14)/2),0)))</f>
        <v/>
      </c>
      <c r="M144" s="204" t="str">
        <f ca="1">IF(MOD(ROW()-13,2)=0,IF(ISBLANK(OFFSET(#REF!,INT((ROW()-13)/2),0)),"",OFFSET(#REF!,INT((ROW()-13)/2),0)),IF(ISBLANK(OFFSET('9. METAS'!$X$20,INT((ROW()-14)/2),0)),"",OFFSET('9. METAS'!$X$20,INT((ROW()-14)/2),0)))</f>
        <v/>
      </c>
      <c r="N144" s="719"/>
      <c r="O144" s="721"/>
      <c r="P144" s="723"/>
    </row>
    <row r="145" spans="3:16">
      <c r="C145" s="724" t="str">
        <f ca="1">IF(ISBLANK(OFFSET('5. Pp (3 años)'!$C$46,INT((ROW()-13)/2),0)),"",OFFSET('5. Pp (3 años)'!$C$46,INT((ROW()-13)/2),0))</f>
        <v/>
      </c>
      <c r="D145" s="726" t="str">
        <f ca="1">IF(ISBLANK(OFFSET('5. Pp (3 años)'!$D$46,INT((ROW()-13)/2),0)),"",OFFSET('5. Pp (3 años)'!$D$46,INT((ROW()-13)/2),0))</f>
        <v/>
      </c>
      <c r="E145" s="726" t="str">
        <f ca="1">IF(ISBLANK(OFFSET('5. Pp (3 años)'!$E$46,INT((ROW()-13)/2),0)),"",OFFSET('5. Pp (3 años)'!$E$46,INT((ROW()-13)/2),0))</f>
        <v/>
      </c>
      <c r="F145" s="727" t="str">
        <f ca="1">IF(ISBLANK(OFFSET('5. Pp (3 años)'!$K$46,INT((ROW()-13)/2),0)),"",OFFSET('5. Pp (3 años)'!$K$46,INT((ROW()-13)/2),0))</f>
        <v/>
      </c>
      <c r="G145" s="728" t="str">
        <f ca="1">IF(ISBLANK(OFFSET('5. Pp (3 años)'!$H$46,INT((ROW()-13)/2),0)),"",OFFSET('5. Pp (3 años)'!$H$46,INT((ROW()-13)/2),0))</f>
        <v/>
      </c>
      <c r="H145" s="755" t="str">
        <f ca="1">IF(ISBLANK(OFFSET('9. METAS'!$L$20,INT((ROW()-13)/2),0)),"",OFFSET('9. METAS'!$L$20,INT((ROW()-13)/2),0))</f>
        <v/>
      </c>
      <c r="I145" s="730"/>
      <c r="J145" s="202" t="e">
        <f ca="1">IF(MOD(ROW()-13,2)=0,IF(ISBLANK(OFFSET(#REF!,INT((ROW()-13)/2),0)),"",OFFSET(#REF!,INT((ROW()-13)/2),0)),IF(ISBLANK(OFFSET('9. METAS'!$U$20,INT((ROW()-14)/2),0)),"",OFFSET('9. METAS'!$U$20,INT((ROW()-14)/2),0)))</f>
        <v>#REF!</v>
      </c>
      <c r="K145" s="203" t="e">
        <f ca="1">IF(MOD(ROW()-13,2)=0,IF(ISBLANK(OFFSET(#REF!,INT((ROW()-13)/2),0)),"",OFFSET(#REF!,INT((ROW()-13)/2),0)),IF(ISBLANK(OFFSET('9. METAS'!$V$20,INT((ROW()-14)/2),0)),"",OFFSET('9. METAS'!$V$20,INT((ROW()-14)/2),0)))</f>
        <v>#REF!</v>
      </c>
      <c r="L145" s="203" t="e">
        <f ca="1">IF(MOD(ROW()-13,2)=0,IF(ISBLANK(OFFSET(#REF!,INT((ROW()-13)/2),0)),"",OFFSET(#REF!,INT((ROW()-13)/2),0)),IF(ISBLANK(OFFSET('9. METAS'!$W$20,INT((ROW()-14)/2),0)),"",OFFSET('9. METAS'!$W$20,INT((ROW()-14)/2),0)))</f>
        <v>#REF!</v>
      </c>
      <c r="M145" s="204" t="e">
        <f ca="1">IF(MOD(ROW()-13,2)=0,IF(ISBLANK(OFFSET(#REF!,INT((ROW()-13)/2),0)),"",OFFSET(#REF!,INT((ROW()-13)/2),0)),IF(ISBLANK(OFFSET('9. METAS'!$X$20,INT((ROW()-14)/2),0)),"",OFFSET('9. METAS'!$X$20,INT((ROW()-14)/2),0)))</f>
        <v>#REF!</v>
      </c>
      <c r="N145" s="718" t="str">
        <f t="shared" ref="N145" ca="1" si="128">IFERROR(J145/J146,"ND")</f>
        <v>ND</v>
      </c>
      <c r="O145" s="720" t="str">
        <f t="shared" ref="O145" ca="1" si="129">IFERROR(((J145+K145)/H145),"ND")</f>
        <v>ND</v>
      </c>
      <c r="P145" s="732"/>
    </row>
    <row r="146" spans="3:16">
      <c r="C146" s="725"/>
      <c r="D146" s="726"/>
      <c r="E146" s="726"/>
      <c r="F146" s="727"/>
      <c r="G146" s="728"/>
      <c r="H146" s="755"/>
      <c r="I146" s="731"/>
      <c r="J146" s="202" t="str">
        <f ca="1">IF(MOD(ROW()-13,2)=0,IF(ISBLANK(OFFSET(#REF!,INT((ROW()-13)/2),0)),"",OFFSET(#REF!,INT((ROW()-13)/2),0)),IF(ISBLANK(OFFSET('9. METAS'!$U$20,INT((ROW()-14)/2),0)),"",OFFSET('9. METAS'!$U$20,INT((ROW()-14)/2),0)))</f>
        <v/>
      </c>
      <c r="K146" s="203" t="str">
        <f ca="1">IF(MOD(ROW()-13,2)=0,IF(ISBLANK(OFFSET(#REF!,INT((ROW()-13)/2),0)),"",OFFSET(#REF!,INT((ROW()-13)/2),0)),IF(ISBLANK(OFFSET('9. METAS'!$V$20,INT((ROW()-14)/2),0)),"",OFFSET('9. METAS'!$V$20,INT((ROW()-14)/2),0)))</f>
        <v/>
      </c>
      <c r="L146" s="203" t="str">
        <f ca="1">IF(MOD(ROW()-13,2)=0,IF(ISBLANK(OFFSET(#REF!,INT((ROW()-13)/2),0)),"",OFFSET(#REF!,INT((ROW()-13)/2),0)),IF(ISBLANK(OFFSET('9. METAS'!$W$20,INT((ROW()-14)/2),0)),"",OFFSET('9. METAS'!$W$20,INT((ROW()-14)/2),0)))</f>
        <v/>
      </c>
      <c r="M146" s="204" t="str">
        <f ca="1">IF(MOD(ROW()-13,2)=0,IF(ISBLANK(OFFSET(#REF!,INT((ROW()-13)/2),0)),"",OFFSET(#REF!,INT((ROW()-13)/2),0)),IF(ISBLANK(OFFSET('9. METAS'!$X$20,INT((ROW()-14)/2),0)),"",OFFSET('9. METAS'!$X$20,INT((ROW()-14)/2),0)))</f>
        <v/>
      </c>
      <c r="N146" s="719"/>
      <c r="O146" s="721"/>
      <c r="P146" s="723"/>
    </row>
    <row r="147" spans="3:16">
      <c r="C147" s="724" t="str">
        <f ca="1">IF(ISBLANK(OFFSET('5. Pp (3 años)'!$C$46,INT((ROW()-13)/2),0)),"",OFFSET('5. Pp (3 años)'!$C$46,INT((ROW()-13)/2),0))</f>
        <v/>
      </c>
      <c r="D147" s="726" t="str">
        <f ca="1">IF(ISBLANK(OFFSET('5. Pp (3 años)'!$D$46,INT((ROW()-13)/2),0)),"",OFFSET('5. Pp (3 años)'!$D$46,INT((ROW()-13)/2),0))</f>
        <v/>
      </c>
      <c r="E147" s="726" t="str">
        <f ca="1">IF(ISBLANK(OFFSET('5. Pp (3 años)'!$E$46,INT((ROW()-13)/2),0)),"",OFFSET('5. Pp (3 años)'!$E$46,INT((ROW()-13)/2),0))</f>
        <v/>
      </c>
      <c r="F147" s="727" t="str">
        <f ca="1">IF(ISBLANK(OFFSET('5. Pp (3 años)'!$K$46,INT((ROW()-13)/2),0)),"",OFFSET('5. Pp (3 años)'!$K$46,INT((ROW()-13)/2),0))</f>
        <v/>
      </c>
      <c r="G147" s="728" t="str">
        <f ca="1">IF(ISBLANK(OFFSET('5. Pp (3 años)'!$H$46,INT((ROW()-13)/2),0)),"",OFFSET('5. Pp (3 años)'!$H$46,INT((ROW()-13)/2),0))</f>
        <v/>
      </c>
      <c r="H147" s="755" t="str">
        <f ca="1">IF(ISBLANK(OFFSET('9. METAS'!$L$20,INT((ROW()-13)/2),0)),"",OFFSET('9. METAS'!$L$20,INT((ROW()-13)/2),0))</f>
        <v/>
      </c>
      <c r="I147" s="730"/>
      <c r="J147" s="202" t="e">
        <f ca="1">IF(MOD(ROW()-13,2)=0,IF(ISBLANK(OFFSET(#REF!,INT((ROW()-13)/2),0)),"",OFFSET(#REF!,INT((ROW()-13)/2),0)),IF(ISBLANK(OFFSET('9. METAS'!$U$20,INT((ROW()-14)/2),0)),"",OFFSET('9. METAS'!$U$20,INT((ROW()-14)/2),0)))</f>
        <v>#REF!</v>
      </c>
      <c r="K147" s="203" t="e">
        <f ca="1">IF(MOD(ROW()-13,2)=0,IF(ISBLANK(OFFSET(#REF!,INT((ROW()-13)/2),0)),"",OFFSET(#REF!,INT((ROW()-13)/2),0)),IF(ISBLANK(OFFSET('9. METAS'!$V$20,INT((ROW()-14)/2),0)),"",OFFSET('9. METAS'!$V$20,INT((ROW()-14)/2),0)))</f>
        <v>#REF!</v>
      </c>
      <c r="L147" s="203" t="e">
        <f ca="1">IF(MOD(ROW()-13,2)=0,IF(ISBLANK(OFFSET(#REF!,INT((ROW()-13)/2),0)),"",OFFSET(#REF!,INT((ROW()-13)/2),0)),IF(ISBLANK(OFFSET('9. METAS'!$W$20,INT((ROW()-14)/2),0)),"",OFFSET('9. METAS'!$W$20,INT((ROW()-14)/2),0)))</f>
        <v>#REF!</v>
      </c>
      <c r="M147" s="204" t="e">
        <f ca="1">IF(MOD(ROW()-13,2)=0,IF(ISBLANK(OFFSET(#REF!,INT((ROW()-13)/2),0)),"",OFFSET(#REF!,INT((ROW()-13)/2),0)),IF(ISBLANK(OFFSET('9. METAS'!$X$20,INT((ROW()-14)/2),0)),"",OFFSET('9. METAS'!$X$20,INT((ROW()-14)/2),0)))</f>
        <v>#REF!</v>
      </c>
      <c r="N147" s="718" t="str">
        <f t="shared" ref="N147" ca="1" si="130">IFERROR(J147/J148,"ND")</f>
        <v>ND</v>
      </c>
      <c r="O147" s="720" t="str">
        <f t="shared" ref="O147" ca="1" si="131">IFERROR(((J147+K147)/H147),"ND")</f>
        <v>ND</v>
      </c>
      <c r="P147" s="732"/>
    </row>
    <row r="148" spans="3:16">
      <c r="C148" s="725"/>
      <c r="D148" s="726"/>
      <c r="E148" s="726"/>
      <c r="F148" s="727"/>
      <c r="G148" s="728"/>
      <c r="H148" s="755"/>
      <c r="I148" s="731"/>
      <c r="J148" s="202" t="str">
        <f ca="1">IF(MOD(ROW()-13,2)=0,IF(ISBLANK(OFFSET(#REF!,INT((ROW()-13)/2),0)),"",OFFSET(#REF!,INT((ROW()-13)/2),0)),IF(ISBLANK(OFFSET('9. METAS'!$U$20,INT((ROW()-14)/2),0)),"",OFFSET('9. METAS'!$U$20,INT((ROW()-14)/2),0)))</f>
        <v/>
      </c>
      <c r="K148" s="203" t="str">
        <f ca="1">IF(MOD(ROW()-13,2)=0,IF(ISBLANK(OFFSET(#REF!,INT((ROW()-13)/2),0)),"",OFFSET(#REF!,INT((ROW()-13)/2),0)),IF(ISBLANK(OFFSET('9. METAS'!$V$20,INT((ROW()-14)/2),0)),"",OFFSET('9. METAS'!$V$20,INT((ROW()-14)/2),0)))</f>
        <v/>
      </c>
      <c r="L148" s="203" t="str">
        <f ca="1">IF(MOD(ROW()-13,2)=0,IF(ISBLANK(OFFSET(#REF!,INT((ROW()-13)/2),0)),"",OFFSET(#REF!,INT((ROW()-13)/2),0)),IF(ISBLANK(OFFSET('9. METAS'!$W$20,INT((ROW()-14)/2),0)),"",OFFSET('9. METAS'!$W$20,INT((ROW()-14)/2),0)))</f>
        <v/>
      </c>
      <c r="M148" s="204" t="str">
        <f ca="1">IF(MOD(ROW()-13,2)=0,IF(ISBLANK(OFFSET(#REF!,INT((ROW()-13)/2),0)),"",OFFSET(#REF!,INT((ROW()-13)/2),0)),IF(ISBLANK(OFFSET('9. METAS'!$X$20,INT((ROW()-14)/2),0)),"",OFFSET('9. METAS'!$X$20,INT((ROW()-14)/2),0)))</f>
        <v/>
      </c>
      <c r="N148" s="719"/>
      <c r="O148" s="721"/>
      <c r="P148" s="723"/>
    </row>
    <row r="149" spans="3:16">
      <c r="C149" s="724" t="str">
        <f ca="1">IF(ISBLANK(OFFSET('5. Pp (3 años)'!$C$46,INT((ROW()-13)/2),0)),"",OFFSET('5. Pp (3 años)'!$C$46,INT((ROW()-13)/2),0))</f>
        <v/>
      </c>
      <c r="D149" s="726" t="str">
        <f ca="1">IF(ISBLANK(OFFSET('5. Pp (3 años)'!$D$46,INT((ROW()-13)/2),0)),"",OFFSET('5. Pp (3 años)'!$D$46,INT((ROW()-13)/2),0))</f>
        <v/>
      </c>
      <c r="E149" s="726" t="str">
        <f ca="1">IF(ISBLANK(OFFSET('5. Pp (3 años)'!$E$46,INT((ROW()-13)/2),0)),"",OFFSET('5. Pp (3 años)'!$E$46,INT((ROW()-13)/2),0))</f>
        <v/>
      </c>
      <c r="F149" s="727" t="str">
        <f ca="1">IF(ISBLANK(OFFSET('5. Pp (3 años)'!$K$46,INT((ROW()-13)/2),0)),"",OFFSET('5. Pp (3 años)'!$K$46,INT((ROW()-13)/2),0))</f>
        <v/>
      </c>
      <c r="G149" s="728" t="str">
        <f ca="1">IF(ISBLANK(OFFSET('5. Pp (3 años)'!$H$46,INT((ROW()-13)/2),0)),"",OFFSET('5. Pp (3 años)'!$H$46,INT((ROW()-13)/2),0))</f>
        <v/>
      </c>
      <c r="H149" s="755" t="str">
        <f ca="1">IF(ISBLANK(OFFSET('9. METAS'!$L$20,INT((ROW()-13)/2),0)),"",OFFSET('9. METAS'!$L$20,INT((ROW()-13)/2),0))</f>
        <v/>
      </c>
      <c r="I149" s="730"/>
      <c r="J149" s="202" t="e">
        <f ca="1">IF(MOD(ROW()-13,2)=0,IF(ISBLANK(OFFSET(#REF!,INT((ROW()-13)/2),0)),"",OFFSET(#REF!,INT((ROW()-13)/2),0)),IF(ISBLANK(OFFSET('9. METAS'!$U$20,INT((ROW()-14)/2),0)),"",OFFSET('9. METAS'!$U$20,INT((ROW()-14)/2),0)))</f>
        <v>#REF!</v>
      </c>
      <c r="K149" s="203" t="e">
        <f ca="1">IF(MOD(ROW()-13,2)=0,IF(ISBLANK(OFFSET(#REF!,INT((ROW()-13)/2),0)),"",OFFSET(#REF!,INT((ROW()-13)/2),0)),IF(ISBLANK(OFFSET('9. METAS'!$V$20,INT((ROW()-14)/2),0)),"",OFFSET('9. METAS'!$V$20,INT((ROW()-14)/2),0)))</f>
        <v>#REF!</v>
      </c>
      <c r="L149" s="203" t="e">
        <f ca="1">IF(MOD(ROW()-13,2)=0,IF(ISBLANK(OFFSET(#REF!,INT((ROW()-13)/2),0)),"",OFFSET(#REF!,INT((ROW()-13)/2),0)),IF(ISBLANK(OFFSET('9. METAS'!$W$20,INT((ROW()-14)/2),0)),"",OFFSET('9. METAS'!$W$20,INT((ROW()-14)/2),0)))</f>
        <v>#REF!</v>
      </c>
      <c r="M149" s="204" t="e">
        <f ca="1">IF(MOD(ROW()-13,2)=0,IF(ISBLANK(OFFSET(#REF!,INT((ROW()-13)/2),0)),"",OFFSET(#REF!,INT((ROW()-13)/2),0)),IF(ISBLANK(OFFSET('9. METAS'!$X$20,INT((ROW()-14)/2),0)),"",OFFSET('9. METAS'!$X$20,INT((ROW()-14)/2),0)))</f>
        <v>#REF!</v>
      </c>
      <c r="N149" s="718" t="str">
        <f t="shared" ref="N149" ca="1" si="132">IFERROR(J149/J150,"ND")</f>
        <v>ND</v>
      </c>
      <c r="O149" s="720" t="str">
        <f t="shared" ref="O149" ca="1" si="133">IFERROR(((J149+K149)/H149),"ND")</f>
        <v>ND</v>
      </c>
      <c r="P149" s="732"/>
    </row>
    <row r="150" spans="3:16">
      <c r="C150" s="725"/>
      <c r="D150" s="726"/>
      <c r="E150" s="726"/>
      <c r="F150" s="727"/>
      <c r="G150" s="728"/>
      <c r="H150" s="755"/>
      <c r="I150" s="731"/>
      <c r="J150" s="202" t="str">
        <f ca="1">IF(MOD(ROW()-13,2)=0,IF(ISBLANK(OFFSET(#REF!,INT((ROW()-13)/2),0)),"",OFFSET(#REF!,INT((ROW()-13)/2),0)),IF(ISBLANK(OFFSET('9. METAS'!$U$20,INT((ROW()-14)/2),0)),"",OFFSET('9. METAS'!$U$20,INT((ROW()-14)/2),0)))</f>
        <v/>
      </c>
      <c r="K150" s="203" t="str">
        <f ca="1">IF(MOD(ROW()-13,2)=0,IF(ISBLANK(OFFSET(#REF!,INT((ROW()-13)/2),0)),"",OFFSET(#REF!,INT((ROW()-13)/2),0)),IF(ISBLANK(OFFSET('9. METAS'!$V$20,INT((ROW()-14)/2),0)),"",OFFSET('9. METAS'!$V$20,INT((ROW()-14)/2),0)))</f>
        <v/>
      </c>
      <c r="L150" s="203" t="str">
        <f ca="1">IF(MOD(ROW()-13,2)=0,IF(ISBLANK(OFFSET(#REF!,INT((ROW()-13)/2),0)),"",OFFSET(#REF!,INT((ROW()-13)/2),0)),IF(ISBLANK(OFFSET('9. METAS'!$W$20,INT((ROW()-14)/2),0)),"",OFFSET('9. METAS'!$W$20,INT((ROW()-14)/2),0)))</f>
        <v/>
      </c>
      <c r="M150" s="204" t="str">
        <f ca="1">IF(MOD(ROW()-13,2)=0,IF(ISBLANK(OFFSET(#REF!,INT((ROW()-13)/2),0)),"",OFFSET(#REF!,INT((ROW()-13)/2),0)),IF(ISBLANK(OFFSET('9. METAS'!$X$20,INT((ROW()-14)/2),0)),"",OFFSET('9. METAS'!$X$20,INT((ROW()-14)/2),0)))</f>
        <v/>
      </c>
      <c r="N150" s="719"/>
      <c r="O150" s="721"/>
      <c r="P150" s="723"/>
    </row>
    <row r="151" spans="3:16">
      <c r="C151" s="724" t="str">
        <f ca="1">IF(ISBLANK(OFFSET('5. Pp (3 años)'!$C$46,INT((ROW()-13)/2),0)),"",OFFSET('5. Pp (3 años)'!$C$46,INT((ROW()-13)/2),0))</f>
        <v/>
      </c>
      <c r="D151" s="726" t="str">
        <f ca="1">IF(ISBLANK(OFFSET('5. Pp (3 años)'!$D$46,INT((ROW()-13)/2),0)),"",OFFSET('5. Pp (3 años)'!$D$46,INT((ROW()-13)/2),0))</f>
        <v/>
      </c>
      <c r="E151" s="726" t="str">
        <f ca="1">IF(ISBLANK(OFFSET('5. Pp (3 años)'!$E$46,INT((ROW()-13)/2),0)),"",OFFSET('5. Pp (3 años)'!$E$46,INT((ROW()-13)/2),0))</f>
        <v/>
      </c>
      <c r="F151" s="727" t="str">
        <f ca="1">IF(ISBLANK(OFFSET('5. Pp (3 años)'!$K$46,INT((ROW()-13)/2),0)),"",OFFSET('5. Pp (3 años)'!$K$46,INT((ROW()-13)/2),0))</f>
        <v/>
      </c>
      <c r="G151" s="728" t="str">
        <f ca="1">IF(ISBLANK(OFFSET('5. Pp (3 años)'!$H$46,INT((ROW()-13)/2),0)),"",OFFSET('5. Pp (3 años)'!$H$46,INT((ROW()-13)/2),0))</f>
        <v/>
      </c>
      <c r="H151" s="755" t="str">
        <f ca="1">IF(ISBLANK(OFFSET('9. METAS'!$L$20,INT((ROW()-13)/2),0)),"",OFFSET('9. METAS'!$L$20,INT((ROW()-13)/2),0))</f>
        <v/>
      </c>
      <c r="I151" s="730"/>
      <c r="J151" s="202" t="e">
        <f ca="1">IF(MOD(ROW()-13,2)=0,IF(ISBLANK(OFFSET(#REF!,INT((ROW()-13)/2),0)),"",OFFSET(#REF!,INT((ROW()-13)/2),0)),IF(ISBLANK(OFFSET('9. METAS'!$U$20,INT((ROW()-14)/2),0)),"",OFFSET('9. METAS'!$U$20,INT((ROW()-14)/2),0)))</f>
        <v>#REF!</v>
      </c>
      <c r="K151" s="203" t="e">
        <f ca="1">IF(MOD(ROW()-13,2)=0,IF(ISBLANK(OFFSET(#REF!,INT((ROW()-13)/2),0)),"",OFFSET(#REF!,INT((ROW()-13)/2),0)),IF(ISBLANK(OFFSET('9. METAS'!$V$20,INT((ROW()-14)/2),0)),"",OFFSET('9. METAS'!$V$20,INT((ROW()-14)/2),0)))</f>
        <v>#REF!</v>
      </c>
      <c r="L151" s="203" t="e">
        <f ca="1">IF(MOD(ROW()-13,2)=0,IF(ISBLANK(OFFSET(#REF!,INT((ROW()-13)/2),0)),"",OFFSET(#REF!,INT((ROW()-13)/2),0)),IF(ISBLANK(OFFSET('9. METAS'!$W$20,INT((ROW()-14)/2),0)),"",OFFSET('9. METAS'!$W$20,INT((ROW()-14)/2),0)))</f>
        <v>#REF!</v>
      </c>
      <c r="M151" s="204" t="e">
        <f ca="1">IF(MOD(ROW()-13,2)=0,IF(ISBLANK(OFFSET(#REF!,INT((ROW()-13)/2),0)),"",OFFSET(#REF!,INT((ROW()-13)/2),0)),IF(ISBLANK(OFFSET('9. METAS'!$X$20,INT((ROW()-14)/2),0)),"",OFFSET('9. METAS'!$X$20,INT((ROW()-14)/2),0)))</f>
        <v>#REF!</v>
      </c>
      <c r="N151" s="718" t="str">
        <f t="shared" ref="N151" ca="1" si="134">IFERROR(J151/J152,"ND")</f>
        <v>ND</v>
      </c>
      <c r="O151" s="720" t="str">
        <f t="shared" ref="O151" ca="1" si="135">IFERROR(((J151+K151)/H151),"ND")</f>
        <v>ND</v>
      </c>
      <c r="P151" s="732"/>
    </row>
    <row r="152" spans="3:16">
      <c r="C152" s="725"/>
      <c r="D152" s="726"/>
      <c r="E152" s="726"/>
      <c r="F152" s="727"/>
      <c r="G152" s="728"/>
      <c r="H152" s="755"/>
      <c r="I152" s="731"/>
      <c r="J152" s="202" t="str">
        <f ca="1">IF(MOD(ROW()-13,2)=0,IF(ISBLANK(OFFSET(#REF!,INT((ROW()-13)/2),0)),"",OFFSET(#REF!,INT((ROW()-13)/2),0)),IF(ISBLANK(OFFSET('9. METAS'!$U$20,INT((ROW()-14)/2),0)),"",OFFSET('9. METAS'!$U$20,INT((ROW()-14)/2),0)))</f>
        <v/>
      </c>
      <c r="K152" s="203" t="str">
        <f ca="1">IF(MOD(ROW()-13,2)=0,IF(ISBLANK(OFFSET(#REF!,INT((ROW()-13)/2),0)),"",OFFSET(#REF!,INT((ROW()-13)/2),0)),IF(ISBLANK(OFFSET('9. METAS'!$V$20,INT((ROW()-14)/2),0)),"",OFFSET('9. METAS'!$V$20,INT((ROW()-14)/2),0)))</f>
        <v/>
      </c>
      <c r="L152" s="203" t="str">
        <f ca="1">IF(MOD(ROW()-13,2)=0,IF(ISBLANK(OFFSET(#REF!,INT((ROW()-13)/2),0)),"",OFFSET(#REF!,INT((ROW()-13)/2),0)),IF(ISBLANK(OFFSET('9. METAS'!$W$20,INT((ROW()-14)/2),0)),"",OFFSET('9. METAS'!$W$20,INT((ROW()-14)/2),0)))</f>
        <v/>
      </c>
      <c r="M152" s="204" t="str">
        <f ca="1">IF(MOD(ROW()-13,2)=0,IF(ISBLANK(OFFSET(#REF!,INT((ROW()-13)/2),0)),"",OFFSET(#REF!,INT((ROW()-13)/2),0)),IF(ISBLANK(OFFSET('9. METAS'!$X$20,INT((ROW()-14)/2),0)),"",OFFSET('9. METAS'!$X$20,INT((ROW()-14)/2),0)))</f>
        <v/>
      </c>
      <c r="N152" s="719"/>
      <c r="O152" s="721"/>
      <c r="P152" s="723"/>
    </row>
    <row r="153" spans="3:16">
      <c r="C153" s="724" t="str">
        <f ca="1">IF(ISBLANK(OFFSET('5. Pp (3 años)'!$C$46,INT((ROW()-13)/2),0)),"",OFFSET('5. Pp (3 años)'!$C$46,INT((ROW()-13)/2),0))</f>
        <v/>
      </c>
      <c r="D153" s="726" t="str">
        <f ca="1">IF(ISBLANK(OFFSET('5. Pp (3 años)'!$D$46,INT((ROW()-13)/2),0)),"",OFFSET('5. Pp (3 años)'!$D$46,INT((ROW()-13)/2),0))</f>
        <v/>
      </c>
      <c r="E153" s="726" t="str">
        <f ca="1">IF(ISBLANK(OFFSET('5. Pp (3 años)'!$E$46,INT((ROW()-13)/2),0)),"",OFFSET('5. Pp (3 años)'!$E$46,INT((ROW()-13)/2),0))</f>
        <v/>
      </c>
      <c r="F153" s="727" t="str">
        <f ca="1">IF(ISBLANK(OFFSET('5. Pp (3 años)'!$K$46,INT((ROW()-13)/2),0)),"",OFFSET('5. Pp (3 años)'!$K$46,INT((ROW()-13)/2),0))</f>
        <v/>
      </c>
      <c r="G153" s="728" t="str">
        <f ca="1">IF(ISBLANK(OFFSET('5. Pp (3 años)'!$H$46,INT((ROW()-13)/2),0)),"",OFFSET('5. Pp (3 años)'!$H$46,INT((ROW()-13)/2),0))</f>
        <v/>
      </c>
      <c r="H153" s="755" t="str">
        <f ca="1">IF(ISBLANK(OFFSET('9. METAS'!$L$20,INT((ROW()-13)/2),0)),"",OFFSET('9. METAS'!$L$20,INT((ROW()-13)/2),0))</f>
        <v/>
      </c>
      <c r="I153" s="730"/>
      <c r="J153" s="202" t="e">
        <f ca="1">IF(MOD(ROW()-13,2)=0,IF(ISBLANK(OFFSET(#REF!,INT((ROW()-13)/2),0)),"",OFFSET(#REF!,INT((ROW()-13)/2),0)),IF(ISBLANK(OFFSET('9. METAS'!$U$20,INT((ROW()-14)/2),0)),"",OFFSET('9. METAS'!$U$20,INT((ROW()-14)/2),0)))</f>
        <v>#REF!</v>
      </c>
      <c r="K153" s="203" t="e">
        <f ca="1">IF(MOD(ROW()-13,2)=0,IF(ISBLANK(OFFSET(#REF!,INT((ROW()-13)/2),0)),"",OFFSET(#REF!,INT((ROW()-13)/2),0)),IF(ISBLANK(OFFSET('9. METAS'!$V$20,INT((ROW()-14)/2),0)),"",OFFSET('9. METAS'!$V$20,INT((ROW()-14)/2),0)))</f>
        <v>#REF!</v>
      </c>
      <c r="L153" s="203" t="e">
        <f ca="1">IF(MOD(ROW()-13,2)=0,IF(ISBLANK(OFFSET(#REF!,INT((ROW()-13)/2),0)),"",OFFSET(#REF!,INT((ROW()-13)/2),0)),IF(ISBLANK(OFFSET('9. METAS'!$W$20,INT((ROW()-14)/2),0)),"",OFFSET('9. METAS'!$W$20,INT((ROW()-14)/2),0)))</f>
        <v>#REF!</v>
      </c>
      <c r="M153" s="204" t="e">
        <f ca="1">IF(MOD(ROW()-13,2)=0,IF(ISBLANK(OFFSET(#REF!,INT((ROW()-13)/2),0)),"",OFFSET(#REF!,INT((ROW()-13)/2),0)),IF(ISBLANK(OFFSET('9. METAS'!$X$20,INT((ROW()-14)/2),0)),"",OFFSET('9. METAS'!$X$20,INT((ROW()-14)/2),0)))</f>
        <v>#REF!</v>
      </c>
      <c r="N153" s="718" t="str">
        <f t="shared" ref="N153" ca="1" si="136">IFERROR(J153/J154,"ND")</f>
        <v>ND</v>
      </c>
      <c r="O153" s="720" t="str">
        <f t="shared" ref="O153" ca="1" si="137">IFERROR(((J153+K153)/H153),"ND")</f>
        <v>ND</v>
      </c>
      <c r="P153" s="732"/>
    </row>
    <row r="154" spans="3:16">
      <c r="C154" s="725"/>
      <c r="D154" s="726"/>
      <c r="E154" s="726"/>
      <c r="F154" s="727"/>
      <c r="G154" s="728"/>
      <c r="H154" s="755"/>
      <c r="I154" s="731"/>
      <c r="J154" s="202" t="str">
        <f ca="1">IF(MOD(ROW()-13,2)=0,IF(ISBLANK(OFFSET(#REF!,INT((ROW()-13)/2),0)),"",OFFSET(#REF!,INT((ROW()-13)/2),0)),IF(ISBLANK(OFFSET('9. METAS'!$U$20,INT((ROW()-14)/2),0)),"",OFFSET('9. METAS'!$U$20,INT((ROW()-14)/2),0)))</f>
        <v/>
      </c>
      <c r="K154" s="203" t="str">
        <f ca="1">IF(MOD(ROW()-13,2)=0,IF(ISBLANK(OFFSET(#REF!,INT((ROW()-13)/2),0)),"",OFFSET(#REF!,INT((ROW()-13)/2),0)),IF(ISBLANK(OFFSET('9. METAS'!$V$20,INT((ROW()-14)/2),0)),"",OFFSET('9. METAS'!$V$20,INT((ROW()-14)/2),0)))</f>
        <v/>
      </c>
      <c r="L154" s="203" t="str">
        <f ca="1">IF(MOD(ROW()-13,2)=0,IF(ISBLANK(OFFSET(#REF!,INT((ROW()-13)/2),0)),"",OFFSET(#REF!,INT((ROW()-13)/2),0)),IF(ISBLANK(OFFSET('9. METAS'!$W$20,INT((ROW()-14)/2),0)),"",OFFSET('9. METAS'!$W$20,INT((ROW()-14)/2),0)))</f>
        <v/>
      </c>
      <c r="M154" s="204" t="str">
        <f ca="1">IF(MOD(ROW()-13,2)=0,IF(ISBLANK(OFFSET(#REF!,INT((ROW()-13)/2),0)),"",OFFSET(#REF!,INT((ROW()-13)/2),0)),IF(ISBLANK(OFFSET('9. METAS'!$X$20,INT((ROW()-14)/2),0)),"",OFFSET('9. METAS'!$X$20,INT((ROW()-14)/2),0)))</f>
        <v/>
      </c>
      <c r="N154" s="719"/>
      <c r="O154" s="721"/>
      <c r="P154" s="723"/>
    </row>
    <row r="155" spans="3:16">
      <c r="C155" s="724" t="str">
        <f ca="1">IF(ISBLANK(OFFSET('5. Pp (3 años)'!$C$46,INT((ROW()-13)/2),0)),"",OFFSET('5. Pp (3 años)'!$C$46,INT((ROW()-13)/2),0))</f>
        <v/>
      </c>
      <c r="D155" s="726" t="str">
        <f ca="1">IF(ISBLANK(OFFSET('5. Pp (3 años)'!$D$46,INT((ROW()-13)/2),0)),"",OFFSET('5. Pp (3 años)'!$D$46,INT((ROW()-13)/2),0))</f>
        <v/>
      </c>
      <c r="E155" s="726" t="str">
        <f ca="1">IF(ISBLANK(OFFSET('5. Pp (3 años)'!$E$46,INT((ROW()-13)/2),0)),"",OFFSET('5. Pp (3 años)'!$E$46,INT((ROW()-13)/2),0))</f>
        <v/>
      </c>
      <c r="F155" s="727" t="str">
        <f ca="1">IF(ISBLANK(OFFSET('5. Pp (3 años)'!$K$46,INT((ROW()-13)/2),0)),"",OFFSET('5. Pp (3 años)'!$K$46,INT((ROW()-13)/2),0))</f>
        <v/>
      </c>
      <c r="G155" s="728" t="str">
        <f ca="1">IF(ISBLANK(OFFSET('5. Pp (3 años)'!$H$46,INT((ROW()-13)/2),0)),"",OFFSET('5. Pp (3 años)'!$H$46,INT((ROW()-13)/2),0))</f>
        <v/>
      </c>
      <c r="H155" s="755" t="str">
        <f ca="1">IF(ISBLANK(OFFSET('9. METAS'!$L$20,INT((ROW()-13)/2),0)),"",OFFSET('9. METAS'!$L$20,INT((ROW()-13)/2),0))</f>
        <v/>
      </c>
      <c r="I155" s="730"/>
      <c r="J155" s="202" t="e">
        <f ca="1">IF(MOD(ROW()-13,2)=0,IF(ISBLANK(OFFSET(#REF!,INT((ROW()-13)/2),0)),"",OFFSET(#REF!,INT((ROW()-13)/2),0)),IF(ISBLANK(OFFSET('9. METAS'!$U$20,INT((ROW()-14)/2),0)),"",OFFSET('9. METAS'!$U$20,INT((ROW()-14)/2),0)))</f>
        <v>#REF!</v>
      </c>
      <c r="K155" s="203" t="e">
        <f ca="1">IF(MOD(ROW()-13,2)=0,IF(ISBLANK(OFFSET(#REF!,INT((ROW()-13)/2),0)),"",OFFSET(#REF!,INT((ROW()-13)/2),0)),IF(ISBLANK(OFFSET('9. METAS'!$V$20,INT((ROW()-14)/2),0)),"",OFFSET('9. METAS'!$V$20,INT((ROW()-14)/2),0)))</f>
        <v>#REF!</v>
      </c>
      <c r="L155" s="203" t="e">
        <f ca="1">IF(MOD(ROW()-13,2)=0,IF(ISBLANK(OFFSET(#REF!,INT((ROW()-13)/2),0)),"",OFFSET(#REF!,INT((ROW()-13)/2),0)),IF(ISBLANK(OFFSET('9. METAS'!$W$20,INT((ROW()-14)/2),0)),"",OFFSET('9. METAS'!$W$20,INT((ROW()-14)/2),0)))</f>
        <v>#REF!</v>
      </c>
      <c r="M155" s="204" t="e">
        <f ca="1">IF(MOD(ROW()-13,2)=0,IF(ISBLANK(OFFSET(#REF!,INT((ROW()-13)/2),0)),"",OFFSET(#REF!,INT((ROW()-13)/2),0)),IF(ISBLANK(OFFSET('9. METAS'!$X$20,INT((ROW()-14)/2),0)),"",OFFSET('9. METAS'!$X$20,INT((ROW()-14)/2),0)))</f>
        <v>#REF!</v>
      </c>
      <c r="N155" s="718" t="str">
        <f t="shared" ref="N155" ca="1" si="138">IFERROR(J155/J156,"ND")</f>
        <v>ND</v>
      </c>
      <c r="O155" s="720" t="str">
        <f t="shared" ref="O155" ca="1" si="139">IFERROR(((J155+K155)/H155),"ND")</f>
        <v>ND</v>
      </c>
      <c r="P155" s="732"/>
    </row>
    <row r="156" spans="3:16">
      <c r="C156" s="725"/>
      <c r="D156" s="726"/>
      <c r="E156" s="726"/>
      <c r="F156" s="727"/>
      <c r="G156" s="728"/>
      <c r="H156" s="755"/>
      <c r="I156" s="731"/>
      <c r="J156" s="202" t="str">
        <f ca="1">IF(MOD(ROW()-13,2)=0,IF(ISBLANK(OFFSET(#REF!,INT((ROW()-13)/2),0)),"",OFFSET(#REF!,INT((ROW()-13)/2),0)),IF(ISBLANK(OFFSET('9. METAS'!$U$20,INT((ROW()-14)/2),0)),"",OFFSET('9. METAS'!$U$20,INT((ROW()-14)/2),0)))</f>
        <v/>
      </c>
      <c r="K156" s="203" t="str">
        <f ca="1">IF(MOD(ROW()-13,2)=0,IF(ISBLANK(OFFSET(#REF!,INT((ROW()-13)/2),0)),"",OFFSET(#REF!,INT((ROW()-13)/2),0)),IF(ISBLANK(OFFSET('9. METAS'!$V$20,INT((ROW()-14)/2),0)),"",OFFSET('9. METAS'!$V$20,INT((ROW()-14)/2),0)))</f>
        <v/>
      </c>
      <c r="L156" s="203" t="str">
        <f ca="1">IF(MOD(ROW()-13,2)=0,IF(ISBLANK(OFFSET(#REF!,INT((ROW()-13)/2),0)),"",OFFSET(#REF!,INT((ROW()-13)/2),0)),IF(ISBLANK(OFFSET('9. METAS'!$W$20,INT((ROW()-14)/2),0)),"",OFFSET('9. METAS'!$W$20,INT((ROW()-14)/2),0)))</f>
        <v/>
      </c>
      <c r="M156" s="204" t="str">
        <f ca="1">IF(MOD(ROW()-13,2)=0,IF(ISBLANK(OFFSET(#REF!,INT((ROW()-13)/2),0)),"",OFFSET(#REF!,INT((ROW()-13)/2),0)),IF(ISBLANK(OFFSET('9. METAS'!$X$20,INT((ROW()-14)/2),0)),"",OFFSET('9. METAS'!$X$20,INT((ROW()-14)/2),0)))</f>
        <v/>
      </c>
      <c r="N156" s="719"/>
      <c r="O156" s="721"/>
      <c r="P156" s="723"/>
    </row>
    <row r="157" spans="3:16">
      <c r="C157" s="724" t="str">
        <f ca="1">IF(ISBLANK(OFFSET('5. Pp (3 años)'!$C$46,INT((ROW()-13)/2),0)),"",OFFSET('5. Pp (3 años)'!$C$46,INT((ROW()-13)/2),0))</f>
        <v/>
      </c>
      <c r="D157" s="726" t="str">
        <f ca="1">IF(ISBLANK(OFFSET('5. Pp (3 años)'!$D$46,INT((ROW()-13)/2),0)),"",OFFSET('5. Pp (3 años)'!$D$46,INT((ROW()-13)/2),0))</f>
        <v/>
      </c>
      <c r="E157" s="726" t="str">
        <f ca="1">IF(ISBLANK(OFFSET('5. Pp (3 años)'!$E$46,INT((ROW()-13)/2),0)),"",OFFSET('5. Pp (3 años)'!$E$46,INT((ROW()-13)/2),0))</f>
        <v/>
      </c>
      <c r="F157" s="727" t="str">
        <f ca="1">IF(ISBLANK(OFFSET('5. Pp (3 años)'!$K$46,INT((ROW()-13)/2),0)),"",OFFSET('5. Pp (3 años)'!$K$46,INT((ROW()-13)/2),0))</f>
        <v/>
      </c>
      <c r="G157" s="728" t="str">
        <f ca="1">IF(ISBLANK(OFFSET('5. Pp (3 años)'!$H$46,INT((ROW()-13)/2),0)),"",OFFSET('5. Pp (3 años)'!$H$46,INT((ROW()-13)/2),0))</f>
        <v/>
      </c>
      <c r="H157" s="755" t="str">
        <f ca="1">IF(ISBLANK(OFFSET('9. METAS'!$L$20,INT((ROW()-13)/2),0)),"",OFFSET('9. METAS'!$L$20,INT((ROW()-13)/2),0))</f>
        <v/>
      </c>
      <c r="I157" s="730"/>
      <c r="J157" s="202" t="e">
        <f ca="1">IF(MOD(ROW()-13,2)=0,IF(ISBLANK(OFFSET(#REF!,INT((ROW()-13)/2),0)),"",OFFSET(#REF!,INT((ROW()-13)/2),0)),IF(ISBLANK(OFFSET('9. METAS'!$U$20,INT((ROW()-14)/2),0)),"",OFFSET('9. METAS'!$U$20,INT((ROW()-14)/2),0)))</f>
        <v>#REF!</v>
      </c>
      <c r="K157" s="203" t="e">
        <f ca="1">IF(MOD(ROW()-13,2)=0,IF(ISBLANK(OFFSET(#REF!,INT((ROW()-13)/2),0)),"",OFFSET(#REF!,INT((ROW()-13)/2),0)),IF(ISBLANK(OFFSET('9. METAS'!$V$20,INT((ROW()-14)/2),0)),"",OFFSET('9. METAS'!$V$20,INT((ROW()-14)/2),0)))</f>
        <v>#REF!</v>
      </c>
      <c r="L157" s="203" t="e">
        <f ca="1">IF(MOD(ROW()-13,2)=0,IF(ISBLANK(OFFSET(#REF!,INT((ROW()-13)/2),0)),"",OFFSET(#REF!,INT((ROW()-13)/2),0)),IF(ISBLANK(OFFSET('9. METAS'!$W$20,INT((ROW()-14)/2),0)),"",OFFSET('9. METAS'!$W$20,INT((ROW()-14)/2),0)))</f>
        <v>#REF!</v>
      </c>
      <c r="M157" s="204" t="e">
        <f ca="1">IF(MOD(ROW()-13,2)=0,IF(ISBLANK(OFFSET(#REF!,INT((ROW()-13)/2),0)),"",OFFSET(#REF!,INT((ROW()-13)/2),0)),IF(ISBLANK(OFFSET('9. METAS'!$X$20,INT((ROW()-14)/2),0)),"",OFFSET('9. METAS'!$X$20,INT((ROW()-14)/2),0)))</f>
        <v>#REF!</v>
      </c>
      <c r="N157" s="718" t="str">
        <f t="shared" ref="N157" ca="1" si="140">IFERROR(J157/J158,"ND")</f>
        <v>ND</v>
      </c>
      <c r="O157" s="720" t="str">
        <f t="shared" ref="O157" ca="1" si="141">IFERROR(((J157+K157)/H157),"ND")</f>
        <v>ND</v>
      </c>
      <c r="P157" s="732"/>
    </row>
    <row r="158" spans="3:16">
      <c r="C158" s="725"/>
      <c r="D158" s="726"/>
      <c r="E158" s="726"/>
      <c r="F158" s="727"/>
      <c r="G158" s="728"/>
      <c r="H158" s="755"/>
      <c r="I158" s="731"/>
      <c r="J158" s="202" t="str">
        <f ca="1">IF(MOD(ROW()-13,2)=0,IF(ISBLANK(OFFSET(#REF!,INT((ROW()-13)/2),0)),"",OFFSET(#REF!,INT((ROW()-13)/2),0)),IF(ISBLANK(OFFSET('9. METAS'!$U$20,INT((ROW()-14)/2),0)),"",OFFSET('9. METAS'!$U$20,INT((ROW()-14)/2),0)))</f>
        <v/>
      </c>
      <c r="K158" s="203" t="str">
        <f ca="1">IF(MOD(ROW()-13,2)=0,IF(ISBLANK(OFFSET(#REF!,INT((ROW()-13)/2),0)),"",OFFSET(#REF!,INT((ROW()-13)/2),0)),IF(ISBLANK(OFFSET('9. METAS'!$V$20,INT((ROW()-14)/2),0)),"",OFFSET('9. METAS'!$V$20,INT((ROW()-14)/2),0)))</f>
        <v/>
      </c>
      <c r="L158" s="203" t="str">
        <f ca="1">IF(MOD(ROW()-13,2)=0,IF(ISBLANK(OFFSET(#REF!,INT((ROW()-13)/2),0)),"",OFFSET(#REF!,INT((ROW()-13)/2),0)),IF(ISBLANK(OFFSET('9. METAS'!$W$20,INT((ROW()-14)/2),0)),"",OFFSET('9. METAS'!$W$20,INT((ROW()-14)/2),0)))</f>
        <v/>
      </c>
      <c r="M158" s="204" t="str">
        <f ca="1">IF(MOD(ROW()-13,2)=0,IF(ISBLANK(OFFSET(#REF!,INT((ROW()-13)/2),0)),"",OFFSET(#REF!,INT((ROW()-13)/2),0)),IF(ISBLANK(OFFSET('9. METAS'!$X$20,INT((ROW()-14)/2),0)),"",OFFSET('9. METAS'!$X$20,INT((ROW()-14)/2),0)))</f>
        <v/>
      </c>
      <c r="N158" s="719"/>
      <c r="O158" s="721"/>
      <c r="P158" s="723"/>
    </row>
    <row r="159" spans="3:16">
      <c r="C159" s="724" t="str">
        <f ca="1">IF(ISBLANK(OFFSET('5. Pp (3 años)'!$C$46,INT((ROW()-13)/2),0)),"",OFFSET('5. Pp (3 años)'!$C$46,INT((ROW()-13)/2),0))</f>
        <v/>
      </c>
      <c r="D159" s="726" t="str">
        <f ca="1">IF(ISBLANK(OFFSET('5. Pp (3 años)'!$D$46,INT((ROW()-13)/2),0)),"",OFFSET('5. Pp (3 años)'!$D$46,INT((ROW()-13)/2),0))</f>
        <v/>
      </c>
      <c r="E159" s="726" t="str">
        <f ca="1">IF(ISBLANK(OFFSET('5. Pp (3 años)'!$E$46,INT((ROW()-13)/2),0)),"",OFFSET('5. Pp (3 años)'!$E$46,INT((ROW()-13)/2),0))</f>
        <v/>
      </c>
      <c r="F159" s="727" t="str">
        <f ca="1">IF(ISBLANK(OFFSET('5. Pp (3 años)'!$K$46,INT((ROW()-13)/2),0)),"",OFFSET('5. Pp (3 años)'!$K$46,INT((ROW()-13)/2),0))</f>
        <v/>
      </c>
      <c r="G159" s="728" t="str">
        <f ca="1">IF(ISBLANK(OFFSET('5. Pp (3 años)'!$H$46,INT((ROW()-13)/2),0)),"",OFFSET('5. Pp (3 años)'!$H$46,INT((ROW()-13)/2),0))</f>
        <v/>
      </c>
      <c r="H159" s="755" t="str">
        <f ca="1">IF(ISBLANK(OFFSET('9. METAS'!$L$20,INT((ROW()-13)/2),0)),"",OFFSET('9. METAS'!$L$20,INT((ROW()-13)/2),0))</f>
        <v/>
      </c>
      <c r="I159" s="730"/>
      <c r="J159" s="202" t="e">
        <f ca="1">IF(MOD(ROW()-13,2)=0,IF(ISBLANK(OFFSET(#REF!,INT((ROW()-13)/2),0)),"",OFFSET(#REF!,INT((ROW()-13)/2),0)),IF(ISBLANK(OFFSET('9. METAS'!$U$20,INT((ROW()-14)/2),0)),"",OFFSET('9. METAS'!$U$20,INT((ROW()-14)/2),0)))</f>
        <v>#REF!</v>
      </c>
      <c r="K159" s="203" t="e">
        <f ca="1">IF(MOD(ROW()-13,2)=0,IF(ISBLANK(OFFSET(#REF!,INT((ROW()-13)/2),0)),"",OFFSET(#REF!,INT((ROW()-13)/2),0)),IF(ISBLANK(OFFSET('9. METAS'!$V$20,INT((ROW()-14)/2),0)),"",OFFSET('9. METAS'!$V$20,INT((ROW()-14)/2),0)))</f>
        <v>#REF!</v>
      </c>
      <c r="L159" s="203" t="e">
        <f ca="1">IF(MOD(ROW()-13,2)=0,IF(ISBLANK(OFFSET(#REF!,INT((ROW()-13)/2),0)),"",OFFSET(#REF!,INT((ROW()-13)/2),0)),IF(ISBLANK(OFFSET('9. METAS'!$W$20,INT((ROW()-14)/2),0)),"",OFFSET('9. METAS'!$W$20,INT((ROW()-14)/2),0)))</f>
        <v>#REF!</v>
      </c>
      <c r="M159" s="204" t="e">
        <f ca="1">IF(MOD(ROW()-13,2)=0,IF(ISBLANK(OFFSET(#REF!,INT((ROW()-13)/2),0)),"",OFFSET(#REF!,INT((ROW()-13)/2),0)),IF(ISBLANK(OFFSET('9. METAS'!$X$20,INT((ROW()-14)/2),0)),"",OFFSET('9. METAS'!$X$20,INT((ROW()-14)/2),0)))</f>
        <v>#REF!</v>
      </c>
      <c r="N159" s="718" t="str">
        <f t="shared" ref="N159" ca="1" si="142">IFERROR(J159/J160,"ND")</f>
        <v>ND</v>
      </c>
      <c r="O159" s="720" t="str">
        <f t="shared" ref="O159" ca="1" si="143">IFERROR(((J159+K159)/H159),"ND")</f>
        <v>ND</v>
      </c>
      <c r="P159" s="732"/>
    </row>
    <row r="160" spans="3:16">
      <c r="C160" s="725"/>
      <c r="D160" s="726"/>
      <c r="E160" s="726"/>
      <c r="F160" s="727"/>
      <c r="G160" s="728"/>
      <c r="H160" s="755"/>
      <c r="I160" s="731"/>
      <c r="J160" s="202" t="str">
        <f ca="1">IF(MOD(ROW()-13,2)=0,IF(ISBLANK(OFFSET(#REF!,INT((ROW()-13)/2),0)),"",OFFSET(#REF!,INT((ROW()-13)/2),0)),IF(ISBLANK(OFFSET('9. METAS'!$U$20,INT((ROW()-14)/2),0)),"",OFFSET('9. METAS'!$U$20,INT((ROW()-14)/2),0)))</f>
        <v/>
      </c>
      <c r="K160" s="203" t="str">
        <f ca="1">IF(MOD(ROW()-13,2)=0,IF(ISBLANK(OFFSET(#REF!,INT((ROW()-13)/2),0)),"",OFFSET(#REF!,INT((ROW()-13)/2),0)),IF(ISBLANK(OFFSET('9. METAS'!$V$20,INT((ROW()-14)/2),0)),"",OFFSET('9. METAS'!$V$20,INT((ROW()-14)/2),0)))</f>
        <v/>
      </c>
      <c r="L160" s="203" t="str">
        <f ca="1">IF(MOD(ROW()-13,2)=0,IF(ISBLANK(OFFSET(#REF!,INT((ROW()-13)/2),0)),"",OFFSET(#REF!,INT((ROW()-13)/2),0)),IF(ISBLANK(OFFSET('9. METAS'!$W$20,INT((ROW()-14)/2),0)),"",OFFSET('9. METAS'!$W$20,INT((ROW()-14)/2),0)))</f>
        <v/>
      </c>
      <c r="M160" s="204" t="str">
        <f ca="1">IF(MOD(ROW()-13,2)=0,IF(ISBLANK(OFFSET(#REF!,INT((ROW()-13)/2),0)),"",OFFSET(#REF!,INT((ROW()-13)/2),0)),IF(ISBLANK(OFFSET('9. METAS'!$X$20,INT((ROW()-14)/2),0)),"",OFFSET('9. METAS'!$X$20,INT((ROW()-14)/2),0)))</f>
        <v/>
      </c>
      <c r="N160" s="719"/>
      <c r="O160" s="721"/>
      <c r="P160" s="723"/>
    </row>
    <row r="161" spans="3:16">
      <c r="C161" s="724" t="str">
        <f ca="1">IF(ISBLANK(OFFSET('5. Pp (3 años)'!$C$46,INT((ROW()-13)/2),0)),"",OFFSET('5. Pp (3 años)'!$C$46,INT((ROW()-13)/2),0))</f>
        <v/>
      </c>
      <c r="D161" s="726" t="str">
        <f ca="1">IF(ISBLANK(OFFSET('5. Pp (3 años)'!$D$46,INT((ROW()-13)/2),0)),"",OFFSET('5. Pp (3 años)'!$D$46,INT((ROW()-13)/2),0))</f>
        <v/>
      </c>
      <c r="E161" s="726" t="str">
        <f ca="1">IF(ISBLANK(OFFSET('5. Pp (3 años)'!$E$46,INT((ROW()-13)/2),0)),"",OFFSET('5. Pp (3 años)'!$E$46,INT((ROW()-13)/2),0))</f>
        <v/>
      </c>
      <c r="F161" s="727" t="str">
        <f ca="1">IF(ISBLANK(OFFSET('5. Pp (3 años)'!$K$46,INT((ROW()-13)/2),0)),"",OFFSET('5. Pp (3 años)'!$K$46,INT((ROW()-13)/2),0))</f>
        <v/>
      </c>
      <c r="G161" s="728" t="str">
        <f ca="1">IF(ISBLANK(OFFSET('5. Pp (3 años)'!$H$46,INT((ROW()-13)/2),0)),"",OFFSET('5. Pp (3 años)'!$H$46,INT((ROW()-13)/2),0))</f>
        <v/>
      </c>
      <c r="H161" s="755" t="str">
        <f ca="1">IF(ISBLANK(OFFSET('9. METAS'!$L$20,INT((ROW()-13)/2),0)),"",OFFSET('9. METAS'!$L$20,INT((ROW()-13)/2),0))</f>
        <v/>
      </c>
      <c r="I161" s="730"/>
      <c r="J161" s="202" t="e">
        <f ca="1">IF(MOD(ROW()-13,2)=0,IF(ISBLANK(OFFSET(#REF!,INT((ROW()-13)/2),0)),"",OFFSET(#REF!,INT((ROW()-13)/2),0)),IF(ISBLANK(OFFSET('9. METAS'!$U$20,INT((ROW()-14)/2),0)),"",OFFSET('9. METAS'!$U$20,INT((ROW()-14)/2),0)))</f>
        <v>#REF!</v>
      </c>
      <c r="K161" s="203" t="e">
        <f ca="1">IF(MOD(ROW()-13,2)=0,IF(ISBLANK(OFFSET(#REF!,INT((ROW()-13)/2),0)),"",OFFSET(#REF!,INT((ROW()-13)/2),0)),IF(ISBLANK(OFFSET('9. METAS'!$V$20,INT((ROW()-14)/2),0)),"",OFFSET('9. METAS'!$V$20,INT((ROW()-14)/2),0)))</f>
        <v>#REF!</v>
      </c>
      <c r="L161" s="203" t="e">
        <f ca="1">IF(MOD(ROW()-13,2)=0,IF(ISBLANK(OFFSET(#REF!,INT((ROW()-13)/2),0)),"",OFFSET(#REF!,INT((ROW()-13)/2),0)),IF(ISBLANK(OFFSET('9. METAS'!$W$20,INT((ROW()-14)/2),0)),"",OFFSET('9. METAS'!$W$20,INT((ROW()-14)/2),0)))</f>
        <v>#REF!</v>
      </c>
      <c r="M161" s="204" t="e">
        <f ca="1">IF(MOD(ROW()-13,2)=0,IF(ISBLANK(OFFSET(#REF!,INT((ROW()-13)/2),0)),"",OFFSET(#REF!,INT((ROW()-13)/2),0)),IF(ISBLANK(OFFSET('9. METAS'!$X$20,INT((ROW()-14)/2),0)),"",OFFSET('9. METAS'!$X$20,INT((ROW()-14)/2),0)))</f>
        <v>#REF!</v>
      </c>
      <c r="N161" s="718" t="str">
        <f t="shared" ref="N161" ca="1" si="144">IFERROR(J161/J162,"ND")</f>
        <v>ND</v>
      </c>
      <c r="O161" s="720" t="str">
        <f t="shared" ref="O161" ca="1" si="145">IFERROR(((J161+K161)/H161),"ND")</f>
        <v>ND</v>
      </c>
      <c r="P161" s="732"/>
    </row>
    <row r="162" spans="3:16">
      <c r="C162" s="725"/>
      <c r="D162" s="726"/>
      <c r="E162" s="726"/>
      <c r="F162" s="727"/>
      <c r="G162" s="728"/>
      <c r="H162" s="755"/>
      <c r="I162" s="731"/>
      <c r="J162" s="202" t="str">
        <f ca="1">IF(MOD(ROW()-13,2)=0,IF(ISBLANK(OFFSET(#REF!,INT((ROW()-13)/2),0)),"",OFFSET(#REF!,INT((ROW()-13)/2),0)),IF(ISBLANK(OFFSET('9. METAS'!$U$20,INT((ROW()-14)/2),0)),"",OFFSET('9. METAS'!$U$20,INT((ROW()-14)/2),0)))</f>
        <v/>
      </c>
      <c r="K162" s="203" t="str">
        <f ca="1">IF(MOD(ROW()-13,2)=0,IF(ISBLANK(OFFSET(#REF!,INT((ROW()-13)/2),0)),"",OFFSET(#REF!,INT((ROW()-13)/2),0)),IF(ISBLANK(OFFSET('9. METAS'!$V$20,INT((ROW()-14)/2),0)),"",OFFSET('9. METAS'!$V$20,INT((ROW()-14)/2),0)))</f>
        <v/>
      </c>
      <c r="L162" s="203" t="str">
        <f ca="1">IF(MOD(ROW()-13,2)=0,IF(ISBLANK(OFFSET(#REF!,INT((ROW()-13)/2),0)),"",OFFSET(#REF!,INT((ROW()-13)/2),0)),IF(ISBLANK(OFFSET('9. METAS'!$W$20,INT((ROW()-14)/2),0)),"",OFFSET('9. METAS'!$W$20,INT((ROW()-14)/2),0)))</f>
        <v/>
      </c>
      <c r="M162" s="204" t="str">
        <f ca="1">IF(MOD(ROW()-13,2)=0,IF(ISBLANK(OFFSET(#REF!,INT((ROW()-13)/2),0)),"",OFFSET(#REF!,INT((ROW()-13)/2),0)),IF(ISBLANK(OFFSET('9. METAS'!$X$20,INT((ROW()-14)/2),0)),"",OFFSET('9. METAS'!$X$20,INT((ROW()-14)/2),0)))</f>
        <v/>
      </c>
      <c r="N162" s="719"/>
      <c r="O162" s="721"/>
      <c r="P162" s="723"/>
    </row>
    <row r="163" spans="3:16">
      <c r="C163" s="724" t="str">
        <f ca="1">IF(ISBLANK(OFFSET('5. Pp (3 años)'!$C$46,INT((ROW()-13)/2),0)),"",OFFSET('5. Pp (3 años)'!$C$46,INT((ROW()-13)/2),0))</f>
        <v/>
      </c>
      <c r="D163" s="726" t="str">
        <f ca="1">IF(ISBLANK(OFFSET('5. Pp (3 años)'!$D$46,INT((ROW()-13)/2),0)),"",OFFSET('5. Pp (3 años)'!$D$46,INT((ROW()-13)/2),0))</f>
        <v/>
      </c>
      <c r="E163" s="726" t="str">
        <f ca="1">IF(ISBLANK(OFFSET('5. Pp (3 años)'!$E$46,INT((ROW()-13)/2),0)),"",OFFSET('5. Pp (3 años)'!$E$46,INT((ROW()-13)/2),0))</f>
        <v/>
      </c>
      <c r="F163" s="727" t="str">
        <f ca="1">IF(ISBLANK(OFFSET('5. Pp (3 años)'!$K$46,INT((ROW()-13)/2),0)),"",OFFSET('5. Pp (3 años)'!$K$46,INT((ROW()-13)/2),0))</f>
        <v/>
      </c>
      <c r="G163" s="728" t="str">
        <f ca="1">IF(ISBLANK(OFFSET('5. Pp (3 años)'!$H$46,INT((ROW()-13)/2),0)),"",OFFSET('5. Pp (3 años)'!$H$46,INT((ROW()-13)/2),0))</f>
        <v/>
      </c>
      <c r="H163" s="755" t="str">
        <f ca="1">IF(ISBLANK(OFFSET('9. METAS'!$L$20,INT((ROW()-13)/2),0)),"",OFFSET('9. METAS'!$L$20,INT((ROW()-13)/2),0))</f>
        <v/>
      </c>
      <c r="I163" s="730"/>
      <c r="J163" s="202" t="e">
        <f ca="1">IF(MOD(ROW()-13,2)=0,IF(ISBLANK(OFFSET(#REF!,INT((ROW()-13)/2),0)),"",OFFSET(#REF!,INT((ROW()-13)/2),0)),IF(ISBLANK(OFFSET('9. METAS'!$U$20,INT((ROW()-14)/2),0)),"",OFFSET('9. METAS'!$U$20,INT((ROW()-14)/2),0)))</f>
        <v>#REF!</v>
      </c>
      <c r="K163" s="203" t="e">
        <f ca="1">IF(MOD(ROW()-13,2)=0,IF(ISBLANK(OFFSET(#REF!,INT((ROW()-13)/2),0)),"",OFFSET(#REF!,INT((ROW()-13)/2),0)),IF(ISBLANK(OFFSET('9. METAS'!$V$20,INT((ROW()-14)/2),0)),"",OFFSET('9. METAS'!$V$20,INT((ROW()-14)/2),0)))</f>
        <v>#REF!</v>
      </c>
      <c r="L163" s="203" t="e">
        <f ca="1">IF(MOD(ROW()-13,2)=0,IF(ISBLANK(OFFSET(#REF!,INT((ROW()-13)/2),0)),"",OFFSET(#REF!,INT((ROW()-13)/2),0)),IF(ISBLANK(OFFSET('9. METAS'!$W$20,INT((ROW()-14)/2),0)),"",OFFSET('9. METAS'!$W$20,INT((ROW()-14)/2),0)))</f>
        <v>#REF!</v>
      </c>
      <c r="M163" s="204" t="e">
        <f ca="1">IF(MOD(ROW()-13,2)=0,IF(ISBLANK(OFFSET(#REF!,INT((ROW()-13)/2),0)),"",OFFSET(#REF!,INT((ROW()-13)/2),0)),IF(ISBLANK(OFFSET('9. METAS'!$X$20,INT((ROW()-14)/2),0)),"",OFFSET('9. METAS'!$X$20,INT((ROW()-14)/2),0)))</f>
        <v>#REF!</v>
      </c>
      <c r="N163" s="718" t="str">
        <f t="shared" ref="N163" ca="1" si="146">IFERROR(J163/J164,"ND")</f>
        <v>ND</v>
      </c>
      <c r="O163" s="720" t="str">
        <f t="shared" ref="O163" ca="1" si="147">IFERROR(((J163+K163)/H163),"ND")</f>
        <v>ND</v>
      </c>
      <c r="P163" s="732"/>
    </row>
    <row r="164" spans="3:16">
      <c r="C164" s="725"/>
      <c r="D164" s="726"/>
      <c r="E164" s="726"/>
      <c r="F164" s="727"/>
      <c r="G164" s="728"/>
      <c r="H164" s="755"/>
      <c r="I164" s="731"/>
      <c r="J164" s="202" t="str">
        <f ca="1">IF(MOD(ROW()-13,2)=0,IF(ISBLANK(OFFSET(#REF!,INT((ROW()-13)/2),0)),"",OFFSET(#REF!,INT((ROW()-13)/2),0)),IF(ISBLANK(OFFSET('9. METAS'!$U$20,INT((ROW()-14)/2),0)),"",OFFSET('9. METAS'!$U$20,INT((ROW()-14)/2),0)))</f>
        <v/>
      </c>
      <c r="K164" s="203" t="str">
        <f ca="1">IF(MOD(ROW()-13,2)=0,IF(ISBLANK(OFFSET(#REF!,INT((ROW()-13)/2),0)),"",OFFSET(#REF!,INT((ROW()-13)/2),0)),IF(ISBLANK(OFFSET('9. METAS'!$V$20,INT((ROW()-14)/2),0)),"",OFFSET('9. METAS'!$V$20,INT((ROW()-14)/2),0)))</f>
        <v/>
      </c>
      <c r="L164" s="203" t="str">
        <f ca="1">IF(MOD(ROW()-13,2)=0,IF(ISBLANK(OFFSET(#REF!,INT((ROW()-13)/2),0)),"",OFFSET(#REF!,INT((ROW()-13)/2),0)),IF(ISBLANK(OFFSET('9. METAS'!$W$20,INT((ROW()-14)/2),0)),"",OFFSET('9. METAS'!$W$20,INT((ROW()-14)/2),0)))</f>
        <v/>
      </c>
      <c r="M164" s="204" t="str">
        <f ca="1">IF(MOD(ROW()-13,2)=0,IF(ISBLANK(OFFSET(#REF!,INT((ROW()-13)/2),0)),"",OFFSET(#REF!,INT((ROW()-13)/2),0)),IF(ISBLANK(OFFSET('9. METAS'!$X$20,INT((ROW()-14)/2),0)),"",OFFSET('9. METAS'!$X$20,INT((ROW()-14)/2),0)))</f>
        <v/>
      </c>
      <c r="N164" s="719"/>
      <c r="O164" s="721"/>
      <c r="P164" s="723"/>
    </row>
    <row r="165" spans="3:16">
      <c r="C165" s="724" t="str">
        <f ca="1">IF(ISBLANK(OFFSET('5. Pp (3 años)'!$C$46,INT((ROW()-13)/2),0)),"",OFFSET('5. Pp (3 años)'!$C$46,INT((ROW()-13)/2),0))</f>
        <v/>
      </c>
      <c r="D165" s="726" t="str">
        <f ca="1">IF(ISBLANK(OFFSET('5. Pp (3 años)'!$D$46,INT((ROW()-13)/2),0)),"",OFFSET('5. Pp (3 años)'!$D$46,INT((ROW()-13)/2),0))</f>
        <v/>
      </c>
      <c r="E165" s="726" t="str">
        <f ca="1">IF(ISBLANK(OFFSET('5. Pp (3 años)'!$E$46,INT((ROW()-13)/2),0)),"",OFFSET('5. Pp (3 años)'!$E$46,INT((ROW()-13)/2),0))</f>
        <v/>
      </c>
      <c r="F165" s="727" t="str">
        <f ca="1">IF(ISBLANK(OFFSET('5. Pp (3 años)'!$K$46,INT((ROW()-13)/2),0)),"",OFFSET('5. Pp (3 años)'!$K$46,INT((ROW()-13)/2),0))</f>
        <v/>
      </c>
      <c r="G165" s="728" t="str">
        <f ca="1">IF(ISBLANK(OFFSET('5. Pp (3 años)'!$H$46,INT((ROW()-13)/2),0)),"",OFFSET('5. Pp (3 años)'!$H$46,INT((ROW()-13)/2),0))</f>
        <v/>
      </c>
      <c r="H165" s="755" t="str">
        <f ca="1">IF(ISBLANK(OFFSET('9. METAS'!$L$20,INT((ROW()-13)/2),0)),"",OFFSET('9. METAS'!$L$20,INT((ROW()-13)/2),0))</f>
        <v/>
      </c>
      <c r="I165" s="730"/>
      <c r="J165" s="202" t="e">
        <f ca="1">IF(MOD(ROW()-13,2)=0,IF(ISBLANK(OFFSET(#REF!,INT((ROW()-13)/2),0)),"",OFFSET(#REF!,INT((ROW()-13)/2),0)),IF(ISBLANK(OFFSET('9. METAS'!$U$20,INT((ROW()-14)/2),0)),"",OFFSET('9. METAS'!$U$20,INT((ROW()-14)/2),0)))</f>
        <v>#REF!</v>
      </c>
      <c r="K165" s="203" t="e">
        <f ca="1">IF(MOD(ROW()-13,2)=0,IF(ISBLANK(OFFSET(#REF!,INT((ROW()-13)/2),0)),"",OFFSET(#REF!,INT((ROW()-13)/2),0)),IF(ISBLANK(OFFSET('9. METAS'!$V$20,INT((ROW()-14)/2),0)),"",OFFSET('9. METAS'!$V$20,INT((ROW()-14)/2),0)))</f>
        <v>#REF!</v>
      </c>
      <c r="L165" s="203" t="e">
        <f ca="1">IF(MOD(ROW()-13,2)=0,IF(ISBLANK(OFFSET(#REF!,INT((ROW()-13)/2),0)),"",OFFSET(#REF!,INT((ROW()-13)/2),0)),IF(ISBLANK(OFFSET('9. METAS'!$W$20,INT((ROW()-14)/2),0)),"",OFFSET('9. METAS'!$W$20,INT((ROW()-14)/2),0)))</f>
        <v>#REF!</v>
      </c>
      <c r="M165" s="204" t="e">
        <f ca="1">IF(MOD(ROW()-13,2)=0,IF(ISBLANK(OFFSET(#REF!,INT((ROW()-13)/2),0)),"",OFFSET(#REF!,INT((ROW()-13)/2),0)),IF(ISBLANK(OFFSET('9. METAS'!$X$20,INT((ROW()-14)/2),0)),"",OFFSET('9. METAS'!$X$20,INT((ROW()-14)/2),0)))</f>
        <v>#REF!</v>
      </c>
      <c r="N165" s="718" t="str">
        <f t="shared" ref="N165" ca="1" si="148">IFERROR(J165/J166,"ND")</f>
        <v>ND</v>
      </c>
      <c r="O165" s="720" t="str">
        <f t="shared" ref="O165" ca="1" si="149">IFERROR(((J165+K165)/H165),"ND")</f>
        <v>ND</v>
      </c>
      <c r="P165" s="732"/>
    </row>
    <row r="166" spans="3:16">
      <c r="C166" s="725"/>
      <c r="D166" s="726"/>
      <c r="E166" s="726"/>
      <c r="F166" s="727"/>
      <c r="G166" s="728"/>
      <c r="H166" s="755"/>
      <c r="I166" s="731"/>
      <c r="J166" s="202" t="str">
        <f ca="1">IF(MOD(ROW()-13,2)=0,IF(ISBLANK(OFFSET(#REF!,INT((ROW()-13)/2),0)),"",OFFSET(#REF!,INT((ROW()-13)/2),0)),IF(ISBLANK(OFFSET('9. METAS'!$U$20,INT((ROW()-14)/2),0)),"",OFFSET('9. METAS'!$U$20,INT((ROW()-14)/2),0)))</f>
        <v/>
      </c>
      <c r="K166" s="203" t="str">
        <f ca="1">IF(MOD(ROW()-13,2)=0,IF(ISBLANK(OFFSET(#REF!,INT((ROW()-13)/2),0)),"",OFFSET(#REF!,INT((ROW()-13)/2),0)),IF(ISBLANK(OFFSET('9. METAS'!$V$20,INT((ROW()-14)/2),0)),"",OFFSET('9. METAS'!$V$20,INT((ROW()-14)/2),0)))</f>
        <v/>
      </c>
      <c r="L166" s="203" t="str">
        <f ca="1">IF(MOD(ROW()-13,2)=0,IF(ISBLANK(OFFSET(#REF!,INT((ROW()-13)/2),0)),"",OFFSET(#REF!,INT((ROW()-13)/2),0)),IF(ISBLANK(OFFSET('9. METAS'!$W$20,INT((ROW()-14)/2),0)),"",OFFSET('9. METAS'!$W$20,INT((ROW()-14)/2),0)))</f>
        <v/>
      </c>
      <c r="M166" s="204" t="str">
        <f ca="1">IF(MOD(ROW()-13,2)=0,IF(ISBLANK(OFFSET(#REF!,INT((ROW()-13)/2),0)),"",OFFSET(#REF!,INT((ROW()-13)/2),0)),IF(ISBLANK(OFFSET('9. METAS'!$X$20,INT((ROW()-14)/2),0)),"",OFFSET('9. METAS'!$X$20,INT((ROW()-14)/2),0)))</f>
        <v/>
      </c>
      <c r="N166" s="719"/>
      <c r="O166" s="721"/>
      <c r="P166" s="723"/>
    </row>
    <row r="167" spans="3:16">
      <c r="C167" s="724" t="str">
        <f ca="1">IF(ISBLANK(OFFSET('5. Pp (3 años)'!$C$46,INT((ROW()-13)/2),0)),"",OFFSET('5. Pp (3 años)'!$C$46,INT((ROW()-13)/2),0))</f>
        <v/>
      </c>
      <c r="D167" s="726" t="str">
        <f ca="1">IF(ISBLANK(OFFSET('5. Pp (3 años)'!$D$46,INT((ROW()-13)/2),0)),"",OFFSET('5. Pp (3 años)'!$D$46,INT((ROW()-13)/2),0))</f>
        <v/>
      </c>
      <c r="E167" s="726" t="str">
        <f ca="1">IF(ISBLANK(OFFSET('5. Pp (3 años)'!$E$46,INT((ROW()-13)/2),0)),"",OFFSET('5. Pp (3 años)'!$E$46,INT((ROW()-13)/2),0))</f>
        <v/>
      </c>
      <c r="F167" s="727" t="str">
        <f ca="1">IF(ISBLANK(OFFSET('5. Pp (3 años)'!$K$46,INT((ROW()-13)/2),0)),"",OFFSET('5. Pp (3 años)'!$K$46,INT((ROW()-13)/2),0))</f>
        <v/>
      </c>
      <c r="G167" s="728" t="str">
        <f ca="1">IF(ISBLANK(OFFSET('5. Pp (3 años)'!$H$46,INT((ROW()-13)/2),0)),"",OFFSET('5. Pp (3 años)'!$H$46,INT((ROW()-13)/2),0))</f>
        <v/>
      </c>
      <c r="H167" s="755" t="str">
        <f ca="1">IF(ISBLANK(OFFSET('9. METAS'!$L$20,INT((ROW()-13)/2),0)),"",OFFSET('9. METAS'!$L$20,INT((ROW()-13)/2),0))</f>
        <v/>
      </c>
      <c r="I167" s="730"/>
      <c r="J167" s="202" t="e">
        <f ca="1">IF(MOD(ROW()-13,2)=0,IF(ISBLANK(OFFSET(#REF!,INT((ROW()-13)/2),0)),"",OFFSET(#REF!,INT((ROW()-13)/2),0)),IF(ISBLANK(OFFSET('9. METAS'!$U$20,INT((ROW()-14)/2),0)),"",OFFSET('9. METAS'!$U$20,INT((ROW()-14)/2),0)))</f>
        <v>#REF!</v>
      </c>
      <c r="K167" s="203" t="e">
        <f ca="1">IF(MOD(ROW()-13,2)=0,IF(ISBLANK(OFFSET(#REF!,INT((ROW()-13)/2),0)),"",OFFSET(#REF!,INT((ROW()-13)/2),0)),IF(ISBLANK(OFFSET('9. METAS'!$V$20,INT((ROW()-14)/2),0)),"",OFFSET('9. METAS'!$V$20,INT((ROW()-14)/2),0)))</f>
        <v>#REF!</v>
      </c>
      <c r="L167" s="203" t="e">
        <f ca="1">IF(MOD(ROW()-13,2)=0,IF(ISBLANK(OFFSET(#REF!,INT((ROW()-13)/2),0)),"",OFFSET(#REF!,INT((ROW()-13)/2),0)),IF(ISBLANK(OFFSET('9. METAS'!$W$20,INT((ROW()-14)/2),0)),"",OFFSET('9. METAS'!$W$20,INT((ROW()-14)/2),0)))</f>
        <v>#REF!</v>
      </c>
      <c r="M167" s="204" t="e">
        <f ca="1">IF(MOD(ROW()-13,2)=0,IF(ISBLANK(OFFSET(#REF!,INT((ROW()-13)/2),0)),"",OFFSET(#REF!,INT((ROW()-13)/2),0)),IF(ISBLANK(OFFSET('9. METAS'!$X$20,INT((ROW()-14)/2),0)),"",OFFSET('9. METAS'!$X$20,INT((ROW()-14)/2),0)))</f>
        <v>#REF!</v>
      </c>
      <c r="N167" s="718" t="str">
        <f t="shared" ref="N167" ca="1" si="150">IFERROR(J167/J168,"ND")</f>
        <v>ND</v>
      </c>
      <c r="O167" s="720" t="str">
        <f t="shared" ref="O167" ca="1" si="151">IFERROR(((J167+K167)/H167),"ND")</f>
        <v>ND</v>
      </c>
      <c r="P167" s="732"/>
    </row>
    <row r="168" spans="3:16">
      <c r="C168" s="725"/>
      <c r="D168" s="726"/>
      <c r="E168" s="726"/>
      <c r="F168" s="727"/>
      <c r="G168" s="728"/>
      <c r="H168" s="755"/>
      <c r="I168" s="731"/>
      <c r="J168" s="202" t="str">
        <f ca="1">IF(MOD(ROW()-13,2)=0,IF(ISBLANK(OFFSET(#REF!,INT((ROW()-13)/2),0)),"",OFFSET(#REF!,INT((ROW()-13)/2),0)),IF(ISBLANK(OFFSET('9. METAS'!$U$20,INT((ROW()-14)/2),0)),"",OFFSET('9. METAS'!$U$20,INT((ROW()-14)/2),0)))</f>
        <v/>
      </c>
      <c r="K168" s="203" t="str">
        <f ca="1">IF(MOD(ROW()-13,2)=0,IF(ISBLANK(OFFSET(#REF!,INT((ROW()-13)/2),0)),"",OFFSET(#REF!,INT((ROW()-13)/2),0)),IF(ISBLANK(OFFSET('9. METAS'!$V$20,INT((ROW()-14)/2),0)),"",OFFSET('9. METAS'!$V$20,INT((ROW()-14)/2),0)))</f>
        <v/>
      </c>
      <c r="L168" s="203" t="str">
        <f ca="1">IF(MOD(ROW()-13,2)=0,IF(ISBLANK(OFFSET(#REF!,INT((ROW()-13)/2),0)),"",OFFSET(#REF!,INT((ROW()-13)/2),0)),IF(ISBLANK(OFFSET('9. METAS'!$W$20,INT((ROW()-14)/2),0)),"",OFFSET('9. METAS'!$W$20,INT((ROW()-14)/2),0)))</f>
        <v/>
      </c>
      <c r="M168" s="204" t="str">
        <f ca="1">IF(MOD(ROW()-13,2)=0,IF(ISBLANK(OFFSET(#REF!,INT((ROW()-13)/2),0)),"",OFFSET(#REF!,INT((ROW()-13)/2),0)),IF(ISBLANK(OFFSET('9. METAS'!$X$20,INT((ROW()-14)/2),0)),"",OFFSET('9. METAS'!$X$20,INT((ROW()-14)/2),0)))</f>
        <v/>
      </c>
      <c r="N168" s="719"/>
      <c r="O168" s="721"/>
      <c r="P168" s="723"/>
    </row>
    <row r="169" spans="3:16">
      <c r="C169" s="724" t="str">
        <f ca="1">IF(ISBLANK(OFFSET('5. Pp (3 años)'!$C$46,INT((ROW()-13)/2),0)),"",OFFSET('5. Pp (3 años)'!$C$46,INT((ROW()-13)/2),0))</f>
        <v/>
      </c>
      <c r="D169" s="726" t="str">
        <f ca="1">IF(ISBLANK(OFFSET('5. Pp (3 años)'!$D$46,INT((ROW()-13)/2),0)),"",OFFSET('5. Pp (3 años)'!$D$46,INT((ROW()-13)/2),0))</f>
        <v/>
      </c>
      <c r="E169" s="726" t="str">
        <f ca="1">IF(ISBLANK(OFFSET('5. Pp (3 años)'!$E$46,INT((ROW()-13)/2),0)),"",OFFSET('5. Pp (3 años)'!$E$46,INT((ROW()-13)/2),0))</f>
        <v/>
      </c>
      <c r="F169" s="727" t="str">
        <f ca="1">IF(ISBLANK(OFFSET('5. Pp (3 años)'!$K$46,INT((ROW()-13)/2),0)),"",OFFSET('5. Pp (3 años)'!$K$46,INT((ROW()-13)/2),0))</f>
        <v/>
      </c>
      <c r="G169" s="728" t="str">
        <f ca="1">IF(ISBLANK(OFFSET('5. Pp (3 años)'!$H$46,INT((ROW()-13)/2),0)),"",OFFSET('5. Pp (3 años)'!$H$46,INT((ROW()-13)/2),0))</f>
        <v/>
      </c>
      <c r="H169" s="755" t="str">
        <f ca="1">IF(ISBLANK(OFFSET('9. METAS'!$L$20,INT((ROW()-13)/2),0)),"",OFFSET('9. METAS'!$L$20,INT((ROW()-13)/2),0))</f>
        <v/>
      </c>
      <c r="I169" s="730"/>
      <c r="J169" s="202" t="e">
        <f ca="1">IF(MOD(ROW()-13,2)=0,IF(ISBLANK(OFFSET(#REF!,INT((ROW()-13)/2),0)),"",OFFSET(#REF!,INT((ROW()-13)/2),0)),IF(ISBLANK(OFFSET('9. METAS'!$U$20,INT((ROW()-14)/2),0)),"",OFFSET('9. METAS'!$U$20,INT((ROW()-14)/2),0)))</f>
        <v>#REF!</v>
      </c>
      <c r="K169" s="203" t="e">
        <f ca="1">IF(MOD(ROW()-13,2)=0,IF(ISBLANK(OFFSET(#REF!,INT((ROW()-13)/2),0)),"",OFFSET(#REF!,INT((ROW()-13)/2),0)),IF(ISBLANK(OFFSET('9. METAS'!$V$20,INT((ROW()-14)/2),0)),"",OFFSET('9. METAS'!$V$20,INT((ROW()-14)/2),0)))</f>
        <v>#REF!</v>
      </c>
      <c r="L169" s="203" t="e">
        <f ca="1">IF(MOD(ROW()-13,2)=0,IF(ISBLANK(OFFSET(#REF!,INT((ROW()-13)/2),0)),"",OFFSET(#REF!,INT((ROW()-13)/2),0)),IF(ISBLANK(OFFSET('9. METAS'!$W$20,INT((ROW()-14)/2),0)),"",OFFSET('9. METAS'!$W$20,INT((ROW()-14)/2),0)))</f>
        <v>#REF!</v>
      </c>
      <c r="M169" s="204" t="e">
        <f ca="1">IF(MOD(ROW()-13,2)=0,IF(ISBLANK(OFFSET(#REF!,INT((ROW()-13)/2),0)),"",OFFSET(#REF!,INT((ROW()-13)/2),0)),IF(ISBLANK(OFFSET('9. METAS'!$X$20,INT((ROW()-14)/2),0)),"",OFFSET('9. METAS'!$X$20,INT((ROW()-14)/2),0)))</f>
        <v>#REF!</v>
      </c>
      <c r="N169" s="718" t="str">
        <f t="shared" ref="N169" ca="1" si="152">IFERROR(J169/J170,"ND")</f>
        <v>ND</v>
      </c>
      <c r="O169" s="720" t="str">
        <f t="shared" ref="O169" ca="1" si="153">IFERROR(((J169+K169)/H169),"ND")</f>
        <v>ND</v>
      </c>
      <c r="P169" s="732"/>
    </row>
    <row r="170" spans="3:16">
      <c r="C170" s="725"/>
      <c r="D170" s="726"/>
      <c r="E170" s="726"/>
      <c r="F170" s="727"/>
      <c r="G170" s="728"/>
      <c r="H170" s="755"/>
      <c r="I170" s="731"/>
      <c r="J170" s="202" t="str">
        <f ca="1">IF(MOD(ROW()-13,2)=0,IF(ISBLANK(OFFSET(#REF!,INT((ROW()-13)/2),0)),"",OFFSET(#REF!,INT((ROW()-13)/2),0)),IF(ISBLANK(OFFSET('9. METAS'!$U$20,INT((ROW()-14)/2),0)),"",OFFSET('9. METAS'!$U$20,INT((ROW()-14)/2),0)))</f>
        <v/>
      </c>
      <c r="K170" s="203" t="str">
        <f ca="1">IF(MOD(ROW()-13,2)=0,IF(ISBLANK(OFFSET(#REF!,INT((ROW()-13)/2),0)),"",OFFSET(#REF!,INT((ROW()-13)/2),0)),IF(ISBLANK(OFFSET('9. METAS'!$V$20,INT((ROW()-14)/2),0)),"",OFFSET('9. METAS'!$V$20,INT((ROW()-14)/2),0)))</f>
        <v/>
      </c>
      <c r="L170" s="203" t="str">
        <f ca="1">IF(MOD(ROW()-13,2)=0,IF(ISBLANK(OFFSET(#REF!,INT((ROW()-13)/2),0)),"",OFFSET(#REF!,INT((ROW()-13)/2),0)),IF(ISBLANK(OFFSET('9. METAS'!$W$20,INT((ROW()-14)/2),0)),"",OFFSET('9. METAS'!$W$20,INT((ROW()-14)/2),0)))</f>
        <v/>
      </c>
      <c r="M170" s="204" t="str">
        <f ca="1">IF(MOD(ROW()-13,2)=0,IF(ISBLANK(OFFSET(#REF!,INT((ROW()-13)/2),0)),"",OFFSET(#REF!,INT((ROW()-13)/2),0)),IF(ISBLANK(OFFSET('9. METAS'!$X$20,INT((ROW()-14)/2),0)),"",OFFSET('9. METAS'!$X$20,INT((ROW()-14)/2),0)))</f>
        <v/>
      </c>
      <c r="N170" s="719"/>
      <c r="O170" s="721"/>
      <c r="P170" s="723"/>
    </row>
    <row r="171" spans="3:16">
      <c r="C171" s="724" t="str">
        <f ca="1">IF(ISBLANK(OFFSET('5. Pp (3 años)'!$C$46,INT((ROW()-13)/2),0)),"",OFFSET('5. Pp (3 años)'!$C$46,INT((ROW()-13)/2),0))</f>
        <v/>
      </c>
      <c r="D171" s="726" t="str">
        <f ca="1">IF(ISBLANK(OFFSET('5. Pp (3 años)'!$D$46,INT((ROW()-13)/2),0)),"",OFFSET('5. Pp (3 años)'!$D$46,INT((ROW()-13)/2),0))</f>
        <v/>
      </c>
      <c r="E171" s="726" t="str">
        <f ca="1">IF(ISBLANK(OFFSET('5. Pp (3 años)'!$E$46,INT((ROW()-13)/2),0)),"",OFFSET('5. Pp (3 años)'!$E$46,INT((ROW()-13)/2),0))</f>
        <v/>
      </c>
      <c r="F171" s="727" t="str">
        <f ca="1">IF(ISBLANK(OFFSET('5. Pp (3 años)'!$K$46,INT((ROW()-13)/2),0)),"",OFFSET('5. Pp (3 años)'!$K$46,INT((ROW()-13)/2),0))</f>
        <v/>
      </c>
      <c r="G171" s="728" t="str">
        <f ca="1">IF(ISBLANK(OFFSET('5. Pp (3 años)'!$H$46,INT((ROW()-13)/2),0)),"",OFFSET('5. Pp (3 años)'!$H$46,INT((ROW()-13)/2),0))</f>
        <v/>
      </c>
      <c r="H171" s="755" t="str">
        <f ca="1">IF(ISBLANK(OFFSET('9. METAS'!$L$20,INT((ROW()-13)/2),0)),"",OFFSET('9. METAS'!$L$20,INT((ROW()-13)/2),0))</f>
        <v/>
      </c>
      <c r="I171" s="730"/>
      <c r="J171" s="202" t="e">
        <f ca="1">IF(MOD(ROW()-13,2)=0,IF(ISBLANK(OFFSET(#REF!,INT((ROW()-13)/2),0)),"",OFFSET(#REF!,INT((ROW()-13)/2),0)),IF(ISBLANK(OFFSET('9. METAS'!$U$20,INT((ROW()-14)/2),0)),"",OFFSET('9. METAS'!$U$20,INT((ROW()-14)/2),0)))</f>
        <v>#REF!</v>
      </c>
      <c r="K171" s="203" t="e">
        <f ca="1">IF(MOD(ROW()-13,2)=0,IF(ISBLANK(OFFSET(#REF!,INT((ROW()-13)/2),0)),"",OFFSET(#REF!,INT((ROW()-13)/2),0)),IF(ISBLANK(OFFSET('9. METAS'!$V$20,INT((ROW()-14)/2),0)),"",OFFSET('9. METAS'!$V$20,INT((ROW()-14)/2),0)))</f>
        <v>#REF!</v>
      </c>
      <c r="L171" s="203" t="e">
        <f ca="1">IF(MOD(ROW()-13,2)=0,IF(ISBLANK(OFFSET(#REF!,INT((ROW()-13)/2),0)),"",OFFSET(#REF!,INT((ROW()-13)/2),0)),IF(ISBLANK(OFFSET('9. METAS'!$W$20,INT((ROW()-14)/2),0)),"",OFFSET('9. METAS'!$W$20,INT((ROW()-14)/2),0)))</f>
        <v>#REF!</v>
      </c>
      <c r="M171" s="204" t="e">
        <f ca="1">IF(MOD(ROW()-13,2)=0,IF(ISBLANK(OFFSET(#REF!,INT((ROW()-13)/2),0)),"",OFFSET(#REF!,INT((ROW()-13)/2),0)),IF(ISBLANK(OFFSET('9. METAS'!$X$20,INT((ROW()-14)/2),0)),"",OFFSET('9. METAS'!$X$20,INT((ROW()-14)/2),0)))</f>
        <v>#REF!</v>
      </c>
      <c r="N171" s="718" t="str">
        <f t="shared" ref="N171" ca="1" si="154">IFERROR(J171/J172,"ND")</f>
        <v>ND</v>
      </c>
      <c r="O171" s="720" t="str">
        <f t="shared" ref="O171" ca="1" si="155">IFERROR(((J171+K171)/H171),"ND")</f>
        <v>ND</v>
      </c>
      <c r="P171" s="732"/>
    </row>
    <row r="172" spans="3:16">
      <c r="C172" s="725"/>
      <c r="D172" s="726"/>
      <c r="E172" s="726"/>
      <c r="F172" s="727"/>
      <c r="G172" s="728"/>
      <c r="H172" s="755"/>
      <c r="I172" s="731"/>
      <c r="J172" s="202" t="str">
        <f ca="1">IF(MOD(ROW()-13,2)=0,IF(ISBLANK(OFFSET(#REF!,INT((ROW()-13)/2),0)),"",OFFSET(#REF!,INT((ROW()-13)/2),0)),IF(ISBLANK(OFFSET('9. METAS'!$U$20,INT((ROW()-14)/2),0)),"",OFFSET('9. METAS'!$U$20,INT((ROW()-14)/2),0)))</f>
        <v/>
      </c>
      <c r="K172" s="203" t="str">
        <f ca="1">IF(MOD(ROW()-13,2)=0,IF(ISBLANK(OFFSET(#REF!,INT((ROW()-13)/2),0)),"",OFFSET(#REF!,INT((ROW()-13)/2),0)),IF(ISBLANK(OFFSET('9. METAS'!$V$20,INT((ROW()-14)/2),0)),"",OFFSET('9. METAS'!$V$20,INT((ROW()-14)/2),0)))</f>
        <v/>
      </c>
      <c r="L172" s="203" t="str">
        <f ca="1">IF(MOD(ROW()-13,2)=0,IF(ISBLANK(OFFSET(#REF!,INT((ROW()-13)/2),0)),"",OFFSET(#REF!,INT((ROW()-13)/2),0)),IF(ISBLANK(OFFSET('9. METAS'!$W$20,INT((ROW()-14)/2),0)),"",OFFSET('9. METAS'!$W$20,INT((ROW()-14)/2),0)))</f>
        <v/>
      </c>
      <c r="M172" s="204" t="str">
        <f ca="1">IF(MOD(ROW()-13,2)=0,IF(ISBLANK(OFFSET(#REF!,INT((ROW()-13)/2),0)),"",OFFSET(#REF!,INT((ROW()-13)/2),0)),IF(ISBLANK(OFFSET('9. METAS'!$X$20,INT((ROW()-14)/2),0)),"",OFFSET('9. METAS'!$X$20,INT((ROW()-14)/2),0)))</f>
        <v/>
      </c>
      <c r="N172" s="719"/>
      <c r="O172" s="721"/>
      <c r="P172" s="723"/>
    </row>
    <row r="173" spans="3:16">
      <c r="C173" s="724" t="str">
        <f ca="1">IF(ISBLANK(OFFSET('5. Pp (3 años)'!$C$46,INT((ROW()-13)/2),0)),"",OFFSET('5. Pp (3 años)'!$C$46,INT((ROW()-13)/2),0))</f>
        <v/>
      </c>
      <c r="D173" s="726" t="str">
        <f ca="1">IF(ISBLANK(OFFSET('5. Pp (3 años)'!$D$46,INT((ROW()-13)/2),0)),"",OFFSET('5. Pp (3 años)'!$D$46,INT((ROW()-13)/2),0))</f>
        <v/>
      </c>
      <c r="E173" s="726" t="str">
        <f ca="1">IF(ISBLANK(OFFSET('5. Pp (3 años)'!$E$46,INT((ROW()-13)/2),0)),"",OFFSET('5. Pp (3 años)'!$E$46,INT((ROW()-13)/2),0))</f>
        <v/>
      </c>
      <c r="F173" s="727" t="str">
        <f ca="1">IF(ISBLANK(OFFSET('5. Pp (3 años)'!$K$46,INT((ROW()-13)/2),0)),"",OFFSET('5. Pp (3 años)'!$K$46,INT((ROW()-13)/2),0))</f>
        <v/>
      </c>
      <c r="G173" s="728" t="str">
        <f ca="1">IF(ISBLANK(OFFSET('5. Pp (3 años)'!$H$46,INT((ROW()-13)/2),0)),"",OFFSET('5. Pp (3 años)'!$H$46,INT((ROW()-13)/2),0))</f>
        <v/>
      </c>
      <c r="H173" s="755" t="str">
        <f ca="1">IF(ISBLANK(OFFSET('9. METAS'!$L$20,INT((ROW()-13)/2),0)),"",OFFSET('9. METAS'!$L$20,INT((ROW()-13)/2),0))</f>
        <v/>
      </c>
      <c r="I173" s="730"/>
      <c r="J173" s="202" t="e">
        <f ca="1">IF(MOD(ROW()-13,2)=0,IF(ISBLANK(OFFSET(#REF!,INT((ROW()-13)/2),0)),"",OFFSET(#REF!,INT((ROW()-13)/2),0)),IF(ISBLANK(OFFSET('9. METAS'!$U$20,INT((ROW()-14)/2),0)),"",OFFSET('9. METAS'!$U$20,INT((ROW()-14)/2),0)))</f>
        <v>#REF!</v>
      </c>
      <c r="K173" s="203" t="e">
        <f ca="1">IF(MOD(ROW()-13,2)=0,IF(ISBLANK(OFFSET(#REF!,INT((ROW()-13)/2),0)),"",OFFSET(#REF!,INT((ROW()-13)/2),0)),IF(ISBLANK(OFFSET('9. METAS'!$V$20,INT((ROW()-14)/2),0)),"",OFFSET('9. METAS'!$V$20,INT((ROW()-14)/2),0)))</f>
        <v>#REF!</v>
      </c>
      <c r="L173" s="203" t="e">
        <f ca="1">IF(MOD(ROW()-13,2)=0,IF(ISBLANK(OFFSET(#REF!,INT((ROW()-13)/2),0)),"",OFFSET(#REF!,INT((ROW()-13)/2),0)),IF(ISBLANK(OFFSET('9. METAS'!$W$20,INT((ROW()-14)/2),0)),"",OFFSET('9. METAS'!$W$20,INT((ROW()-14)/2),0)))</f>
        <v>#REF!</v>
      </c>
      <c r="M173" s="204" t="e">
        <f ca="1">IF(MOD(ROW()-13,2)=0,IF(ISBLANK(OFFSET(#REF!,INT((ROW()-13)/2),0)),"",OFFSET(#REF!,INT((ROW()-13)/2),0)),IF(ISBLANK(OFFSET('9. METAS'!$X$20,INT((ROW()-14)/2),0)),"",OFFSET('9. METAS'!$X$20,INT((ROW()-14)/2),0)))</f>
        <v>#REF!</v>
      </c>
      <c r="N173" s="718" t="str">
        <f t="shared" ref="N173" ca="1" si="156">IFERROR(J173/J174,"ND")</f>
        <v>ND</v>
      </c>
      <c r="O173" s="720" t="str">
        <f t="shared" ref="O173" ca="1" si="157">IFERROR(((J173+K173)/H173),"ND")</f>
        <v>ND</v>
      </c>
      <c r="P173" s="732"/>
    </row>
    <row r="174" spans="3:16">
      <c r="C174" s="725"/>
      <c r="D174" s="726"/>
      <c r="E174" s="726"/>
      <c r="F174" s="727"/>
      <c r="G174" s="728"/>
      <c r="H174" s="755"/>
      <c r="I174" s="731"/>
      <c r="J174" s="202" t="str">
        <f ca="1">IF(MOD(ROW()-13,2)=0,IF(ISBLANK(OFFSET(#REF!,INT((ROW()-13)/2),0)),"",OFFSET(#REF!,INT((ROW()-13)/2),0)),IF(ISBLANK(OFFSET('9. METAS'!$U$20,INT((ROW()-14)/2),0)),"",OFFSET('9. METAS'!$U$20,INT((ROW()-14)/2),0)))</f>
        <v/>
      </c>
      <c r="K174" s="203" t="str">
        <f ca="1">IF(MOD(ROW()-13,2)=0,IF(ISBLANK(OFFSET(#REF!,INT((ROW()-13)/2),0)),"",OFFSET(#REF!,INT((ROW()-13)/2),0)),IF(ISBLANK(OFFSET('9. METAS'!$V$20,INT((ROW()-14)/2),0)),"",OFFSET('9. METAS'!$V$20,INT((ROW()-14)/2),0)))</f>
        <v/>
      </c>
      <c r="L174" s="203" t="str">
        <f ca="1">IF(MOD(ROW()-13,2)=0,IF(ISBLANK(OFFSET(#REF!,INT((ROW()-13)/2),0)),"",OFFSET(#REF!,INT((ROW()-13)/2),0)),IF(ISBLANK(OFFSET('9. METAS'!$W$20,INT((ROW()-14)/2),0)),"",OFFSET('9. METAS'!$W$20,INT((ROW()-14)/2),0)))</f>
        <v/>
      </c>
      <c r="M174" s="204" t="str">
        <f ca="1">IF(MOD(ROW()-13,2)=0,IF(ISBLANK(OFFSET(#REF!,INT((ROW()-13)/2),0)),"",OFFSET(#REF!,INT((ROW()-13)/2),0)),IF(ISBLANK(OFFSET('9. METAS'!$X$20,INT((ROW()-14)/2),0)),"",OFFSET('9. METAS'!$X$20,INT((ROW()-14)/2),0)))</f>
        <v/>
      </c>
      <c r="N174" s="719"/>
      <c r="O174" s="721"/>
      <c r="P174" s="723"/>
    </row>
    <row r="175" spans="3:16">
      <c r="C175" s="724" t="str">
        <f ca="1">IF(ISBLANK(OFFSET('5. Pp (3 años)'!$C$46,INT((ROW()-13)/2),0)),"",OFFSET('5. Pp (3 años)'!$C$46,INT((ROW()-13)/2),0))</f>
        <v/>
      </c>
      <c r="D175" s="726" t="str">
        <f ca="1">IF(ISBLANK(OFFSET('5. Pp (3 años)'!$D$46,INT((ROW()-13)/2),0)),"",OFFSET('5. Pp (3 años)'!$D$46,INT((ROW()-13)/2),0))</f>
        <v/>
      </c>
      <c r="E175" s="726" t="str">
        <f ca="1">IF(ISBLANK(OFFSET('5. Pp (3 años)'!$E$46,INT((ROW()-13)/2),0)),"",OFFSET('5. Pp (3 años)'!$E$46,INT((ROW()-13)/2),0))</f>
        <v/>
      </c>
      <c r="F175" s="727" t="str">
        <f ca="1">IF(ISBLANK(OFFSET('5. Pp (3 años)'!$K$46,INT((ROW()-13)/2),0)),"",OFFSET('5. Pp (3 años)'!$K$46,INT((ROW()-13)/2),0))</f>
        <v/>
      </c>
      <c r="G175" s="728" t="str">
        <f ca="1">IF(ISBLANK(OFFSET('5. Pp (3 años)'!$H$46,INT((ROW()-13)/2),0)),"",OFFSET('5. Pp (3 años)'!$H$46,INT((ROW()-13)/2),0))</f>
        <v/>
      </c>
      <c r="H175" s="755" t="str">
        <f ca="1">IF(ISBLANK(OFFSET('9. METAS'!$L$20,INT((ROW()-13)/2),0)),"",OFFSET('9. METAS'!$L$20,INT((ROW()-13)/2),0))</f>
        <v/>
      </c>
      <c r="I175" s="730"/>
      <c r="J175" s="202" t="e">
        <f ca="1">IF(MOD(ROW()-13,2)=0,IF(ISBLANK(OFFSET(#REF!,INT((ROW()-13)/2),0)),"",OFFSET(#REF!,INT((ROW()-13)/2),0)),IF(ISBLANK(OFFSET('9. METAS'!$U$20,INT((ROW()-14)/2),0)),"",OFFSET('9. METAS'!$U$20,INT((ROW()-14)/2),0)))</f>
        <v>#REF!</v>
      </c>
      <c r="K175" s="203" t="e">
        <f ca="1">IF(MOD(ROW()-13,2)=0,IF(ISBLANK(OFFSET(#REF!,INT((ROW()-13)/2),0)),"",OFFSET(#REF!,INT((ROW()-13)/2),0)),IF(ISBLANK(OFFSET('9. METAS'!$V$20,INT((ROW()-14)/2),0)),"",OFFSET('9. METAS'!$V$20,INT((ROW()-14)/2),0)))</f>
        <v>#REF!</v>
      </c>
      <c r="L175" s="203" t="e">
        <f ca="1">IF(MOD(ROW()-13,2)=0,IF(ISBLANK(OFFSET(#REF!,INT((ROW()-13)/2),0)),"",OFFSET(#REF!,INT((ROW()-13)/2),0)),IF(ISBLANK(OFFSET('9. METAS'!$W$20,INT((ROW()-14)/2),0)),"",OFFSET('9. METAS'!$W$20,INT((ROW()-14)/2),0)))</f>
        <v>#REF!</v>
      </c>
      <c r="M175" s="204" t="e">
        <f ca="1">IF(MOD(ROW()-13,2)=0,IF(ISBLANK(OFFSET(#REF!,INT((ROW()-13)/2),0)),"",OFFSET(#REF!,INT((ROW()-13)/2),0)),IF(ISBLANK(OFFSET('9. METAS'!$X$20,INT((ROW()-14)/2),0)),"",OFFSET('9. METAS'!$X$20,INT((ROW()-14)/2),0)))</f>
        <v>#REF!</v>
      </c>
      <c r="N175" s="718" t="str">
        <f t="shared" ref="N175" ca="1" si="158">IFERROR(J175/J176,"ND")</f>
        <v>ND</v>
      </c>
      <c r="O175" s="720" t="str">
        <f t="shared" ref="O175" ca="1" si="159">IFERROR(((J175+K175)/H175),"ND")</f>
        <v>ND</v>
      </c>
      <c r="P175" s="732"/>
    </row>
    <row r="176" spans="3:16">
      <c r="C176" s="725"/>
      <c r="D176" s="726"/>
      <c r="E176" s="726"/>
      <c r="F176" s="727"/>
      <c r="G176" s="728"/>
      <c r="H176" s="755"/>
      <c r="I176" s="731"/>
      <c r="J176" s="202" t="str">
        <f ca="1">IF(MOD(ROW()-13,2)=0,IF(ISBLANK(OFFSET(#REF!,INT((ROW()-13)/2),0)),"",OFFSET(#REF!,INT((ROW()-13)/2),0)),IF(ISBLANK(OFFSET('9. METAS'!$U$20,INT((ROW()-14)/2),0)),"",OFFSET('9. METAS'!$U$20,INT((ROW()-14)/2),0)))</f>
        <v/>
      </c>
      <c r="K176" s="203" t="str">
        <f ca="1">IF(MOD(ROW()-13,2)=0,IF(ISBLANK(OFFSET(#REF!,INT((ROW()-13)/2),0)),"",OFFSET(#REF!,INT((ROW()-13)/2),0)),IF(ISBLANK(OFFSET('9. METAS'!$V$20,INT((ROW()-14)/2),0)),"",OFFSET('9. METAS'!$V$20,INT((ROW()-14)/2),0)))</f>
        <v/>
      </c>
      <c r="L176" s="203" t="str">
        <f ca="1">IF(MOD(ROW()-13,2)=0,IF(ISBLANK(OFFSET(#REF!,INT((ROW()-13)/2),0)),"",OFFSET(#REF!,INT((ROW()-13)/2),0)),IF(ISBLANK(OFFSET('9. METAS'!$W$20,INT((ROW()-14)/2),0)),"",OFFSET('9. METAS'!$W$20,INT((ROW()-14)/2),0)))</f>
        <v/>
      </c>
      <c r="M176" s="204" t="str">
        <f ca="1">IF(MOD(ROW()-13,2)=0,IF(ISBLANK(OFFSET(#REF!,INT((ROW()-13)/2),0)),"",OFFSET(#REF!,INT((ROW()-13)/2),0)),IF(ISBLANK(OFFSET('9. METAS'!$X$20,INT((ROW()-14)/2),0)),"",OFFSET('9. METAS'!$X$20,INT((ROW()-14)/2),0)))</f>
        <v/>
      </c>
      <c r="N176" s="719"/>
      <c r="O176" s="721"/>
      <c r="P176" s="723"/>
    </row>
    <row r="177" spans="3:16">
      <c r="C177" s="724" t="str">
        <f ca="1">IF(ISBLANK(OFFSET('5. Pp (3 años)'!$C$46,INT((ROW()-13)/2),0)),"",OFFSET('5. Pp (3 años)'!$C$46,INT((ROW()-13)/2),0))</f>
        <v/>
      </c>
      <c r="D177" s="726" t="str">
        <f ca="1">IF(ISBLANK(OFFSET('5. Pp (3 años)'!$D$46,INT((ROW()-13)/2),0)),"",OFFSET('5. Pp (3 años)'!$D$46,INT((ROW()-13)/2),0))</f>
        <v/>
      </c>
      <c r="E177" s="726" t="str">
        <f ca="1">IF(ISBLANK(OFFSET('5. Pp (3 años)'!$E$46,INT((ROW()-13)/2),0)),"",OFFSET('5. Pp (3 años)'!$E$46,INT((ROW()-13)/2),0))</f>
        <v/>
      </c>
      <c r="F177" s="727" t="str">
        <f ca="1">IF(ISBLANK(OFFSET('5. Pp (3 años)'!$K$46,INT((ROW()-13)/2),0)),"",OFFSET('5. Pp (3 años)'!$K$46,INT((ROW()-13)/2),0))</f>
        <v/>
      </c>
      <c r="G177" s="728" t="str">
        <f ca="1">IF(ISBLANK(OFFSET('5. Pp (3 años)'!$H$46,INT((ROW()-13)/2),0)),"",OFFSET('5. Pp (3 años)'!$H$46,INT((ROW()-13)/2),0))</f>
        <v/>
      </c>
      <c r="H177" s="755" t="str">
        <f ca="1">IF(ISBLANK(OFFSET('9. METAS'!$L$20,INT((ROW()-13)/2),0)),"",OFFSET('9. METAS'!$L$20,INT((ROW()-13)/2),0))</f>
        <v/>
      </c>
      <c r="I177" s="730"/>
      <c r="J177" s="202" t="e">
        <f ca="1">IF(MOD(ROW()-13,2)=0,IF(ISBLANK(OFFSET(#REF!,INT((ROW()-13)/2),0)),"",OFFSET(#REF!,INT((ROW()-13)/2),0)),IF(ISBLANK(OFFSET('9. METAS'!$U$20,INT((ROW()-14)/2),0)),"",OFFSET('9. METAS'!$U$20,INT((ROW()-14)/2),0)))</f>
        <v>#REF!</v>
      </c>
      <c r="K177" s="203" t="e">
        <f ca="1">IF(MOD(ROW()-13,2)=0,IF(ISBLANK(OFFSET(#REF!,INT((ROW()-13)/2),0)),"",OFFSET(#REF!,INT((ROW()-13)/2),0)),IF(ISBLANK(OFFSET('9. METAS'!$V$20,INT((ROW()-14)/2),0)),"",OFFSET('9. METAS'!$V$20,INT((ROW()-14)/2),0)))</f>
        <v>#REF!</v>
      </c>
      <c r="L177" s="203" t="e">
        <f ca="1">IF(MOD(ROW()-13,2)=0,IF(ISBLANK(OFFSET(#REF!,INT((ROW()-13)/2),0)),"",OFFSET(#REF!,INT((ROW()-13)/2),0)),IF(ISBLANK(OFFSET('9. METAS'!$W$20,INT((ROW()-14)/2),0)),"",OFFSET('9. METAS'!$W$20,INT((ROW()-14)/2),0)))</f>
        <v>#REF!</v>
      </c>
      <c r="M177" s="204" t="e">
        <f ca="1">IF(MOD(ROW()-13,2)=0,IF(ISBLANK(OFFSET(#REF!,INT((ROW()-13)/2),0)),"",OFFSET(#REF!,INT((ROW()-13)/2),0)),IF(ISBLANK(OFFSET('9. METAS'!$X$20,INT((ROW()-14)/2),0)),"",OFFSET('9. METAS'!$X$20,INT((ROW()-14)/2),0)))</f>
        <v>#REF!</v>
      </c>
      <c r="N177" s="718" t="str">
        <f t="shared" ref="N177" ca="1" si="160">IFERROR(J177/J178,"ND")</f>
        <v>ND</v>
      </c>
      <c r="O177" s="720" t="str">
        <f t="shared" ref="O177" ca="1" si="161">IFERROR(((J177+K177)/H177),"ND")</f>
        <v>ND</v>
      </c>
      <c r="P177" s="732"/>
    </row>
    <row r="178" spans="3:16">
      <c r="C178" s="725"/>
      <c r="D178" s="726"/>
      <c r="E178" s="726"/>
      <c r="F178" s="727"/>
      <c r="G178" s="728"/>
      <c r="H178" s="755"/>
      <c r="I178" s="731"/>
      <c r="J178" s="202" t="str">
        <f ca="1">IF(MOD(ROW()-13,2)=0,IF(ISBLANK(OFFSET(#REF!,INT((ROW()-13)/2),0)),"",OFFSET(#REF!,INT((ROW()-13)/2),0)),IF(ISBLANK(OFFSET('9. METAS'!$U$20,INT((ROW()-14)/2),0)),"",OFFSET('9. METAS'!$U$20,INT((ROW()-14)/2),0)))</f>
        <v/>
      </c>
      <c r="K178" s="203" t="str">
        <f ca="1">IF(MOD(ROW()-13,2)=0,IF(ISBLANK(OFFSET(#REF!,INT((ROW()-13)/2),0)),"",OFFSET(#REF!,INT((ROW()-13)/2),0)),IF(ISBLANK(OFFSET('9. METAS'!$V$20,INT((ROW()-14)/2),0)),"",OFFSET('9. METAS'!$V$20,INT((ROW()-14)/2),0)))</f>
        <v/>
      </c>
      <c r="L178" s="203" t="str">
        <f ca="1">IF(MOD(ROW()-13,2)=0,IF(ISBLANK(OFFSET(#REF!,INT((ROW()-13)/2),0)),"",OFFSET(#REF!,INT((ROW()-13)/2),0)),IF(ISBLANK(OFFSET('9. METAS'!$W$20,INT((ROW()-14)/2),0)),"",OFFSET('9. METAS'!$W$20,INT((ROW()-14)/2),0)))</f>
        <v/>
      </c>
      <c r="M178" s="204" t="str">
        <f ca="1">IF(MOD(ROW()-13,2)=0,IF(ISBLANK(OFFSET(#REF!,INT((ROW()-13)/2),0)),"",OFFSET(#REF!,INT((ROW()-13)/2),0)),IF(ISBLANK(OFFSET('9. METAS'!$X$20,INT((ROW()-14)/2),0)),"",OFFSET('9. METAS'!$X$20,INT((ROW()-14)/2),0)))</f>
        <v/>
      </c>
      <c r="N178" s="719"/>
      <c r="O178" s="721"/>
      <c r="P178" s="723"/>
    </row>
    <row r="179" spans="3:16">
      <c r="C179" s="724" t="str">
        <f ca="1">IF(ISBLANK(OFFSET('5. Pp (3 años)'!$C$46,INT((ROW()-13)/2),0)),"",OFFSET('5. Pp (3 años)'!$C$46,INT((ROW()-13)/2),0))</f>
        <v/>
      </c>
      <c r="D179" s="726" t="str">
        <f ca="1">IF(ISBLANK(OFFSET('5. Pp (3 años)'!$D$46,INT((ROW()-13)/2),0)),"",OFFSET('5. Pp (3 años)'!$D$46,INT((ROW()-13)/2),0))</f>
        <v/>
      </c>
      <c r="E179" s="726" t="str">
        <f ca="1">IF(ISBLANK(OFFSET('5. Pp (3 años)'!$E$46,INT((ROW()-13)/2),0)),"",OFFSET('5. Pp (3 años)'!$E$46,INT((ROW()-13)/2),0))</f>
        <v/>
      </c>
      <c r="F179" s="727" t="str">
        <f ca="1">IF(ISBLANK(OFFSET('5. Pp (3 años)'!$K$46,INT((ROW()-13)/2),0)),"",OFFSET('5. Pp (3 años)'!$K$46,INT((ROW()-13)/2),0))</f>
        <v/>
      </c>
      <c r="G179" s="728" t="str">
        <f ca="1">IF(ISBLANK(OFFSET('5. Pp (3 años)'!$H$46,INT((ROW()-13)/2),0)),"",OFFSET('5. Pp (3 años)'!$H$46,INT((ROW()-13)/2),0))</f>
        <v/>
      </c>
      <c r="H179" s="755" t="str">
        <f ca="1">IF(ISBLANK(OFFSET('9. METAS'!$L$20,INT((ROW()-13)/2),0)),"",OFFSET('9. METAS'!$L$20,INT((ROW()-13)/2),0))</f>
        <v/>
      </c>
      <c r="I179" s="730"/>
      <c r="J179" s="202" t="e">
        <f ca="1">IF(MOD(ROW()-13,2)=0,IF(ISBLANK(OFFSET(#REF!,INT((ROW()-13)/2),0)),"",OFFSET(#REF!,INT((ROW()-13)/2),0)),IF(ISBLANK(OFFSET('9. METAS'!$U$20,INT((ROW()-14)/2),0)),"",OFFSET('9. METAS'!$U$20,INT((ROW()-14)/2),0)))</f>
        <v>#REF!</v>
      </c>
      <c r="K179" s="203" t="e">
        <f ca="1">IF(MOD(ROW()-13,2)=0,IF(ISBLANK(OFFSET(#REF!,INT((ROW()-13)/2),0)),"",OFFSET(#REF!,INT((ROW()-13)/2),0)),IF(ISBLANK(OFFSET('9. METAS'!$V$20,INT((ROW()-14)/2),0)),"",OFFSET('9. METAS'!$V$20,INT((ROW()-14)/2),0)))</f>
        <v>#REF!</v>
      </c>
      <c r="L179" s="203" t="e">
        <f ca="1">IF(MOD(ROW()-13,2)=0,IF(ISBLANK(OFFSET(#REF!,INT((ROW()-13)/2),0)),"",OFFSET(#REF!,INT((ROW()-13)/2),0)),IF(ISBLANK(OFFSET('9. METAS'!$W$20,INT((ROW()-14)/2),0)),"",OFFSET('9. METAS'!$W$20,INT((ROW()-14)/2),0)))</f>
        <v>#REF!</v>
      </c>
      <c r="M179" s="204" t="e">
        <f ca="1">IF(MOD(ROW()-13,2)=0,IF(ISBLANK(OFFSET(#REF!,INT((ROW()-13)/2),0)),"",OFFSET(#REF!,INT((ROW()-13)/2),0)),IF(ISBLANK(OFFSET('9. METAS'!$X$20,INT((ROW()-14)/2),0)),"",OFFSET('9. METAS'!$X$20,INT((ROW()-14)/2),0)))</f>
        <v>#REF!</v>
      </c>
      <c r="N179" s="718" t="str">
        <f t="shared" ref="N179" ca="1" si="162">IFERROR(J179/J180,"ND")</f>
        <v>ND</v>
      </c>
      <c r="O179" s="720" t="str">
        <f t="shared" ref="O179" ca="1" si="163">IFERROR(((J179+K179)/H179),"ND")</f>
        <v>ND</v>
      </c>
      <c r="P179" s="732"/>
    </row>
    <row r="180" spans="3:16">
      <c r="C180" s="725"/>
      <c r="D180" s="726"/>
      <c r="E180" s="726"/>
      <c r="F180" s="727"/>
      <c r="G180" s="728"/>
      <c r="H180" s="755"/>
      <c r="I180" s="731"/>
      <c r="J180" s="202" t="str">
        <f ca="1">IF(MOD(ROW()-13,2)=0,IF(ISBLANK(OFFSET(#REF!,INT((ROW()-13)/2),0)),"",OFFSET(#REF!,INT((ROW()-13)/2),0)),IF(ISBLANK(OFFSET('9. METAS'!$U$20,INT((ROW()-14)/2),0)),"",OFFSET('9. METAS'!$U$20,INT((ROW()-14)/2),0)))</f>
        <v/>
      </c>
      <c r="K180" s="203" t="str">
        <f ca="1">IF(MOD(ROW()-13,2)=0,IF(ISBLANK(OFFSET(#REF!,INT((ROW()-13)/2),0)),"",OFFSET(#REF!,INT((ROW()-13)/2),0)),IF(ISBLANK(OFFSET('9. METAS'!$V$20,INT((ROW()-14)/2),0)),"",OFFSET('9. METAS'!$V$20,INT((ROW()-14)/2),0)))</f>
        <v/>
      </c>
      <c r="L180" s="203" t="str">
        <f ca="1">IF(MOD(ROW()-13,2)=0,IF(ISBLANK(OFFSET(#REF!,INT((ROW()-13)/2),0)),"",OFFSET(#REF!,INT((ROW()-13)/2),0)),IF(ISBLANK(OFFSET('9. METAS'!$W$20,INT((ROW()-14)/2),0)),"",OFFSET('9. METAS'!$W$20,INT((ROW()-14)/2),0)))</f>
        <v/>
      </c>
      <c r="M180" s="204" t="str">
        <f ca="1">IF(MOD(ROW()-13,2)=0,IF(ISBLANK(OFFSET(#REF!,INT((ROW()-13)/2),0)),"",OFFSET(#REF!,INT((ROW()-13)/2),0)),IF(ISBLANK(OFFSET('9. METAS'!$X$20,INT((ROW()-14)/2),0)),"",OFFSET('9. METAS'!$X$20,INT((ROW()-14)/2),0)))</f>
        <v/>
      </c>
      <c r="N180" s="719"/>
      <c r="O180" s="721"/>
      <c r="P180" s="723"/>
    </row>
    <row r="181" spans="3:16">
      <c r="C181" s="724" t="str">
        <f ca="1">IF(ISBLANK(OFFSET('5. Pp (3 años)'!$C$46,INT((ROW()-13)/2),0)),"",OFFSET('5. Pp (3 años)'!$C$46,INT((ROW()-13)/2),0))</f>
        <v/>
      </c>
      <c r="D181" s="726" t="str">
        <f ca="1">IF(ISBLANK(OFFSET('5. Pp (3 años)'!$D$46,INT((ROW()-13)/2),0)),"",OFFSET('5. Pp (3 años)'!$D$46,INT((ROW()-13)/2),0))</f>
        <v/>
      </c>
      <c r="E181" s="726" t="str">
        <f ca="1">IF(ISBLANK(OFFSET('5. Pp (3 años)'!$E$46,INT((ROW()-13)/2),0)),"",OFFSET('5. Pp (3 años)'!$E$46,INT((ROW()-13)/2),0))</f>
        <v/>
      </c>
      <c r="F181" s="727" t="str">
        <f ca="1">IF(ISBLANK(OFFSET('5. Pp (3 años)'!$K$46,INT((ROW()-13)/2),0)),"",OFFSET('5. Pp (3 años)'!$K$46,INT((ROW()-13)/2),0))</f>
        <v/>
      </c>
      <c r="G181" s="728" t="str">
        <f ca="1">IF(ISBLANK(OFFSET('5. Pp (3 años)'!$H$46,INT((ROW()-13)/2),0)),"",OFFSET('5. Pp (3 años)'!$H$46,INT((ROW()-13)/2),0))</f>
        <v/>
      </c>
      <c r="H181" s="755" t="str">
        <f ca="1">IF(ISBLANK(OFFSET('9. METAS'!$L$20,INT((ROW()-13)/2),0)),"",OFFSET('9. METAS'!$L$20,INT((ROW()-13)/2),0))</f>
        <v/>
      </c>
      <c r="I181" s="730"/>
      <c r="J181" s="202" t="e">
        <f ca="1">IF(MOD(ROW()-13,2)=0,IF(ISBLANK(OFFSET(#REF!,INT((ROW()-13)/2),0)),"",OFFSET(#REF!,INT((ROW()-13)/2),0)),IF(ISBLANK(OFFSET('9. METAS'!$U$20,INT((ROW()-14)/2),0)),"",OFFSET('9. METAS'!$U$20,INT((ROW()-14)/2),0)))</f>
        <v>#REF!</v>
      </c>
      <c r="K181" s="203" t="e">
        <f ca="1">IF(MOD(ROW()-13,2)=0,IF(ISBLANK(OFFSET(#REF!,INT((ROW()-13)/2),0)),"",OFFSET(#REF!,INT((ROW()-13)/2),0)),IF(ISBLANK(OFFSET('9. METAS'!$V$20,INT((ROW()-14)/2),0)),"",OFFSET('9. METAS'!$V$20,INT((ROW()-14)/2),0)))</f>
        <v>#REF!</v>
      </c>
      <c r="L181" s="203" t="e">
        <f ca="1">IF(MOD(ROW()-13,2)=0,IF(ISBLANK(OFFSET(#REF!,INT((ROW()-13)/2),0)),"",OFFSET(#REF!,INT((ROW()-13)/2),0)),IF(ISBLANK(OFFSET('9. METAS'!$W$20,INT((ROW()-14)/2),0)),"",OFFSET('9. METAS'!$W$20,INT((ROW()-14)/2),0)))</f>
        <v>#REF!</v>
      </c>
      <c r="M181" s="204" t="e">
        <f ca="1">IF(MOD(ROW()-13,2)=0,IF(ISBLANK(OFFSET(#REF!,INT((ROW()-13)/2),0)),"",OFFSET(#REF!,INT((ROW()-13)/2),0)),IF(ISBLANK(OFFSET('9. METAS'!$X$20,INT((ROW()-14)/2),0)),"",OFFSET('9. METAS'!$X$20,INT((ROW()-14)/2),0)))</f>
        <v>#REF!</v>
      </c>
      <c r="N181" s="718" t="str">
        <f t="shared" ref="N181" ca="1" si="164">IFERROR(J181/J182,"ND")</f>
        <v>ND</v>
      </c>
      <c r="O181" s="720" t="str">
        <f t="shared" ref="O181" ca="1" si="165">IFERROR(((J181+K181)/H181),"ND")</f>
        <v>ND</v>
      </c>
      <c r="P181" s="732"/>
    </row>
    <row r="182" spans="3:16">
      <c r="C182" s="725"/>
      <c r="D182" s="726"/>
      <c r="E182" s="726"/>
      <c r="F182" s="727"/>
      <c r="G182" s="728"/>
      <c r="H182" s="755"/>
      <c r="I182" s="731"/>
      <c r="J182" s="202" t="str">
        <f ca="1">IF(MOD(ROW()-13,2)=0,IF(ISBLANK(OFFSET(#REF!,INT((ROW()-13)/2),0)),"",OFFSET(#REF!,INT((ROW()-13)/2),0)),IF(ISBLANK(OFFSET('9. METAS'!$U$20,INT((ROW()-14)/2),0)),"",OFFSET('9. METAS'!$U$20,INT((ROW()-14)/2),0)))</f>
        <v/>
      </c>
      <c r="K182" s="203" t="str">
        <f ca="1">IF(MOD(ROW()-13,2)=0,IF(ISBLANK(OFFSET(#REF!,INT((ROW()-13)/2),0)),"",OFFSET(#REF!,INT((ROW()-13)/2),0)),IF(ISBLANK(OFFSET('9. METAS'!$V$20,INT((ROW()-14)/2),0)),"",OFFSET('9. METAS'!$V$20,INT((ROW()-14)/2),0)))</f>
        <v/>
      </c>
      <c r="L182" s="203" t="str">
        <f ca="1">IF(MOD(ROW()-13,2)=0,IF(ISBLANK(OFFSET(#REF!,INT((ROW()-13)/2),0)),"",OFFSET(#REF!,INT((ROW()-13)/2),0)),IF(ISBLANK(OFFSET('9. METAS'!$W$20,INT((ROW()-14)/2),0)),"",OFFSET('9. METAS'!$W$20,INT((ROW()-14)/2),0)))</f>
        <v/>
      </c>
      <c r="M182" s="204" t="str">
        <f ca="1">IF(MOD(ROW()-13,2)=0,IF(ISBLANK(OFFSET(#REF!,INT((ROW()-13)/2),0)),"",OFFSET(#REF!,INT((ROW()-13)/2),0)),IF(ISBLANK(OFFSET('9. METAS'!$X$20,INT((ROW()-14)/2),0)),"",OFFSET('9. METAS'!$X$20,INT((ROW()-14)/2),0)))</f>
        <v/>
      </c>
      <c r="N182" s="719"/>
      <c r="O182" s="721"/>
      <c r="P182" s="723"/>
    </row>
    <row r="183" spans="3:16">
      <c r="C183" s="724" t="str">
        <f ca="1">IF(ISBLANK(OFFSET('5. Pp (3 años)'!$C$46,INT((ROW()-13)/2),0)),"",OFFSET('5. Pp (3 años)'!$C$46,INT((ROW()-13)/2),0))</f>
        <v/>
      </c>
      <c r="D183" s="726" t="str">
        <f ca="1">IF(ISBLANK(OFFSET('5. Pp (3 años)'!$D$46,INT((ROW()-13)/2),0)),"",OFFSET('5. Pp (3 años)'!$D$46,INT((ROW()-13)/2),0))</f>
        <v/>
      </c>
      <c r="E183" s="726" t="str">
        <f ca="1">IF(ISBLANK(OFFSET('5. Pp (3 años)'!$E$46,INT((ROW()-13)/2),0)),"",OFFSET('5. Pp (3 años)'!$E$46,INT((ROW()-13)/2),0))</f>
        <v/>
      </c>
      <c r="F183" s="727" t="str">
        <f ca="1">IF(ISBLANK(OFFSET('5. Pp (3 años)'!$K$46,INT((ROW()-13)/2),0)),"",OFFSET('5. Pp (3 años)'!$K$46,INT((ROW()-13)/2),0))</f>
        <v/>
      </c>
      <c r="G183" s="728" t="str">
        <f ca="1">IF(ISBLANK(OFFSET('5. Pp (3 años)'!$H$46,INT((ROW()-13)/2),0)),"",OFFSET('5. Pp (3 años)'!$H$46,INT((ROW()-13)/2),0))</f>
        <v/>
      </c>
      <c r="H183" s="755" t="str">
        <f ca="1">IF(ISBLANK(OFFSET('9. METAS'!$L$20,INT((ROW()-13)/2),0)),"",OFFSET('9. METAS'!$L$20,INT((ROW()-13)/2),0))</f>
        <v/>
      </c>
      <c r="I183" s="730"/>
      <c r="J183" s="202" t="e">
        <f ca="1">IF(MOD(ROW()-13,2)=0,IF(ISBLANK(OFFSET(#REF!,INT((ROW()-13)/2),0)),"",OFFSET(#REF!,INT((ROW()-13)/2),0)),IF(ISBLANK(OFFSET('9. METAS'!$U$20,INT((ROW()-14)/2),0)),"",OFFSET('9. METAS'!$U$20,INT((ROW()-14)/2),0)))</f>
        <v>#REF!</v>
      </c>
      <c r="K183" s="203" t="e">
        <f ca="1">IF(MOD(ROW()-13,2)=0,IF(ISBLANK(OFFSET(#REF!,INT((ROW()-13)/2),0)),"",OFFSET(#REF!,INT((ROW()-13)/2),0)),IF(ISBLANK(OFFSET('9. METAS'!$V$20,INT((ROW()-14)/2),0)),"",OFFSET('9. METAS'!$V$20,INT((ROW()-14)/2),0)))</f>
        <v>#REF!</v>
      </c>
      <c r="L183" s="203" t="e">
        <f ca="1">IF(MOD(ROW()-13,2)=0,IF(ISBLANK(OFFSET(#REF!,INT((ROW()-13)/2),0)),"",OFFSET(#REF!,INT((ROW()-13)/2),0)),IF(ISBLANK(OFFSET('9. METAS'!$W$20,INT((ROW()-14)/2),0)),"",OFFSET('9. METAS'!$W$20,INT((ROW()-14)/2),0)))</f>
        <v>#REF!</v>
      </c>
      <c r="M183" s="204" t="e">
        <f ca="1">IF(MOD(ROW()-13,2)=0,IF(ISBLANK(OFFSET(#REF!,INT((ROW()-13)/2),0)),"",OFFSET(#REF!,INT((ROW()-13)/2),0)),IF(ISBLANK(OFFSET('9. METAS'!$X$20,INT((ROW()-14)/2),0)),"",OFFSET('9. METAS'!$X$20,INT((ROW()-14)/2),0)))</f>
        <v>#REF!</v>
      </c>
      <c r="N183" s="718" t="str">
        <f t="shared" ref="N183" ca="1" si="166">IFERROR(J183/J184,"ND")</f>
        <v>ND</v>
      </c>
      <c r="O183" s="720" t="str">
        <f t="shared" ref="O183" ca="1" si="167">IFERROR(((J183+K183)/H183),"ND")</f>
        <v>ND</v>
      </c>
      <c r="P183" s="732"/>
    </row>
    <row r="184" spans="3:16">
      <c r="C184" s="725"/>
      <c r="D184" s="726"/>
      <c r="E184" s="726"/>
      <c r="F184" s="727"/>
      <c r="G184" s="728"/>
      <c r="H184" s="755"/>
      <c r="I184" s="731"/>
      <c r="J184" s="202" t="str">
        <f ca="1">IF(MOD(ROW()-13,2)=0,IF(ISBLANK(OFFSET(#REF!,INT((ROW()-13)/2),0)),"",OFFSET(#REF!,INT((ROW()-13)/2),0)),IF(ISBLANK(OFFSET('9. METAS'!$U$20,INT((ROW()-14)/2),0)),"",OFFSET('9. METAS'!$U$20,INT((ROW()-14)/2),0)))</f>
        <v/>
      </c>
      <c r="K184" s="203" t="str">
        <f ca="1">IF(MOD(ROW()-13,2)=0,IF(ISBLANK(OFFSET(#REF!,INT((ROW()-13)/2),0)),"",OFFSET(#REF!,INT((ROW()-13)/2),0)),IF(ISBLANK(OFFSET('9. METAS'!$V$20,INT((ROW()-14)/2),0)),"",OFFSET('9. METAS'!$V$20,INT((ROW()-14)/2),0)))</f>
        <v/>
      </c>
      <c r="L184" s="203" t="str">
        <f ca="1">IF(MOD(ROW()-13,2)=0,IF(ISBLANK(OFFSET(#REF!,INT((ROW()-13)/2),0)),"",OFFSET(#REF!,INT((ROW()-13)/2),0)),IF(ISBLANK(OFFSET('9. METAS'!$W$20,INT((ROW()-14)/2),0)),"",OFFSET('9. METAS'!$W$20,INT((ROW()-14)/2),0)))</f>
        <v/>
      </c>
      <c r="M184" s="204" t="str">
        <f ca="1">IF(MOD(ROW()-13,2)=0,IF(ISBLANK(OFFSET(#REF!,INT((ROW()-13)/2),0)),"",OFFSET(#REF!,INT((ROW()-13)/2),0)),IF(ISBLANK(OFFSET('9. METAS'!$X$20,INT((ROW()-14)/2),0)),"",OFFSET('9. METAS'!$X$20,INT((ROW()-14)/2),0)))</f>
        <v/>
      </c>
      <c r="N184" s="719"/>
      <c r="O184" s="721"/>
      <c r="P184" s="723"/>
    </row>
    <row r="185" spans="3:16">
      <c r="C185" s="724" t="str">
        <f ca="1">IF(ISBLANK(OFFSET('5. Pp (3 años)'!$C$46,INT((ROW()-13)/2),0)),"",OFFSET('5. Pp (3 años)'!$C$46,INT((ROW()-13)/2),0))</f>
        <v/>
      </c>
      <c r="D185" s="726" t="str">
        <f ca="1">IF(ISBLANK(OFFSET('5. Pp (3 años)'!$D$46,INT((ROW()-13)/2),0)),"",OFFSET('5. Pp (3 años)'!$D$46,INT((ROW()-13)/2),0))</f>
        <v/>
      </c>
      <c r="E185" s="726" t="str">
        <f ca="1">IF(ISBLANK(OFFSET('5. Pp (3 años)'!$E$46,INT((ROW()-13)/2),0)),"",OFFSET('5. Pp (3 años)'!$E$46,INT((ROW()-13)/2),0))</f>
        <v/>
      </c>
      <c r="F185" s="727" t="str">
        <f ca="1">IF(ISBLANK(OFFSET('5. Pp (3 años)'!$K$46,INT((ROW()-13)/2),0)),"",OFFSET('5. Pp (3 años)'!$K$46,INT((ROW()-13)/2),0))</f>
        <v/>
      </c>
      <c r="G185" s="728" t="str">
        <f ca="1">IF(ISBLANK(OFFSET('5. Pp (3 años)'!$H$46,INT((ROW()-13)/2),0)),"",OFFSET('5. Pp (3 años)'!$H$46,INT((ROW()-13)/2),0))</f>
        <v/>
      </c>
      <c r="H185" s="755" t="str">
        <f ca="1">IF(ISBLANK(OFFSET('9. METAS'!$L$20,INT((ROW()-13)/2),0)),"",OFFSET('9. METAS'!$L$20,INT((ROW()-13)/2),0))</f>
        <v/>
      </c>
      <c r="I185" s="730"/>
      <c r="J185" s="202" t="e">
        <f ca="1">IF(MOD(ROW()-13,2)=0,IF(ISBLANK(OFFSET(#REF!,INT((ROW()-13)/2),0)),"",OFFSET(#REF!,INT((ROW()-13)/2),0)),IF(ISBLANK(OFFSET('9. METAS'!$U$20,INT((ROW()-14)/2),0)),"",OFFSET('9. METAS'!$U$20,INT((ROW()-14)/2),0)))</f>
        <v>#REF!</v>
      </c>
      <c r="K185" s="203" t="e">
        <f ca="1">IF(MOD(ROW()-13,2)=0,IF(ISBLANK(OFFSET(#REF!,INT((ROW()-13)/2),0)),"",OFFSET(#REF!,INT((ROW()-13)/2),0)),IF(ISBLANK(OFFSET('9. METAS'!$V$20,INT((ROW()-14)/2),0)),"",OFFSET('9. METAS'!$V$20,INT((ROW()-14)/2),0)))</f>
        <v>#REF!</v>
      </c>
      <c r="L185" s="203" t="e">
        <f ca="1">IF(MOD(ROW()-13,2)=0,IF(ISBLANK(OFFSET(#REF!,INT((ROW()-13)/2),0)),"",OFFSET(#REF!,INT((ROW()-13)/2),0)),IF(ISBLANK(OFFSET('9. METAS'!$W$20,INT((ROW()-14)/2),0)),"",OFFSET('9. METAS'!$W$20,INT((ROW()-14)/2),0)))</f>
        <v>#REF!</v>
      </c>
      <c r="M185" s="204" t="e">
        <f ca="1">IF(MOD(ROW()-13,2)=0,IF(ISBLANK(OFFSET(#REF!,INT((ROW()-13)/2),0)),"",OFFSET(#REF!,INT((ROW()-13)/2),0)),IF(ISBLANK(OFFSET('9. METAS'!$X$20,INT((ROW()-14)/2),0)),"",OFFSET('9. METAS'!$X$20,INT((ROW()-14)/2),0)))</f>
        <v>#REF!</v>
      </c>
      <c r="N185" s="718" t="str">
        <f t="shared" ref="N185" ca="1" si="168">IFERROR(J185/J186,"ND")</f>
        <v>ND</v>
      </c>
      <c r="O185" s="720" t="str">
        <f t="shared" ref="O185" ca="1" si="169">IFERROR(((J185+K185)/H185),"ND")</f>
        <v>ND</v>
      </c>
      <c r="P185" s="732"/>
    </row>
    <row r="186" spans="3:16">
      <c r="C186" s="725"/>
      <c r="D186" s="726"/>
      <c r="E186" s="726"/>
      <c r="F186" s="727"/>
      <c r="G186" s="728"/>
      <c r="H186" s="755"/>
      <c r="I186" s="731"/>
      <c r="J186" s="202" t="str">
        <f ca="1">IF(MOD(ROW()-13,2)=0,IF(ISBLANK(OFFSET(#REF!,INT((ROW()-13)/2),0)),"",OFFSET(#REF!,INT((ROW()-13)/2),0)),IF(ISBLANK(OFFSET('9. METAS'!$U$20,INT((ROW()-14)/2),0)),"",OFFSET('9. METAS'!$U$20,INT((ROW()-14)/2),0)))</f>
        <v/>
      </c>
      <c r="K186" s="203" t="str">
        <f ca="1">IF(MOD(ROW()-13,2)=0,IF(ISBLANK(OFFSET(#REF!,INT((ROW()-13)/2),0)),"",OFFSET(#REF!,INT((ROW()-13)/2),0)),IF(ISBLANK(OFFSET('9. METAS'!$V$20,INT((ROW()-14)/2),0)),"",OFFSET('9. METAS'!$V$20,INT((ROW()-14)/2),0)))</f>
        <v/>
      </c>
      <c r="L186" s="203" t="str">
        <f ca="1">IF(MOD(ROW()-13,2)=0,IF(ISBLANK(OFFSET(#REF!,INT((ROW()-13)/2),0)),"",OFFSET(#REF!,INT((ROW()-13)/2),0)),IF(ISBLANK(OFFSET('9. METAS'!$W$20,INT((ROW()-14)/2),0)),"",OFFSET('9. METAS'!$W$20,INT((ROW()-14)/2),0)))</f>
        <v/>
      </c>
      <c r="M186" s="204" t="str">
        <f ca="1">IF(MOD(ROW()-13,2)=0,IF(ISBLANK(OFFSET(#REF!,INT((ROW()-13)/2),0)),"",OFFSET(#REF!,INT((ROW()-13)/2),0)),IF(ISBLANK(OFFSET('9. METAS'!$X$20,INT((ROW()-14)/2),0)),"",OFFSET('9. METAS'!$X$20,INT((ROW()-14)/2),0)))</f>
        <v/>
      </c>
      <c r="N186" s="719"/>
      <c r="O186" s="721"/>
      <c r="P186" s="723"/>
    </row>
    <row r="187" spans="3:16">
      <c r="C187" s="724" t="str">
        <f ca="1">IF(ISBLANK(OFFSET('5. Pp (3 años)'!$C$46,INT((ROW()-13)/2),0)),"",OFFSET('5. Pp (3 años)'!$C$46,INT((ROW()-13)/2),0))</f>
        <v/>
      </c>
      <c r="D187" s="726" t="str">
        <f ca="1">IF(ISBLANK(OFFSET('5. Pp (3 años)'!$D$46,INT((ROW()-13)/2),0)),"",OFFSET('5. Pp (3 años)'!$D$46,INT((ROW()-13)/2),0))</f>
        <v/>
      </c>
      <c r="E187" s="726" t="str">
        <f ca="1">IF(ISBLANK(OFFSET('5. Pp (3 años)'!$E$46,INT((ROW()-13)/2),0)),"",OFFSET('5. Pp (3 años)'!$E$46,INT((ROW()-13)/2),0))</f>
        <v/>
      </c>
      <c r="F187" s="727" t="str">
        <f ca="1">IF(ISBLANK(OFFSET('5. Pp (3 años)'!$K$46,INT((ROW()-13)/2),0)),"",OFFSET('5. Pp (3 años)'!$K$46,INT((ROW()-13)/2),0))</f>
        <v/>
      </c>
      <c r="G187" s="728" t="str">
        <f ca="1">IF(ISBLANK(OFFSET('5. Pp (3 años)'!$H$46,INT((ROW()-13)/2),0)),"",OFFSET('5. Pp (3 años)'!$H$46,INT((ROW()-13)/2),0))</f>
        <v/>
      </c>
      <c r="H187" s="755" t="str">
        <f ca="1">IF(ISBLANK(OFFSET('9. METAS'!$L$20,INT((ROW()-13)/2),0)),"",OFFSET('9. METAS'!$L$20,INT((ROW()-13)/2),0))</f>
        <v/>
      </c>
      <c r="I187" s="730"/>
      <c r="J187" s="202" t="e">
        <f ca="1">IF(MOD(ROW()-13,2)=0,IF(ISBLANK(OFFSET(#REF!,INT((ROW()-13)/2),0)),"",OFFSET(#REF!,INT((ROW()-13)/2),0)),IF(ISBLANK(OFFSET('9. METAS'!$U$20,INT((ROW()-14)/2),0)),"",OFFSET('9. METAS'!$U$20,INT((ROW()-14)/2),0)))</f>
        <v>#REF!</v>
      </c>
      <c r="K187" s="203" t="e">
        <f ca="1">IF(MOD(ROW()-13,2)=0,IF(ISBLANK(OFFSET(#REF!,INT((ROW()-13)/2),0)),"",OFFSET(#REF!,INT((ROW()-13)/2),0)),IF(ISBLANK(OFFSET('9. METAS'!$V$20,INT((ROW()-14)/2),0)),"",OFFSET('9. METAS'!$V$20,INT((ROW()-14)/2),0)))</f>
        <v>#REF!</v>
      </c>
      <c r="L187" s="203" t="e">
        <f ca="1">IF(MOD(ROW()-13,2)=0,IF(ISBLANK(OFFSET(#REF!,INT((ROW()-13)/2),0)),"",OFFSET(#REF!,INT((ROW()-13)/2),0)),IF(ISBLANK(OFFSET('9. METAS'!$W$20,INT((ROW()-14)/2),0)),"",OFFSET('9. METAS'!$W$20,INT((ROW()-14)/2),0)))</f>
        <v>#REF!</v>
      </c>
      <c r="M187" s="204" t="e">
        <f ca="1">IF(MOD(ROW()-13,2)=0,IF(ISBLANK(OFFSET(#REF!,INT((ROW()-13)/2),0)),"",OFFSET(#REF!,INT((ROW()-13)/2),0)),IF(ISBLANK(OFFSET('9. METAS'!$X$20,INT((ROW()-14)/2),0)),"",OFFSET('9. METAS'!$X$20,INT((ROW()-14)/2),0)))</f>
        <v>#REF!</v>
      </c>
      <c r="N187" s="718" t="str">
        <f t="shared" ref="N187" ca="1" si="170">IFERROR(J187/J188,"ND")</f>
        <v>ND</v>
      </c>
      <c r="O187" s="720" t="str">
        <f t="shared" ref="O187" ca="1" si="171">IFERROR(((J187+K187)/H187),"ND")</f>
        <v>ND</v>
      </c>
      <c r="P187" s="732"/>
    </row>
    <row r="188" spans="3:16">
      <c r="C188" s="725"/>
      <c r="D188" s="726"/>
      <c r="E188" s="726"/>
      <c r="F188" s="727"/>
      <c r="G188" s="728"/>
      <c r="H188" s="755"/>
      <c r="I188" s="731"/>
      <c r="J188" s="202" t="str">
        <f ca="1">IF(MOD(ROW()-13,2)=0,IF(ISBLANK(OFFSET(#REF!,INT((ROW()-13)/2),0)),"",OFFSET(#REF!,INT((ROW()-13)/2),0)),IF(ISBLANK(OFFSET('9. METAS'!$U$20,INT((ROW()-14)/2),0)),"",OFFSET('9. METAS'!$U$20,INT((ROW()-14)/2),0)))</f>
        <v/>
      </c>
      <c r="K188" s="203" t="str">
        <f ca="1">IF(MOD(ROW()-13,2)=0,IF(ISBLANK(OFFSET(#REF!,INT((ROW()-13)/2),0)),"",OFFSET(#REF!,INT((ROW()-13)/2),0)),IF(ISBLANK(OFFSET('9. METAS'!$V$20,INT((ROW()-14)/2),0)),"",OFFSET('9. METAS'!$V$20,INT((ROW()-14)/2),0)))</f>
        <v/>
      </c>
      <c r="L188" s="203" t="str">
        <f ca="1">IF(MOD(ROW()-13,2)=0,IF(ISBLANK(OFFSET(#REF!,INT((ROW()-13)/2),0)),"",OFFSET(#REF!,INT((ROW()-13)/2),0)),IF(ISBLANK(OFFSET('9. METAS'!$W$20,INT((ROW()-14)/2),0)),"",OFFSET('9. METAS'!$W$20,INT((ROW()-14)/2),0)))</f>
        <v/>
      </c>
      <c r="M188" s="204" t="str">
        <f ca="1">IF(MOD(ROW()-13,2)=0,IF(ISBLANK(OFFSET(#REF!,INT((ROW()-13)/2),0)),"",OFFSET(#REF!,INT((ROW()-13)/2),0)),IF(ISBLANK(OFFSET('9. METAS'!$X$20,INT((ROW()-14)/2),0)),"",OFFSET('9. METAS'!$X$20,INT((ROW()-14)/2),0)))</f>
        <v/>
      </c>
      <c r="N188" s="719"/>
      <c r="O188" s="721"/>
      <c r="P188" s="723"/>
    </row>
    <row r="189" spans="3:16">
      <c r="C189" s="724" t="str">
        <f ca="1">IF(ISBLANK(OFFSET('5. Pp (3 años)'!$C$46,INT((ROW()-13)/2),0)),"",OFFSET('5. Pp (3 años)'!$C$46,INT((ROW()-13)/2),0))</f>
        <v/>
      </c>
      <c r="D189" s="726" t="str">
        <f ca="1">IF(ISBLANK(OFFSET('5. Pp (3 años)'!$D$46,INT((ROW()-13)/2),0)),"",OFFSET('5. Pp (3 años)'!$D$46,INT((ROW()-13)/2),0))</f>
        <v/>
      </c>
      <c r="E189" s="726" t="str">
        <f ca="1">IF(ISBLANK(OFFSET('5. Pp (3 años)'!$E$46,INT((ROW()-13)/2),0)),"",OFFSET('5. Pp (3 años)'!$E$46,INT((ROW()-13)/2),0))</f>
        <v/>
      </c>
      <c r="F189" s="727" t="str">
        <f ca="1">IF(ISBLANK(OFFSET('5. Pp (3 años)'!$K$46,INT((ROW()-13)/2),0)),"",OFFSET('5. Pp (3 años)'!$K$46,INT((ROW()-13)/2),0))</f>
        <v/>
      </c>
      <c r="G189" s="728" t="str">
        <f ca="1">IF(ISBLANK(OFFSET('5. Pp (3 años)'!$H$46,INT((ROW()-13)/2),0)),"",OFFSET('5. Pp (3 años)'!$H$46,INT((ROW()-13)/2),0))</f>
        <v/>
      </c>
      <c r="H189" s="755" t="str">
        <f ca="1">IF(ISBLANK(OFFSET('9. METAS'!$L$20,INT((ROW()-13)/2),0)),"",OFFSET('9. METAS'!$L$20,INT((ROW()-13)/2),0))</f>
        <v/>
      </c>
      <c r="I189" s="730"/>
      <c r="J189" s="202" t="e">
        <f ca="1">IF(MOD(ROW()-13,2)=0,IF(ISBLANK(OFFSET(#REF!,INT((ROW()-13)/2),0)),"",OFFSET(#REF!,INT((ROW()-13)/2),0)),IF(ISBLANK(OFFSET('9. METAS'!$U$20,INT((ROW()-14)/2),0)),"",OFFSET('9. METAS'!$U$20,INT((ROW()-14)/2),0)))</f>
        <v>#REF!</v>
      </c>
      <c r="K189" s="203" t="e">
        <f ca="1">IF(MOD(ROW()-13,2)=0,IF(ISBLANK(OFFSET(#REF!,INT((ROW()-13)/2),0)),"",OFFSET(#REF!,INT((ROW()-13)/2),0)),IF(ISBLANK(OFFSET('9. METAS'!$V$20,INT((ROW()-14)/2),0)),"",OFFSET('9. METAS'!$V$20,INT((ROW()-14)/2),0)))</f>
        <v>#REF!</v>
      </c>
      <c r="L189" s="203" t="e">
        <f ca="1">IF(MOD(ROW()-13,2)=0,IF(ISBLANK(OFFSET(#REF!,INT((ROW()-13)/2),0)),"",OFFSET(#REF!,INT((ROW()-13)/2),0)),IF(ISBLANK(OFFSET('9. METAS'!$W$20,INT((ROW()-14)/2),0)),"",OFFSET('9. METAS'!$W$20,INT((ROW()-14)/2),0)))</f>
        <v>#REF!</v>
      </c>
      <c r="M189" s="204" t="e">
        <f ca="1">IF(MOD(ROW()-13,2)=0,IF(ISBLANK(OFFSET(#REF!,INT((ROW()-13)/2),0)),"",OFFSET(#REF!,INT((ROW()-13)/2),0)),IF(ISBLANK(OFFSET('9. METAS'!$X$20,INT((ROW()-14)/2),0)),"",OFFSET('9. METAS'!$X$20,INT((ROW()-14)/2),0)))</f>
        <v>#REF!</v>
      </c>
      <c r="N189" s="718" t="str">
        <f t="shared" ref="N189" ca="1" si="172">IFERROR(J189/J190,"ND")</f>
        <v>ND</v>
      </c>
      <c r="O189" s="720" t="str">
        <f t="shared" ref="O189" ca="1" si="173">IFERROR(((J189+K189)/H189),"ND")</f>
        <v>ND</v>
      </c>
      <c r="P189" s="732"/>
    </row>
    <row r="190" spans="3:16">
      <c r="C190" s="725"/>
      <c r="D190" s="726"/>
      <c r="E190" s="726"/>
      <c r="F190" s="727"/>
      <c r="G190" s="728"/>
      <c r="H190" s="755"/>
      <c r="I190" s="731"/>
      <c r="J190" s="202" t="str">
        <f ca="1">IF(MOD(ROW()-13,2)=0,IF(ISBLANK(OFFSET(#REF!,INT((ROW()-13)/2),0)),"",OFFSET(#REF!,INT((ROW()-13)/2),0)),IF(ISBLANK(OFFSET('9. METAS'!$U$20,INT((ROW()-14)/2),0)),"",OFFSET('9. METAS'!$U$20,INT((ROW()-14)/2),0)))</f>
        <v/>
      </c>
      <c r="K190" s="203" t="str">
        <f ca="1">IF(MOD(ROW()-13,2)=0,IF(ISBLANK(OFFSET(#REF!,INT((ROW()-13)/2),0)),"",OFFSET(#REF!,INT((ROW()-13)/2),0)),IF(ISBLANK(OFFSET('9. METAS'!$V$20,INT((ROW()-14)/2),0)),"",OFFSET('9. METAS'!$V$20,INT((ROW()-14)/2),0)))</f>
        <v/>
      </c>
      <c r="L190" s="203" t="str">
        <f ca="1">IF(MOD(ROW()-13,2)=0,IF(ISBLANK(OFFSET(#REF!,INT((ROW()-13)/2),0)),"",OFFSET(#REF!,INT((ROW()-13)/2),0)),IF(ISBLANK(OFFSET('9. METAS'!$W$20,INT((ROW()-14)/2),0)),"",OFFSET('9. METAS'!$W$20,INT((ROW()-14)/2),0)))</f>
        <v/>
      </c>
      <c r="M190" s="204" t="str">
        <f ca="1">IF(MOD(ROW()-13,2)=0,IF(ISBLANK(OFFSET(#REF!,INT((ROW()-13)/2),0)),"",OFFSET(#REF!,INT((ROW()-13)/2),0)),IF(ISBLANK(OFFSET('9. METAS'!$X$20,INT((ROW()-14)/2),0)),"",OFFSET('9. METAS'!$X$20,INT((ROW()-14)/2),0)))</f>
        <v/>
      </c>
      <c r="N190" s="719"/>
      <c r="O190" s="721"/>
      <c r="P190" s="723"/>
    </row>
    <row r="191" spans="3:16">
      <c r="C191" s="724" t="str">
        <f ca="1">IF(ISBLANK(OFFSET('5. Pp (3 años)'!$C$46,INT((ROW()-13)/2),0)),"",OFFSET('5. Pp (3 años)'!$C$46,INT((ROW()-13)/2),0))</f>
        <v/>
      </c>
      <c r="D191" s="726" t="str">
        <f ca="1">IF(ISBLANK(OFFSET('5. Pp (3 años)'!$D$46,INT((ROW()-13)/2),0)),"",OFFSET('5. Pp (3 años)'!$D$46,INT((ROW()-13)/2),0))</f>
        <v/>
      </c>
      <c r="E191" s="726" t="str">
        <f ca="1">IF(ISBLANK(OFFSET('5. Pp (3 años)'!$E$46,INT((ROW()-13)/2),0)),"",OFFSET('5. Pp (3 años)'!$E$46,INT((ROW()-13)/2),0))</f>
        <v/>
      </c>
      <c r="F191" s="727" t="str">
        <f ca="1">IF(ISBLANK(OFFSET('5. Pp (3 años)'!$K$46,INT((ROW()-13)/2),0)),"",OFFSET('5. Pp (3 años)'!$K$46,INT((ROW()-13)/2),0))</f>
        <v/>
      </c>
      <c r="G191" s="728" t="str">
        <f ca="1">IF(ISBLANK(OFFSET('5. Pp (3 años)'!$H$46,INT((ROW()-13)/2),0)),"",OFFSET('5. Pp (3 años)'!$H$46,INT((ROW()-13)/2),0))</f>
        <v/>
      </c>
      <c r="H191" s="755" t="str">
        <f ca="1">IF(ISBLANK(OFFSET('9. METAS'!$L$20,INT((ROW()-13)/2),0)),"",OFFSET('9. METAS'!$L$20,INT((ROW()-13)/2),0))</f>
        <v/>
      </c>
      <c r="I191" s="730"/>
      <c r="J191" s="202" t="e">
        <f ca="1">IF(MOD(ROW()-13,2)=0,IF(ISBLANK(OFFSET(#REF!,INT((ROW()-13)/2),0)),"",OFFSET(#REF!,INT((ROW()-13)/2),0)),IF(ISBLANK(OFFSET('9. METAS'!$U$20,INT((ROW()-14)/2),0)),"",OFFSET('9. METAS'!$U$20,INT((ROW()-14)/2),0)))</f>
        <v>#REF!</v>
      </c>
      <c r="K191" s="203" t="e">
        <f ca="1">IF(MOD(ROW()-13,2)=0,IF(ISBLANK(OFFSET(#REF!,INT((ROW()-13)/2),0)),"",OFFSET(#REF!,INT((ROW()-13)/2),0)),IF(ISBLANK(OFFSET('9. METAS'!$V$20,INT((ROW()-14)/2),0)),"",OFFSET('9. METAS'!$V$20,INT((ROW()-14)/2),0)))</f>
        <v>#REF!</v>
      </c>
      <c r="L191" s="203" t="e">
        <f ca="1">IF(MOD(ROW()-13,2)=0,IF(ISBLANK(OFFSET(#REF!,INT((ROW()-13)/2),0)),"",OFFSET(#REF!,INT((ROW()-13)/2),0)),IF(ISBLANK(OFFSET('9. METAS'!$W$20,INT((ROW()-14)/2),0)),"",OFFSET('9. METAS'!$W$20,INT((ROW()-14)/2),0)))</f>
        <v>#REF!</v>
      </c>
      <c r="M191" s="204" t="e">
        <f ca="1">IF(MOD(ROW()-13,2)=0,IF(ISBLANK(OFFSET(#REF!,INT((ROW()-13)/2),0)),"",OFFSET(#REF!,INT((ROW()-13)/2),0)),IF(ISBLANK(OFFSET('9. METAS'!$X$20,INT((ROW()-14)/2),0)),"",OFFSET('9. METAS'!$X$20,INT((ROW()-14)/2),0)))</f>
        <v>#REF!</v>
      </c>
      <c r="N191" s="718" t="str">
        <f t="shared" ref="N191" ca="1" si="174">IFERROR(J191/J192,"ND")</f>
        <v>ND</v>
      </c>
      <c r="O191" s="720" t="str">
        <f t="shared" ref="O191" ca="1" si="175">IFERROR(((J191+K191)/H191),"ND")</f>
        <v>ND</v>
      </c>
      <c r="P191" s="732"/>
    </row>
    <row r="192" spans="3:16">
      <c r="C192" s="725"/>
      <c r="D192" s="726"/>
      <c r="E192" s="726"/>
      <c r="F192" s="727"/>
      <c r="G192" s="728"/>
      <c r="H192" s="755"/>
      <c r="I192" s="731"/>
      <c r="J192" s="202" t="str">
        <f ca="1">IF(MOD(ROW()-13,2)=0,IF(ISBLANK(OFFSET(#REF!,INT((ROW()-13)/2),0)),"",OFFSET(#REF!,INT((ROW()-13)/2),0)),IF(ISBLANK(OFFSET('9. METAS'!$U$20,INT((ROW()-14)/2),0)),"",OFFSET('9. METAS'!$U$20,INT((ROW()-14)/2),0)))</f>
        <v/>
      </c>
      <c r="K192" s="203" t="str">
        <f ca="1">IF(MOD(ROW()-13,2)=0,IF(ISBLANK(OFFSET(#REF!,INT((ROW()-13)/2),0)),"",OFFSET(#REF!,INT((ROW()-13)/2),0)),IF(ISBLANK(OFFSET('9. METAS'!$V$20,INT((ROW()-14)/2),0)),"",OFFSET('9. METAS'!$V$20,INT((ROW()-14)/2),0)))</f>
        <v/>
      </c>
      <c r="L192" s="203" t="str">
        <f ca="1">IF(MOD(ROW()-13,2)=0,IF(ISBLANK(OFFSET(#REF!,INT((ROW()-13)/2),0)),"",OFFSET(#REF!,INT((ROW()-13)/2),0)),IF(ISBLANK(OFFSET('9. METAS'!$W$20,INT((ROW()-14)/2),0)),"",OFFSET('9. METAS'!$W$20,INT((ROW()-14)/2),0)))</f>
        <v/>
      </c>
      <c r="M192" s="204" t="str">
        <f ca="1">IF(MOD(ROW()-13,2)=0,IF(ISBLANK(OFFSET(#REF!,INT((ROW()-13)/2),0)),"",OFFSET(#REF!,INT((ROW()-13)/2),0)),IF(ISBLANK(OFFSET('9. METAS'!$X$20,INT((ROW()-14)/2),0)),"",OFFSET('9. METAS'!$X$20,INT((ROW()-14)/2),0)))</f>
        <v/>
      </c>
      <c r="N192" s="719"/>
      <c r="O192" s="721"/>
      <c r="P192" s="723"/>
    </row>
    <row r="193" spans="3:16">
      <c r="C193" s="724" t="str">
        <f ca="1">IF(ISBLANK(OFFSET('5. Pp (3 años)'!$C$46,INT((ROW()-13)/2),0)),"",OFFSET('5. Pp (3 años)'!$C$46,INT((ROW()-13)/2),0))</f>
        <v/>
      </c>
      <c r="D193" s="726" t="str">
        <f ca="1">IF(ISBLANK(OFFSET('5. Pp (3 años)'!$D$46,INT((ROW()-13)/2),0)),"",OFFSET('5. Pp (3 años)'!$D$46,INT((ROW()-13)/2),0))</f>
        <v/>
      </c>
      <c r="E193" s="726" t="str">
        <f ca="1">IF(ISBLANK(OFFSET('5. Pp (3 años)'!$E$46,INT((ROW()-13)/2),0)),"",OFFSET('5. Pp (3 años)'!$E$46,INT((ROW()-13)/2),0))</f>
        <v/>
      </c>
      <c r="F193" s="727" t="str">
        <f ca="1">IF(ISBLANK(OFFSET('5. Pp (3 años)'!$K$46,INT((ROW()-13)/2),0)),"",OFFSET('5. Pp (3 años)'!$K$46,INT((ROW()-13)/2),0))</f>
        <v/>
      </c>
      <c r="G193" s="728" t="str">
        <f ca="1">IF(ISBLANK(OFFSET('5. Pp (3 años)'!$H$46,INT((ROW()-13)/2),0)),"",OFFSET('5. Pp (3 años)'!$H$46,INT((ROW()-13)/2),0))</f>
        <v/>
      </c>
      <c r="H193" s="755" t="str">
        <f ca="1">IF(ISBLANK(OFFSET('9. METAS'!$L$20,INT((ROW()-13)/2),0)),"",OFFSET('9. METAS'!$L$20,INT((ROW()-13)/2),0))</f>
        <v/>
      </c>
      <c r="I193" s="730"/>
      <c r="J193" s="202" t="e">
        <f ca="1">IF(MOD(ROW()-13,2)=0,IF(ISBLANK(OFFSET(#REF!,INT((ROW()-13)/2),0)),"",OFFSET(#REF!,INT((ROW()-13)/2),0)),IF(ISBLANK(OFFSET('9. METAS'!$U$20,INT((ROW()-14)/2),0)),"",OFFSET('9. METAS'!$U$20,INT((ROW()-14)/2),0)))</f>
        <v>#REF!</v>
      </c>
      <c r="K193" s="203" t="e">
        <f ca="1">IF(MOD(ROW()-13,2)=0,IF(ISBLANK(OFFSET(#REF!,INT((ROW()-13)/2),0)),"",OFFSET(#REF!,INT((ROW()-13)/2),0)),IF(ISBLANK(OFFSET('9. METAS'!$V$20,INT((ROW()-14)/2),0)),"",OFFSET('9. METAS'!$V$20,INT((ROW()-14)/2),0)))</f>
        <v>#REF!</v>
      </c>
      <c r="L193" s="203" t="e">
        <f ca="1">IF(MOD(ROW()-13,2)=0,IF(ISBLANK(OFFSET(#REF!,INT((ROW()-13)/2),0)),"",OFFSET(#REF!,INT((ROW()-13)/2),0)),IF(ISBLANK(OFFSET('9. METAS'!$W$20,INT((ROW()-14)/2),0)),"",OFFSET('9. METAS'!$W$20,INT((ROW()-14)/2),0)))</f>
        <v>#REF!</v>
      </c>
      <c r="M193" s="204" t="e">
        <f ca="1">IF(MOD(ROW()-13,2)=0,IF(ISBLANK(OFFSET(#REF!,INT((ROW()-13)/2),0)),"",OFFSET(#REF!,INT((ROW()-13)/2),0)),IF(ISBLANK(OFFSET('9. METAS'!$X$20,INT((ROW()-14)/2),0)),"",OFFSET('9. METAS'!$X$20,INT((ROW()-14)/2),0)))</f>
        <v>#REF!</v>
      </c>
      <c r="N193" s="718" t="str">
        <f t="shared" ref="N193" ca="1" si="176">IFERROR(J193/J194,"ND")</f>
        <v>ND</v>
      </c>
      <c r="O193" s="720" t="str">
        <f t="shared" ref="O193" ca="1" si="177">IFERROR(((J193+K193)/H193),"ND")</f>
        <v>ND</v>
      </c>
      <c r="P193" s="732"/>
    </row>
    <row r="194" spans="3:16">
      <c r="C194" s="725"/>
      <c r="D194" s="726"/>
      <c r="E194" s="726"/>
      <c r="F194" s="727"/>
      <c r="G194" s="728"/>
      <c r="H194" s="755"/>
      <c r="I194" s="731"/>
      <c r="J194" s="202" t="str">
        <f ca="1">IF(MOD(ROW()-13,2)=0,IF(ISBLANK(OFFSET(#REF!,INT((ROW()-13)/2),0)),"",OFFSET(#REF!,INT((ROW()-13)/2),0)),IF(ISBLANK(OFFSET('9. METAS'!$U$20,INT((ROW()-14)/2),0)),"",OFFSET('9. METAS'!$U$20,INT((ROW()-14)/2),0)))</f>
        <v/>
      </c>
      <c r="K194" s="203" t="str">
        <f ca="1">IF(MOD(ROW()-13,2)=0,IF(ISBLANK(OFFSET(#REF!,INT((ROW()-13)/2),0)),"",OFFSET(#REF!,INT((ROW()-13)/2),0)),IF(ISBLANK(OFFSET('9. METAS'!$V$20,INT((ROW()-14)/2),0)),"",OFFSET('9. METAS'!$V$20,INT((ROW()-14)/2),0)))</f>
        <v/>
      </c>
      <c r="L194" s="203" t="str">
        <f ca="1">IF(MOD(ROW()-13,2)=0,IF(ISBLANK(OFFSET(#REF!,INT((ROW()-13)/2),0)),"",OFFSET(#REF!,INT((ROW()-13)/2),0)),IF(ISBLANK(OFFSET('9. METAS'!$W$20,INT((ROW()-14)/2),0)),"",OFFSET('9. METAS'!$W$20,INT((ROW()-14)/2),0)))</f>
        <v/>
      </c>
      <c r="M194" s="204" t="str">
        <f ca="1">IF(MOD(ROW()-13,2)=0,IF(ISBLANK(OFFSET(#REF!,INT((ROW()-13)/2),0)),"",OFFSET(#REF!,INT((ROW()-13)/2),0)),IF(ISBLANK(OFFSET('9. METAS'!$X$20,INT((ROW()-14)/2),0)),"",OFFSET('9. METAS'!$X$20,INT((ROW()-14)/2),0)))</f>
        <v/>
      </c>
      <c r="N194" s="719"/>
      <c r="O194" s="721"/>
      <c r="P194" s="723"/>
    </row>
    <row r="195" spans="3:16">
      <c r="C195" s="724" t="str">
        <f ca="1">IF(ISBLANK(OFFSET('5. Pp (3 años)'!$C$46,INT((ROW()-13)/2),0)),"",OFFSET('5. Pp (3 años)'!$C$46,INT((ROW()-13)/2),0))</f>
        <v/>
      </c>
      <c r="D195" s="726" t="str">
        <f ca="1">IF(ISBLANK(OFFSET('5. Pp (3 años)'!$D$46,INT((ROW()-13)/2),0)),"",OFFSET('5. Pp (3 años)'!$D$46,INT((ROW()-13)/2),0))</f>
        <v/>
      </c>
      <c r="E195" s="726" t="str">
        <f ca="1">IF(ISBLANK(OFFSET('5. Pp (3 años)'!$E$46,INT((ROW()-13)/2),0)),"",OFFSET('5. Pp (3 años)'!$E$46,INT((ROW()-13)/2),0))</f>
        <v/>
      </c>
      <c r="F195" s="727" t="str">
        <f ca="1">IF(ISBLANK(OFFSET('5. Pp (3 años)'!$K$46,INT((ROW()-13)/2),0)),"",OFFSET('5. Pp (3 años)'!$K$46,INT((ROW()-13)/2),0))</f>
        <v/>
      </c>
      <c r="G195" s="728" t="str">
        <f ca="1">IF(ISBLANK(OFFSET('5. Pp (3 años)'!$H$46,INT((ROW()-13)/2),0)),"",OFFSET('5. Pp (3 años)'!$H$46,INT((ROW()-13)/2),0))</f>
        <v/>
      </c>
      <c r="H195" s="755" t="str">
        <f ca="1">IF(ISBLANK(OFFSET('9. METAS'!$L$20,INT((ROW()-13)/2),0)),"",OFFSET('9. METAS'!$L$20,INT((ROW()-13)/2),0))</f>
        <v/>
      </c>
      <c r="I195" s="730"/>
      <c r="J195" s="202" t="e">
        <f ca="1">IF(MOD(ROW()-13,2)=0,IF(ISBLANK(OFFSET(#REF!,INT((ROW()-13)/2),0)),"",OFFSET(#REF!,INT((ROW()-13)/2),0)),IF(ISBLANK(OFFSET('9. METAS'!$U$20,INT((ROW()-14)/2),0)),"",OFFSET('9. METAS'!$U$20,INT((ROW()-14)/2),0)))</f>
        <v>#REF!</v>
      </c>
      <c r="K195" s="203" t="e">
        <f ca="1">IF(MOD(ROW()-13,2)=0,IF(ISBLANK(OFFSET(#REF!,INT((ROW()-13)/2),0)),"",OFFSET(#REF!,INT((ROW()-13)/2),0)),IF(ISBLANK(OFFSET('9. METAS'!$V$20,INT((ROW()-14)/2),0)),"",OFFSET('9. METAS'!$V$20,INT((ROW()-14)/2),0)))</f>
        <v>#REF!</v>
      </c>
      <c r="L195" s="203" t="e">
        <f ca="1">IF(MOD(ROW()-13,2)=0,IF(ISBLANK(OFFSET(#REF!,INT((ROW()-13)/2),0)),"",OFFSET(#REF!,INT((ROW()-13)/2),0)),IF(ISBLANK(OFFSET('9. METAS'!$W$20,INT((ROW()-14)/2),0)),"",OFFSET('9. METAS'!$W$20,INT((ROW()-14)/2),0)))</f>
        <v>#REF!</v>
      </c>
      <c r="M195" s="204" t="e">
        <f ca="1">IF(MOD(ROW()-13,2)=0,IF(ISBLANK(OFFSET(#REF!,INT((ROW()-13)/2),0)),"",OFFSET(#REF!,INT((ROW()-13)/2),0)),IF(ISBLANK(OFFSET('9. METAS'!$X$20,INT((ROW()-14)/2),0)),"",OFFSET('9. METAS'!$X$20,INT((ROW()-14)/2),0)))</f>
        <v>#REF!</v>
      </c>
      <c r="N195" s="718" t="str">
        <f t="shared" ref="N195" ca="1" si="178">IFERROR(J195/J196,"ND")</f>
        <v>ND</v>
      </c>
      <c r="O195" s="720" t="str">
        <f t="shared" ref="O195" ca="1" si="179">IFERROR(((J195+K195)/H195),"ND")</f>
        <v>ND</v>
      </c>
      <c r="P195" s="732"/>
    </row>
    <row r="196" spans="3:16">
      <c r="C196" s="725"/>
      <c r="D196" s="726"/>
      <c r="E196" s="726"/>
      <c r="F196" s="727"/>
      <c r="G196" s="728"/>
      <c r="H196" s="755"/>
      <c r="I196" s="731"/>
      <c r="J196" s="202" t="str">
        <f ca="1">IF(MOD(ROW()-13,2)=0,IF(ISBLANK(OFFSET(#REF!,INT((ROW()-13)/2),0)),"",OFFSET(#REF!,INT((ROW()-13)/2),0)),IF(ISBLANK(OFFSET('9. METAS'!$U$20,INT((ROW()-14)/2),0)),"",OFFSET('9. METAS'!$U$20,INT((ROW()-14)/2),0)))</f>
        <v/>
      </c>
      <c r="K196" s="203" t="str">
        <f ca="1">IF(MOD(ROW()-13,2)=0,IF(ISBLANK(OFFSET(#REF!,INT((ROW()-13)/2),0)),"",OFFSET(#REF!,INT((ROW()-13)/2),0)),IF(ISBLANK(OFFSET('9. METAS'!$V$20,INT((ROW()-14)/2),0)),"",OFFSET('9. METAS'!$V$20,INT((ROW()-14)/2),0)))</f>
        <v/>
      </c>
      <c r="L196" s="203" t="str">
        <f ca="1">IF(MOD(ROW()-13,2)=0,IF(ISBLANK(OFFSET(#REF!,INT((ROW()-13)/2),0)),"",OFFSET(#REF!,INT((ROW()-13)/2),0)),IF(ISBLANK(OFFSET('9. METAS'!$W$20,INT((ROW()-14)/2),0)),"",OFFSET('9. METAS'!$W$20,INT((ROW()-14)/2),0)))</f>
        <v/>
      </c>
      <c r="M196" s="204" t="str">
        <f ca="1">IF(MOD(ROW()-13,2)=0,IF(ISBLANK(OFFSET(#REF!,INT((ROW()-13)/2),0)),"",OFFSET(#REF!,INT((ROW()-13)/2),0)),IF(ISBLANK(OFFSET('9. METAS'!$X$20,INT((ROW()-14)/2),0)),"",OFFSET('9. METAS'!$X$20,INT((ROW()-14)/2),0)))</f>
        <v/>
      </c>
      <c r="N196" s="719"/>
      <c r="O196" s="721"/>
      <c r="P196" s="723"/>
    </row>
    <row r="197" spans="3:16">
      <c r="C197" s="724" t="str">
        <f ca="1">IF(ISBLANK(OFFSET('5. Pp (3 años)'!$C$46,INT((ROW()-13)/2),0)),"",OFFSET('5. Pp (3 años)'!$C$46,INT((ROW()-13)/2),0))</f>
        <v/>
      </c>
      <c r="D197" s="726" t="str">
        <f ca="1">IF(ISBLANK(OFFSET('5. Pp (3 años)'!$D$46,INT((ROW()-13)/2),0)),"",OFFSET('5. Pp (3 años)'!$D$46,INT((ROW()-13)/2),0))</f>
        <v/>
      </c>
      <c r="E197" s="726" t="str">
        <f ca="1">IF(ISBLANK(OFFSET('5. Pp (3 años)'!$E$46,INT((ROW()-13)/2),0)),"",OFFSET('5. Pp (3 años)'!$E$46,INT((ROW()-13)/2),0))</f>
        <v/>
      </c>
      <c r="F197" s="727" t="str">
        <f ca="1">IF(ISBLANK(OFFSET('5. Pp (3 años)'!$K$46,INT((ROW()-13)/2),0)),"",OFFSET('5. Pp (3 años)'!$K$46,INT((ROW()-13)/2),0))</f>
        <v/>
      </c>
      <c r="G197" s="728" t="str">
        <f ca="1">IF(ISBLANK(OFFSET('5. Pp (3 años)'!$H$46,INT((ROW()-13)/2),0)),"",OFFSET('5. Pp (3 años)'!$H$46,INT((ROW()-13)/2),0))</f>
        <v/>
      </c>
      <c r="H197" s="755" t="str">
        <f ca="1">IF(ISBLANK(OFFSET('9. METAS'!$L$20,INT((ROW()-13)/2),0)),"",OFFSET('9. METAS'!$L$20,INT((ROW()-13)/2),0))</f>
        <v/>
      </c>
      <c r="I197" s="730"/>
      <c r="J197" s="202" t="e">
        <f ca="1">IF(MOD(ROW()-13,2)=0,IF(ISBLANK(OFFSET(#REF!,INT((ROW()-13)/2),0)),"",OFFSET(#REF!,INT((ROW()-13)/2),0)),IF(ISBLANK(OFFSET('9. METAS'!$U$20,INT((ROW()-14)/2),0)),"",OFFSET('9. METAS'!$U$20,INT((ROW()-14)/2),0)))</f>
        <v>#REF!</v>
      </c>
      <c r="K197" s="203" t="e">
        <f ca="1">IF(MOD(ROW()-13,2)=0,IF(ISBLANK(OFFSET(#REF!,INT((ROW()-13)/2),0)),"",OFFSET(#REF!,INT((ROW()-13)/2),0)),IF(ISBLANK(OFFSET('9. METAS'!$V$20,INT((ROW()-14)/2),0)),"",OFFSET('9. METAS'!$V$20,INT((ROW()-14)/2),0)))</f>
        <v>#REF!</v>
      </c>
      <c r="L197" s="203" t="e">
        <f ca="1">IF(MOD(ROW()-13,2)=0,IF(ISBLANK(OFFSET(#REF!,INT((ROW()-13)/2),0)),"",OFFSET(#REF!,INT((ROW()-13)/2),0)),IF(ISBLANK(OFFSET('9. METAS'!$W$20,INT((ROW()-14)/2),0)),"",OFFSET('9. METAS'!$W$20,INT((ROW()-14)/2),0)))</f>
        <v>#REF!</v>
      </c>
      <c r="M197" s="204" t="e">
        <f ca="1">IF(MOD(ROW()-13,2)=0,IF(ISBLANK(OFFSET(#REF!,INT((ROW()-13)/2),0)),"",OFFSET(#REF!,INT((ROW()-13)/2),0)),IF(ISBLANK(OFFSET('9. METAS'!$X$20,INT((ROW()-14)/2),0)),"",OFFSET('9. METAS'!$X$20,INT((ROW()-14)/2),0)))</f>
        <v>#REF!</v>
      </c>
      <c r="N197" s="718" t="str">
        <f t="shared" ref="N197" ca="1" si="180">IFERROR(J197/J198,"ND")</f>
        <v>ND</v>
      </c>
      <c r="O197" s="720" t="str">
        <f t="shared" ref="O197" ca="1" si="181">IFERROR(((J197+K197)/H197),"ND")</f>
        <v>ND</v>
      </c>
      <c r="P197" s="732"/>
    </row>
    <row r="198" spans="3:16">
      <c r="C198" s="725"/>
      <c r="D198" s="726"/>
      <c r="E198" s="726"/>
      <c r="F198" s="727"/>
      <c r="G198" s="728"/>
      <c r="H198" s="755"/>
      <c r="I198" s="731"/>
      <c r="J198" s="202" t="str">
        <f ca="1">IF(MOD(ROW()-13,2)=0,IF(ISBLANK(OFFSET(#REF!,INT((ROW()-13)/2),0)),"",OFFSET(#REF!,INT((ROW()-13)/2),0)),IF(ISBLANK(OFFSET('9. METAS'!$U$20,INT((ROW()-14)/2),0)),"",OFFSET('9. METAS'!$U$20,INT((ROW()-14)/2),0)))</f>
        <v/>
      </c>
      <c r="K198" s="203" t="str">
        <f ca="1">IF(MOD(ROW()-13,2)=0,IF(ISBLANK(OFFSET(#REF!,INT((ROW()-13)/2),0)),"",OFFSET(#REF!,INT((ROW()-13)/2),0)),IF(ISBLANK(OFFSET('9. METAS'!$V$20,INT((ROW()-14)/2),0)),"",OFFSET('9. METAS'!$V$20,INT((ROW()-14)/2),0)))</f>
        <v/>
      </c>
      <c r="L198" s="203" t="str">
        <f ca="1">IF(MOD(ROW()-13,2)=0,IF(ISBLANK(OFFSET(#REF!,INT((ROW()-13)/2),0)),"",OFFSET(#REF!,INT((ROW()-13)/2),0)),IF(ISBLANK(OFFSET('9. METAS'!$W$20,INT((ROW()-14)/2),0)),"",OFFSET('9. METAS'!$W$20,INT((ROW()-14)/2),0)))</f>
        <v/>
      </c>
      <c r="M198" s="204" t="str">
        <f ca="1">IF(MOD(ROW()-13,2)=0,IF(ISBLANK(OFFSET(#REF!,INT((ROW()-13)/2),0)),"",OFFSET(#REF!,INT((ROW()-13)/2),0)),IF(ISBLANK(OFFSET('9. METAS'!$X$20,INT((ROW()-14)/2),0)),"",OFFSET('9. METAS'!$X$20,INT((ROW()-14)/2),0)))</f>
        <v/>
      </c>
      <c r="N198" s="719"/>
      <c r="O198" s="721"/>
      <c r="P198" s="723"/>
    </row>
    <row r="199" spans="3:16">
      <c r="C199" s="724" t="str">
        <f ca="1">IF(ISBLANK(OFFSET('5. Pp (3 años)'!$C$46,INT((ROW()-13)/2),0)),"",OFFSET('5. Pp (3 años)'!$C$46,INT((ROW()-13)/2),0))</f>
        <v/>
      </c>
      <c r="D199" s="726" t="str">
        <f ca="1">IF(ISBLANK(OFFSET('5. Pp (3 años)'!$D$46,INT((ROW()-13)/2),0)),"",OFFSET('5. Pp (3 años)'!$D$46,INT((ROW()-13)/2),0))</f>
        <v/>
      </c>
      <c r="E199" s="726" t="str">
        <f ca="1">IF(ISBLANK(OFFSET('5. Pp (3 años)'!$E$46,INT((ROW()-13)/2),0)),"",OFFSET('5. Pp (3 años)'!$E$46,INT((ROW()-13)/2),0))</f>
        <v/>
      </c>
      <c r="F199" s="727" t="str">
        <f ca="1">IF(ISBLANK(OFFSET('5. Pp (3 años)'!$K$46,INT((ROW()-13)/2),0)),"",OFFSET('5. Pp (3 años)'!$K$46,INT((ROW()-13)/2),0))</f>
        <v/>
      </c>
      <c r="G199" s="728" t="str">
        <f ca="1">IF(ISBLANK(OFFSET('5. Pp (3 años)'!$H$46,INT((ROW()-13)/2),0)),"",OFFSET('5. Pp (3 años)'!$H$46,INT((ROW()-13)/2),0))</f>
        <v/>
      </c>
      <c r="H199" s="755" t="str">
        <f ca="1">IF(ISBLANK(OFFSET('9. METAS'!$L$20,INT((ROW()-13)/2),0)),"",OFFSET('9. METAS'!$L$20,INT((ROW()-13)/2),0))</f>
        <v/>
      </c>
      <c r="I199" s="730"/>
      <c r="J199" s="202" t="e">
        <f ca="1">IF(MOD(ROW()-13,2)=0,IF(ISBLANK(OFFSET(#REF!,INT((ROW()-13)/2),0)),"",OFFSET(#REF!,INT((ROW()-13)/2),0)),IF(ISBLANK(OFFSET('9. METAS'!$U$20,INT((ROW()-14)/2),0)),"",OFFSET('9. METAS'!$U$20,INT((ROW()-14)/2),0)))</f>
        <v>#REF!</v>
      </c>
      <c r="K199" s="203" t="e">
        <f ca="1">IF(MOD(ROW()-13,2)=0,IF(ISBLANK(OFFSET(#REF!,INT((ROW()-13)/2),0)),"",OFFSET(#REF!,INT((ROW()-13)/2),0)),IF(ISBLANK(OFFSET('9. METAS'!$V$20,INT((ROW()-14)/2),0)),"",OFFSET('9. METAS'!$V$20,INT((ROW()-14)/2),0)))</f>
        <v>#REF!</v>
      </c>
      <c r="L199" s="203" t="e">
        <f ca="1">IF(MOD(ROW()-13,2)=0,IF(ISBLANK(OFFSET(#REF!,INT((ROW()-13)/2),0)),"",OFFSET(#REF!,INT((ROW()-13)/2),0)),IF(ISBLANK(OFFSET('9. METAS'!$W$20,INT((ROW()-14)/2),0)),"",OFFSET('9. METAS'!$W$20,INT((ROW()-14)/2),0)))</f>
        <v>#REF!</v>
      </c>
      <c r="M199" s="204" t="e">
        <f ca="1">IF(MOD(ROW()-13,2)=0,IF(ISBLANK(OFFSET(#REF!,INT((ROW()-13)/2),0)),"",OFFSET(#REF!,INT((ROW()-13)/2),0)),IF(ISBLANK(OFFSET('9. METAS'!$X$20,INT((ROW()-14)/2),0)),"",OFFSET('9. METAS'!$X$20,INT((ROW()-14)/2),0)))</f>
        <v>#REF!</v>
      </c>
      <c r="N199" s="718" t="str">
        <f t="shared" ref="N199" ca="1" si="182">IFERROR(J199/J200,"ND")</f>
        <v>ND</v>
      </c>
      <c r="O199" s="720" t="str">
        <f t="shared" ref="O199" ca="1" si="183">IFERROR(((J199+K199)/H199),"ND")</f>
        <v>ND</v>
      </c>
      <c r="P199" s="732"/>
    </row>
    <row r="200" spans="3:16">
      <c r="C200" s="725"/>
      <c r="D200" s="726"/>
      <c r="E200" s="726"/>
      <c r="F200" s="727"/>
      <c r="G200" s="728"/>
      <c r="H200" s="755"/>
      <c r="I200" s="731"/>
      <c r="J200" s="202" t="str">
        <f ca="1">IF(MOD(ROW()-13,2)=0,IF(ISBLANK(OFFSET(#REF!,INT((ROW()-13)/2),0)),"",OFFSET(#REF!,INT((ROW()-13)/2),0)),IF(ISBLANK(OFFSET('9. METAS'!$U$20,INT((ROW()-14)/2),0)),"",OFFSET('9. METAS'!$U$20,INT((ROW()-14)/2),0)))</f>
        <v/>
      </c>
      <c r="K200" s="203" t="str">
        <f ca="1">IF(MOD(ROW()-13,2)=0,IF(ISBLANK(OFFSET(#REF!,INT((ROW()-13)/2),0)),"",OFFSET(#REF!,INT((ROW()-13)/2),0)),IF(ISBLANK(OFFSET('9. METAS'!$V$20,INT((ROW()-14)/2),0)),"",OFFSET('9. METAS'!$V$20,INT((ROW()-14)/2),0)))</f>
        <v/>
      </c>
      <c r="L200" s="203" t="str">
        <f ca="1">IF(MOD(ROW()-13,2)=0,IF(ISBLANK(OFFSET(#REF!,INT((ROW()-13)/2),0)),"",OFFSET(#REF!,INT((ROW()-13)/2),0)),IF(ISBLANK(OFFSET('9. METAS'!$W$20,INT((ROW()-14)/2),0)),"",OFFSET('9. METAS'!$W$20,INT((ROW()-14)/2),0)))</f>
        <v/>
      </c>
      <c r="M200" s="204" t="str">
        <f ca="1">IF(MOD(ROW()-13,2)=0,IF(ISBLANK(OFFSET(#REF!,INT((ROW()-13)/2),0)),"",OFFSET(#REF!,INT((ROW()-13)/2),0)),IF(ISBLANK(OFFSET('9. METAS'!$X$20,INT((ROW()-14)/2),0)),"",OFFSET('9. METAS'!$X$20,INT((ROW()-14)/2),0)))</f>
        <v/>
      </c>
      <c r="N200" s="719"/>
      <c r="O200" s="721"/>
      <c r="P200" s="723"/>
    </row>
    <row r="201" spans="3:16">
      <c r="C201" s="724" t="str">
        <f ca="1">IF(ISBLANK(OFFSET('5. Pp (3 años)'!$C$46,INT((ROW()-13)/2),0)),"",OFFSET('5. Pp (3 años)'!$C$46,INT((ROW()-13)/2),0))</f>
        <v/>
      </c>
      <c r="D201" s="726" t="str">
        <f ca="1">IF(ISBLANK(OFFSET('5. Pp (3 años)'!$D$46,INT((ROW()-13)/2),0)),"",OFFSET('5. Pp (3 años)'!$D$46,INT((ROW()-13)/2),0))</f>
        <v/>
      </c>
      <c r="E201" s="726" t="str">
        <f ca="1">IF(ISBLANK(OFFSET('5. Pp (3 años)'!$E$46,INT((ROW()-13)/2),0)),"",OFFSET('5. Pp (3 años)'!$E$46,INT((ROW()-13)/2),0))</f>
        <v/>
      </c>
      <c r="F201" s="727" t="str">
        <f ca="1">IF(ISBLANK(OFFSET('5. Pp (3 años)'!$K$46,INT((ROW()-13)/2),0)),"",OFFSET('5. Pp (3 años)'!$K$46,INT((ROW()-13)/2),0))</f>
        <v/>
      </c>
      <c r="G201" s="728" t="str">
        <f ca="1">IF(ISBLANK(OFFSET('5. Pp (3 años)'!$H$46,INT((ROW()-13)/2),0)),"",OFFSET('5. Pp (3 años)'!$H$46,INT((ROW()-13)/2),0))</f>
        <v/>
      </c>
      <c r="H201" s="755" t="str">
        <f ca="1">IF(ISBLANK(OFFSET('9. METAS'!$L$20,INT((ROW()-13)/2),0)),"",OFFSET('9. METAS'!$L$20,INT((ROW()-13)/2),0))</f>
        <v/>
      </c>
      <c r="I201" s="730"/>
      <c r="J201" s="202" t="e">
        <f ca="1">IF(MOD(ROW()-13,2)=0,IF(ISBLANK(OFFSET(#REF!,INT((ROW()-13)/2),0)),"",OFFSET(#REF!,INT((ROW()-13)/2),0)),IF(ISBLANK(OFFSET('9. METAS'!$U$20,INT((ROW()-14)/2),0)),"",OFFSET('9. METAS'!$U$20,INT((ROW()-14)/2),0)))</f>
        <v>#REF!</v>
      </c>
      <c r="K201" s="203" t="e">
        <f ca="1">IF(MOD(ROW()-13,2)=0,IF(ISBLANK(OFFSET(#REF!,INT((ROW()-13)/2),0)),"",OFFSET(#REF!,INT((ROW()-13)/2),0)),IF(ISBLANK(OFFSET('9. METAS'!$V$20,INT((ROW()-14)/2),0)),"",OFFSET('9. METAS'!$V$20,INT((ROW()-14)/2),0)))</f>
        <v>#REF!</v>
      </c>
      <c r="L201" s="203" t="e">
        <f ca="1">IF(MOD(ROW()-13,2)=0,IF(ISBLANK(OFFSET(#REF!,INT((ROW()-13)/2),0)),"",OFFSET(#REF!,INT((ROW()-13)/2),0)),IF(ISBLANK(OFFSET('9. METAS'!$W$20,INT((ROW()-14)/2),0)),"",OFFSET('9. METAS'!$W$20,INT((ROW()-14)/2),0)))</f>
        <v>#REF!</v>
      </c>
      <c r="M201" s="204" t="e">
        <f ca="1">IF(MOD(ROW()-13,2)=0,IF(ISBLANK(OFFSET(#REF!,INT((ROW()-13)/2),0)),"",OFFSET(#REF!,INT((ROW()-13)/2),0)),IF(ISBLANK(OFFSET('9. METAS'!$X$20,INT((ROW()-14)/2),0)),"",OFFSET('9. METAS'!$X$20,INT((ROW()-14)/2),0)))</f>
        <v>#REF!</v>
      </c>
      <c r="N201" s="718" t="str">
        <f t="shared" ref="N201" ca="1" si="184">IFERROR(J201/J202,"ND")</f>
        <v>ND</v>
      </c>
      <c r="O201" s="720" t="str">
        <f t="shared" ref="O201" ca="1" si="185">IFERROR(((J201+K201)/H201),"ND")</f>
        <v>ND</v>
      </c>
      <c r="P201" s="732"/>
    </row>
    <row r="202" spans="3:16">
      <c r="C202" s="725"/>
      <c r="D202" s="726"/>
      <c r="E202" s="726"/>
      <c r="F202" s="727"/>
      <c r="G202" s="728"/>
      <c r="H202" s="755"/>
      <c r="I202" s="731"/>
      <c r="J202" s="202" t="str">
        <f ca="1">IF(MOD(ROW()-13,2)=0,IF(ISBLANK(OFFSET(#REF!,INT((ROW()-13)/2),0)),"",OFFSET(#REF!,INT((ROW()-13)/2),0)),IF(ISBLANK(OFFSET('9. METAS'!$U$20,INT((ROW()-14)/2),0)),"",OFFSET('9. METAS'!$U$20,INT((ROW()-14)/2),0)))</f>
        <v/>
      </c>
      <c r="K202" s="203" t="str">
        <f ca="1">IF(MOD(ROW()-13,2)=0,IF(ISBLANK(OFFSET(#REF!,INT((ROW()-13)/2),0)),"",OFFSET(#REF!,INT((ROW()-13)/2),0)),IF(ISBLANK(OFFSET('9. METAS'!$V$20,INT((ROW()-14)/2),0)),"",OFFSET('9. METAS'!$V$20,INT((ROW()-14)/2),0)))</f>
        <v/>
      </c>
      <c r="L202" s="203" t="str">
        <f ca="1">IF(MOD(ROW()-13,2)=0,IF(ISBLANK(OFFSET(#REF!,INT((ROW()-13)/2),0)),"",OFFSET(#REF!,INT((ROW()-13)/2),0)),IF(ISBLANK(OFFSET('9. METAS'!$W$20,INT((ROW()-14)/2),0)),"",OFFSET('9. METAS'!$W$20,INT((ROW()-14)/2),0)))</f>
        <v/>
      </c>
      <c r="M202" s="204" t="str">
        <f ca="1">IF(MOD(ROW()-13,2)=0,IF(ISBLANK(OFFSET(#REF!,INT((ROW()-13)/2),0)),"",OFFSET(#REF!,INT((ROW()-13)/2),0)),IF(ISBLANK(OFFSET('9. METAS'!$X$20,INT((ROW()-14)/2),0)),"",OFFSET('9. METAS'!$X$20,INT((ROW()-14)/2),0)))</f>
        <v/>
      </c>
      <c r="N202" s="719"/>
      <c r="O202" s="721"/>
      <c r="P202" s="723"/>
    </row>
    <row r="203" spans="3:16">
      <c r="C203" s="724" t="str">
        <f ca="1">IF(ISBLANK(OFFSET('5. Pp (3 años)'!$C$46,INT((ROW()-13)/2),0)),"",OFFSET('5. Pp (3 años)'!$C$46,INT((ROW()-13)/2),0))</f>
        <v/>
      </c>
      <c r="D203" s="726" t="str">
        <f ca="1">IF(ISBLANK(OFFSET('5. Pp (3 años)'!$D$46,INT((ROW()-13)/2),0)),"",OFFSET('5. Pp (3 años)'!$D$46,INT((ROW()-13)/2),0))</f>
        <v/>
      </c>
      <c r="E203" s="726" t="str">
        <f ca="1">IF(ISBLANK(OFFSET('5. Pp (3 años)'!$E$46,INT((ROW()-13)/2),0)),"",OFFSET('5. Pp (3 años)'!$E$46,INT((ROW()-13)/2),0))</f>
        <v/>
      </c>
      <c r="F203" s="727" t="str">
        <f ca="1">IF(ISBLANK(OFFSET('5. Pp (3 años)'!$K$46,INT((ROW()-13)/2),0)),"",OFFSET('5. Pp (3 años)'!$K$46,INT((ROW()-13)/2),0))</f>
        <v/>
      </c>
      <c r="G203" s="728" t="str">
        <f ca="1">IF(ISBLANK(OFFSET('5. Pp (3 años)'!$H$46,INT((ROW()-13)/2),0)),"",OFFSET('5. Pp (3 años)'!$H$46,INT((ROW()-13)/2),0))</f>
        <v/>
      </c>
      <c r="H203" s="755" t="str">
        <f ca="1">IF(ISBLANK(OFFSET('9. METAS'!$L$20,INT((ROW()-13)/2),0)),"",OFFSET('9. METAS'!$L$20,INT((ROW()-13)/2),0))</f>
        <v/>
      </c>
      <c r="I203" s="730"/>
      <c r="J203" s="202" t="e">
        <f ca="1">IF(MOD(ROW()-13,2)=0,IF(ISBLANK(OFFSET(#REF!,INT((ROW()-13)/2),0)),"",OFFSET(#REF!,INT((ROW()-13)/2),0)),IF(ISBLANK(OFFSET('9. METAS'!$U$20,INT((ROW()-14)/2),0)),"",OFFSET('9. METAS'!$U$20,INT((ROW()-14)/2),0)))</f>
        <v>#REF!</v>
      </c>
      <c r="K203" s="203" t="e">
        <f ca="1">IF(MOD(ROW()-13,2)=0,IF(ISBLANK(OFFSET(#REF!,INT((ROW()-13)/2),0)),"",OFFSET(#REF!,INT((ROW()-13)/2),0)),IF(ISBLANK(OFFSET('9. METAS'!$V$20,INT((ROW()-14)/2),0)),"",OFFSET('9. METAS'!$V$20,INT((ROW()-14)/2),0)))</f>
        <v>#REF!</v>
      </c>
      <c r="L203" s="203" t="e">
        <f ca="1">IF(MOD(ROW()-13,2)=0,IF(ISBLANK(OFFSET(#REF!,INT((ROW()-13)/2),0)),"",OFFSET(#REF!,INT((ROW()-13)/2),0)),IF(ISBLANK(OFFSET('9. METAS'!$W$20,INT((ROW()-14)/2),0)),"",OFFSET('9. METAS'!$W$20,INT((ROW()-14)/2),0)))</f>
        <v>#REF!</v>
      </c>
      <c r="M203" s="204" t="e">
        <f ca="1">IF(MOD(ROW()-13,2)=0,IF(ISBLANK(OFFSET(#REF!,INT((ROW()-13)/2),0)),"",OFFSET(#REF!,INT((ROW()-13)/2),0)),IF(ISBLANK(OFFSET('9. METAS'!$X$20,INT((ROW()-14)/2),0)),"",OFFSET('9. METAS'!$X$20,INT((ROW()-14)/2),0)))</f>
        <v>#REF!</v>
      </c>
      <c r="N203" s="718" t="str">
        <f t="shared" ref="N203" ca="1" si="186">IFERROR(J203/J204,"ND")</f>
        <v>ND</v>
      </c>
      <c r="O203" s="720" t="str">
        <f t="shared" ref="O203" ca="1" si="187">IFERROR(((J203+K203)/H203),"ND")</f>
        <v>ND</v>
      </c>
      <c r="P203" s="732"/>
    </row>
    <row r="204" spans="3:16">
      <c r="C204" s="725"/>
      <c r="D204" s="726"/>
      <c r="E204" s="726"/>
      <c r="F204" s="727"/>
      <c r="G204" s="728"/>
      <c r="H204" s="755"/>
      <c r="I204" s="731"/>
      <c r="J204" s="202" t="str">
        <f ca="1">IF(MOD(ROW()-13,2)=0,IF(ISBLANK(OFFSET(#REF!,INT((ROW()-13)/2),0)),"",OFFSET(#REF!,INT((ROW()-13)/2),0)),IF(ISBLANK(OFFSET('9. METAS'!$U$20,INT((ROW()-14)/2),0)),"",OFFSET('9. METAS'!$U$20,INT((ROW()-14)/2),0)))</f>
        <v/>
      </c>
      <c r="K204" s="203" t="str">
        <f ca="1">IF(MOD(ROW()-13,2)=0,IF(ISBLANK(OFFSET(#REF!,INT((ROW()-13)/2),0)),"",OFFSET(#REF!,INT((ROW()-13)/2),0)),IF(ISBLANK(OFFSET('9. METAS'!$V$20,INT((ROW()-14)/2),0)),"",OFFSET('9. METAS'!$V$20,INT((ROW()-14)/2),0)))</f>
        <v/>
      </c>
      <c r="L204" s="203" t="str">
        <f ca="1">IF(MOD(ROW()-13,2)=0,IF(ISBLANK(OFFSET(#REF!,INT((ROW()-13)/2),0)),"",OFFSET(#REF!,INT((ROW()-13)/2),0)),IF(ISBLANK(OFFSET('9. METAS'!$W$20,INT((ROW()-14)/2),0)),"",OFFSET('9. METAS'!$W$20,INT((ROW()-14)/2),0)))</f>
        <v/>
      </c>
      <c r="M204" s="204" t="str">
        <f ca="1">IF(MOD(ROW()-13,2)=0,IF(ISBLANK(OFFSET(#REF!,INT((ROW()-13)/2),0)),"",OFFSET(#REF!,INT((ROW()-13)/2),0)),IF(ISBLANK(OFFSET('9. METAS'!$X$20,INT((ROW()-14)/2),0)),"",OFFSET('9. METAS'!$X$20,INT((ROW()-14)/2),0)))</f>
        <v/>
      </c>
      <c r="N204" s="719"/>
      <c r="O204" s="721"/>
      <c r="P204" s="723"/>
    </row>
    <row r="205" spans="3:16">
      <c r="C205" s="724" t="str">
        <f ca="1">IF(ISBLANK(OFFSET('5. Pp (3 años)'!$C$46,INT((ROW()-13)/2),0)),"",OFFSET('5. Pp (3 años)'!$C$46,INT((ROW()-13)/2),0))</f>
        <v/>
      </c>
      <c r="D205" s="726" t="str">
        <f ca="1">IF(ISBLANK(OFFSET('5. Pp (3 años)'!$D$46,INT((ROW()-13)/2),0)),"",OFFSET('5. Pp (3 años)'!$D$46,INT((ROW()-13)/2),0))</f>
        <v/>
      </c>
      <c r="E205" s="726" t="str">
        <f ca="1">IF(ISBLANK(OFFSET('5. Pp (3 años)'!$E$46,INT((ROW()-13)/2),0)),"",OFFSET('5. Pp (3 años)'!$E$46,INT((ROW()-13)/2),0))</f>
        <v/>
      </c>
      <c r="F205" s="727" t="str">
        <f ca="1">IF(ISBLANK(OFFSET('5. Pp (3 años)'!$K$46,INT((ROW()-13)/2),0)),"",OFFSET('5. Pp (3 años)'!$K$46,INT((ROW()-13)/2),0))</f>
        <v/>
      </c>
      <c r="G205" s="728" t="str">
        <f ca="1">IF(ISBLANK(OFFSET('5. Pp (3 años)'!$H$46,INT((ROW()-13)/2),0)),"",OFFSET('5. Pp (3 años)'!$H$46,INT((ROW()-13)/2),0))</f>
        <v/>
      </c>
      <c r="H205" s="755" t="str">
        <f ca="1">IF(ISBLANK(OFFSET('9. METAS'!$L$20,INT((ROW()-13)/2),0)),"",OFFSET('9. METAS'!$L$20,INT((ROW()-13)/2),0))</f>
        <v/>
      </c>
      <c r="I205" s="730"/>
      <c r="J205" s="202" t="e">
        <f ca="1">IF(MOD(ROW()-13,2)=0,IF(ISBLANK(OFFSET(#REF!,INT((ROW()-13)/2),0)),"",OFFSET(#REF!,INT((ROW()-13)/2),0)),IF(ISBLANK(OFFSET('9. METAS'!$U$20,INT((ROW()-14)/2),0)),"",OFFSET('9. METAS'!$U$20,INT((ROW()-14)/2),0)))</f>
        <v>#REF!</v>
      </c>
      <c r="K205" s="203" t="e">
        <f ca="1">IF(MOD(ROW()-13,2)=0,IF(ISBLANK(OFFSET(#REF!,INT((ROW()-13)/2),0)),"",OFFSET(#REF!,INT((ROW()-13)/2),0)),IF(ISBLANK(OFFSET('9. METAS'!$V$20,INT((ROW()-14)/2),0)),"",OFFSET('9. METAS'!$V$20,INT((ROW()-14)/2),0)))</f>
        <v>#REF!</v>
      </c>
      <c r="L205" s="203" t="e">
        <f ca="1">IF(MOD(ROW()-13,2)=0,IF(ISBLANK(OFFSET(#REF!,INT((ROW()-13)/2),0)),"",OFFSET(#REF!,INT((ROW()-13)/2),0)),IF(ISBLANK(OFFSET('9. METAS'!$W$20,INT((ROW()-14)/2),0)),"",OFFSET('9. METAS'!$W$20,INT((ROW()-14)/2),0)))</f>
        <v>#REF!</v>
      </c>
      <c r="M205" s="204" t="e">
        <f ca="1">IF(MOD(ROW()-13,2)=0,IF(ISBLANK(OFFSET(#REF!,INT((ROW()-13)/2),0)),"",OFFSET(#REF!,INT((ROW()-13)/2),0)),IF(ISBLANK(OFFSET('9. METAS'!$X$20,INT((ROW()-14)/2),0)),"",OFFSET('9. METAS'!$X$20,INT((ROW()-14)/2),0)))</f>
        <v>#REF!</v>
      </c>
      <c r="N205" s="718" t="str">
        <f t="shared" ref="N205" ca="1" si="188">IFERROR(J205/J206,"ND")</f>
        <v>ND</v>
      </c>
      <c r="O205" s="720" t="str">
        <f t="shared" ref="O205" ca="1" si="189">IFERROR(((J205+K205)/H205),"ND")</f>
        <v>ND</v>
      </c>
      <c r="P205" s="732"/>
    </row>
    <row r="206" spans="3:16">
      <c r="C206" s="725"/>
      <c r="D206" s="726"/>
      <c r="E206" s="726"/>
      <c r="F206" s="727"/>
      <c r="G206" s="728"/>
      <c r="H206" s="755"/>
      <c r="I206" s="731"/>
      <c r="J206" s="202" t="str">
        <f ca="1">IF(MOD(ROW()-13,2)=0,IF(ISBLANK(OFFSET(#REF!,INT((ROW()-13)/2),0)),"",OFFSET(#REF!,INT((ROW()-13)/2),0)),IF(ISBLANK(OFFSET('9. METAS'!$U$20,INT((ROW()-14)/2),0)),"",OFFSET('9. METAS'!$U$20,INT((ROW()-14)/2),0)))</f>
        <v/>
      </c>
      <c r="K206" s="203" t="str">
        <f ca="1">IF(MOD(ROW()-13,2)=0,IF(ISBLANK(OFFSET(#REF!,INT((ROW()-13)/2),0)),"",OFFSET(#REF!,INT((ROW()-13)/2),0)),IF(ISBLANK(OFFSET('9. METAS'!$V$20,INT((ROW()-14)/2),0)),"",OFFSET('9. METAS'!$V$20,INT((ROW()-14)/2),0)))</f>
        <v/>
      </c>
      <c r="L206" s="203" t="str">
        <f ca="1">IF(MOD(ROW()-13,2)=0,IF(ISBLANK(OFFSET(#REF!,INT((ROW()-13)/2),0)),"",OFFSET(#REF!,INT((ROW()-13)/2),0)),IF(ISBLANK(OFFSET('9. METAS'!$W$20,INT((ROW()-14)/2),0)),"",OFFSET('9. METAS'!$W$20,INT((ROW()-14)/2),0)))</f>
        <v/>
      </c>
      <c r="M206" s="204" t="str">
        <f ca="1">IF(MOD(ROW()-13,2)=0,IF(ISBLANK(OFFSET(#REF!,INT((ROW()-13)/2),0)),"",OFFSET(#REF!,INT((ROW()-13)/2),0)),IF(ISBLANK(OFFSET('9. METAS'!$X$20,INT((ROW()-14)/2),0)),"",OFFSET('9. METAS'!$X$20,INT((ROW()-14)/2),0)))</f>
        <v/>
      </c>
      <c r="N206" s="719"/>
      <c r="O206" s="721"/>
      <c r="P206" s="723"/>
    </row>
    <row r="207" spans="3:16">
      <c r="C207" s="724" t="str">
        <f ca="1">IF(ISBLANK(OFFSET('5. Pp (3 años)'!$C$46,INT((ROW()-13)/2),0)),"",OFFSET('5. Pp (3 años)'!$C$46,INT((ROW()-13)/2),0))</f>
        <v/>
      </c>
      <c r="D207" s="726" t="str">
        <f ca="1">IF(ISBLANK(OFFSET('5. Pp (3 años)'!$D$46,INT((ROW()-13)/2),0)),"",OFFSET('5. Pp (3 años)'!$D$46,INT((ROW()-13)/2),0))</f>
        <v/>
      </c>
      <c r="E207" s="726" t="str">
        <f ca="1">IF(ISBLANK(OFFSET('5. Pp (3 años)'!$E$46,INT((ROW()-13)/2),0)),"",OFFSET('5. Pp (3 años)'!$E$46,INT((ROW()-13)/2),0))</f>
        <v/>
      </c>
      <c r="F207" s="727" t="str">
        <f ca="1">IF(ISBLANK(OFFSET('5. Pp (3 años)'!$K$46,INT((ROW()-13)/2),0)),"",OFFSET('5. Pp (3 años)'!$K$46,INT((ROW()-13)/2),0))</f>
        <v/>
      </c>
      <c r="G207" s="728" t="str">
        <f ca="1">IF(ISBLANK(OFFSET('5. Pp (3 años)'!$H$46,INT((ROW()-13)/2),0)),"",OFFSET('5. Pp (3 años)'!$H$46,INT((ROW()-13)/2),0))</f>
        <v/>
      </c>
      <c r="H207" s="755" t="str">
        <f ca="1">IF(ISBLANK(OFFSET('9. METAS'!$L$20,INT((ROW()-13)/2),0)),"",OFFSET('9. METAS'!$L$20,INT((ROW()-13)/2),0))</f>
        <v/>
      </c>
      <c r="I207" s="730"/>
      <c r="J207" s="202" t="e">
        <f ca="1">IF(MOD(ROW()-13,2)=0,IF(ISBLANK(OFFSET(#REF!,INT((ROW()-13)/2),0)),"",OFFSET(#REF!,INT((ROW()-13)/2),0)),IF(ISBLANK(OFFSET('9. METAS'!$U$20,INT((ROW()-14)/2),0)),"",OFFSET('9. METAS'!$U$20,INT((ROW()-14)/2),0)))</f>
        <v>#REF!</v>
      </c>
      <c r="K207" s="203" t="e">
        <f ca="1">IF(MOD(ROW()-13,2)=0,IF(ISBLANK(OFFSET(#REF!,INT((ROW()-13)/2),0)),"",OFFSET(#REF!,INT((ROW()-13)/2),0)),IF(ISBLANK(OFFSET('9. METAS'!$V$20,INT((ROW()-14)/2),0)),"",OFFSET('9. METAS'!$V$20,INT((ROW()-14)/2),0)))</f>
        <v>#REF!</v>
      </c>
      <c r="L207" s="203" t="e">
        <f ca="1">IF(MOD(ROW()-13,2)=0,IF(ISBLANK(OFFSET(#REF!,INT((ROW()-13)/2),0)),"",OFFSET(#REF!,INT((ROW()-13)/2),0)),IF(ISBLANK(OFFSET('9. METAS'!$W$20,INT((ROW()-14)/2),0)),"",OFFSET('9. METAS'!$W$20,INT((ROW()-14)/2),0)))</f>
        <v>#REF!</v>
      </c>
      <c r="M207" s="204" t="e">
        <f ca="1">IF(MOD(ROW()-13,2)=0,IF(ISBLANK(OFFSET(#REF!,INT((ROW()-13)/2),0)),"",OFFSET(#REF!,INT((ROW()-13)/2),0)),IF(ISBLANK(OFFSET('9. METAS'!$X$20,INT((ROW()-14)/2),0)),"",OFFSET('9. METAS'!$X$20,INT((ROW()-14)/2),0)))</f>
        <v>#REF!</v>
      </c>
      <c r="N207" s="718" t="str">
        <f t="shared" ref="N207" ca="1" si="190">IFERROR(J207/J208,"ND")</f>
        <v>ND</v>
      </c>
      <c r="O207" s="720" t="str">
        <f t="shared" ref="O207" ca="1" si="191">IFERROR(((J207+K207)/H207),"ND")</f>
        <v>ND</v>
      </c>
      <c r="P207" s="732"/>
    </row>
    <row r="208" spans="3:16">
      <c r="C208" s="725"/>
      <c r="D208" s="726"/>
      <c r="E208" s="726"/>
      <c r="F208" s="727"/>
      <c r="G208" s="728"/>
      <c r="H208" s="755"/>
      <c r="I208" s="731"/>
      <c r="J208" s="202" t="str">
        <f ca="1">IF(MOD(ROW()-13,2)=0,IF(ISBLANK(OFFSET(#REF!,INT((ROW()-13)/2),0)),"",OFFSET(#REF!,INT((ROW()-13)/2),0)),IF(ISBLANK(OFFSET('9. METAS'!$U$20,INT((ROW()-14)/2),0)),"",OFFSET('9. METAS'!$U$20,INT((ROW()-14)/2),0)))</f>
        <v/>
      </c>
      <c r="K208" s="203" t="str">
        <f ca="1">IF(MOD(ROW()-13,2)=0,IF(ISBLANK(OFFSET(#REF!,INT((ROW()-13)/2),0)),"",OFFSET(#REF!,INT((ROW()-13)/2),0)),IF(ISBLANK(OFFSET('9. METAS'!$V$20,INT((ROW()-14)/2),0)),"",OFFSET('9. METAS'!$V$20,INT((ROW()-14)/2),0)))</f>
        <v/>
      </c>
      <c r="L208" s="203" t="str">
        <f ca="1">IF(MOD(ROW()-13,2)=0,IF(ISBLANK(OFFSET(#REF!,INT((ROW()-13)/2),0)),"",OFFSET(#REF!,INT((ROW()-13)/2),0)),IF(ISBLANK(OFFSET('9. METAS'!$W$20,INT((ROW()-14)/2),0)),"",OFFSET('9. METAS'!$W$20,INT((ROW()-14)/2),0)))</f>
        <v/>
      </c>
      <c r="M208" s="204" t="str">
        <f ca="1">IF(MOD(ROW()-13,2)=0,IF(ISBLANK(OFFSET(#REF!,INT((ROW()-13)/2),0)),"",OFFSET(#REF!,INT((ROW()-13)/2),0)),IF(ISBLANK(OFFSET('9. METAS'!$X$20,INT((ROW()-14)/2),0)),"",OFFSET('9. METAS'!$X$20,INT((ROW()-14)/2),0)))</f>
        <v/>
      </c>
      <c r="N208" s="719"/>
      <c r="O208" s="721"/>
      <c r="P208" s="723"/>
    </row>
    <row r="209" spans="3:16">
      <c r="C209" s="724" t="str">
        <f ca="1">IF(ISBLANK(OFFSET('5. Pp (3 años)'!$C$46,INT((ROW()-13)/2),0)),"",OFFSET('5. Pp (3 años)'!$C$46,INT((ROW()-13)/2),0))</f>
        <v/>
      </c>
      <c r="D209" s="726" t="str">
        <f ca="1">IF(ISBLANK(OFFSET('5. Pp (3 años)'!$D$46,INT((ROW()-13)/2),0)),"",OFFSET('5. Pp (3 años)'!$D$46,INT((ROW()-13)/2),0))</f>
        <v/>
      </c>
      <c r="E209" s="726" t="str">
        <f ca="1">IF(ISBLANK(OFFSET('5. Pp (3 años)'!$E$46,INT((ROW()-13)/2),0)),"",OFFSET('5. Pp (3 años)'!$E$46,INT((ROW()-13)/2),0))</f>
        <v/>
      </c>
      <c r="F209" s="727" t="str">
        <f ca="1">IF(ISBLANK(OFFSET('5. Pp (3 años)'!$K$46,INT((ROW()-13)/2),0)),"",OFFSET('5. Pp (3 años)'!$K$46,INT((ROW()-13)/2),0))</f>
        <v/>
      </c>
      <c r="G209" s="728" t="str">
        <f ca="1">IF(ISBLANK(OFFSET('5. Pp (3 años)'!$H$46,INT((ROW()-13)/2),0)),"",OFFSET('5. Pp (3 años)'!$H$46,INT((ROW()-13)/2),0))</f>
        <v/>
      </c>
      <c r="H209" s="755" t="str">
        <f ca="1">IF(ISBLANK(OFFSET('9. METAS'!$L$20,INT((ROW()-13)/2),0)),"",OFFSET('9. METAS'!$L$20,INT((ROW()-13)/2),0))</f>
        <v/>
      </c>
      <c r="I209" s="730"/>
      <c r="J209" s="202" t="e">
        <f ca="1">IF(MOD(ROW()-13,2)=0,IF(ISBLANK(OFFSET(#REF!,INT((ROW()-13)/2),0)),"",OFFSET(#REF!,INT((ROW()-13)/2),0)),IF(ISBLANK(OFFSET('9. METAS'!$U$20,INT((ROW()-14)/2),0)),"",OFFSET('9. METAS'!$U$20,INT((ROW()-14)/2),0)))</f>
        <v>#REF!</v>
      </c>
      <c r="K209" s="203" t="e">
        <f ca="1">IF(MOD(ROW()-13,2)=0,IF(ISBLANK(OFFSET(#REF!,INT((ROW()-13)/2),0)),"",OFFSET(#REF!,INT((ROW()-13)/2),0)),IF(ISBLANK(OFFSET('9. METAS'!$V$20,INT((ROW()-14)/2),0)),"",OFFSET('9. METAS'!$V$20,INT((ROW()-14)/2),0)))</f>
        <v>#REF!</v>
      </c>
      <c r="L209" s="203" t="e">
        <f ca="1">IF(MOD(ROW()-13,2)=0,IF(ISBLANK(OFFSET(#REF!,INT((ROW()-13)/2),0)),"",OFFSET(#REF!,INT((ROW()-13)/2),0)),IF(ISBLANK(OFFSET('9. METAS'!$W$20,INT((ROW()-14)/2),0)),"",OFFSET('9. METAS'!$W$20,INT((ROW()-14)/2),0)))</f>
        <v>#REF!</v>
      </c>
      <c r="M209" s="204" t="e">
        <f ca="1">IF(MOD(ROW()-13,2)=0,IF(ISBLANK(OFFSET(#REF!,INT((ROW()-13)/2),0)),"",OFFSET(#REF!,INT((ROW()-13)/2),0)),IF(ISBLANK(OFFSET('9. METAS'!$X$20,INT((ROW()-14)/2),0)),"",OFFSET('9. METAS'!$X$20,INT((ROW()-14)/2),0)))</f>
        <v>#REF!</v>
      </c>
      <c r="N209" s="718" t="str">
        <f t="shared" ref="N209" ca="1" si="192">IFERROR(J209/J210,"ND")</f>
        <v>ND</v>
      </c>
      <c r="O209" s="720" t="str">
        <f t="shared" ref="O209" ca="1" si="193">IFERROR(((J209+K209)/H209),"ND")</f>
        <v>ND</v>
      </c>
      <c r="P209" s="732"/>
    </row>
    <row r="210" spans="3:16">
      <c r="C210" s="725"/>
      <c r="D210" s="726"/>
      <c r="E210" s="726"/>
      <c r="F210" s="727"/>
      <c r="G210" s="728"/>
      <c r="H210" s="755"/>
      <c r="I210" s="731"/>
      <c r="J210" s="202" t="str">
        <f ca="1">IF(MOD(ROW()-13,2)=0,IF(ISBLANK(OFFSET(#REF!,INT((ROW()-13)/2),0)),"",OFFSET(#REF!,INT((ROW()-13)/2),0)),IF(ISBLANK(OFFSET('9. METAS'!$U$20,INT((ROW()-14)/2),0)),"",OFFSET('9. METAS'!$U$20,INT((ROW()-14)/2),0)))</f>
        <v/>
      </c>
      <c r="K210" s="203" t="str">
        <f ca="1">IF(MOD(ROW()-13,2)=0,IF(ISBLANK(OFFSET(#REF!,INT((ROW()-13)/2),0)),"",OFFSET(#REF!,INT((ROW()-13)/2),0)),IF(ISBLANK(OFFSET('9. METAS'!$V$20,INT((ROW()-14)/2),0)),"",OFFSET('9. METAS'!$V$20,INT((ROW()-14)/2),0)))</f>
        <v/>
      </c>
      <c r="L210" s="203" t="str">
        <f ca="1">IF(MOD(ROW()-13,2)=0,IF(ISBLANK(OFFSET(#REF!,INT((ROW()-13)/2),0)),"",OFFSET(#REF!,INT((ROW()-13)/2),0)),IF(ISBLANK(OFFSET('9. METAS'!$W$20,INT((ROW()-14)/2),0)),"",OFFSET('9. METAS'!$W$20,INT((ROW()-14)/2),0)))</f>
        <v/>
      </c>
      <c r="M210" s="204" t="str">
        <f ca="1">IF(MOD(ROW()-13,2)=0,IF(ISBLANK(OFFSET(#REF!,INT((ROW()-13)/2),0)),"",OFFSET(#REF!,INT((ROW()-13)/2),0)),IF(ISBLANK(OFFSET('9. METAS'!$X$20,INT((ROW()-14)/2),0)),"",OFFSET('9. METAS'!$X$20,INT((ROW()-14)/2),0)))</f>
        <v/>
      </c>
      <c r="N210" s="719"/>
      <c r="O210" s="721"/>
      <c r="P210" s="723"/>
    </row>
    <row r="211" spans="3:16">
      <c r="C211" s="724" t="str">
        <f ca="1">IF(ISBLANK(OFFSET('5. Pp (3 años)'!$C$46,INT((ROW()-13)/2),0)),"",OFFSET('5. Pp (3 años)'!$C$46,INT((ROW()-13)/2),0))</f>
        <v/>
      </c>
      <c r="D211" s="726" t="str">
        <f ca="1">IF(ISBLANK(OFFSET('5. Pp (3 años)'!$D$46,INT((ROW()-13)/2),0)),"",OFFSET('5. Pp (3 años)'!$D$46,INT((ROW()-13)/2),0))</f>
        <v/>
      </c>
      <c r="E211" s="726" t="str">
        <f ca="1">IF(ISBLANK(OFFSET('5. Pp (3 años)'!$E$46,INT((ROW()-13)/2),0)),"",OFFSET('5. Pp (3 años)'!$E$46,INT((ROW()-13)/2),0))</f>
        <v/>
      </c>
      <c r="F211" s="727" t="str">
        <f ca="1">IF(ISBLANK(OFFSET('5. Pp (3 años)'!$K$46,INT((ROW()-13)/2),0)),"",OFFSET('5. Pp (3 años)'!$K$46,INT((ROW()-13)/2),0))</f>
        <v/>
      </c>
      <c r="G211" s="728" t="str">
        <f ca="1">IF(ISBLANK(OFFSET('5. Pp (3 años)'!$H$46,INT((ROW()-13)/2),0)),"",OFFSET('5. Pp (3 años)'!$H$46,INT((ROW()-13)/2),0))</f>
        <v/>
      </c>
      <c r="H211" s="755" t="str">
        <f ca="1">IF(ISBLANK(OFFSET('9. METAS'!$L$20,INT((ROW()-13)/2),0)),"",OFFSET('9. METAS'!$L$20,INT((ROW()-13)/2),0))</f>
        <v/>
      </c>
      <c r="I211" s="730"/>
      <c r="J211" s="202" t="e">
        <f ca="1">IF(MOD(ROW()-13,2)=0,IF(ISBLANK(OFFSET(#REF!,INT((ROW()-13)/2),0)),"",OFFSET(#REF!,INT((ROW()-13)/2),0)),IF(ISBLANK(OFFSET('9. METAS'!$U$20,INT((ROW()-14)/2),0)),"",OFFSET('9. METAS'!$U$20,INT((ROW()-14)/2),0)))</f>
        <v>#REF!</v>
      </c>
      <c r="K211" s="203" t="e">
        <f ca="1">IF(MOD(ROW()-13,2)=0,IF(ISBLANK(OFFSET(#REF!,INT((ROW()-13)/2),0)),"",OFFSET(#REF!,INT((ROW()-13)/2),0)),IF(ISBLANK(OFFSET('9. METAS'!$V$20,INT((ROW()-14)/2),0)),"",OFFSET('9. METAS'!$V$20,INT((ROW()-14)/2),0)))</f>
        <v>#REF!</v>
      </c>
      <c r="L211" s="203" t="e">
        <f ca="1">IF(MOD(ROW()-13,2)=0,IF(ISBLANK(OFFSET(#REF!,INT((ROW()-13)/2),0)),"",OFFSET(#REF!,INT((ROW()-13)/2),0)),IF(ISBLANK(OFFSET('9. METAS'!$W$20,INT((ROW()-14)/2),0)),"",OFFSET('9. METAS'!$W$20,INT((ROW()-14)/2),0)))</f>
        <v>#REF!</v>
      </c>
      <c r="M211" s="204" t="e">
        <f ca="1">IF(MOD(ROW()-13,2)=0,IF(ISBLANK(OFFSET(#REF!,INT((ROW()-13)/2),0)),"",OFFSET(#REF!,INT((ROW()-13)/2),0)),IF(ISBLANK(OFFSET('9. METAS'!$X$20,INT((ROW()-14)/2),0)),"",OFFSET('9. METAS'!$X$20,INT((ROW()-14)/2),0)))</f>
        <v>#REF!</v>
      </c>
      <c r="N211" s="718" t="str">
        <f t="shared" ref="N211" ca="1" si="194">IFERROR(J211/J212,"ND")</f>
        <v>ND</v>
      </c>
      <c r="O211" s="720" t="str">
        <f t="shared" ref="O211" ca="1" si="195">IFERROR(((J211+K211)/H211),"ND")</f>
        <v>ND</v>
      </c>
      <c r="P211" s="732"/>
    </row>
    <row r="212" spans="3:16">
      <c r="C212" s="725"/>
      <c r="D212" s="726"/>
      <c r="E212" s="726"/>
      <c r="F212" s="727"/>
      <c r="G212" s="728"/>
      <c r="H212" s="755"/>
      <c r="I212" s="731"/>
      <c r="J212" s="202" t="str">
        <f ca="1">IF(MOD(ROW()-13,2)=0,IF(ISBLANK(OFFSET(#REF!,INT((ROW()-13)/2),0)),"",OFFSET(#REF!,INT((ROW()-13)/2),0)),IF(ISBLANK(OFFSET('9. METAS'!$U$20,INT((ROW()-14)/2),0)),"",OFFSET('9. METAS'!$U$20,INT((ROW()-14)/2),0)))</f>
        <v/>
      </c>
      <c r="K212" s="203" t="str">
        <f ca="1">IF(MOD(ROW()-13,2)=0,IF(ISBLANK(OFFSET(#REF!,INT((ROW()-13)/2),0)),"",OFFSET(#REF!,INT((ROW()-13)/2),0)),IF(ISBLANK(OFFSET('9. METAS'!$V$20,INT((ROW()-14)/2),0)),"",OFFSET('9. METAS'!$V$20,INT((ROW()-14)/2),0)))</f>
        <v/>
      </c>
      <c r="L212" s="203" t="str">
        <f ca="1">IF(MOD(ROW()-13,2)=0,IF(ISBLANK(OFFSET(#REF!,INT((ROW()-13)/2),0)),"",OFFSET(#REF!,INT((ROW()-13)/2),0)),IF(ISBLANK(OFFSET('9. METAS'!$W$20,INT((ROW()-14)/2),0)),"",OFFSET('9. METAS'!$W$20,INT((ROW()-14)/2),0)))</f>
        <v/>
      </c>
      <c r="M212" s="204" t="str">
        <f ca="1">IF(MOD(ROW()-13,2)=0,IF(ISBLANK(OFFSET(#REF!,INT((ROW()-13)/2),0)),"",OFFSET(#REF!,INT((ROW()-13)/2),0)),IF(ISBLANK(OFFSET('9. METAS'!$X$20,INT((ROW()-14)/2),0)),"",OFFSET('9. METAS'!$X$20,INT((ROW()-14)/2),0)))</f>
        <v/>
      </c>
      <c r="N212" s="719"/>
      <c r="O212" s="721"/>
      <c r="P212" s="723"/>
    </row>
    <row r="213" spans="3:16">
      <c r="C213" s="724" t="str">
        <f ca="1">IF(ISBLANK(OFFSET('5. Pp (3 años)'!$C$46,INT((ROW()-13)/2),0)),"",OFFSET('5. Pp (3 años)'!$C$46,INT((ROW()-13)/2),0))</f>
        <v/>
      </c>
      <c r="D213" s="726" t="str">
        <f ca="1">IF(ISBLANK(OFFSET('5. Pp (3 años)'!$D$46,INT((ROW()-13)/2),0)),"",OFFSET('5. Pp (3 años)'!$D$46,INT((ROW()-13)/2),0))</f>
        <v/>
      </c>
      <c r="E213" s="726" t="str">
        <f ca="1">IF(ISBLANK(OFFSET('5. Pp (3 años)'!$E$46,INT((ROW()-13)/2),0)),"",OFFSET('5. Pp (3 años)'!$E$46,INT((ROW()-13)/2),0))</f>
        <v/>
      </c>
      <c r="F213" s="727" t="str">
        <f ca="1">IF(ISBLANK(OFFSET('5. Pp (3 años)'!$K$46,INT((ROW()-13)/2),0)),"",OFFSET('5. Pp (3 años)'!$K$46,INT((ROW()-13)/2),0))</f>
        <v/>
      </c>
      <c r="G213" s="728" t="str">
        <f ca="1">IF(ISBLANK(OFFSET('5. Pp (3 años)'!$H$46,INT((ROW()-13)/2),0)),"",OFFSET('5. Pp (3 años)'!$H$46,INT((ROW()-13)/2),0))</f>
        <v/>
      </c>
      <c r="H213" s="755" t="str">
        <f ca="1">IF(ISBLANK(OFFSET('9. METAS'!$L$20,INT((ROW()-13)/2),0)),"",OFFSET('9. METAS'!$L$20,INT((ROW()-13)/2),0))</f>
        <v/>
      </c>
      <c r="I213" s="730"/>
      <c r="J213" s="202" t="e">
        <f ca="1">IF(MOD(ROW()-13,2)=0,IF(ISBLANK(OFFSET(#REF!,INT((ROW()-13)/2),0)),"",OFFSET(#REF!,INT((ROW()-13)/2),0)),IF(ISBLANK(OFFSET('9. METAS'!$U$20,INT((ROW()-14)/2),0)),"",OFFSET('9. METAS'!$U$20,INT((ROW()-14)/2),0)))</f>
        <v>#REF!</v>
      </c>
      <c r="K213" s="203" t="e">
        <f ca="1">IF(MOD(ROW()-13,2)=0,IF(ISBLANK(OFFSET(#REF!,INT((ROW()-13)/2),0)),"",OFFSET(#REF!,INT((ROW()-13)/2),0)),IF(ISBLANK(OFFSET('9. METAS'!$V$20,INT((ROW()-14)/2),0)),"",OFFSET('9. METAS'!$V$20,INT((ROW()-14)/2),0)))</f>
        <v>#REF!</v>
      </c>
      <c r="L213" s="203" t="e">
        <f ca="1">IF(MOD(ROW()-13,2)=0,IF(ISBLANK(OFFSET(#REF!,INT((ROW()-13)/2),0)),"",OFFSET(#REF!,INT((ROW()-13)/2),0)),IF(ISBLANK(OFFSET('9. METAS'!$W$20,INT((ROW()-14)/2),0)),"",OFFSET('9. METAS'!$W$20,INT((ROW()-14)/2),0)))</f>
        <v>#REF!</v>
      </c>
      <c r="M213" s="204" t="e">
        <f ca="1">IF(MOD(ROW()-13,2)=0,IF(ISBLANK(OFFSET(#REF!,INT((ROW()-13)/2),0)),"",OFFSET(#REF!,INT((ROW()-13)/2),0)),IF(ISBLANK(OFFSET('9. METAS'!$X$20,INT((ROW()-14)/2),0)),"",OFFSET('9. METAS'!$X$20,INT((ROW()-14)/2),0)))</f>
        <v>#REF!</v>
      </c>
      <c r="N213" s="718" t="str">
        <f t="shared" ref="N213" ca="1" si="196">IFERROR(J213/J214,"ND")</f>
        <v>ND</v>
      </c>
      <c r="O213" s="720" t="str">
        <f t="shared" ref="O213" ca="1" si="197">IFERROR(((J213+K213)/H213),"ND")</f>
        <v>ND</v>
      </c>
      <c r="P213" s="732"/>
    </row>
    <row r="214" spans="3:16">
      <c r="C214" s="725"/>
      <c r="D214" s="726"/>
      <c r="E214" s="726"/>
      <c r="F214" s="727"/>
      <c r="G214" s="728"/>
      <c r="H214" s="755"/>
      <c r="I214" s="731"/>
      <c r="J214" s="202" t="str">
        <f ca="1">IF(MOD(ROW()-13,2)=0,IF(ISBLANK(OFFSET(#REF!,INT((ROW()-13)/2),0)),"",OFFSET(#REF!,INT((ROW()-13)/2),0)),IF(ISBLANK(OFFSET('9. METAS'!$U$20,INT((ROW()-14)/2),0)),"",OFFSET('9. METAS'!$U$20,INT((ROW()-14)/2),0)))</f>
        <v/>
      </c>
      <c r="K214" s="203" t="str">
        <f ca="1">IF(MOD(ROW()-13,2)=0,IF(ISBLANK(OFFSET(#REF!,INT((ROW()-13)/2),0)),"",OFFSET(#REF!,INT((ROW()-13)/2),0)),IF(ISBLANK(OFFSET('9. METAS'!$V$20,INT((ROW()-14)/2),0)),"",OFFSET('9. METAS'!$V$20,INT((ROW()-14)/2),0)))</f>
        <v/>
      </c>
      <c r="L214" s="203" t="str">
        <f ca="1">IF(MOD(ROW()-13,2)=0,IF(ISBLANK(OFFSET(#REF!,INT((ROW()-13)/2),0)),"",OFFSET(#REF!,INT((ROW()-13)/2),0)),IF(ISBLANK(OFFSET('9. METAS'!$W$20,INT((ROW()-14)/2),0)),"",OFFSET('9. METAS'!$W$20,INT((ROW()-14)/2),0)))</f>
        <v/>
      </c>
      <c r="M214" s="204" t="str">
        <f ca="1">IF(MOD(ROW()-13,2)=0,IF(ISBLANK(OFFSET(#REF!,INT((ROW()-13)/2),0)),"",OFFSET(#REF!,INT((ROW()-13)/2),0)),IF(ISBLANK(OFFSET('9. METAS'!$X$20,INT((ROW()-14)/2),0)),"",OFFSET('9. METAS'!$X$20,INT((ROW()-14)/2),0)))</f>
        <v/>
      </c>
      <c r="N214" s="719"/>
      <c r="O214" s="721"/>
      <c r="P214" s="723"/>
    </row>
    <row r="215" spans="3:16">
      <c r="C215" s="724" t="str">
        <f ca="1">IF(ISBLANK(OFFSET('5. Pp (3 años)'!$C$46,INT((ROW()-13)/2),0)),"",OFFSET('5. Pp (3 años)'!$C$46,INT((ROW()-13)/2),0))</f>
        <v/>
      </c>
      <c r="D215" s="726" t="str">
        <f ca="1">IF(ISBLANK(OFFSET('5. Pp (3 años)'!$D$46,INT((ROW()-13)/2),0)),"",OFFSET('5. Pp (3 años)'!$D$46,INT((ROW()-13)/2),0))</f>
        <v/>
      </c>
      <c r="E215" s="726" t="str">
        <f ca="1">IF(ISBLANK(OFFSET('5. Pp (3 años)'!$E$46,INT((ROW()-13)/2),0)),"",OFFSET('5. Pp (3 años)'!$E$46,INT((ROW()-13)/2),0))</f>
        <v/>
      </c>
      <c r="F215" s="727" t="str">
        <f ca="1">IF(ISBLANK(OFFSET('5. Pp (3 años)'!$K$46,INT((ROW()-13)/2),0)),"",OFFSET('5. Pp (3 años)'!$K$46,INT((ROW()-13)/2),0))</f>
        <v/>
      </c>
      <c r="G215" s="728" t="str">
        <f ca="1">IF(ISBLANK(OFFSET('5. Pp (3 años)'!$H$46,INT((ROW()-13)/2),0)),"",OFFSET('5. Pp (3 años)'!$H$46,INT((ROW()-13)/2),0))</f>
        <v/>
      </c>
      <c r="H215" s="755" t="str">
        <f ca="1">IF(ISBLANK(OFFSET('9. METAS'!$L$20,INT((ROW()-13)/2),0)),"",OFFSET('9. METAS'!$L$20,INT((ROW()-13)/2),0))</f>
        <v/>
      </c>
      <c r="I215" s="730"/>
      <c r="J215" s="202" t="e">
        <f ca="1">IF(MOD(ROW()-13,2)=0,IF(ISBLANK(OFFSET(#REF!,INT((ROW()-13)/2),0)),"",OFFSET(#REF!,INT((ROW()-13)/2),0)),IF(ISBLANK(OFFSET('9. METAS'!$U$20,INT((ROW()-14)/2),0)),"",OFFSET('9. METAS'!$U$20,INT((ROW()-14)/2),0)))</f>
        <v>#REF!</v>
      </c>
      <c r="K215" s="203" t="e">
        <f ca="1">IF(MOD(ROW()-13,2)=0,IF(ISBLANK(OFFSET(#REF!,INT((ROW()-13)/2),0)),"",OFFSET(#REF!,INT((ROW()-13)/2),0)),IF(ISBLANK(OFFSET('9. METAS'!$V$20,INT((ROW()-14)/2),0)),"",OFFSET('9. METAS'!$V$20,INT((ROW()-14)/2),0)))</f>
        <v>#REF!</v>
      </c>
      <c r="L215" s="203" t="e">
        <f ca="1">IF(MOD(ROW()-13,2)=0,IF(ISBLANK(OFFSET(#REF!,INT((ROW()-13)/2),0)),"",OFFSET(#REF!,INT((ROW()-13)/2),0)),IF(ISBLANK(OFFSET('9. METAS'!$W$20,INT((ROW()-14)/2),0)),"",OFFSET('9. METAS'!$W$20,INT((ROW()-14)/2),0)))</f>
        <v>#REF!</v>
      </c>
      <c r="M215" s="204" t="e">
        <f ca="1">IF(MOD(ROW()-13,2)=0,IF(ISBLANK(OFFSET(#REF!,INT((ROW()-13)/2),0)),"",OFFSET(#REF!,INT((ROW()-13)/2),0)),IF(ISBLANK(OFFSET('9. METAS'!$X$20,INT((ROW()-14)/2),0)),"",OFFSET('9. METAS'!$X$20,INT((ROW()-14)/2),0)))</f>
        <v>#REF!</v>
      </c>
      <c r="N215" s="718" t="str">
        <f t="shared" ref="N215" ca="1" si="198">IFERROR(J215/J216,"ND")</f>
        <v>ND</v>
      </c>
      <c r="O215" s="720" t="str">
        <f t="shared" ref="O215" ca="1" si="199">IFERROR(((J215+K215)/H215),"ND")</f>
        <v>ND</v>
      </c>
      <c r="P215" s="732"/>
    </row>
    <row r="216" spans="3:16">
      <c r="C216" s="725"/>
      <c r="D216" s="726"/>
      <c r="E216" s="726"/>
      <c r="F216" s="727"/>
      <c r="G216" s="728"/>
      <c r="H216" s="755"/>
      <c r="I216" s="731"/>
      <c r="J216" s="202" t="str">
        <f ca="1">IF(MOD(ROW()-13,2)=0,IF(ISBLANK(OFFSET(#REF!,INT((ROW()-13)/2),0)),"",OFFSET(#REF!,INT((ROW()-13)/2),0)),IF(ISBLANK(OFFSET('9. METAS'!$U$20,INT((ROW()-14)/2),0)),"",OFFSET('9. METAS'!$U$20,INT((ROW()-14)/2),0)))</f>
        <v/>
      </c>
      <c r="K216" s="203" t="str">
        <f ca="1">IF(MOD(ROW()-13,2)=0,IF(ISBLANK(OFFSET(#REF!,INT((ROW()-13)/2),0)),"",OFFSET(#REF!,INT((ROW()-13)/2),0)),IF(ISBLANK(OFFSET('9. METAS'!$V$20,INT((ROW()-14)/2),0)),"",OFFSET('9. METAS'!$V$20,INT((ROW()-14)/2),0)))</f>
        <v/>
      </c>
      <c r="L216" s="203" t="str">
        <f ca="1">IF(MOD(ROW()-13,2)=0,IF(ISBLANK(OFFSET(#REF!,INT((ROW()-13)/2),0)),"",OFFSET(#REF!,INT((ROW()-13)/2),0)),IF(ISBLANK(OFFSET('9. METAS'!$W$20,INT((ROW()-14)/2),0)),"",OFFSET('9. METAS'!$W$20,INT((ROW()-14)/2),0)))</f>
        <v/>
      </c>
      <c r="M216" s="204" t="str">
        <f ca="1">IF(MOD(ROW()-13,2)=0,IF(ISBLANK(OFFSET(#REF!,INT((ROW()-13)/2),0)),"",OFFSET(#REF!,INT((ROW()-13)/2),0)),IF(ISBLANK(OFFSET('9. METAS'!$X$20,INT((ROW()-14)/2),0)),"",OFFSET('9. METAS'!$X$20,INT((ROW()-14)/2),0)))</f>
        <v/>
      </c>
      <c r="N216" s="719"/>
      <c r="O216" s="721"/>
      <c r="P216" s="723"/>
    </row>
    <row r="217" spans="3:16">
      <c r="C217" s="724" t="str">
        <f ca="1">IF(ISBLANK(OFFSET('5. Pp (3 años)'!$C$46,INT((ROW()-13)/2),0)),"",OFFSET('5. Pp (3 años)'!$C$46,INT((ROW()-13)/2),0))</f>
        <v/>
      </c>
      <c r="D217" s="726" t="str">
        <f ca="1">IF(ISBLANK(OFFSET('5. Pp (3 años)'!$D$46,INT((ROW()-13)/2),0)),"",OFFSET('5. Pp (3 años)'!$D$46,INT((ROW()-13)/2),0))</f>
        <v/>
      </c>
      <c r="E217" s="726" t="str">
        <f ca="1">IF(ISBLANK(OFFSET('5. Pp (3 años)'!$E$46,INT((ROW()-13)/2),0)),"",OFFSET('5. Pp (3 años)'!$E$46,INT((ROW()-13)/2),0))</f>
        <v/>
      </c>
      <c r="F217" s="727" t="str">
        <f ca="1">IF(ISBLANK(OFFSET('5. Pp (3 años)'!$K$46,INT((ROW()-13)/2),0)),"",OFFSET('5. Pp (3 años)'!$K$46,INT((ROW()-13)/2),0))</f>
        <v/>
      </c>
      <c r="G217" s="728" t="str">
        <f ca="1">IF(ISBLANK(OFFSET('5. Pp (3 años)'!$H$46,INT((ROW()-13)/2),0)),"",OFFSET('5. Pp (3 años)'!$H$46,INT((ROW()-13)/2),0))</f>
        <v/>
      </c>
      <c r="H217" s="755" t="str">
        <f ca="1">IF(ISBLANK(OFFSET('9. METAS'!$L$20,INT((ROW()-13)/2),0)),"",OFFSET('9. METAS'!$L$20,INT((ROW()-13)/2),0))</f>
        <v/>
      </c>
      <c r="I217" s="730"/>
      <c r="J217" s="202" t="e">
        <f ca="1">IF(MOD(ROW()-13,2)=0,IF(ISBLANK(OFFSET(#REF!,INT((ROW()-13)/2),0)),"",OFFSET(#REF!,INT((ROW()-13)/2),0)),IF(ISBLANK(OFFSET('9. METAS'!$U$20,INT((ROW()-14)/2),0)),"",OFFSET('9. METAS'!$U$20,INT((ROW()-14)/2),0)))</f>
        <v>#REF!</v>
      </c>
      <c r="K217" s="203" t="e">
        <f ca="1">IF(MOD(ROW()-13,2)=0,IF(ISBLANK(OFFSET(#REF!,INT((ROW()-13)/2),0)),"",OFFSET(#REF!,INT((ROW()-13)/2),0)),IF(ISBLANK(OFFSET('9. METAS'!$V$20,INT((ROW()-14)/2),0)),"",OFFSET('9. METAS'!$V$20,INT((ROW()-14)/2),0)))</f>
        <v>#REF!</v>
      </c>
      <c r="L217" s="203" t="e">
        <f ca="1">IF(MOD(ROW()-13,2)=0,IF(ISBLANK(OFFSET(#REF!,INT((ROW()-13)/2),0)),"",OFFSET(#REF!,INT((ROW()-13)/2),0)),IF(ISBLANK(OFFSET('9. METAS'!$W$20,INT((ROW()-14)/2),0)),"",OFFSET('9. METAS'!$W$20,INT((ROW()-14)/2),0)))</f>
        <v>#REF!</v>
      </c>
      <c r="M217" s="204" t="e">
        <f ca="1">IF(MOD(ROW()-13,2)=0,IF(ISBLANK(OFFSET(#REF!,INT((ROW()-13)/2),0)),"",OFFSET(#REF!,INT((ROW()-13)/2),0)),IF(ISBLANK(OFFSET('9. METAS'!$X$20,INT((ROW()-14)/2),0)),"",OFFSET('9. METAS'!$X$20,INT((ROW()-14)/2),0)))</f>
        <v>#REF!</v>
      </c>
      <c r="N217" s="718" t="str">
        <f t="shared" ref="N217" ca="1" si="200">IFERROR(J217/J218,"ND")</f>
        <v>ND</v>
      </c>
      <c r="O217" s="720" t="str">
        <f t="shared" ref="O217" ca="1" si="201">IFERROR(((J217+K217)/H217),"ND")</f>
        <v>ND</v>
      </c>
      <c r="P217" s="732"/>
    </row>
    <row r="218" spans="3:16">
      <c r="C218" s="725"/>
      <c r="D218" s="726"/>
      <c r="E218" s="726"/>
      <c r="F218" s="727"/>
      <c r="G218" s="728"/>
      <c r="H218" s="755"/>
      <c r="I218" s="731"/>
      <c r="J218" s="202" t="str">
        <f ca="1">IF(MOD(ROW()-13,2)=0,IF(ISBLANK(OFFSET(#REF!,INT((ROW()-13)/2),0)),"",OFFSET(#REF!,INT((ROW()-13)/2),0)),IF(ISBLANK(OFFSET('9. METAS'!$U$20,INT((ROW()-14)/2),0)),"",OFFSET('9. METAS'!$U$20,INT((ROW()-14)/2),0)))</f>
        <v/>
      </c>
      <c r="K218" s="203" t="str">
        <f ca="1">IF(MOD(ROW()-13,2)=0,IF(ISBLANK(OFFSET(#REF!,INT((ROW()-13)/2),0)),"",OFFSET(#REF!,INT((ROW()-13)/2),0)),IF(ISBLANK(OFFSET('9. METAS'!$V$20,INT((ROW()-14)/2),0)),"",OFFSET('9. METAS'!$V$20,INT((ROW()-14)/2),0)))</f>
        <v/>
      </c>
      <c r="L218" s="203" t="str">
        <f ca="1">IF(MOD(ROW()-13,2)=0,IF(ISBLANK(OFFSET(#REF!,INT((ROW()-13)/2),0)),"",OFFSET(#REF!,INT((ROW()-13)/2),0)),IF(ISBLANK(OFFSET('9. METAS'!$W$20,INT((ROW()-14)/2),0)),"",OFFSET('9. METAS'!$W$20,INT((ROW()-14)/2),0)))</f>
        <v/>
      </c>
      <c r="M218" s="204" t="str">
        <f ca="1">IF(MOD(ROW()-13,2)=0,IF(ISBLANK(OFFSET(#REF!,INT((ROW()-13)/2),0)),"",OFFSET(#REF!,INT((ROW()-13)/2),0)),IF(ISBLANK(OFFSET('9. METAS'!$X$20,INT((ROW()-14)/2),0)),"",OFFSET('9. METAS'!$X$20,INT((ROW()-14)/2),0)))</f>
        <v/>
      </c>
      <c r="N218" s="719"/>
      <c r="O218" s="721"/>
      <c r="P218" s="723"/>
    </row>
    <row r="219" spans="3:16">
      <c r="C219" s="724" t="str">
        <f ca="1">IF(ISBLANK(OFFSET('5. Pp (3 años)'!$C$46,INT((ROW()-13)/2),0)),"",OFFSET('5. Pp (3 años)'!$C$46,INT((ROW()-13)/2),0))</f>
        <v/>
      </c>
      <c r="D219" s="726" t="str">
        <f ca="1">IF(ISBLANK(OFFSET('5. Pp (3 años)'!$D$46,INT((ROW()-13)/2),0)),"",OFFSET('5. Pp (3 años)'!$D$46,INT((ROW()-13)/2),0))</f>
        <v/>
      </c>
      <c r="E219" s="726" t="str">
        <f ca="1">IF(ISBLANK(OFFSET('5. Pp (3 años)'!$E$46,INT((ROW()-13)/2),0)),"",OFFSET('5. Pp (3 años)'!$E$46,INT((ROW()-13)/2),0))</f>
        <v/>
      </c>
      <c r="F219" s="727" t="str">
        <f ca="1">IF(ISBLANK(OFFSET('5. Pp (3 años)'!$K$46,INT((ROW()-13)/2),0)),"",OFFSET('5. Pp (3 años)'!$K$46,INT((ROW()-13)/2),0))</f>
        <v/>
      </c>
      <c r="G219" s="728" t="str">
        <f ca="1">IF(ISBLANK(OFFSET('5. Pp (3 años)'!$H$46,INT((ROW()-13)/2),0)),"",OFFSET('5. Pp (3 años)'!$H$46,INT((ROW()-13)/2),0))</f>
        <v/>
      </c>
      <c r="H219" s="755" t="str">
        <f ca="1">IF(ISBLANK(OFFSET('9. METAS'!$L$20,INT((ROW()-13)/2),0)),"",OFFSET('9. METAS'!$L$20,INT((ROW()-13)/2),0))</f>
        <v/>
      </c>
      <c r="I219" s="730"/>
      <c r="J219" s="202" t="e">
        <f ca="1">IF(MOD(ROW()-13,2)=0,IF(ISBLANK(OFFSET(#REF!,INT((ROW()-13)/2),0)),"",OFFSET(#REF!,INT((ROW()-13)/2),0)),IF(ISBLANK(OFFSET('9. METAS'!$U$20,INT((ROW()-14)/2),0)),"",OFFSET('9. METAS'!$U$20,INT((ROW()-14)/2),0)))</f>
        <v>#REF!</v>
      </c>
      <c r="K219" s="203" t="e">
        <f ca="1">IF(MOD(ROW()-13,2)=0,IF(ISBLANK(OFFSET(#REF!,INT((ROW()-13)/2),0)),"",OFFSET(#REF!,INT((ROW()-13)/2),0)),IF(ISBLANK(OFFSET('9. METAS'!$V$20,INT((ROW()-14)/2),0)),"",OFFSET('9. METAS'!$V$20,INT((ROW()-14)/2),0)))</f>
        <v>#REF!</v>
      </c>
      <c r="L219" s="203" t="e">
        <f ca="1">IF(MOD(ROW()-13,2)=0,IF(ISBLANK(OFFSET(#REF!,INT((ROW()-13)/2),0)),"",OFFSET(#REF!,INT((ROW()-13)/2),0)),IF(ISBLANK(OFFSET('9. METAS'!$W$20,INT((ROW()-14)/2),0)),"",OFFSET('9. METAS'!$W$20,INT((ROW()-14)/2),0)))</f>
        <v>#REF!</v>
      </c>
      <c r="M219" s="204" t="e">
        <f ca="1">IF(MOD(ROW()-13,2)=0,IF(ISBLANK(OFFSET(#REF!,INT((ROW()-13)/2),0)),"",OFFSET(#REF!,INT((ROW()-13)/2),0)),IF(ISBLANK(OFFSET('9. METAS'!$X$20,INT((ROW()-14)/2),0)),"",OFFSET('9. METAS'!$X$20,INT((ROW()-14)/2),0)))</f>
        <v>#REF!</v>
      </c>
      <c r="N219" s="718" t="str">
        <f t="shared" ref="N219" ca="1" si="202">IFERROR(J219/J220,"ND")</f>
        <v>ND</v>
      </c>
      <c r="O219" s="720" t="str">
        <f t="shared" ref="O219" ca="1" si="203">IFERROR(((J219+K219)/H219),"ND")</f>
        <v>ND</v>
      </c>
      <c r="P219" s="732"/>
    </row>
    <row r="220" spans="3:16">
      <c r="C220" s="725"/>
      <c r="D220" s="726"/>
      <c r="E220" s="726"/>
      <c r="F220" s="727"/>
      <c r="G220" s="728"/>
      <c r="H220" s="755"/>
      <c r="I220" s="731"/>
      <c r="J220" s="202" t="str">
        <f ca="1">IF(MOD(ROW()-13,2)=0,IF(ISBLANK(OFFSET(#REF!,INT((ROW()-13)/2),0)),"",OFFSET(#REF!,INT((ROW()-13)/2),0)),IF(ISBLANK(OFFSET('9. METAS'!$U$20,INT((ROW()-14)/2),0)),"",OFFSET('9. METAS'!$U$20,INT((ROW()-14)/2),0)))</f>
        <v/>
      </c>
      <c r="K220" s="203" t="str">
        <f ca="1">IF(MOD(ROW()-13,2)=0,IF(ISBLANK(OFFSET(#REF!,INT((ROW()-13)/2),0)),"",OFFSET(#REF!,INT((ROW()-13)/2),0)),IF(ISBLANK(OFFSET('9. METAS'!$V$20,INT((ROW()-14)/2),0)),"",OFFSET('9. METAS'!$V$20,INT((ROW()-14)/2),0)))</f>
        <v/>
      </c>
      <c r="L220" s="203" t="str">
        <f ca="1">IF(MOD(ROW()-13,2)=0,IF(ISBLANK(OFFSET(#REF!,INT((ROW()-13)/2),0)),"",OFFSET(#REF!,INT((ROW()-13)/2),0)),IF(ISBLANK(OFFSET('9. METAS'!$W$20,INT((ROW()-14)/2),0)),"",OFFSET('9. METAS'!$W$20,INT((ROW()-14)/2),0)))</f>
        <v/>
      </c>
      <c r="M220" s="204" t="str">
        <f ca="1">IF(MOD(ROW()-13,2)=0,IF(ISBLANK(OFFSET(#REF!,INT((ROW()-13)/2),0)),"",OFFSET(#REF!,INT((ROW()-13)/2),0)),IF(ISBLANK(OFFSET('9. METAS'!$X$20,INT((ROW()-14)/2),0)),"",OFFSET('9. METAS'!$X$20,INT((ROW()-14)/2),0)))</f>
        <v/>
      </c>
      <c r="N220" s="719"/>
      <c r="O220" s="721"/>
      <c r="P220" s="723"/>
    </row>
    <row r="221" spans="3:16">
      <c r="C221" s="724" t="str">
        <f ca="1">IF(ISBLANK(OFFSET('5. Pp (3 años)'!$C$46,INT((ROW()-13)/2),0)),"",OFFSET('5. Pp (3 años)'!$C$46,INT((ROW()-13)/2),0))</f>
        <v/>
      </c>
      <c r="D221" s="726" t="str">
        <f ca="1">IF(ISBLANK(OFFSET('5. Pp (3 años)'!$D$46,INT((ROW()-13)/2),0)),"",OFFSET('5. Pp (3 años)'!$D$46,INT((ROW()-13)/2),0))</f>
        <v/>
      </c>
      <c r="E221" s="726" t="str">
        <f ca="1">IF(ISBLANK(OFFSET('5. Pp (3 años)'!$E$46,INT((ROW()-13)/2),0)),"",OFFSET('5. Pp (3 años)'!$E$46,INT((ROW()-13)/2),0))</f>
        <v/>
      </c>
      <c r="F221" s="727" t="str">
        <f ca="1">IF(ISBLANK(OFFSET('5. Pp (3 años)'!$K$46,INT((ROW()-13)/2),0)),"",OFFSET('5. Pp (3 años)'!$K$46,INT((ROW()-13)/2),0))</f>
        <v/>
      </c>
      <c r="G221" s="728" t="str">
        <f ca="1">IF(ISBLANK(OFFSET('5. Pp (3 años)'!$H$46,INT((ROW()-13)/2),0)),"",OFFSET('5. Pp (3 años)'!$H$46,INT((ROW()-13)/2),0))</f>
        <v/>
      </c>
      <c r="H221" s="755" t="str">
        <f ca="1">IF(ISBLANK(OFFSET('9. METAS'!$L$20,INT((ROW()-13)/2),0)),"",OFFSET('9. METAS'!$L$20,INT((ROW()-13)/2),0))</f>
        <v/>
      </c>
      <c r="I221" s="730"/>
      <c r="J221" s="202" t="e">
        <f ca="1">IF(MOD(ROW()-13,2)=0,IF(ISBLANK(OFFSET(#REF!,INT((ROW()-13)/2),0)),"",OFFSET(#REF!,INT((ROW()-13)/2),0)),IF(ISBLANK(OFFSET('9. METAS'!$U$20,INT((ROW()-14)/2),0)),"",OFFSET('9. METAS'!$U$20,INT((ROW()-14)/2),0)))</f>
        <v>#REF!</v>
      </c>
      <c r="K221" s="203" t="e">
        <f ca="1">IF(MOD(ROW()-13,2)=0,IF(ISBLANK(OFFSET(#REF!,INT((ROW()-13)/2),0)),"",OFFSET(#REF!,INT((ROW()-13)/2),0)),IF(ISBLANK(OFFSET('9. METAS'!$V$20,INT((ROW()-14)/2),0)),"",OFFSET('9. METAS'!$V$20,INT((ROW()-14)/2),0)))</f>
        <v>#REF!</v>
      </c>
      <c r="L221" s="203" t="e">
        <f ca="1">IF(MOD(ROW()-13,2)=0,IF(ISBLANK(OFFSET(#REF!,INT((ROW()-13)/2),0)),"",OFFSET(#REF!,INT((ROW()-13)/2),0)),IF(ISBLANK(OFFSET('9. METAS'!$W$20,INT((ROW()-14)/2),0)),"",OFFSET('9. METAS'!$W$20,INT((ROW()-14)/2),0)))</f>
        <v>#REF!</v>
      </c>
      <c r="M221" s="204" t="e">
        <f ca="1">IF(MOD(ROW()-13,2)=0,IF(ISBLANK(OFFSET(#REF!,INT((ROW()-13)/2),0)),"",OFFSET(#REF!,INT((ROW()-13)/2),0)),IF(ISBLANK(OFFSET('9. METAS'!$X$20,INT((ROW()-14)/2),0)),"",OFFSET('9. METAS'!$X$20,INT((ROW()-14)/2),0)))</f>
        <v>#REF!</v>
      </c>
      <c r="N221" s="718" t="str">
        <f t="shared" ref="N221" ca="1" si="204">IFERROR(J221/J222,"ND")</f>
        <v>ND</v>
      </c>
      <c r="O221" s="720" t="str">
        <f t="shared" ref="O221" ca="1" si="205">IFERROR(((J221+K221)/H221),"ND")</f>
        <v>ND</v>
      </c>
      <c r="P221" s="732"/>
    </row>
    <row r="222" spans="3:16">
      <c r="C222" s="725"/>
      <c r="D222" s="726"/>
      <c r="E222" s="726"/>
      <c r="F222" s="727"/>
      <c r="G222" s="728"/>
      <c r="H222" s="755"/>
      <c r="I222" s="731"/>
      <c r="J222" s="202" t="str">
        <f ca="1">IF(MOD(ROW()-13,2)=0,IF(ISBLANK(OFFSET(#REF!,INT((ROW()-13)/2),0)),"",OFFSET(#REF!,INT((ROW()-13)/2),0)),IF(ISBLANK(OFFSET('9. METAS'!$U$20,INT((ROW()-14)/2),0)),"",OFFSET('9. METAS'!$U$20,INT((ROW()-14)/2),0)))</f>
        <v/>
      </c>
      <c r="K222" s="203" t="str">
        <f ca="1">IF(MOD(ROW()-13,2)=0,IF(ISBLANK(OFFSET(#REF!,INT((ROW()-13)/2),0)),"",OFFSET(#REF!,INT((ROW()-13)/2),0)),IF(ISBLANK(OFFSET('9. METAS'!$V$20,INT((ROW()-14)/2),0)),"",OFFSET('9. METAS'!$V$20,INT((ROW()-14)/2),0)))</f>
        <v/>
      </c>
      <c r="L222" s="203" t="str">
        <f ca="1">IF(MOD(ROW()-13,2)=0,IF(ISBLANK(OFFSET(#REF!,INT((ROW()-13)/2),0)),"",OFFSET(#REF!,INT((ROW()-13)/2),0)),IF(ISBLANK(OFFSET('9. METAS'!$W$20,INT((ROW()-14)/2),0)),"",OFFSET('9. METAS'!$W$20,INT((ROW()-14)/2),0)))</f>
        <v/>
      </c>
      <c r="M222" s="204" t="str">
        <f ca="1">IF(MOD(ROW()-13,2)=0,IF(ISBLANK(OFFSET(#REF!,INT((ROW()-13)/2),0)),"",OFFSET(#REF!,INT((ROW()-13)/2),0)),IF(ISBLANK(OFFSET('9. METAS'!$X$20,INT((ROW()-14)/2),0)),"",OFFSET('9. METAS'!$X$20,INT((ROW()-14)/2),0)))</f>
        <v/>
      </c>
      <c r="N222" s="719"/>
      <c r="O222" s="721"/>
      <c r="P222" s="723"/>
    </row>
    <row r="223" spans="3:16">
      <c r="C223" s="724" t="str">
        <f ca="1">IF(ISBLANK(OFFSET('5. Pp (3 años)'!$C$46,INT((ROW()-13)/2),0)),"",OFFSET('5. Pp (3 años)'!$C$46,INT((ROW()-13)/2),0))</f>
        <v/>
      </c>
      <c r="D223" s="726" t="str">
        <f ca="1">IF(ISBLANK(OFFSET('5. Pp (3 años)'!$D$46,INT((ROW()-13)/2),0)),"",OFFSET('5. Pp (3 años)'!$D$46,INT((ROW()-13)/2),0))</f>
        <v/>
      </c>
      <c r="E223" s="726" t="str">
        <f ca="1">IF(ISBLANK(OFFSET('5. Pp (3 años)'!$E$46,INT((ROW()-13)/2),0)),"",OFFSET('5. Pp (3 años)'!$E$46,INT((ROW()-13)/2),0))</f>
        <v/>
      </c>
      <c r="F223" s="727" t="str">
        <f ca="1">IF(ISBLANK(OFFSET('5. Pp (3 años)'!$K$46,INT((ROW()-13)/2),0)),"",OFFSET('5. Pp (3 años)'!$K$46,INT((ROW()-13)/2),0))</f>
        <v/>
      </c>
      <c r="G223" s="728" t="str">
        <f ca="1">IF(ISBLANK(OFFSET('5. Pp (3 años)'!$H$46,INT((ROW()-13)/2),0)),"",OFFSET('5. Pp (3 años)'!$H$46,INT((ROW()-13)/2),0))</f>
        <v/>
      </c>
      <c r="H223" s="755" t="str">
        <f ca="1">IF(ISBLANK(OFFSET('9. METAS'!$L$20,INT((ROW()-13)/2),0)),"",OFFSET('9. METAS'!$L$20,INT((ROW()-13)/2),0))</f>
        <v/>
      </c>
      <c r="I223" s="730"/>
      <c r="J223" s="202" t="e">
        <f ca="1">IF(MOD(ROW()-13,2)=0,IF(ISBLANK(OFFSET(#REF!,INT((ROW()-13)/2),0)),"",OFFSET(#REF!,INT((ROW()-13)/2),0)),IF(ISBLANK(OFFSET('9. METAS'!$U$20,INT((ROW()-14)/2),0)),"",OFFSET('9. METAS'!$U$20,INT((ROW()-14)/2),0)))</f>
        <v>#REF!</v>
      </c>
      <c r="K223" s="203" t="e">
        <f ca="1">IF(MOD(ROW()-13,2)=0,IF(ISBLANK(OFFSET(#REF!,INT((ROW()-13)/2),0)),"",OFFSET(#REF!,INT((ROW()-13)/2),0)),IF(ISBLANK(OFFSET('9. METAS'!$V$20,INT((ROW()-14)/2),0)),"",OFFSET('9. METAS'!$V$20,INT((ROW()-14)/2),0)))</f>
        <v>#REF!</v>
      </c>
      <c r="L223" s="203" t="e">
        <f ca="1">IF(MOD(ROW()-13,2)=0,IF(ISBLANK(OFFSET(#REF!,INT((ROW()-13)/2),0)),"",OFFSET(#REF!,INT((ROW()-13)/2),0)),IF(ISBLANK(OFFSET('9. METAS'!$W$20,INT((ROW()-14)/2),0)),"",OFFSET('9. METAS'!$W$20,INT((ROW()-14)/2),0)))</f>
        <v>#REF!</v>
      </c>
      <c r="M223" s="204" t="e">
        <f ca="1">IF(MOD(ROW()-13,2)=0,IF(ISBLANK(OFFSET(#REF!,INT((ROW()-13)/2),0)),"",OFFSET(#REF!,INT((ROW()-13)/2),0)),IF(ISBLANK(OFFSET('9. METAS'!$X$20,INT((ROW()-14)/2),0)),"",OFFSET('9. METAS'!$X$20,INT((ROW()-14)/2),0)))</f>
        <v>#REF!</v>
      </c>
      <c r="N223" s="718" t="str">
        <f t="shared" ref="N223" ca="1" si="206">IFERROR(J223/J224,"ND")</f>
        <v>ND</v>
      </c>
      <c r="O223" s="720" t="str">
        <f t="shared" ref="O223" ca="1" si="207">IFERROR(((J223+K223)/H223),"ND")</f>
        <v>ND</v>
      </c>
      <c r="P223" s="732"/>
    </row>
    <row r="224" spans="3:16">
      <c r="C224" s="725"/>
      <c r="D224" s="726"/>
      <c r="E224" s="726"/>
      <c r="F224" s="727"/>
      <c r="G224" s="728"/>
      <c r="H224" s="755"/>
      <c r="I224" s="731"/>
      <c r="J224" s="202" t="str">
        <f ca="1">IF(MOD(ROW()-13,2)=0,IF(ISBLANK(OFFSET(#REF!,INT((ROW()-13)/2),0)),"",OFFSET(#REF!,INT((ROW()-13)/2),0)),IF(ISBLANK(OFFSET('9. METAS'!$U$20,INT((ROW()-14)/2),0)),"",OFFSET('9. METAS'!$U$20,INT((ROW()-14)/2),0)))</f>
        <v/>
      </c>
      <c r="K224" s="203" t="str">
        <f ca="1">IF(MOD(ROW()-13,2)=0,IF(ISBLANK(OFFSET(#REF!,INT((ROW()-13)/2),0)),"",OFFSET(#REF!,INT((ROW()-13)/2),0)),IF(ISBLANK(OFFSET('9. METAS'!$V$20,INT((ROW()-14)/2),0)),"",OFFSET('9. METAS'!$V$20,INT((ROW()-14)/2),0)))</f>
        <v/>
      </c>
      <c r="L224" s="203" t="str">
        <f ca="1">IF(MOD(ROW()-13,2)=0,IF(ISBLANK(OFFSET(#REF!,INT((ROW()-13)/2),0)),"",OFFSET(#REF!,INT((ROW()-13)/2),0)),IF(ISBLANK(OFFSET('9. METAS'!$W$20,INT((ROW()-14)/2),0)),"",OFFSET('9. METAS'!$W$20,INT((ROW()-14)/2),0)))</f>
        <v/>
      </c>
      <c r="M224" s="204" t="str">
        <f ca="1">IF(MOD(ROW()-13,2)=0,IF(ISBLANK(OFFSET(#REF!,INT((ROW()-13)/2),0)),"",OFFSET(#REF!,INT((ROW()-13)/2),0)),IF(ISBLANK(OFFSET('9. METAS'!$X$20,INT((ROW()-14)/2),0)),"",OFFSET('9. METAS'!$X$20,INT((ROW()-14)/2),0)))</f>
        <v/>
      </c>
      <c r="N224" s="719"/>
      <c r="O224" s="721"/>
      <c r="P224" s="723"/>
    </row>
    <row r="225" spans="3:16">
      <c r="C225" s="724" t="str">
        <f ca="1">IF(ISBLANK(OFFSET('5. Pp (3 años)'!$C$46,INT((ROW()-13)/2),0)),"",OFFSET('5. Pp (3 años)'!$C$46,INT((ROW()-13)/2),0))</f>
        <v/>
      </c>
      <c r="D225" s="726" t="str">
        <f ca="1">IF(ISBLANK(OFFSET('5. Pp (3 años)'!$D$46,INT((ROW()-13)/2),0)),"",OFFSET('5. Pp (3 años)'!$D$46,INT((ROW()-13)/2),0))</f>
        <v/>
      </c>
      <c r="E225" s="726" t="str">
        <f ca="1">IF(ISBLANK(OFFSET('5. Pp (3 años)'!$E$46,INT((ROW()-13)/2),0)),"",OFFSET('5. Pp (3 años)'!$E$46,INT((ROW()-13)/2),0))</f>
        <v/>
      </c>
      <c r="F225" s="727" t="str">
        <f ca="1">IF(ISBLANK(OFFSET('5. Pp (3 años)'!$K$46,INT((ROW()-13)/2),0)),"",OFFSET('5. Pp (3 años)'!$K$46,INT((ROW()-13)/2),0))</f>
        <v/>
      </c>
      <c r="G225" s="728" t="str">
        <f ca="1">IF(ISBLANK(OFFSET('5. Pp (3 años)'!$H$46,INT((ROW()-13)/2),0)),"",OFFSET('5. Pp (3 años)'!$H$46,INT((ROW()-13)/2),0))</f>
        <v/>
      </c>
      <c r="H225" s="755" t="str">
        <f ca="1">IF(ISBLANK(OFFSET('9. METAS'!$L$20,INT((ROW()-13)/2),0)),"",OFFSET('9. METAS'!$L$20,INT((ROW()-13)/2),0))</f>
        <v/>
      </c>
      <c r="I225" s="730"/>
      <c r="J225" s="202" t="e">
        <f ca="1">IF(MOD(ROW()-13,2)=0,IF(ISBLANK(OFFSET(#REF!,INT((ROW()-13)/2),0)),"",OFFSET(#REF!,INT((ROW()-13)/2),0)),IF(ISBLANK(OFFSET('9. METAS'!$U$20,INT((ROW()-14)/2),0)),"",OFFSET('9. METAS'!$U$20,INT((ROW()-14)/2),0)))</f>
        <v>#REF!</v>
      </c>
      <c r="K225" s="203" t="e">
        <f ca="1">IF(MOD(ROW()-13,2)=0,IF(ISBLANK(OFFSET(#REF!,INT((ROW()-13)/2),0)),"",OFFSET(#REF!,INT((ROW()-13)/2),0)),IF(ISBLANK(OFFSET('9. METAS'!$V$20,INT((ROW()-14)/2),0)),"",OFFSET('9. METAS'!$V$20,INT((ROW()-14)/2),0)))</f>
        <v>#REF!</v>
      </c>
      <c r="L225" s="203" t="e">
        <f ca="1">IF(MOD(ROW()-13,2)=0,IF(ISBLANK(OFFSET(#REF!,INT((ROW()-13)/2),0)),"",OFFSET(#REF!,INT((ROW()-13)/2),0)),IF(ISBLANK(OFFSET('9. METAS'!$W$20,INT((ROW()-14)/2),0)),"",OFFSET('9. METAS'!$W$20,INT((ROW()-14)/2),0)))</f>
        <v>#REF!</v>
      </c>
      <c r="M225" s="204" t="e">
        <f ca="1">IF(MOD(ROW()-13,2)=0,IF(ISBLANK(OFFSET(#REF!,INT((ROW()-13)/2),0)),"",OFFSET(#REF!,INT((ROW()-13)/2),0)),IF(ISBLANK(OFFSET('9. METAS'!$X$20,INT((ROW()-14)/2),0)),"",OFFSET('9. METAS'!$X$20,INT((ROW()-14)/2),0)))</f>
        <v>#REF!</v>
      </c>
      <c r="N225" s="718" t="str">
        <f t="shared" ref="N225" ca="1" si="208">IFERROR(J225/J226,"ND")</f>
        <v>ND</v>
      </c>
      <c r="O225" s="720" t="str">
        <f t="shared" ref="O225" ca="1" si="209">IFERROR(((J225+K225)/H225),"ND")</f>
        <v>ND</v>
      </c>
      <c r="P225" s="732"/>
    </row>
    <row r="226" spans="3:16">
      <c r="C226" s="725"/>
      <c r="D226" s="726"/>
      <c r="E226" s="726"/>
      <c r="F226" s="727"/>
      <c r="G226" s="728"/>
      <c r="H226" s="755"/>
      <c r="I226" s="731"/>
      <c r="J226" s="202" t="str">
        <f ca="1">IF(MOD(ROW()-13,2)=0,IF(ISBLANK(OFFSET(#REF!,INT((ROW()-13)/2),0)),"",OFFSET(#REF!,INT((ROW()-13)/2),0)),IF(ISBLANK(OFFSET('9. METAS'!$U$20,INT((ROW()-14)/2),0)),"",OFFSET('9. METAS'!$U$20,INT((ROW()-14)/2),0)))</f>
        <v/>
      </c>
      <c r="K226" s="203" t="str">
        <f ca="1">IF(MOD(ROW()-13,2)=0,IF(ISBLANK(OFFSET(#REF!,INT((ROW()-13)/2),0)),"",OFFSET(#REF!,INT((ROW()-13)/2),0)),IF(ISBLANK(OFFSET('9. METAS'!$V$20,INT((ROW()-14)/2),0)),"",OFFSET('9. METAS'!$V$20,INT((ROW()-14)/2),0)))</f>
        <v/>
      </c>
      <c r="L226" s="203" t="str">
        <f ca="1">IF(MOD(ROW()-13,2)=0,IF(ISBLANK(OFFSET(#REF!,INT((ROW()-13)/2),0)),"",OFFSET(#REF!,INT((ROW()-13)/2),0)),IF(ISBLANK(OFFSET('9. METAS'!$W$20,INT((ROW()-14)/2),0)),"",OFFSET('9. METAS'!$W$20,INT((ROW()-14)/2),0)))</f>
        <v/>
      </c>
      <c r="M226" s="204" t="str">
        <f ca="1">IF(MOD(ROW()-13,2)=0,IF(ISBLANK(OFFSET(#REF!,INT((ROW()-13)/2),0)),"",OFFSET(#REF!,INT((ROW()-13)/2),0)),IF(ISBLANK(OFFSET('9. METAS'!$X$20,INT((ROW()-14)/2),0)),"",OFFSET('9. METAS'!$X$20,INT((ROW()-14)/2),0)))</f>
        <v/>
      </c>
      <c r="N226" s="719"/>
      <c r="O226" s="721"/>
      <c r="P226" s="723"/>
    </row>
    <row r="227" spans="3:16">
      <c r="C227" s="724" t="str">
        <f ca="1">IF(ISBLANK(OFFSET('5. Pp (3 años)'!$C$46,INT((ROW()-13)/2),0)),"",OFFSET('5. Pp (3 años)'!$C$46,INT((ROW()-13)/2),0))</f>
        <v/>
      </c>
      <c r="D227" s="726" t="str">
        <f ca="1">IF(ISBLANK(OFFSET('5. Pp (3 años)'!$D$46,INT((ROW()-13)/2),0)),"",OFFSET('5. Pp (3 años)'!$D$46,INT((ROW()-13)/2),0))</f>
        <v/>
      </c>
      <c r="E227" s="726" t="str">
        <f ca="1">IF(ISBLANK(OFFSET('5. Pp (3 años)'!$E$46,INT((ROW()-13)/2),0)),"",OFFSET('5. Pp (3 años)'!$E$46,INT((ROW()-13)/2),0))</f>
        <v/>
      </c>
      <c r="F227" s="727" t="str">
        <f ca="1">IF(ISBLANK(OFFSET('5. Pp (3 años)'!$K$46,INT((ROW()-13)/2),0)),"",OFFSET('5. Pp (3 años)'!$K$46,INT((ROW()-13)/2),0))</f>
        <v/>
      </c>
      <c r="G227" s="728" t="str">
        <f ca="1">IF(ISBLANK(OFFSET('5. Pp (3 años)'!$H$46,INT((ROW()-13)/2),0)),"",OFFSET('5. Pp (3 años)'!$H$46,INT((ROW()-13)/2),0))</f>
        <v/>
      </c>
      <c r="H227" s="755" t="str">
        <f ca="1">IF(ISBLANK(OFFSET('9. METAS'!$L$20,INT((ROW()-13)/2),0)),"",OFFSET('9. METAS'!$L$20,INT((ROW()-13)/2),0))</f>
        <v/>
      </c>
      <c r="I227" s="730"/>
      <c r="J227" s="202" t="e">
        <f ca="1">IF(MOD(ROW()-13,2)=0,IF(ISBLANK(OFFSET(#REF!,INT((ROW()-13)/2),0)),"",OFFSET(#REF!,INT((ROW()-13)/2),0)),IF(ISBLANK(OFFSET('9. METAS'!$U$20,INT((ROW()-14)/2),0)),"",OFFSET('9. METAS'!$U$20,INT((ROW()-14)/2),0)))</f>
        <v>#REF!</v>
      </c>
      <c r="K227" s="203" t="e">
        <f ca="1">IF(MOD(ROW()-13,2)=0,IF(ISBLANK(OFFSET(#REF!,INT((ROW()-13)/2),0)),"",OFFSET(#REF!,INT((ROW()-13)/2),0)),IF(ISBLANK(OFFSET('9. METAS'!$V$20,INT((ROW()-14)/2),0)),"",OFFSET('9. METAS'!$V$20,INT((ROW()-14)/2),0)))</f>
        <v>#REF!</v>
      </c>
      <c r="L227" s="203" t="e">
        <f ca="1">IF(MOD(ROW()-13,2)=0,IF(ISBLANK(OFFSET(#REF!,INT((ROW()-13)/2),0)),"",OFFSET(#REF!,INT((ROW()-13)/2),0)),IF(ISBLANK(OFFSET('9. METAS'!$W$20,INT((ROW()-14)/2),0)),"",OFFSET('9. METAS'!$W$20,INT((ROW()-14)/2),0)))</f>
        <v>#REF!</v>
      </c>
      <c r="M227" s="204" t="e">
        <f ca="1">IF(MOD(ROW()-13,2)=0,IF(ISBLANK(OFFSET(#REF!,INT((ROW()-13)/2),0)),"",OFFSET(#REF!,INT((ROW()-13)/2),0)),IF(ISBLANK(OFFSET('9. METAS'!$X$20,INT((ROW()-14)/2),0)),"",OFFSET('9. METAS'!$X$20,INT((ROW()-14)/2),0)))</f>
        <v>#REF!</v>
      </c>
      <c r="N227" s="718" t="str">
        <f t="shared" ref="N227" ca="1" si="210">IFERROR(J227/J228,"ND")</f>
        <v>ND</v>
      </c>
      <c r="O227" s="720" t="str">
        <f t="shared" ref="O227" ca="1" si="211">IFERROR(((J227+K227)/H227),"ND")</f>
        <v>ND</v>
      </c>
      <c r="P227" s="732"/>
    </row>
    <row r="228" spans="3:16">
      <c r="C228" s="725"/>
      <c r="D228" s="726"/>
      <c r="E228" s="726"/>
      <c r="F228" s="727"/>
      <c r="G228" s="728"/>
      <c r="H228" s="755"/>
      <c r="I228" s="731"/>
      <c r="J228" s="202" t="str">
        <f ca="1">IF(MOD(ROW()-13,2)=0,IF(ISBLANK(OFFSET(#REF!,INT((ROW()-13)/2),0)),"",OFFSET(#REF!,INT((ROW()-13)/2),0)),IF(ISBLANK(OFFSET('9. METAS'!$U$20,INT((ROW()-14)/2),0)),"",OFFSET('9. METAS'!$U$20,INT((ROW()-14)/2),0)))</f>
        <v/>
      </c>
      <c r="K228" s="203" t="str">
        <f ca="1">IF(MOD(ROW()-13,2)=0,IF(ISBLANK(OFFSET(#REF!,INT((ROW()-13)/2),0)),"",OFFSET(#REF!,INT((ROW()-13)/2),0)),IF(ISBLANK(OFFSET('9. METAS'!$V$20,INT((ROW()-14)/2),0)),"",OFFSET('9. METAS'!$V$20,INT((ROW()-14)/2),0)))</f>
        <v/>
      </c>
      <c r="L228" s="203" t="str">
        <f ca="1">IF(MOD(ROW()-13,2)=0,IF(ISBLANK(OFFSET(#REF!,INT((ROW()-13)/2),0)),"",OFFSET(#REF!,INT((ROW()-13)/2),0)),IF(ISBLANK(OFFSET('9. METAS'!$W$20,INT((ROW()-14)/2),0)),"",OFFSET('9. METAS'!$W$20,INT((ROW()-14)/2),0)))</f>
        <v/>
      </c>
      <c r="M228" s="204" t="str">
        <f ca="1">IF(MOD(ROW()-13,2)=0,IF(ISBLANK(OFFSET(#REF!,INT((ROW()-13)/2),0)),"",OFFSET(#REF!,INT((ROW()-13)/2),0)),IF(ISBLANK(OFFSET('9. METAS'!$X$20,INT((ROW()-14)/2),0)),"",OFFSET('9. METAS'!$X$20,INT((ROW()-14)/2),0)))</f>
        <v/>
      </c>
      <c r="N228" s="719"/>
      <c r="O228" s="721"/>
      <c r="P228" s="723"/>
    </row>
    <row r="229" spans="3:16">
      <c r="C229" s="724" t="str">
        <f ca="1">IF(ISBLANK(OFFSET('5. Pp (3 años)'!$C$46,INT((ROW()-13)/2),0)),"",OFFSET('5. Pp (3 años)'!$C$46,INT((ROW()-13)/2),0))</f>
        <v/>
      </c>
      <c r="D229" s="726" t="str">
        <f ca="1">IF(ISBLANK(OFFSET('5. Pp (3 años)'!$D$46,INT((ROW()-13)/2),0)),"",OFFSET('5. Pp (3 años)'!$D$46,INT((ROW()-13)/2),0))</f>
        <v/>
      </c>
      <c r="E229" s="726" t="str">
        <f ca="1">IF(ISBLANK(OFFSET('5. Pp (3 años)'!$E$46,INT((ROW()-13)/2),0)),"",OFFSET('5. Pp (3 años)'!$E$46,INT((ROW()-13)/2),0))</f>
        <v/>
      </c>
      <c r="F229" s="727" t="str">
        <f ca="1">IF(ISBLANK(OFFSET('5. Pp (3 años)'!$K$46,INT((ROW()-13)/2),0)),"",OFFSET('5. Pp (3 años)'!$K$46,INT((ROW()-13)/2),0))</f>
        <v/>
      </c>
      <c r="G229" s="728" t="str">
        <f ca="1">IF(ISBLANK(OFFSET('5. Pp (3 años)'!$H$46,INT((ROW()-13)/2),0)),"",OFFSET('5. Pp (3 años)'!$H$46,INT((ROW()-13)/2),0))</f>
        <v/>
      </c>
      <c r="H229" s="755" t="str">
        <f ca="1">IF(ISBLANK(OFFSET('9. METAS'!$L$20,INT((ROW()-13)/2),0)),"",OFFSET('9. METAS'!$L$20,INT((ROW()-13)/2),0))</f>
        <v/>
      </c>
      <c r="I229" s="730"/>
      <c r="J229" s="202" t="e">
        <f ca="1">IF(MOD(ROW()-13,2)=0,IF(ISBLANK(OFFSET(#REF!,INT((ROW()-13)/2),0)),"",OFFSET(#REF!,INT((ROW()-13)/2),0)),IF(ISBLANK(OFFSET('9. METAS'!$U$20,INT((ROW()-14)/2),0)),"",OFFSET('9. METAS'!$U$20,INT((ROW()-14)/2),0)))</f>
        <v>#REF!</v>
      </c>
      <c r="K229" s="203" t="e">
        <f ca="1">IF(MOD(ROW()-13,2)=0,IF(ISBLANK(OFFSET(#REF!,INT((ROW()-13)/2),0)),"",OFFSET(#REF!,INT((ROW()-13)/2),0)),IF(ISBLANK(OFFSET('9. METAS'!$V$20,INT((ROW()-14)/2),0)),"",OFFSET('9. METAS'!$V$20,INT((ROW()-14)/2),0)))</f>
        <v>#REF!</v>
      </c>
      <c r="L229" s="203" t="e">
        <f ca="1">IF(MOD(ROW()-13,2)=0,IF(ISBLANK(OFFSET(#REF!,INT((ROW()-13)/2),0)),"",OFFSET(#REF!,INT((ROW()-13)/2),0)),IF(ISBLANK(OFFSET('9. METAS'!$W$20,INT((ROW()-14)/2),0)),"",OFFSET('9. METAS'!$W$20,INT((ROW()-14)/2),0)))</f>
        <v>#REF!</v>
      </c>
      <c r="M229" s="204" t="e">
        <f ca="1">IF(MOD(ROW()-13,2)=0,IF(ISBLANK(OFFSET(#REF!,INT((ROW()-13)/2),0)),"",OFFSET(#REF!,INT((ROW()-13)/2),0)),IF(ISBLANK(OFFSET('9. METAS'!$X$20,INT((ROW()-14)/2),0)),"",OFFSET('9. METAS'!$X$20,INT((ROW()-14)/2),0)))</f>
        <v>#REF!</v>
      </c>
      <c r="N229" s="718" t="str">
        <f t="shared" ref="N229" ca="1" si="212">IFERROR(J229/J230,"ND")</f>
        <v>ND</v>
      </c>
      <c r="O229" s="720" t="str">
        <f t="shared" ref="O229" ca="1" si="213">IFERROR(((J229+K229)/H229),"ND")</f>
        <v>ND</v>
      </c>
      <c r="P229" s="732"/>
    </row>
    <row r="230" spans="3:16">
      <c r="C230" s="725"/>
      <c r="D230" s="726"/>
      <c r="E230" s="726"/>
      <c r="F230" s="727"/>
      <c r="G230" s="728"/>
      <c r="H230" s="755"/>
      <c r="I230" s="731"/>
      <c r="J230" s="202" t="str">
        <f ca="1">IF(MOD(ROW()-13,2)=0,IF(ISBLANK(OFFSET(#REF!,INT((ROW()-13)/2),0)),"",OFFSET(#REF!,INT((ROW()-13)/2),0)),IF(ISBLANK(OFFSET('9. METAS'!$U$20,INT((ROW()-14)/2),0)),"",OFFSET('9. METAS'!$U$20,INT((ROW()-14)/2),0)))</f>
        <v/>
      </c>
      <c r="K230" s="203" t="str">
        <f ca="1">IF(MOD(ROW()-13,2)=0,IF(ISBLANK(OFFSET(#REF!,INT((ROW()-13)/2),0)),"",OFFSET(#REF!,INT((ROW()-13)/2),0)),IF(ISBLANK(OFFSET('9. METAS'!$V$20,INT((ROW()-14)/2),0)),"",OFFSET('9. METAS'!$V$20,INT((ROW()-14)/2),0)))</f>
        <v/>
      </c>
      <c r="L230" s="203" t="str">
        <f ca="1">IF(MOD(ROW()-13,2)=0,IF(ISBLANK(OFFSET(#REF!,INT((ROW()-13)/2),0)),"",OFFSET(#REF!,INT((ROW()-13)/2),0)),IF(ISBLANK(OFFSET('9. METAS'!$W$20,INT((ROW()-14)/2),0)),"",OFFSET('9. METAS'!$W$20,INT((ROW()-14)/2),0)))</f>
        <v/>
      </c>
      <c r="M230" s="204" t="str">
        <f ca="1">IF(MOD(ROW()-13,2)=0,IF(ISBLANK(OFFSET(#REF!,INT((ROW()-13)/2),0)),"",OFFSET(#REF!,INT((ROW()-13)/2),0)),IF(ISBLANK(OFFSET('9. METAS'!$X$20,INT((ROW()-14)/2),0)),"",OFFSET('9. METAS'!$X$20,INT((ROW()-14)/2),0)))</f>
        <v/>
      </c>
      <c r="N230" s="719"/>
      <c r="O230" s="721"/>
      <c r="P230" s="723"/>
    </row>
    <row r="231" spans="3:16">
      <c r="C231" s="724" t="str">
        <f ca="1">IF(ISBLANK(OFFSET('5. Pp (3 años)'!$C$46,INT((ROW()-13)/2),0)),"",OFFSET('5. Pp (3 años)'!$C$46,INT((ROW()-13)/2),0))</f>
        <v/>
      </c>
      <c r="D231" s="726" t="str">
        <f ca="1">IF(ISBLANK(OFFSET('5. Pp (3 años)'!$D$46,INT((ROW()-13)/2),0)),"",OFFSET('5. Pp (3 años)'!$D$46,INT((ROW()-13)/2),0))</f>
        <v/>
      </c>
      <c r="E231" s="726" t="str">
        <f ca="1">IF(ISBLANK(OFFSET('5. Pp (3 años)'!$E$46,INT((ROW()-13)/2),0)),"",OFFSET('5. Pp (3 años)'!$E$46,INT((ROW()-13)/2),0))</f>
        <v/>
      </c>
      <c r="F231" s="727" t="str">
        <f ca="1">IF(ISBLANK(OFFSET('5. Pp (3 años)'!$K$46,INT((ROW()-13)/2),0)),"",OFFSET('5. Pp (3 años)'!$K$46,INT((ROW()-13)/2),0))</f>
        <v/>
      </c>
      <c r="G231" s="728" t="str">
        <f ca="1">IF(ISBLANK(OFFSET('5. Pp (3 años)'!$H$46,INT((ROW()-13)/2),0)),"",OFFSET('5. Pp (3 años)'!$H$46,INT((ROW()-13)/2),0))</f>
        <v/>
      </c>
      <c r="H231" s="755" t="str">
        <f ca="1">IF(ISBLANK(OFFSET('9. METAS'!$L$20,INT((ROW()-13)/2),0)),"",OFFSET('9. METAS'!$L$20,INT((ROW()-13)/2),0))</f>
        <v/>
      </c>
      <c r="I231" s="730"/>
      <c r="J231" s="202" t="e">
        <f ca="1">IF(MOD(ROW()-13,2)=0,IF(ISBLANK(OFFSET(#REF!,INT((ROW()-13)/2),0)),"",OFFSET(#REF!,INT((ROW()-13)/2),0)),IF(ISBLANK(OFFSET('9. METAS'!$U$20,INT((ROW()-14)/2),0)),"",OFFSET('9. METAS'!$U$20,INT((ROW()-14)/2),0)))</f>
        <v>#REF!</v>
      </c>
      <c r="K231" s="203" t="e">
        <f ca="1">IF(MOD(ROW()-13,2)=0,IF(ISBLANK(OFFSET(#REF!,INT((ROW()-13)/2),0)),"",OFFSET(#REF!,INT((ROW()-13)/2),0)),IF(ISBLANK(OFFSET('9. METAS'!$V$20,INT((ROW()-14)/2),0)),"",OFFSET('9. METAS'!$V$20,INT((ROW()-14)/2),0)))</f>
        <v>#REF!</v>
      </c>
      <c r="L231" s="203" t="e">
        <f ca="1">IF(MOD(ROW()-13,2)=0,IF(ISBLANK(OFFSET(#REF!,INT((ROW()-13)/2),0)),"",OFFSET(#REF!,INT((ROW()-13)/2),0)),IF(ISBLANK(OFFSET('9. METAS'!$W$20,INT((ROW()-14)/2),0)),"",OFFSET('9. METAS'!$W$20,INT((ROW()-14)/2),0)))</f>
        <v>#REF!</v>
      </c>
      <c r="M231" s="204" t="e">
        <f ca="1">IF(MOD(ROW()-13,2)=0,IF(ISBLANK(OFFSET(#REF!,INT((ROW()-13)/2),0)),"",OFFSET(#REF!,INT((ROW()-13)/2),0)),IF(ISBLANK(OFFSET('9. METAS'!$X$20,INT((ROW()-14)/2),0)),"",OFFSET('9. METAS'!$X$20,INT((ROW()-14)/2),0)))</f>
        <v>#REF!</v>
      </c>
      <c r="N231" s="718" t="str">
        <f t="shared" ref="N231" ca="1" si="214">IFERROR(J231/J232,"ND")</f>
        <v>ND</v>
      </c>
      <c r="O231" s="720" t="str">
        <f t="shared" ref="O231" ca="1" si="215">IFERROR(((J231+K231)/H231),"ND")</f>
        <v>ND</v>
      </c>
      <c r="P231" s="732"/>
    </row>
    <row r="232" spans="3:16">
      <c r="C232" s="725"/>
      <c r="D232" s="726"/>
      <c r="E232" s="726"/>
      <c r="F232" s="727"/>
      <c r="G232" s="728"/>
      <c r="H232" s="755"/>
      <c r="I232" s="731"/>
      <c r="J232" s="202" t="str">
        <f ca="1">IF(MOD(ROW()-13,2)=0,IF(ISBLANK(OFFSET(#REF!,INT((ROW()-13)/2),0)),"",OFFSET(#REF!,INT((ROW()-13)/2),0)),IF(ISBLANK(OFFSET('9. METAS'!$U$20,INT((ROW()-14)/2),0)),"",OFFSET('9. METAS'!$U$20,INT((ROW()-14)/2),0)))</f>
        <v/>
      </c>
      <c r="K232" s="203" t="str">
        <f ca="1">IF(MOD(ROW()-13,2)=0,IF(ISBLANK(OFFSET(#REF!,INT((ROW()-13)/2),0)),"",OFFSET(#REF!,INT((ROW()-13)/2),0)),IF(ISBLANK(OFFSET('9. METAS'!$V$20,INT((ROW()-14)/2),0)),"",OFFSET('9. METAS'!$V$20,INT((ROW()-14)/2),0)))</f>
        <v/>
      </c>
      <c r="L232" s="203" t="str">
        <f ca="1">IF(MOD(ROW()-13,2)=0,IF(ISBLANK(OFFSET(#REF!,INT((ROW()-13)/2),0)),"",OFFSET(#REF!,INT((ROW()-13)/2),0)),IF(ISBLANK(OFFSET('9. METAS'!$W$20,INT((ROW()-14)/2),0)),"",OFFSET('9. METAS'!$W$20,INT((ROW()-14)/2),0)))</f>
        <v/>
      </c>
      <c r="M232" s="204" t="str">
        <f ca="1">IF(MOD(ROW()-13,2)=0,IF(ISBLANK(OFFSET(#REF!,INT((ROW()-13)/2),0)),"",OFFSET(#REF!,INT((ROW()-13)/2),0)),IF(ISBLANK(OFFSET('9. METAS'!$X$20,INT((ROW()-14)/2),0)),"",OFFSET('9. METAS'!$X$20,INT((ROW()-14)/2),0)))</f>
        <v/>
      </c>
      <c r="N232" s="719"/>
      <c r="O232" s="721"/>
      <c r="P232" s="723"/>
    </row>
    <row r="233" spans="3:16">
      <c r="C233" s="724" t="str">
        <f ca="1">IF(ISBLANK(OFFSET('5. Pp (3 años)'!$C$46,INT((ROW()-13)/2),0)),"",OFFSET('5. Pp (3 años)'!$C$46,INT((ROW()-13)/2),0))</f>
        <v/>
      </c>
      <c r="D233" s="726" t="str">
        <f ca="1">IF(ISBLANK(OFFSET('5. Pp (3 años)'!$D$46,INT((ROW()-13)/2),0)),"",OFFSET('5. Pp (3 años)'!$D$46,INT((ROW()-13)/2),0))</f>
        <v/>
      </c>
      <c r="E233" s="726" t="str">
        <f ca="1">IF(ISBLANK(OFFSET('5. Pp (3 años)'!$E$46,INT((ROW()-13)/2),0)),"",OFFSET('5. Pp (3 años)'!$E$46,INT((ROW()-13)/2),0))</f>
        <v/>
      </c>
      <c r="F233" s="727" t="str">
        <f ca="1">IF(ISBLANK(OFFSET('5. Pp (3 años)'!$K$46,INT((ROW()-13)/2),0)),"",OFFSET('5. Pp (3 años)'!$K$46,INT((ROW()-13)/2),0))</f>
        <v/>
      </c>
      <c r="G233" s="728" t="str">
        <f ca="1">IF(ISBLANK(OFFSET('5. Pp (3 años)'!$H$46,INT((ROW()-13)/2),0)),"",OFFSET('5. Pp (3 años)'!$H$46,INT((ROW()-13)/2),0))</f>
        <v/>
      </c>
      <c r="H233" s="755" t="str">
        <f ca="1">IF(ISBLANK(OFFSET('9. METAS'!$L$20,INT((ROW()-13)/2),0)),"",OFFSET('9. METAS'!$L$20,INT((ROW()-13)/2),0))</f>
        <v/>
      </c>
      <c r="I233" s="730"/>
      <c r="J233" s="202" t="e">
        <f ca="1">IF(MOD(ROW()-13,2)=0,IF(ISBLANK(OFFSET(#REF!,INT((ROW()-13)/2),0)),"",OFFSET(#REF!,INT((ROW()-13)/2),0)),IF(ISBLANK(OFFSET('9. METAS'!$U$20,INT((ROW()-14)/2),0)),"",OFFSET('9. METAS'!$U$20,INT((ROW()-14)/2),0)))</f>
        <v>#REF!</v>
      </c>
      <c r="K233" s="203" t="e">
        <f ca="1">IF(MOD(ROW()-13,2)=0,IF(ISBLANK(OFFSET(#REF!,INT((ROW()-13)/2),0)),"",OFFSET(#REF!,INT((ROW()-13)/2),0)),IF(ISBLANK(OFFSET('9. METAS'!$V$20,INT((ROW()-14)/2),0)),"",OFFSET('9. METAS'!$V$20,INT((ROW()-14)/2),0)))</f>
        <v>#REF!</v>
      </c>
      <c r="L233" s="203" t="e">
        <f ca="1">IF(MOD(ROW()-13,2)=0,IF(ISBLANK(OFFSET(#REF!,INT((ROW()-13)/2),0)),"",OFFSET(#REF!,INT((ROW()-13)/2),0)),IF(ISBLANK(OFFSET('9. METAS'!$W$20,INT((ROW()-14)/2),0)),"",OFFSET('9. METAS'!$W$20,INT((ROW()-14)/2),0)))</f>
        <v>#REF!</v>
      </c>
      <c r="M233" s="204" t="e">
        <f ca="1">IF(MOD(ROW()-13,2)=0,IF(ISBLANK(OFFSET(#REF!,INT((ROW()-13)/2),0)),"",OFFSET(#REF!,INT((ROW()-13)/2),0)),IF(ISBLANK(OFFSET('9. METAS'!$X$20,INT((ROW()-14)/2),0)),"",OFFSET('9. METAS'!$X$20,INT((ROW()-14)/2),0)))</f>
        <v>#REF!</v>
      </c>
      <c r="N233" s="718" t="str">
        <f t="shared" ref="N233" ca="1" si="216">IFERROR(J233/J234,"ND")</f>
        <v>ND</v>
      </c>
      <c r="O233" s="720" t="str">
        <f t="shared" ref="O233" ca="1" si="217">IFERROR(((J233+K233)/H233),"ND")</f>
        <v>ND</v>
      </c>
      <c r="P233" s="732"/>
    </row>
    <row r="234" spans="3:16">
      <c r="C234" s="725"/>
      <c r="D234" s="726"/>
      <c r="E234" s="726"/>
      <c r="F234" s="727"/>
      <c r="G234" s="728"/>
      <c r="H234" s="755"/>
      <c r="I234" s="731"/>
      <c r="J234" s="202" t="str">
        <f ca="1">IF(MOD(ROW()-13,2)=0,IF(ISBLANK(OFFSET(#REF!,INT((ROW()-13)/2),0)),"",OFFSET(#REF!,INT((ROW()-13)/2),0)),IF(ISBLANK(OFFSET('9. METAS'!$U$20,INT((ROW()-14)/2),0)),"",OFFSET('9. METAS'!$U$20,INT((ROW()-14)/2),0)))</f>
        <v/>
      </c>
      <c r="K234" s="203" t="str">
        <f ca="1">IF(MOD(ROW()-13,2)=0,IF(ISBLANK(OFFSET(#REF!,INT((ROW()-13)/2),0)),"",OFFSET(#REF!,INT((ROW()-13)/2),0)),IF(ISBLANK(OFFSET('9. METAS'!$V$20,INT((ROW()-14)/2),0)),"",OFFSET('9. METAS'!$V$20,INT((ROW()-14)/2),0)))</f>
        <v/>
      </c>
      <c r="L234" s="203" t="str">
        <f ca="1">IF(MOD(ROW()-13,2)=0,IF(ISBLANK(OFFSET(#REF!,INT((ROW()-13)/2),0)),"",OFFSET(#REF!,INT((ROW()-13)/2),0)),IF(ISBLANK(OFFSET('9. METAS'!$W$20,INT((ROW()-14)/2),0)),"",OFFSET('9. METAS'!$W$20,INT((ROW()-14)/2),0)))</f>
        <v/>
      </c>
      <c r="M234" s="204" t="str">
        <f ca="1">IF(MOD(ROW()-13,2)=0,IF(ISBLANK(OFFSET(#REF!,INT((ROW()-13)/2),0)),"",OFFSET(#REF!,INT((ROW()-13)/2),0)),IF(ISBLANK(OFFSET('9. METAS'!$X$20,INT((ROW()-14)/2),0)),"",OFFSET('9. METAS'!$X$20,INT((ROW()-14)/2),0)))</f>
        <v/>
      </c>
      <c r="N234" s="719"/>
      <c r="O234" s="721"/>
      <c r="P234" s="723"/>
    </row>
    <row r="235" spans="3:16">
      <c r="C235" s="724" t="str">
        <f ca="1">IF(ISBLANK(OFFSET('5. Pp (3 años)'!$C$46,INT((ROW()-13)/2),0)),"",OFFSET('5. Pp (3 años)'!$C$46,INT((ROW()-13)/2),0))</f>
        <v/>
      </c>
      <c r="D235" s="726" t="str">
        <f ca="1">IF(ISBLANK(OFFSET('5. Pp (3 años)'!$D$46,INT((ROW()-13)/2),0)),"",OFFSET('5. Pp (3 años)'!$D$46,INT((ROW()-13)/2),0))</f>
        <v/>
      </c>
      <c r="E235" s="726" t="str">
        <f ca="1">IF(ISBLANK(OFFSET('5. Pp (3 años)'!$E$46,INT((ROW()-13)/2),0)),"",OFFSET('5. Pp (3 años)'!$E$46,INT((ROW()-13)/2),0))</f>
        <v/>
      </c>
      <c r="F235" s="727" t="str">
        <f ca="1">IF(ISBLANK(OFFSET('5. Pp (3 años)'!$K$46,INT((ROW()-13)/2),0)),"",OFFSET('5. Pp (3 años)'!$K$46,INT((ROW()-13)/2),0))</f>
        <v/>
      </c>
      <c r="G235" s="728" t="str">
        <f ca="1">IF(ISBLANK(OFFSET('5. Pp (3 años)'!$H$46,INT((ROW()-13)/2),0)),"",OFFSET('5. Pp (3 años)'!$H$46,INT((ROW()-13)/2),0))</f>
        <v/>
      </c>
      <c r="H235" s="755" t="str">
        <f ca="1">IF(ISBLANK(OFFSET('9. METAS'!$L$20,INT((ROW()-13)/2),0)),"",OFFSET('9. METAS'!$L$20,INT((ROW()-13)/2),0))</f>
        <v/>
      </c>
      <c r="I235" s="730"/>
      <c r="J235" s="202" t="e">
        <f ca="1">IF(MOD(ROW()-13,2)=0,IF(ISBLANK(OFFSET(#REF!,INT((ROW()-13)/2),0)),"",OFFSET(#REF!,INT((ROW()-13)/2),0)),IF(ISBLANK(OFFSET('9. METAS'!$U$20,INT((ROW()-14)/2),0)),"",OFFSET('9. METAS'!$U$20,INT((ROW()-14)/2),0)))</f>
        <v>#REF!</v>
      </c>
      <c r="K235" s="203" t="e">
        <f ca="1">IF(MOD(ROW()-13,2)=0,IF(ISBLANK(OFFSET(#REF!,INT((ROW()-13)/2),0)),"",OFFSET(#REF!,INT((ROW()-13)/2),0)),IF(ISBLANK(OFFSET('9. METAS'!$V$20,INT((ROW()-14)/2),0)),"",OFFSET('9. METAS'!$V$20,INT((ROW()-14)/2),0)))</f>
        <v>#REF!</v>
      </c>
      <c r="L235" s="203" t="e">
        <f ca="1">IF(MOD(ROW()-13,2)=0,IF(ISBLANK(OFFSET(#REF!,INT((ROW()-13)/2),0)),"",OFFSET(#REF!,INT((ROW()-13)/2),0)),IF(ISBLANK(OFFSET('9. METAS'!$W$20,INT((ROW()-14)/2),0)),"",OFFSET('9. METAS'!$W$20,INT((ROW()-14)/2),0)))</f>
        <v>#REF!</v>
      </c>
      <c r="M235" s="204" t="e">
        <f ca="1">IF(MOD(ROW()-13,2)=0,IF(ISBLANK(OFFSET(#REF!,INT((ROW()-13)/2),0)),"",OFFSET(#REF!,INT((ROW()-13)/2),0)),IF(ISBLANK(OFFSET('9. METAS'!$X$20,INT((ROW()-14)/2),0)),"",OFFSET('9. METAS'!$X$20,INT((ROW()-14)/2),0)))</f>
        <v>#REF!</v>
      </c>
      <c r="N235" s="718" t="str">
        <f t="shared" ref="N235" ca="1" si="218">IFERROR(J235/J236,"ND")</f>
        <v>ND</v>
      </c>
      <c r="O235" s="720" t="str">
        <f t="shared" ref="O235" ca="1" si="219">IFERROR(((J235+K235)/H235),"ND")</f>
        <v>ND</v>
      </c>
      <c r="P235" s="732"/>
    </row>
    <row r="236" spans="3:16">
      <c r="C236" s="725"/>
      <c r="D236" s="726"/>
      <c r="E236" s="726"/>
      <c r="F236" s="727"/>
      <c r="G236" s="728"/>
      <c r="H236" s="755"/>
      <c r="I236" s="731"/>
      <c r="J236" s="202" t="str">
        <f ca="1">IF(MOD(ROW()-13,2)=0,IF(ISBLANK(OFFSET(#REF!,INT((ROW()-13)/2),0)),"",OFFSET(#REF!,INT((ROW()-13)/2),0)),IF(ISBLANK(OFFSET('9. METAS'!$U$20,INT((ROW()-14)/2),0)),"",OFFSET('9. METAS'!$U$20,INT((ROW()-14)/2),0)))</f>
        <v/>
      </c>
      <c r="K236" s="203" t="str">
        <f ca="1">IF(MOD(ROW()-13,2)=0,IF(ISBLANK(OFFSET(#REF!,INT((ROW()-13)/2),0)),"",OFFSET(#REF!,INT((ROW()-13)/2),0)),IF(ISBLANK(OFFSET('9. METAS'!$V$20,INT((ROW()-14)/2),0)),"",OFFSET('9. METAS'!$V$20,INT((ROW()-14)/2),0)))</f>
        <v/>
      </c>
      <c r="L236" s="203" t="str">
        <f ca="1">IF(MOD(ROW()-13,2)=0,IF(ISBLANK(OFFSET(#REF!,INT((ROW()-13)/2),0)),"",OFFSET(#REF!,INT((ROW()-13)/2),0)),IF(ISBLANK(OFFSET('9. METAS'!$W$20,INT((ROW()-14)/2),0)),"",OFFSET('9. METAS'!$W$20,INT((ROW()-14)/2),0)))</f>
        <v/>
      </c>
      <c r="M236" s="204" t="str">
        <f ca="1">IF(MOD(ROW()-13,2)=0,IF(ISBLANK(OFFSET(#REF!,INT((ROW()-13)/2),0)),"",OFFSET(#REF!,INT((ROW()-13)/2),0)),IF(ISBLANK(OFFSET('9. METAS'!$X$20,INT((ROW()-14)/2),0)),"",OFFSET('9. METAS'!$X$20,INT((ROW()-14)/2),0)))</f>
        <v/>
      </c>
      <c r="N236" s="719"/>
      <c r="O236" s="721"/>
      <c r="P236" s="723"/>
    </row>
    <row r="237" spans="3:16">
      <c r="C237" s="724" t="str">
        <f ca="1">IF(ISBLANK(OFFSET('5. Pp (3 años)'!$C$46,INT((ROW()-13)/2),0)),"",OFFSET('5. Pp (3 años)'!$C$46,INT((ROW()-13)/2),0))</f>
        <v/>
      </c>
      <c r="D237" s="726" t="str">
        <f ca="1">IF(ISBLANK(OFFSET('5. Pp (3 años)'!$D$46,INT((ROW()-13)/2),0)),"",OFFSET('5. Pp (3 años)'!$D$46,INT((ROW()-13)/2),0))</f>
        <v/>
      </c>
      <c r="E237" s="726" t="str">
        <f ca="1">IF(ISBLANK(OFFSET('5. Pp (3 años)'!$E$46,INT((ROW()-13)/2),0)),"",OFFSET('5. Pp (3 años)'!$E$46,INT((ROW()-13)/2),0))</f>
        <v/>
      </c>
      <c r="F237" s="727" t="str">
        <f ca="1">IF(ISBLANK(OFFSET('5. Pp (3 años)'!$K$46,INT((ROW()-13)/2),0)),"",OFFSET('5. Pp (3 años)'!$K$46,INT((ROW()-13)/2),0))</f>
        <v/>
      </c>
      <c r="G237" s="728" t="str">
        <f ca="1">IF(ISBLANK(OFFSET('5. Pp (3 años)'!$H$46,INT((ROW()-13)/2),0)),"",OFFSET('5. Pp (3 años)'!$H$46,INT((ROW()-13)/2),0))</f>
        <v/>
      </c>
      <c r="H237" s="755" t="str">
        <f ca="1">IF(ISBLANK(OFFSET('9. METAS'!$L$20,INT((ROW()-13)/2),0)),"",OFFSET('9. METAS'!$L$20,INT((ROW()-13)/2),0))</f>
        <v/>
      </c>
      <c r="I237" s="730"/>
      <c r="J237" s="202" t="e">
        <f ca="1">IF(MOD(ROW()-13,2)=0,IF(ISBLANK(OFFSET(#REF!,INT((ROW()-13)/2),0)),"",OFFSET(#REF!,INT((ROW()-13)/2),0)),IF(ISBLANK(OFFSET('9. METAS'!$U$20,INT((ROW()-14)/2),0)),"",OFFSET('9. METAS'!$U$20,INT((ROW()-14)/2),0)))</f>
        <v>#REF!</v>
      </c>
      <c r="K237" s="203" t="e">
        <f ca="1">IF(MOD(ROW()-13,2)=0,IF(ISBLANK(OFFSET(#REF!,INT((ROW()-13)/2),0)),"",OFFSET(#REF!,INT((ROW()-13)/2),0)),IF(ISBLANK(OFFSET('9. METAS'!$V$20,INT((ROW()-14)/2),0)),"",OFFSET('9. METAS'!$V$20,INT((ROW()-14)/2),0)))</f>
        <v>#REF!</v>
      </c>
      <c r="L237" s="203" t="e">
        <f ca="1">IF(MOD(ROW()-13,2)=0,IF(ISBLANK(OFFSET(#REF!,INT((ROW()-13)/2),0)),"",OFFSET(#REF!,INT((ROW()-13)/2),0)),IF(ISBLANK(OFFSET('9. METAS'!$W$20,INT((ROW()-14)/2),0)),"",OFFSET('9. METAS'!$W$20,INT((ROW()-14)/2),0)))</f>
        <v>#REF!</v>
      </c>
      <c r="M237" s="204" t="e">
        <f ca="1">IF(MOD(ROW()-13,2)=0,IF(ISBLANK(OFFSET(#REF!,INT((ROW()-13)/2),0)),"",OFFSET(#REF!,INT((ROW()-13)/2),0)),IF(ISBLANK(OFFSET('9. METAS'!$X$20,INT((ROW()-14)/2),0)),"",OFFSET('9. METAS'!$X$20,INT((ROW()-14)/2),0)))</f>
        <v>#REF!</v>
      </c>
      <c r="N237" s="718" t="str">
        <f t="shared" ref="N237" ca="1" si="220">IFERROR(J237/J238,"ND")</f>
        <v>ND</v>
      </c>
      <c r="O237" s="720" t="str">
        <f t="shared" ref="O237" ca="1" si="221">IFERROR(((J237+K237)/H237),"ND")</f>
        <v>ND</v>
      </c>
      <c r="P237" s="732"/>
    </row>
    <row r="238" spans="3:16">
      <c r="C238" s="725"/>
      <c r="D238" s="726"/>
      <c r="E238" s="726"/>
      <c r="F238" s="727"/>
      <c r="G238" s="728"/>
      <c r="H238" s="755"/>
      <c r="I238" s="731"/>
      <c r="J238" s="202" t="str">
        <f ca="1">IF(MOD(ROW()-13,2)=0,IF(ISBLANK(OFFSET(#REF!,INT((ROW()-13)/2),0)),"",OFFSET(#REF!,INT((ROW()-13)/2),0)),IF(ISBLANK(OFFSET('9. METAS'!$U$20,INT((ROW()-14)/2),0)),"",OFFSET('9. METAS'!$U$20,INT((ROW()-14)/2),0)))</f>
        <v/>
      </c>
      <c r="K238" s="203" t="str">
        <f ca="1">IF(MOD(ROW()-13,2)=0,IF(ISBLANK(OFFSET(#REF!,INT((ROW()-13)/2),0)),"",OFFSET(#REF!,INT((ROW()-13)/2),0)),IF(ISBLANK(OFFSET('9. METAS'!$V$20,INT((ROW()-14)/2),0)),"",OFFSET('9. METAS'!$V$20,INT((ROW()-14)/2),0)))</f>
        <v/>
      </c>
      <c r="L238" s="203" t="str">
        <f ca="1">IF(MOD(ROW()-13,2)=0,IF(ISBLANK(OFFSET(#REF!,INT((ROW()-13)/2),0)),"",OFFSET(#REF!,INT((ROW()-13)/2),0)),IF(ISBLANK(OFFSET('9. METAS'!$W$20,INT((ROW()-14)/2),0)),"",OFFSET('9. METAS'!$W$20,INT((ROW()-14)/2),0)))</f>
        <v/>
      </c>
      <c r="M238" s="204" t="str">
        <f ca="1">IF(MOD(ROW()-13,2)=0,IF(ISBLANK(OFFSET(#REF!,INT((ROW()-13)/2),0)),"",OFFSET(#REF!,INT((ROW()-13)/2),0)),IF(ISBLANK(OFFSET('9. METAS'!$X$20,INT((ROW()-14)/2),0)),"",OFFSET('9. METAS'!$X$20,INT((ROW()-14)/2),0)))</f>
        <v/>
      </c>
      <c r="N238" s="719"/>
      <c r="O238" s="721"/>
      <c r="P238" s="723"/>
    </row>
    <row r="239" spans="3:16">
      <c r="C239" s="724" t="str">
        <f ca="1">IF(ISBLANK(OFFSET('5. Pp (3 años)'!$C$46,INT((ROW()-13)/2),0)),"",OFFSET('5. Pp (3 años)'!$C$46,INT((ROW()-13)/2),0))</f>
        <v/>
      </c>
      <c r="D239" s="726" t="str">
        <f ca="1">IF(ISBLANK(OFFSET('5. Pp (3 años)'!$D$46,INT((ROW()-13)/2),0)),"",OFFSET('5. Pp (3 años)'!$D$46,INT((ROW()-13)/2),0))</f>
        <v/>
      </c>
      <c r="E239" s="726" t="str">
        <f ca="1">IF(ISBLANK(OFFSET('5. Pp (3 años)'!$E$46,INT((ROW()-13)/2),0)),"",OFFSET('5. Pp (3 años)'!$E$46,INT((ROW()-13)/2),0))</f>
        <v/>
      </c>
      <c r="F239" s="727" t="str">
        <f ca="1">IF(ISBLANK(OFFSET('5. Pp (3 años)'!$K$46,INT((ROW()-13)/2),0)),"",OFFSET('5. Pp (3 años)'!$K$46,INT((ROW()-13)/2),0))</f>
        <v/>
      </c>
      <c r="G239" s="728" t="str">
        <f ca="1">IF(ISBLANK(OFFSET('5. Pp (3 años)'!$H$46,INT((ROW()-13)/2),0)),"",OFFSET('5. Pp (3 años)'!$H$46,INT((ROW()-13)/2),0))</f>
        <v/>
      </c>
      <c r="H239" s="755" t="str">
        <f ca="1">IF(ISBLANK(OFFSET('9. METAS'!$L$20,INT((ROW()-13)/2),0)),"",OFFSET('9. METAS'!$L$20,INT((ROW()-13)/2),0))</f>
        <v/>
      </c>
      <c r="I239" s="730"/>
      <c r="J239" s="202" t="e">
        <f ca="1">IF(MOD(ROW()-13,2)=0,IF(ISBLANK(OFFSET(#REF!,INT((ROW()-13)/2),0)),"",OFFSET(#REF!,INT((ROW()-13)/2),0)),IF(ISBLANK(OFFSET('9. METAS'!$U$20,INT((ROW()-14)/2),0)),"",OFFSET('9. METAS'!$U$20,INT((ROW()-14)/2),0)))</f>
        <v>#REF!</v>
      </c>
      <c r="K239" s="203" t="e">
        <f ca="1">IF(MOD(ROW()-13,2)=0,IF(ISBLANK(OFFSET(#REF!,INT((ROW()-13)/2),0)),"",OFFSET(#REF!,INT((ROW()-13)/2),0)),IF(ISBLANK(OFFSET('9. METAS'!$V$20,INT((ROW()-14)/2),0)),"",OFFSET('9. METAS'!$V$20,INT((ROW()-14)/2),0)))</f>
        <v>#REF!</v>
      </c>
      <c r="L239" s="203" t="e">
        <f ca="1">IF(MOD(ROW()-13,2)=0,IF(ISBLANK(OFFSET(#REF!,INT((ROW()-13)/2),0)),"",OFFSET(#REF!,INT((ROW()-13)/2),0)),IF(ISBLANK(OFFSET('9. METAS'!$W$20,INT((ROW()-14)/2),0)),"",OFFSET('9. METAS'!$W$20,INT((ROW()-14)/2),0)))</f>
        <v>#REF!</v>
      </c>
      <c r="M239" s="204" t="e">
        <f ca="1">IF(MOD(ROW()-13,2)=0,IF(ISBLANK(OFFSET(#REF!,INT((ROW()-13)/2),0)),"",OFFSET(#REF!,INT((ROW()-13)/2),0)),IF(ISBLANK(OFFSET('9. METAS'!$X$20,INT((ROW()-14)/2),0)),"",OFFSET('9. METAS'!$X$20,INT((ROW()-14)/2),0)))</f>
        <v>#REF!</v>
      </c>
      <c r="N239" s="718" t="str">
        <f t="shared" ref="N239" ca="1" si="222">IFERROR(J239/J240,"ND")</f>
        <v>ND</v>
      </c>
      <c r="O239" s="720" t="str">
        <f t="shared" ref="O239" ca="1" si="223">IFERROR(((J239+K239)/H239),"ND")</f>
        <v>ND</v>
      </c>
      <c r="P239" s="732"/>
    </row>
    <row r="240" spans="3:16">
      <c r="C240" s="725"/>
      <c r="D240" s="726"/>
      <c r="E240" s="726"/>
      <c r="F240" s="727"/>
      <c r="G240" s="728"/>
      <c r="H240" s="755"/>
      <c r="I240" s="731"/>
      <c r="J240" s="202" t="str">
        <f ca="1">IF(MOD(ROW()-13,2)=0,IF(ISBLANK(OFFSET(#REF!,INT((ROW()-13)/2),0)),"",OFFSET(#REF!,INT((ROW()-13)/2),0)),IF(ISBLANK(OFFSET('9. METAS'!$U$20,INT((ROW()-14)/2),0)),"",OFFSET('9. METAS'!$U$20,INT((ROW()-14)/2),0)))</f>
        <v/>
      </c>
      <c r="K240" s="203" t="str">
        <f ca="1">IF(MOD(ROW()-13,2)=0,IF(ISBLANK(OFFSET(#REF!,INT((ROW()-13)/2),0)),"",OFFSET(#REF!,INT((ROW()-13)/2),0)),IF(ISBLANK(OFFSET('9. METAS'!$V$20,INT((ROW()-14)/2),0)),"",OFFSET('9. METAS'!$V$20,INT((ROW()-14)/2),0)))</f>
        <v/>
      </c>
      <c r="L240" s="203" t="str">
        <f ca="1">IF(MOD(ROW()-13,2)=0,IF(ISBLANK(OFFSET(#REF!,INT((ROW()-13)/2),0)),"",OFFSET(#REF!,INT((ROW()-13)/2),0)),IF(ISBLANK(OFFSET('9. METAS'!$W$20,INT((ROW()-14)/2),0)),"",OFFSET('9. METAS'!$W$20,INT((ROW()-14)/2),0)))</f>
        <v/>
      </c>
      <c r="M240" s="204" t="str">
        <f ca="1">IF(MOD(ROW()-13,2)=0,IF(ISBLANK(OFFSET(#REF!,INT((ROW()-13)/2),0)),"",OFFSET(#REF!,INT((ROW()-13)/2),0)),IF(ISBLANK(OFFSET('9. METAS'!$X$20,INT((ROW()-14)/2),0)),"",OFFSET('9. METAS'!$X$20,INT((ROW()-14)/2),0)))</f>
        <v/>
      </c>
      <c r="N240" s="719"/>
      <c r="O240" s="721"/>
      <c r="P240" s="723"/>
    </row>
    <row r="241" spans="3:16">
      <c r="C241" s="724" t="str">
        <f ca="1">IF(ISBLANK(OFFSET('5. Pp (3 años)'!$C$46,INT((ROW()-13)/2),0)),"",OFFSET('5. Pp (3 años)'!$C$46,INT((ROW()-13)/2),0))</f>
        <v/>
      </c>
      <c r="D241" s="726" t="str">
        <f ca="1">IF(ISBLANK(OFFSET('5. Pp (3 años)'!$D$46,INT((ROW()-13)/2),0)),"",OFFSET('5. Pp (3 años)'!$D$46,INT((ROW()-13)/2),0))</f>
        <v/>
      </c>
      <c r="E241" s="726" t="str">
        <f ca="1">IF(ISBLANK(OFFSET('5. Pp (3 años)'!$E$46,INT((ROW()-13)/2),0)),"",OFFSET('5. Pp (3 años)'!$E$46,INT((ROW()-13)/2),0))</f>
        <v/>
      </c>
      <c r="F241" s="727" t="str">
        <f ca="1">IF(ISBLANK(OFFSET('5. Pp (3 años)'!$K$46,INT((ROW()-13)/2),0)),"",OFFSET('5. Pp (3 años)'!$K$46,INT((ROW()-13)/2),0))</f>
        <v/>
      </c>
      <c r="G241" s="728" t="str">
        <f ca="1">IF(ISBLANK(OFFSET('5. Pp (3 años)'!$H$46,INT((ROW()-13)/2),0)),"",OFFSET('5. Pp (3 años)'!$H$46,INT((ROW()-13)/2),0))</f>
        <v/>
      </c>
      <c r="H241" s="755" t="str">
        <f ca="1">IF(ISBLANK(OFFSET('9. METAS'!$L$20,INT((ROW()-13)/2),0)),"",OFFSET('9. METAS'!$L$20,INT((ROW()-13)/2),0))</f>
        <v/>
      </c>
      <c r="I241" s="730"/>
      <c r="J241" s="202" t="e">
        <f ca="1">IF(MOD(ROW()-13,2)=0,IF(ISBLANK(OFFSET(#REF!,INT((ROW()-13)/2),0)),"",OFFSET(#REF!,INT((ROW()-13)/2),0)),IF(ISBLANK(OFFSET('9. METAS'!$U$20,INT((ROW()-14)/2),0)),"",OFFSET('9. METAS'!$U$20,INT((ROW()-14)/2),0)))</f>
        <v>#REF!</v>
      </c>
      <c r="K241" s="203" t="e">
        <f ca="1">IF(MOD(ROW()-13,2)=0,IF(ISBLANK(OFFSET(#REF!,INT((ROW()-13)/2),0)),"",OFFSET(#REF!,INT((ROW()-13)/2),0)),IF(ISBLANK(OFFSET('9. METAS'!$V$20,INT((ROW()-14)/2),0)),"",OFFSET('9. METAS'!$V$20,INT((ROW()-14)/2),0)))</f>
        <v>#REF!</v>
      </c>
      <c r="L241" s="203" t="e">
        <f ca="1">IF(MOD(ROW()-13,2)=0,IF(ISBLANK(OFFSET(#REF!,INT((ROW()-13)/2),0)),"",OFFSET(#REF!,INT((ROW()-13)/2),0)),IF(ISBLANK(OFFSET('9. METAS'!$W$20,INT((ROW()-14)/2),0)),"",OFFSET('9. METAS'!$W$20,INT((ROW()-14)/2),0)))</f>
        <v>#REF!</v>
      </c>
      <c r="M241" s="204" t="e">
        <f ca="1">IF(MOD(ROW()-13,2)=0,IF(ISBLANK(OFFSET(#REF!,INT((ROW()-13)/2),0)),"",OFFSET(#REF!,INT((ROW()-13)/2),0)),IF(ISBLANK(OFFSET('9. METAS'!$X$20,INT((ROW()-14)/2),0)),"",OFFSET('9. METAS'!$X$20,INT((ROW()-14)/2),0)))</f>
        <v>#REF!</v>
      </c>
      <c r="N241" s="718" t="str">
        <f t="shared" ref="N241" ca="1" si="224">IFERROR(J241/J242,"ND")</f>
        <v>ND</v>
      </c>
      <c r="O241" s="720" t="str">
        <f t="shared" ref="O241" ca="1" si="225">IFERROR(((J241+K241)/H241),"ND")</f>
        <v>ND</v>
      </c>
      <c r="P241" s="732"/>
    </row>
    <row r="242" spans="3:16">
      <c r="C242" s="725"/>
      <c r="D242" s="726"/>
      <c r="E242" s="726"/>
      <c r="F242" s="727"/>
      <c r="G242" s="728"/>
      <c r="H242" s="755"/>
      <c r="I242" s="731"/>
      <c r="J242" s="202" t="str">
        <f ca="1">IF(MOD(ROW()-13,2)=0,IF(ISBLANK(OFFSET(#REF!,INT((ROW()-13)/2),0)),"",OFFSET(#REF!,INT((ROW()-13)/2),0)),IF(ISBLANK(OFFSET('9. METAS'!$U$20,INT((ROW()-14)/2),0)),"",OFFSET('9. METAS'!$U$20,INT((ROW()-14)/2),0)))</f>
        <v/>
      </c>
      <c r="K242" s="203" t="str">
        <f ca="1">IF(MOD(ROW()-13,2)=0,IF(ISBLANK(OFFSET(#REF!,INT((ROW()-13)/2),0)),"",OFFSET(#REF!,INT((ROW()-13)/2),0)),IF(ISBLANK(OFFSET('9. METAS'!$V$20,INT((ROW()-14)/2),0)),"",OFFSET('9. METAS'!$V$20,INT((ROW()-14)/2),0)))</f>
        <v/>
      </c>
      <c r="L242" s="203" t="str">
        <f ca="1">IF(MOD(ROW()-13,2)=0,IF(ISBLANK(OFFSET(#REF!,INT((ROW()-13)/2),0)),"",OFFSET(#REF!,INT((ROW()-13)/2),0)),IF(ISBLANK(OFFSET('9. METAS'!$W$20,INT((ROW()-14)/2),0)),"",OFFSET('9. METAS'!$W$20,INT((ROW()-14)/2),0)))</f>
        <v/>
      </c>
      <c r="M242" s="204" t="str">
        <f ca="1">IF(MOD(ROW()-13,2)=0,IF(ISBLANK(OFFSET(#REF!,INT((ROW()-13)/2),0)),"",OFFSET(#REF!,INT((ROW()-13)/2),0)),IF(ISBLANK(OFFSET('9. METAS'!$X$20,INT((ROW()-14)/2),0)),"",OFFSET('9. METAS'!$X$20,INT((ROW()-14)/2),0)))</f>
        <v/>
      </c>
      <c r="N242" s="719"/>
      <c r="O242" s="721"/>
      <c r="P242" s="723"/>
    </row>
    <row r="243" spans="3:16">
      <c r="C243" s="724" t="str">
        <f ca="1">IF(ISBLANK(OFFSET('5. Pp (3 años)'!$C$46,INT((ROW()-13)/2),0)),"",OFFSET('5. Pp (3 años)'!$C$46,INT((ROW()-13)/2),0))</f>
        <v/>
      </c>
      <c r="D243" s="726" t="str">
        <f ca="1">IF(ISBLANK(OFFSET('5. Pp (3 años)'!$D$46,INT((ROW()-13)/2),0)),"",OFFSET('5. Pp (3 años)'!$D$46,INT((ROW()-13)/2),0))</f>
        <v/>
      </c>
      <c r="E243" s="726" t="str">
        <f ca="1">IF(ISBLANK(OFFSET('5. Pp (3 años)'!$E$46,INT((ROW()-13)/2),0)),"",OFFSET('5. Pp (3 años)'!$E$46,INT((ROW()-13)/2),0))</f>
        <v/>
      </c>
      <c r="F243" s="727" t="str">
        <f ca="1">IF(ISBLANK(OFFSET('5. Pp (3 años)'!$K$46,INT((ROW()-13)/2),0)),"",OFFSET('5. Pp (3 años)'!$K$46,INT((ROW()-13)/2),0))</f>
        <v/>
      </c>
      <c r="G243" s="728" t="str">
        <f ca="1">IF(ISBLANK(OFFSET('5. Pp (3 años)'!$H$46,INT((ROW()-13)/2),0)),"",OFFSET('5. Pp (3 años)'!$H$46,INT((ROW()-13)/2),0))</f>
        <v/>
      </c>
      <c r="H243" s="755" t="str">
        <f ca="1">IF(ISBLANK(OFFSET('9. METAS'!$L$20,INT((ROW()-13)/2),0)),"",OFFSET('9. METAS'!$L$20,INT((ROW()-13)/2),0))</f>
        <v/>
      </c>
      <c r="I243" s="730"/>
      <c r="J243" s="202" t="e">
        <f ca="1">IF(MOD(ROW()-13,2)=0,IF(ISBLANK(OFFSET(#REF!,INT((ROW()-13)/2),0)),"",OFFSET(#REF!,INT((ROW()-13)/2),0)),IF(ISBLANK(OFFSET('9. METAS'!$U$20,INT((ROW()-14)/2),0)),"",OFFSET('9. METAS'!$U$20,INT((ROW()-14)/2),0)))</f>
        <v>#REF!</v>
      </c>
      <c r="K243" s="203" t="e">
        <f ca="1">IF(MOD(ROW()-13,2)=0,IF(ISBLANK(OFFSET(#REF!,INT((ROW()-13)/2),0)),"",OFFSET(#REF!,INT((ROW()-13)/2),0)),IF(ISBLANK(OFFSET('9. METAS'!$V$20,INT((ROW()-14)/2),0)),"",OFFSET('9. METAS'!$V$20,INT((ROW()-14)/2),0)))</f>
        <v>#REF!</v>
      </c>
      <c r="L243" s="203" t="e">
        <f ca="1">IF(MOD(ROW()-13,2)=0,IF(ISBLANK(OFFSET(#REF!,INT((ROW()-13)/2),0)),"",OFFSET(#REF!,INT((ROW()-13)/2),0)),IF(ISBLANK(OFFSET('9. METAS'!$W$20,INT((ROW()-14)/2),0)),"",OFFSET('9. METAS'!$W$20,INT((ROW()-14)/2),0)))</f>
        <v>#REF!</v>
      </c>
      <c r="M243" s="204" t="e">
        <f ca="1">IF(MOD(ROW()-13,2)=0,IF(ISBLANK(OFFSET(#REF!,INT((ROW()-13)/2),0)),"",OFFSET(#REF!,INT((ROW()-13)/2),0)),IF(ISBLANK(OFFSET('9. METAS'!$X$20,INT((ROW()-14)/2),0)),"",OFFSET('9. METAS'!$X$20,INT((ROW()-14)/2),0)))</f>
        <v>#REF!</v>
      </c>
      <c r="N243" s="718" t="str">
        <f t="shared" ref="N243" ca="1" si="226">IFERROR(J243/J244,"ND")</f>
        <v>ND</v>
      </c>
      <c r="O243" s="720" t="str">
        <f t="shared" ref="O243" ca="1" si="227">IFERROR(((J243+K243)/H243),"ND")</f>
        <v>ND</v>
      </c>
      <c r="P243" s="732"/>
    </row>
    <row r="244" spans="3:16">
      <c r="C244" s="725"/>
      <c r="D244" s="726"/>
      <c r="E244" s="726"/>
      <c r="F244" s="727"/>
      <c r="G244" s="728"/>
      <c r="H244" s="755"/>
      <c r="I244" s="731"/>
      <c r="J244" s="202" t="str">
        <f ca="1">IF(MOD(ROW()-13,2)=0,IF(ISBLANK(OFFSET(#REF!,INT((ROW()-13)/2),0)),"",OFFSET(#REF!,INT((ROW()-13)/2),0)),IF(ISBLANK(OFFSET('9. METAS'!$U$20,INT((ROW()-14)/2),0)),"",OFFSET('9. METAS'!$U$20,INT((ROW()-14)/2),0)))</f>
        <v/>
      </c>
      <c r="K244" s="203" t="str">
        <f ca="1">IF(MOD(ROW()-13,2)=0,IF(ISBLANK(OFFSET(#REF!,INT((ROW()-13)/2),0)),"",OFFSET(#REF!,INT((ROW()-13)/2),0)),IF(ISBLANK(OFFSET('9. METAS'!$V$20,INT((ROW()-14)/2),0)),"",OFFSET('9. METAS'!$V$20,INT((ROW()-14)/2),0)))</f>
        <v/>
      </c>
      <c r="L244" s="203" t="str">
        <f ca="1">IF(MOD(ROW()-13,2)=0,IF(ISBLANK(OFFSET(#REF!,INT((ROW()-13)/2),0)),"",OFFSET(#REF!,INT((ROW()-13)/2),0)),IF(ISBLANK(OFFSET('9. METAS'!$W$20,INT((ROW()-14)/2),0)),"",OFFSET('9. METAS'!$W$20,INT((ROW()-14)/2),0)))</f>
        <v/>
      </c>
      <c r="M244" s="204" t="str">
        <f ca="1">IF(MOD(ROW()-13,2)=0,IF(ISBLANK(OFFSET(#REF!,INT((ROW()-13)/2),0)),"",OFFSET(#REF!,INT((ROW()-13)/2),0)),IF(ISBLANK(OFFSET('9. METAS'!$X$20,INT((ROW()-14)/2),0)),"",OFFSET('9. METAS'!$X$20,INT((ROW()-14)/2),0)))</f>
        <v/>
      </c>
      <c r="N244" s="719"/>
      <c r="O244" s="721"/>
      <c r="P244" s="723"/>
    </row>
    <row r="245" spans="3:16">
      <c r="C245" s="724" t="str">
        <f ca="1">IF(ISBLANK(OFFSET('5. Pp (3 años)'!$C$46,INT((ROW()-13)/2),0)),"",OFFSET('5. Pp (3 años)'!$C$46,INT((ROW()-13)/2),0))</f>
        <v/>
      </c>
      <c r="D245" s="726" t="str">
        <f ca="1">IF(ISBLANK(OFFSET('5. Pp (3 años)'!$D$46,INT((ROW()-13)/2),0)),"",OFFSET('5. Pp (3 años)'!$D$46,INT((ROW()-13)/2),0))</f>
        <v/>
      </c>
      <c r="E245" s="726" t="str">
        <f ca="1">IF(ISBLANK(OFFSET('5. Pp (3 años)'!$E$46,INT((ROW()-13)/2),0)),"",OFFSET('5. Pp (3 años)'!$E$46,INT((ROW()-13)/2),0))</f>
        <v/>
      </c>
      <c r="F245" s="727" t="str">
        <f ca="1">IF(ISBLANK(OFFSET('5. Pp (3 años)'!$K$46,INT((ROW()-13)/2),0)),"",OFFSET('5. Pp (3 años)'!$K$46,INT((ROW()-13)/2),0))</f>
        <v/>
      </c>
      <c r="G245" s="728" t="str">
        <f ca="1">IF(ISBLANK(OFFSET('5. Pp (3 años)'!$H$46,INT((ROW()-13)/2),0)),"",OFFSET('5. Pp (3 años)'!$H$46,INT((ROW()-13)/2),0))</f>
        <v/>
      </c>
      <c r="H245" s="755" t="str">
        <f ca="1">IF(ISBLANK(OFFSET('9. METAS'!$L$20,INT((ROW()-13)/2),0)),"",OFFSET('9. METAS'!$L$20,INT((ROW()-13)/2),0))</f>
        <v/>
      </c>
      <c r="I245" s="730"/>
      <c r="J245" s="202" t="e">
        <f ca="1">IF(MOD(ROW()-13,2)=0,IF(ISBLANK(OFFSET(#REF!,INT((ROW()-13)/2),0)),"",OFFSET(#REF!,INT((ROW()-13)/2),0)),IF(ISBLANK(OFFSET('9. METAS'!$U$20,INT((ROW()-14)/2),0)),"",OFFSET('9. METAS'!$U$20,INT((ROW()-14)/2),0)))</f>
        <v>#REF!</v>
      </c>
      <c r="K245" s="203" t="e">
        <f ca="1">IF(MOD(ROW()-13,2)=0,IF(ISBLANK(OFFSET(#REF!,INT((ROW()-13)/2),0)),"",OFFSET(#REF!,INT((ROW()-13)/2),0)),IF(ISBLANK(OFFSET('9. METAS'!$V$20,INT((ROW()-14)/2),0)),"",OFFSET('9. METAS'!$V$20,INT((ROW()-14)/2),0)))</f>
        <v>#REF!</v>
      </c>
      <c r="L245" s="203" t="e">
        <f ca="1">IF(MOD(ROW()-13,2)=0,IF(ISBLANK(OFFSET(#REF!,INT((ROW()-13)/2),0)),"",OFFSET(#REF!,INT((ROW()-13)/2),0)),IF(ISBLANK(OFFSET('9. METAS'!$W$20,INT((ROW()-14)/2),0)),"",OFFSET('9. METAS'!$W$20,INT((ROW()-14)/2),0)))</f>
        <v>#REF!</v>
      </c>
      <c r="M245" s="204" t="e">
        <f ca="1">IF(MOD(ROW()-13,2)=0,IF(ISBLANK(OFFSET(#REF!,INT((ROW()-13)/2),0)),"",OFFSET(#REF!,INT((ROW()-13)/2),0)),IF(ISBLANK(OFFSET('9. METAS'!$X$20,INT((ROW()-14)/2),0)),"",OFFSET('9. METAS'!$X$20,INT((ROW()-14)/2),0)))</f>
        <v>#REF!</v>
      </c>
      <c r="N245" s="718" t="str">
        <f t="shared" ref="N245" ca="1" si="228">IFERROR(J245/J246,"ND")</f>
        <v>ND</v>
      </c>
      <c r="O245" s="720" t="str">
        <f t="shared" ref="O245" ca="1" si="229">IFERROR(((J245+K245)/H245),"ND")</f>
        <v>ND</v>
      </c>
      <c r="P245" s="732"/>
    </row>
    <row r="246" spans="3:16">
      <c r="C246" s="725"/>
      <c r="D246" s="726"/>
      <c r="E246" s="726"/>
      <c r="F246" s="727"/>
      <c r="G246" s="728"/>
      <c r="H246" s="755"/>
      <c r="I246" s="731"/>
      <c r="J246" s="202" t="str">
        <f ca="1">IF(MOD(ROW()-13,2)=0,IF(ISBLANK(OFFSET(#REF!,INT((ROW()-13)/2),0)),"",OFFSET(#REF!,INT((ROW()-13)/2),0)),IF(ISBLANK(OFFSET('9. METAS'!$U$20,INT((ROW()-14)/2),0)),"",OFFSET('9. METAS'!$U$20,INT((ROW()-14)/2),0)))</f>
        <v/>
      </c>
      <c r="K246" s="203" t="str">
        <f ca="1">IF(MOD(ROW()-13,2)=0,IF(ISBLANK(OFFSET(#REF!,INT((ROW()-13)/2),0)),"",OFFSET(#REF!,INT((ROW()-13)/2),0)),IF(ISBLANK(OFFSET('9. METAS'!$V$20,INT((ROW()-14)/2),0)),"",OFFSET('9. METAS'!$V$20,INT((ROW()-14)/2),0)))</f>
        <v/>
      </c>
      <c r="L246" s="203" t="str">
        <f ca="1">IF(MOD(ROW()-13,2)=0,IF(ISBLANK(OFFSET(#REF!,INT((ROW()-13)/2),0)),"",OFFSET(#REF!,INT((ROW()-13)/2),0)),IF(ISBLANK(OFFSET('9. METAS'!$W$20,INT((ROW()-14)/2),0)),"",OFFSET('9. METAS'!$W$20,INT((ROW()-14)/2),0)))</f>
        <v/>
      </c>
      <c r="M246" s="204" t="str">
        <f ca="1">IF(MOD(ROW()-13,2)=0,IF(ISBLANK(OFFSET(#REF!,INT((ROW()-13)/2),0)),"",OFFSET(#REF!,INT((ROW()-13)/2),0)),IF(ISBLANK(OFFSET('9. METAS'!$X$20,INT((ROW()-14)/2),0)),"",OFFSET('9. METAS'!$X$20,INT((ROW()-14)/2),0)))</f>
        <v/>
      </c>
      <c r="N246" s="719"/>
      <c r="O246" s="721"/>
      <c r="P246" s="723"/>
    </row>
    <row r="247" spans="3:16">
      <c r="C247" s="724" t="str">
        <f ca="1">IF(ISBLANK(OFFSET('5. Pp (3 años)'!$C$46,INT((ROW()-13)/2),0)),"",OFFSET('5. Pp (3 años)'!$C$46,INT((ROW()-13)/2),0))</f>
        <v/>
      </c>
      <c r="D247" s="726" t="str">
        <f ca="1">IF(ISBLANK(OFFSET('5. Pp (3 años)'!$D$46,INT((ROW()-13)/2),0)),"",OFFSET('5. Pp (3 años)'!$D$46,INT((ROW()-13)/2),0))</f>
        <v/>
      </c>
      <c r="E247" s="726" t="str">
        <f ca="1">IF(ISBLANK(OFFSET('5. Pp (3 años)'!$E$46,INT((ROW()-13)/2),0)),"",OFFSET('5. Pp (3 años)'!$E$46,INT((ROW()-13)/2),0))</f>
        <v/>
      </c>
      <c r="F247" s="727" t="str">
        <f ca="1">IF(ISBLANK(OFFSET('5. Pp (3 años)'!$K$46,INT((ROW()-13)/2),0)),"",OFFSET('5. Pp (3 años)'!$K$46,INT((ROW()-13)/2),0))</f>
        <v/>
      </c>
      <c r="G247" s="728" t="str">
        <f ca="1">IF(ISBLANK(OFFSET('5. Pp (3 años)'!$H$46,INT((ROW()-13)/2),0)),"",OFFSET('5. Pp (3 años)'!$H$46,INT((ROW()-13)/2),0))</f>
        <v/>
      </c>
      <c r="H247" s="755" t="str">
        <f ca="1">IF(ISBLANK(OFFSET('9. METAS'!$L$20,INT((ROW()-13)/2),0)),"",OFFSET('9. METAS'!$L$20,INT((ROW()-13)/2),0))</f>
        <v/>
      </c>
      <c r="I247" s="730"/>
      <c r="J247" s="202" t="e">
        <f ca="1">IF(MOD(ROW()-13,2)=0,IF(ISBLANK(OFFSET(#REF!,INT((ROW()-13)/2),0)),"",OFFSET(#REF!,INT((ROW()-13)/2),0)),IF(ISBLANK(OFFSET('9. METAS'!$U$20,INT((ROW()-14)/2),0)),"",OFFSET('9. METAS'!$U$20,INT((ROW()-14)/2),0)))</f>
        <v>#REF!</v>
      </c>
      <c r="K247" s="203" t="e">
        <f ca="1">IF(MOD(ROW()-13,2)=0,IF(ISBLANK(OFFSET(#REF!,INT((ROW()-13)/2),0)),"",OFFSET(#REF!,INT((ROW()-13)/2),0)),IF(ISBLANK(OFFSET('9. METAS'!$V$20,INT((ROW()-14)/2),0)),"",OFFSET('9. METAS'!$V$20,INT((ROW()-14)/2),0)))</f>
        <v>#REF!</v>
      </c>
      <c r="L247" s="203" t="e">
        <f ca="1">IF(MOD(ROW()-13,2)=0,IF(ISBLANK(OFFSET(#REF!,INT((ROW()-13)/2),0)),"",OFFSET(#REF!,INT((ROW()-13)/2),0)),IF(ISBLANK(OFFSET('9. METAS'!$W$20,INT((ROW()-14)/2),0)),"",OFFSET('9. METAS'!$W$20,INT((ROW()-14)/2),0)))</f>
        <v>#REF!</v>
      </c>
      <c r="M247" s="204" t="e">
        <f ca="1">IF(MOD(ROW()-13,2)=0,IF(ISBLANK(OFFSET(#REF!,INT((ROW()-13)/2),0)),"",OFFSET(#REF!,INT((ROW()-13)/2),0)),IF(ISBLANK(OFFSET('9. METAS'!$X$20,INT((ROW()-14)/2),0)),"",OFFSET('9. METAS'!$X$20,INT((ROW()-14)/2),0)))</f>
        <v>#REF!</v>
      </c>
      <c r="N247" s="718" t="str">
        <f t="shared" ref="N247" ca="1" si="230">IFERROR(J247/J248,"ND")</f>
        <v>ND</v>
      </c>
      <c r="O247" s="720" t="str">
        <f t="shared" ref="O247" ca="1" si="231">IFERROR(((J247+K247)/H247),"ND")</f>
        <v>ND</v>
      </c>
      <c r="P247" s="732"/>
    </row>
    <row r="248" spans="3:16">
      <c r="C248" s="725"/>
      <c r="D248" s="726"/>
      <c r="E248" s="726"/>
      <c r="F248" s="727"/>
      <c r="G248" s="728"/>
      <c r="H248" s="755"/>
      <c r="I248" s="731"/>
      <c r="J248" s="202" t="str">
        <f ca="1">IF(MOD(ROW()-13,2)=0,IF(ISBLANK(OFFSET(#REF!,INT((ROW()-13)/2),0)),"",OFFSET(#REF!,INT((ROW()-13)/2),0)),IF(ISBLANK(OFFSET('9. METAS'!$U$20,INT((ROW()-14)/2),0)),"",OFFSET('9. METAS'!$U$20,INT((ROW()-14)/2),0)))</f>
        <v/>
      </c>
      <c r="K248" s="203" t="str">
        <f ca="1">IF(MOD(ROW()-13,2)=0,IF(ISBLANK(OFFSET(#REF!,INT((ROW()-13)/2),0)),"",OFFSET(#REF!,INT((ROW()-13)/2),0)),IF(ISBLANK(OFFSET('9. METAS'!$V$20,INT((ROW()-14)/2),0)),"",OFFSET('9. METAS'!$V$20,INT((ROW()-14)/2),0)))</f>
        <v/>
      </c>
      <c r="L248" s="203" t="str">
        <f ca="1">IF(MOD(ROW()-13,2)=0,IF(ISBLANK(OFFSET(#REF!,INT((ROW()-13)/2),0)),"",OFFSET(#REF!,INT((ROW()-13)/2),0)),IF(ISBLANK(OFFSET('9. METAS'!$W$20,INT((ROW()-14)/2),0)),"",OFFSET('9. METAS'!$W$20,INT((ROW()-14)/2),0)))</f>
        <v/>
      </c>
      <c r="M248" s="204" t="str">
        <f ca="1">IF(MOD(ROW()-13,2)=0,IF(ISBLANK(OFFSET(#REF!,INT((ROW()-13)/2),0)),"",OFFSET(#REF!,INT((ROW()-13)/2),0)),IF(ISBLANK(OFFSET('9. METAS'!$X$20,INT((ROW()-14)/2),0)),"",OFFSET('9. METAS'!$X$20,INT((ROW()-14)/2),0)))</f>
        <v/>
      </c>
      <c r="N248" s="719"/>
      <c r="O248" s="721"/>
      <c r="P248" s="723"/>
    </row>
    <row r="249" spans="3:16">
      <c r="C249" s="724" t="str">
        <f ca="1">IF(ISBLANK(OFFSET('5. Pp (3 años)'!$C$46,INT((ROW()-13)/2),0)),"",OFFSET('5. Pp (3 años)'!$C$46,INT((ROW()-13)/2),0))</f>
        <v/>
      </c>
      <c r="D249" s="726" t="str">
        <f ca="1">IF(ISBLANK(OFFSET('5. Pp (3 años)'!$D$46,INT((ROW()-13)/2),0)),"",OFFSET('5. Pp (3 años)'!$D$46,INT((ROW()-13)/2),0))</f>
        <v/>
      </c>
      <c r="E249" s="726" t="str">
        <f ca="1">IF(ISBLANK(OFFSET('5. Pp (3 años)'!$E$46,INT((ROW()-13)/2),0)),"",OFFSET('5. Pp (3 años)'!$E$46,INT((ROW()-13)/2),0))</f>
        <v/>
      </c>
      <c r="F249" s="727" t="str">
        <f ca="1">IF(ISBLANK(OFFSET('5. Pp (3 años)'!$K$46,INT((ROW()-13)/2),0)),"",OFFSET('5. Pp (3 años)'!$K$46,INT((ROW()-13)/2),0))</f>
        <v/>
      </c>
      <c r="G249" s="728" t="str">
        <f ca="1">IF(ISBLANK(OFFSET('5. Pp (3 años)'!$H$46,INT((ROW()-13)/2),0)),"",OFFSET('5. Pp (3 años)'!$H$46,INT((ROW()-13)/2),0))</f>
        <v/>
      </c>
      <c r="H249" s="755" t="str">
        <f ca="1">IF(ISBLANK(OFFSET('9. METAS'!$L$20,INT((ROW()-13)/2),0)),"",OFFSET('9. METAS'!$L$20,INT((ROW()-13)/2),0))</f>
        <v/>
      </c>
      <c r="I249" s="730"/>
      <c r="J249" s="202" t="e">
        <f ca="1">IF(MOD(ROW()-13,2)=0,IF(ISBLANK(OFFSET(#REF!,INT((ROW()-13)/2),0)),"",OFFSET(#REF!,INT((ROW()-13)/2),0)),IF(ISBLANK(OFFSET('9. METAS'!$U$20,INT((ROW()-14)/2),0)),"",OFFSET('9. METAS'!$U$20,INT((ROW()-14)/2),0)))</f>
        <v>#REF!</v>
      </c>
      <c r="K249" s="203" t="e">
        <f ca="1">IF(MOD(ROW()-13,2)=0,IF(ISBLANK(OFFSET(#REF!,INT((ROW()-13)/2),0)),"",OFFSET(#REF!,INT((ROW()-13)/2),0)),IF(ISBLANK(OFFSET('9. METAS'!$V$20,INT((ROW()-14)/2),0)),"",OFFSET('9. METAS'!$V$20,INT((ROW()-14)/2),0)))</f>
        <v>#REF!</v>
      </c>
      <c r="L249" s="203" t="e">
        <f ca="1">IF(MOD(ROW()-13,2)=0,IF(ISBLANK(OFFSET(#REF!,INT((ROW()-13)/2),0)),"",OFFSET(#REF!,INT((ROW()-13)/2),0)),IF(ISBLANK(OFFSET('9. METAS'!$W$20,INT((ROW()-14)/2),0)),"",OFFSET('9. METAS'!$W$20,INT((ROW()-14)/2),0)))</f>
        <v>#REF!</v>
      </c>
      <c r="M249" s="204" t="e">
        <f ca="1">IF(MOD(ROW()-13,2)=0,IF(ISBLANK(OFFSET(#REF!,INT((ROW()-13)/2),0)),"",OFFSET(#REF!,INT((ROW()-13)/2),0)),IF(ISBLANK(OFFSET('9. METAS'!$X$20,INT((ROW()-14)/2),0)),"",OFFSET('9. METAS'!$X$20,INT((ROW()-14)/2),0)))</f>
        <v>#REF!</v>
      </c>
      <c r="N249" s="718" t="str">
        <f t="shared" ref="N249" ca="1" si="232">IFERROR(J249/J250,"ND")</f>
        <v>ND</v>
      </c>
      <c r="O249" s="720" t="str">
        <f t="shared" ref="O249" ca="1" si="233">IFERROR(((J249+K249)/H249),"ND")</f>
        <v>ND</v>
      </c>
      <c r="P249" s="732"/>
    </row>
    <row r="250" spans="3:16">
      <c r="C250" s="725"/>
      <c r="D250" s="726"/>
      <c r="E250" s="726"/>
      <c r="F250" s="727"/>
      <c r="G250" s="728"/>
      <c r="H250" s="755"/>
      <c r="I250" s="731"/>
      <c r="J250" s="202" t="str">
        <f ca="1">IF(MOD(ROW()-13,2)=0,IF(ISBLANK(OFFSET(#REF!,INT((ROW()-13)/2),0)),"",OFFSET(#REF!,INT((ROW()-13)/2),0)),IF(ISBLANK(OFFSET('9. METAS'!$U$20,INT((ROW()-14)/2),0)),"",OFFSET('9. METAS'!$U$20,INT((ROW()-14)/2),0)))</f>
        <v/>
      </c>
      <c r="K250" s="203" t="str">
        <f ca="1">IF(MOD(ROW()-13,2)=0,IF(ISBLANK(OFFSET(#REF!,INT((ROW()-13)/2),0)),"",OFFSET(#REF!,INT((ROW()-13)/2),0)),IF(ISBLANK(OFFSET('9. METAS'!$V$20,INT((ROW()-14)/2),0)),"",OFFSET('9. METAS'!$V$20,INT((ROW()-14)/2),0)))</f>
        <v/>
      </c>
      <c r="L250" s="203" t="str">
        <f ca="1">IF(MOD(ROW()-13,2)=0,IF(ISBLANK(OFFSET(#REF!,INT((ROW()-13)/2),0)),"",OFFSET(#REF!,INT((ROW()-13)/2),0)),IF(ISBLANK(OFFSET('9. METAS'!$W$20,INT((ROW()-14)/2),0)),"",OFFSET('9. METAS'!$W$20,INT((ROW()-14)/2),0)))</f>
        <v/>
      </c>
      <c r="M250" s="204" t="str">
        <f ca="1">IF(MOD(ROW()-13,2)=0,IF(ISBLANK(OFFSET(#REF!,INT((ROW()-13)/2),0)),"",OFFSET(#REF!,INT((ROW()-13)/2),0)),IF(ISBLANK(OFFSET('9. METAS'!$X$20,INT((ROW()-14)/2),0)),"",OFFSET('9. METAS'!$X$20,INT((ROW()-14)/2),0)))</f>
        <v/>
      </c>
      <c r="N250" s="719"/>
      <c r="O250" s="721"/>
      <c r="P250" s="723"/>
    </row>
    <row r="251" spans="3:16">
      <c r="C251" s="724" t="str">
        <f ca="1">IF(ISBLANK(OFFSET('5. Pp (3 años)'!$C$46,INT((ROW()-13)/2),0)),"",OFFSET('5. Pp (3 años)'!$C$46,INT((ROW()-13)/2),0))</f>
        <v/>
      </c>
      <c r="D251" s="726" t="str">
        <f ca="1">IF(ISBLANK(OFFSET('5. Pp (3 años)'!$D$46,INT((ROW()-13)/2),0)),"",OFFSET('5. Pp (3 años)'!$D$46,INT((ROW()-13)/2),0))</f>
        <v/>
      </c>
      <c r="E251" s="726" t="str">
        <f ca="1">IF(ISBLANK(OFFSET('5. Pp (3 años)'!$E$46,INT((ROW()-13)/2),0)),"",OFFSET('5. Pp (3 años)'!$E$46,INT((ROW()-13)/2),0))</f>
        <v/>
      </c>
      <c r="F251" s="727" t="str">
        <f ca="1">IF(ISBLANK(OFFSET('5. Pp (3 años)'!$K$46,INT((ROW()-13)/2),0)),"",OFFSET('5. Pp (3 años)'!$K$46,INT((ROW()-13)/2),0))</f>
        <v/>
      </c>
      <c r="G251" s="728" t="str">
        <f ca="1">IF(ISBLANK(OFFSET('5. Pp (3 años)'!$H$46,INT((ROW()-13)/2),0)),"",OFFSET('5. Pp (3 años)'!$H$46,INT((ROW()-13)/2),0))</f>
        <v/>
      </c>
      <c r="H251" s="755" t="str">
        <f ca="1">IF(ISBLANK(OFFSET('9. METAS'!$L$20,INT((ROW()-13)/2),0)),"",OFFSET('9. METAS'!$L$20,INT((ROW()-13)/2),0))</f>
        <v/>
      </c>
      <c r="I251" s="730"/>
      <c r="J251" s="202" t="e">
        <f ca="1">IF(MOD(ROW()-13,2)=0,IF(ISBLANK(OFFSET(#REF!,INT((ROW()-13)/2),0)),"",OFFSET(#REF!,INT((ROW()-13)/2),0)),IF(ISBLANK(OFFSET('9. METAS'!$U$20,INT((ROW()-14)/2),0)),"",OFFSET('9. METAS'!$U$20,INT((ROW()-14)/2),0)))</f>
        <v>#REF!</v>
      </c>
      <c r="K251" s="203" t="e">
        <f ca="1">IF(MOD(ROW()-13,2)=0,IF(ISBLANK(OFFSET(#REF!,INT((ROW()-13)/2),0)),"",OFFSET(#REF!,INT((ROW()-13)/2),0)),IF(ISBLANK(OFFSET('9. METAS'!$V$20,INT((ROW()-14)/2),0)),"",OFFSET('9. METAS'!$V$20,INT((ROW()-14)/2),0)))</f>
        <v>#REF!</v>
      </c>
      <c r="L251" s="203" t="e">
        <f ca="1">IF(MOD(ROW()-13,2)=0,IF(ISBLANK(OFFSET(#REF!,INT((ROW()-13)/2),0)),"",OFFSET(#REF!,INT((ROW()-13)/2),0)),IF(ISBLANK(OFFSET('9. METAS'!$W$20,INT((ROW()-14)/2),0)),"",OFFSET('9. METAS'!$W$20,INT((ROW()-14)/2),0)))</f>
        <v>#REF!</v>
      </c>
      <c r="M251" s="204" t="e">
        <f ca="1">IF(MOD(ROW()-13,2)=0,IF(ISBLANK(OFFSET(#REF!,INT((ROW()-13)/2),0)),"",OFFSET(#REF!,INT((ROW()-13)/2),0)),IF(ISBLANK(OFFSET('9. METAS'!$X$20,INT((ROW()-14)/2),0)),"",OFFSET('9. METAS'!$X$20,INT((ROW()-14)/2),0)))</f>
        <v>#REF!</v>
      </c>
      <c r="N251" s="718" t="str">
        <f t="shared" ref="N251" ca="1" si="234">IFERROR(J251/J252,"ND")</f>
        <v>ND</v>
      </c>
      <c r="O251" s="720" t="str">
        <f t="shared" ref="O251" ca="1" si="235">IFERROR(((J251+K251)/H251),"ND")</f>
        <v>ND</v>
      </c>
      <c r="P251" s="732"/>
    </row>
    <row r="252" spans="3:16">
      <c r="C252" s="725"/>
      <c r="D252" s="726"/>
      <c r="E252" s="726"/>
      <c r="F252" s="727"/>
      <c r="G252" s="728"/>
      <c r="H252" s="755"/>
      <c r="I252" s="731"/>
      <c r="J252" s="202" t="str">
        <f ca="1">IF(MOD(ROW()-13,2)=0,IF(ISBLANK(OFFSET(#REF!,INT((ROW()-13)/2),0)),"",OFFSET(#REF!,INT((ROW()-13)/2),0)),IF(ISBLANK(OFFSET('9. METAS'!$U$20,INT((ROW()-14)/2),0)),"",OFFSET('9. METAS'!$U$20,INT((ROW()-14)/2),0)))</f>
        <v/>
      </c>
      <c r="K252" s="203" t="str">
        <f ca="1">IF(MOD(ROW()-13,2)=0,IF(ISBLANK(OFFSET(#REF!,INT((ROW()-13)/2),0)),"",OFFSET(#REF!,INT((ROW()-13)/2),0)),IF(ISBLANK(OFFSET('9. METAS'!$V$20,INT((ROW()-14)/2),0)),"",OFFSET('9. METAS'!$V$20,INT((ROW()-14)/2),0)))</f>
        <v/>
      </c>
      <c r="L252" s="203" t="str">
        <f ca="1">IF(MOD(ROW()-13,2)=0,IF(ISBLANK(OFFSET(#REF!,INT((ROW()-13)/2),0)),"",OFFSET(#REF!,INT((ROW()-13)/2),0)),IF(ISBLANK(OFFSET('9. METAS'!$W$20,INT((ROW()-14)/2),0)),"",OFFSET('9. METAS'!$W$20,INT((ROW()-14)/2),0)))</f>
        <v/>
      </c>
      <c r="M252" s="204" t="str">
        <f ca="1">IF(MOD(ROW()-13,2)=0,IF(ISBLANK(OFFSET(#REF!,INT((ROW()-13)/2),0)),"",OFFSET(#REF!,INT((ROW()-13)/2),0)),IF(ISBLANK(OFFSET('9. METAS'!$X$20,INT((ROW()-14)/2),0)),"",OFFSET('9. METAS'!$X$20,INT((ROW()-14)/2),0)))</f>
        <v/>
      </c>
      <c r="N252" s="719"/>
      <c r="O252" s="721"/>
      <c r="P252" s="723"/>
    </row>
    <row r="253" spans="3:16">
      <c r="C253" s="724" t="str">
        <f ca="1">IF(ISBLANK(OFFSET('5. Pp (3 años)'!$C$46,INT((ROW()-13)/2),0)),"",OFFSET('5. Pp (3 años)'!$C$46,INT((ROW()-13)/2),0))</f>
        <v/>
      </c>
      <c r="D253" s="726" t="str">
        <f ca="1">IF(ISBLANK(OFFSET('5. Pp (3 años)'!$D$46,INT((ROW()-13)/2),0)),"",OFFSET('5. Pp (3 años)'!$D$46,INT((ROW()-13)/2),0))</f>
        <v/>
      </c>
      <c r="E253" s="726" t="str">
        <f ca="1">IF(ISBLANK(OFFSET('5. Pp (3 años)'!$E$46,INT((ROW()-13)/2),0)),"",OFFSET('5. Pp (3 años)'!$E$46,INT((ROW()-13)/2),0))</f>
        <v/>
      </c>
      <c r="F253" s="727" t="str">
        <f ca="1">IF(ISBLANK(OFFSET('5. Pp (3 años)'!$K$46,INT((ROW()-13)/2),0)),"",OFFSET('5. Pp (3 años)'!$K$46,INT((ROW()-13)/2),0))</f>
        <v/>
      </c>
      <c r="G253" s="728" t="str">
        <f ca="1">IF(ISBLANK(OFFSET('5. Pp (3 años)'!$H$46,INT((ROW()-13)/2),0)),"",OFFSET('5. Pp (3 años)'!$H$46,INT((ROW()-13)/2),0))</f>
        <v/>
      </c>
      <c r="H253" s="755" t="str">
        <f ca="1">IF(ISBLANK(OFFSET('9. METAS'!$L$20,INT((ROW()-13)/2),0)),"",OFFSET('9. METAS'!$L$20,INT((ROW()-13)/2),0))</f>
        <v/>
      </c>
      <c r="I253" s="730"/>
      <c r="J253" s="202" t="e">
        <f ca="1">IF(MOD(ROW()-13,2)=0,IF(ISBLANK(OFFSET(#REF!,INT((ROW()-13)/2),0)),"",OFFSET(#REF!,INT((ROW()-13)/2),0)),IF(ISBLANK(OFFSET('9. METAS'!$U$20,INT((ROW()-14)/2),0)),"",OFFSET('9. METAS'!$U$20,INT((ROW()-14)/2),0)))</f>
        <v>#REF!</v>
      </c>
      <c r="K253" s="203" t="e">
        <f ca="1">IF(MOD(ROW()-13,2)=0,IF(ISBLANK(OFFSET(#REF!,INT((ROW()-13)/2),0)),"",OFFSET(#REF!,INT((ROW()-13)/2),0)),IF(ISBLANK(OFFSET('9. METAS'!$V$20,INT((ROW()-14)/2),0)),"",OFFSET('9. METAS'!$V$20,INT((ROW()-14)/2),0)))</f>
        <v>#REF!</v>
      </c>
      <c r="L253" s="203" t="e">
        <f ca="1">IF(MOD(ROW()-13,2)=0,IF(ISBLANK(OFFSET(#REF!,INT((ROW()-13)/2),0)),"",OFFSET(#REF!,INT((ROW()-13)/2),0)),IF(ISBLANK(OFFSET('9. METAS'!$W$20,INT((ROW()-14)/2),0)),"",OFFSET('9. METAS'!$W$20,INT((ROW()-14)/2),0)))</f>
        <v>#REF!</v>
      </c>
      <c r="M253" s="204" t="e">
        <f ca="1">IF(MOD(ROW()-13,2)=0,IF(ISBLANK(OFFSET(#REF!,INT((ROW()-13)/2),0)),"",OFFSET(#REF!,INT((ROW()-13)/2),0)),IF(ISBLANK(OFFSET('9. METAS'!$X$20,INT((ROW()-14)/2),0)),"",OFFSET('9. METAS'!$X$20,INT((ROW()-14)/2),0)))</f>
        <v>#REF!</v>
      </c>
      <c r="N253" s="718" t="str">
        <f t="shared" ref="N253" ca="1" si="236">IFERROR(J253/J254,"ND")</f>
        <v>ND</v>
      </c>
      <c r="O253" s="720" t="str">
        <f t="shared" ref="O253" ca="1" si="237">IFERROR(((J253+K253)/H253),"ND")</f>
        <v>ND</v>
      </c>
      <c r="P253" s="732"/>
    </row>
    <row r="254" spans="3:16">
      <c r="C254" s="725"/>
      <c r="D254" s="726"/>
      <c r="E254" s="726"/>
      <c r="F254" s="727"/>
      <c r="G254" s="728"/>
      <c r="H254" s="755"/>
      <c r="I254" s="731"/>
      <c r="J254" s="202" t="str">
        <f ca="1">IF(MOD(ROW()-13,2)=0,IF(ISBLANK(OFFSET(#REF!,INT((ROW()-13)/2),0)),"",OFFSET(#REF!,INT((ROW()-13)/2),0)),IF(ISBLANK(OFFSET('9. METAS'!$U$20,INT((ROW()-14)/2),0)),"",OFFSET('9. METAS'!$U$20,INT((ROW()-14)/2),0)))</f>
        <v/>
      </c>
      <c r="K254" s="203" t="str">
        <f ca="1">IF(MOD(ROW()-13,2)=0,IF(ISBLANK(OFFSET(#REF!,INT((ROW()-13)/2),0)),"",OFFSET(#REF!,INT((ROW()-13)/2),0)),IF(ISBLANK(OFFSET('9. METAS'!$V$20,INT((ROW()-14)/2),0)),"",OFFSET('9. METAS'!$V$20,INT((ROW()-14)/2),0)))</f>
        <v/>
      </c>
      <c r="L254" s="203" t="str">
        <f ca="1">IF(MOD(ROW()-13,2)=0,IF(ISBLANK(OFFSET(#REF!,INT((ROW()-13)/2),0)),"",OFFSET(#REF!,INT((ROW()-13)/2),0)),IF(ISBLANK(OFFSET('9. METAS'!$W$20,INT((ROW()-14)/2),0)),"",OFFSET('9. METAS'!$W$20,INT((ROW()-14)/2),0)))</f>
        <v/>
      </c>
      <c r="M254" s="204" t="str">
        <f ca="1">IF(MOD(ROW()-13,2)=0,IF(ISBLANK(OFFSET(#REF!,INT((ROW()-13)/2),0)),"",OFFSET(#REF!,INT((ROW()-13)/2),0)),IF(ISBLANK(OFFSET('9. METAS'!$X$20,INT((ROW()-14)/2),0)),"",OFFSET('9. METAS'!$X$20,INT((ROW()-14)/2),0)))</f>
        <v/>
      </c>
      <c r="N254" s="719"/>
      <c r="O254" s="721"/>
      <c r="P254" s="723"/>
    </row>
    <row r="255" spans="3:16">
      <c r="C255" s="724" t="str">
        <f ca="1">IF(ISBLANK(OFFSET('5. Pp (3 años)'!$C$46,INT((ROW()-13)/2),0)),"",OFFSET('5. Pp (3 años)'!$C$46,INT((ROW()-13)/2),0))</f>
        <v/>
      </c>
      <c r="D255" s="726" t="str">
        <f ca="1">IF(ISBLANK(OFFSET('5. Pp (3 años)'!$D$46,INT((ROW()-13)/2),0)),"",OFFSET('5. Pp (3 años)'!$D$46,INT((ROW()-13)/2),0))</f>
        <v/>
      </c>
      <c r="E255" s="726" t="str">
        <f ca="1">IF(ISBLANK(OFFSET('5. Pp (3 años)'!$E$46,INT((ROW()-13)/2),0)),"",OFFSET('5. Pp (3 años)'!$E$46,INT((ROW()-13)/2),0))</f>
        <v/>
      </c>
      <c r="F255" s="727" t="str">
        <f ca="1">IF(ISBLANK(OFFSET('5. Pp (3 años)'!$K$46,INT((ROW()-13)/2),0)),"",OFFSET('5. Pp (3 años)'!$K$46,INT((ROW()-13)/2),0))</f>
        <v/>
      </c>
      <c r="G255" s="728" t="str">
        <f ca="1">IF(ISBLANK(OFFSET('5. Pp (3 años)'!$H$46,INT((ROW()-13)/2),0)),"",OFFSET('5. Pp (3 años)'!$H$46,INT((ROW()-13)/2),0))</f>
        <v/>
      </c>
      <c r="H255" s="755" t="str">
        <f ca="1">IF(ISBLANK(OFFSET('9. METAS'!$L$20,INT((ROW()-13)/2),0)),"",OFFSET('9. METAS'!$L$20,INT((ROW()-13)/2),0))</f>
        <v/>
      </c>
      <c r="I255" s="730"/>
      <c r="J255" s="202" t="e">
        <f ca="1">IF(MOD(ROW()-13,2)=0,IF(ISBLANK(OFFSET(#REF!,INT((ROW()-13)/2),0)),"",OFFSET(#REF!,INT((ROW()-13)/2),0)),IF(ISBLANK(OFFSET('9. METAS'!$U$20,INT((ROW()-14)/2),0)),"",OFFSET('9. METAS'!$U$20,INT((ROW()-14)/2),0)))</f>
        <v>#REF!</v>
      </c>
      <c r="K255" s="203" t="e">
        <f ca="1">IF(MOD(ROW()-13,2)=0,IF(ISBLANK(OFFSET(#REF!,INT((ROW()-13)/2),0)),"",OFFSET(#REF!,INT((ROW()-13)/2),0)),IF(ISBLANK(OFFSET('9. METAS'!$V$20,INT((ROW()-14)/2),0)),"",OFFSET('9. METAS'!$V$20,INT((ROW()-14)/2),0)))</f>
        <v>#REF!</v>
      </c>
      <c r="L255" s="203" t="e">
        <f ca="1">IF(MOD(ROW()-13,2)=0,IF(ISBLANK(OFFSET(#REF!,INT((ROW()-13)/2),0)),"",OFFSET(#REF!,INT((ROW()-13)/2),0)),IF(ISBLANK(OFFSET('9. METAS'!$W$20,INT((ROW()-14)/2),0)),"",OFFSET('9. METAS'!$W$20,INT((ROW()-14)/2),0)))</f>
        <v>#REF!</v>
      </c>
      <c r="M255" s="204" t="e">
        <f ca="1">IF(MOD(ROW()-13,2)=0,IF(ISBLANK(OFFSET(#REF!,INT((ROW()-13)/2),0)),"",OFFSET(#REF!,INT((ROW()-13)/2),0)),IF(ISBLANK(OFFSET('9. METAS'!$X$20,INT((ROW()-14)/2),0)),"",OFFSET('9. METAS'!$X$20,INT((ROW()-14)/2),0)))</f>
        <v>#REF!</v>
      </c>
      <c r="N255" s="718" t="str">
        <f t="shared" ref="N255" ca="1" si="238">IFERROR(J255/J256,"ND")</f>
        <v>ND</v>
      </c>
      <c r="O255" s="720" t="str">
        <f t="shared" ref="O255" ca="1" si="239">IFERROR(((J255+K255)/H255),"ND")</f>
        <v>ND</v>
      </c>
      <c r="P255" s="732"/>
    </row>
    <row r="256" spans="3:16">
      <c r="C256" s="725"/>
      <c r="D256" s="726"/>
      <c r="E256" s="726"/>
      <c r="F256" s="727"/>
      <c r="G256" s="728"/>
      <c r="H256" s="755"/>
      <c r="I256" s="731"/>
      <c r="J256" s="202" t="str">
        <f ca="1">IF(MOD(ROW()-13,2)=0,IF(ISBLANK(OFFSET(#REF!,INT((ROW()-13)/2),0)),"",OFFSET(#REF!,INT((ROW()-13)/2),0)),IF(ISBLANK(OFFSET('9. METAS'!$U$20,INT((ROW()-14)/2),0)),"",OFFSET('9. METAS'!$U$20,INT((ROW()-14)/2),0)))</f>
        <v/>
      </c>
      <c r="K256" s="203" t="str">
        <f ca="1">IF(MOD(ROW()-13,2)=0,IF(ISBLANK(OFFSET(#REF!,INT((ROW()-13)/2),0)),"",OFFSET(#REF!,INT((ROW()-13)/2),0)),IF(ISBLANK(OFFSET('9. METAS'!$V$20,INT((ROW()-14)/2),0)),"",OFFSET('9. METAS'!$V$20,INT((ROW()-14)/2),0)))</f>
        <v/>
      </c>
      <c r="L256" s="203" t="str">
        <f ca="1">IF(MOD(ROW()-13,2)=0,IF(ISBLANK(OFFSET(#REF!,INT((ROW()-13)/2),0)),"",OFFSET(#REF!,INT((ROW()-13)/2),0)),IF(ISBLANK(OFFSET('9. METAS'!$W$20,INT((ROW()-14)/2),0)),"",OFFSET('9. METAS'!$W$20,INT((ROW()-14)/2),0)))</f>
        <v/>
      </c>
      <c r="M256" s="204" t="str">
        <f ca="1">IF(MOD(ROW()-13,2)=0,IF(ISBLANK(OFFSET(#REF!,INT((ROW()-13)/2),0)),"",OFFSET(#REF!,INT((ROW()-13)/2),0)),IF(ISBLANK(OFFSET('9. METAS'!$X$20,INT((ROW()-14)/2),0)),"",OFFSET('9. METAS'!$X$20,INT((ROW()-14)/2),0)))</f>
        <v/>
      </c>
      <c r="N256" s="719"/>
      <c r="O256" s="721"/>
      <c r="P256" s="723"/>
    </row>
    <row r="257" spans="3:16">
      <c r="C257" s="724" t="str">
        <f ca="1">IF(ISBLANK(OFFSET('5. Pp (3 años)'!$C$46,INT((ROW()-13)/2),0)),"",OFFSET('5. Pp (3 años)'!$C$46,INT((ROW()-13)/2),0))</f>
        <v/>
      </c>
      <c r="D257" s="726" t="str">
        <f ca="1">IF(ISBLANK(OFFSET('5. Pp (3 años)'!$D$46,INT((ROW()-13)/2),0)),"",OFFSET('5. Pp (3 años)'!$D$46,INT((ROW()-13)/2),0))</f>
        <v/>
      </c>
      <c r="E257" s="726" t="str">
        <f ca="1">IF(ISBLANK(OFFSET('5. Pp (3 años)'!$E$46,INT((ROW()-13)/2),0)),"",OFFSET('5. Pp (3 años)'!$E$46,INT((ROW()-13)/2),0))</f>
        <v/>
      </c>
      <c r="F257" s="727" t="str">
        <f ca="1">IF(ISBLANK(OFFSET('5. Pp (3 años)'!$K$46,INT((ROW()-13)/2),0)),"",OFFSET('5. Pp (3 años)'!$K$46,INT((ROW()-13)/2),0))</f>
        <v/>
      </c>
      <c r="G257" s="728" t="str">
        <f ca="1">IF(ISBLANK(OFFSET('5. Pp (3 años)'!$H$46,INT((ROW()-13)/2),0)),"",OFFSET('5. Pp (3 años)'!$H$46,INT((ROW()-13)/2),0))</f>
        <v/>
      </c>
      <c r="H257" s="755" t="str">
        <f ca="1">IF(ISBLANK(OFFSET('9. METAS'!$L$20,INT((ROW()-13)/2),0)),"",OFFSET('9. METAS'!$L$20,INT((ROW()-13)/2),0))</f>
        <v/>
      </c>
      <c r="I257" s="730"/>
      <c r="J257" s="202" t="e">
        <f ca="1">IF(MOD(ROW()-13,2)=0,IF(ISBLANK(OFFSET(#REF!,INT((ROW()-13)/2),0)),"",OFFSET(#REF!,INT((ROW()-13)/2),0)),IF(ISBLANK(OFFSET('9. METAS'!$U$20,INT((ROW()-14)/2),0)),"",OFFSET('9. METAS'!$U$20,INT((ROW()-14)/2),0)))</f>
        <v>#REF!</v>
      </c>
      <c r="K257" s="203" t="e">
        <f ca="1">IF(MOD(ROW()-13,2)=0,IF(ISBLANK(OFFSET(#REF!,INT((ROW()-13)/2),0)),"",OFFSET(#REF!,INT((ROW()-13)/2),0)),IF(ISBLANK(OFFSET('9. METAS'!$V$20,INT((ROW()-14)/2),0)),"",OFFSET('9. METAS'!$V$20,INT((ROW()-14)/2),0)))</f>
        <v>#REF!</v>
      </c>
      <c r="L257" s="203" t="e">
        <f ca="1">IF(MOD(ROW()-13,2)=0,IF(ISBLANK(OFFSET(#REF!,INT((ROW()-13)/2),0)),"",OFFSET(#REF!,INT((ROW()-13)/2),0)),IF(ISBLANK(OFFSET('9. METAS'!$W$20,INT((ROW()-14)/2),0)),"",OFFSET('9. METAS'!$W$20,INT((ROW()-14)/2),0)))</f>
        <v>#REF!</v>
      </c>
      <c r="M257" s="204" t="e">
        <f ca="1">IF(MOD(ROW()-13,2)=0,IF(ISBLANK(OFFSET(#REF!,INT((ROW()-13)/2),0)),"",OFFSET(#REF!,INT((ROW()-13)/2),0)),IF(ISBLANK(OFFSET('9. METAS'!$X$20,INT((ROW()-14)/2),0)),"",OFFSET('9. METAS'!$X$20,INT((ROW()-14)/2),0)))</f>
        <v>#REF!</v>
      </c>
      <c r="N257" s="718" t="str">
        <f t="shared" ref="N257" ca="1" si="240">IFERROR(J257/J258,"ND")</f>
        <v>ND</v>
      </c>
      <c r="O257" s="720" t="str">
        <f t="shared" ref="O257" ca="1" si="241">IFERROR(((J257+K257)/H257),"ND")</f>
        <v>ND</v>
      </c>
      <c r="P257" s="732"/>
    </row>
    <row r="258" spans="3:16">
      <c r="C258" s="725"/>
      <c r="D258" s="726"/>
      <c r="E258" s="726"/>
      <c r="F258" s="727"/>
      <c r="G258" s="728"/>
      <c r="H258" s="755"/>
      <c r="I258" s="731"/>
      <c r="J258" s="202" t="str">
        <f ca="1">IF(MOD(ROW()-13,2)=0,IF(ISBLANK(OFFSET(#REF!,INT((ROW()-13)/2),0)),"",OFFSET(#REF!,INT((ROW()-13)/2),0)),IF(ISBLANK(OFFSET('9. METAS'!$U$20,INT((ROW()-14)/2),0)),"",OFFSET('9. METAS'!$U$20,INT((ROW()-14)/2),0)))</f>
        <v/>
      </c>
      <c r="K258" s="203" t="str">
        <f ca="1">IF(MOD(ROW()-13,2)=0,IF(ISBLANK(OFFSET(#REF!,INT((ROW()-13)/2),0)),"",OFFSET(#REF!,INT((ROW()-13)/2),0)),IF(ISBLANK(OFFSET('9. METAS'!$V$20,INT((ROW()-14)/2),0)),"",OFFSET('9. METAS'!$V$20,INT((ROW()-14)/2),0)))</f>
        <v/>
      </c>
      <c r="L258" s="203" t="str">
        <f ca="1">IF(MOD(ROW()-13,2)=0,IF(ISBLANK(OFFSET(#REF!,INT((ROW()-13)/2),0)),"",OFFSET(#REF!,INT((ROW()-13)/2),0)),IF(ISBLANK(OFFSET('9. METAS'!$W$20,INT((ROW()-14)/2),0)),"",OFFSET('9. METAS'!$W$20,INT((ROW()-14)/2),0)))</f>
        <v/>
      </c>
      <c r="M258" s="204" t="str">
        <f ca="1">IF(MOD(ROW()-13,2)=0,IF(ISBLANK(OFFSET(#REF!,INT((ROW()-13)/2),0)),"",OFFSET(#REF!,INT((ROW()-13)/2),0)),IF(ISBLANK(OFFSET('9. METAS'!$X$20,INT((ROW()-14)/2),0)),"",OFFSET('9. METAS'!$X$20,INT((ROW()-14)/2),0)))</f>
        <v/>
      </c>
      <c r="N258" s="719"/>
      <c r="O258" s="721"/>
      <c r="P258" s="723"/>
    </row>
    <row r="259" spans="3:16">
      <c r="C259" s="724" t="str">
        <f ca="1">IF(ISBLANK(OFFSET('5. Pp (3 años)'!$C$46,INT((ROW()-13)/2),0)),"",OFFSET('5. Pp (3 años)'!$C$46,INT((ROW()-13)/2),0))</f>
        <v/>
      </c>
      <c r="D259" s="726" t="str">
        <f ca="1">IF(ISBLANK(OFFSET('5. Pp (3 años)'!$D$46,INT((ROW()-13)/2),0)),"",OFFSET('5. Pp (3 años)'!$D$46,INT((ROW()-13)/2),0))</f>
        <v/>
      </c>
      <c r="E259" s="726" t="str">
        <f ca="1">IF(ISBLANK(OFFSET('5. Pp (3 años)'!$E$46,INT((ROW()-13)/2),0)),"",OFFSET('5. Pp (3 años)'!$E$46,INT((ROW()-13)/2),0))</f>
        <v/>
      </c>
      <c r="F259" s="727" t="str">
        <f ca="1">IF(ISBLANK(OFFSET('5. Pp (3 años)'!$K$46,INT((ROW()-13)/2),0)),"",OFFSET('5. Pp (3 años)'!$K$46,INT((ROW()-13)/2),0))</f>
        <v/>
      </c>
      <c r="G259" s="728" t="str">
        <f ca="1">IF(ISBLANK(OFFSET('5. Pp (3 años)'!$H$46,INT((ROW()-13)/2),0)),"",OFFSET('5. Pp (3 años)'!$H$46,INT((ROW()-13)/2),0))</f>
        <v/>
      </c>
      <c r="H259" s="755" t="str">
        <f ca="1">IF(ISBLANK(OFFSET('9. METAS'!$L$20,INT((ROW()-13)/2),0)),"",OFFSET('9. METAS'!$L$20,INT((ROW()-13)/2),0))</f>
        <v/>
      </c>
      <c r="I259" s="730"/>
      <c r="J259" s="202" t="e">
        <f ca="1">IF(MOD(ROW()-13,2)=0,IF(ISBLANK(OFFSET(#REF!,INT((ROW()-13)/2),0)),"",OFFSET(#REF!,INT((ROW()-13)/2),0)),IF(ISBLANK(OFFSET('9. METAS'!$U$20,INT((ROW()-14)/2),0)),"",OFFSET('9. METAS'!$U$20,INT((ROW()-14)/2),0)))</f>
        <v>#REF!</v>
      </c>
      <c r="K259" s="203" t="e">
        <f ca="1">IF(MOD(ROW()-13,2)=0,IF(ISBLANK(OFFSET(#REF!,INT((ROW()-13)/2),0)),"",OFFSET(#REF!,INT((ROW()-13)/2),0)),IF(ISBLANK(OFFSET('9. METAS'!$V$20,INT((ROW()-14)/2),0)),"",OFFSET('9. METAS'!$V$20,INT((ROW()-14)/2),0)))</f>
        <v>#REF!</v>
      </c>
      <c r="L259" s="203" t="e">
        <f ca="1">IF(MOD(ROW()-13,2)=0,IF(ISBLANK(OFFSET(#REF!,INT((ROW()-13)/2),0)),"",OFFSET(#REF!,INT((ROW()-13)/2),0)),IF(ISBLANK(OFFSET('9. METAS'!$W$20,INT((ROW()-14)/2),0)),"",OFFSET('9. METAS'!$W$20,INT((ROW()-14)/2),0)))</f>
        <v>#REF!</v>
      </c>
      <c r="M259" s="204" t="e">
        <f ca="1">IF(MOD(ROW()-13,2)=0,IF(ISBLANK(OFFSET(#REF!,INT((ROW()-13)/2),0)),"",OFFSET(#REF!,INT((ROW()-13)/2),0)),IF(ISBLANK(OFFSET('9. METAS'!$X$20,INT((ROW()-14)/2),0)),"",OFFSET('9. METAS'!$X$20,INT((ROW()-14)/2),0)))</f>
        <v>#REF!</v>
      </c>
      <c r="N259" s="718" t="str">
        <f t="shared" ref="N259" ca="1" si="242">IFERROR(J259/J260,"ND")</f>
        <v>ND</v>
      </c>
      <c r="O259" s="720" t="str">
        <f t="shared" ref="O259" ca="1" si="243">IFERROR(((J259+K259)/H259),"ND")</f>
        <v>ND</v>
      </c>
      <c r="P259" s="732"/>
    </row>
    <row r="260" spans="3:16">
      <c r="C260" s="725"/>
      <c r="D260" s="726"/>
      <c r="E260" s="726"/>
      <c r="F260" s="727"/>
      <c r="G260" s="728"/>
      <c r="H260" s="755"/>
      <c r="I260" s="731"/>
      <c r="J260" s="202" t="str">
        <f ca="1">IF(MOD(ROW()-13,2)=0,IF(ISBLANK(OFFSET(#REF!,INT((ROW()-13)/2),0)),"",OFFSET(#REF!,INT((ROW()-13)/2),0)),IF(ISBLANK(OFFSET('9. METAS'!$U$20,INT((ROW()-14)/2),0)),"",OFFSET('9. METAS'!$U$20,INT((ROW()-14)/2),0)))</f>
        <v/>
      </c>
      <c r="K260" s="203" t="str">
        <f ca="1">IF(MOD(ROW()-13,2)=0,IF(ISBLANK(OFFSET(#REF!,INT((ROW()-13)/2),0)),"",OFFSET(#REF!,INT((ROW()-13)/2),0)),IF(ISBLANK(OFFSET('9. METAS'!$V$20,INT((ROW()-14)/2),0)),"",OFFSET('9. METAS'!$V$20,INT((ROW()-14)/2),0)))</f>
        <v/>
      </c>
      <c r="L260" s="203" t="str">
        <f ca="1">IF(MOD(ROW()-13,2)=0,IF(ISBLANK(OFFSET(#REF!,INT((ROW()-13)/2),0)),"",OFFSET(#REF!,INT((ROW()-13)/2),0)),IF(ISBLANK(OFFSET('9. METAS'!$W$20,INT((ROW()-14)/2),0)),"",OFFSET('9. METAS'!$W$20,INT((ROW()-14)/2),0)))</f>
        <v/>
      </c>
      <c r="M260" s="204" t="str">
        <f ca="1">IF(MOD(ROW()-13,2)=0,IF(ISBLANK(OFFSET(#REF!,INT((ROW()-13)/2),0)),"",OFFSET(#REF!,INT((ROW()-13)/2),0)),IF(ISBLANK(OFFSET('9. METAS'!$X$20,INT((ROW()-14)/2),0)),"",OFFSET('9. METAS'!$X$20,INT((ROW()-14)/2),0)))</f>
        <v/>
      </c>
      <c r="N260" s="719"/>
      <c r="O260" s="721"/>
      <c r="P260" s="723"/>
    </row>
    <row r="261" spans="3:16">
      <c r="C261" s="724" t="str">
        <f ca="1">IF(ISBLANK(OFFSET('5. Pp (3 años)'!$C$46,INT((ROW()-13)/2),0)),"",OFFSET('5. Pp (3 años)'!$C$46,INT((ROW()-13)/2),0))</f>
        <v/>
      </c>
      <c r="D261" s="726" t="str">
        <f ca="1">IF(ISBLANK(OFFSET('5. Pp (3 años)'!$D$46,INT((ROW()-13)/2),0)),"",OFFSET('5. Pp (3 años)'!$D$46,INT((ROW()-13)/2),0))</f>
        <v/>
      </c>
      <c r="E261" s="726" t="str">
        <f ca="1">IF(ISBLANK(OFFSET('5. Pp (3 años)'!$E$46,INT((ROW()-13)/2),0)),"",OFFSET('5. Pp (3 años)'!$E$46,INT((ROW()-13)/2),0))</f>
        <v/>
      </c>
      <c r="F261" s="727" t="str">
        <f ca="1">IF(ISBLANK(OFFSET('5. Pp (3 años)'!$K$46,INT((ROW()-13)/2),0)),"",OFFSET('5. Pp (3 años)'!$K$46,INT((ROW()-13)/2),0))</f>
        <v/>
      </c>
      <c r="G261" s="728" t="str">
        <f ca="1">IF(ISBLANK(OFFSET('5. Pp (3 años)'!$H$46,INT((ROW()-13)/2),0)),"",OFFSET('5. Pp (3 años)'!$H$46,INT((ROW()-13)/2),0))</f>
        <v/>
      </c>
      <c r="H261" s="755" t="str">
        <f ca="1">IF(ISBLANK(OFFSET('9. METAS'!$L$20,INT((ROW()-13)/2),0)),"",OFFSET('9. METAS'!$L$20,INT((ROW()-13)/2),0))</f>
        <v/>
      </c>
      <c r="I261" s="730"/>
      <c r="J261" s="202" t="e">
        <f ca="1">IF(MOD(ROW()-13,2)=0,IF(ISBLANK(OFFSET(#REF!,INT((ROW()-13)/2),0)),"",OFFSET(#REF!,INT((ROW()-13)/2),0)),IF(ISBLANK(OFFSET('9. METAS'!$U$20,INT((ROW()-14)/2),0)),"",OFFSET('9. METAS'!$U$20,INT((ROW()-14)/2),0)))</f>
        <v>#REF!</v>
      </c>
      <c r="K261" s="203" t="e">
        <f ca="1">IF(MOD(ROW()-13,2)=0,IF(ISBLANK(OFFSET(#REF!,INT((ROW()-13)/2),0)),"",OFFSET(#REF!,INT((ROW()-13)/2),0)),IF(ISBLANK(OFFSET('9. METAS'!$V$20,INT((ROW()-14)/2),0)),"",OFFSET('9. METAS'!$V$20,INT((ROW()-14)/2),0)))</f>
        <v>#REF!</v>
      </c>
      <c r="L261" s="203" t="e">
        <f ca="1">IF(MOD(ROW()-13,2)=0,IF(ISBLANK(OFFSET(#REF!,INT((ROW()-13)/2),0)),"",OFFSET(#REF!,INT((ROW()-13)/2),0)),IF(ISBLANK(OFFSET('9. METAS'!$W$20,INT((ROW()-14)/2),0)),"",OFFSET('9. METAS'!$W$20,INT((ROW()-14)/2),0)))</f>
        <v>#REF!</v>
      </c>
      <c r="M261" s="204" t="e">
        <f ca="1">IF(MOD(ROW()-13,2)=0,IF(ISBLANK(OFFSET(#REF!,INT((ROW()-13)/2),0)),"",OFFSET(#REF!,INT((ROW()-13)/2),0)),IF(ISBLANK(OFFSET('9. METAS'!$X$20,INT((ROW()-14)/2),0)),"",OFFSET('9. METAS'!$X$20,INT((ROW()-14)/2),0)))</f>
        <v>#REF!</v>
      </c>
      <c r="N261" s="718" t="str">
        <f t="shared" ref="N261" ca="1" si="244">IFERROR(J261/J262,"ND")</f>
        <v>ND</v>
      </c>
      <c r="O261" s="720" t="str">
        <f t="shared" ref="O261" ca="1" si="245">IFERROR(((J261+K261)/H261),"ND")</f>
        <v>ND</v>
      </c>
      <c r="P261" s="732"/>
    </row>
    <row r="262" spans="3:16">
      <c r="C262" s="725"/>
      <c r="D262" s="726"/>
      <c r="E262" s="726"/>
      <c r="F262" s="727"/>
      <c r="G262" s="728"/>
      <c r="H262" s="755"/>
      <c r="I262" s="731"/>
      <c r="J262" s="202" t="str">
        <f ca="1">IF(MOD(ROW()-13,2)=0,IF(ISBLANK(OFFSET(#REF!,INT((ROW()-13)/2),0)),"",OFFSET(#REF!,INT((ROW()-13)/2),0)),IF(ISBLANK(OFFSET('9. METAS'!$U$20,INT((ROW()-14)/2),0)),"",OFFSET('9. METAS'!$U$20,INT((ROW()-14)/2),0)))</f>
        <v/>
      </c>
      <c r="K262" s="203" t="str">
        <f ca="1">IF(MOD(ROW()-13,2)=0,IF(ISBLANK(OFFSET(#REF!,INT((ROW()-13)/2),0)),"",OFFSET(#REF!,INT((ROW()-13)/2),0)),IF(ISBLANK(OFFSET('9. METAS'!$V$20,INT((ROW()-14)/2),0)),"",OFFSET('9. METAS'!$V$20,INT((ROW()-14)/2),0)))</f>
        <v/>
      </c>
      <c r="L262" s="203" t="str">
        <f ca="1">IF(MOD(ROW()-13,2)=0,IF(ISBLANK(OFFSET(#REF!,INT((ROW()-13)/2),0)),"",OFFSET(#REF!,INT((ROW()-13)/2),0)),IF(ISBLANK(OFFSET('9. METAS'!$W$20,INT((ROW()-14)/2),0)),"",OFFSET('9. METAS'!$W$20,INT((ROW()-14)/2),0)))</f>
        <v/>
      </c>
      <c r="M262" s="204" t="str">
        <f ca="1">IF(MOD(ROW()-13,2)=0,IF(ISBLANK(OFFSET(#REF!,INT((ROW()-13)/2),0)),"",OFFSET(#REF!,INT((ROW()-13)/2),0)),IF(ISBLANK(OFFSET('9. METAS'!$X$20,INT((ROW()-14)/2),0)),"",OFFSET('9. METAS'!$X$20,INT((ROW()-14)/2),0)))</f>
        <v/>
      </c>
      <c r="N262" s="719"/>
      <c r="O262" s="721"/>
      <c r="P262" s="723"/>
    </row>
    <row r="263" spans="3:16">
      <c r="C263" s="724" t="str">
        <f ca="1">IF(ISBLANK(OFFSET('5. Pp (3 años)'!$C$46,INT((ROW()-13)/2),0)),"",OFFSET('5. Pp (3 años)'!$C$46,INT((ROW()-13)/2),0))</f>
        <v/>
      </c>
      <c r="D263" s="726" t="str">
        <f ca="1">IF(ISBLANK(OFFSET('5. Pp (3 años)'!$D$46,INT((ROW()-13)/2),0)),"",OFFSET('5. Pp (3 años)'!$D$46,INT((ROW()-13)/2),0))</f>
        <v/>
      </c>
      <c r="E263" s="726" t="str">
        <f ca="1">IF(ISBLANK(OFFSET('5. Pp (3 años)'!$E$46,INT((ROW()-13)/2),0)),"",OFFSET('5. Pp (3 años)'!$E$46,INT((ROW()-13)/2),0))</f>
        <v/>
      </c>
      <c r="F263" s="727" t="str">
        <f ca="1">IF(ISBLANK(OFFSET('5. Pp (3 años)'!$K$46,INT((ROW()-13)/2),0)),"",OFFSET('5. Pp (3 años)'!$K$46,INT((ROW()-13)/2),0))</f>
        <v/>
      </c>
      <c r="G263" s="728" t="str">
        <f ca="1">IF(ISBLANK(OFFSET('5. Pp (3 años)'!$H$46,INT((ROW()-13)/2),0)),"",OFFSET('5. Pp (3 años)'!$H$46,INT((ROW()-13)/2),0))</f>
        <v/>
      </c>
      <c r="H263" s="755" t="str">
        <f ca="1">IF(ISBLANK(OFFSET('9. METAS'!$L$20,INT((ROW()-13)/2),0)),"",OFFSET('9. METAS'!$L$20,INT((ROW()-13)/2),0))</f>
        <v/>
      </c>
      <c r="I263" s="730"/>
      <c r="J263" s="202" t="e">
        <f ca="1">IF(MOD(ROW()-13,2)=0,IF(ISBLANK(OFFSET(#REF!,INT((ROW()-13)/2),0)),"",OFFSET(#REF!,INT((ROW()-13)/2),0)),IF(ISBLANK(OFFSET('9. METAS'!$U$20,INT((ROW()-14)/2),0)),"",OFFSET('9. METAS'!$U$20,INT((ROW()-14)/2),0)))</f>
        <v>#REF!</v>
      </c>
      <c r="K263" s="203" t="e">
        <f ca="1">IF(MOD(ROW()-13,2)=0,IF(ISBLANK(OFFSET(#REF!,INT((ROW()-13)/2),0)),"",OFFSET(#REF!,INT((ROW()-13)/2),0)),IF(ISBLANK(OFFSET('9. METAS'!$V$20,INT((ROW()-14)/2),0)),"",OFFSET('9. METAS'!$V$20,INT((ROW()-14)/2),0)))</f>
        <v>#REF!</v>
      </c>
      <c r="L263" s="203" t="e">
        <f ca="1">IF(MOD(ROW()-13,2)=0,IF(ISBLANK(OFFSET(#REF!,INT((ROW()-13)/2),0)),"",OFFSET(#REF!,INT((ROW()-13)/2),0)),IF(ISBLANK(OFFSET('9. METAS'!$W$20,INT((ROW()-14)/2),0)),"",OFFSET('9. METAS'!$W$20,INT((ROW()-14)/2),0)))</f>
        <v>#REF!</v>
      </c>
      <c r="M263" s="204" t="e">
        <f ca="1">IF(MOD(ROW()-13,2)=0,IF(ISBLANK(OFFSET(#REF!,INT((ROW()-13)/2),0)),"",OFFSET(#REF!,INT((ROW()-13)/2),0)),IF(ISBLANK(OFFSET('9. METAS'!$X$20,INT((ROW()-14)/2),0)),"",OFFSET('9. METAS'!$X$20,INT((ROW()-14)/2),0)))</f>
        <v>#REF!</v>
      </c>
      <c r="N263" s="718" t="str">
        <f t="shared" ref="N263" ca="1" si="246">IFERROR(J263/J264,"ND")</f>
        <v>ND</v>
      </c>
      <c r="O263" s="720" t="str">
        <f t="shared" ref="O263" ca="1" si="247">IFERROR(((J263+K263)/H263),"ND")</f>
        <v>ND</v>
      </c>
      <c r="P263" s="732"/>
    </row>
    <row r="264" spans="3:16">
      <c r="C264" s="725"/>
      <c r="D264" s="726"/>
      <c r="E264" s="726"/>
      <c r="F264" s="727"/>
      <c r="G264" s="728"/>
      <c r="H264" s="755"/>
      <c r="I264" s="731"/>
      <c r="J264" s="202" t="str">
        <f ca="1">IF(MOD(ROW()-13,2)=0,IF(ISBLANK(OFFSET(#REF!,INT((ROW()-13)/2),0)),"",OFFSET(#REF!,INT((ROW()-13)/2),0)),IF(ISBLANK(OFFSET('9. METAS'!$U$20,INT((ROW()-14)/2),0)),"",OFFSET('9. METAS'!$U$20,INT((ROW()-14)/2),0)))</f>
        <v/>
      </c>
      <c r="K264" s="203" t="str">
        <f ca="1">IF(MOD(ROW()-13,2)=0,IF(ISBLANK(OFFSET(#REF!,INT((ROW()-13)/2),0)),"",OFFSET(#REF!,INT((ROW()-13)/2),0)),IF(ISBLANK(OFFSET('9. METAS'!$V$20,INT((ROW()-14)/2),0)),"",OFFSET('9. METAS'!$V$20,INT((ROW()-14)/2),0)))</f>
        <v/>
      </c>
      <c r="L264" s="203" t="str">
        <f ca="1">IF(MOD(ROW()-13,2)=0,IF(ISBLANK(OFFSET(#REF!,INT((ROW()-13)/2),0)),"",OFFSET(#REF!,INT((ROW()-13)/2),0)),IF(ISBLANK(OFFSET('9. METAS'!$W$20,INT((ROW()-14)/2),0)),"",OFFSET('9. METAS'!$W$20,INT((ROW()-14)/2),0)))</f>
        <v/>
      </c>
      <c r="M264" s="204" t="str">
        <f ca="1">IF(MOD(ROW()-13,2)=0,IF(ISBLANK(OFFSET(#REF!,INT((ROW()-13)/2),0)),"",OFFSET(#REF!,INT((ROW()-13)/2),0)),IF(ISBLANK(OFFSET('9. METAS'!$X$20,INT((ROW()-14)/2),0)),"",OFFSET('9. METAS'!$X$20,INT((ROW()-14)/2),0)))</f>
        <v/>
      </c>
      <c r="N264" s="719"/>
      <c r="O264" s="721"/>
      <c r="P264" s="723"/>
    </row>
    <row r="265" spans="3:16">
      <c r="C265" s="724" t="str">
        <f ca="1">IF(ISBLANK(OFFSET('5. Pp (3 años)'!$C$46,INT((ROW()-13)/2),0)),"",OFFSET('5. Pp (3 años)'!$C$46,INT((ROW()-13)/2),0))</f>
        <v/>
      </c>
      <c r="D265" s="726" t="str">
        <f ca="1">IF(ISBLANK(OFFSET('5. Pp (3 años)'!$D$46,INT((ROW()-13)/2),0)),"",OFFSET('5. Pp (3 años)'!$D$46,INT((ROW()-13)/2),0))</f>
        <v/>
      </c>
      <c r="E265" s="726" t="str">
        <f ca="1">IF(ISBLANK(OFFSET('5. Pp (3 años)'!$E$46,INT((ROW()-13)/2),0)),"",OFFSET('5. Pp (3 años)'!$E$46,INT((ROW()-13)/2),0))</f>
        <v/>
      </c>
      <c r="F265" s="727" t="str">
        <f ca="1">IF(ISBLANK(OFFSET('5. Pp (3 años)'!$K$46,INT((ROW()-13)/2),0)),"",OFFSET('5. Pp (3 años)'!$K$46,INT((ROW()-13)/2),0))</f>
        <v/>
      </c>
      <c r="G265" s="728" t="str">
        <f ca="1">IF(ISBLANK(OFFSET('5. Pp (3 años)'!$H$46,INT((ROW()-13)/2),0)),"",OFFSET('5. Pp (3 años)'!$H$46,INT((ROW()-13)/2),0))</f>
        <v/>
      </c>
      <c r="H265" s="755" t="str">
        <f ca="1">IF(ISBLANK(OFFSET('9. METAS'!$L$20,INT((ROW()-13)/2),0)),"",OFFSET('9. METAS'!$L$20,INT((ROW()-13)/2),0))</f>
        <v/>
      </c>
      <c r="I265" s="730"/>
      <c r="J265" s="202" t="e">
        <f ca="1">IF(MOD(ROW()-13,2)=0,IF(ISBLANK(OFFSET(#REF!,INT((ROW()-13)/2),0)),"",OFFSET(#REF!,INT((ROW()-13)/2),0)),IF(ISBLANK(OFFSET('9. METAS'!$U$20,INT((ROW()-14)/2),0)),"",OFFSET('9. METAS'!$U$20,INT((ROW()-14)/2),0)))</f>
        <v>#REF!</v>
      </c>
      <c r="K265" s="203" t="e">
        <f ca="1">IF(MOD(ROW()-13,2)=0,IF(ISBLANK(OFFSET(#REF!,INT((ROW()-13)/2),0)),"",OFFSET(#REF!,INT((ROW()-13)/2),0)),IF(ISBLANK(OFFSET('9. METAS'!$V$20,INT((ROW()-14)/2),0)),"",OFFSET('9. METAS'!$V$20,INT((ROW()-14)/2),0)))</f>
        <v>#REF!</v>
      </c>
      <c r="L265" s="203" t="e">
        <f ca="1">IF(MOD(ROW()-13,2)=0,IF(ISBLANK(OFFSET(#REF!,INT((ROW()-13)/2),0)),"",OFFSET(#REF!,INT((ROW()-13)/2),0)),IF(ISBLANK(OFFSET('9. METAS'!$W$20,INT((ROW()-14)/2),0)),"",OFFSET('9. METAS'!$W$20,INT((ROW()-14)/2),0)))</f>
        <v>#REF!</v>
      </c>
      <c r="M265" s="204" t="e">
        <f ca="1">IF(MOD(ROW()-13,2)=0,IF(ISBLANK(OFFSET(#REF!,INT((ROW()-13)/2),0)),"",OFFSET(#REF!,INT((ROW()-13)/2),0)),IF(ISBLANK(OFFSET('9. METAS'!$X$20,INT((ROW()-14)/2),0)),"",OFFSET('9. METAS'!$X$20,INT((ROW()-14)/2),0)))</f>
        <v>#REF!</v>
      </c>
      <c r="N265" s="718" t="str">
        <f t="shared" ref="N265" ca="1" si="248">IFERROR(J265/J266,"ND")</f>
        <v>ND</v>
      </c>
      <c r="O265" s="720" t="str">
        <f t="shared" ref="O265" ca="1" si="249">IFERROR(((J265+K265)/H265),"ND")</f>
        <v>ND</v>
      </c>
      <c r="P265" s="732"/>
    </row>
    <row r="266" spans="3:16">
      <c r="C266" s="725"/>
      <c r="D266" s="726"/>
      <c r="E266" s="726"/>
      <c r="F266" s="727"/>
      <c r="G266" s="728"/>
      <c r="H266" s="755"/>
      <c r="I266" s="731"/>
      <c r="J266" s="202" t="str">
        <f ca="1">IF(MOD(ROW()-13,2)=0,IF(ISBLANK(OFFSET(#REF!,INT((ROW()-13)/2),0)),"",OFFSET(#REF!,INT((ROW()-13)/2),0)),IF(ISBLANK(OFFSET('9. METAS'!$U$20,INT((ROW()-14)/2),0)),"",OFFSET('9. METAS'!$U$20,INT((ROW()-14)/2),0)))</f>
        <v/>
      </c>
      <c r="K266" s="203" t="str">
        <f ca="1">IF(MOD(ROW()-13,2)=0,IF(ISBLANK(OFFSET(#REF!,INT((ROW()-13)/2),0)),"",OFFSET(#REF!,INT((ROW()-13)/2),0)),IF(ISBLANK(OFFSET('9. METAS'!$V$20,INT((ROW()-14)/2),0)),"",OFFSET('9. METAS'!$V$20,INT((ROW()-14)/2),0)))</f>
        <v/>
      </c>
      <c r="L266" s="203" t="str">
        <f ca="1">IF(MOD(ROW()-13,2)=0,IF(ISBLANK(OFFSET(#REF!,INT((ROW()-13)/2),0)),"",OFFSET(#REF!,INT((ROW()-13)/2),0)),IF(ISBLANK(OFFSET('9. METAS'!$W$20,INT((ROW()-14)/2),0)),"",OFFSET('9. METAS'!$W$20,INT((ROW()-14)/2),0)))</f>
        <v/>
      </c>
      <c r="M266" s="204" t="str">
        <f ca="1">IF(MOD(ROW()-13,2)=0,IF(ISBLANK(OFFSET(#REF!,INT((ROW()-13)/2),0)),"",OFFSET(#REF!,INT((ROW()-13)/2),0)),IF(ISBLANK(OFFSET('9. METAS'!$X$20,INT((ROW()-14)/2),0)),"",OFFSET('9. METAS'!$X$20,INT((ROW()-14)/2),0)))</f>
        <v/>
      </c>
      <c r="N266" s="719"/>
      <c r="O266" s="721"/>
      <c r="P266" s="723"/>
    </row>
    <row r="267" spans="3:16">
      <c r="C267" s="724" t="str">
        <f ca="1">IF(ISBLANK(OFFSET('5. Pp (3 años)'!$C$46,INT((ROW()-13)/2),0)),"",OFFSET('5. Pp (3 años)'!$C$46,INT((ROW()-13)/2),0))</f>
        <v/>
      </c>
      <c r="D267" s="726" t="str">
        <f ca="1">IF(ISBLANK(OFFSET('5. Pp (3 años)'!$D$46,INT((ROW()-13)/2),0)),"",OFFSET('5. Pp (3 años)'!$D$46,INT((ROW()-13)/2),0))</f>
        <v/>
      </c>
      <c r="E267" s="726" t="str">
        <f ca="1">IF(ISBLANK(OFFSET('5. Pp (3 años)'!$E$46,INT((ROW()-13)/2),0)),"",OFFSET('5. Pp (3 años)'!$E$46,INT((ROW()-13)/2),0))</f>
        <v/>
      </c>
      <c r="F267" s="727" t="str">
        <f ca="1">IF(ISBLANK(OFFSET('5. Pp (3 años)'!$K$46,INT((ROW()-13)/2),0)),"",OFFSET('5. Pp (3 años)'!$K$46,INT((ROW()-13)/2),0))</f>
        <v/>
      </c>
      <c r="G267" s="728" t="str">
        <f ca="1">IF(ISBLANK(OFFSET('5. Pp (3 años)'!$H$46,INT((ROW()-13)/2),0)),"",OFFSET('5. Pp (3 años)'!$H$46,INT((ROW()-13)/2),0))</f>
        <v/>
      </c>
      <c r="H267" s="755" t="str">
        <f ca="1">IF(ISBLANK(OFFSET('9. METAS'!$L$20,INT((ROW()-13)/2),0)),"",OFFSET('9. METAS'!$L$20,INT((ROW()-13)/2),0))</f>
        <v/>
      </c>
      <c r="I267" s="730"/>
      <c r="J267" s="202" t="e">
        <f ca="1">IF(MOD(ROW()-13,2)=0,IF(ISBLANK(OFFSET(#REF!,INT((ROW()-13)/2),0)),"",OFFSET(#REF!,INT((ROW()-13)/2),0)),IF(ISBLANK(OFFSET('9. METAS'!$U$20,INT((ROW()-14)/2),0)),"",OFFSET('9. METAS'!$U$20,INT((ROW()-14)/2),0)))</f>
        <v>#REF!</v>
      </c>
      <c r="K267" s="203" t="e">
        <f ca="1">IF(MOD(ROW()-13,2)=0,IF(ISBLANK(OFFSET(#REF!,INT((ROW()-13)/2),0)),"",OFFSET(#REF!,INT((ROW()-13)/2),0)),IF(ISBLANK(OFFSET('9. METAS'!$V$20,INT((ROW()-14)/2),0)),"",OFFSET('9. METAS'!$V$20,INT((ROW()-14)/2),0)))</f>
        <v>#REF!</v>
      </c>
      <c r="L267" s="203" t="e">
        <f ca="1">IF(MOD(ROW()-13,2)=0,IF(ISBLANK(OFFSET(#REF!,INT((ROW()-13)/2),0)),"",OFFSET(#REF!,INT((ROW()-13)/2),0)),IF(ISBLANK(OFFSET('9. METAS'!$W$20,INT((ROW()-14)/2),0)),"",OFFSET('9. METAS'!$W$20,INT((ROW()-14)/2),0)))</f>
        <v>#REF!</v>
      </c>
      <c r="M267" s="204" t="e">
        <f ca="1">IF(MOD(ROW()-13,2)=0,IF(ISBLANK(OFFSET(#REF!,INT((ROW()-13)/2),0)),"",OFFSET(#REF!,INT((ROW()-13)/2),0)),IF(ISBLANK(OFFSET('9. METAS'!$X$20,INT((ROW()-14)/2),0)),"",OFFSET('9. METAS'!$X$20,INT((ROW()-14)/2),0)))</f>
        <v>#REF!</v>
      </c>
      <c r="N267" s="718" t="str">
        <f t="shared" ref="N267" ca="1" si="250">IFERROR(J267/J268,"ND")</f>
        <v>ND</v>
      </c>
      <c r="O267" s="720" t="str">
        <f t="shared" ref="O267" ca="1" si="251">IFERROR(((J267+K267)/H267),"ND")</f>
        <v>ND</v>
      </c>
      <c r="P267" s="732"/>
    </row>
    <row r="268" spans="3:16">
      <c r="C268" s="725"/>
      <c r="D268" s="726"/>
      <c r="E268" s="726"/>
      <c r="F268" s="727"/>
      <c r="G268" s="728"/>
      <c r="H268" s="755"/>
      <c r="I268" s="731"/>
      <c r="J268" s="202" t="str">
        <f ca="1">IF(MOD(ROW()-13,2)=0,IF(ISBLANK(OFFSET(#REF!,INT((ROW()-13)/2),0)),"",OFFSET(#REF!,INT((ROW()-13)/2),0)),IF(ISBLANK(OFFSET('9. METAS'!$U$20,INT((ROW()-14)/2),0)),"",OFFSET('9. METAS'!$U$20,INT((ROW()-14)/2),0)))</f>
        <v/>
      </c>
      <c r="K268" s="203" t="str">
        <f ca="1">IF(MOD(ROW()-13,2)=0,IF(ISBLANK(OFFSET(#REF!,INT((ROW()-13)/2),0)),"",OFFSET(#REF!,INT((ROW()-13)/2),0)),IF(ISBLANK(OFFSET('9. METAS'!$V$20,INT((ROW()-14)/2),0)),"",OFFSET('9. METAS'!$V$20,INT((ROW()-14)/2),0)))</f>
        <v/>
      </c>
      <c r="L268" s="203" t="str">
        <f ca="1">IF(MOD(ROW()-13,2)=0,IF(ISBLANK(OFFSET(#REF!,INT((ROW()-13)/2),0)),"",OFFSET(#REF!,INT((ROW()-13)/2),0)),IF(ISBLANK(OFFSET('9. METAS'!$W$20,INT((ROW()-14)/2),0)),"",OFFSET('9. METAS'!$W$20,INT((ROW()-14)/2),0)))</f>
        <v/>
      </c>
      <c r="M268" s="204" t="str">
        <f ca="1">IF(MOD(ROW()-13,2)=0,IF(ISBLANK(OFFSET(#REF!,INT((ROW()-13)/2),0)),"",OFFSET(#REF!,INT((ROW()-13)/2),0)),IF(ISBLANK(OFFSET('9. METAS'!$X$20,INT((ROW()-14)/2),0)),"",OFFSET('9. METAS'!$X$20,INT((ROW()-14)/2),0)))</f>
        <v/>
      </c>
      <c r="N268" s="719"/>
      <c r="O268" s="721"/>
      <c r="P268" s="723"/>
    </row>
    <row r="269" spans="3:16">
      <c r="C269" s="724" t="str">
        <f ca="1">IF(ISBLANK(OFFSET('5. Pp (3 años)'!$C$46,INT((ROW()-13)/2),0)),"",OFFSET('5. Pp (3 años)'!$C$46,INT((ROW()-13)/2),0))</f>
        <v/>
      </c>
      <c r="D269" s="726" t="str">
        <f ca="1">IF(ISBLANK(OFFSET('5. Pp (3 años)'!$D$46,INT((ROW()-13)/2),0)),"",OFFSET('5. Pp (3 años)'!$D$46,INT((ROW()-13)/2),0))</f>
        <v/>
      </c>
      <c r="E269" s="726" t="str">
        <f ca="1">IF(ISBLANK(OFFSET('5. Pp (3 años)'!$E$46,INT((ROW()-13)/2),0)),"",OFFSET('5. Pp (3 años)'!$E$46,INT((ROW()-13)/2),0))</f>
        <v/>
      </c>
      <c r="F269" s="727" t="str">
        <f ca="1">IF(ISBLANK(OFFSET('5. Pp (3 años)'!$K$46,INT((ROW()-13)/2),0)),"",OFFSET('5. Pp (3 años)'!$K$46,INT((ROW()-13)/2),0))</f>
        <v/>
      </c>
      <c r="G269" s="728" t="str">
        <f ca="1">IF(ISBLANK(OFFSET('5. Pp (3 años)'!$H$46,INT((ROW()-13)/2),0)),"",OFFSET('5. Pp (3 años)'!$H$46,INT((ROW()-13)/2),0))</f>
        <v/>
      </c>
      <c r="H269" s="755" t="str">
        <f ca="1">IF(ISBLANK(OFFSET('9. METAS'!$L$20,INT((ROW()-13)/2),0)),"",OFFSET('9. METAS'!$L$20,INT((ROW()-13)/2),0))</f>
        <v/>
      </c>
      <c r="I269" s="730"/>
      <c r="J269" s="202" t="e">
        <f ca="1">IF(MOD(ROW()-13,2)=0,IF(ISBLANK(OFFSET(#REF!,INT((ROW()-13)/2),0)),"",OFFSET(#REF!,INT((ROW()-13)/2),0)),IF(ISBLANK(OFFSET('9. METAS'!$U$20,INT((ROW()-14)/2),0)),"",OFFSET('9. METAS'!$U$20,INT((ROW()-14)/2),0)))</f>
        <v>#REF!</v>
      </c>
      <c r="K269" s="203" t="e">
        <f ca="1">IF(MOD(ROW()-13,2)=0,IF(ISBLANK(OFFSET(#REF!,INT((ROW()-13)/2),0)),"",OFFSET(#REF!,INT((ROW()-13)/2),0)),IF(ISBLANK(OFFSET('9. METAS'!$V$20,INT((ROW()-14)/2),0)),"",OFFSET('9. METAS'!$V$20,INT((ROW()-14)/2),0)))</f>
        <v>#REF!</v>
      </c>
      <c r="L269" s="203" t="e">
        <f ca="1">IF(MOD(ROW()-13,2)=0,IF(ISBLANK(OFFSET(#REF!,INT((ROW()-13)/2),0)),"",OFFSET(#REF!,INT((ROW()-13)/2),0)),IF(ISBLANK(OFFSET('9. METAS'!$W$20,INT((ROW()-14)/2),0)),"",OFFSET('9. METAS'!$W$20,INT((ROW()-14)/2),0)))</f>
        <v>#REF!</v>
      </c>
      <c r="M269" s="204" t="e">
        <f ca="1">IF(MOD(ROW()-13,2)=0,IF(ISBLANK(OFFSET(#REF!,INT((ROW()-13)/2),0)),"",OFFSET(#REF!,INT((ROW()-13)/2),0)),IF(ISBLANK(OFFSET('9. METAS'!$X$20,INT((ROW()-14)/2),0)),"",OFFSET('9. METAS'!$X$20,INT((ROW()-14)/2),0)))</f>
        <v>#REF!</v>
      </c>
      <c r="N269" s="718" t="str">
        <f t="shared" ref="N269" ca="1" si="252">IFERROR(J269/J270,"ND")</f>
        <v>ND</v>
      </c>
      <c r="O269" s="720" t="str">
        <f t="shared" ref="O269" ca="1" si="253">IFERROR(((J269+K269)/H269),"ND")</f>
        <v>ND</v>
      </c>
      <c r="P269" s="732"/>
    </row>
    <row r="270" spans="3:16">
      <c r="C270" s="725"/>
      <c r="D270" s="726"/>
      <c r="E270" s="726"/>
      <c r="F270" s="727"/>
      <c r="G270" s="728"/>
      <c r="H270" s="755"/>
      <c r="I270" s="731"/>
      <c r="J270" s="202" t="str">
        <f ca="1">IF(MOD(ROW()-13,2)=0,IF(ISBLANK(OFFSET(#REF!,INT((ROW()-13)/2),0)),"",OFFSET(#REF!,INT((ROW()-13)/2),0)),IF(ISBLANK(OFFSET('9. METAS'!$U$20,INT((ROW()-14)/2),0)),"",OFFSET('9. METAS'!$U$20,INT((ROW()-14)/2),0)))</f>
        <v/>
      </c>
      <c r="K270" s="203" t="str">
        <f ca="1">IF(MOD(ROW()-13,2)=0,IF(ISBLANK(OFFSET(#REF!,INT((ROW()-13)/2),0)),"",OFFSET(#REF!,INT((ROW()-13)/2),0)),IF(ISBLANK(OFFSET('9. METAS'!$V$20,INT((ROW()-14)/2),0)),"",OFFSET('9. METAS'!$V$20,INT((ROW()-14)/2),0)))</f>
        <v/>
      </c>
      <c r="L270" s="203" t="str">
        <f ca="1">IF(MOD(ROW()-13,2)=0,IF(ISBLANK(OFFSET(#REF!,INT((ROW()-13)/2),0)),"",OFFSET(#REF!,INT((ROW()-13)/2),0)),IF(ISBLANK(OFFSET('9. METAS'!$W$20,INT((ROW()-14)/2),0)),"",OFFSET('9. METAS'!$W$20,INT((ROW()-14)/2),0)))</f>
        <v/>
      </c>
      <c r="M270" s="204" t="str">
        <f ca="1">IF(MOD(ROW()-13,2)=0,IF(ISBLANK(OFFSET(#REF!,INT((ROW()-13)/2),0)),"",OFFSET(#REF!,INT((ROW()-13)/2),0)),IF(ISBLANK(OFFSET('9. METAS'!$X$20,INT((ROW()-14)/2),0)),"",OFFSET('9. METAS'!$X$20,INT((ROW()-14)/2),0)))</f>
        <v/>
      </c>
      <c r="N270" s="719"/>
      <c r="O270" s="721"/>
      <c r="P270" s="723"/>
    </row>
    <row r="271" spans="3:16">
      <c r="C271" s="724" t="str">
        <f ca="1">IF(ISBLANK(OFFSET('5. Pp (3 años)'!$C$46,INT((ROW()-13)/2),0)),"",OFFSET('5. Pp (3 años)'!$C$46,INT((ROW()-13)/2),0))</f>
        <v/>
      </c>
      <c r="D271" s="726" t="str">
        <f ca="1">IF(ISBLANK(OFFSET('5. Pp (3 años)'!$D$46,INT((ROW()-13)/2),0)),"",OFFSET('5. Pp (3 años)'!$D$46,INT((ROW()-13)/2),0))</f>
        <v/>
      </c>
      <c r="E271" s="726" t="str">
        <f ca="1">IF(ISBLANK(OFFSET('5. Pp (3 años)'!$E$46,INT((ROW()-13)/2),0)),"",OFFSET('5. Pp (3 años)'!$E$46,INT((ROW()-13)/2),0))</f>
        <v/>
      </c>
      <c r="F271" s="727" t="str">
        <f ca="1">IF(ISBLANK(OFFSET('5. Pp (3 años)'!$K$46,INT((ROW()-13)/2),0)),"",OFFSET('5. Pp (3 años)'!$K$46,INT((ROW()-13)/2),0))</f>
        <v/>
      </c>
      <c r="G271" s="728" t="str">
        <f ca="1">IF(ISBLANK(OFFSET('5. Pp (3 años)'!$H$46,INT((ROW()-13)/2),0)),"",OFFSET('5. Pp (3 años)'!$H$46,INT((ROW()-13)/2),0))</f>
        <v/>
      </c>
      <c r="H271" s="755" t="str">
        <f ca="1">IF(ISBLANK(OFFSET('9. METAS'!$L$20,INT((ROW()-13)/2),0)),"",OFFSET('9. METAS'!$L$20,INT((ROW()-13)/2),0))</f>
        <v/>
      </c>
      <c r="I271" s="730"/>
      <c r="J271" s="202" t="e">
        <f ca="1">IF(MOD(ROW()-13,2)=0,IF(ISBLANK(OFFSET(#REF!,INT((ROW()-13)/2),0)),"",OFFSET(#REF!,INT((ROW()-13)/2),0)),IF(ISBLANK(OFFSET('9. METAS'!$U$20,INT((ROW()-14)/2),0)),"",OFFSET('9. METAS'!$U$20,INT((ROW()-14)/2),0)))</f>
        <v>#REF!</v>
      </c>
      <c r="K271" s="203" t="e">
        <f ca="1">IF(MOD(ROW()-13,2)=0,IF(ISBLANK(OFFSET(#REF!,INT((ROW()-13)/2),0)),"",OFFSET(#REF!,INT((ROW()-13)/2),0)),IF(ISBLANK(OFFSET('9. METAS'!$V$20,INT((ROW()-14)/2),0)),"",OFFSET('9. METAS'!$V$20,INT((ROW()-14)/2),0)))</f>
        <v>#REF!</v>
      </c>
      <c r="L271" s="203" t="e">
        <f ca="1">IF(MOD(ROW()-13,2)=0,IF(ISBLANK(OFFSET(#REF!,INT((ROW()-13)/2),0)),"",OFFSET(#REF!,INT((ROW()-13)/2),0)),IF(ISBLANK(OFFSET('9. METAS'!$W$20,INT((ROW()-14)/2),0)),"",OFFSET('9. METAS'!$W$20,INT((ROW()-14)/2),0)))</f>
        <v>#REF!</v>
      </c>
      <c r="M271" s="204" t="e">
        <f ca="1">IF(MOD(ROW()-13,2)=0,IF(ISBLANK(OFFSET(#REF!,INT((ROW()-13)/2),0)),"",OFFSET(#REF!,INT((ROW()-13)/2),0)),IF(ISBLANK(OFFSET('9. METAS'!$X$20,INT((ROW()-14)/2),0)),"",OFFSET('9. METAS'!$X$20,INT((ROW()-14)/2),0)))</f>
        <v>#REF!</v>
      </c>
      <c r="N271" s="718" t="str">
        <f t="shared" ref="N271" ca="1" si="254">IFERROR(J271/J272,"ND")</f>
        <v>ND</v>
      </c>
      <c r="O271" s="720" t="str">
        <f t="shared" ref="O271" ca="1" si="255">IFERROR(((J271+K271)/H271),"ND")</f>
        <v>ND</v>
      </c>
      <c r="P271" s="732"/>
    </row>
    <row r="272" spans="3:16">
      <c r="C272" s="725"/>
      <c r="D272" s="726"/>
      <c r="E272" s="726"/>
      <c r="F272" s="727"/>
      <c r="G272" s="728"/>
      <c r="H272" s="755"/>
      <c r="I272" s="731"/>
      <c r="J272" s="202" t="str">
        <f ca="1">IF(MOD(ROW()-13,2)=0,IF(ISBLANK(OFFSET(#REF!,INT((ROW()-13)/2),0)),"",OFFSET(#REF!,INT((ROW()-13)/2),0)),IF(ISBLANK(OFFSET('9. METAS'!$U$20,INT((ROW()-14)/2),0)),"",OFFSET('9. METAS'!$U$20,INT((ROW()-14)/2),0)))</f>
        <v/>
      </c>
      <c r="K272" s="203" t="str">
        <f ca="1">IF(MOD(ROW()-13,2)=0,IF(ISBLANK(OFFSET(#REF!,INT((ROW()-13)/2),0)),"",OFFSET(#REF!,INT((ROW()-13)/2),0)),IF(ISBLANK(OFFSET('9. METAS'!$V$20,INT((ROW()-14)/2),0)),"",OFFSET('9. METAS'!$V$20,INT((ROW()-14)/2),0)))</f>
        <v/>
      </c>
      <c r="L272" s="203" t="str">
        <f ca="1">IF(MOD(ROW()-13,2)=0,IF(ISBLANK(OFFSET(#REF!,INT((ROW()-13)/2),0)),"",OFFSET(#REF!,INT((ROW()-13)/2),0)),IF(ISBLANK(OFFSET('9. METAS'!$W$20,INT((ROW()-14)/2),0)),"",OFFSET('9. METAS'!$W$20,INT((ROW()-14)/2),0)))</f>
        <v/>
      </c>
      <c r="M272" s="204" t="str">
        <f ca="1">IF(MOD(ROW()-13,2)=0,IF(ISBLANK(OFFSET(#REF!,INT((ROW()-13)/2),0)),"",OFFSET(#REF!,INT((ROW()-13)/2),0)),IF(ISBLANK(OFFSET('9. METAS'!$X$20,INT((ROW()-14)/2),0)),"",OFFSET('9. METAS'!$X$20,INT((ROW()-14)/2),0)))</f>
        <v/>
      </c>
      <c r="N272" s="719"/>
      <c r="O272" s="721"/>
      <c r="P272" s="723"/>
    </row>
    <row r="273" spans="3:16">
      <c r="C273" s="724" t="str">
        <f ca="1">IF(ISBLANK(OFFSET('5. Pp (3 años)'!$C$46,INT((ROW()-13)/2),0)),"",OFFSET('5. Pp (3 años)'!$C$46,INT((ROW()-13)/2),0))</f>
        <v/>
      </c>
      <c r="D273" s="726" t="str">
        <f ca="1">IF(ISBLANK(OFFSET('5. Pp (3 años)'!$D$46,INT((ROW()-13)/2),0)),"",OFFSET('5. Pp (3 años)'!$D$46,INT((ROW()-13)/2),0))</f>
        <v/>
      </c>
      <c r="E273" s="726" t="str">
        <f ca="1">IF(ISBLANK(OFFSET('5. Pp (3 años)'!$E$46,INT((ROW()-13)/2),0)),"",OFFSET('5. Pp (3 años)'!$E$46,INT((ROW()-13)/2),0))</f>
        <v/>
      </c>
      <c r="F273" s="727" t="str">
        <f ca="1">IF(ISBLANK(OFFSET('5. Pp (3 años)'!$K$46,INT((ROW()-13)/2),0)),"",OFFSET('5. Pp (3 años)'!$K$46,INT((ROW()-13)/2),0))</f>
        <v/>
      </c>
      <c r="G273" s="728" t="str">
        <f ca="1">IF(ISBLANK(OFFSET('5. Pp (3 años)'!$H$46,INT((ROW()-13)/2),0)),"",OFFSET('5. Pp (3 años)'!$H$46,INT((ROW()-13)/2),0))</f>
        <v/>
      </c>
      <c r="H273" s="755" t="str">
        <f ca="1">IF(ISBLANK(OFFSET('9. METAS'!$L$20,INT((ROW()-13)/2),0)),"",OFFSET('9. METAS'!$L$20,INT((ROW()-13)/2),0))</f>
        <v/>
      </c>
      <c r="I273" s="730"/>
      <c r="J273" s="202" t="e">
        <f ca="1">IF(MOD(ROW()-13,2)=0,IF(ISBLANK(OFFSET(#REF!,INT((ROW()-13)/2),0)),"",OFFSET(#REF!,INT((ROW()-13)/2),0)),IF(ISBLANK(OFFSET('9. METAS'!$U$20,INT((ROW()-14)/2),0)),"",OFFSET('9. METAS'!$U$20,INT((ROW()-14)/2),0)))</f>
        <v>#REF!</v>
      </c>
      <c r="K273" s="203" t="e">
        <f ca="1">IF(MOD(ROW()-13,2)=0,IF(ISBLANK(OFFSET(#REF!,INT((ROW()-13)/2),0)),"",OFFSET(#REF!,INT((ROW()-13)/2),0)),IF(ISBLANK(OFFSET('9. METAS'!$V$20,INT((ROW()-14)/2),0)),"",OFFSET('9. METAS'!$V$20,INT((ROW()-14)/2),0)))</f>
        <v>#REF!</v>
      </c>
      <c r="L273" s="203" t="e">
        <f ca="1">IF(MOD(ROW()-13,2)=0,IF(ISBLANK(OFFSET(#REF!,INT((ROW()-13)/2),0)),"",OFFSET(#REF!,INT((ROW()-13)/2),0)),IF(ISBLANK(OFFSET('9. METAS'!$W$20,INT((ROW()-14)/2),0)),"",OFFSET('9. METAS'!$W$20,INT((ROW()-14)/2),0)))</f>
        <v>#REF!</v>
      </c>
      <c r="M273" s="204" t="e">
        <f ca="1">IF(MOD(ROW()-13,2)=0,IF(ISBLANK(OFFSET(#REF!,INT((ROW()-13)/2),0)),"",OFFSET(#REF!,INT((ROW()-13)/2),0)),IF(ISBLANK(OFFSET('9. METAS'!$X$20,INT((ROW()-14)/2),0)),"",OFFSET('9. METAS'!$X$20,INT((ROW()-14)/2),0)))</f>
        <v>#REF!</v>
      </c>
      <c r="N273" s="718" t="str">
        <f t="shared" ref="N273" ca="1" si="256">IFERROR(J273/J274,"ND")</f>
        <v>ND</v>
      </c>
      <c r="O273" s="720" t="str">
        <f t="shared" ref="O273" ca="1" si="257">IFERROR(((J273+K273)/H273),"ND")</f>
        <v>ND</v>
      </c>
      <c r="P273" s="732"/>
    </row>
    <row r="274" spans="3:16">
      <c r="C274" s="725"/>
      <c r="D274" s="726"/>
      <c r="E274" s="726"/>
      <c r="F274" s="727"/>
      <c r="G274" s="728"/>
      <c r="H274" s="755"/>
      <c r="I274" s="731"/>
      <c r="J274" s="202" t="str">
        <f ca="1">IF(MOD(ROW()-13,2)=0,IF(ISBLANK(OFFSET(#REF!,INT((ROW()-13)/2),0)),"",OFFSET(#REF!,INT((ROW()-13)/2),0)),IF(ISBLANK(OFFSET('9. METAS'!$U$20,INT((ROW()-14)/2),0)),"",OFFSET('9. METAS'!$U$20,INT((ROW()-14)/2),0)))</f>
        <v/>
      </c>
      <c r="K274" s="203" t="str">
        <f ca="1">IF(MOD(ROW()-13,2)=0,IF(ISBLANK(OFFSET(#REF!,INT((ROW()-13)/2),0)),"",OFFSET(#REF!,INT((ROW()-13)/2),0)),IF(ISBLANK(OFFSET('9. METAS'!$V$20,INT((ROW()-14)/2),0)),"",OFFSET('9. METAS'!$V$20,INT((ROW()-14)/2),0)))</f>
        <v/>
      </c>
      <c r="L274" s="203" t="str">
        <f ca="1">IF(MOD(ROW()-13,2)=0,IF(ISBLANK(OFFSET(#REF!,INT((ROW()-13)/2),0)),"",OFFSET(#REF!,INT((ROW()-13)/2),0)),IF(ISBLANK(OFFSET('9. METAS'!$W$20,INT((ROW()-14)/2),0)),"",OFFSET('9. METAS'!$W$20,INT((ROW()-14)/2),0)))</f>
        <v/>
      </c>
      <c r="M274" s="204" t="str">
        <f ca="1">IF(MOD(ROW()-13,2)=0,IF(ISBLANK(OFFSET(#REF!,INT((ROW()-13)/2),0)),"",OFFSET(#REF!,INT((ROW()-13)/2),0)),IF(ISBLANK(OFFSET('9. METAS'!$X$20,INT((ROW()-14)/2),0)),"",OFFSET('9. METAS'!$X$20,INT((ROW()-14)/2),0)))</f>
        <v/>
      </c>
      <c r="N274" s="719"/>
      <c r="O274" s="721"/>
      <c r="P274" s="723"/>
    </row>
    <row r="275" spans="3:16">
      <c r="C275" s="724" t="str">
        <f ca="1">IF(ISBLANK(OFFSET('5. Pp (3 años)'!$C$46,INT((ROW()-13)/2),0)),"",OFFSET('5. Pp (3 años)'!$C$46,INT((ROW()-13)/2),0))</f>
        <v/>
      </c>
      <c r="D275" s="726" t="str">
        <f ca="1">IF(ISBLANK(OFFSET('5. Pp (3 años)'!$D$46,INT((ROW()-13)/2),0)),"",OFFSET('5. Pp (3 años)'!$D$46,INT((ROW()-13)/2),0))</f>
        <v/>
      </c>
      <c r="E275" s="726" t="str">
        <f ca="1">IF(ISBLANK(OFFSET('5. Pp (3 años)'!$E$46,INT((ROW()-13)/2),0)),"",OFFSET('5. Pp (3 años)'!$E$46,INT((ROW()-13)/2),0))</f>
        <v/>
      </c>
      <c r="F275" s="727" t="str">
        <f ca="1">IF(ISBLANK(OFFSET('5. Pp (3 años)'!$K$46,INT((ROW()-13)/2),0)),"",OFFSET('5. Pp (3 años)'!$K$46,INT((ROW()-13)/2),0))</f>
        <v/>
      </c>
      <c r="G275" s="728" t="str">
        <f ca="1">IF(ISBLANK(OFFSET('5. Pp (3 años)'!$H$46,INT((ROW()-13)/2),0)),"",OFFSET('5. Pp (3 años)'!$H$46,INT((ROW()-13)/2),0))</f>
        <v/>
      </c>
      <c r="H275" s="755" t="str">
        <f ca="1">IF(ISBLANK(OFFSET('9. METAS'!$L$20,INT((ROW()-13)/2),0)),"",OFFSET('9. METAS'!$L$20,INT((ROW()-13)/2),0))</f>
        <v/>
      </c>
      <c r="I275" s="730"/>
      <c r="J275" s="202" t="e">
        <f ca="1">IF(MOD(ROW()-13,2)=0,IF(ISBLANK(OFFSET(#REF!,INT((ROW()-13)/2),0)),"",OFFSET(#REF!,INT((ROW()-13)/2),0)),IF(ISBLANK(OFFSET('9. METAS'!$U$20,INT((ROW()-14)/2),0)),"",OFFSET('9. METAS'!$U$20,INT((ROW()-14)/2),0)))</f>
        <v>#REF!</v>
      </c>
      <c r="K275" s="203" t="e">
        <f ca="1">IF(MOD(ROW()-13,2)=0,IF(ISBLANK(OFFSET(#REF!,INT((ROW()-13)/2),0)),"",OFFSET(#REF!,INT((ROW()-13)/2),0)),IF(ISBLANK(OFFSET('9. METAS'!$V$20,INT((ROW()-14)/2),0)),"",OFFSET('9. METAS'!$V$20,INT((ROW()-14)/2),0)))</f>
        <v>#REF!</v>
      </c>
      <c r="L275" s="203" t="e">
        <f ca="1">IF(MOD(ROW()-13,2)=0,IF(ISBLANK(OFFSET(#REF!,INT((ROW()-13)/2),0)),"",OFFSET(#REF!,INT((ROW()-13)/2),0)),IF(ISBLANK(OFFSET('9. METAS'!$W$20,INT((ROW()-14)/2),0)),"",OFFSET('9. METAS'!$W$20,INT((ROW()-14)/2),0)))</f>
        <v>#REF!</v>
      </c>
      <c r="M275" s="204" t="e">
        <f ca="1">IF(MOD(ROW()-13,2)=0,IF(ISBLANK(OFFSET(#REF!,INT((ROW()-13)/2),0)),"",OFFSET(#REF!,INT((ROW()-13)/2),0)),IF(ISBLANK(OFFSET('9. METAS'!$X$20,INT((ROW()-14)/2),0)),"",OFFSET('9. METAS'!$X$20,INT((ROW()-14)/2),0)))</f>
        <v>#REF!</v>
      </c>
      <c r="N275" s="718" t="str">
        <f t="shared" ref="N275" ca="1" si="258">IFERROR(J275/J276,"ND")</f>
        <v>ND</v>
      </c>
      <c r="O275" s="720" t="str">
        <f t="shared" ref="O275" ca="1" si="259">IFERROR(((J275+K275)/H275),"ND")</f>
        <v>ND</v>
      </c>
      <c r="P275" s="732"/>
    </row>
    <row r="276" spans="3:16">
      <c r="C276" s="725"/>
      <c r="D276" s="726"/>
      <c r="E276" s="726"/>
      <c r="F276" s="727"/>
      <c r="G276" s="728"/>
      <c r="H276" s="755"/>
      <c r="I276" s="731"/>
      <c r="J276" s="202" t="str">
        <f ca="1">IF(MOD(ROW()-13,2)=0,IF(ISBLANK(OFFSET(#REF!,INT((ROW()-13)/2),0)),"",OFFSET(#REF!,INT((ROW()-13)/2),0)),IF(ISBLANK(OFFSET('9. METAS'!$U$20,INT((ROW()-14)/2),0)),"",OFFSET('9. METAS'!$U$20,INT((ROW()-14)/2),0)))</f>
        <v/>
      </c>
      <c r="K276" s="203" t="str">
        <f ca="1">IF(MOD(ROW()-13,2)=0,IF(ISBLANK(OFFSET(#REF!,INT((ROW()-13)/2),0)),"",OFFSET(#REF!,INT((ROW()-13)/2),0)),IF(ISBLANK(OFFSET('9. METAS'!$V$20,INT((ROW()-14)/2),0)),"",OFFSET('9. METAS'!$V$20,INT((ROW()-14)/2),0)))</f>
        <v/>
      </c>
      <c r="L276" s="203" t="str">
        <f ca="1">IF(MOD(ROW()-13,2)=0,IF(ISBLANK(OFFSET(#REF!,INT((ROW()-13)/2),0)),"",OFFSET(#REF!,INT((ROW()-13)/2),0)),IF(ISBLANK(OFFSET('9. METAS'!$W$20,INT((ROW()-14)/2),0)),"",OFFSET('9. METAS'!$W$20,INT((ROW()-14)/2),0)))</f>
        <v/>
      </c>
      <c r="M276" s="204" t="str">
        <f ca="1">IF(MOD(ROW()-13,2)=0,IF(ISBLANK(OFFSET(#REF!,INT((ROW()-13)/2),0)),"",OFFSET(#REF!,INT((ROW()-13)/2),0)),IF(ISBLANK(OFFSET('9. METAS'!$X$20,INT((ROW()-14)/2),0)),"",OFFSET('9. METAS'!$X$20,INT((ROW()-14)/2),0)))</f>
        <v/>
      </c>
      <c r="N276" s="719"/>
      <c r="O276" s="721"/>
      <c r="P276" s="723"/>
    </row>
    <row r="277" spans="3:16">
      <c r="C277" s="724" t="str">
        <f ca="1">IF(ISBLANK(OFFSET('5. Pp (3 años)'!$C$46,INT((ROW()-13)/2),0)),"",OFFSET('5. Pp (3 años)'!$C$46,INT((ROW()-13)/2),0))</f>
        <v/>
      </c>
      <c r="D277" s="726" t="str">
        <f ca="1">IF(ISBLANK(OFFSET('5. Pp (3 años)'!$D$46,INT((ROW()-13)/2),0)),"",OFFSET('5. Pp (3 años)'!$D$46,INT((ROW()-13)/2),0))</f>
        <v/>
      </c>
      <c r="E277" s="726" t="str">
        <f ca="1">IF(ISBLANK(OFFSET('5. Pp (3 años)'!$E$46,INT((ROW()-13)/2),0)),"",OFFSET('5. Pp (3 años)'!$E$46,INT((ROW()-13)/2),0))</f>
        <v/>
      </c>
      <c r="F277" s="727" t="str">
        <f ca="1">IF(ISBLANK(OFFSET('5. Pp (3 años)'!$K$46,INT((ROW()-13)/2),0)),"",OFFSET('5. Pp (3 años)'!$K$46,INT((ROW()-13)/2),0))</f>
        <v/>
      </c>
      <c r="G277" s="728" t="str">
        <f ca="1">IF(ISBLANK(OFFSET('5. Pp (3 años)'!$H$46,INT((ROW()-13)/2),0)),"",OFFSET('5. Pp (3 años)'!$H$46,INT((ROW()-13)/2),0))</f>
        <v/>
      </c>
      <c r="H277" s="755" t="str">
        <f ca="1">IF(ISBLANK(OFFSET('9. METAS'!$L$20,INT((ROW()-13)/2),0)),"",OFFSET('9. METAS'!$L$20,INT((ROW()-13)/2),0))</f>
        <v/>
      </c>
      <c r="I277" s="730"/>
      <c r="J277" s="202" t="e">
        <f ca="1">IF(MOD(ROW()-13,2)=0,IF(ISBLANK(OFFSET(#REF!,INT((ROW()-13)/2),0)),"",OFFSET(#REF!,INT((ROW()-13)/2),0)),IF(ISBLANK(OFFSET('9. METAS'!$U$20,INT((ROW()-14)/2),0)),"",OFFSET('9. METAS'!$U$20,INT((ROW()-14)/2),0)))</f>
        <v>#REF!</v>
      </c>
      <c r="K277" s="203" t="e">
        <f ca="1">IF(MOD(ROW()-13,2)=0,IF(ISBLANK(OFFSET(#REF!,INT((ROW()-13)/2),0)),"",OFFSET(#REF!,INT((ROW()-13)/2),0)),IF(ISBLANK(OFFSET('9. METAS'!$V$20,INT((ROW()-14)/2),0)),"",OFFSET('9. METAS'!$V$20,INT((ROW()-14)/2),0)))</f>
        <v>#REF!</v>
      </c>
      <c r="L277" s="203" t="e">
        <f ca="1">IF(MOD(ROW()-13,2)=0,IF(ISBLANK(OFFSET(#REF!,INT((ROW()-13)/2),0)),"",OFFSET(#REF!,INT((ROW()-13)/2),0)),IF(ISBLANK(OFFSET('9. METAS'!$W$20,INT((ROW()-14)/2),0)),"",OFFSET('9. METAS'!$W$20,INT((ROW()-14)/2),0)))</f>
        <v>#REF!</v>
      </c>
      <c r="M277" s="204" t="e">
        <f ca="1">IF(MOD(ROW()-13,2)=0,IF(ISBLANK(OFFSET(#REF!,INT((ROW()-13)/2),0)),"",OFFSET(#REF!,INT((ROW()-13)/2),0)),IF(ISBLANK(OFFSET('9. METAS'!$X$20,INT((ROW()-14)/2),0)),"",OFFSET('9. METAS'!$X$20,INT((ROW()-14)/2),0)))</f>
        <v>#REF!</v>
      </c>
      <c r="N277" s="718" t="str">
        <f t="shared" ref="N277" ca="1" si="260">IFERROR(J277/J278,"ND")</f>
        <v>ND</v>
      </c>
      <c r="O277" s="720" t="str">
        <f t="shared" ref="O277" ca="1" si="261">IFERROR(((J277+K277)/H277),"ND")</f>
        <v>ND</v>
      </c>
      <c r="P277" s="732"/>
    </row>
    <row r="278" spans="3:16">
      <c r="C278" s="725"/>
      <c r="D278" s="726"/>
      <c r="E278" s="726"/>
      <c r="F278" s="727"/>
      <c r="G278" s="728"/>
      <c r="H278" s="755"/>
      <c r="I278" s="731"/>
      <c r="J278" s="202" t="str">
        <f ca="1">IF(MOD(ROW()-13,2)=0,IF(ISBLANK(OFFSET(#REF!,INT((ROW()-13)/2),0)),"",OFFSET(#REF!,INT((ROW()-13)/2),0)),IF(ISBLANK(OFFSET('9. METAS'!$U$20,INT((ROW()-14)/2),0)),"",OFFSET('9. METAS'!$U$20,INT((ROW()-14)/2),0)))</f>
        <v/>
      </c>
      <c r="K278" s="203" t="str">
        <f ca="1">IF(MOD(ROW()-13,2)=0,IF(ISBLANK(OFFSET(#REF!,INT((ROW()-13)/2),0)),"",OFFSET(#REF!,INT((ROW()-13)/2),0)),IF(ISBLANK(OFFSET('9. METAS'!$V$20,INT((ROW()-14)/2),0)),"",OFFSET('9. METAS'!$V$20,INT((ROW()-14)/2),0)))</f>
        <v/>
      </c>
      <c r="L278" s="203" t="str">
        <f ca="1">IF(MOD(ROW()-13,2)=0,IF(ISBLANK(OFFSET(#REF!,INT((ROW()-13)/2),0)),"",OFFSET(#REF!,INT((ROW()-13)/2),0)),IF(ISBLANK(OFFSET('9. METAS'!$W$20,INT((ROW()-14)/2),0)),"",OFFSET('9. METAS'!$W$20,INT((ROW()-14)/2),0)))</f>
        <v/>
      </c>
      <c r="M278" s="204" t="str">
        <f ca="1">IF(MOD(ROW()-13,2)=0,IF(ISBLANK(OFFSET(#REF!,INT((ROW()-13)/2),0)),"",OFFSET(#REF!,INT((ROW()-13)/2),0)),IF(ISBLANK(OFFSET('9. METAS'!$X$20,INT((ROW()-14)/2),0)),"",OFFSET('9. METAS'!$X$20,INT((ROW()-14)/2),0)))</f>
        <v/>
      </c>
      <c r="N278" s="719"/>
      <c r="O278" s="721"/>
      <c r="P278" s="723"/>
    </row>
    <row r="279" spans="3:16">
      <c r="C279" s="724" t="str">
        <f ca="1">IF(ISBLANK(OFFSET('5. Pp (3 años)'!$C$46,INT((ROW()-13)/2),0)),"",OFFSET('5. Pp (3 años)'!$C$46,INT((ROW()-13)/2),0))</f>
        <v/>
      </c>
      <c r="D279" s="726" t="str">
        <f ca="1">IF(ISBLANK(OFFSET('5. Pp (3 años)'!$D$46,INT((ROW()-13)/2),0)),"",OFFSET('5. Pp (3 años)'!$D$46,INT((ROW()-13)/2),0))</f>
        <v/>
      </c>
      <c r="E279" s="726" t="str">
        <f ca="1">IF(ISBLANK(OFFSET('5. Pp (3 años)'!$E$46,INT((ROW()-13)/2),0)),"",OFFSET('5. Pp (3 años)'!$E$46,INT((ROW()-13)/2),0))</f>
        <v/>
      </c>
      <c r="F279" s="727" t="str">
        <f ca="1">IF(ISBLANK(OFFSET('5. Pp (3 años)'!$K$46,INT((ROW()-13)/2),0)),"",OFFSET('5. Pp (3 años)'!$K$46,INT((ROW()-13)/2),0))</f>
        <v/>
      </c>
      <c r="G279" s="728" t="str">
        <f ca="1">IF(ISBLANK(OFFSET('5. Pp (3 años)'!$H$46,INT((ROW()-13)/2),0)),"",OFFSET('5. Pp (3 años)'!$H$46,INT((ROW()-13)/2),0))</f>
        <v/>
      </c>
      <c r="H279" s="755" t="str">
        <f ca="1">IF(ISBLANK(OFFSET('9. METAS'!$L$20,INT((ROW()-13)/2),0)),"",OFFSET('9. METAS'!$L$20,INT((ROW()-13)/2),0))</f>
        <v/>
      </c>
      <c r="I279" s="730"/>
      <c r="J279" s="202" t="e">
        <f ca="1">IF(MOD(ROW()-13,2)=0,IF(ISBLANK(OFFSET(#REF!,INT((ROW()-13)/2),0)),"",OFFSET(#REF!,INT((ROW()-13)/2),0)),IF(ISBLANK(OFFSET('9. METAS'!$U$20,INT((ROW()-14)/2),0)),"",OFFSET('9. METAS'!$U$20,INT((ROW()-14)/2),0)))</f>
        <v>#REF!</v>
      </c>
      <c r="K279" s="203" t="e">
        <f ca="1">IF(MOD(ROW()-13,2)=0,IF(ISBLANK(OFFSET(#REF!,INT((ROW()-13)/2),0)),"",OFFSET(#REF!,INT((ROW()-13)/2),0)),IF(ISBLANK(OFFSET('9. METAS'!$V$20,INT((ROW()-14)/2),0)),"",OFFSET('9. METAS'!$V$20,INT((ROW()-14)/2),0)))</f>
        <v>#REF!</v>
      </c>
      <c r="L279" s="203" t="e">
        <f ca="1">IF(MOD(ROW()-13,2)=0,IF(ISBLANK(OFFSET(#REF!,INT((ROW()-13)/2),0)),"",OFFSET(#REF!,INT((ROW()-13)/2),0)),IF(ISBLANK(OFFSET('9. METAS'!$W$20,INT((ROW()-14)/2),0)),"",OFFSET('9. METAS'!$W$20,INT((ROW()-14)/2),0)))</f>
        <v>#REF!</v>
      </c>
      <c r="M279" s="204" t="e">
        <f ca="1">IF(MOD(ROW()-13,2)=0,IF(ISBLANK(OFFSET(#REF!,INT((ROW()-13)/2),0)),"",OFFSET(#REF!,INT((ROW()-13)/2),0)),IF(ISBLANK(OFFSET('9. METAS'!$X$20,INT((ROW()-14)/2),0)),"",OFFSET('9. METAS'!$X$20,INT((ROW()-14)/2),0)))</f>
        <v>#REF!</v>
      </c>
      <c r="N279" s="718" t="str">
        <f t="shared" ref="N279" ca="1" si="262">IFERROR(J279/J280,"ND")</f>
        <v>ND</v>
      </c>
      <c r="O279" s="720" t="str">
        <f t="shared" ref="O279" ca="1" si="263">IFERROR(((J279+K279)/H279),"ND")</f>
        <v>ND</v>
      </c>
      <c r="P279" s="732"/>
    </row>
    <row r="280" spans="3:16">
      <c r="C280" s="725"/>
      <c r="D280" s="726"/>
      <c r="E280" s="726"/>
      <c r="F280" s="727"/>
      <c r="G280" s="728"/>
      <c r="H280" s="755"/>
      <c r="I280" s="731"/>
      <c r="J280" s="202" t="str">
        <f ca="1">IF(MOD(ROW()-13,2)=0,IF(ISBLANK(OFFSET(#REF!,INT((ROW()-13)/2),0)),"",OFFSET(#REF!,INT((ROW()-13)/2),0)),IF(ISBLANK(OFFSET('9. METAS'!$U$20,INT((ROW()-14)/2),0)),"",OFFSET('9. METAS'!$U$20,INT((ROW()-14)/2),0)))</f>
        <v/>
      </c>
      <c r="K280" s="203" t="str">
        <f ca="1">IF(MOD(ROW()-13,2)=0,IF(ISBLANK(OFFSET(#REF!,INT((ROW()-13)/2),0)),"",OFFSET(#REF!,INT((ROW()-13)/2),0)),IF(ISBLANK(OFFSET('9. METAS'!$V$20,INT((ROW()-14)/2),0)),"",OFFSET('9. METAS'!$V$20,INT((ROW()-14)/2),0)))</f>
        <v/>
      </c>
      <c r="L280" s="203" t="str">
        <f ca="1">IF(MOD(ROW()-13,2)=0,IF(ISBLANK(OFFSET(#REF!,INT((ROW()-13)/2),0)),"",OFFSET(#REF!,INT((ROW()-13)/2),0)),IF(ISBLANK(OFFSET('9. METAS'!$W$20,INT((ROW()-14)/2),0)),"",OFFSET('9. METAS'!$W$20,INT((ROW()-14)/2),0)))</f>
        <v/>
      </c>
      <c r="M280" s="204" t="str">
        <f ca="1">IF(MOD(ROW()-13,2)=0,IF(ISBLANK(OFFSET(#REF!,INT((ROW()-13)/2),0)),"",OFFSET(#REF!,INT((ROW()-13)/2),0)),IF(ISBLANK(OFFSET('9. METAS'!$X$20,INT((ROW()-14)/2),0)),"",OFFSET('9. METAS'!$X$20,INT((ROW()-14)/2),0)))</f>
        <v/>
      </c>
      <c r="N280" s="719"/>
      <c r="O280" s="721"/>
      <c r="P280" s="723"/>
    </row>
    <row r="281" spans="3:16">
      <c r="C281" s="724" t="str">
        <f ca="1">IF(ISBLANK(OFFSET('5. Pp (3 años)'!$C$46,INT((ROW()-13)/2),0)),"",OFFSET('5. Pp (3 años)'!$C$46,INT((ROW()-13)/2),0))</f>
        <v/>
      </c>
      <c r="D281" s="726" t="str">
        <f ca="1">IF(ISBLANK(OFFSET('5. Pp (3 años)'!$D$46,INT((ROW()-13)/2),0)),"",OFFSET('5. Pp (3 años)'!$D$46,INT((ROW()-13)/2),0))</f>
        <v/>
      </c>
      <c r="E281" s="726" t="str">
        <f ca="1">IF(ISBLANK(OFFSET('5. Pp (3 años)'!$E$46,INT((ROW()-13)/2),0)),"",OFFSET('5. Pp (3 años)'!$E$46,INT((ROW()-13)/2),0))</f>
        <v/>
      </c>
      <c r="F281" s="727" t="str">
        <f ca="1">IF(ISBLANK(OFFSET('5. Pp (3 años)'!$K$46,INT((ROW()-13)/2),0)),"",OFFSET('5. Pp (3 años)'!$K$46,INT((ROW()-13)/2),0))</f>
        <v/>
      </c>
      <c r="G281" s="728" t="str">
        <f ca="1">IF(ISBLANK(OFFSET('5. Pp (3 años)'!$H$46,INT((ROW()-13)/2),0)),"",OFFSET('5. Pp (3 años)'!$H$46,INT((ROW()-13)/2),0))</f>
        <v/>
      </c>
      <c r="H281" s="755" t="str">
        <f ca="1">IF(ISBLANK(OFFSET('9. METAS'!$L$20,INT((ROW()-13)/2),0)),"",OFFSET('9. METAS'!$L$20,INT((ROW()-13)/2),0))</f>
        <v/>
      </c>
      <c r="I281" s="730"/>
      <c r="J281" s="202" t="e">
        <f ca="1">IF(MOD(ROW()-13,2)=0,IF(ISBLANK(OFFSET(#REF!,INT((ROW()-13)/2),0)),"",OFFSET(#REF!,INT((ROW()-13)/2),0)),IF(ISBLANK(OFFSET('9. METAS'!$U$20,INT((ROW()-14)/2),0)),"",OFFSET('9. METAS'!$U$20,INT((ROW()-14)/2),0)))</f>
        <v>#REF!</v>
      </c>
      <c r="K281" s="203" t="e">
        <f ca="1">IF(MOD(ROW()-13,2)=0,IF(ISBLANK(OFFSET(#REF!,INT((ROW()-13)/2),0)),"",OFFSET(#REF!,INT((ROW()-13)/2),0)),IF(ISBLANK(OFFSET('9. METAS'!$V$20,INT((ROW()-14)/2),0)),"",OFFSET('9. METAS'!$V$20,INT((ROW()-14)/2),0)))</f>
        <v>#REF!</v>
      </c>
      <c r="L281" s="203" t="e">
        <f ca="1">IF(MOD(ROW()-13,2)=0,IF(ISBLANK(OFFSET(#REF!,INT((ROW()-13)/2),0)),"",OFFSET(#REF!,INT((ROW()-13)/2),0)),IF(ISBLANK(OFFSET('9. METAS'!$W$20,INT((ROW()-14)/2),0)),"",OFFSET('9. METAS'!$W$20,INT((ROW()-14)/2),0)))</f>
        <v>#REF!</v>
      </c>
      <c r="M281" s="204" t="e">
        <f ca="1">IF(MOD(ROW()-13,2)=0,IF(ISBLANK(OFFSET(#REF!,INT((ROW()-13)/2),0)),"",OFFSET(#REF!,INT((ROW()-13)/2),0)),IF(ISBLANK(OFFSET('9. METAS'!$X$20,INT((ROW()-14)/2),0)),"",OFFSET('9. METAS'!$X$20,INT((ROW()-14)/2),0)))</f>
        <v>#REF!</v>
      </c>
      <c r="N281" s="718" t="str">
        <f t="shared" ref="N281" ca="1" si="264">IFERROR(J281/J282,"ND")</f>
        <v>ND</v>
      </c>
      <c r="O281" s="720" t="str">
        <f t="shared" ref="O281" ca="1" si="265">IFERROR(((J281+K281)/H281),"ND")</f>
        <v>ND</v>
      </c>
      <c r="P281" s="732"/>
    </row>
    <row r="282" spans="3:16">
      <c r="C282" s="725"/>
      <c r="D282" s="726"/>
      <c r="E282" s="726"/>
      <c r="F282" s="727"/>
      <c r="G282" s="728"/>
      <c r="H282" s="755"/>
      <c r="I282" s="731"/>
      <c r="J282" s="202" t="str">
        <f ca="1">IF(MOD(ROW()-13,2)=0,IF(ISBLANK(OFFSET(#REF!,INT((ROW()-13)/2),0)),"",OFFSET(#REF!,INT((ROW()-13)/2),0)),IF(ISBLANK(OFFSET('9. METAS'!$U$20,INT((ROW()-14)/2),0)),"",OFFSET('9. METAS'!$U$20,INT((ROW()-14)/2),0)))</f>
        <v/>
      </c>
      <c r="K282" s="203" t="str">
        <f ca="1">IF(MOD(ROW()-13,2)=0,IF(ISBLANK(OFFSET(#REF!,INT((ROW()-13)/2),0)),"",OFFSET(#REF!,INT((ROW()-13)/2),0)),IF(ISBLANK(OFFSET('9. METAS'!$V$20,INT((ROW()-14)/2),0)),"",OFFSET('9. METAS'!$V$20,INT((ROW()-14)/2),0)))</f>
        <v/>
      </c>
      <c r="L282" s="203" t="str">
        <f ca="1">IF(MOD(ROW()-13,2)=0,IF(ISBLANK(OFFSET(#REF!,INT((ROW()-13)/2),0)),"",OFFSET(#REF!,INT((ROW()-13)/2),0)),IF(ISBLANK(OFFSET('9. METAS'!$W$20,INT((ROW()-14)/2),0)),"",OFFSET('9. METAS'!$W$20,INT((ROW()-14)/2),0)))</f>
        <v/>
      </c>
      <c r="M282" s="204" t="str">
        <f ca="1">IF(MOD(ROW()-13,2)=0,IF(ISBLANK(OFFSET(#REF!,INT((ROW()-13)/2),0)),"",OFFSET(#REF!,INT((ROW()-13)/2),0)),IF(ISBLANK(OFFSET('9. METAS'!$X$20,INT((ROW()-14)/2),0)),"",OFFSET('9. METAS'!$X$20,INT((ROW()-14)/2),0)))</f>
        <v/>
      </c>
      <c r="N282" s="719"/>
      <c r="O282" s="721"/>
      <c r="P282" s="723"/>
    </row>
    <row r="283" spans="3:16">
      <c r="C283" s="724" t="str">
        <f ca="1">IF(ISBLANK(OFFSET('5. Pp (3 años)'!$C$46,INT((ROW()-13)/2),0)),"",OFFSET('5. Pp (3 años)'!$C$46,INT((ROW()-13)/2),0))</f>
        <v/>
      </c>
      <c r="D283" s="726" t="str">
        <f ca="1">IF(ISBLANK(OFFSET('5. Pp (3 años)'!$D$46,INT((ROW()-13)/2),0)),"",OFFSET('5. Pp (3 años)'!$D$46,INT((ROW()-13)/2),0))</f>
        <v/>
      </c>
      <c r="E283" s="726" t="str">
        <f ca="1">IF(ISBLANK(OFFSET('5. Pp (3 años)'!$E$46,INT((ROW()-13)/2),0)),"",OFFSET('5. Pp (3 años)'!$E$46,INT((ROW()-13)/2),0))</f>
        <v/>
      </c>
      <c r="F283" s="727" t="str">
        <f ca="1">IF(ISBLANK(OFFSET('5. Pp (3 años)'!$K$46,INT((ROW()-13)/2),0)),"",OFFSET('5. Pp (3 años)'!$K$46,INT((ROW()-13)/2),0))</f>
        <v/>
      </c>
      <c r="G283" s="728" t="str">
        <f ca="1">IF(ISBLANK(OFFSET('5. Pp (3 años)'!$H$46,INT((ROW()-13)/2),0)),"",OFFSET('5. Pp (3 años)'!$H$46,INT((ROW()-13)/2),0))</f>
        <v/>
      </c>
      <c r="H283" s="755" t="str">
        <f ca="1">IF(ISBLANK(OFFSET('9. METAS'!$L$20,INT((ROW()-13)/2),0)),"",OFFSET('9. METAS'!$L$20,INT((ROW()-13)/2),0))</f>
        <v/>
      </c>
      <c r="I283" s="730"/>
      <c r="J283" s="202" t="e">
        <f ca="1">IF(MOD(ROW()-13,2)=0,IF(ISBLANK(OFFSET(#REF!,INT((ROW()-13)/2),0)),"",OFFSET(#REF!,INT((ROW()-13)/2),0)),IF(ISBLANK(OFFSET('9. METAS'!$U$20,INT((ROW()-14)/2),0)),"",OFFSET('9. METAS'!$U$20,INT((ROW()-14)/2),0)))</f>
        <v>#REF!</v>
      </c>
      <c r="K283" s="203" t="e">
        <f ca="1">IF(MOD(ROW()-13,2)=0,IF(ISBLANK(OFFSET(#REF!,INT((ROW()-13)/2),0)),"",OFFSET(#REF!,INT((ROW()-13)/2),0)),IF(ISBLANK(OFFSET('9. METAS'!$V$20,INT((ROW()-14)/2),0)),"",OFFSET('9. METAS'!$V$20,INT((ROW()-14)/2),0)))</f>
        <v>#REF!</v>
      </c>
      <c r="L283" s="203" t="e">
        <f ca="1">IF(MOD(ROW()-13,2)=0,IF(ISBLANK(OFFSET(#REF!,INT((ROW()-13)/2),0)),"",OFFSET(#REF!,INT((ROW()-13)/2),0)),IF(ISBLANK(OFFSET('9. METAS'!$W$20,INT((ROW()-14)/2),0)),"",OFFSET('9. METAS'!$W$20,INT((ROW()-14)/2),0)))</f>
        <v>#REF!</v>
      </c>
      <c r="M283" s="204" t="e">
        <f ca="1">IF(MOD(ROW()-13,2)=0,IF(ISBLANK(OFFSET(#REF!,INT((ROW()-13)/2),0)),"",OFFSET(#REF!,INT((ROW()-13)/2),0)),IF(ISBLANK(OFFSET('9. METAS'!$X$20,INT((ROW()-14)/2),0)),"",OFFSET('9. METAS'!$X$20,INT((ROW()-14)/2),0)))</f>
        <v>#REF!</v>
      </c>
      <c r="N283" s="718" t="str">
        <f t="shared" ref="N283" ca="1" si="266">IFERROR(J283/J284,"ND")</f>
        <v>ND</v>
      </c>
      <c r="O283" s="720" t="str">
        <f t="shared" ref="O283" ca="1" si="267">IFERROR(((J283+K283)/H283),"ND")</f>
        <v>ND</v>
      </c>
      <c r="P283" s="732"/>
    </row>
    <row r="284" spans="3:16">
      <c r="C284" s="725"/>
      <c r="D284" s="726"/>
      <c r="E284" s="726"/>
      <c r="F284" s="727"/>
      <c r="G284" s="728"/>
      <c r="H284" s="755"/>
      <c r="I284" s="731"/>
      <c r="J284" s="202" t="str">
        <f ca="1">IF(MOD(ROW()-13,2)=0,IF(ISBLANK(OFFSET(#REF!,INT((ROW()-13)/2),0)),"",OFFSET(#REF!,INT((ROW()-13)/2),0)),IF(ISBLANK(OFFSET('9. METAS'!$U$20,INT((ROW()-14)/2),0)),"",OFFSET('9. METAS'!$U$20,INT((ROW()-14)/2),0)))</f>
        <v/>
      </c>
      <c r="K284" s="203" t="str">
        <f ca="1">IF(MOD(ROW()-13,2)=0,IF(ISBLANK(OFFSET(#REF!,INT((ROW()-13)/2),0)),"",OFFSET(#REF!,INT((ROW()-13)/2),0)),IF(ISBLANK(OFFSET('9. METAS'!$V$20,INT((ROW()-14)/2),0)),"",OFFSET('9. METAS'!$V$20,INT((ROW()-14)/2),0)))</f>
        <v/>
      </c>
      <c r="L284" s="203" t="str">
        <f ca="1">IF(MOD(ROW()-13,2)=0,IF(ISBLANK(OFFSET(#REF!,INT((ROW()-13)/2),0)),"",OFFSET(#REF!,INT((ROW()-13)/2),0)),IF(ISBLANK(OFFSET('9. METAS'!$W$20,INT((ROW()-14)/2),0)),"",OFFSET('9. METAS'!$W$20,INT((ROW()-14)/2),0)))</f>
        <v/>
      </c>
      <c r="M284" s="204" t="str">
        <f ca="1">IF(MOD(ROW()-13,2)=0,IF(ISBLANK(OFFSET(#REF!,INT((ROW()-13)/2),0)),"",OFFSET(#REF!,INT((ROW()-13)/2),0)),IF(ISBLANK(OFFSET('9. METAS'!$X$20,INT((ROW()-14)/2),0)),"",OFFSET('9. METAS'!$X$20,INT((ROW()-14)/2),0)))</f>
        <v/>
      </c>
      <c r="N284" s="719"/>
      <c r="O284" s="721"/>
      <c r="P284" s="723"/>
    </row>
    <row r="285" spans="3:16">
      <c r="C285" s="724" t="str">
        <f ca="1">IF(ISBLANK(OFFSET('5. Pp (3 años)'!$C$46,INT((ROW()-13)/2),0)),"",OFFSET('5. Pp (3 años)'!$C$46,INT((ROW()-13)/2),0))</f>
        <v/>
      </c>
      <c r="D285" s="726" t="str">
        <f ca="1">IF(ISBLANK(OFFSET('5. Pp (3 años)'!$D$46,INT((ROW()-13)/2),0)),"",OFFSET('5. Pp (3 años)'!$D$46,INT((ROW()-13)/2),0))</f>
        <v/>
      </c>
      <c r="E285" s="726" t="str">
        <f ca="1">IF(ISBLANK(OFFSET('5. Pp (3 años)'!$E$46,INT((ROW()-13)/2),0)),"",OFFSET('5. Pp (3 años)'!$E$46,INT((ROW()-13)/2),0))</f>
        <v/>
      </c>
      <c r="F285" s="727" t="str">
        <f ca="1">IF(ISBLANK(OFFSET('5. Pp (3 años)'!$K$46,INT((ROW()-13)/2),0)),"",OFFSET('5. Pp (3 años)'!$K$46,INT((ROW()-13)/2),0))</f>
        <v/>
      </c>
      <c r="G285" s="728" t="str">
        <f ca="1">IF(ISBLANK(OFFSET('5. Pp (3 años)'!$H$46,INT((ROW()-13)/2),0)),"",OFFSET('5. Pp (3 años)'!$H$46,INT((ROW()-13)/2),0))</f>
        <v/>
      </c>
      <c r="H285" s="755" t="str">
        <f ca="1">IF(ISBLANK(OFFSET('9. METAS'!$L$20,INT((ROW()-13)/2),0)),"",OFFSET('9. METAS'!$L$20,INT((ROW()-13)/2),0))</f>
        <v/>
      </c>
      <c r="I285" s="730"/>
      <c r="J285" s="202" t="e">
        <f ca="1">IF(MOD(ROW()-13,2)=0,IF(ISBLANK(OFFSET(#REF!,INT((ROW()-13)/2),0)),"",OFFSET(#REF!,INT((ROW()-13)/2),0)),IF(ISBLANK(OFFSET('9. METAS'!$U$20,INT((ROW()-14)/2),0)),"",OFFSET('9. METAS'!$U$20,INT((ROW()-14)/2),0)))</f>
        <v>#REF!</v>
      </c>
      <c r="K285" s="203" t="e">
        <f ca="1">IF(MOD(ROW()-13,2)=0,IF(ISBLANK(OFFSET(#REF!,INT((ROW()-13)/2),0)),"",OFFSET(#REF!,INT((ROW()-13)/2),0)),IF(ISBLANK(OFFSET('9. METAS'!$V$20,INT((ROW()-14)/2),0)),"",OFFSET('9. METAS'!$V$20,INT((ROW()-14)/2),0)))</f>
        <v>#REF!</v>
      </c>
      <c r="L285" s="203" t="e">
        <f ca="1">IF(MOD(ROW()-13,2)=0,IF(ISBLANK(OFFSET(#REF!,INT((ROW()-13)/2),0)),"",OFFSET(#REF!,INT((ROW()-13)/2),0)),IF(ISBLANK(OFFSET('9. METAS'!$W$20,INT((ROW()-14)/2),0)),"",OFFSET('9. METAS'!$W$20,INT((ROW()-14)/2),0)))</f>
        <v>#REF!</v>
      </c>
      <c r="M285" s="204" t="e">
        <f ca="1">IF(MOD(ROW()-13,2)=0,IF(ISBLANK(OFFSET(#REF!,INT((ROW()-13)/2),0)),"",OFFSET(#REF!,INT((ROW()-13)/2),0)),IF(ISBLANK(OFFSET('9. METAS'!$X$20,INT((ROW()-14)/2),0)),"",OFFSET('9. METAS'!$X$20,INT((ROW()-14)/2),0)))</f>
        <v>#REF!</v>
      </c>
      <c r="N285" s="718" t="str">
        <f t="shared" ref="N285" ca="1" si="268">IFERROR(J285/J286,"ND")</f>
        <v>ND</v>
      </c>
      <c r="O285" s="720" t="str">
        <f t="shared" ref="O285" ca="1" si="269">IFERROR(((J285+K285)/H285),"ND")</f>
        <v>ND</v>
      </c>
      <c r="P285" s="732"/>
    </row>
    <row r="286" spans="3:16">
      <c r="C286" s="725"/>
      <c r="D286" s="726"/>
      <c r="E286" s="726"/>
      <c r="F286" s="727"/>
      <c r="G286" s="728"/>
      <c r="H286" s="755"/>
      <c r="I286" s="731"/>
      <c r="J286" s="202" t="str">
        <f ca="1">IF(MOD(ROW()-13,2)=0,IF(ISBLANK(OFFSET(#REF!,INT((ROW()-13)/2),0)),"",OFFSET(#REF!,INT((ROW()-13)/2),0)),IF(ISBLANK(OFFSET('9. METAS'!$U$20,INT((ROW()-14)/2),0)),"",OFFSET('9. METAS'!$U$20,INT((ROW()-14)/2),0)))</f>
        <v/>
      </c>
      <c r="K286" s="203" t="str">
        <f ca="1">IF(MOD(ROW()-13,2)=0,IF(ISBLANK(OFFSET(#REF!,INT((ROW()-13)/2),0)),"",OFFSET(#REF!,INT((ROW()-13)/2),0)),IF(ISBLANK(OFFSET('9. METAS'!$V$20,INT((ROW()-14)/2),0)),"",OFFSET('9. METAS'!$V$20,INT((ROW()-14)/2),0)))</f>
        <v/>
      </c>
      <c r="L286" s="203" t="str">
        <f ca="1">IF(MOD(ROW()-13,2)=0,IF(ISBLANK(OFFSET(#REF!,INT((ROW()-13)/2),0)),"",OFFSET(#REF!,INT((ROW()-13)/2),0)),IF(ISBLANK(OFFSET('9. METAS'!$W$20,INT((ROW()-14)/2),0)),"",OFFSET('9. METAS'!$W$20,INT((ROW()-14)/2),0)))</f>
        <v/>
      </c>
      <c r="M286" s="204" t="str">
        <f ca="1">IF(MOD(ROW()-13,2)=0,IF(ISBLANK(OFFSET(#REF!,INT((ROW()-13)/2),0)),"",OFFSET(#REF!,INT((ROW()-13)/2),0)),IF(ISBLANK(OFFSET('9. METAS'!$X$20,INT((ROW()-14)/2),0)),"",OFFSET('9. METAS'!$X$20,INT((ROW()-14)/2),0)))</f>
        <v/>
      </c>
      <c r="N286" s="719"/>
      <c r="O286" s="721"/>
      <c r="P286" s="723"/>
    </row>
    <row r="287" spans="3:16">
      <c r="C287" s="724" t="str">
        <f ca="1">IF(ISBLANK(OFFSET('5. Pp (3 años)'!$C$46,INT((ROW()-13)/2),0)),"",OFFSET('5. Pp (3 años)'!$C$46,INT((ROW()-13)/2),0))</f>
        <v/>
      </c>
      <c r="D287" s="726" t="str">
        <f ca="1">IF(ISBLANK(OFFSET('5. Pp (3 años)'!$D$46,INT((ROW()-13)/2),0)),"",OFFSET('5. Pp (3 años)'!$D$46,INT((ROW()-13)/2),0))</f>
        <v/>
      </c>
      <c r="E287" s="726" t="str">
        <f ca="1">IF(ISBLANK(OFFSET('5. Pp (3 años)'!$E$46,INT((ROW()-13)/2),0)),"",OFFSET('5. Pp (3 años)'!$E$46,INT((ROW()-13)/2),0))</f>
        <v/>
      </c>
      <c r="F287" s="727" t="str">
        <f ca="1">IF(ISBLANK(OFFSET('5. Pp (3 años)'!$K$46,INT((ROW()-13)/2),0)),"",OFFSET('5. Pp (3 años)'!$K$46,INT((ROW()-13)/2),0))</f>
        <v/>
      </c>
      <c r="G287" s="728" t="str">
        <f ca="1">IF(ISBLANK(OFFSET('5. Pp (3 años)'!$H$46,INT((ROW()-13)/2),0)),"",OFFSET('5. Pp (3 años)'!$H$46,INT((ROW()-13)/2),0))</f>
        <v/>
      </c>
      <c r="H287" s="755" t="str">
        <f ca="1">IF(ISBLANK(OFFSET('9. METAS'!$L$20,INT((ROW()-13)/2),0)),"",OFFSET('9. METAS'!$L$20,INT((ROW()-13)/2),0))</f>
        <v/>
      </c>
      <c r="I287" s="730"/>
      <c r="J287" s="202" t="e">
        <f ca="1">IF(MOD(ROW()-13,2)=0,IF(ISBLANK(OFFSET(#REF!,INT((ROW()-13)/2),0)),"",OFFSET(#REF!,INT((ROW()-13)/2),0)),IF(ISBLANK(OFFSET('9. METAS'!$U$20,INT((ROW()-14)/2),0)),"",OFFSET('9. METAS'!$U$20,INT((ROW()-14)/2),0)))</f>
        <v>#REF!</v>
      </c>
      <c r="K287" s="203" t="e">
        <f ca="1">IF(MOD(ROW()-13,2)=0,IF(ISBLANK(OFFSET(#REF!,INT((ROW()-13)/2),0)),"",OFFSET(#REF!,INT((ROW()-13)/2),0)),IF(ISBLANK(OFFSET('9. METAS'!$V$20,INT((ROW()-14)/2),0)),"",OFFSET('9. METAS'!$V$20,INT((ROW()-14)/2),0)))</f>
        <v>#REF!</v>
      </c>
      <c r="L287" s="203" t="e">
        <f ca="1">IF(MOD(ROW()-13,2)=0,IF(ISBLANK(OFFSET(#REF!,INT((ROW()-13)/2),0)),"",OFFSET(#REF!,INT((ROW()-13)/2),0)),IF(ISBLANK(OFFSET('9. METAS'!$W$20,INT((ROW()-14)/2),0)),"",OFFSET('9. METAS'!$W$20,INT((ROW()-14)/2),0)))</f>
        <v>#REF!</v>
      </c>
      <c r="M287" s="204" t="e">
        <f ca="1">IF(MOD(ROW()-13,2)=0,IF(ISBLANK(OFFSET(#REF!,INT((ROW()-13)/2),0)),"",OFFSET(#REF!,INT((ROW()-13)/2),0)),IF(ISBLANK(OFFSET('9. METAS'!$X$20,INT((ROW()-14)/2),0)),"",OFFSET('9. METAS'!$X$20,INT((ROW()-14)/2),0)))</f>
        <v>#REF!</v>
      </c>
      <c r="N287" s="718" t="str">
        <f t="shared" ref="N287" ca="1" si="270">IFERROR(J287/J288,"ND")</f>
        <v>ND</v>
      </c>
      <c r="O287" s="720" t="str">
        <f t="shared" ref="O287" ca="1" si="271">IFERROR(((J287+K287)/H287),"ND")</f>
        <v>ND</v>
      </c>
      <c r="P287" s="732"/>
    </row>
    <row r="288" spans="3:16">
      <c r="C288" s="725"/>
      <c r="D288" s="726"/>
      <c r="E288" s="726"/>
      <c r="F288" s="727"/>
      <c r="G288" s="728"/>
      <c r="H288" s="755"/>
      <c r="I288" s="731"/>
      <c r="J288" s="202" t="str">
        <f ca="1">IF(MOD(ROW()-13,2)=0,IF(ISBLANK(OFFSET(#REF!,INT((ROW()-13)/2),0)),"",OFFSET(#REF!,INT((ROW()-13)/2),0)),IF(ISBLANK(OFFSET('9. METAS'!$U$20,INT((ROW()-14)/2),0)),"",OFFSET('9. METAS'!$U$20,INT((ROW()-14)/2),0)))</f>
        <v/>
      </c>
      <c r="K288" s="203" t="str">
        <f ca="1">IF(MOD(ROW()-13,2)=0,IF(ISBLANK(OFFSET(#REF!,INT((ROW()-13)/2),0)),"",OFFSET(#REF!,INT((ROW()-13)/2),0)),IF(ISBLANK(OFFSET('9. METAS'!$V$20,INT((ROW()-14)/2),0)),"",OFFSET('9. METAS'!$V$20,INT((ROW()-14)/2),0)))</f>
        <v/>
      </c>
      <c r="L288" s="203" t="str">
        <f ca="1">IF(MOD(ROW()-13,2)=0,IF(ISBLANK(OFFSET(#REF!,INT((ROW()-13)/2),0)),"",OFFSET(#REF!,INT((ROW()-13)/2),0)),IF(ISBLANK(OFFSET('9. METAS'!$W$20,INT((ROW()-14)/2),0)),"",OFFSET('9. METAS'!$W$20,INT((ROW()-14)/2),0)))</f>
        <v/>
      </c>
      <c r="M288" s="204" t="str">
        <f ca="1">IF(MOD(ROW()-13,2)=0,IF(ISBLANK(OFFSET(#REF!,INT((ROW()-13)/2),0)),"",OFFSET(#REF!,INT((ROW()-13)/2),0)),IF(ISBLANK(OFFSET('9. METAS'!$X$20,INT((ROW()-14)/2),0)),"",OFFSET('9. METAS'!$X$20,INT((ROW()-14)/2),0)))</f>
        <v/>
      </c>
      <c r="N288" s="719"/>
      <c r="O288" s="721"/>
      <c r="P288" s="723"/>
    </row>
    <row r="289" spans="3:16">
      <c r="C289" s="724" t="str">
        <f ca="1">IF(ISBLANK(OFFSET('5. Pp (3 años)'!$C$46,INT((ROW()-13)/2),0)),"",OFFSET('5. Pp (3 años)'!$C$46,INT((ROW()-13)/2),0))</f>
        <v/>
      </c>
      <c r="D289" s="726" t="str">
        <f ca="1">IF(ISBLANK(OFFSET('5. Pp (3 años)'!$D$46,INT((ROW()-13)/2),0)),"",OFFSET('5. Pp (3 años)'!$D$46,INT((ROW()-13)/2),0))</f>
        <v/>
      </c>
      <c r="E289" s="726" t="str">
        <f ca="1">IF(ISBLANK(OFFSET('5. Pp (3 años)'!$E$46,INT((ROW()-13)/2),0)),"",OFFSET('5. Pp (3 años)'!$E$46,INT((ROW()-13)/2),0))</f>
        <v/>
      </c>
      <c r="F289" s="727" t="str">
        <f ca="1">IF(ISBLANK(OFFSET('5. Pp (3 años)'!$K$46,INT((ROW()-13)/2),0)),"",OFFSET('5. Pp (3 años)'!$K$46,INT((ROW()-13)/2),0))</f>
        <v/>
      </c>
      <c r="G289" s="728" t="str">
        <f ca="1">IF(ISBLANK(OFFSET('5. Pp (3 años)'!$H$46,INT((ROW()-13)/2),0)),"",OFFSET('5. Pp (3 años)'!$H$46,INT((ROW()-13)/2),0))</f>
        <v/>
      </c>
      <c r="H289" s="755" t="str">
        <f ca="1">IF(ISBLANK(OFFSET('9. METAS'!$L$20,INT((ROW()-13)/2),0)),"",OFFSET('9. METAS'!$L$20,INT((ROW()-13)/2),0))</f>
        <v/>
      </c>
      <c r="I289" s="730"/>
      <c r="J289" s="202" t="e">
        <f ca="1">IF(MOD(ROW()-13,2)=0,IF(ISBLANK(OFFSET(#REF!,INT((ROW()-13)/2),0)),"",OFFSET(#REF!,INT((ROW()-13)/2),0)),IF(ISBLANK(OFFSET('9. METAS'!$U$20,INT((ROW()-14)/2),0)),"",OFFSET('9. METAS'!$U$20,INT((ROW()-14)/2),0)))</f>
        <v>#REF!</v>
      </c>
      <c r="K289" s="203" t="e">
        <f ca="1">IF(MOD(ROW()-13,2)=0,IF(ISBLANK(OFFSET(#REF!,INT((ROW()-13)/2),0)),"",OFFSET(#REF!,INT((ROW()-13)/2),0)),IF(ISBLANK(OFFSET('9. METAS'!$V$20,INT((ROW()-14)/2),0)),"",OFFSET('9. METAS'!$V$20,INT((ROW()-14)/2),0)))</f>
        <v>#REF!</v>
      </c>
      <c r="L289" s="203" t="e">
        <f ca="1">IF(MOD(ROW()-13,2)=0,IF(ISBLANK(OFFSET(#REF!,INT((ROW()-13)/2),0)),"",OFFSET(#REF!,INT((ROW()-13)/2),0)),IF(ISBLANK(OFFSET('9. METAS'!$W$20,INT((ROW()-14)/2),0)),"",OFFSET('9. METAS'!$W$20,INT((ROW()-14)/2),0)))</f>
        <v>#REF!</v>
      </c>
      <c r="M289" s="204" t="e">
        <f ca="1">IF(MOD(ROW()-13,2)=0,IF(ISBLANK(OFFSET(#REF!,INT((ROW()-13)/2),0)),"",OFFSET(#REF!,INT((ROW()-13)/2),0)),IF(ISBLANK(OFFSET('9. METAS'!$X$20,INT((ROW()-14)/2),0)),"",OFFSET('9. METAS'!$X$20,INT((ROW()-14)/2),0)))</f>
        <v>#REF!</v>
      </c>
      <c r="N289" s="718" t="str">
        <f t="shared" ref="N289" ca="1" si="272">IFERROR(J289/J290,"ND")</f>
        <v>ND</v>
      </c>
      <c r="O289" s="720" t="str">
        <f t="shared" ref="O289" ca="1" si="273">IFERROR(((J289+K289)/H289),"ND")</f>
        <v>ND</v>
      </c>
      <c r="P289" s="732"/>
    </row>
    <row r="290" spans="3:16">
      <c r="C290" s="725"/>
      <c r="D290" s="726"/>
      <c r="E290" s="726"/>
      <c r="F290" s="727"/>
      <c r="G290" s="728"/>
      <c r="H290" s="755"/>
      <c r="I290" s="731"/>
      <c r="J290" s="202" t="str">
        <f ca="1">IF(MOD(ROW()-13,2)=0,IF(ISBLANK(OFFSET(#REF!,INT((ROW()-13)/2),0)),"",OFFSET(#REF!,INT((ROW()-13)/2),0)),IF(ISBLANK(OFFSET('9. METAS'!$U$20,INT((ROW()-14)/2),0)),"",OFFSET('9. METAS'!$U$20,INT((ROW()-14)/2),0)))</f>
        <v/>
      </c>
      <c r="K290" s="203" t="str">
        <f ca="1">IF(MOD(ROW()-13,2)=0,IF(ISBLANK(OFFSET(#REF!,INT((ROW()-13)/2),0)),"",OFFSET(#REF!,INT((ROW()-13)/2),0)),IF(ISBLANK(OFFSET('9. METAS'!$V$20,INT((ROW()-14)/2),0)),"",OFFSET('9. METAS'!$V$20,INT((ROW()-14)/2),0)))</f>
        <v/>
      </c>
      <c r="L290" s="203" t="str">
        <f ca="1">IF(MOD(ROW()-13,2)=0,IF(ISBLANK(OFFSET(#REF!,INT((ROW()-13)/2),0)),"",OFFSET(#REF!,INT((ROW()-13)/2),0)),IF(ISBLANK(OFFSET('9. METAS'!$W$20,INT((ROW()-14)/2),0)),"",OFFSET('9. METAS'!$W$20,INT((ROW()-14)/2),0)))</f>
        <v/>
      </c>
      <c r="M290" s="204" t="str">
        <f ca="1">IF(MOD(ROW()-13,2)=0,IF(ISBLANK(OFFSET(#REF!,INT((ROW()-13)/2),0)),"",OFFSET(#REF!,INT((ROW()-13)/2),0)),IF(ISBLANK(OFFSET('9. METAS'!$X$20,INT((ROW()-14)/2),0)),"",OFFSET('9. METAS'!$X$20,INT((ROW()-14)/2),0)))</f>
        <v/>
      </c>
      <c r="N290" s="719"/>
      <c r="O290" s="721"/>
      <c r="P290" s="723"/>
    </row>
    <row r="291" spans="3:16">
      <c r="C291" s="724" t="str">
        <f ca="1">IF(ISBLANK(OFFSET('5. Pp (3 años)'!$C$46,INT((ROW()-13)/2),0)),"",OFFSET('5. Pp (3 años)'!$C$46,INT((ROW()-13)/2),0))</f>
        <v/>
      </c>
      <c r="D291" s="726" t="str">
        <f ca="1">IF(ISBLANK(OFFSET('5. Pp (3 años)'!$D$46,INT((ROW()-13)/2),0)),"",OFFSET('5. Pp (3 años)'!$D$46,INT((ROW()-13)/2),0))</f>
        <v/>
      </c>
      <c r="E291" s="726" t="str">
        <f ca="1">IF(ISBLANK(OFFSET('5. Pp (3 años)'!$E$46,INT((ROW()-13)/2),0)),"",OFFSET('5. Pp (3 años)'!$E$46,INT((ROW()-13)/2),0))</f>
        <v/>
      </c>
      <c r="F291" s="727" t="str">
        <f ca="1">IF(ISBLANK(OFFSET('5. Pp (3 años)'!$K$46,INT((ROW()-13)/2),0)),"",OFFSET('5. Pp (3 años)'!$K$46,INT((ROW()-13)/2),0))</f>
        <v/>
      </c>
      <c r="G291" s="728" t="str">
        <f ca="1">IF(ISBLANK(OFFSET('5. Pp (3 años)'!$H$46,INT((ROW()-13)/2),0)),"",OFFSET('5. Pp (3 años)'!$H$46,INT((ROW()-13)/2),0))</f>
        <v/>
      </c>
      <c r="H291" s="755" t="str">
        <f ca="1">IF(ISBLANK(OFFSET('9. METAS'!$L$20,INT((ROW()-13)/2),0)),"",OFFSET('9. METAS'!$L$20,INT((ROW()-13)/2),0))</f>
        <v/>
      </c>
      <c r="I291" s="730"/>
      <c r="J291" s="202" t="e">
        <f ca="1">IF(MOD(ROW()-13,2)=0,IF(ISBLANK(OFFSET(#REF!,INT((ROW()-13)/2),0)),"",OFFSET(#REF!,INT((ROW()-13)/2),0)),IF(ISBLANK(OFFSET('9. METAS'!$U$20,INT((ROW()-14)/2),0)),"",OFFSET('9. METAS'!$U$20,INT((ROW()-14)/2),0)))</f>
        <v>#REF!</v>
      </c>
      <c r="K291" s="203" t="e">
        <f ca="1">IF(MOD(ROW()-13,2)=0,IF(ISBLANK(OFFSET(#REF!,INT((ROW()-13)/2),0)),"",OFFSET(#REF!,INT((ROW()-13)/2),0)),IF(ISBLANK(OFFSET('9. METAS'!$V$20,INT((ROW()-14)/2),0)),"",OFFSET('9. METAS'!$V$20,INT((ROW()-14)/2),0)))</f>
        <v>#REF!</v>
      </c>
      <c r="L291" s="203" t="e">
        <f ca="1">IF(MOD(ROW()-13,2)=0,IF(ISBLANK(OFFSET(#REF!,INT((ROW()-13)/2),0)),"",OFFSET(#REF!,INT((ROW()-13)/2),0)),IF(ISBLANK(OFFSET('9. METAS'!$W$20,INT((ROW()-14)/2),0)),"",OFFSET('9. METAS'!$W$20,INT((ROW()-14)/2),0)))</f>
        <v>#REF!</v>
      </c>
      <c r="M291" s="204" t="e">
        <f ca="1">IF(MOD(ROW()-13,2)=0,IF(ISBLANK(OFFSET(#REF!,INT((ROW()-13)/2),0)),"",OFFSET(#REF!,INT((ROW()-13)/2),0)),IF(ISBLANK(OFFSET('9. METAS'!$X$20,INT((ROW()-14)/2),0)),"",OFFSET('9. METAS'!$X$20,INT((ROW()-14)/2),0)))</f>
        <v>#REF!</v>
      </c>
      <c r="N291" s="718" t="str">
        <f t="shared" ref="N291" ca="1" si="274">IFERROR(J291/J292,"ND")</f>
        <v>ND</v>
      </c>
      <c r="O291" s="720" t="str">
        <f t="shared" ref="O291" ca="1" si="275">IFERROR(((J291+K291)/H291),"ND")</f>
        <v>ND</v>
      </c>
      <c r="P291" s="732"/>
    </row>
    <row r="292" spans="3:16">
      <c r="C292" s="725"/>
      <c r="D292" s="726"/>
      <c r="E292" s="726"/>
      <c r="F292" s="727"/>
      <c r="G292" s="728"/>
      <c r="H292" s="755"/>
      <c r="I292" s="731"/>
      <c r="J292" s="202" t="str">
        <f ca="1">IF(MOD(ROW()-13,2)=0,IF(ISBLANK(OFFSET(#REF!,INT((ROW()-13)/2),0)),"",OFFSET(#REF!,INT((ROW()-13)/2),0)),IF(ISBLANK(OFFSET('9. METAS'!$U$20,INT((ROW()-14)/2),0)),"",OFFSET('9. METAS'!$U$20,INT((ROW()-14)/2),0)))</f>
        <v/>
      </c>
      <c r="K292" s="203" t="str">
        <f ca="1">IF(MOD(ROW()-13,2)=0,IF(ISBLANK(OFFSET(#REF!,INT((ROW()-13)/2),0)),"",OFFSET(#REF!,INT((ROW()-13)/2),0)),IF(ISBLANK(OFFSET('9. METAS'!$V$20,INT((ROW()-14)/2),0)),"",OFFSET('9. METAS'!$V$20,INT((ROW()-14)/2),0)))</f>
        <v/>
      </c>
      <c r="L292" s="203" t="str">
        <f ca="1">IF(MOD(ROW()-13,2)=0,IF(ISBLANK(OFFSET(#REF!,INT((ROW()-13)/2),0)),"",OFFSET(#REF!,INT((ROW()-13)/2),0)),IF(ISBLANK(OFFSET('9. METAS'!$W$20,INT((ROW()-14)/2),0)),"",OFFSET('9. METAS'!$W$20,INT((ROW()-14)/2),0)))</f>
        <v/>
      </c>
      <c r="M292" s="204" t="str">
        <f ca="1">IF(MOD(ROW()-13,2)=0,IF(ISBLANK(OFFSET(#REF!,INT((ROW()-13)/2),0)),"",OFFSET(#REF!,INT((ROW()-13)/2),0)),IF(ISBLANK(OFFSET('9. METAS'!$X$20,INT((ROW()-14)/2),0)),"",OFFSET('9. METAS'!$X$20,INT((ROW()-14)/2),0)))</f>
        <v/>
      </c>
      <c r="N292" s="719"/>
      <c r="O292" s="721"/>
      <c r="P292" s="723"/>
    </row>
    <row r="293" spans="3:16">
      <c r="C293" s="724" t="str">
        <f ca="1">IF(ISBLANK(OFFSET('5. Pp (3 años)'!$C$46,INT((ROW()-13)/2),0)),"",OFFSET('5. Pp (3 años)'!$C$46,INT((ROW()-13)/2),0))</f>
        <v/>
      </c>
      <c r="D293" s="726" t="str">
        <f ca="1">IF(ISBLANK(OFFSET('5. Pp (3 años)'!$D$46,INT((ROW()-13)/2),0)),"",OFFSET('5. Pp (3 años)'!$D$46,INT((ROW()-13)/2),0))</f>
        <v/>
      </c>
      <c r="E293" s="726" t="str">
        <f ca="1">IF(ISBLANK(OFFSET('5. Pp (3 años)'!$E$46,INT((ROW()-13)/2),0)),"",OFFSET('5. Pp (3 años)'!$E$46,INT((ROW()-13)/2),0))</f>
        <v/>
      </c>
      <c r="F293" s="727" t="str">
        <f ca="1">IF(ISBLANK(OFFSET('5. Pp (3 años)'!$K$46,INT((ROW()-13)/2),0)),"",OFFSET('5. Pp (3 años)'!$K$46,INT((ROW()-13)/2),0))</f>
        <v/>
      </c>
      <c r="G293" s="728" t="str">
        <f ca="1">IF(ISBLANK(OFFSET('5. Pp (3 años)'!$H$46,INT((ROW()-13)/2),0)),"",OFFSET('5. Pp (3 años)'!$H$46,INT((ROW()-13)/2),0))</f>
        <v/>
      </c>
      <c r="H293" s="755" t="str">
        <f ca="1">IF(ISBLANK(OFFSET('9. METAS'!$L$20,INT((ROW()-13)/2),0)),"",OFFSET('9. METAS'!$L$20,INT((ROW()-13)/2),0))</f>
        <v/>
      </c>
      <c r="I293" s="730"/>
      <c r="J293" s="202" t="e">
        <f ca="1">IF(MOD(ROW()-13,2)=0,IF(ISBLANK(OFFSET(#REF!,INT((ROW()-13)/2),0)),"",OFFSET(#REF!,INT((ROW()-13)/2),0)),IF(ISBLANK(OFFSET('9. METAS'!$U$20,INT((ROW()-14)/2),0)),"",OFFSET('9. METAS'!$U$20,INT((ROW()-14)/2),0)))</f>
        <v>#REF!</v>
      </c>
      <c r="K293" s="203" t="e">
        <f ca="1">IF(MOD(ROW()-13,2)=0,IF(ISBLANK(OFFSET(#REF!,INT((ROW()-13)/2),0)),"",OFFSET(#REF!,INT((ROW()-13)/2),0)),IF(ISBLANK(OFFSET('9. METAS'!$V$20,INT((ROW()-14)/2),0)),"",OFFSET('9. METAS'!$V$20,INT((ROW()-14)/2),0)))</f>
        <v>#REF!</v>
      </c>
      <c r="L293" s="203" t="e">
        <f ca="1">IF(MOD(ROW()-13,2)=0,IF(ISBLANK(OFFSET(#REF!,INT((ROW()-13)/2),0)),"",OFFSET(#REF!,INT((ROW()-13)/2),0)),IF(ISBLANK(OFFSET('9. METAS'!$W$20,INT((ROW()-14)/2),0)),"",OFFSET('9. METAS'!$W$20,INT((ROW()-14)/2),0)))</f>
        <v>#REF!</v>
      </c>
      <c r="M293" s="204" t="e">
        <f ca="1">IF(MOD(ROW()-13,2)=0,IF(ISBLANK(OFFSET(#REF!,INT((ROW()-13)/2),0)),"",OFFSET(#REF!,INT((ROW()-13)/2),0)),IF(ISBLANK(OFFSET('9. METAS'!$X$20,INT((ROW()-14)/2),0)),"",OFFSET('9. METAS'!$X$20,INT((ROW()-14)/2),0)))</f>
        <v>#REF!</v>
      </c>
      <c r="N293" s="718" t="str">
        <f t="shared" ref="N293" ca="1" si="276">IFERROR(J293/J294,"ND")</f>
        <v>ND</v>
      </c>
      <c r="O293" s="720" t="str">
        <f t="shared" ref="O293" ca="1" si="277">IFERROR(((J293+K293)/H293),"ND")</f>
        <v>ND</v>
      </c>
      <c r="P293" s="732"/>
    </row>
    <row r="294" spans="3:16">
      <c r="C294" s="725"/>
      <c r="D294" s="726"/>
      <c r="E294" s="726"/>
      <c r="F294" s="727"/>
      <c r="G294" s="728"/>
      <c r="H294" s="755"/>
      <c r="I294" s="731"/>
      <c r="J294" s="202" t="str">
        <f ca="1">IF(MOD(ROW()-13,2)=0,IF(ISBLANK(OFFSET(#REF!,INT((ROW()-13)/2),0)),"",OFFSET(#REF!,INT((ROW()-13)/2),0)),IF(ISBLANK(OFFSET('9. METAS'!$U$20,INT((ROW()-14)/2),0)),"",OFFSET('9. METAS'!$U$20,INT((ROW()-14)/2),0)))</f>
        <v/>
      </c>
      <c r="K294" s="203" t="str">
        <f ca="1">IF(MOD(ROW()-13,2)=0,IF(ISBLANK(OFFSET(#REF!,INT((ROW()-13)/2),0)),"",OFFSET(#REF!,INT((ROW()-13)/2),0)),IF(ISBLANK(OFFSET('9. METAS'!$V$20,INT((ROW()-14)/2),0)),"",OFFSET('9. METAS'!$V$20,INT((ROW()-14)/2),0)))</f>
        <v/>
      </c>
      <c r="L294" s="203" t="str">
        <f ca="1">IF(MOD(ROW()-13,2)=0,IF(ISBLANK(OFFSET(#REF!,INT((ROW()-13)/2),0)),"",OFFSET(#REF!,INT((ROW()-13)/2),0)),IF(ISBLANK(OFFSET('9. METAS'!$W$20,INT((ROW()-14)/2),0)),"",OFFSET('9. METAS'!$W$20,INT((ROW()-14)/2),0)))</f>
        <v/>
      </c>
      <c r="M294" s="204" t="str">
        <f ca="1">IF(MOD(ROW()-13,2)=0,IF(ISBLANK(OFFSET(#REF!,INT((ROW()-13)/2),0)),"",OFFSET(#REF!,INT((ROW()-13)/2),0)),IF(ISBLANK(OFFSET('9. METAS'!$X$20,INT((ROW()-14)/2),0)),"",OFFSET('9. METAS'!$X$20,INT((ROW()-14)/2),0)))</f>
        <v/>
      </c>
      <c r="N294" s="719"/>
      <c r="O294" s="721"/>
      <c r="P294" s="723"/>
    </row>
    <row r="295" spans="3:16">
      <c r="C295" s="724" t="str">
        <f ca="1">IF(ISBLANK(OFFSET('5. Pp (3 años)'!$C$46,INT((ROW()-13)/2),0)),"",OFFSET('5. Pp (3 años)'!$C$46,INT((ROW()-13)/2),0))</f>
        <v/>
      </c>
      <c r="D295" s="726" t="str">
        <f ca="1">IF(ISBLANK(OFFSET('5. Pp (3 años)'!$D$46,INT((ROW()-13)/2),0)),"",OFFSET('5. Pp (3 años)'!$D$46,INT((ROW()-13)/2),0))</f>
        <v/>
      </c>
      <c r="E295" s="726" t="str">
        <f ca="1">IF(ISBLANK(OFFSET('5. Pp (3 años)'!$E$46,INT((ROW()-13)/2),0)),"",OFFSET('5. Pp (3 años)'!$E$46,INT((ROW()-13)/2),0))</f>
        <v/>
      </c>
      <c r="F295" s="727" t="str">
        <f ca="1">IF(ISBLANK(OFFSET('5. Pp (3 años)'!$K$46,INT((ROW()-13)/2),0)),"",OFFSET('5. Pp (3 años)'!$K$46,INT((ROW()-13)/2),0))</f>
        <v/>
      </c>
      <c r="G295" s="728" t="str">
        <f ca="1">IF(ISBLANK(OFFSET('5. Pp (3 años)'!$H$46,INT((ROW()-13)/2),0)),"",OFFSET('5. Pp (3 años)'!$H$46,INT((ROW()-13)/2),0))</f>
        <v/>
      </c>
      <c r="H295" s="755" t="str">
        <f ca="1">IF(ISBLANK(OFFSET('9. METAS'!$L$20,INT((ROW()-13)/2),0)),"",OFFSET('9. METAS'!$L$20,INT((ROW()-13)/2),0))</f>
        <v/>
      </c>
      <c r="I295" s="730"/>
      <c r="J295" s="202" t="e">
        <f ca="1">IF(MOD(ROW()-13,2)=0,IF(ISBLANK(OFFSET(#REF!,INT((ROW()-13)/2),0)),"",OFFSET(#REF!,INT((ROW()-13)/2),0)),IF(ISBLANK(OFFSET('9. METAS'!$U$20,INT((ROW()-14)/2),0)),"",OFFSET('9. METAS'!$U$20,INT((ROW()-14)/2),0)))</f>
        <v>#REF!</v>
      </c>
      <c r="K295" s="203" t="e">
        <f ca="1">IF(MOD(ROW()-13,2)=0,IF(ISBLANK(OFFSET(#REF!,INT((ROW()-13)/2),0)),"",OFFSET(#REF!,INT((ROW()-13)/2),0)),IF(ISBLANK(OFFSET('9. METAS'!$V$20,INT((ROW()-14)/2),0)),"",OFFSET('9. METAS'!$V$20,INT((ROW()-14)/2),0)))</f>
        <v>#REF!</v>
      </c>
      <c r="L295" s="203" t="e">
        <f ca="1">IF(MOD(ROW()-13,2)=0,IF(ISBLANK(OFFSET(#REF!,INT((ROW()-13)/2),0)),"",OFFSET(#REF!,INT((ROW()-13)/2),0)),IF(ISBLANK(OFFSET('9. METAS'!$W$20,INT((ROW()-14)/2),0)),"",OFFSET('9. METAS'!$W$20,INT((ROW()-14)/2),0)))</f>
        <v>#REF!</v>
      </c>
      <c r="M295" s="204" t="e">
        <f ca="1">IF(MOD(ROW()-13,2)=0,IF(ISBLANK(OFFSET(#REF!,INT((ROW()-13)/2),0)),"",OFFSET(#REF!,INT((ROW()-13)/2),0)),IF(ISBLANK(OFFSET('9. METAS'!$X$20,INT((ROW()-14)/2),0)),"",OFFSET('9. METAS'!$X$20,INT((ROW()-14)/2),0)))</f>
        <v>#REF!</v>
      </c>
      <c r="N295" s="718" t="str">
        <f t="shared" ref="N295" ca="1" si="278">IFERROR(J295/J296,"ND")</f>
        <v>ND</v>
      </c>
      <c r="O295" s="720" t="str">
        <f t="shared" ref="O295" ca="1" si="279">IFERROR(((J295+K295)/H295),"ND")</f>
        <v>ND</v>
      </c>
      <c r="P295" s="732"/>
    </row>
    <row r="296" spans="3:16">
      <c r="C296" s="725"/>
      <c r="D296" s="726"/>
      <c r="E296" s="726"/>
      <c r="F296" s="727"/>
      <c r="G296" s="728"/>
      <c r="H296" s="755"/>
      <c r="I296" s="731"/>
      <c r="J296" s="202" t="str">
        <f ca="1">IF(MOD(ROW()-13,2)=0,IF(ISBLANK(OFFSET(#REF!,INT((ROW()-13)/2),0)),"",OFFSET(#REF!,INT((ROW()-13)/2),0)),IF(ISBLANK(OFFSET('9. METAS'!$U$20,INT((ROW()-14)/2),0)),"",OFFSET('9. METAS'!$U$20,INT((ROW()-14)/2),0)))</f>
        <v/>
      </c>
      <c r="K296" s="203" t="str">
        <f ca="1">IF(MOD(ROW()-13,2)=0,IF(ISBLANK(OFFSET(#REF!,INT((ROW()-13)/2),0)),"",OFFSET(#REF!,INT((ROW()-13)/2),0)),IF(ISBLANK(OFFSET('9. METAS'!$V$20,INT((ROW()-14)/2),0)),"",OFFSET('9. METAS'!$V$20,INT((ROW()-14)/2),0)))</f>
        <v/>
      </c>
      <c r="L296" s="203" t="str">
        <f ca="1">IF(MOD(ROW()-13,2)=0,IF(ISBLANK(OFFSET(#REF!,INT((ROW()-13)/2),0)),"",OFFSET(#REF!,INT((ROW()-13)/2),0)),IF(ISBLANK(OFFSET('9. METAS'!$W$20,INT((ROW()-14)/2),0)),"",OFFSET('9. METAS'!$W$20,INT((ROW()-14)/2),0)))</f>
        <v/>
      </c>
      <c r="M296" s="204" t="str">
        <f ca="1">IF(MOD(ROW()-13,2)=0,IF(ISBLANK(OFFSET(#REF!,INT((ROW()-13)/2),0)),"",OFFSET(#REF!,INT((ROW()-13)/2),0)),IF(ISBLANK(OFFSET('9. METAS'!$X$20,INT((ROW()-14)/2),0)),"",OFFSET('9. METAS'!$X$20,INT((ROW()-14)/2),0)))</f>
        <v/>
      </c>
      <c r="N296" s="719"/>
      <c r="O296" s="721"/>
      <c r="P296" s="723"/>
    </row>
    <row r="297" spans="3:16">
      <c r="C297" s="724" t="str">
        <f ca="1">IF(ISBLANK(OFFSET('5. Pp (3 años)'!$C$46,INT((ROW()-13)/2),0)),"",OFFSET('5. Pp (3 años)'!$C$46,INT((ROW()-13)/2),0))</f>
        <v/>
      </c>
      <c r="D297" s="726" t="str">
        <f ca="1">IF(ISBLANK(OFFSET('5. Pp (3 años)'!$D$46,INT((ROW()-13)/2),0)),"",OFFSET('5. Pp (3 años)'!$D$46,INT((ROW()-13)/2),0))</f>
        <v/>
      </c>
      <c r="E297" s="726" t="str">
        <f ca="1">IF(ISBLANK(OFFSET('5. Pp (3 años)'!$E$46,INT((ROW()-13)/2),0)),"",OFFSET('5. Pp (3 años)'!$E$46,INT((ROW()-13)/2),0))</f>
        <v/>
      </c>
      <c r="F297" s="727" t="str">
        <f ca="1">IF(ISBLANK(OFFSET('5. Pp (3 años)'!$K$46,INT((ROW()-13)/2),0)),"",OFFSET('5. Pp (3 años)'!$K$46,INT((ROW()-13)/2),0))</f>
        <v/>
      </c>
      <c r="G297" s="728" t="str">
        <f ca="1">IF(ISBLANK(OFFSET('5. Pp (3 años)'!$H$46,INT((ROW()-13)/2),0)),"",OFFSET('5. Pp (3 años)'!$H$46,INT((ROW()-13)/2),0))</f>
        <v/>
      </c>
      <c r="H297" s="755" t="str">
        <f ca="1">IF(ISBLANK(OFFSET('9. METAS'!$L$20,INT((ROW()-13)/2),0)),"",OFFSET('9. METAS'!$L$20,INT((ROW()-13)/2),0))</f>
        <v/>
      </c>
      <c r="I297" s="730"/>
      <c r="J297" s="202" t="e">
        <f ca="1">IF(MOD(ROW()-13,2)=0,IF(ISBLANK(OFFSET(#REF!,INT((ROW()-13)/2),0)),"",OFFSET(#REF!,INT((ROW()-13)/2),0)),IF(ISBLANK(OFFSET('9. METAS'!$U$20,INT((ROW()-14)/2),0)),"",OFFSET('9. METAS'!$U$20,INT((ROW()-14)/2),0)))</f>
        <v>#REF!</v>
      </c>
      <c r="K297" s="203" t="e">
        <f ca="1">IF(MOD(ROW()-13,2)=0,IF(ISBLANK(OFFSET(#REF!,INT((ROW()-13)/2),0)),"",OFFSET(#REF!,INT((ROW()-13)/2),0)),IF(ISBLANK(OFFSET('9. METAS'!$V$20,INT((ROW()-14)/2),0)),"",OFFSET('9. METAS'!$V$20,INT((ROW()-14)/2),0)))</f>
        <v>#REF!</v>
      </c>
      <c r="L297" s="203" t="e">
        <f ca="1">IF(MOD(ROW()-13,2)=0,IF(ISBLANK(OFFSET(#REF!,INT((ROW()-13)/2),0)),"",OFFSET(#REF!,INT((ROW()-13)/2),0)),IF(ISBLANK(OFFSET('9. METAS'!$W$20,INT((ROW()-14)/2),0)),"",OFFSET('9. METAS'!$W$20,INT((ROW()-14)/2),0)))</f>
        <v>#REF!</v>
      </c>
      <c r="M297" s="204" t="e">
        <f ca="1">IF(MOD(ROW()-13,2)=0,IF(ISBLANK(OFFSET(#REF!,INT((ROW()-13)/2),0)),"",OFFSET(#REF!,INT((ROW()-13)/2),0)),IF(ISBLANK(OFFSET('9. METAS'!$X$20,INT((ROW()-14)/2),0)),"",OFFSET('9. METAS'!$X$20,INT((ROW()-14)/2),0)))</f>
        <v>#REF!</v>
      </c>
      <c r="N297" s="718" t="str">
        <f t="shared" ref="N297" ca="1" si="280">IFERROR(J297/J298,"ND")</f>
        <v>ND</v>
      </c>
      <c r="O297" s="720" t="str">
        <f t="shared" ref="O297" ca="1" si="281">IFERROR(((J297+K297)/H297),"ND")</f>
        <v>ND</v>
      </c>
      <c r="P297" s="732"/>
    </row>
    <row r="298" spans="3:16">
      <c r="C298" s="725"/>
      <c r="D298" s="726"/>
      <c r="E298" s="726"/>
      <c r="F298" s="727"/>
      <c r="G298" s="728"/>
      <c r="H298" s="755"/>
      <c r="I298" s="731"/>
      <c r="J298" s="202" t="str">
        <f ca="1">IF(MOD(ROW()-13,2)=0,IF(ISBLANK(OFFSET(#REF!,INT((ROW()-13)/2),0)),"",OFFSET(#REF!,INT((ROW()-13)/2),0)),IF(ISBLANK(OFFSET('9. METAS'!$U$20,INT((ROW()-14)/2),0)),"",OFFSET('9. METAS'!$U$20,INT((ROW()-14)/2),0)))</f>
        <v/>
      </c>
      <c r="K298" s="203" t="str">
        <f ca="1">IF(MOD(ROW()-13,2)=0,IF(ISBLANK(OFFSET(#REF!,INT((ROW()-13)/2),0)),"",OFFSET(#REF!,INT((ROW()-13)/2),0)),IF(ISBLANK(OFFSET('9. METAS'!$V$20,INT((ROW()-14)/2),0)),"",OFFSET('9. METAS'!$V$20,INT((ROW()-14)/2),0)))</f>
        <v/>
      </c>
      <c r="L298" s="203" t="str">
        <f ca="1">IF(MOD(ROW()-13,2)=0,IF(ISBLANK(OFFSET(#REF!,INT((ROW()-13)/2),0)),"",OFFSET(#REF!,INT((ROW()-13)/2),0)),IF(ISBLANK(OFFSET('9. METAS'!$W$20,INT((ROW()-14)/2),0)),"",OFFSET('9. METAS'!$W$20,INT((ROW()-14)/2),0)))</f>
        <v/>
      </c>
      <c r="M298" s="204" t="str">
        <f ca="1">IF(MOD(ROW()-13,2)=0,IF(ISBLANK(OFFSET(#REF!,INT((ROW()-13)/2),0)),"",OFFSET(#REF!,INT((ROW()-13)/2),0)),IF(ISBLANK(OFFSET('9. METAS'!$X$20,INT((ROW()-14)/2),0)),"",OFFSET('9. METAS'!$X$20,INT((ROW()-14)/2),0)))</f>
        <v/>
      </c>
      <c r="N298" s="719"/>
      <c r="O298" s="721"/>
      <c r="P298" s="723"/>
    </row>
    <row r="299" spans="3:16">
      <c r="C299" s="724" t="str">
        <f ca="1">IF(ISBLANK(OFFSET('5. Pp (3 años)'!$C$46,INT((ROW()-13)/2),0)),"",OFFSET('5. Pp (3 años)'!$C$46,INT((ROW()-13)/2),0))</f>
        <v/>
      </c>
      <c r="D299" s="726" t="str">
        <f ca="1">IF(ISBLANK(OFFSET('5. Pp (3 años)'!$D$46,INT((ROW()-13)/2),0)),"",OFFSET('5. Pp (3 años)'!$D$46,INT((ROW()-13)/2),0))</f>
        <v/>
      </c>
      <c r="E299" s="726" t="str">
        <f ca="1">IF(ISBLANK(OFFSET('5. Pp (3 años)'!$E$46,INT((ROW()-13)/2),0)),"",OFFSET('5. Pp (3 años)'!$E$46,INT((ROW()-13)/2),0))</f>
        <v/>
      </c>
      <c r="F299" s="727" t="str">
        <f ca="1">IF(ISBLANK(OFFSET('5. Pp (3 años)'!$K$46,INT((ROW()-13)/2),0)),"",OFFSET('5. Pp (3 años)'!$K$46,INT((ROW()-13)/2),0))</f>
        <v/>
      </c>
      <c r="G299" s="728" t="str">
        <f ca="1">IF(ISBLANK(OFFSET('5. Pp (3 años)'!$H$46,INT((ROW()-13)/2),0)),"",OFFSET('5. Pp (3 años)'!$H$46,INT((ROW()-13)/2),0))</f>
        <v/>
      </c>
      <c r="H299" s="755" t="str">
        <f ca="1">IF(ISBLANK(OFFSET('9. METAS'!$L$20,INT((ROW()-13)/2),0)),"",OFFSET('9. METAS'!$L$20,INT((ROW()-13)/2),0))</f>
        <v/>
      </c>
      <c r="I299" s="730"/>
      <c r="J299" s="202" t="e">
        <f ca="1">IF(MOD(ROW()-13,2)=0,IF(ISBLANK(OFFSET(#REF!,INT((ROW()-13)/2),0)),"",OFFSET(#REF!,INT((ROW()-13)/2),0)),IF(ISBLANK(OFFSET('9. METAS'!$U$20,INT((ROW()-14)/2),0)),"",OFFSET('9. METAS'!$U$20,INT((ROW()-14)/2),0)))</f>
        <v>#REF!</v>
      </c>
      <c r="K299" s="203" t="e">
        <f ca="1">IF(MOD(ROW()-13,2)=0,IF(ISBLANK(OFFSET(#REF!,INT((ROW()-13)/2),0)),"",OFFSET(#REF!,INT((ROW()-13)/2),0)),IF(ISBLANK(OFFSET('9. METAS'!$V$20,INT((ROW()-14)/2),0)),"",OFFSET('9. METAS'!$V$20,INT((ROW()-14)/2),0)))</f>
        <v>#REF!</v>
      </c>
      <c r="L299" s="203" t="e">
        <f ca="1">IF(MOD(ROW()-13,2)=0,IF(ISBLANK(OFFSET(#REF!,INT((ROW()-13)/2),0)),"",OFFSET(#REF!,INT((ROW()-13)/2),0)),IF(ISBLANK(OFFSET('9. METAS'!$W$20,INT((ROW()-14)/2),0)),"",OFFSET('9. METAS'!$W$20,INT((ROW()-14)/2),0)))</f>
        <v>#REF!</v>
      </c>
      <c r="M299" s="204" t="e">
        <f ca="1">IF(MOD(ROW()-13,2)=0,IF(ISBLANK(OFFSET(#REF!,INT((ROW()-13)/2),0)),"",OFFSET(#REF!,INT((ROW()-13)/2),0)),IF(ISBLANK(OFFSET('9. METAS'!$X$20,INT((ROW()-14)/2),0)),"",OFFSET('9. METAS'!$X$20,INT((ROW()-14)/2),0)))</f>
        <v>#REF!</v>
      </c>
      <c r="N299" s="718" t="str">
        <f t="shared" ref="N299" ca="1" si="282">IFERROR(J299/J300,"ND")</f>
        <v>ND</v>
      </c>
      <c r="O299" s="720" t="str">
        <f t="shared" ref="O299" ca="1" si="283">IFERROR(((J299+K299)/H299),"ND")</f>
        <v>ND</v>
      </c>
      <c r="P299" s="732"/>
    </row>
    <row r="300" spans="3:16">
      <c r="C300" s="725"/>
      <c r="D300" s="726"/>
      <c r="E300" s="726"/>
      <c r="F300" s="727"/>
      <c r="G300" s="728"/>
      <c r="H300" s="755"/>
      <c r="I300" s="731"/>
      <c r="J300" s="202" t="str">
        <f ca="1">IF(MOD(ROW()-13,2)=0,IF(ISBLANK(OFFSET(#REF!,INT((ROW()-13)/2),0)),"",OFFSET(#REF!,INT((ROW()-13)/2),0)),IF(ISBLANK(OFFSET('9. METAS'!$U$20,INT((ROW()-14)/2),0)),"",OFFSET('9. METAS'!$U$20,INT((ROW()-14)/2),0)))</f>
        <v/>
      </c>
      <c r="K300" s="203" t="str">
        <f ca="1">IF(MOD(ROW()-13,2)=0,IF(ISBLANK(OFFSET(#REF!,INT((ROW()-13)/2),0)),"",OFFSET(#REF!,INT((ROW()-13)/2),0)),IF(ISBLANK(OFFSET('9. METAS'!$V$20,INT((ROW()-14)/2),0)),"",OFFSET('9. METAS'!$V$20,INT((ROW()-14)/2),0)))</f>
        <v/>
      </c>
      <c r="L300" s="203" t="str">
        <f ca="1">IF(MOD(ROW()-13,2)=0,IF(ISBLANK(OFFSET(#REF!,INT((ROW()-13)/2),0)),"",OFFSET(#REF!,INT((ROW()-13)/2),0)),IF(ISBLANK(OFFSET('9. METAS'!$W$20,INT((ROW()-14)/2),0)),"",OFFSET('9. METAS'!$W$20,INT((ROW()-14)/2),0)))</f>
        <v/>
      </c>
      <c r="M300" s="204" t="str">
        <f ca="1">IF(MOD(ROW()-13,2)=0,IF(ISBLANK(OFFSET(#REF!,INT((ROW()-13)/2),0)),"",OFFSET(#REF!,INT((ROW()-13)/2),0)),IF(ISBLANK(OFFSET('9. METAS'!$X$20,INT((ROW()-14)/2),0)),"",OFFSET('9. METAS'!$X$20,INT((ROW()-14)/2),0)))</f>
        <v/>
      </c>
      <c r="N300" s="719"/>
      <c r="O300" s="721"/>
      <c r="P300" s="723"/>
    </row>
    <row r="301" spans="3:16">
      <c r="C301" s="724" t="str">
        <f ca="1">IF(ISBLANK(OFFSET('5. Pp (3 años)'!$C$46,INT((ROW()-13)/2),0)),"",OFFSET('5. Pp (3 años)'!$C$46,INT((ROW()-13)/2),0))</f>
        <v/>
      </c>
      <c r="D301" s="726" t="str">
        <f ca="1">IF(ISBLANK(OFFSET('5. Pp (3 años)'!$D$46,INT((ROW()-13)/2),0)),"",OFFSET('5. Pp (3 años)'!$D$46,INT((ROW()-13)/2),0))</f>
        <v/>
      </c>
      <c r="E301" s="726" t="str">
        <f ca="1">IF(ISBLANK(OFFSET('5. Pp (3 años)'!$E$46,INT((ROW()-13)/2),0)),"",OFFSET('5. Pp (3 años)'!$E$46,INT((ROW()-13)/2),0))</f>
        <v/>
      </c>
      <c r="F301" s="727" t="str">
        <f ca="1">IF(ISBLANK(OFFSET('5. Pp (3 años)'!$K$46,INT((ROW()-13)/2),0)),"",OFFSET('5. Pp (3 años)'!$K$46,INT((ROW()-13)/2),0))</f>
        <v/>
      </c>
      <c r="G301" s="728" t="str">
        <f ca="1">IF(ISBLANK(OFFSET('5. Pp (3 años)'!$H$46,INT((ROW()-13)/2),0)),"",OFFSET('5. Pp (3 años)'!$H$46,INT((ROW()-13)/2),0))</f>
        <v/>
      </c>
      <c r="H301" s="755" t="str">
        <f ca="1">IF(ISBLANK(OFFSET('9. METAS'!$L$20,INT((ROW()-13)/2),0)),"",OFFSET('9. METAS'!$L$20,INT((ROW()-13)/2),0))</f>
        <v/>
      </c>
      <c r="I301" s="730"/>
      <c r="J301" s="202" t="e">
        <f ca="1">IF(MOD(ROW()-13,2)=0,IF(ISBLANK(OFFSET(#REF!,INT((ROW()-13)/2),0)),"",OFFSET(#REF!,INT((ROW()-13)/2),0)),IF(ISBLANK(OFFSET('9. METAS'!$U$20,INT((ROW()-14)/2),0)),"",OFFSET('9. METAS'!$U$20,INT((ROW()-14)/2),0)))</f>
        <v>#REF!</v>
      </c>
      <c r="K301" s="203" t="e">
        <f ca="1">IF(MOD(ROW()-13,2)=0,IF(ISBLANK(OFFSET(#REF!,INT((ROW()-13)/2),0)),"",OFFSET(#REF!,INT((ROW()-13)/2),0)),IF(ISBLANK(OFFSET('9. METAS'!$V$20,INT((ROW()-14)/2),0)),"",OFFSET('9. METAS'!$V$20,INT((ROW()-14)/2),0)))</f>
        <v>#REF!</v>
      </c>
      <c r="L301" s="203" t="e">
        <f ca="1">IF(MOD(ROW()-13,2)=0,IF(ISBLANK(OFFSET(#REF!,INT((ROW()-13)/2),0)),"",OFFSET(#REF!,INT((ROW()-13)/2),0)),IF(ISBLANK(OFFSET('9. METAS'!$W$20,INT((ROW()-14)/2),0)),"",OFFSET('9. METAS'!$W$20,INT((ROW()-14)/2),0)))</f>
        <v>#REF!</v>
      </c>
      <c r="M301" s="204" t="e">
        <f ca="1">IF(MOD(ROW()-13,2)=0,IF(ISBLANK(OFFSET(#REF!,INT((ROW()-13)/2),0)),"",OFFSET(#REF!,INT((ROW()-13)/2),0)),IF(ISBLANK(OFFSET('9. METAS'!$X$20,INT((ROW()-14)/2),0)),"",OFFSET('9. METAS'!$X$20,INT((ROW()-14)/2),0)))</f>
        <v>#REF!</v>
      </c>
      <c r="N301" s="718" t="str">
        <f t="shared" ref="N301" ca="1" si="284">IFERROR(J301/J302,"ND")</f>
        <v>ND</v>
      </c>
      <c r="O301" s="720" t="str">
        <f t="shared" ref="O301" ca="1" si="285">IFERROR(((J301+K301)/H301),"ND")</f>
        <v>ND</v>
      </c>
      <c r="P301" s="732"/>
    </row>
    <row r="302" spans="3:16">
      <c r="C302" s="725"/>
      <c r="D302" s="726"/>
      <c r="E302" s="726"/>
      <c r="F302" s="727"/>
      <c r="G302" s="728"/>
      <c r="H302" s="755"/>
      <c r="I302" s="731"/>
      <c r="J302" s="202" t="str">
        <f ca="1">IF(MOD(ROW()-13,2)=0,IF(ISBLANK(OFFSET(#REF!,INT((ROW()-13)/2),0)),"",OFFSET(#REF!,INT((ROW()-13)/2),0)),IF(ISBLANK(OFFSET('9. METAS'!$U$20,INT((ROW()-14)/2),0)),"",OFFSET('9. METAS'!$U$20,INT((ROW()-14)/2),0)))</f>
        <v/>
      </c>
      <c r="K302" s="203" t="str">
        <f ca="1">IF(MOD(ROW()-13,2)=0,IF(ISBLANK(OFFSET(#REF!,INT((ROW()-13)/2),0)),"",OFFSET(#REF!,INT((ROW()-13)/2),0)),IF(ISBLANK(OFFSET('9. METAS'!$V$20,INT((ROW()-14)/2),0)),"",OFFSET('9. METAS'!$V$20,INT((ROW()-14)/2),0)))</f>
        <v/>
      </c>
      <c r="L302" s="203" t="str">
        <f ca="1">IF(MOD(ROW()-13,2)=0,IF(ISBLANK(OFFSET(#REF!,INT((ROW()-13)/2),0)),"",OFFSET(#REF!,INT((ROW()-13)/2),0)),IF(ISBLANK(OFFSET('9. METAS'!$W$20,INT((ROW()-14)/2),0)),"",OFFSET('9. METAS'!$W$20,INT((ROW()-14)/2),0)))</f>
        <v/>
      </c>
      <c r="M302" s="204" t="str">
        <f ca="1">IF(MOD(ROW()-13,2)=0,IF(ISBLANK(OFFSET(#REF!,INT((ROW()-13)/2),0)),"",OFFSET(#REF!,INT((ROW()-13)/2),0)),IF(ISBLANK(OFFSET('9. METAS'!$X$20,INT((ROW()-14)/2),0)),"",OFFSET('9. METAS'!$X$20,INT((ROW()-14)/2),0)))</f>
        <v/>
      </c>
      <c r="N302" s="719"/>
      <c r="O302" s="721"/>
      <c r="P302" s="723"/>
    </row>
    <row r="303" spans="3:16">
      <c r="C303" s="724" t="str">
        <f ca="1">IF(ISBLANK(OFFSET('5. Pp (3 años)'!$C$46,INT((ROW()-13)/2),0)),"",OFFSET('5. Pp (3 años)'!$C$46,INT((ROW()-13)/2),0))</f>
        <v/>
      </c>
      <c r="D303" s="726" t="str">
        <f ca="1">IF(ISBLANK(OFFSET('5. Pp (3 años)'!$D$46,INT((ROW()-13)/2),0)),"",OFFSET('5. Pp (3 años)'!$D$46,INT((ROW()-13)/2),0))</f>
        <v/>
      </c>
      <c r="E303" s="726" t="str">
        <f ca="1">IF(ISBLANK(OFFSET('5. Pp (3 años)'!$E$46,INT((ROW()-13)/2),0)),"",OFFSET('5. Pp (3 años)'!$E$46,INT((ROW()-13)/2),0))</f>
        <v/>
      </c>
      <c r="F303" s="727" t="str">
        <f ca="1">IF(ISBLANK(OFFSET('5. Pp (3 años)'!$K$46,INT((ROW()-13)/2),0)),"",OFFSET('5. Pp (3 años)'!$K$46,INT((ROW()-13)/2),0))</f>
        <v/>
      </c>
      <c r="G303" s="728" t="str">
        <f ca="1">IF(ISBLANK(OFFSET('5. Pp (3 años)'!$H$46,INT((ROW()-13)/2),0)),"",OFFSET('5. Pp (3 años)'!$H$46,INT((ROW()-13)/2),0))</f>
        <v/>
      </c>
      <c r="H303" s="755" t="str">
        <f ca="1">IF(ISBLANK(OFFSET('9. METAS'!$L$20,INT((ROW()-13)/2),0)),"",OFFSET('9. METAS'!$L$20,INT((ROW()-13)/2),0))</f>
        <v/>
      </c>
      <c r="I303" s="730"/>
      <c r="J303" s="202" t="e">
        <f ca="1">IF(MOD(ROW()-13,2)=0,IF(ISBLANK(OFFSET(#REF!,INT((ROW()-13)/2),0)),"",OFFSET(#REF!,INT((ROW()-13)/2),0)),IF(ISBLANK(OFFSET('9. METAS'!$U$20,INT((ROW()-14)/2),0)),"",OFFSET('9. METAS'!$U$20,INT((ROW()-14)/2),0)))</f>
        <v>#REF!</v>
      </c>
      <c r="K303" s="203" t="e">
        <f ca="1">IF(MOD(ROW()-13,2)=0,IF(ISBLANK(OFFSET(#REF!,INT((ROW()-13)/2),0)),"",OFFSET(#REF!,INT((ROW()-13)/2),0)),IF(ISBLANK(OFFSET('9. METAS'!$V$20,INT((ROW()-14)/2),0)),"",OFFSET('9. METAS'!$V$20,INT((ROW()-14)/2),0)))</f>
        <v>#REF!</v>
      </c>
      <c r="L303" s="203" t="e">
        <f ca="1">IF(MOD(ROW()-13,2)=0,IF(ISBLANK(OFFSET(#REF!,INT((ROW()-13)/2),0)),"",OFFSET(#REF!,INT((ROW()-13)/2),0)),IF(ISBLANK(OFFSET('9. METAS'!$W$20,INT((ROW()-14)/2),0)),"",OFFSET('9. METAS'!$W$20,INT((ROW()-14)/2),0)))</f>
        <v>#REF!</v>
      </c>
      <c r="M303" s="204" t="e">
        <f ca="1">IF(MOD(ROW()-13,2)=0,IF(ISBLANK(OFFSET(#REF!,INT((ROW()-13)/2),0)),"",OFFSET(#REF!,INT((ROW()-13)/2),0)),IF(ISBLANK(OFFSET('9. METAS'!$X$20,INT((ROW()-14)/2),0)),"",OFFSET('9. METAS'!$X$20,INT((ROW()-14)/2),0)))</f>
        <v>#REF!</v>
      </c>
      <c r="N303" s="718" t="str">
        <f t="shared" ref="N303" ca="1" si="286">IFERROR(J303/J304,"ND")</f>
        <v>ND</v>
      </c>
      <c r="O303" s="720" t="str">
        <f t="shared" ref="O303" ca="1" si="287">IFERROR(((J303+K303)/H303),"ND")</f>
        <v>ND</v>
      </c>
      <c r="P303" s="732"/>
    </row>
    <row r="304" spans="3:16">
      <c r="C304" s="725"/>
      <c r="D304" s="726"/>
      <c r="E304" s="726"/>
      <c r="F304" s="727"/>
      <c r="G304" s="728"/>
      <c r="H304" s="755"/>
      <c r="I304" s="731"/>
      <c r="J304" s="202" t="str">
        <f ca="1">IF(MOD(ROW()-13,2)=0,IF(ISBLANK(OFFSET(#REF!,INT((ROW()-13)/2),0)),"",OFFSET(#REF!,INT((ROW()-13)/2),0)),IF(ISBLANK(OFFSET('9. METAS'!$U$20,INT((ROW()-14)/2),0)),"",OFFSET('9. METAS'!$U$20,INT((ROW()-14)/2),0)))</f>
        <v/>
      </c>
      <c r="K304" s="203" t="str">
        <f ca="1">IF(MOD(ROW()-13,2)=0,IF(ISBLANK(OFFSET(#REF!,INT((ROW()-13)/2),0)),"",OFFSET(#REF!,INT((ROW()-13)/2),0)),IF(ISBLANK(OFFSET('9. METAS'!$V$20,INT((ROW()-14)/2),0)),"",OFFSET('9. METAS'!$V$20,INT((ROW()-14)/2),0)))</f>
        <v/>
      </c>
      <c r="L304" s="203" t="str">
        <f ca="1">IF(MOD(ROW()-13,2)=0,IF(ISBLANK(OFFSET(#REF!,INT((ROW()-13)/2),0)),"",OFFSET(#REF!,INT((ROW()-13)/2),0)),IF(ISBLANK(OFFSET('9. METAS'!$W$20,INT((ROW()-14)/2),0)),"",OFFSET('9. METAS'!$W$20,INT((ROW()-14)/2),0)))</f>
        <v/>
      </c>
      <c r="M304" s="204" t="str">
        <f ca="1">IF(MOD(ROW()-13,2)=0,IF(ISBLANK(OFFSET(#REF!,INT((ROW()-13)/2),0)),"",OFFSET(#REF!,INT((ROW()-13)/2),0)),IF(ISBLANK(OFFSET('9. METAS'!$X$20,INT((ROW()-14)/2),0)),"",OFFSET('9. METAS'!$X$20,INT((ROW()-14)/2),0)))</f>
        <v/>
      </c>
      <c r="N304" s="719"/>
      <c r="O304" s="721"/>
      <c r="P304" s="723"/>
    </row>
    <row r="305" spans="3:16">
      <c r="C305" s="724" t="str">
        <f ca="1">IF(ISBLANK(OFFSET('5. Pp (3 años)'!$C$46,INT((ROW()-13)/2),0)),"",OFFSET('5. Pp (3 años)'!$C$46,INT((ROW()-13)/2),0))</f>
        <v/>
      </c>
      <c r="D305" s="726" t="str">
        <f ca="1">IF(ISBLANK(OFFSET('5. Pp (3 años)'!$D$46,INT((ROW()-13)/2),0)),"",OFFSET('5. Pp (3 años)'!$D$46,INT((ROW()-13)/2),0))</f>
        <v/>
      </c>
      <c r="E305" s="726" t="str">
        <f ca="1">IF(ISBLANK(OFFSET('5. Pp (3 años)'!$E$46,INT((ROW()-13)/2),0)),"",OFFSET('5. Pp (3 años)'!$E$46,INT((ROW()-13)/2),0))</f>
        <v/>
      </c>
      <c r="F305" s="727" t="str">
        <f ca="1">IF(ISBLANK(OFFSET('5. Pp (3 años)'!$K$46,INT((ROW()-13)/2),0)),"",OFFSET('5. Pp (3 años)'!$K$46,INT((ROW()-13)/2),0))</f>
        <v/>
      </c>
      <c r="G305" s="728" t="str">
        <f ca="1">IF(ISBLANK(OFFSET('5. Pp (3 años)'!$H$46,INT((ROW()-13)/2),0)),"",OFFSET('5. Pp (3 años)'!$H$46,INT((ROW()-13)/2),0))</f>
        <v/>
      </c>
      <c r="H305" s="755" t="str">
        <f ca="1">IF(ISBLANK(OFFSET('9. METAS'!$L$20,INT((ROW()-13)/2),0)),"",OFFSET('9. METAS'!$L$20,INT((ROW()-13)/2),0))</f>
        <v/>
      </c>
      <c r="I305" s="730"/>
      <c r="J305" s="202" t="e">
        <f ca="1">IF(MOD(ROW()-13,2)=0,IF(ISBLANK(OFFSET(#REF!,INT((ROW()-13)/2),0)),"",OFFSET(#REF!,INT((ROW()-13)/2),0)),IF(ISBLANK(OFFSET('9. METAS'!$U$20,INT((ROW()-14)/2),0)),"",OFFSET('9. METAS'!$U$20,INT((ROW()-14)/2),0)))</f>
        <v>#REF!</v>
      </c>
      <c r="K305" s="203" t="e">
        <f ca="1">IF(MOD(ROW()-13,2)=0,IF(ISBLANK(OFFSET(#REF!,INT((ROW()-13)/2),0)),"",OFFSET(#REF!,INT((ROW()-13)/2),0)),IF(ISBLANK(OFFSET('9. METAS'!$V$20,INT((ROW()-14)/2),0)),"",OFFSET('9. METAS'!$V$20,INT((ROW()-14)/2),0)))</f>
        <v>#REF!</v>
      </c>
      <c r="L305" s="203" t="e">
        <f ca="1">IF(MOD(ROW()-13,2)=0,IF(ISBLANK(OFFSET(#REF!,INT((ROW()-13)/2),0)),"",OFFSET(#REF!,INT((ROW()-13)/2),0)),IF(ISBLANK(OFFSET('9. METAS'!$W$20,INT((ROW()-14)/2),0)),"",OFFSET('9. METAS'!$W$20,INT((ROW()-14)/2),0)))</f>
        <v>#REF!</v>
      </c>
      <c r="M305" s="204" t="e">
        <f ca="1">IF(MOD(ROW()-13,2)=0,IF(ISBLANK(OFFSET(#REF!,INT((ROW()-13)/2),0)),"",OFFSET(#REF!,INT((ROW()-13)/2),0)),IF(ISBLANK(OFFSET('9. METAS'!$X$20,INT((ROW()-14)/2),0)),"",OFFSET('9. METAS'!$X$20,INT((ROW()-14)/2),0)))</f>
        <v>#REF!</v>
      </c>
      <c r="N305" s="718" t="str">
        <f t="shared" ref="N305" ca="1" si="288">IFERROR(J305/J306,"ND")</f>
        <v>ND</v>
      </c>
      <c r="O305" s="720" t="str">
        <f t="shared" ref="O305" ca="1" si="289">IFERROR(((J305+K305)/H305),"ND")</f>
        <v>ND</v>
      </c>
      <c r="P305" s="732"/>
    </row>
    <row r="306" spans="3:16">
      <c r="C306" s="725"/>
      <c r="D306" s="726"/>
      <c r="E306" s="726"/>
      <c r="F306" s="727"/>
      <c r="G306" s="728"/>
      <c r="H306" s="755"/>
      <c r="I306" s="731"/>
      <c r="J306" s="202" t="str">
        <f ca="1">IF(MOD(ROW()-13,2)=0,IF(ISBLANK(OFFSET(#REF!,INT((ROW()-13)/2),0)),"",OFFSET(#REF!,INT((ROW()-13)/2),0)),IF(ISBLANK(OFFSET('9. METAS'!$U$20,INT((ROW()-14)/2),0)),"",OFFSET('9. METAS'!$U$20,INT((ROW()-14)/2),0)))</f>
        <v/>
      </c>
      <c r="K306" s="203" t="str">
        <f ca="1">IF(MOD(ROW()-13,2)=0,IF(ISBLANK(OFFSET(#REF!,INT((ROW()-13)/2),0)),"",OFFSET(#REF!,INT((ROW()-13)/2),0)),IF(ISBLANK(OFFSET('9. METAS'!$V$20,INT((ROW()-14)/2),0)),"",OFFSET('9. METAS'!$V$20,INT((ROW()-14)/2),0)))</f>
        <v/>
      </c>
      <c r="L306" s="203" t="str">
        <f ca="1">IF(MOD(ROW()-13,2)=0,IF(ISBLANK(OFFSET(#REF!,INT((ROW()-13)/2),0)),"",OFFSET(#REF!,INT((ROW()-13)/2),0)),IF(ISBLANK(OFFSET('9. METAS'!$W$20,INT((ROW()-14)/2),0)),"",OFFSET('9. METAS'!$W$20,INT((ROW()-14)/2),0)))</f>
        <v/>
      </c>
      <c r="M306" s="204" t="str">
        <f ca="1">IF(MOD(ROW()-13,2)=0,IF(ISBLANK(OFFSET(#REF!,INT((ROW()-13)/2),0)),"",OFFSET(#REF!,INT((ROW()-13)/2),0)),IF(ISBLANK(OFFSET('9. METAS'!$X$20,INT((ROW()-14)/2),0)),"",OFFSET('9. METAS'!$X$20,INT((ROW()-14)/2),0)))</f>
        <v/>
      </c>
      <c r="N306" s="719"/>
      <c r="O306" s="721"/>
      <c r="P306" s="723"/>
    </row>
    <row r="307" spans="3:16">
      <c r="C307" s="724" t="str">
        <f ca="1">IF(ISBLANK(OFFSET('5. Pp (3 años)'!$C$46,INT((ROW()-13)/2),0)),"",OFFSET('5. Pp (3 años)'!$C$46,INT((ROW()-13)/2),0))</f>
        <v/>
      </c>
      <c r="D307" s="726" t="str">
        <f ca="1">IF(ISBLANK(OFFSET('5. Pp (3 años)'!$D$46,INT((ROW()-13)/2),0)),"",OFFSET('5. Pp (3 años)'!$D$46,INT((ROW()-13)/2),0))</f>
        <v/>
      </c>
      <c r="E307" s="726" t="str">
        <f ca="1">IF(ISBLANK(OFFSET('5. Pp (3 años)'!$E$46,INT((ROW()-13)/2),0)),"",OFFSET('5. Pp (3 años)'!$E$46,INT((ROW()-13)/2),0))</f>
        <v/>
      </c>
      <c r="F307" s="727" t="str">
        <f ca="1">IF(ISBLANK(OFFSET('5. Pp (3 años)'!$K$46,INT((ROW()-13)/2),0)),"",OFFSET('5. Pp (3 años)'!$K$46,INT((ROW()-13)/2),0))</f>
        <v/>
      </c>
      <c r="G307" s="728" t="str">
        <f ca="1">IF(ISBLANK(OFFSET('5. Pp (3 años)'!$H$46,INT((ROW()-13)/2),0)),"",OFFSET('5. Pp (3 años)'!$H$46,INT((ROW()-13)/2),0))</f>
        <v/>
      </c>
      <c r="H307" s="755" t="str">
        <f ca="1">IF(ISBLANK(OFFSET('9. METAS'!$L$20,INT((ROW()-13)/2),0)),"",OFFSET('9. METAS'!$L$20,INT((ROW()-13)/2),0))</f>
        <v/>
      </c>
      <c r="I307" s="730"/>
      <c r="J307" s="202" t="e">
        <f ca="1">IF(MOD(ROW()-13,2)=0,IF(ISBLANK(OFFSET(#REF!,INT((ROW()-13)/2),0)),"",OFFSET(#REF!,INT((ROW()-13)/2),0)),IF(ISBLANK(OFFSET('9. METAS'!$U$20,INT((ROW()-14)/2),0)),"",OFFSET('9. METAS'!$U$20,INT((ROW()-14)/2),0)))</f>
        <v>#REF!</v>
      </c>
      <c r="K307" s="203" t="e">
        <f ca="1">IF(MOD(ROW()-13,2)=0,IF(ISBLANK(OFFSET(#REF!,INT((ROW()-13)/2),0)),"",OFFSET(#REF!,INT((ROW()-13)/2),0)),IF(ISBLANK(OFFSET('9. METAS'!$V$20,INT((ROW()-14)/2),0)),"",OFFSET('9. METAS'!$V$20,INT((ROW()-14)/2),0)))</f>
        <v>#REF!</v>
      </c>
      <c r="L307" s="203" t="e">
        <f ca="1">IF(MOD(ROW()-13,2)=0,IF(ISBLANK(OFFSET(#REF!,INT((ROW()-13)/2),0)),"",OFFSET(#REF!,INT((ROW()-13)/2),0)),IF(ISBLANK(OFFSET('9. METAS'!$W$20,INT((ROW()-14)/2),0)),"",OFFSET('9. METAS'!$W$20,INT((ROW()-14)/2),0)))</f>
        <v>#REF!</v>
      </c>
      <c r="M307" s="204" t="e">
        <f ca="1">IF(MOD(ROW()-13,2)=0,IF(ISBLANK(OFFSET(#REF!,INT((ROW()-13)/2),0)),"",OFFSET(#REF!,INT((ROW()-13)/2),0)),IF(ISBLANK(OFFSET('9. METAS'!$X$20,INT((ROW()-14)/2),0)),"",OFFSET('9. METAS'!$X$20,INT((ROW()-14)/2),0)))</f>
        <v>#REF!</v>
      </c>
      <c r="N307" s="718" t="str">
        <f t="shared" ref="N307" ca="1" si="290">IFERROR(J307/J308,"ND")</f>
        <v>ND</v>
      </c>
      <c r="O307" s="720" t="str">
        <f t="shared" ref="O307" ca="1" si="291">IFERROR(((J307+K307)/H307),"ND")</f>
        <v>ND</v>
      </c>
      <c r="P307" s="732"/>
    </row>
    <row r="308" spans="3:16">
      <c r="C308" s="725"/>
      <c r="D308" s="726"/>
      <c r="E308" s="726"/>
      <c r="F308" s="727"/>
      <c r="G308" s="728"/>
      <c r="H308" s="755"/>
      <c r="I308" s="731"/>
      <c r="J308" s="202" t="str">
        <f ca="1">IF(MOD(ROW()-13,2)=0,IF(ISBLANK(OFFSET(#REF!,INT((ROW()-13)/2),0)),"",OFFSET(#REF!,INT((ROW()-13)/2),0)),IF(ISBLANK(OFFSET('9. METAS'!$U$20,INT((ROW()-14)/2),0)),"",OFFSET('9. METAS'!$U$20,INT((ROW()-14)/2),0)))</f>
        <v/>
      </c>
      <c r="K308" s="203" t="str">
        <f ca="1">IF(MOD(ROW()-13,2)=0,IF(ISBLANK(OFFSET(#REF!,INT((ROW()-13)/2),0)),"",OFFSET(#REF!,INT((ROW()-13)/2),0)),IF(ISBLANK(OFFSET('9. METAS'!$V$20,INT((ROW()-14)/2),0)),"",OFFSET('9. METAS'!$V$20,INT((ROW()-14)/2),0)))</f>
        <v/>
      </c>
      <c r="L308" s="203" t="str">
        <f ca="1">IF(MOD(ROW()-13,2)=0,IF(ISBLANK(OFFSET(#REF!,INT((ROW()-13)/2),0)),"",OFFSET(#REF!,INT((ROW()-13)/2),0)),IF(ISBLANK(OFFSET('9. METAS'!$W$20,INT((ROW()-14)/2),0)),"",OFFSET('9. METAS'!$W$20,INT((ROW()-14)/2),0)))</f>
        <v/>
      </c>
      <c r="M308" s="204" t="str">
        <f ca="1">IF(MOD(ROW()-13,2)=0,IF(ISBLANK(OFFSET(#REF!,INT((ROW()-13)/2),0)),"",OFFSET(#REF!,INT((ROW()-13)/2),0)),IF(ISBLANK(OFFSET('9. METAS'!$X$20,INT((ROW()-14)/2),0)),"",OFFSET('9. METAS'!$X$20,INT((ROW()-14)/2),0)))</f>
        <v/>
      </c>
      <c r="N308" s="719"/>
      <c r="O308" s="721"/>
      <c r="P308" s="723"/>
    </row>
    <row r="309" spans="3:16">
      <c r="C309" s="724" t="str">
        <f ca="1">IF(ISBLANK(OFFSET('5. Pp (3 años)'!$C$46,INT((ROW()-13)/2),0)),"",OFFSET('5. Pp (3 años)'!$C$46,INT((ROW()-13)/2),0))</f>
        <v/>
      </c>
      <c r="D309" s="726" t="str">
        <f ca="1">IF(ISBLANK(OFFSET('5. Pp (3 años)'!$D$46,INT((ROW()-13)/2),0)),"",OFFSET('5. Pp (3 años)'!$D$46,INT((ROW()-13)/2),0))</f>
        <v/>
      </c>
      <c r="E309" s="726" t="str">
        <f ca="1">IF(ISBLANK(OFFSET('5. Pp (3 años)'!$E$46,INT((ROW()-13)/2),0)),"",OFFSET('5. Pp (3 años)'!$E$46,INT((ROW()-13)/2),0))</f>
        <v/>
      </c>
      <c r="F309" s="727" t="str">
        <f ca="1">IF(ISBLANK(OFFSET('5. Pp (3 años)'!$K$46,INT((ROW()-13)/2),0)),"",OFFSET('5. Pp (3 años)'!$K$46,INT((ROW()-13)/2),0))</f>
        <v/>
      </c>
      <c r="G309" s="728" t="str">
        <f ca="1">IF(ISBLANK(OFFSET('5. Pp (3 años)'!$H$46,INT((ROW()-13)/2),0)),"",OFFSET('5. Pp (3 años)'!$H$46,INT((ROW()-13)/2),0))</f>
        <v/>
      </c>
      <c r="H309" s="755" t="str">
        <f ca="1">IF(ISBLANK(OFFSET('9. METAS'!$L$20,INT((ROW()-13)/2),0)),"",OFFSET('9. METAS'!$L$20,INT((ROW()-13)/2),0))</f>
        <v/>
      </c>
      <c r="I309" s="730"/>
      <c r="J309" s="202" t="e">
        <f ca="1">IF(MOD(ROW()-13,2)=0,IF(ISBLANK(OFFSET(#REF!,INT((ROW()-13)/2),0)),"",OFFSET(#REF!,INT((ROW()-13)/2),0)),IF(ISBLANK(OFFSET('9. METAS'!$U$20,INT((ROW()-14)/2),0)),"",OFFSET('9. METAS'!$U$20,INT((ROW()-14)/2),0)))</f>
        <v>#REF!</v>
      </c>
      <c r="K309" s="203" t="e">
        <f ca="1">IF(MOD(ROW()-13,2)=0,IF(ISBLANK(OFFSET(#REF!,INT((ROW()-13)/2),0)),"",OFFSET(#REF!,INT((ROW()-13)/2),0)),IF(ISBLANK(OFFSET('9. METAS'!$V$20,INT((ROW()-14)/2),0)),"",OFFSET('9. METAS'!$V$20,INT((ROW()-14)/2),0)))</f>
        <v>#REF!</v>
      </c>
      <c r="L309" s="203" t="e">
        <f ca="1">IF(MOD(ROW()-13,2)=0,IF(ISBLANK(OFFSET(#REF!,INT((ROW()-13)/2),0)),"",OFFSET(#REF!,INT((ROW()-13)/2),0)),IF(ISBLANK(OFFSET('9. METAS'!$W$20,INT((ROW()-14)/2),0)),"",OFFSET('9. METAS'!$W$20,INT((ROW()-14)/2),0)))</f>
        <v>#REF!</v>
      </c>
      <c r="M309" s="204" t="e">
        <f ca="1">IF(MOD(ROW()-13,2)=0,IF(ISBLANK(OFFSET(#REF!,INT((ROW()-13)/2),0)),"",OFFSET(#REF!,INT((ROW()-13)/2),0)),IF(ISBLANK(OFFSET('9. METAS'!$X$20,INT((ROW()-14)/2),0)),"",OFFSET('9. METAS'!$X$20,INT((ROW()-14)/2),0)))</f>
        <v>#REF!</v>
      </c>
      <c r="N309" s="718" t="str">
        <f t="shared" ref="N309" ca="1" si="292">IFERROR(J309/J310,"ND")</f>
        <v>ND</v>
      </c>
      <c r="O309" s="720" t="str">
        <f t="shared" ref="O309" ca="1" si="293">IFERROR(((J309+K309)/H309),"ND")</f>
        <v>ND</v>
      </c>
      <c r="P309" s="732"/>
    </row>
    <row r="310" spans="3:16">
      <c r="C310" s="725"/>
      <c r="D310" s="726"/>
      <c r="E310" s="726"/>
      <c r="F310" s="727"/>
      <c r="G310" s="728"/>
      <c r="H310" s="755"/>
      <c r="I310" s="731"/>
      <c r="J310" s="202" t="str">
        <f ca="1">IF(MOD(ROW()-13,2)=0,IF(ISBLANK(OFFSET(#REF!,INT((ROW()-13)/2),0)),"",OFFSET(#REF!,INT((ROW()-13)/2),0)),IF(ISBLANK(OFFSET('9. METAS'!$U$20,INT((ROW()-14)/2),0)),"",OFFSET('9. METAS'!$U$20,INT((ROW()-14)/2),0)))</f>
        <v/>
      </c>
      <c r="K310" s="203" t="str">
        <f ca="1">IF(MOD(ROW()-13,2)=0,IF(ISBLANK(OFFSET(#REF!,INT((ROW()-13)/2),0)),"",OFFSET(#REF!,INT((ROW()-13)/2),0)),IF(ISBLANK(OFFSET('9. METAS'!$V$20,INT((ROW()-14)/2),0)),"",OFFSET('9. METAS'!$V$20,INT((ROW()-14)/2),0)))</f>
        <v/>
      </c>
      <c r="L310" s="203" t="str">
        <f ca="1">IF(MOD(ROW()-13,2)=0,IF(ISBLANK(OFFSET(#REF!,INT((ROW()-13)/2),0)),"",OFFSET(#REF!,INT((ROW()-13)/2),0)),IF(ISBLANK(OFFSET('9. METAS'!$W$20,INT((ROW()-14)/2),0)),"",OFFSET('9. METAS'!$W$20,INT((ROW()-14)/2),0)))</f>
        <v/>
      </c>
      <c r="M310" s="204" t="str">
        <f ca="1">IF(MOD(ROW()-13,2)=0,IF(ISBLANK(OFFSET(#REF!,INT((ROW()-13)/2),0)),"",OFFSET(#REF!,INT((ROW()-13)/2),0)),IF(ISBLANK(OFFSET('9. METAS'!$X$20,INT((ROW()-14)/2),0)),"",OFFSET('9. METAS'!$X$20,INT((ROW()-14)/2),0)))</f>
        <v/>
      </c>
      <c r="N310" s="719"/>
      <c r="O310" s="721"/>
      <c r="P310" s="723"/>
    </row>
    <row r="311" spans="3:16">
      <c r="C311" s="724" t="str">
        <f ca="1">IF(ISBLANK(OFFSET('5. Pp (3 años)'!$C$46,INT((ROW()-13)/2),0)),"",OFFSET('5. Pp (3 años)'!$C$46,INT((ROW()-13)/2),0))</f>
        <v/>
      </c>
      <c r="D311" s="726" t="str">
        <f ca="1">IF(ISBLANK(OFFSET('5. Pp (3 años)'!$D$46,INT((ROW()-13)/2),0)),"",OFFSET('5. Pp (3 años)'!$D$46,INT((ROW()-13)/2),0))</f>
        <v/>
      </c>
      <c r="E311" s="726" t="str">
        <f ca="1">IF(ISBLANK(OFFSET('5. Pp (3 años)'!$E$46,INT((ROW()-13)/2),0)),"",OFFSET('5. Pp (3 años)'!$E$46,INT((ROW()-13)/2),0))</f>
        <v/>
      </c>
      <c r="F311" s="727" t="str">
        <f ca="1">IF(ISBLANK(OFFSET('5. Pp (3 años)'!$K$46,INT((ROW()-13)/2),0)),"",OFFSET('5. Pp (3 años)'!$K$46,INT((ROW()-13)/2),0))</f>
        <v/>
      </c>
      <c r="G311" s="728" t="str">
        <f ca="1">IF(ISBLANK(OFFSET('5. Pp (3 años)'!$H$46,INT((ROW()-13)/2),0)),"",OFFSET('5. Pp (3 años)'!$H$46,INT((ROW()-13)/2),0))</f>
        <v/>
      </c>
      <c r="H311" s="755" t="str">
        <f ca="1">IF(ISBLANK(OFFSET('9. METAS'!$L$20,INT((ROW()-13)/2),0)),"",OFFSET('9. METAS'!$L$20,INT((ROW()-13)/2),0))</f>
        <v/>
      </c>
      <c r="I311" s="730"/>
      <c r="J311" s="202" t="e">
        <f ca="1">IF(MOD(ROW()-13,2)=0,IF(ISBLANK(OFFSET(#REF!,INT((ROW()-13)/2),0)),"",OFFSET(#REF!,INT((ROW()-13)/2),0)),IF(ISBLANK(OFFSET('9. METAS'!$U$20,INT((ROW()-14)/2),0)),"",OFFSET('9. METAS'!$U$20,INT((ROW()-14)/2),0)))</f>
        <v>#REF!</v>
      </c>
      <c r="K311" s="203" t="e">
        <f ca="1">IF(MOD(ROW()-13,2)=0,IF(ISBLANK(OFFSET(#REF!,INT((ROW()-13)/2),0)),"",OFFSET(#REF!,INT((ROW()-13)/2),0)),IF(ISBLANK(OFFSET('9. METAS'!$V$20,INT((ROW()-14)/2),0)),"",OFFSET('9. METAS'!$V$20,INT((ROW()-14)/2),0)))</f>
        <v>#REF!</v>
      </c>
      <c r="L311" s="203" t="e">
        <f ca="1">IF(MOD(ROW()-13,2)=0,IF(ISBLANK(OFFSET(#REF!,INT((ROW()-13)/2),0)),"",OFFSET(#REF!,INT((ROW()-13)/2),0)),IF(ISBLANK(OFFSET('9. METAS'!$W$20,INT((ROW()-14)/2),0)),"",OFFSET('9. METAS'!$W$20,INT((ROW()-14)/2),0)))</f>
        <v>#REF!</v>
      </c>
      <c r="M311" s="204" t="e">
        <f ca="1">IF(MOD(ROW()-13,2)=0,IF(ISBLANK(OFFSET(#REF!,INT((ROW()-13)/2),0)),"",OFFSET(#REF!,INT((ROW()-13)/2),0)),IF(ISBLANK(OFFSET('9. METAS'!$X$20,INT((ROW()-14)/2),0)),"",OFFSET('9. METAS'!$X$20,INT((ROW()-14)/2),0)))</f>
        <v>#REF!</v>
      </c>
      <c r="N311" s="718" t="str">
        <f t="shared" ref="N311" ca="1" si="294">IFERROR(J311/J312,"ND")</f>
        <v>ND</v>
      </c>
      <c r="O311" s="720" t="str">
        <f t="shared" ref="O311" ca="1" si="295">IFERROR(((J311+K311)/H311),"ND")</f>
        <v>ND</v>
      </c>
      <c r="P311" s="732"/>
    </row>
    <row r="312" spans="3:16">
      <c r="C312" s="725"/>
      <c r="D312" s="726"/>
      <c r="E312" s="726"/>
      <c r="F312" s="727"/>
      <c r="G312" s="728"/>
      <c r="H312" s="755"/>
      <c r="I312" s="731"/>
      <c r="J312" s="202" t="str">
        <f ca="1">IF(MOD(ROW()-13,2)=0,IF(ISBLANK(OFFSET(#REF!,INT((ROW()-13)/2),0)),"",OFFSET(#REF!,INT((ROW()-13)/2),0)),IF(ISBLANK(OFFSET('9. METAS'!$U$20,INT((ROW()-14)/2),0)),"",OFFSET('9. METAS'!$U$20,INT((ROW()-14)/2),0)))</f>
        <v/>
      </c>
      <c r="K312" s="203" t="str">
        <f ca="1">IF(MOD(ROW()-13,2)=0,IF(ISBLANK(OFFSET(#REF!,INT((ROW()-13)/2),0)),"",OFFSET(#REF!,INT((ROW()-13)/2),0)),IF(ISBLANK(OFFSET('9. METAS'!$V$20,INT((ROW()-14)/2),0)),"",OFFSET('9. METAS'!$V$20,INT((ROW()-14)/2),0)))</f>
        <v/>
      </c>
      <c r="L312" s="203" t="str">
        <f ca="1">IF(MOD(ROW()-13,2)=0,IF(ISBLANK(OFFSET(#REF!,INT((ROW()-13)/2),0)),"",OFFSET(#REF!,INT((ROW()-13)/2),0)),IF(ISBLANK(OFFSET('9. METAS'!$W$20,INT((ROW()-14)/2),0)),"",OFFSET('9. METAS'!$W$20,INT((ROW()-14)/2),0)))</f>
        <v/>
      </c>
      <c r="M312" s="204" t="str">
        <f ca="1">IF(MOD(ROW()-13,2)=0,IF(ISBLANK(OFFSET(#REF!,INT((ROW()-13)/2),0)),"",OFFSET(#REF!,INT((ROW()-13)/2),0)),IF(ISBLANK(OFFSET('9. METAS'!$X$20,INT((ROW()-14)/2),0)),"",OFFSET('9. METAS'!$X$20,INT((ROW()-14)/2),0)))</f>
        <v/>
      </c>
      <c r="N312" s="719"/>
      <c r="O312" s="721"/>
      <c r="P312" s="723"/>
    </row>
    <row r="313" spans="3:16">
      <c r="C313" s="724" t="str">
        <f ca="1">IF(ISBLANK(OFFSET('5. Pp (3 años)'!$C$46,INT((ROW()-13)/2),0)),"",OFFSET('5. Pp (3 años)'!$C$46,INT((ROW()-13)/2),0))</f>
        <v/>
      </c>
      <c r="D313" s="726" t="str">
        <f ca="1">IF(ISBLANK(OFFSET('5. Pp (3 años)'!$D$46,INT((ROW()-13)/2),0)),"",OFFSET('5. Pp (3 años)'!$D$46,INT((ROW()-13)/2),0))</f>
        <v/>
      </c>
      <c r="E313" s="726" t="str">
        <f ca="1">IF(ISBLANK(OFFSET('5. Pp (3 años)'!$E$46,INT((ROW()-13)/2),0)),"",OFFSET('5. Pp (3 años)'!$E$46,INT((ROW()-13)/2),0))</f>
        <v/>
      </c>
      <c r="F313" s="727" t="str">
        <f ca="1">IF(ISBLANK(OFFSET('5. Pp (3 años)'!$K$46,INT((ROW()-13)/2),0)),"",OFFSET('5. Pp (3 años)'!$K$46,INT((ROW()-13)/2),0))</f>
        <v/>
      </c>
      <c r="G313" s="728" t="str">
        <f ca="1">IF(ISBLANK(OFFSET('5. Pp (3 años)'!$H$46,INT((ROW()-13)/2),0)),"",OFFSET('5. Pp (3 años)'!$H$46,INT((ROW()-13)/2),0))</f>
        <v/>
      </c>
      <c r="H313" s="755" t="str">
        <f ca="1">IF(ISBLANK(OFFSET('9. METAS'!$L$20,INT((ROW()-13)/2),0)),"",OFFSET('9. METAS'!$L$20,INT((ROW()-13)/2),0))</f>
        <v/>
      </c>
      <c r="I313" s="730"/>
      <c r="J313" s="202" t="e">
        <f ca="1">IF(MOD(ROW()-13,2)=0,IF(ISBLANK(OFFSET(#REF!,INT((ROW()-13)/2),0)),"",OFFSET(#REF!,INT((ROW()-13)/2),0)),IF(ISBLANK(OFFSET('9. METAS'!$U$20,INT((ROW()-14)/2),0)),"",OFFSET('9. METAS'!$U$20,INT((ROW()-14)/2),0)))</f>
        <v>#REF!</v>
      </c>
      <c r="K313" s="203" t="e">
        <f ca="1">IF(MOD(ROW()-13,2)=0,IF(ISBLANK(OFFSET(#REF!,INT((ROW()-13)/2),0)),"",OFFSET(#REF!,INT((ROW()-13)/2),0)),IF(ISBLANK(OFFSET('9. METAS'!$V$20,INT((ROW()-14)/2),0)),"",OFFSET('9. METAS'!$V$20,INT((ROW()-14)/2),0)))</f>
        <v>#REF!</v>
      </c>
      <c r="L313" s="203" t="e">
        <f ca="1">IF(MOD(ROW()-13,2)=0,IF(ISBLANK(OFFSET(#REF!,INT((ROW()-13)/2),0)),"",OFFSET(#REF!,INT((ROW()-13)/2),0)),IF(ISBLANK(OFFSET('9. METAS'!$W$20,INT((ROW()-14)/2),0)),"",OFFSET('9. METAS'!$W$20,INT((ROW()-14)/2),0)))</f>
        <v>#REF!</v>
      </c>
      <c r="M313" s="204" t="e">
        <f ca="1">IF(MOD(ROW()-13,2)=0,IF(ISBLANK(OFFSET(#REF!,INT((ROW()-13)/2),0)),"",OFFSET(#REF!,INT((ROW()-13)/2),0)),IF(ISBLANK(OFFSET('9. METAS'!$X$20,INT((ROW()-14)/2),0)),"",OFFSET('9. METAS'!$X$20,INT((ROW()-14)/2),0)))</f>
        <v>#REF!</v>
      </c>
      <c r="N313" s="718" t="str">
        <f t="shared" ref="N313" ca="1" si="296">IFERROR(J313/J314,"ND")</f>
        <v>ND</v>
      </c>
      <c r="O313" s="720" t="str">
        <f t="shared" ref="O313" ca="1" si="297">IFERROR(((J313+K313)/H313),"ND")</f>
        <v>ND</v>
      </c>
      <c r="P313" s="732"/>
    </row>
    <row r="314" spans="3:16">
      <c r="C314" s="725"/>
      <c r="D314" s="726"/>
      <c r="E314" s="726"/>
      <c r="F314" s="727"/>
      <c r="G314" s="728"/>
      <c r="H314" s="755"/>
      <c r="I314" s="731"/>
      <c r="J314" s="202" t="str">
        <f ca="1">IF(MOD(ROW()-13,2)=0,IF(ISBLANK(OFFSET(#REF!,INT((ROW()-13)/2),0)),"",OFFSET(#REF!,INT((ROW()-13)/2),0)),IF(ISBLANK(OFFSET('9. METAS'!$U$20,INT((ROW()-14)/2),0)),"",OFFSET('9. METAS'!$U$20,INT((ROW()-14)/2),0)))</f>
        <v/>
      </c>
      <c r="K314" s="203" t="str">
        <f ca="1">IF(MOD(ROW()-13,2)=0,IF(ISBLANK(OFFSET(#REF!,INT((ROW()-13)/2),0)),"",OFFSET(#REF!,INT((ROW()-13)/2),0)),IF(ISBLANK(OFFSET('9. METAS'!$V$20,INT((ROW()-14)/2),0)),"",OFFSET('9. METAS'!$V$20,INT((ROW()-14)/2),0)))</f>
        <v/>
      </c>
      <c r="L314" s="203" t="str">
        <f ca="1">IF(MOD(ROW()-13,2)=0,IF(ISBLANK(OFFSET(#REF!,INT((ROW()-13)/2),0)),"",OFFSET(#REF!,INT((ROW()-13)/2),0)),IF(ISBLANK(OFFSET('9. METAS'!$W$20,INT((ROW()-14)/2),0)),"",OFFSET('9. METAS'!$W$20,INT((ROW()-14)/2),0)))</f>
        <v/>
      </c>
      <c r="M314" s="204" t="str">
        <f ca="1">IF(MOD(ROW()-13,2)=0,IF(ISBLANK(OFFSET(#REF!,INT((ROW()-13)/2),0)),"",OFFSET(#REF!,INT((ROW()-13)/2),0)),IF(ISBLANK(OFFSET('9. METAS'!$X$20,INT((ROW()-14)/2),0)),"",OFFSET('9. METAS'!$X$20,INT((ROW()-14)/2),0)))</f>
        <v/>
      </c>
      <c r="N314" s="719"/>
      <c r="O314" s="721"/>
      <c r="P314" s="723"/>
    </row>
    <row r="315" spans="3:16">
      <c r="C315" s="724" t="str">
        <f ca="1">IF(ISBLANK(OFFSET('5. Pp (3 años)'!$C$46,INT((ROW()-13)/2),0)),"",OFFSET('5. Pp (3 años)'!$C$46,INT((ROW()-13)/2),0))</f>
        <v/>
      </c>
      <c r="D315" s="726" t="str">
        <f ca="1">IF(ISBLANK(OFFSET('5. Pp (3 años)'!$D$46,INT((ROW()-13)/2),0)),"",OFFSET('5. Pp (3 años)'!$D$46,INT((ROW()-13)/2),0))</f>
        <v/>
      </c>
      <c r="E315" s="726" t="str">
        <f ca="1">IF(ISBLANK(OFFSET('5. Pp (3 años)'!$E$46,INT((ROW()-13)/2),0)),"",OFFSET('5. Pp (3 años)'!$E$46,INT((ROW()-13)/2),0))</f>
        <v/>
      </c>
      <c r="F315" s="727" t="str">
        <f ca="1">IF(ISBLANK(OFFSET('5. Pp (3 años)'!$K$46,INT((ROW()-13)/2),0)),"",OFFSET('5. Pp (3 años)'!$K$46,INT((ROW()-13)/2),0))</f>
        <v/>
      </c>
      <c r="G315" s="728" t="str">
        <f ca="1">IF(ISBLANK(OFFSET('5. Pp (3 años)'!$H$46,INT((ROW()-13)/2),0)),"",OFFSET('5. Pp (3 años)'!$H$46,INT((ROW()-13)/2),0))</f>
        <v/>
      </c>
      <c r="H315" s="755" t="str">
        <f ca="1">IF(ISBLANK(OFFSET('9. METAS'!$L$20,INT((ROW()-13)/2),0)),"",OFFSET('9. METAS'!$L$20,INT((ROW()-13)/2),0))</f>
        <v/>
      </c>
      <c r="I315" s="730"/>
      <c r="J315" s="202" t="e">
        <f ca="1">IF(MOD(ROW()-13,2)=0,IF(ISBLANK(OFFSET(#REF!,INT((ROW()-13)/2),0)),"",OFFSET(#REF!,INT((ROW()-13)/2),0)),IF(ISBLANK(OFFSET('9. METAS'!$U$20,INT((ROW()-14)/2),0)),"",OFFSET('9. METAS'!$U$20,INT((ROW()-14)/2),0)))</f>
        <v>#REF!</v>
      </c>
      <c r="K315" s="203" t="e">
        <f ca="1">IF(MOD(ROW()-13,2)=0,IF(ISBLANK(OFFSET(#REF!,INT((ROW()-13)/2),0)),"",OFFSET(#REF!,INT((ROW()-13)/2),0)),IF(ISBLANK(OFFSET('9. METAS'!$V$20,INT((ROW()-14)/2),0)),"",OFFSET('9. METAS'!$V$20,INT((ROW()-14)/2),0)))</f>
        <v>#REF!</v>
      </c>
      <c r="L315" s="203" t="e">
        <f ca="1">IF(MOD(ROW()-13,2)=0,IF(ISBLANK(OFFSET(#REF!,INT((ROW()-13)/2),0)),"",OFFSET(#REF!,INT((ROW()-13)/2),0)),IF(ISBLANK(OFFSET('9. METAS'!$W$20,INT((ROW()-14)/2),0)),"",OFFSET('9. METAS'!$W$20,INT((ROW()-14)/2),0)))</f>
        <v>#REF!</v>
      </c>
      <c r="M315" s="204" t="e">
        <f ca="1">IF(MOD(ROW()-13,2)=0,IF(ISBLANK(OFFSET(#REF!,INT((ROW()-13)/2),0)),"",OFFSET(#REF!,INT((ROW()-13)/2),0)),IF(ISBLANK(OFFSET('9. METAS'!$X$20,INT((ROW()-14)/2),0)),"",OFFSET('9. METAS'!$X$20,INT((ROW()-14)/2),0)))</f>
        <v>#REF!</v>
      </c>
      <c r="N315" s="718" t="str">
        <f t="shared" ref="N315" ca="1" si="298">IFERROR(J315/J316,"ND")</f>
        <v>ND</v>
      </c>
      <c r="O315" s="720" t="str">
        <f t="shared" ref="O315" ca="1" si="299">IFERROR(((J315+K315)/H315),"ND")</f>
        <v>ND</v>
      </c>
      <c r="P315" s="732"/>
    </row>
    <row r="316" spans="3:16">
      <c r="C316" s="725"/>
      <c r="D316" s="726"/>
      <c r="E316" s="726"/>
      <c r="F316" s="727"/>
      <c r="G316" s="728"/>
      <c r="H316" s="755"/>
      <c r="I316" s="731"/>
      <c r="J316" s="202" t="str">
        <f ca="1">IF(MOD(ROW()-13,2)=0,IF(ISBLANK(OFFSET(#REF!,INT((ROW()-13)/2),0)),"",OFFSET(#REF!,INT((ROW()-13)/2),0)),IF(ISBLANK(OFFSET('9. METAS'!$U$20,INT((ROW()-14)/2),0)),"",OFFSET('9. METAS'!$U$20,INT((ROW()-14)/2),0)))</f>
        <v/>
      </c>
      <c r="K316" s="203" t="str">
        <f ca="1">IF(MOD(ROW()-13,2)=0,IF(ISBLANK(OFFSET(#REF!,INT((ROW()-13)/2),0)),"",OFFSET(#REF!,INT((ROW()-13)/2),0)),IF(ISBLANK(OFFSET('9. METAS'!$V$20,INT((ROW()-14)/2),0)),"",OFFSET('9. METAS'!$V$20,INT((ROW()-14)/2),0)))</f>
        <v/>
      </c>
      <c r="L316" s="203" t="str">
        <f ca="1">IF(MOD(ROW()-13,2)=0,IF(ISBLANK(OFFSET(#REF!,INT((ROW()-13)/2),0)),"",OFFSET(#REF!,INT((ROW()-13)/2),0)),IF(ISBLANK(OFFSET('9. METAS'!$W$20,INT((ROW()-14)/2),0)),"",OFFSET('9. METAS'!$W$20,INT((ROW()-14)/2),0)))</f>
        <v/>
      </c>
      <c r="M316" s="204" t="str">
        <f ca="1">IF(MOD(ROW()-13,2)=0,IF(ISBLANK(OFFSET(#REF!,INT((ROW()-13)/2),0)),"",OFFSET(#REF!,INT((ROW()-13)/2),0)),IF(ISBLANK(OFFSET('9. METAS'!$X$20,INT((ROW()-14)/2),0)),"",OFFSET('9. METAS'!$X$20,INT((ROW()-14)/2),0)))</f>
        <v/>
      </c>
      <c r="N316" s="719"/>
      <c r="O316" s="721"/>
      <c r="P316" s="723"/>
    </row>
    <row r="317" spans="3:16">
      <c r="C317" s="724" t="str">
        <f ca="1">IF(ISBLANK(OFFSET('5. Pp (3 años)'!$C$46,INT((ROW()-13)/2),0)),"",OFFSET('5. Pp (3 años)'!$C$46,INT((ROW()-13)/2),0))</f>
        <v/>
      </c>
      <c r="D317" s="726" t="str">
        <f ca="1">IF(ISBLANK(OFFSET('5. Pp (3 años)'!$D$46,INT((ROW()-13)/2),0)),"",OFFSET('5. Pp (3 años)'!$D$46,INT((ROW()-13)/2),0))</f>
        <v/>
      </c>
      <c r="E317" s="726" t="str">
        <f ca="1">IF(ISBLANK(OFFSET('5. Pp (3 años)'!$E$46,INT((ROW()-13)/2),0)),"",OFFSET('5. Pp (3 años)'!$E$46,INT((ROW()-13)/2),0))</f>
        <v/>
      </c>
      <c r="F317" s="727" t="str">
        <f ca="1">IF(ISBLANK(OFFSET('5. Pp (3 años)'!$K$46,INT((ROW()-13)/2),0)),"",OFFSET('5. Pp (3 años)'!$K$46,INT((ROW()-13)/2),0))</f>
        <v/>
      </c>
      <c r="G317" s="728" t="str">
        <f ca="1">IF(ISBLANK(OFFSET('5. Pp (3 años)'!$H$46,INT((ROW()-13)/2),0)),"",OFFSET('5. Pp (3 años)'!$H$46,INT((ROW()-13)/2),0))</f>
        <v/>
      </c>
      <c r="H317" s="755" t="str">
        <f ca="1">IF(ISBLANK(OFFSET('9. METAS'!$L$20,INT((ROW()-13)/2),0)),"",OFFSET('9. METAS'!$L$20,INT((ROW()-13)/2),0))</f>
        <v/>
      </c>
      <c r="I317" s="730"/>
      <c r="J317" s="202" t="e">
        <f ca="1">IF(MOD(ROW()-13,2)=0,IF(ISBLANK(OFFSET(#REF!,INT((ROW()-13)/2),0)),"",OFFSET(#REF!,INT((ROW()-13)/2),0)),IF(ISBLANK(OFFSET('9. METAS'!$U$20,INT((ROW()-14)/2),0)),"",OFFSET('9. METAS'!$U$20,INT((ROW()-14)/2),0)))</f>
        <v>#REF!</v>
      </c>
      <c r="K317" s="203" t="e">
        <f ca="1">IF(MOD(ROW()-13,2)=0,IF(ISBLANK(OFFSET(#REF!,INT((ROW()-13)/2),0)),"",OFFSET(#REF!,INT((ROW()-13)/2),0)),IF(ISBLANK(OFFSET('9. METAS'!$V$20,INT((ROW()-14)/2),0)),"",OFFSET('9. METAS'!$V$20,INT((ROW()-14)/2),0)))</f>
        <v>#REF!</v>
      </c>
      <c r="L317" s="203" t="e">
        <f ca="1">IF(MOD(ROW()-13,2)=0,IF(ISBLANK(OFFSET(#REF!,INT((ROW()-13)/2),0)),"",OFFSET(#REF!,INT((ROW()-13)/2),0)),IF(ISBLANK(OFFSET('9. METAS'!$W$20,INT((ROW()-14)/2),0)),"",OFFSET('9. METAS'!$W$20,INT((ROW()-14)/2),0)))</f>
        <v>#REF!</v>
      </c>
      <c r="M317" s="204" t="e">
        <f ca="1">IF(MOD(ROW()-13,2)=0,IF(ISBLANK(OFFSET(#REF!,INT((ROW()-13)/2),0)),"",OFFSET(#REF!,INT((ROW()-13)/2),0)),IF(ISBLANK(OFFSET('9. METAS'!$X$20,INT((ROW()-14)/2),0)),"",OFFSET('9. METAS'!$X$20,INT((ROW()-14)/2),0)))</f>
        <v>#REF!</v>
      </c>
      <c r="N317" s="718" t="str">
        <f t="shared" ref="N317" ca="1" si="300">IFERROR(J317/J318,"ND")</f>
        <v>ND</v>
      </c>
      <c r="O317" s="720" t="str">
        <f t="shared" ref="O317" ca="1" si="301">IFERROR(((J317+K317)/H317),"ND")</f>
        <v>ND</v>
      </c>
      <c r="P317" s="732"/>
    </row>
    <row r="318" spans="3:16">
      <c r="C318" s="725"/>
      <c r="D318" s="726"/>
      <c r="E318" s="726"/>
      <c r="F318" s="727"/>
      <c r="G318" s="728"/>
      <c r="H318" s="755"/>
      <c r="I318" s="731"/>
      <c r="J318" s="202" t="str">
        <f ca="1">IF(MOD(ROW()-13,2)=0,IF(ISBLANK(OFFSET(#REF!,INT((ROW()-13)/2),0)),"",OFFSET(#REF!,INT((ROW()-13)/2),0)),IF(ISBLANK(OFFSET('9. METAS'!$U$20,INT((ROW()-14)/2),0)),"",OFFSET('9. METAS'!$U$20,INT((ROW()-14)/2),0)))</f>
        <v/>
      </c>
      <c r="K318" s="203" t="str">
        <f ca="1">IF(MOD(ROW()-13,2)=0,IF(ISBLANK(OFFSET(#REF!,INT((ROW()-13)/2),0)),"",OFFSET(#REF!,INT((ROW()-13)/2),0)),IF(ISBLANK(OFFSET('9. METAS'!$V$20,INT((ROW()-14)/2),0)),"",OFFSET('9. METAS'!$V$20,INT((ROW()-14)/2),0)))</f>
        <v/>
      </c>
      <c r="L318" s="203" t="str">
        <f ca="1">IF(MOD(ROW()-13,2)=0,IF(ISBLANK(OFFSET(#REF!,INT((ROW()-13)/2),0)),"",OFFSET(#REF!,INT((ROW()-13)/2),0)),IF(ISBLANK(OFFSET('9. METAS'!$W$20,INT((ROW()-14)/2),0)),"",OFFSET('9. METAS'!$W$20,INT((ROW()-14)/2),0)))</f>
        <v/>
      </c>
      <c r="M318" s="204" t="str">
        <f ca="1">IF(MOD(ROW()-13,2)=0,IF(ISBLANK(OFFSET(#REF!,INT((ROW()-13)/2),0)),"",OFFSET(#REF!,INT((ROW()-13)/2),0)),IF(ISBLANK(OFFSET('9. METAS'!$X$20,INT((ROW()-14)/2),0)),"",OFFSET('9. METAS'!$X$20,INT((ROW()-14)/2),0)))</f>
        <v/>
      </c>
      <c r="N318" s="719"/>
      <c r="O318" s="721"/>
      <c r="P318" s="723"/>
    </row>
    <row r="319" spans="3:16">
      <c r="C319" s="724" t="str">
        <f ca="1">IF(ISBLANK(OFFSET('5. Pp (3 años)'!$C$46,INT((ROW()-13)/2),0)),"",OFFSET('5. Pp (3 años)'!$C$46,INT((ROW()-13)/2),0))</f>
        <v/>
      </c>
      <c r="D319" s="726" t="str">
        <f ca="1">IF(ISBLANK(OFFSET('5. Pp (3 años)'!$D$46,INT((ROW()-13)/2),0)),"",OFFSET('5. Pp (3 años)'!$D$46,INT((ROW()-13)/2),0))</f>
        <v/>
      </c>
      <c r="E319" s="726" t="str">
        <f ca="1">IF(ISBLANK(OFFSET('5. Pp (3 años)'!$E$46,INT((ROW()-13)/2),0)),"",OFFSET('5. Pp (3 años)'!$E$46,INT((ROW()-13)/2),0))</f>
        <v/>
      </c>
      <c r="F319" s="727" t="str">
        <f ca="1">IF(ISBLANK(OFFSET('5. Pp (3 años)'!$K$46,INT((ROW()-13)/2),0)),"",OFFSET('5. Pp (3 años)'!$K$46,INT((ROW()-13)/2),0))</f>
        <v/>
      </c>
      <c r="G319" s="728" t="str">
        <f ca="1">IF(ISBLANK(OFFSET('5. Pp (3 años)'!$H$46,INT((ROW()-13)/2),0)),"",OFFSET('5. Pp (3 años)'!$H$46,INT((ROW()-13)/2),0))</f>
        <v/>
      </c>
      <c r="H319" s="755" t="str">
        <f ca="1">IF(ISBLANK(OFFSET('9. METAS'!$L$20,INT((ROW()-13)/2),0)),"",OFFSET('9. METAS'!$L$20,INT((ROW()-13)/2),0))</f>
        <v/>
      </c>
      <c r="I319" s="730"/>
      <c r="J319" s="202" t="e">
        <f ca="1">IF(MOD(ROW()-13,2)=0,IF(ISBLANK(OFFSET(#REF!,INT((ROW()-13)/2),0)),"",OFFSET(#REF!,INT((ROW()-13)/2),0)),IF(ISBLANK(OFFSET('9. METAS'!$U$20,INT((ROW()-14)/2),0)),"",OFFSET('9. METAS'!$U$20,INT((ROW()-14)/2),0)))</f>
        <v>#REF!</v>
      </c>
      <c r="K319" s="203" t="e">
        <f ca="1">IF(MOD(ROW()-13,2)=0,IF(ISBLANK(OFFSET(#REF!,INT((ROW()-13)/2),0)),"",OFFSET(#REF!,INT((ROW()-13)/2),0)),IF(ISBLANK(OFFSET('9. METAS'!$V$20,INT((ROW()-14)/2),0)),"",OFFSET('9. METAS'!$V$20,INT((ROW()-14)/2),0)))</f>
        <v>#REF!</v>
      </c>
      <c r="L319" s="203" t="e">
        <f ca="1">IF(MOD(ROW()-13,2)=0,IF(ISBLANK(OFFSET(#REF!,INT((ROW()-13)/2),0)),"",OFFSET(#REF!,INT((ROW()-13)/2),0)),IF(ISBLANK(OFFSET('9. METAS'!$W$20,INT((ROW()-14)/2),0)),"",OFFSET('9. METAS'!$W$20,INT((ROW()-14)/2),0)))</f>
        <v>#REF!</v>
      </c>
      <c r="M319" s="204" t="e">
        <f ca="1">IF(MOD(ROW()-13,2)=0,IF(ISBLANK(OFFSET(#REF!,INT((ROW()-13)/2),0)),"",OFFSET(#REF!,INT((ROW()-13)/2),0)),IF(ISBLANK(OFFSET('9. METAS'!$X$20,INT((ROW()-14)/2),0)),"",OFFSET('9. METAS'!$X$20,INT((ROW()-14)/2),0)))</f>
        <v>#REF!</v>
      </c>
      <c r="N319" s="718" t="str">
        <f t="shared" ref="N319" ca="1" si="302">IFERROR(J319/J320,"ND")</f>
        <v>ND</v>
      </c>
      <c r="O319" s="720" t="str">
        <f t="shared" ref="O319" ca="1" si="303">IFERROR(((J319+K319)/H319),"ND")</f>
        <v>ND</v>
      </c>
      <c r="P319" s="732"/>
    </row>
    <row r="320" spans="3:16">
      <c r="C320" s="725"/>
      <c r="D320" s="726"/>
      <c r="E320" s="726"/>
      <c r="F320" s="727"/>
      <c r="G320" s="728"/>
      <c r="H320" s="755"/>
      <c r="I320" s="731"/>
      <c r="J320" s="202" t="str">
        <f ca="1">IF(MOD(ROW()-13,2)=0,IF(ISBLANK(OFFSET(#REF!,INT((ROW()-13)/2),0)),"",OFFSET(#REF!,INT((ROW()-13)/2),0)),IF(ISBLANK(OFFSET('9. METAS'!$U$20,INT((ROW()-14)/2),0)),"",OFFSET('9. METAS'!$U$20,INT((ROW()-14)/2),0)))</f>
        <v/>
      </c>
      <c r="K320" s="203" t="str">
        <f ca="1">IF(MOD(ROW()-13,2)=0,IF(ISBLANK(OFFSET(#REF!,INT((ROW()-13)/2),0)),"",OFFSET(#REF!,INT((ROW()-13)/2),0)),IF(ISBLANK(OFFSET('9. METAS'!$V$20,INT((ROW()-14)/2),0)),"",OFFSET('9. METAS'!$V$20,INT((ROW()-14)/2),0)))</f>
        <v/>
      </c>
      <c r="L320" s="203" t="str">
        <f ca="1">IF(MOD(ROW()-13,2)=0,IF(ISBLANK(OFFSET(#REF!,INT((ROW()-13)/2),0)),"",OFFSET(#REF!,INT((ROW()-13)/2),0)),IF(ISBLANK(OFFSET('9. METAS'!$W$20,INT((ROW()-14)/2),0)),"",OFFSET('9. METAS'!$W$20,INT((ROW()-14)/2),0)))</f>
        <v/>
      </c>
      <c r="M320" s="204" t="str">
        <f ca="1">IF(MOD(ROW()-13,2)=0,IF(ISBLANK(OFFSET(#REF!,INT((ROW()-13)/2),0)),"",OFFSET(#REF!,INT((ROW()-13)/2),0)),IF(ISBLANK(OFFSET('9. METAS'!$X$20,INT((ROW()-14)/2),0)),"",OFFSET('9. METAS'!$X$20,INT((ROW()-14)/2),0)))</f>
        <v/>
      </c>
      <c r="N320" s="719"/>
      <c r="O320" s="721"/>
      <c r="P320" s="723"/>
    </row>
    <row r="321" spans="3:16">
      <c r="C321" s="724" t="str">
        <f ca="1">IF(ISBLANK(OFFSET('5. Pp (3 años)'!$C$46,INT((ROW()-13)/2),0)),"",OFFSET('5. Pp (3 años)'!$C$46,INT((ROW()-13)/2),0))</f>
        <v/>
      </c>
      <c r="D321" s="726" t="str">
        <f ca="1">IF(ISBLANK(OFFSET('5. Pp (3 años)'!$D$46,INT((ROW()-13)/2),0)),"",OFFSET('5. Pp (3 años)'!$D$46,INT((ROW()-13)/2),0))</f>
        <v/>
      </c>
      <c r="E321" s="726" t="str">
        <f ca="1">IF(ISBLANK(OFFSET('5. Pp (3 años)'!$E$46,INT((ROW()-13)/2),0)),"",OFFSET('5. Pp (3 años)'!$E$46,INT((ROW()-13)/2),0))</f>
        <v/>
      </c>
      <c r="F321" s="727" t="str">
        <f ca="1">IF(ISBLANK(OFFSET('5. Pp (3 años)'!$K$46,INT((ROW()-13)/2),0)),"",OFFSET('5. Pp (3 años)'!$K$46,INT((ROW()-13)/2),0))</f>
        <v/>
      </c>
      <c r="G321" s="728" t="str">
        <f ca="1">IF(ISBLANK(OFFSET('5. Pp (3 años)'!$H$46,INT((ROW()-13)/2),0)),"",OFFSET('5. Pp (3 años)'!$H$46,INT((ROW()-13)/2),0))</f>
        <v/>
      </c>
      <c r="H321" s="755" t="str">
        <f ca="1">IF(ISBLANK(OFFSET('9. METAS'!$L$20,INT((ROW()-13)/2),0)),"",OFFSET('9. METAS'!$L$20,INT((ROW()-13)/2),0))</f>
        <v/>
      </c>
      <c r="I321" s="730"/>
      <c r="J321" s="202" t="e">
        <f ca="1">IF(MOD(ROW()-13,2)=0,IF(ISBLANK(OFFSET(#REF!,INT((ROW()-13)/2),0)),"",OFFSET(#REF!,INT((ROW()-13)/2),0)),IF(ISBLANK(OFFSET('9. METAS'!$U$20,INT((ROW()-14)/2),0)),"",OFFSET('9. METAS'!$U$20,INT((ROW()-14)/2),0)))</f>
        <v>#REF!</v>
      </c>
      <c r="K321" s="203" t="e">
        <f ca="1">IF(MOD(ROW()-13,2)=0,IF(ISBLANK(OFFSET(#REF!,INT((ROW()-13)/2),0)),"",OFFSET(#REF!,INT((ROW()-13)/2),0)),IF(ISBLANK(OFFSET('9. METAS'!$V$20,INT((ROW()-14)/2),0)),"",OFFSET('9. METAS'!$V$20,INT((ROW()-14)/2),0)))</f>
        <v>#REF!</v>
      </c>
      <c r="L321" s="203" t="e">
        <f ca="1">IF(MOD(ROW()-13,2)=0,IF(ISBLANK(OFFSET(#REF!,INT((ROW()-13)/2),0)),"",OFFSET(#REF!,INT((ROW()-13)/2),0)),IF(ISBLANK(OFFSET('9. METAS'!$W$20,INT((ROW()-14)/2),0)),"",OFFSET('9. METAS'!$W$20,INT((ROW()-14)/2),0)))</f>
        <v>#REF!</v>
      </c>
      <c r="M321" s="204" t="e">
        <f ca="1">IF(MOD(ROW()-13,2)=0,IF(ISBLANK(OFFSET(#REF!,INT((ROW()-13)/2),0)),"",OFFSET(#REF!,INT((ROW()-13)/2),0)),IF(ISBLANK(OFFSET('9. METAS'!$X$20,INT((ROW()-14)/2),0)),"",OFFSET('9. METAS'!$X$20,INT((ROW()-14)/2),0)))</f>
        <v>#REF!</v>
      </c>
      <c r="N321" s="718" t="str">
        <f t="shared" ref="N321" ca="1" si="304">IFERROR(J321/J322,"ND")</f>
        <v>ND</v>
      </c>
      <c r="O321" s="720" t="str">
        <f t="shared" ref="O321" ca="1" si="305">IFERROR(((J321+K321)/H321),"ND")</f>
        <v>ND</v>
      </c>
      <c r="P321" s="732"/>
    </row>
    <row r="322" spans="3:16">
      <c r="C322" s="725"/>
      <c r="D322" s="726"/>
      <c r="E322" s="726"/>
      <c r="F322" s="727"/>
      <c r="G322" s="728"/>
      <c r="H322" s="755"/>
      <c r="I322" s="731"/>
      <c r="J322" s="202" t="str">
        <f ca="1">IF(MOD(ROW()-13,2)=0,IF(ISBLANK(OFFSET(#REF!,INT((ROW()-13)/2),0)),"",OFFSET(#REF!,INT((ROW()-13)/2),0)),IF(ISBLANK(OFFSET('9. METAS'!$U$20,INT((ROW()-14)/2),0)),"",OFFSET('9. METAS'!$U$20,INT((ROW()-14)/2),0)))</f>
        <v/>
      </c>
      <c r="K322" s="203" t="str">
        <f ca="1">IF(MOD(ROW()-13,2)=0,IF(ISBLANK(OFFSET(#REF!,INT((ROW()-13)/2),0)),"",OFFSET(#REF!,INT((ROW()-13)/2),0)),IF(ISBLANK(OFFSET('9. METAS'!$V$20,INT((ROW()-14)/2),0)),"",OFFSET('9. METAS'!$V$20,INT((ROW()-14)/2),0)))</f>
        <v/>
      </c>
      <c r="L322" s="203" t="str">
        <f ca="1">IF(MOD(ROW()-13,2)=0,IF(ISBLANK(OFFSET(#REF!,INT((ROW()-13)/2),0)),"",OFFSET(#REF!,INT((ROW()-13)/2),0)),IF(ISBLANK(OFFSET('9. METAS'!$W$20,INT((ROW()-14)/2),0)),"",OFFSET('9. METAS'!$W$20,INT((ROW()-14)/2),0)))</f>
        <v/>
      </c>
      <c r="M322" s="204" t="str">
        <f ca="1">IF(MOD(ROW()-13,2)=0,IF(ISBLANK(OFFSET(#REF!,INT((ROW()-13)/2),0)),"",OFFSET(#REF!,INT((ROW()-13)/2),0)),IF(ISBLANK(OFFSET('9. METAS'!$X$20,INT((ROW()-14)/2),0)),"",OFFSET('9. METAS'!$X$20,INT((ROW()-14)/2),0)))</f>
        <v/>
      </c>
      <c r="N322" s="719"/>
      <c r="O322" s="721"/>
      <c r="P322" s="723"/>
    </row>
    <row r="323" spans="3:16">
      <c r="C323" s="724" t="str">
        <f ca="1">IF(ISBLANK(OFFSET('5. Pp (3 años)'!$C$46,INT((ROW()-13)/2),0)),"",OFFSET('5. Pp (3 años)'!$C$46,INT((ROW()-13)/2),0))</f>
        <v/>
      </c>
      <c r="D323" s="726" t="str">
        <f ca="1">IF(ISBLANK(OFFSET('5. Pp (3 años)'!$D$46,INT((ROW()-13)/2),0)),"",OFFSET('5. Pp (3 años)'!$D$46,INT((ROW()-13)/2),0))</f>
        <v/>
      </c>
      <c r="E323" s="726" t="str">
        <f ca="1">IF(ISBLANK(OFFSET('5. Pp (3 años)'!$E$46,INT((ROW()-13)/2),0)),"",OFFSET('5. Pp (3 años)'!$E$46,INT((ROW()-13)/2),0))</f>
        <v/>
      </c>
      <c r="F323" s="727" t="str">
        <f ca="1">IF(ISBLANK(OFFSET('5. Pp (3 años)'!$K$46,INT((ROW()-13)/2),0)),"",OFFSET('5. Pp (3 años)'!$K$46,INT((ROW()-13)/2),0))</f>
        <v/>
      </c>
      <c r="G323" s="728" t="str">
        <f ca="1">IF(ISBLANK(OFFSET('5. Pp (3 años)'!$H$46,INT((ROW()-13)/2),0)),"",OFFSET('5. Pp (3 años)'!$H$46,INT((ROW()-13)/2),0))</f>
        <v/>
      </c>
      <c r="H323" s="755" t="str">
        <f ca="1">IF(ISBLANK(OFFSET('9. METAS'!$L$20,INT((ROW()-13)/2),0)),"",OFFSET('9. METAS'!$L$20,INT((ROW()-13)/2),0))</f>
        <v/>
      </c>
      <c r="I323" s="730"/>
      <c r="J323" s="202" t="e">
        <f ca="1">IF(MOD(ROW()-13,2)=0,IF(ISBLANK(OFFSET(#REF!,INT((ROW()-13)/2),0)),"",OFFSET(#REF!,INT((ROW()-13)/2),0)),IF(ISBLANK(OFFSET('9. METAS'!$U$20,INT((ROW()-14)/2),0)),"",OFFSET('9. METAS'!$U$20,INT((ROW()-14)/2),0)))</f>
        <v>#REF!</v>
      </c>
      <c r="K323" s="203" t="e">
        <f ca="1">IF(MOD(ROW()-13,2)=0,IF(ISBLANK(OFFSET(#REF!,INT((ROW()-13)/2),0)),"",OFFSET(#REF!,INT((ROW()-13)/2),0)),IF(ISBLANK(OFFSET('9. METAS'!$V$20,INT((ROW()-14)/2),0)),"",OFFSET('9. METAS'!$V$20,INT((ROW()-14)/2),0)))</f>
        <v>#REF!</v>
      </c>
      <c r="L323" s="203" t="e">
        <f ca="1">IF(MOD(ROW()-13,2)=0,IF(ISBLANK(OFFSET(#REF!,INT((ROW()-13)/2),0)),"",OFFSET(#REF!,INT((ROW()-13)/2),0)),IF(ISBLANK(OFFSET('9. METAS'!$W$20,INT((ROW()-14)/2),0)),"",OFFSET('9. METAS'!$W$20,INT((ROW()-14)/2),0)))</f>
        <v>#REF!</v>
      </c>
      <c r="M323" s="204" t="e">
        <f ca="1">IF(MOD(ROW()-13,2)=0,IF(ISBLANK(OFFSET(#REF!,INT((ROW()-13)/2),0)),"",OFFSET(#REF!,INT((ROW()-13)/2),0)),IF(ISBLANK(OFFSET('9. METAS'!$X$20,INT((ROW()-14)/2),0)),"",OFFSET('9. METAS'!$X$20,INT((ROW()-14)/2),0)))</f>
        <v>#REF!</v>
      </c>
      <c r="N323" s="718" t="str">
        <f t="shared" ref="N323" ca="1" si="306">IFERROR(J323/J324,"ND")</f>
        <v>ND</v>
      </c>
      <c r="O323" s="720" t="str">
        <f t="shared" ref="O323" ca="1" si="307">IFERROR(((J323+K323)/H323),"ND")</f>
        <v>ND</v>
      </c>
      <c r="P323" s="732"/>
    </row>
    <row r="324" spans="3:16">
      <c r="C324" s="725"/>
      <c r="D324" s="726"/>
      <c r="E324" s="726"/>
      <c r="F324" s="727"/>
      <c r="G324" s="728"/>
      <c r="H324" s="755"/>
      <c r="I324" s="731"/>
      <c r="J324" s="202" t="str">
        <f ca="1">IF(MOD(ROW()-13,2)=0,IF(ISBLANK(OFFSET(#REF!,INT((ROW()-13)/2),0)),"",OFFSET(#REF!,INT((ROW()-13)/2),0)),IF(ISBLANK(OFFSET('9. METAS'!$U$20,INT((ROW()-14)/2),0)),"",OFFSET('9. METAS'!$U$20,INT((ROW()-14)/2),0)))</f>
        <v/>
      </c>
      <c r="K324" s="203" t="str">
        <f ca="1">IF(MOD(ROW()-13,2)=0,IF(ISBLANK(OFFSET(#REF!,INT((ROW()-13)/2),0)),"",OFFSET(#REF!,INT((ROW()-13)/2),0)),IF(ISBLANK(OFFSET('9. METAS'!$V$20,INT((ROW()-14)/2),0)),"",OFFSET('9. METAS'!$V$20,INT((ROW()-14)/2),0)))</f>
        <v/>
      </c>
      <c r="L324" s="203" t="str">
        <f ca="1">IF(MOD(ROW()-13,2)=0,IF(ISBLANK(OFFSET(#REF!,INT((ROW()-13)/2),0)),"",OFFSET(#REF!,INT((ROW()-13)/2),0)),IF(ISBLANK(OFFSET('9. METAS'!$W$20,INT((ROW()-14)/2),0)),"",OFFSET('9. METAS'!$W$20,INT((ROW()-14)/2),0)))</f>
        <v/>
      </c>
      <c r="M324" s="204" t="str">
        <f ca="1">IF(MOD(ROW()-13,2)=0,IF(ISBLANK(OFFSET(#REF!,INT((ROW()-13)/2),0)),"",OFFSET(#REF!,INT((ROW()-13)/2),0)),IF(ISBLANK(OFFSET('9. METAS'!$X$20,INT((ROW()-14)/2),0)),"",OFFSET('9. METAS'!$X$20,INT((ROW()-14)/2),0)))</f>
        <v/>
      </c>
      <c r="N324" s="719"/>
      <c r="O324" s="721"/>
      <c r="P324" s="723"/>
    </row>
    <row r="325" spans="3:16">
      <c r="C325" s="724" t="str">
        <f ca="1">IF(ISBLANK(OFFSET('5. Pp (3 años)'!$C$46,INT((ROW()-13)/2),0)),"",OFFSET('5. Pp (3 años)'!$C$46,INT((ROW()-13)/2),0))</f>
        <v/>
      </c>
      <c r="D325" s="726" t="str">
        <f ca="1">IF(ISBLANK(OFFSET('5. Pp (3 años)'!$D$46,INT((ROW()-13)/2),0)),"",OFFSET('5. Pp (3 años)'!$D$46,INT((ROW()-13)/2),0))</f>
        <v/>
      </c>
      <c r="E325" s="726" t="str">
        <f ca="1">IF(ISBLANK(OFFSET('5. Pp (3 años)'!$E$46,INT((ROW()-13)/2),0)),"",OFFSET('5. Pp (3 años)'!$E$46,INT((ROW()-13)/2),0))</f>
        <v/>
      </c>
      <c r="F325" s="727" t="str">
        <f ca="1">IF(ISBLANK(OFFSET('5. Pp (3 años)'!$K$46,INT((ROW()-13)/2),0)),"",OFFSET('5. Pp (3 años)'!$K$46,INT((ROW()-13)/2),0))</f>
        <v/>
      </c>
      <c r="G325" s="728" t="str">
        <f ca="1">IF(ISBLANK(OFFSET('5. Pp (3 años)'!$H$46,INT((ROW()-13)/2),0)),"",OFFSET('5. Pp (3 años)'!$H$46,INT((ROW()-13)/2),0))</f>
        <v/>
      </c>
      <c r="H325" s="755" t="str">
        <f ca="1">IF(ISBLANK(OFFSET('9. METAS'!$L$20,INT((ROW()-13)/2),0)),"",OFFSET('9. METAS'!$L$20,INT((ROW()-13)/2),0))</f>
        <v/>
      </c>
      <c r="I325" s="730"/>
      <c r="J325" s="202" t="e">
        <f ca="1">IF(MOD(ROW()-13,2)=0,IF(ISBLANK(OFFSET(#REF!,INT((ROW()-13)/2),0)),"",OFFSET(#REF!,INT((ROW()-13)/2),0)),IF(ISBLANK(OFFSET('9. METAS'!$U$20,INT((ROW()-14)/2),0)),"",OFFSET('9. METAS'!$U$20,INT((ROW()-14)/2),0)))</f>
        <v>#REF!</v>
      </c>
      <c r="K325" s="203" t="e">
        <f ca="1">IF(MOD(ROW()-13,2)=0,IF(ISBLANK(OFFSET(#REF!,INT((ROW()-13)/2),0)),"",OFFSET(#REF!,INT((ROW()-13)/2),0)),IF(ISBLANK(OFFSET('9. METAS'!$V$20,INT((ROW()-14)/2),0)),"",OFFSET('9. METAS'!$V$20,INT((ROW()-14)/2),0)))</f>
        <v>#REF!</v>
      </c>
      <c r="L325" s="203" t="e">
        <f ca="1">IF(MOD(ROW()-13,2)=0,IF(ISBLANK(OFFSET(#REF!,INT((ROW()-13)/2),0)),"",OFFSET(#REF!,INT((ROW()-13)/2),0)),IF(ISBLANK(OFFSET('9. METAS'!$W$20,INT((ROW()-14)/2),0)),"",OFFSET('9. METAS'!$W$20,INT((ROW()-14)/2),0)))</f>
        <v>#REF!</v>
      </c>
      <c r="M325" s="204" t="e">
        <f ca="1">IF(MOD(ROW()-13,2)=0,IF(ISBLANK(OFFSET(#REF!,INT((ROW()-13)/2),0)),"",OFFSET(#REF!,INT((ROW()-13)/2),0)),IF(ISBLANK(OFFSET('9. METAS'!$X$20,INT((ROW()-14)/2),0)),"",OFFSET('9. METAS'!$X$20,INT((ROW()-14)/2),0)))</f>
        <v>#REF!</v>
      </c>
      <c r="N325" s="718" t="str">
        <f t="shared" ref="N325" ca="1" si="308">IFERROR(J325/J326,"ND")</f>
        <v>ND</v>
      </c>
      <c r="O325" s="720" t="str">
        <f t="shared" ref="O325" ca="1" si="309">IFERROR(((J325+K325)/H325),"ND")</f>
        <v>ND</v>
      </c>
      <c r="P325" s="732"/>
    </row>
    <row r="326" spans="3:16">
      <c r="C326" s="725"/>
      <c r="D326" s="726"/>
      <c r="E326" s="726"/>
      <c r="F326" s="727"/>
      <c r="G326" s="728"/>
      <c r="H326" s="755"/>
      <c r="I326" s="731"/>
      <c r="J326" s="202" t="str">
        <f ca="1">IF(MOD(ROW()-13,2)=0,IF(ISBLANK(OFFSET(#REF!,INT((ROW()-13)/2),0)),"",OFFSET(#REF!,INT((ROW()-13)/2),0)),IF(ISBLANK(OFFSET('9. METAS'!$U$20,INT((ROW()-14)/2),0)),"",OFFSET('9. METAS'!$U$20,INT((ROW()-14)/2),0)))</f>
        <v/>
      </c>
      <c r="K326" s="203" t="str">
        <f ca="1">IF(MOD(ROW()-13,2)=0,IF(ISBLANK(OFFSET(#REF!,INT((ROW()-13)/2),0)),"",OFFSET(#REF!,INT((ROW()-13)/2),0)),IF(ISBLANK(OFFSET('9. METAS'!$V$20,INT((ROW()-14)/2),0)),"",OFFSET('9. METAS'!$V$20,INT((ROW()-14)/2),0)))</f>
        <v/>
      </c>
      <c r="L326" s="203" t="str">
        <f ca="1">IF(MOD(ROW()-13,2)=0,IF(ISBLANK(OFFSET(#REF!,INT((ROW()-13)/2),0)),"",OFFSET(#REF!,INT((ROW()-13)/2),0)),IF(ISBLANK(OFFSET('9. METAS'!$W$20,INT((ROW()-14)/2),0)),"",OFFSET('9. METAS'!$W$20,INT((ROW()-14)/2),0)))</f>
        <v/>
      </c>
      <c r="M326" s="204" t="str">
        <f ca="1">IF(MOD(ROW()-13,2)=0,IF(ISBLANK(OFFSET(#REF!,INT((ROW()-13)/2),0)),"",OFFSET(#REF!,INT((ROW()-13)/2),0)),IF(ISBLANK(OFFSET('9. METAS'!$X$20,INT((ROW()-14)/2),0)),"",OFFSET('9. METAS'!$X$20,INT((ROW()-14)/2),0)))</f>
        <v/>
      </c>
      <c r="N326" s="719"/>
      <c r="O326" s="721"/>
      <c r="P326" s="723"/>
    </row>
    <row r="327" spans="3:16">
      <c r="C327" s="724" t="str">
        <f ca="1">IF(ISBLANK(OFFSET('5. Pp (3 años)'!$C$46,INT((ROW()-13)/2),0)),"",OFFSET('5. Pp (3 años)'!$C$46,INT((ROW()-13)/2),0))</f>
        <v/>
      </c>
      <c r="D327" s="726" t="str">
        <f ca="1">IF(ISBLANK(OFFSET('5. Pp (3 años)'!$D$46,INT((ROW()-13)/2),0)),"",OFFSET('5. Pp (3 años)'!$D$46,INT((ROW()-13)/2),0))</f>
        <v/>
      </c>
      <c r="E327" s="726" t="str">
        <f ca="1">IF(ISBLANK(OFFSET('5. Pp (3 años)'!$E$46,INT((ROW()-13)/2),0)),"",OFFSET('5. Pp (3 años)'!$E$46,INT((ROW()-13)/2),0))</f>
        <v/>
      </c>
      <c r="F327" s="727" t="str">
        <f ca="1">IF(ISBLANK(OFFSET('5. Pp (3 años)'!$K$46,INT((ROW()-13)/2),0)),"",OFFSET('5. Pp (3 años)'!$K$46,INT((ROW()-13)/2),0))</f>
        <v/>
      </c>
      <c r="G327" s="728" t="str">
        <f ca="1">IF(ISBLANK(OFFSET('5. Pp (3 años)'!$H$46,INT((ROW()-13)/2),0)),"",OFFSET('5. Pp (3 años)'!$H$46,INT((ROW()-13)/2),0))</f>
        <v/>
      </c>
      <c r="H327" s="755" t="str">
        <f ca="1">IF(ISBLANK(OFFSET('9. METAS'!$L$20,INT((ROW()-13)/2),0)),"",OFFSET('9. METAS'!$L$20,INT((ROW()-13)/2),0))</f>
        <v/>
      </c>
      <c r="I327" s="730"/>
      <c r="J327" s="202" t="e">
        <f ca="1">IF(MOD(ROW()-13,2)=0,IF(ISBLANK(OFFSET(#REF!,INT((ROW()-13)/2),0)),"",OFFSET(#REF!,INT((ROW()-13)/2),0)),IF(ISBLANK(OFFSET('9. METAS'!$U$20,INT((ROW()-14)/2),0)),"",OFFSET('9. METAS'!$U$20,INT((ROW()-14)/2),0)))</f>
        <v>#REF!</v>
      </c>
      <c r="K327" s="203" t="e">
        <f ca="1">IF(MOD(ROW()-13,2)=0,IF(ISBLANK(OFFSET(#REF!,INT((ROW()-13)/2),0)),"",OFFSET(#REF!,INT((ROW()-13)/2),0)),IF(ISBLANK(OFFSET('9. METAS'!$V$20,INT((ROW()-14)/2),0)),"",OFFSET('9. METAS'!$V$20,INT((ROW()-14)/2),0)))</f>
        <v>#REF!</v>
      </c>
      <c r="L327" s="203" t="e">
        <f ca="1">IF(MOD(ROW()-13,2)=0,IF(ISBLANK(OFFSET(#REF!,INT((ROW()-13)/2),0)),"",OFFSET(#REF!,INT((ROW()-13)/2),0)),IF(ISBLANK(OFFSET('9. METAS'!$W$20,INT((ROW()-14)/2),0)),"",OFFSET('9. METAS'!$W$20,INT((ROW()-14)/2),0)))</f>
        <v>#REF!</v>
      </c>
      <c r="M327" s="204" t="e">
        <f ca="1">IF(MOD(ROW()-13,2)=0,IF(ISBLANK(OFFSET(#REF!,INT((ROW()-13)/2),0)),"",OFFSET(#REF!,INT((ROW()-13)/2),0)),IF(ISBLANK(OFFSET('9. METAS'!$X$20,INT((ROW()-14)/2),0)),"",OFFSET('9. METAS'!$X$20,INT((ROW()-14)/2),0)))</f>
        <v>#REF!</v>
      </c>
      <c r="N327" s="718" t="str">
        <f t="shared" ref="N327" ca="1" si="310">IFERROR(J327/J328,"ND")</f>
        <v>ND</v>
      </c>
      <c r="O327" s="720" t="str">
        <f t="shared" ref="O327" ca="1" si="311">IFERROR(((J327+K327)/H327),"ND")</f>
        <v>ND</v>
      </c>
      <c r="P327" s="732"/>
    </row>
    <row r="328" spans="3:16">
      <c r="C328" s="725"/>
      <c r="D328" s="726"/>
      <c r="E328" s="726"/>
      <c r="F328" s="727"/>
      <c r="G328" s="728"/>
      <c r="H328" s="755"/>
      <c r="I328" s="731"/>
      <c r="J328" s="202" t="str">
        <f ca="1">IF(MOD(ROW()-13,2)=0,IF(ISBLANK(OFFSET(#REF!,INT((ROW()-13)/2),0)),"",OFFSET(#REF!,INT((ROW()-13)/2),0)),IF(ISBLANK(OFFSET('9. METAS'!$U$20,INT((ROW()-14)/2),0)),"",OFFSET('9. METAS'!$U$20,INT((ROW()-14)/2),0)))</f>
        <v/>
      </c>
      <c r="K328" s="203" t="str">
        <f ca="1">IF(MOD(ROW()-13,2)=0,IF(ISBLANK(OFFSET(#REF!,INT((ROW()-13)/2),0)),"",OFFSET(#REF!,INT((ROW()-13)/2),0)),IF(ISBLANK(OFFSET('9. METAS'!$V$20,INT((ROW()-14)/2),0)),"",OFFSET('9. METAS'!$V$20,INT((ROW()-14)/2),0)))</f>
        <v/>
      </c>
      <c r="L328" s="203" t="str">
        <f ca="1">IF(MOD(ROW()-13,2)=0,IF(ISBLANK(OFFSET(#REF!,INT((ROW()-13)/2),0)),"",OFFSET(#REF!,INT((ROW()-13)/2),0)),IF(ISBLANK(OFFSET('9. METAS'!$W$20,INT((ROW()-14)/2),0)),"",OFFSET('9. METAS'!$W$20,INT((ROW()-14)/2),0)))</f>
        <v/>
      </c>
      <c r="M328" s="204" t="str">
        <f ca="1">IF(MOD(ROW()-13,2)=0,IF(ISBLANK(OFFSET(#REF!,INT((ROW()-13)/2),0)),"",OFFSET(#REF!,INT((ROW()-13)/2),0)),IF(ISBLANK(OFFSET('9. METAS'!$X$20,INT((ROW()-14)/2),0)),"",OFFSET('9. METAS'!$X$20,INT((ROW()-14)/2),0)))</f>
        <v/>
      </c>
      <c r="N328" s="719"/>
      <c r="O328" s="721"/>
      <c r="P328" s="723"/>
    </row>
    <row r="329" spans="3:16">
      <c r="C329" s="724" t="str">
        <f ca="1">IF(ISBLANK(OFFSET('5. Pp (3 años)'!$C$46,INT((ROW()-13)/2),0)),"",OFFSET('5. Pp (3 años)'!$C$46,INT((ROW()-13)/2),0))</f>
        <v/>
      </c>
      <c r="D329" s="726" t="str">
        <f ca="1">IF(ISBLANK(OFFSET('5. Pp (3 años)'!$D$46,INT((ROW()-13)/2),0)),"",OFFSET('5. Pp (3 años)'!$D$46,INT((ROW()-13)/2),0))</f>
        <v/>
      </c>
      <c r="E329" s="726" t="str">
        <f ca="1">IF(ISBLANK(OFFSET('5. Pp (3 años)'!$E$46,INT((ROW()-13)/2),0)),"",OFFSET('5. Pp (3 años)'!$E$46,INT((ROW()-13)/2),0))</f>
        <v/>
      </c>
      <c r="F329" s="727" t="str">
        <f ca="1">IF(ISBLANK(OFFSET('5. Pp (3 años)'!$K$46,INT((ROW()-13)/2),0)),"",OFFSET('5. Pp (3 años)'!$K$46,INT((ROW()-13)/2),0))</f>
        <v/>
      </c>
      <c r="G329" s="728" t="str">
        <f ca="1">IF(ISBLANK(OFFSET('5. Pp (3 años)'!$H$46,INT((ROW()-13)/2),0)),"",OFFSET('5. Pp (3 años)'!$H$46,INT((ROW()-13)/2),0))</f>
        <v/>
      </c>
      <c r="H329" s="755" t="str">
        <f ca="1">IF(ISBLANK(OFFSET('9. METAS'!$L$20,INT((ROW()-13)/2),0)),"",OFFSET('9. METAS'!$L$20,INT((ROW()-13)/2),0))</f>
        <v/>
      </c>
      <c r="I329" s="730"/>
      <c r="J329" s="202" t="e">
        <f ca="1">IF(MOD(ROW()-13,2)=0,IF(ISBLANK(OFFSET(#REF!,INT((ROW()-13)/2),0)),"",OFFSET(#REF!,INT((ROW()-13)/2),0)),IF(ISBLANK(OFFSET('9. METAS'!$U$20,INT((ROW()-14)/2),0)),"",OFFSET('9. METAS'!$U$20,INT((ROW()-14)/2),0)))</f>
        <v>#REF!</v>
      </c>
      <c r="K329" s="203" t="e">
        <f ca="1">IF(MOD(ROW()-13,2)=0,IF(ISBLANK(OFFSET(#REF!,INT((ROW()-13)/2),0)),"",OFFSET(#REF!,INT((ROW()-13)/2),0)),IF(ISBLANK(OFFSET('9. METAS'!$V$20,INT((ROW()-14)/2),0)),"",OFFSET('9. METAS'!$V$20,INT((ROW()-14)/2),0)))</f>
        <v>#REF!</v>
      </c>
      <c r="L329" s="203" t="e">
        <f ca="1">IF(MOD(ROW()-13,2)=0,IF(ISBLANK(OFFSET(#REF!,INT((ROW()-13)/2),0)),"",OFFSET(#REF!,INT((ROW()-13)/2),0)),IF(ISBLANK(OFFSET('9. METAS'!$W$20,INT((ROW()-14)/2),0)),"",OFFSET('9. METAS'!$W$20,INT((ROW()-14)/2),0)))</f>
        <v>#REF!</v>
      </c>
      <c r="M329" s="204" t="e">
        <f ca="1">IF(MOD(ROW()-13,2)=0,IF(ISBLANK(OFFSET(#REF!,INT((ROW()-13)/2),0)),"",OFFSET(#REF!,INT((ROW()-13)/2),0)),IF(ISBLANK(OFFSET('9. METAS'!$X$20,INT((ROW()-14)/2),0)),"",OFFSET('9. METAS'!$X$20,INT((ROW()-14)/2),0)))</f>
        <v>#REF!</v>
      </c>
      <c r="N329" s="718" t="str">
        <f t="shared" ref="N329" ca="1" si="312">IFERROR(J329/J330,"ND")</f>
        <v>ND</v>
      </c>
      <c r="O329" s="720" t="str">
        <f t="shared" ref="O329" ca="1" si="313">IFERROR(((J329+K329)/H329),"ND")</f>
        <v>ND</v>
      </c>
      <c r="P329" s="732"/>
    </row>
    <row r="330" spans="3:16">
      <c r="C330" s="725"/>
      <c r="D330" s="726"/>
      <c r="E330" s="726"/>
      <c r="F330" s="727"/>
      <c r="G330" s="728"/>
      <c r="H330" s="755"/>
      <c r="I330" s="731"/>
      <c r="J330" s="202" t="str">
        <f ca="1">IF(MOD(ROW()-13,2)=0,IF(ISBLANK(OFFSET(#REF!,INT((ROW()-13)/2),0)),"",OFFSET(#REF!,INT((ROW()-13)/2),0)),IF(ISBLANK(OFFSET('9. METAS'!$U$20,INT((ROW()-14)/2),0)),"",OFFSET('9. METAS'!$U$20,INT((ROW()-14)/2),0)))</f>
        <v/>
      </c>
      <c r="K330" s="203" t="str">
        <f ca="1">IF(MOD(ROW()-13,2)=0,IF(ISBLANK(OFFSET(#REF!,INT((ROW()-13)/2),0)),"",OFFSET(#REF!,INT((ROW()-13)/2),0)),IF(ISBLANK(OFFSET('9. METAS'!$V$20,INT((ROW()-14)/2),0)),"",OFFSET('9. METAS'!$V$20,INT((ROW()-14)/2),0)))</f>
        <v/>
      </c>
      <c r="L330" s="203" t="str">
        <f ca="1">IF(MOD(ROW()-13,2)=0,IF(ISBLANK(OFFSET(#REF!,INT((ROW()-13)/2),0)),"",OFFSET(#REF!,INT((ROW()-13)/2),0)),IF(ISBLANK(OFFSET('9. METAS'!$W$20,INT((ROW()-14)/2),0)),"",OFFSET('9. METAS'!$W$20,INT((ROW()-14)/2),0)))</f>
        <v/>
      </c>
      <c r="M330" s="204" t="str">
        <f ca="1">IF(MOD(ROW()-13,2)=0,IF(ISBLANK(OFFSET(#REF!,INT((ROW()-13)/2),0)),"",OFFSET(#REF!,INT((ROW()-13)/2),0)),IF(ISBLANK(OFFSET('9. METAS'!$X$20,INT((ROW()-14)/2),0)),"",OFFSET('9. METAS'!$X$20,INT((ROW()-14)/2),0)))</f>
        <v/>
      </c>
      <c r="N330" s="719"/>
      <c r="O330" s="721"/>
      <c r="P330" s="723"/>
    </row>
    <row r="331" spans="3:16">
      <c r="C331" s="724" t="str">
        <f ca="1">IF(ISBLANK(OFFSET('5. Pp (3 años)'!$C$46,INT((ROW()-13)/2),0)),"",OFFSET('5. Pp (3 años)'!$C$46,INT((ROW()-13)/2),0))</f>
        <v/>
      </c>
      <c r="D331" s="726" t="str">
        <f ca="1">IF(ISBLANK(OFFSET('5. Pp (3 años)'!$D$46,INT((ROW()-13)/2),0)),"",OFFSET('5. Pp (3 años)'!$D$46,INT((ROW()-13)/2),0))</f>
        <v/>
      </c>
      <c r="E331" s="726" t="str">
        <f ca="1">IF(ISBLANK(OFFSET('5. Pp (3 años)'!$E$46,INT((ROW()-13)/2),0)),"",OFFSET('5. Pp (3 años)'!$E$46,INT((ROW()-13)/2),0))</f>
        <v/>
      </c>
      <c r="F331" s="727" t="str">
        <f ca="1">IF(ISBLANK(OFFSET('5. Pp (3 años)'!$K$46,INT((ROW()-13)/2),0)),"",OFFSET('5. Pp (3 años)'!$K$46,INT((ROW()-13)/2),0))</f>
        <v/>
      </c>
      <c r="G331" s="728" t="str">
        <f ca="1">IF(ISBLANK(OFFSET('5. Pp (3 años)'!$H$46,INT((ROW()-13)/2),0)),"",OFFSET('5. Pp (3 años)'!$H$46,INT((ROW()-13)/2),0))</f>
        <v/>
      </c>
      <c r="H331" s="755" t="str">
        <f ca="1">IF(ISBLANK(OFFSET('9. METAS'!$L$20,INT((ROW()-13)/2),0)),"",OFFSET('9. METAS'!$L$20,INT((ROW()-13)/2),0))</f>
        <v/>
      </c>
      <c r="I331" s="730"/>
      <c r="J331" s="202" t="e">
        <f ca="1">IF(MOD(ROW()-13,2)=0,IF(ISBLANK(OFFSET(#REF!,INT((ROW()-13)/2),0)),"",OFFSET(#REF!,INT((ROW()-13)/2),0)),IF(ISBLANK(OFFSET('9. METAS'!$U$20,INT((ROW()-14)/2),0)),"",OFFSET('9. METAS'!$U$20,INT((ROW()-14)/2),0)))</f>
        <v>#REF!</v>
      </c>
      <c r="K331" s="203" t="e">
        <f ca="1">IF(MOD(ROW()-13,2)=0,IF(ISBLANK(OFFSET(#REF!,INT((ROW()-13)/2),0)),"",OFFSET(#REF!,INT((ROW()-13)/2),0)),IF(ISBLANK(OFFSET('9. METAS'!$V$20,INT((ROW()-14)/2),0)),"",OFFSET('9. METAS'!$V$20,INT((ROW()-14)/2),0)))</f>
        <v>#REF!</v>
      </c>
      <c r="L331" s="203" t="e">
        <f ca="1">IF(MOD(ROW()-13,2)=0,IF(ISBLANK(OFFSET(#REF!,INT((ROW()-13)/2),0)),"",OFFSET(#REF!,INT((ROW()-13)/2),0)),IF(ISBLANK(OFFSET('9. METAS'!$W$20,INT((ROW()-14)/2),0)),"",OFFSET('9. METAS'!$W$20,INT((ROW()-14)/2),0)))</f>
        <v>#REF!</v>
      </c>
      <c r="M331" s="204" t="e">
        <f ca="1">IF(MOD(ROW()-13,2)=0,IF(ISBLANK(OFFSET(#REF!,INT((ROW()-13)/2),0)),"",OFFSET(#REF!,INT((ROW()-13)/2),0)),IF(ISBLANK(OFFSET('9. METAS'!$X$20,INT((ROW()-14)/2),0)),"",OFFSET('9. METAS'!$X$20,INT((ROW()-14)/2),0)))</f>
        <v>#REF!</v>
      </c>
      <c r="N331" s="718" t="str">
        <f t="shared" ref="N331" ca="1" si="314">IFERROR(J331/J332,"ND")</f>
        <v>ND</v>
      </c>
      <c r="O331" s="720" t="str">
        <f t="shared" ref="O331" ca="1" si="315">IFERROR(((J331+K331)/H331),"ND")</f>
        <v>ND</v>
      </c>
      <c r="P331" s="732"/>
    </row>
    <row r="332" spans="3:16">
      <c r="C332" s="725"/>
      <c r="D332" s="726"/>
      <c r="E332" s="726"/>
      <c r="F332" s="727"/>
      <c r="G332" s="728"/>
      <c r="H332" s="755"/>
      <c r="I332" s="731"/>
      <c r="J332" s="202" t="str">
        <f ca="1">IF(MOD(ROW()-13,2)=0,IF(ISBLANK(OFFSET(#REF!,INT((ROW()-13)/2),0)),"",OFFSET(#REF!,INT((ROW()-13)/2),0)),IF(ISBLANK(OFFSET('9. METAS'!$U$20,INT((ROW()-14)/2),0)),"",OFFSET('9. METAS'!$U$20,INT((ROW()-14)/2),0)))</f>
        <v/>
      </c>
      <c r="K332" s="203" t="str">
        <f ca="1">IF(MOD(ROW()-13,2)=0,IF(ISBLANK(OFFSET(#REF!,INT((ROW()-13)/2),0)),"",OFFSET(#REF!,INT((ROW()-13)/2),0)),IF(ISBLANK(OFFSET('9. METAS'!$V$20,INT((ROW()-14)/2),0)),"",OFFSET('9. METAS'!$V$20,INT((ROW()-14)/2),0)))</f>
        <v/>
      </c>
      <c r="L332" s="203" t="str">
        <f ca="1">IF(MOD(ROW()-13,2)=0,IF(ISBLANK(OFFSET(#REF!,INT((ROW()-13)/2),0)),"",OFFSET(#REF!,INT((ROW()-13)/2),0)),IF(ISBLANK(OFFSET('9. METAS'!$W$20,INT((ROW()-14)/2),0)),"",OFFSET('9. METAS'!$W$20,INT((ROW()-14)/2),0)))</f>
        <v/>
      </c>
      <c r="M332" s="204" t="str">
        <f ca="1">IF(MOD(ROW()-13,2)=0,IF(ISBLANK(OFFSET(#REF!,INT((ROW()-13)/2),0)),"",OFFSET(#REF!,INT((ROW()-13)/2),0)),IF(ISBLANK(OFFSET('9. METAS'!$X$20,INT((ROW()-14)/2),0)),"",OFFSET('9. METAS'!$X$20,INT((ROW()-14)/2),0)))</f>
        <v/>
      </c>
      <c r="N332" s="719"/>
      <c r="O332" s="721"/>
      <c r="P332" s="723"/>
    </row>
    <row r="333" spans="3:16">
      <c r="C333" s="724" t="str">
        <f ca="1">IF(ISBLANK(OFFSET('5. Pp (3 años)'!$C$46,INT((ROW()-13)/2),0)),"",OFFSET('5. Pp (3 años)'!$C$46,INT((ROW()-13)/2),0))</f>
        <v/>
      </c>
      <c r="D333" s="726" t="str">
        <f ca="1">IF(ISBLANK(OFFSET('5. Pp (3 años)'!$D$46,INT((ROW()-13)/2),0)),"",OFFSET('5. Pp (3 años)'!$D$46,INT((ROW()-13)/2),0))</f>
        <v/>
      </c>
      <c r="E333" s="726" t="str">
        <f ca="1">IF(ISBLANK(OFFSET('5. Pp (3 años)'!$E$46,INT((ROW()-13)/2),0)),"",OFFSET('5. Pp (3 años)'!$E$46,INT((ROW()-13)/2),0))</f>
        <v/>
      </c>
      <c r="F333" s="727" t="str">
        <f ca="1">IF(ISBLANK(OFFSET('5. Pp (3 años)'!$K$46,INT((ROW()-13)/2),0)),"",OFFSET('5. Pp (3 años)'!$K$46,INT((ROW()-13)/2),0))</f>
        <v/>
      </c>
      <c r="G333" s="728" t="str">
        <f ca="1">IF(ISBLANK(OFFSET('5. Pp (3 años)'!$H$46,INT((ROW()-13)/2),0)),"",OFFSET('5. Pp (3 años)'!$H$46,INT((ROW()-13)/2),0))</f>
        <v/>
      </c>
      <c r="H333" s="755" t="str">
        <f ca="1">IF(ISBLANK(OFFSET('9. METAS'!$L$20,INT((ROW()-13)/2),0)),"",OFFSET('9. METAS'!$L$20,INT((ROW()-13)/2),0))</f>
        <v/>
      </c>
      <c r="I333" s="730"/>
      <c r="J333" s="202" t="e">
        <f ca="1">IF(MOD(ROW()-13,2)=0,IF(ISBLANK(OFFSET(#REF!,INT((ROW()-13)/2),0)),"",OFFSET(#REF!,INT((ROW()-13)/2),0)),IF(ISBLANK(OFFSET('9. METAS'!$U$20,INT((ROW()-14)/2),0)),"",OFFSET('9. METAS'!$U$20,INT((ROW()-14)/2),0)))</f>
        <v>#REF!</v>
      </c>
      <c r="K333" s="203" t="e">
        <f ca="1">IF(MOD(ROW()-13,2)=0,IF(ISBLANK(OFFSET(#REF!,INT((ROW()-13)/2),0)),"",OFFSET(#REF!,INT((ROW()-13)/2),0)),IF(ISBLANK(OFFSET('9. METAS'!$V$20,INT((ROW()-14)/2),0)),"",OFFSET('9. METAS'!$V$20,INT((ROW()-14)/2),0)))</f>
        <v>#REF!</v>
      </c>
      <c r="L333" s="203" t="e">
        <f ca="1">IF(MOD(ROW()-13,2)=0,IF(ISBLANK(OFFSET(#REF!,INT((ROW()-13)/2),0)),"",OFFSET(#REF!,INT((ROW()-13)/2),0)),IF(ISBLANK(OFFSET('9. METAS'!$W$20,INT((ROW()-14)/2),0)),"",OFFSET('9. METAS'!$W$20,INT((ROW()-14)/2),0)))</f>
        <v>#REF!</v>
      </c>
      <c r="M333" s="204" t="e">
        <f ca="1">IF(MOD(ROW()-13,2)=0,IF(ISBLANK(OFFSET(#REF!,INT((ROW()-13)/2),0)),"",OFFSET(#REF!,INT((ROW()-13)/2),0)),IF(ISBLANK(OFFSET('9. METAS'!$X$20,INT((ROW()-14)/2),0)),"",OFFSET('9. METAS'!$X$20,INT((ROW()-14)/2),0)))</f>
        <v>#REF!</v>
      </c>
      <c r="N333" s="718" t="str">
        <f t="shared" ref="N333" ca="1" si="316">IFERROR(J333/J334,"ND")</f>
        <v>ND</v>
      </c>
      <c r="O333" s="720" t="str">
        <f t="shared" ref="O333" ca="1" si="317">IFERROR(((J333+K333)/H333),"ND")</f>
        <v>ND</v>
      </c>
      <c r="P333" s="732"/>
    </row>
    <row r="334" spans="3:16">
      <c r="C334" s="725"/>
      <c r="D334" s="726"/>
      <c r="E334" s="726"/>
      <c r="F334" s="727"/>
      <c r="G334" s="728"/>
      <c r="H334" s="755"/>
      <c r="I334" s="731"/>
      <c r="J334" s="202" t="str">
        <f ca="1">IF(MOD(ROW()-13,2)=0,IF(ISBLANK(OFFSET(#REF!,INT((ROW()-13)/2),0)),"",OFFSET(#REF!,INT((ROW()-13)/2),0)),IF(ISBLANK(OFFSET('9. METAS'!$U$20,INT((ROW()-14)/2),0)),"",OFFSET('9. METAS'!$U$20,INT((ROW()-14)/2),0)))</f>
        <v/>
      </c>
      <c r="K334" s="203" t="str">
        <f ca="1">IF(MOD(ROW()-13,2)=0,IF(ISBLANK(OFFSET(#REF!,INT((ROW()-13)/2),0)),"",OFFSET(#REF!,INT((ROW()-13)/2),0)),IF(ISBLANK(OFFSET('9. METAS'!$V$20,INT((ROW()-14)/2),0)),"",OFFSET('9. METAS'!$V$20,INT((ROW()-14)/2),0)))</f>
        <v/>
      </c>
      <c r="L334" s="203" t="str">
        <f ca="1">IF(MOD(ROW()-13,2)=0,IF(ISBLANK(OFFSET(#REF!,INT((ROW()-13)/2),0)),"",OFFSET(#REF!,INT((ROW()-13)/2),0)),IF(ISBLANK(OFFSET('9. METAS'!$W$20,INT((ROW()-14)/2),0)),"",OFFSET('9. METAS'!$W$20,INT((ROW()-14)/2),0)))</f>
        <v/>
      </c>
      <c r="M334" s="204" t="str">
        <f ca="1">IF(MOD(ROW()-13,2)=0,IF(ISBLANK(OFFSET(#REF!,INT((ROW()-13)/2),0)),"",OFFSET(#REF!,INT((ROW()-13)/2),0)),IF(ISBLANK(OFFSET('9. METAS'!$X$20,INT((ROW()-14)/2),0)),"",OFFSET('9. METAS'!$X$20,INT((ROW()-14)/2),0)))</f>
        <v/>
      </c>
      <c r="N334" s="719"/>
      <c r="O334" s="721"/>
      <c r="P334" s="723"/>
    </row>
    <row r="335" spans="3:16">
      <c r="C335" s="724" t="str">
        <f ca="1">IF(ISBLANK(OFFSET('5. Pp (3 años)'!$C$46,INT((ROW()-13)/2),0)),"",OFFSET('5. Pp (3 años)'!$C$46,INT((ROW()-13)/2),0))</f>
        <v/>
      </c>
      <c r="D335" s="726" t="str">
        <f ca="1">IF(ISBLANK(OFFSET('5. Pp (3 años)'!$D$46,INT((ROW()-13)/2),0)),"",OFFSET('5. Pp (3 años)'!$D$46,INT((ROW()-13)/2),0))</f>
        <v/>
      </c>
      <c r="E335" s="726" t="str">
        <f ca="1">IF(ISBLANK(OFFSET('5. Pp (3 años)'!$E$46,INT((ROW()-13)/2),0)),"",OFFSET('5. Pp (3 años)'!$E$46,INT((ROW()-13)/2),0))</f>
        <v/>
      </c>
      <c r="F335" s="727" t="str">
        <f ca="1">IF(ISBLANK(OFFSET('5. Pp (3 años)'!$K$46,INT((ROW()-13)/2),0)),"",OFFSET('5. Pp (3 años)'!$K$46,INT((ROW()-13)/2),0))</f>
        <v/>
      </c>
      <c r="G335" s="728" t="str">
        <f ca="1">IF(ISBLANK(OFFSET('5. Pp (3 años)'!$H$46,INT((ROW()-13)/2),0)),"",OFFSET('5. Pp (3 años)'!$H$46,INT((ROW()-13)/2),0))</f>
        <v/>
      </c>
      <c r="H335" s="755" t="str">
        <f ca="1">IF(ISBLANK(OFFSET('9. METAS'!$L$20,INT((ROW()-13)/2),0)),"",OFFSET('9. METAS'!$L$20,INT((ROW()-13)/2),0))</f>
        <v/>
      </c>
      <c r="I335" s="730"/>
      <c r="J335" s="202" t="e">
        <f ca="1">IF(MOD(ROW()-13,2)=0,IF(ISBLANK(OFFSET(#REF!,INT((ROW()-13)/2),0)),"",OFFSET(#REF!,INT((ROW()-13)/2),0)),IF(ISBLANK(OFFSET('9. METAS'!$U$20,INT((ROW()-14)/2),0)),"",OFFSET('9. METAS'!$U$20,INT((ROW()-14)/2),0)))</f>
        <v>#REF!</v>
      </c>
      <c r="K335" s="203" t="e">
        <f ca="1">IF(MOD(ROW()-13,2)=0,IF(ISBLANK(OFFSET(#REF!,INT((ROW()-13)/2),0)),"",OFFSET(#REF!,INT((ROW()-13)/2),0)),IF(ISBLANK(OFFSET('9. METAS'!$V$20,INT((ROW()-14)/2),0)),"",OFFSET('9. METAS'!$V$20,INT((ROW()-14)/2),0)))</f>
        <v>#REF!</v>
      </c>
      <c r="L335" s="203" t="e">
        <f ca="1">IF(MOD(ROW()-13,2)=0,IF(ISBLANK(OFFSET(#REF!,INT((ROW()-13)/2),0)),"",OFFSET(#REF!,INT((ROW()-13)/2),0)),IF(ISBLANK(OFFSET('9. METAS'!$W$20,INT((ROW()-14)/2),0)),"",OFFSET('9. METAS'!$W$20,INT((ROW()-14)/2),0)))</f>
        <v>#REF!</v>
      </c>
      <c r="M335" s="204" t="e">
        <f ca="1">IF(MOD(ROW()-13,2)=0,IF(ISBLANK(OFFSET(#REF!,INT((ROW()-13)/2),0)),"",OFFSET(#REF!,INT((ROW()-13)/2),0)),IF(ISBLANK(OFFSET('9. METAS'!$X$20,INT((ROW()-14)/2),0)),"",OFFSET('9. METAS'!$X$20,INT((ROW()-14)/2),0)))</f>
        <v>#REF!</v>
      </c>
      <c r="N335" s="718" t="str">
        <f t="shared" ref="N335" ca="1" si="318">IFERROR(J335/J336,"ND")</f>
        <v>ND</v>
      </c>
      <c r="O335" s="720" t="str">
        <f t="shared" ref="O335" ca="1" si="319">IFERROR(((J335+K335)/H335),"ND")</f>
        <v>ND</v>
      </c>
      <c r="P335" s="732"/>
    </row>
    <row r="336" spans="3:16">
      <c r="C336" s="725"/>
      <c r="D336" s="726"/>
      <c r="E336" s="726"/>
      <c r="F336" s="727"/>
      <c r="G336" s="728"/>
      <c r="H336" s="755"/>
      <c r="I336" s="731"/>
      <c r="J336" s="202" t="str">
        <f ca="1">IF(MOD(ROW()-13,2)=0,IF(ISBLANK(OFFSET(#REF!,INT((ROW()-13)/2),0)),"",OFFSET(#REF!,INT((ROW()-13)/2),0)),IF(ISBLANK(OFFSET('9. METAS'!$U$20,INT((ROW()-14)/2),0)),"",OFFSET('9. METAS'!$U$20,INT((ROW()-14)/2),0)))</f>
        <v/>
      </c>
      <c r="K336" s="203" t="str">
        <f ca="1">IF(MOD(ROW()-13,2)=0,IF(ISBLANK(OFFSET(#REF!,INT((ROW()-13)/2),0)),"",OFFSET(#REF!,INT((ROW()-13)/2),0)),IF(ISBLANK(OFFSET('9. METAS'!$V$20,INT((ROW()-14)/2),0)),"",OFFSET('9. METAS'!$V$20,INT((ROW()-14)/2),0)))</f>
        <v/>
      </c>
      <c r="L336" s="203" t="str">
        <f ca="1">IF(MOD(ROW()-13,2)=0,IF(ISBLANK(OFFSET(#REF!,INT((ROW()-13)/2),0)),"",OFFSET(#REF!,INT((ROW()-13)/2),0)),IF(ISBLANK(OFFSET('9. METAS'!$W$20,INT((ROW()-14)/2),0)),"",OFFSET('9. METAS'!$W$20,INT((ROW()-14)/2),0)))</f>
        <v/>
      </c>
      <c r="M336" s="204" t="str">
        <f ca="1">IF(MOD(ROW()-13,2)=0,IF(ISBLANK(OFFSET(#REF!,INT((ROW()-13)/2),0)),"",OFFSET(#REF!,INT((ROW()-13)/2),0)),IF(ISBLANK(OFFSET('9. METAS'!$X$20,INT((ROW()-14)/2),0)),"",OFFSET('9. METAS'!$X$20,INT((ROW()-14)/2),0)))</f>
        <v/>
      </c>
      <c r="N336" s="719"/>
      <c r="O336" s="721"/>
      <c r="P336" s="723"/>
    </row>
    <row r="337" spans="3:16">
      <c r="C337" s="724" t="str">
        <f ca="1">IF(ISBLANK(OFFSET('5. Pp (3 años)'!$C$46,INT((ROW()-13)/2),0)),"",OFFSET('5. Pp (3 años)'!$C$46,INT((ROW()-13)/2),0))</f>
        <v/>
      </c>
      <c r="D337" s="726" t="str">
        <f ca="1">IF(ISBLANK(OFFSET('5. Pp (3 años)'!$D$46,INT((ROW()-13)/2),0)),"",OFFSET('5. Pp (3 años)'!$D$46,INT((ROW()-13)/2),0))</f>
        <v/>
      </c>
      <c r="E337" s="726" t="str">
        <f ca="1">IF(ISBLANK(OFFSET('5. Pp (3 años)'!$E$46,INT((ROW()-13)/2),0)),"",OFFSET('5. Pp (3 años)'!$E$46,INT((ROW()-13)/2),0))</f>
        <v/>
      </c>
      <c r="F337" s="727" t="str">
        <f ca="1">IF(ISBLANK(OFFSET('5. Pp (3 años)'!$K$46,INT((ROW()-13)/2),0)),"",OFFSET('5. Pp (3 años)'!$K$46,INT((ROW()-13)/2),0))</f>
        <v/>
      </c>
      <c r="G337" s="728" t="str">
        <f ca="1">IF(ISBLANK(OFFSET('5. Pp (3 años)'!$H$46,INT((ROW()-13)/2),0)),"",OFFSET('5. Pp (3 años)'!$H$46,INT((ROW()-13)/2),0))</f>
        <v/>
      </c>
      <c r="H337" s="755" t="str">
        <f ca="1">IF(ISBLANK(OFFSET('9. METAS'!$L$20,INT((ROW()-13)/2),0)),"",OFFSET('9. METAS'!$L$20,INT((ROW()-13)/2),0))</f>
        <v/>
      </c>
      <c r="I337" s="730"/>
      <c r="J337" s="202" t="e">
        <f ca="1">IF(MOD(ROW()-13,2)=0,IF(ISBLANK(OFFSET(#REF!,INT((ROW()-13)/2),0)),"",OFFSET(#REF!,INT((ROW()-13)/2),0)),IF(ISBLANK(OFFSET('9. METAS'!$U$20,INT((ROW()-14)/2),0)),"",OFFSET('9. METAS'!$U$20,INT((ROW()-14)/2),0)))</f>
        <v>#REF!</v>
      </c>
      <c r="K337" s="203" t="e">
        <f ca="1">IF(MOD(ROW()-13,2)=0,IF(ISBLANK(OFFSET(#REF!,INT((ROW()-13)/2),0)),"",OFFSET(#REF!,INT((ROW()-13)/2),0)),IF(ISBLANK(OFFSET('9. METAS'!$V$20,INT((ROW()-14)/2),0)),"",OFFSET('9. METAS'!$V$20,INT((ROW()-14)/2),0)))</f>
        <v>#REF!</v>
      </c>
      <c r="L337" s="203" t="e">
        <f ca="1">IF(MOD(ROW()-13,2)=0,IF(ISBLANK(OFFSET(#REF!,INT((ROW()-13)/2),0)),"",OFFSET(#REF!,INT((ROW()-13)/2),0)),IF(ISBLANK(OFFSET('9. METAS'!$W$20,INT((ROW()-14)/2),0)),"",OFFSET('9. METAS'!$W$20,INT((ROW()-14)/2),0)))</f>
        <v>#REF!</v>
      </c>
      <c r="M337" s="204" t="e">
        <f ca="1">IF(MOD(ROW()-13,2)=0,IF(ISBLANK(OFFSET(#REF!,INT((ROW()-13)/2),0)),"",OFFSET(#REF!,INT((ROW()-13)/2),0)),IF(ISBLANK(OFFSET('9. METAS'!$X$20,INT((ROW()-14)/2),0)),"",OFFSET('9. METAS'!$X$20,INT((ROW()-14)/2),0)))</f>
        <v>#REF!</v>
      </c>
      <c r="N337" s="718" t="str">
        <f t="shared" ref="N337" ca="1" si="320">IFERROR(J337/J338,"ND")</f>
        <v>ND</v>
      </c>
      <c r="O337" s="720" t="str">
        <f t="shared" ref="O337" ca="1" si="321">IFERROR(((J337+K337)/H337),"ND")</f>
        <v>ND</v>
      </c>
      <c r="P337" s="732"/>
    </row>
    <row r="338" spans="3:16">
      <c r="C338" s="725"/>
      <c r="D338" s="726"/>
      <c r="E338" s="726"/>
      <c r="F338" s="727"/>
      <c r="G338" s="728"/>
      <c r="H338" s="755"/>
      <c r="I338" s="731"/>
      <c r="J338" s="202" t="str">
        <f ca="1">IF(MOD(ROW()-13,2)=0,IF(ISBLANK(OFFSET(#REF!,INT((ROW()-13)/2),0)),"",OFFSET(#REF!,INT((ROW()-13)/2),0)),IF(ISBLANK(OFFSET('9. METAS'!$U$20,INT((ROW()-14)/2),0)),"",OFFSET('9. METAS'!$U$20,INT((ROW()-14)/2),0)))</f>
        <v/>
      </c>
      <c r="K338" s="203" t="str">
        <f ca="1">IF(MOD(ROW()-13,2)=0,IF(ISBLANK(OFFSET(#REF!,INT((ROW()-13)/2),0)),"",OFFSET(#REF!,INT((ROW()-13)/2),0)),IF(ISBLANK(OFFSET('9. METAS'!$V$20,INT((ROW()-14)/2),0)),"",OFFSET('9. METAS'!$V$20,INT((ROW()-14)/2),0)))</f>
        <v/>
      </c>
      <c r="L338" s="203" t="str">
        <f ca="1">IF(MOD(ROW()-13,2)=0,IF(ISBLANK(OFFSET(#REF!,INT((ROW()-13)/2),0)),"",OFFSET(#REF!,INT((ROW()-13)/2),0)),IF(ISBLANK(OFFSET('9. METAS'!$W$20,INT((ROW()-14)/2),0)),"",OFFSET('9. METAS'!$W$20,INT((ROW()-14)/2),0)))</f>
        <v/>
      </c>
      <c r="M338" s="204" t="str">
        <f ca="1">IF(MOD(ROW()-13,2)=0,IF(ISBLANK(OFFSET(#REF!,INT((ROW()-13)/2),0)),"",OFFSET(#REF!,INT((ROW()-13)/2),0)),IF(ISBLANK(OFFSET('9. METAS'!$X$20,INT((ROW()-14)/2),0)),"",OFFSET('9. METAS'!$X$20,INT((ROW()-14)/2),0)))</f>
        <v/>
      </c>
      <c r="N338" s="719"/>
      <c r="O338" s="721"/>
      <c r="P338" s="723"/>
    </row>
    <row r="339" spans="3:16">
      <c r="C339" s="724" t="str">
        <f ca="1">IF(ISBLANK(OFFSET('5. Pp (3 años)'!$C$46,INT((ROW()-13)/2),0)),"",OFFSET('5. Pp (3 años)'!$C$46,INT((ROW()-13)/2),0))</f>
        <v/>
      </c>
      <c r="D339" s="726" t="str">
        <f ca="1">IF(ISBLANK(OFFSET('5. Pp (3 años)'!$D$46,INT((ROW()-13)/2),0)),"",OFFSET('5. Pp (3 años)'!$D$46,INT((ROW()-13)/2),0))</f>
        <v/>
      </c>
      <c r="E339" s="726" t="str">
        <f ca="1">IF(ISBLANK(OFFSET('5. Pp (3 años)'!$E$46,INT((ROW()-13)/2),0)),"",OFFSET('5. Pp (3 años)'!$E$46,INT((ROW()-13)/2),0))</f>
        <v/>
      </c>
      <c r="F339" s="727" t="str">
        <f ca="1">IF(ISBLANK(OFFSET('5. Pp (3 años)'!$K$46,INT((ROW()-13)/2),0)),"",OFFSET('5. Pp (3 años)'!$K$46,INT((ROW()-13)/2),0))</f>
        <v/>
      </c>
      <c r="G339" s="728" t="str">
        <f ca="1">IF(ISBLANK(OFFSET('5. Pp (3 años)'!$H$46,INT((ROW()-13)/2),0)),"",OFFSET('5. Pp (3 años)'!$H$46,INT((ROW()-13)/2),0))</f>
        <v/>
      </c>
      <c r="H339" s="755" t="str">
        <f ca="1">IF(ISBLANK(OFFSET('9. METAS'!$L$20,INT((ROW()-13)/2),0)),"",OFFSET('9. METAS'!$L$20,INT((ROW()-13)/2),0))</f>
        <v/>
      </c>
      <c r="I339" s="730"/>
      <c r="J339" s="202" t="e">
        <f ca="1">IF(MOD(ROW()-13,2)=0,IF(ISBLANK(OFFSET(#REF!,INT((ROW()-13)/2),0)),"",OFFSET(#REF!,INT((ROW()-13)/2),0)),IF(ISBLANK(OFFSET('9. METAS'!$U$20,INT((ROW()-14)/2),0)),"",OFFSET('9. METAS'!$U$20,INT((ROW()-14)/2),0)))</f>
        <v>#REF!</v>
      </c>
      <c r="K339" s="203" t="e">
        <f ca="1">IF(MOD(ROW()-13,2)=0,IF(ISBLANK(OFFSET(#REF!,INT((ROW()-13)/2),0)),"",OFFSET(#REF!,INT((ROW()-13)/2),0)),IF(ISBLANK(OFFSET('9. METAS'!$V$20,INT((ROW()-14)/2),0)),"",OFFSET('9. METAS'!$V$20,INT((ROW()-14)/2),0)))</f>
        <v>#REF!</v>
      </c>
      <c r="L339" s="203" t="e">
        <f ca="1">IF(MOD(ROW()-13,2)=0,IF(ISBLANK(OFFSET(#REF!,INT((ROW()-13)/2),0)),"",OFFSET(#REF!,INT((ROW()-13)/2),0)),IF(ISBLANK(OFFSET('9. METAS'!$W$20,INT((ROW()-14)/2),0)),"",OFFSET('9. METAS'!$W$20,INT((ROW()-14)/2),0)))</f>
        <v>#REF!</v>
      </c>
      <c r="M339" s="204" t="e">
        <f ca="1">IF(MOD(ROW()-13,2)=0,IF(ISBLANK(OFFSET(#REF!,INT((ROW()-13)/2),0)),"",OFFSET(#REF!,INT((ROW()-13)/2),0)),IF(ISBLANK(OFFSET('9. METAS'!$X$20,INT((ROW()-14)/2),0)),"",OFFSET('9. METAS'!$X$20,INT((ROW()-14)/2),0)))</f>
        <v>#REF!</v>
      </c>
      <c r="N339" s="718" t="str">
        <f t="shared" ref="N339" ca="1" si="322">IFERROR(J339/J340,"ND")</f>
        <v>ND</v>
      </c>
      <c r="O339" s="720" t="str">
        <f t="shared" ref="O339" ca="1" si="323">IFERROR(((J339+K339)/H339),"ND")</f>
        <v>ND</v>
      </c>
      <c r="P339" s="732"/>
    </row>
    <row r="340" spans="3:16">
      <c r="C340" s="725"/>
      <c r="D340" s="726"/>
      <c r="E340" s="726"/>
      <c r="F340" s="727"/>
      <c r="G340" s="728"/>
      <c r="H340" s="755"/>
      <c r="I340" s="731"/>
      <c r="J340" s="202" t="str">
        <f ca="1">IF(MOD(ROW()-13,2)=0,IF(ISBLANK(OFFSET(#REF!,INT((ROW()-13)/2),0)),"",OFFSET(#REF!,INT((ROW()-13)/2),0)),IF(ISBLANK(OFFSET('9. METAS'!$U$20,INT((ROW()-14)/2),0)),"",OFFSET('9. METAS'!$U$20,INT((ROW()-14)/2),0)))</f>
        <v/>
      </c>
      <c r="K340" s="203" t="str">
        <f ca="1">IF(MOD(ROW()-13,2)=0,IF(ISBLANK(OFFSET(#REF!,INT((ROW()-13)/2),0)),"",OFFSET(#REF!,INT((ROW()-13)/2),0)),IF(ISBLANK(OFFSET('9. METAS'!$V$20,INT((ROW()-14)/2),0)),"",OFFSET('9. METAS'!$V$20,INT((ROW()-14)/2),0)))</f>
        <v/>
      </c>
      <c r="L340" s="203" t="str">
        <f ca="1">IF(MOD(ROW()-13,2)=0,IF(ISBLANK(OFFSET(#REF!,INT((ROW()-13)/2),0)),"",OFFSET(#REF!,INT((ROW()-13)/2),0)),IF(ISBLANK(OFFSET('9. METAS'!$W$20,INT((ROW()-14)/2),0)),"",OFFSET('9. METAS'!$W$20,INT((ROW()-14)/2),0)))</f>
        <v/>
      </c>
      <c r="M340" s="204" t="str">
        <f ca="1">IF(MOD(ROW()-13,2)=0,IF(ISBLANK(OFFSET(#REF!,INT((ROW()-13)/2),0)),"",OFFSET(#REF!,INT((ROW()-13)/2),0)),IF(ISBLANK(OFFSET('9. METAS'!$X$20,INT((ROW()-14)/2),0)),"",OFFSET('9. METAS'!$X$20,INT((ROW()-14)/2),0)))</f>
        <v/>
      </c>
      <c r="N340" s="719"/>
      <c r="O340" s="721"/>
      <c r="P340" s="723"/>
    </row>
    <row r="341" spans="3:16">
      <c r="C341" s="724" t="str">
        <f ca="1">IF(ISBLANK(OFFSET('5. Pp (3 años)'!$C$46,INT((ROW()-13)/2),0)),"",OFFSET('5. Pp (3 años)'!$C$46,INT((ROW()-13)/2),0))</f>
        <v/>
      </c>
      <c r="D341" s="726" t="str">
        <f ca="1">IF(ISBLANK(OFFSET('5. Pp (3 años)'!$D$46,INT((ROW()-13)/2),0)),"",OFFSET('5. Pp (3 años)'!$D$46,INT((ROW()-13)/2),0))</f>
        <v/>
      </c>
      <c r="E341" s="726" t="str">
        <f ca="1">IF(ISBLANK(OFFSET('5. Pp (3 años)'!$E$46,INT((ROW()-13)/2),0)),"",OFFSET('5. Pp (3 años)'!$E$46,INT((ROW()-13)/2),0))</f>
        <v/>
      </c>
      <c r="F341" s="727" t="str">
        <f ca="1">IF(ISBLANK(OFFSET('5. Pp (3 años)'!$K$46,INT((ROW()-13)/2),0)),"",OFFSET('5. Pp (3 años)'!$K$46,INT((ROW()-13)/2),0))</f>
        <v/>
      </c>
      <c r="G341" s="728" t="str">
        <f ca="1">IF(ISBLANK(OFFSET('5. Pp (3 años)'!$H$46,INT((ROW()-13)/2),0)),"",OFFSET('5. Pp (3 años)'!$H$46,INT((ROW()-13)/2),0))</f>
        <v/>
      </c>
      <c r="H341" s="755" t="str">
        <f ca="1">IF(ISBLANK(OFFSET('9. METAS'!$L$20,INT((ROW()-13)/2),0)),"",OFFSET('9. METAS'!$L$20,INT((ROW()-13)/2),0))</f>
        <v/>
      </c>
      <c r="I341" s="730"/>
      <c r="J341" s="202" t="e">
        <f ca="1">IF(MOD(ROW()-13,2)=0,IF(ISBLANK(OFFSET(#REF!,INT((ROW()-13)/2),0)),"",OFFSET(#REF!,INT((ROW()-13)/2),0)),IF(ISBLANK(OFFSET('9. METAS'!$U$20,INT((ROW()-14)/2),0)),"",OFFSET('9. METAS'!$U$20,INT((ROW()-14)/2),0)))</f>
        <v>#REF!</v>
      </c>
      <c r="K341" s="203" t="e">
        <f ca="1">IF(MOD(ROW()-13,2)=0,IF(ISBLANK(OFFSET(#REF!,INT((ROW()-13)/2),0)),"",OFFSET(#REF!,INT((ROW()-13)/2),0)),IF(ISBLANK(OFFSET('9. METAS'!$V$20,INT((ROW()-14)/2),0)),"",OFFSET('9. METAS'!$V$20,INT((ROW()-14)/2),0)))</f>
        <v>#REF!</v>
      </c>
      <c r="L341" s="203" t="e">
        <f ca="1">IF(MOD(ROW()-13,2)=0,IF(ISBLANK(OFFSET(#REF!,INT((ROW()-13)/2),0)),"",OFFSET(#REF!,INT((ROW()-13)/2),0)),IF(ISBLANK(OFFSET('9. METAS'!$W$20,INT((ROW()-14)/2),0)),"",OFFSET('9. METAS'!$W$20,INT((ROW()-14)/2),0)))</f>
        <v>#REF!</v>
      </c>
      <c r="M341" s="204" t="e">
        <f ca="1">IF(MOD(ROW()-13,2)=0,IF(ISBLANK(OFFSET(#REF!,INT((ROW()-13)/2),0)),"",OFFSET(#REF!,INT((ROW()-13)/2),0)),IF(ISBLANK(OFFSET('9. METAS'!$X$20,INT((ROW()-14)/2),0)),"",OFFSET('9. METAS'!$X$20,INT((ROW()-14)/2),0)))</f>
        <v>#REF!</v>
      </c>
      <c r="N341" s="718" t="str">
        <f t="shared" ref="N341" ca="1" si="324">IFERROR(J341/J342,"ND")</f>
        <v>ND</v>
      </c>
      <c r="O341" s="720" t="str">
        <f t="shared" ref="O341" ca="1" si="325">IFERROR(((J341+K341)/H341),"ND")</f>
        <v>ND</v>
      </c>
      <c r="P341" s="732"/>
    </row>
    <row r="342" spans="3:16">
      <c r="C342" s="725"/>
      <c r="D342" s="726"/>
      <c r="E342" s="726"/>
      <c r="F342" s="727"/>
      <c r="G342" s="728"/>
      <c r="H342" s="755"/>
      <c r="I342" s="731"/>
      <c r="J342" s="202" t="str">
        <f ca="1">IF(MOD(ROW()-13,2)=0,IF(ISBLANK(OFFSET(#REF!,INT((ROW()-13)/2),0)),"",OFFSET(#REF!,INT((ROW()-13)/2),0)),IF(ISBLANK(OFFSET('9. METAS'!$U$20,INT((ROW()-14)/2),0)),"",OFFSET('9. METAS'!$U$20,INT((ROW()-14)/2),0)))</f>
        <v/>
      </c>
      <c r="K342" s="203" t="str">
        <f ca="1">IF(MOD(ROW()-13,2)=0,IF(ISBLANK(OFFSET(#REF!,INT((ROW()-13)/2),0)),"",OFFSET(#REF!,INT((ROW()-13)/2),0)),IF(ISBLANK(OFFSET('9. METAS'!$V$20,INT((ROW()-14)/2),0)),"",OFFSET('9. METAS'!$V$20,INT((ROW()-14)/2),0)))</f>
        <v/>
      </c>
      <c r="L342" s="203" t="str">
        <f ca="1">IF(MOD(ROW()-13,2)=0,IF(ISBLANK(OFFSET(#REF!,INT((ROW()-13)/2),0)),"",OFFSET(#REF!,INT((ROW()-13)/2),0)),IF(ISBLANK(OFFSET('9. METAS'!$W$20,INT((ROW()-14)/2),0)),"",OFFSET('9. METAS'!$W$20,INT((ROW()-14)/2),0)))</f>
        <v/>
      </c>
      <c r="M342" s="204" t="str">
        <f ca="1">IF(MOD(ROW()-13,2)=0,IF(ISBLANK(OFFSET(#REF!,INT((ROW()-13)/2),0)),"",OFFSET(#REF!,INT((ROW()-13)/2),0)),IF(ISBLANK(OFFSET('9. METAS'!$X$20,INT((ROW()-14)/2),0)),"",OFFSET('9. METAS'!$X$20,INT((ROW()-14)/2),0)))</f>
        <v/>
      </c>
      <c r="N342" s="719"/>
      <c r="O342" s="721"/>
      <c r="P342" s="723"/>
    </row>
    <row r="343" spans="3:16">
      <c r="C343" s="724" t="str">
        <f ca="1">IF(ISBLANK(OFFSET('5. Pp (3 años)'!$C$46,INT((ROW()-13)/2),0)),"",OFFSET('5. Pp (3 años)'!$C$46,INT((ROW()-13)/2),0))</f>
        <v/>
      </c>
      <c r="D343" s="726" t="str">
        <f ca="1">IF(ISBLANK(OFFSET('5. Pp (3 años)'!$D$46,INT((ROW()-13)/2),0)),"",OFFSET('5. Pp (3 años)'!$D$46,INT((ROW()-13)/2),0))</f>
        <v/>
      </c>
      <c r="E343" s="726" t="str">
        <f ca="1">IF(ISBLANK(OFFSET('5. Pp (3 años)'!$E$46,INT((ROW()-13)/2),0)),"",OFFSET('5. Pp (3 años)'!$E$46,INT((ROW()-13)/2),0))</f>
        <v/>
      </c>
      <c r="F343" s="727" t="str">
        <f ca="1">IF(ISBLANK(OFFSET('5. Pp (3 años)'!$K$46,INT((ROW()-13)/2),0)),"",OFFSET('5. Pp (3 años)'!$K$46,INT((ROW()-13)/2),0))</f>
        <v/>
      </c>
      <c r="G343" s="728" t="str">
        <f ca="1">IF(ISBLANK(OFFSET('5. Pp (3 años)'!$H$46,INT((ROW()-13)/2),0)),"",OFFSET('5. Pp (3 años)'!$H$46,INT((ROW()-13)/2),0))</f>
        <v/>
      </c>
      <c r="H343" s="755" t="str">
        <f ca="1">IF(ISBLANK(OFFSET('9. METAS'!$L$20,INT((ROW()-13)/2),0)),"",OFFSET('9. METAS'!$L$20,INT((ROW()-13)/2),0))</f>
        <v/>
      </c>
      <c r="I343" s="730"/>
      <c r="J343" s="202" t="e">
        <f ca="1">IF(MOD(ROW()-13,2)=0,IF(ISBLANK(OFFSET(#REF!,INT((ROW()-13)/2),0)),"",OFFSET(#REF!,INT((ROW()-13)/2),0)),IF(ISBLANK(OFFSET('9. METAS'!$U$20,INT((ROW()-14)/2),0)),"",OFFSET('9. METAS'!$U$20,INT((ROW()-14)/2),0)))</f>
        <v>#REF!</v>
      </c>
      <c r="K343" s="203" t="e">
        <f ca="1">IF(MOD(ROW()-13,2)=0,IF(ISBLANK(OFFSET(#REF!,INT((ROW()-13)/2),0)),"",OFFSET(#REF!,INT((ROW()-13)/2),0)),IF(ISBLANK(OFFSET('9. METAS'!$V$20,INT((ROW()-14)/2),0)),"",OFFSET('9. METAS'!$V$20,INT((ROW()-14)/2),0)))</f>
        <v>#REF!</v>
      </c>
      <c r="L343" s="203" t="e">
        <f ca="1">IF(MOD(ROW()-13,2)=0,IF(ISBLANK(OFFSET(#REF!,INT((ROW()-13)/2),0)),"",OFFSET(#REF!,INT((ROW()-13)/2),0)),IF(ISBLANK(OFFSET('9. METAS'!$W$20,INT((ROW()-14)/2),0)),"",OFFSET('9. METAS'!$W$20,INT((ROW()-14)/2),0)))</f>
        <v>#REF!</v>
      </c>
      <c r="M343" s="204" t="e">
        <f ca="1">IF(MOD(ROW()-13,2)=0,IF(ISBLANK(OFFSET(#REF!,INT((ROW()-13)/2),0)),"",OFFSET(#REF!,INT((ROW()-13)/2),0)),IF(ISBLANK(OFFSET('9. METAS'!$X$20,INT((ROW()-14)/2),0)),"",OFFSET('9. METAS'!$X$20,INT((ROW()-14)/2),0)))</f>
        <v>#REF!</v>
      </c>
      <c r="N343" s="718" t="str">
        <f t="shared" ref="N343" ca="1" si="326">IFERROR(J343/J344,"ND")</f>
        <v>ND</v>
      </c>
      <c r="O343" s="720" t="str">
        <f t="shared" ref="O343" ca="1" si="327">IFERROR(((J343+K343)/H343),"ND")</f>
        <v>ND</v>
      </c>
      <c r="P343" s="732"/>
    </row>
    <row r="344" spans="3:16">
      <c r="C344" s="725"/>
      <c r="D344" s="726"/>
      <c r="E344" s="726"/>
      <c r="F344" s="727"/>
      <c r="G344" s="728"/>
      <c r="H344" s="755"/>
      <c r="I344" s="731"/>
      <c r="J344" s="202" t="str">
        <f ca="1">IF(MOD(ROW()-13,2)=0,IF(ISBLANK(OFFSET(#REF!,INT((ROW()-13)/2),0)),"",OFFSET(#REF!,INT((ROW()-13)/2),0)),IF(ISBLANK(OFFSET('9. METAS'!$U$20,INT((ROW()-14)/2),0)),"",OFFSET('9. METAS'!$U$20,INT((ROW()-14)/2),0)))</f>
        <v/>
      </c>
      <c r="K344" s="203" t="str">
        <f ca="1">IF(MOD(ROW()-13,2)=0,IF(ISBLANK(OFFSET(#REF!,INT((ROW()-13)/2),0)),"",OFFSET(#REF!,INT((ROW()-13)/2),0)),IF(ISBLANK(OFFSET('9. METAS'!$V$20,INT((ROW()-14)/2),0)),"",OFFSET('9. METAS'!$V$20,INT((ROW()-14)/2),0)))</f>
        <v/>
      </c>
      <c r="L344" s="203" t="str">
        <f ca="1">IF(MOD(ROW()-13,2)=0,IF(ISBLANK(OFFSET(#REF!,INT((ROW()-13)/2),0)),"",OFFSET(#REF!,INT((ROW()-13)/2),0)),IF(ISBLANK(OFFSET('9. METAS'!$W$20,INT((ROW()-14)/2),0)),"",OFFSET('9. METAS'!$W$20,INT((ROW()-14)/2),0)))</f>
        <v/>
      </c>
      <c r="M344" s="204" t="str">
        <f ca="1">IF(MOD(ROW()-13,2)=0,IF(ISBLANK(OFFSET(#REF!,INT((ROW()-13)/2),0)),"",OFFSET(#REF!,INT((ROW()-13)/2),0)),IF(ISBLANK(OFFSET('9. METAS'!$X$20,INT((ROW()-14)/2),0)),"",OFFSET('9. METAS'!$X$20,INT((ROW()-14)/2),0)))</f>
        <v/>
      </c>
      <c r="N344" s="719"/>
      <c r="O344" s="721"/>
      <c r="P344" s="723"/>
    </row>
    <row r="345" spans="3:16">
      <c r="C345" s="724" t="str">
        <f ca="1">IF(ISBLANK(OFFSET('5. Pp (3 años)'!$C$46,INT((ROW()-13)/2),0)),"",OFFSET('5. Pp (3 años)'!$C$46,INT((ROW()-13)/2),0))</f>
        <v/>
      </c>
      <c r="D345" s="726" t="str">
        <f ca="1">IF(ISBLANK(OFFSET('5. Pp (3 años)'!$D$46,INT((ROW()-13)/2),0)),"",OFFSET('5. Pp (3 años)'!$D$46,INT((ROW()-13)/2),0))</f>
        <v/>
      </c>
      <c r="E345" s="726" t="str">
        <f ca="1">IF(ISBLANK(OFFSET('5. Pp (3 años)'!$E$46,INT((ROW()-13)/2),0)),"",OFFSET('5. Pp (3 años)'!$E$46,INT((ROW()-13)/2),0))</f>
        <v/>
      </c>
      <c r="F345" s="727" t="str">
        <f ca="1">IF(ISBLANK(OFFSET('5. Pp (3 años)'!$K$46,INT((ROW()-13)/2),0)),"",OFFSET('5. Pp (3 años)'!$K$46,INT((ROW()-13)/2),0))</f>
        <v/>
      </c>
      <c r="G345" s="728" t="str">
        <f ca="1">IF(ISBLANK(OFFSET('5. Pp (3 años)'!$H$46,INT((ROW()-13)/2),0)),"",OFFSET('5. Pp (3 años)'!$H$46,INT((ROW()-13)/2),0))</f>
        <v/>
      </c>
      <c r="H345" s="755" t="str">
        <f ca="1">IF(ISBLANK(OFFSET('9. METAS'!$L$20,INT((ROW()-13)/2),0)),"",OFFSET('9. METAS'!$L$20,INT((ROW()-13)/2),0))</f>
        <v/>
      </c>
      <c r="I345" s="730"/>
      <c r="J345" s="202" t="e">
        <f ca="1">IF(MOD(ROW()-13,2)=0,IF(ISBLANK(OFFSET(#REF!,INT((ROW()-13)/2),0)),"",OFFSET(#REF!,INT((ROW()-13)/2),0)),IF(ISBLANK(OFFSET('9. METAS'!$U$20,INT((ROW()-14)/2),0)),"",OFFSET('9. METAS'!$U$20,INT((ROW()-14)/2),0)))</f>
        <v>#REF!</v>
      </c>
      <c r="K345" s="203" t="e">
        <f ca="1">IF(MOD(ROW()-13,2)=0,IF(ISBLANK(OFFSET(#REF!,INT((ROW()-13)/2),0)),"",OFFSET(#REF!,INT((ROW()-13)/2),0)),IF(ISBLANK(OFFSET('9. METAS'!$V$20,INT((ROW()-14)/2),0)),"",OFFSET('9. METAS'!$V$20,INT((ROW()-14)/2),0)))</f>
        <v>#REF!</v>
      </c>
      <c r="L345" s="203" t="e">
        <f ca="1">IF(MOD(ROW()-13,2)=0,IF(ISBLANK(OFFSET(#REF!,INT((ROW()-13)/2),0)),"",OFFSET(#REF!,INT((ROW()-13)/2),0)),IF(ISBLANK(OFFSET('9. METAS'!$W$20,INT((ROW()-14)/2),0)),"",OFFSET('9. METAS'!$W$20,INT((ROW()-14)/2),0)))</f>
        <v>#REF!</v>
      </c>
      <c r="M345" s="204" t="e">
        <f ca="1">IF(MOD(ROW()-13,2)=0,IF(ISBLANK(OFFSET(#REF!,INT((ROW()-13)/2),0)),"",OFFSET(#REF!,INT((ROW()-13)/2),0)),IF(ISBLANK(OFFSET('9. METAS'!$X$20,INT((ROW()-14)/2),0)),"",OFFSET('9. METAS'!$X$20,INT((ROW()-14)/2),0)))</f>
        <v>#REF!</v>
      </c>
      <c r="N345" s="718" t="str">
        <f t="shared" ref="N345" ca="1" si="328">IFERROR(J345/J346,"ND")</f>
        <v>ND</v>
      </c>
      <c r="O345" s="720" t="str">
        <f t="shared" ref="O345" ca="1" si="329">IFERROR(((J345+K345)/H345),"ND")</f>
        <v>ND</v>
      </c>
      <c r="P345" s="732"/>
    </row>
    <row r="346" spans="3:16">
      <c r="C346" s="725"/>
      <c r="D346" s="726"/>
      <c r="E346" s="726"/>
      <c r="F346" s="727"/>
      <c r="G346" s="728"/>
      <c r="H346" s="755"/>
      <c r="I346" s="731"/>
      <c r="J346" s="202" t="str">
        <f ca="1">IF(MOD(ROW()-13,2)=0,IF(ISBLANK(OFFSET(#REF!,INT((ROW()-13)/2),0)),"",OFFSET(#REF!,INT((ROW()-13)/2),0)),IF(ISBLANK(OFFSET('9. METAS'!$U$20,INT((ROW()-14)/2),0)),"",OFFSET('9. METAS'!$U$20,INT((ROW()-14)/2),0)))</f>
        <v/>
      </c>
      <c r="K346" s="203" t="str">
        <f ca="1">IF(MOD(ROW()-13,2)=0,IF(ISBLANK(OFFSET(#REF!,INT((ROW()-13)/2),0)),"",OFFSET(#REF!,INT((ROW()-13)/2),0)),IF(ISBLANK(OFFSET('9. METAS'!$V$20,INT((ROW()-14)/2),0)),"",OFFSET('9. METAS'!$V$20,INT((ROW()-14)/2),0)))</f>
        <v/>
      </c>
      <c r="L346" s="203" t="str">
        <f ca="1">IF(MOD(ROW()-13,2)=0,IF(ISBLANK(OFFSET(#REF!,INT((ROW()-13)/2),0)),"",OFFSET(#REF!,INT((ROW()-13)/2),0)),IF(ISBLANK(OFFSET('9. METAS'!$W$20,INT((ROW()-14)/2),0)),"",OFFSET('9. METAS'!$W$20,INT((ROW()-14)/2),0)))</f>
        <v/>
      </c>
      <c r="M346" s="204" t="str">
        <f ca="1">IF(MOD(ROW()-13,2)=0,IF(ISBLANK(OFFSET(#REF!,INT((ROW()-13)/2),0)),"",OFFSET(#REF!,INT((ROW()-13)/2),0)),IF(ISBLANK(OFFSET('9. METAS'!$X$20,INT((ROW()-14)/2),0)),"",OFFSET('9. METAS'!$X$20,INT((ROW()-14)/2),0)))</f>
        <v/>
      </c>
      <c r="N346" s="719"/>
      <c r="O346" s="721"/>
      <c r="P346" s="723"/>
    </row>
    <row r="347" spans="3:16">
      <c r="C347" s="724" t="str">
        <f ca="1">IF(ISBLANK(OFFSET('5. Pp (3 años)'!$C$46,INT((ROW()-13)/2),0)),"",OFFSET('5. Pp (3 años)'!$C$46,INT((ROW()-13)/2),0))</f>
        <v/>
      </c>
      <c r="D347" s="726" t="str">
        <f ca="1">IF(ISBLANK(OFFSET('5. Pp (3 años)'!$D$46,INT((ROW()-13)/2),0)),"",OFFSET('5. Pp (3 años)'!$D$46,INT((ROW()-13)/2),0))</f>
        <v/>
      </c>
      <c r="E347" s="726" t="str">
        <f ca="1">IF(ISBLANK(OFFSET('5. Pp (3 años)'!$E$46,INT((ROW()-13)/2),0)),"",OFFSET('5. Pp (3 años)'!$E$46,INT((ROW()-13)/2),0))</f>
        <v/>
      </c>
      <c r="F347" s="727" t="str">
        <f ca="1">IF(ISBLANK(OFFSET('5. Pp (3 años)'!$K$46,INT((ROW()-13)/2),0)),"",OFFSET('5. Pp (3 años)'!$K$46,INT((ROW()-13)/2),0))</f>
        <v/>
      </c>
      <c r="G347" s="728" t="str">
        <f ca="1">IF(ISBLANK(OFFSET('5. Pp (3 años)'!$H$46,INT((ROW()-13)/2),0)),"",OFFSET('5. Pp (3 años)'!$H$46,INT((ROW()-13)/2),0))</f>
        <v/>
      </c>
      <c r="H347" s="755" t="str">
        <f ca="1">IF(ISBLANK(OFFSET('9. METAS'!$L$20,INT((ROW()-13)/2),0)),"",OFFSET('9. METAS'!$L$20,INT((ROW()-13)/2),0))</f>
        <v/>
      </c>
      <c r="I347" s="730"/>
      <c r="J347" s="202" t="e">
        <f ca="1">IF(MOD(ROW()-13,2)=0,IF(ISBLANK(OFFSET(#REF!,INT((ROW()-13)/2),0)),"",OFFSET(#REF!,INT((ROW()-13)/2),0)),IF(ISBLANK(OFFSET('9. METAS'!$U$20,INT((ROW()-14)/2),0)),"",OFFSET('9. METAS'!$U$20,INT((ROW()-14)/2),0)))</f>
        <v>#REF!</v>
      </c>
      <c r="K347" s="203" t="e">
        <f ca="1">IF(MOD(ROW()-13,2)=0,IF(ISBLANK(OFFSET(#REF!,INT((ROW()-13)/2),0)),"",OFFSET(#REF!,INT((ROW()-13)/2),0)),IF(ISBLANK(OFFSET('9. METAS'!$V$20,INT((ROW()-14)/2),0)),"",OFFSET('9. METAS'!$V$20,INT((ROW()-14)/2),0)))</f>
        <v>#REF!</v>
      </c>
      <c r="L347" s="203" t="e">
        <f ca="1">IF(MOD(ROW()-13,2)=0,IF(ISBLANK(OFFSET(#REF!,INT((ROW()-13)/2),0)),"",OFFSET(#REF!,INT((ROW()-13)/2),0)),IF(ISBLANK(OFFSET('9. METAS'!$W$20,INT((ROW()-14)/2),0)),"",OFFSET('9. METAS'!$W$20,INT((ROW()-14)/2),0)))</f>
        <v>#REF!</v>
      </c>
      <c r="M347" s="204" t="e">
        <f ca="1">IF(MOD(ROW()-13,2)=0,IF(ISBLANK(OFFSET(#REF!,INT((ROW()-13)/2),0)),"",OFFSET(#REF!,INT((ROW()-13)/2),0)),IF(ISBLANK(OFFSET('9. METAS'!$X$20,INT((ROW()-14)/2),0)),"",OFFSET('9. METAS'!$X$20,INT((ROW()-14)/2),0)))</f>
        <v>#REF!</v>
      </c>
      <c r="N347" s="718" t="str">
        <f t="shared" ref="N347" ca="1" si="330">IFERROR(J347/J348,"ND")</f>
        <v>ND</v>
      </c>
      <c r="O347" s="720" t="str">
        <f t="shared" ref="O347" ca="1" si="331">IFERROR(((J347+K347)/H347),"ND")</f>
        <v>ND</v>
      </c>
      <c r="P347" s="732"/>
    </row>
    <row r="348" spans="3:16">
      <c r="C348" s="725"/>
      <c r="D348" s="726"/>
      <c r="E348" s="726"/>
      <c r="F348" s="727"/>
      <c r="G348" s="728"/>
      <c r="H348" s="755"/>
      <c r="I348" s="731"/>
      <c r="J348" s="202" t="str">
        <f ca="1">IF(MOD(ROW()-13,2)=0,IF(ISBLANK(OFFSET(#REF!,INT((ROW()-13)/2),0)),"",OFFSET(#REF!,INT((ROW()-13)/2),0)),IF(ISBLANK(OFFSET('9. METAS'!$U$20,INT((ROW()-14)/2),0)),"",OFFSET('9. METAS'!$U$20,INT((ROW()-14)/2),0)))</f>
        <v/>
      </c>
      <c r="K348" s="203" t="str">
        <f ca="1">IF(MOD(ROW()-13,2)=0,IF(ISBLANK(OFFSET(#REF!,INT((ROW()-13)/2),0)),"",OFFSET(#REF!,INT((ROW()-13)/2),0)),IF(ISBLANK(OFFSET('9. METAS'!$V$20,INT((ROW()-14)/2),0)),"",OFFSET('9. METAS'!$V$20,INT((ROW()-14)/2),0)))</f>
        <v/>
      </c>
      <c r="L348" s="203" t="str">
        <f ca="1">IF(MOD(ROW()-13,2)=0,IF(ISBLANK(OFFSET(#REF!,INT((ROW()-13)/2),0)),"",OFFSET(#REF!,INT((ROW()-13)/2),0)),IF(ISBLANK(OFFSET('9. METAS'!$W$20,INT((ROW()-14)/2),0)),"",OFFSET('9. METAS'!$W$20,INT((ROW()-14)/2),0)))</f>
        <v/>
      </c>
      <c r="M348" s="204" t="str">
        <f ca="1">IF(MOD(ROW()-13,2)=0,IF(ISBLANK(OFFSET(#REF!,INT((ROW()-13)/2),0)),"",OFFSET(#REF!,INT((ROW()-13)/2),0)),IF(ISBLANK(OFFSET('9. METAS'!$X$20,INT((ROW()-14)/2),0)),"",OFFSET('9. METAS'!$X$20,INT((ROW()-14)/2),0)))</f>
        <v/>
      </c>
      <c r="N348" s="719"/>
      <c r="O348" s="721"/>
      <c r="P348" s="723"/>
    </row>
    <row r="349" spans="3:16">
      <c r="C349" s="724" t="str">
        <f ca="1">IF(ISBLANK(OFFSET('5. Pp (3 años)'!$C$46,INT((ROW()-13)/2),0)),"",OFFSET('5. Pp (3 años)'!$C$46,INT((ROW()-13)/2),0))</f>
        <v/>
      </c>
      <c r="D349" s="726" t="str">
        <f ca="1">IF(ISBLANK(OFFSET('5. Pp (3 años)'!$D$46,INT((ROW()-13)/2),0)),"",OFFSET('5. Pp (3 años)'!$D$46,INT((ROW()-13)/2),0))</f>
        <v/>
      </c>
      <c r="E349" s="726" t="str">
        <f ca="1">IF(ISBLANK(OFFSET('5. Pp (3 años)'!$E$46,INT((ROW()-13)/2),0)),"",OFFSET('5. Pp (3 años)'!$E$46,INT((ROW()-13)/2),0))</f>
        <v/>
      </c>
      <c r="F349" s="727" t="str">
        <f ca="1">IF(ISBLANK(OFFSET('5. Pp (3 años)'!$K$46,INT((ROW()-13)/2),0)),"",OFFSET('5. Pp (3 años)'!$K$46,INT((ROW()-13)/2),0))</f>
        <v/>
      </c>
      <c r="G349" s="728" t="str">
        <f ca="1">IF(ISBLANK(OFFSET('5. Pp (3 años)'!$H$46,INT((ROW()-13)/2),0)),"",OFFSET('5. Pp (3 años)'!$H$46,INT((ROW()-13)/2),0))</f>
        <v/>
      </c>
      <c r="H349" s="755" t="str">
        <f ca="1">IF(ISBLANK(OFFSET('9. METAS'!$L$20,INT((ROW()-13)/2),0)),"",OFFSET('9. METAS'!$L$20,INT((ROW()-13)/2),0))</f>
        <v/>
      </c>
      <c r="I349" s="730"/>
      <c r="J349" s="202" t="e">
        <f ca="1">IF(MOD(ROW()-13,2)=0,IF(ISBLANK(OFFSET(#REF!,INT((ROW()-13)/2),0)),"",OFFSET(#REF!,INT((ROW()-13)/2),0)),IF(ISBLANK(OFFSET('9. METAS'!$U$20,INT((ROW()-14)/2),0)),"",OFFSET('9. METAS'!$U$20,INT((ROW()-14)/2),0)))</f>
        <v>#REF!</v>
      </c>
      <c r="K349" s="203" t="e">
        <f ca="1">IF(MOD(ROW()-13,2)=0,IF(ISBLANK(OFFSET(#REF!,INT((ROW()-13)/2),0)),"",OFFSET(#REF!,INT((ROW()-13)/2),0)),IF(ISBLANK(OFFSET('9. METAS'!$V$20,INT((ROW()-14)/2),0)),"",OFFSET('9. METAS'!$V$20,INT((ROW()-14)/2),0)))</f>
        <v>#REF!</v>
      </c>
      <c r="L349" s="203" t="e">
        <f ca="1">IF(MOD(ROW()-13,2)=0,IF(ISBLANK(OFFSET(#REF!,INT((ROW()-13)/2),0)),"",OFFSET(#REF!,INT((ROW()-13)/2),0)),IF(ISBLANK(OFFSET('9. METAS'!$W$20,INT((ROW()-14)/2),0)),"",OFFSET('9. METAS'!$W$20,INT((ROW()-14)/2),0)))</f>
        <v>#REF!</v>
      </c>
      <c r="M349" s="204" t="e">
        <f ca="1">IF(MOD(ROW()-13,2)=0,IF(ISBLANK(OFFSET(#REF!,INT((ROW()-13)/2),0)),"",OFFSET(#REF!,INT((ROW()-13)/2),0)),IF(ISBLANK(OFFSET('9. METAS'!$X$20,INT((ROW()-14)/2),0)),"",OFFSET('9. METAS'!$X$20,INT((ROW()-14)/2),0)))</f>
        <v>#REF!</v>
      </c>
      <c r="N349" s="718" t="str">
        <f t="shared" ref="N349" ca="1" si="332">IFERROR(J349/J350,"ND")</f>
        <v>ND</v>
      </c>
      <c r="O349" s="720" t="str">
        <f t="shared" ref="O349" ca="1" si="333">IFERROR(((J349+K349)/H349),"ND")</f>
        <v>ND</v>
      </c>
      <c r="P349" s="732"/>
    </row>
    <row r="350" spans="3:16">
      <c r="C350" s="725"/>
      <c r="D350" s="726"/>
      <c r="E350" s="726"/>
      <c r="F350" s="727"/>
      <c r="G350" s="728"/>
      <c r="H350" s="755"/>
      <c r="I350" s="731"/>
      <c r="J350" s="202" t="str">
        <f ca="1">IF(MOD(ROW()-13,2)=0,IF(ISBLANK(OFFSET(#REF!,INT((ROW()-13)/2),0)),"",OFFSET(#REF!,INT((ROW()-13)/2),0)),IF(ISBLANK(OFFSET('9. METAS'!$U$20,INT((ROW()-14)/2),0)),"",OFFSET('9. METAS'!$U$20,INT((ROW()-14)/2),0)))</f>
        <v/>
      </c>
      <c r="K350" s="203" t="str">
        <f ca="1">IF(MOD(ROW()-13,2)=0,IF(ISBLANK(OFFSET(#REF!,INT((ROW()-13)/2),0)),"",OFFSET(#REF!,INT((ROW()-13)/2),0)),IF(ISBLANK(OFFSET('9. METAS'!$V$20,INT((ROW()-14)/2),0)),"",OFFSET('9. METAS'!$V$20,INT((ROW()-14)/2),0)))</f>
        <v/>
      </c>
      <c r="L350" s="203" t="str">
        <f ca="1">IF(MOD(ROW()-13,2)=0,IF(ISBLANK(OFFSET(#REF!,INT((ROW()-13)/2),0)),"",OFFSET(#REF!,INT((ROW()-13)/2),0)),IF(ISBLANK(OFFSET('9. METAS'!$W$20,INT((ROW()-14)/2),0)),"",OFFSET('9. METAS'!$W$20,INT((ROW()-14)/2),0)))</f>
        <v/>
      </c>
      <c r="M350" s="204" t="str">
        <f ca="1">IF(MOD(ROW()-13,2)=0,IF(ISBLANK(OFFSET(#REF!,INT((ROW()-13)/2),0)),"",OFFSET(#REF!,INT((ROW()-13)/2),0)),IF(ISBLANK(OFFSET('9. METAS'!$X$20,INT((ROW()-14)/2),0)),"",OFFSET('9. METAS'!$X$20,INT((ROW()-14)/2),0)))</f>
        <v/>
      </c>
      <c r="N350" s="719"/>
      <c r="O350" s="721"/>
      <c r="P350" s="723"/>
    </row>
    <row r="351" spans="3:16">
      <c r="C351" s="724" t="str">
        <f ca="1">IF(ISBLANK(OFFSET('5. Pp (3 años)'!$C$46,INT((ROW()-13)/2),0)),"",OFFSET('5. Pp (3 años)'!$C$46,INT((ROW()-13)/2),0))</f>
        <v/>
      </c>
      <c r="D351" s="726" t="str">
        <f ca="1">IF(ISBLANK(OFFSET('5. Pp (3 años)'!$D$46,INT((ROW()-13)/2),0)),"",OFFSET('5. Pp (3 años)'!$D$46,INT((ROW()-13)/2),0))</f>
        <v/>
      </c>
      <c r="E351" s="726" t="str">
        <f ca="1">IF(ISBLANK(OFFSET('5. Pp (3 años)'!$E$46,INT((ROW()-13)/2),0)),"",OFFSET('5. Pp (3 años)'!$E$46,INT((ROW()-13)/2),0))</f>
        <v/>
      </c>
      <c r="F351" s="727" t="str">
        <f ca="1">IF(ISBLANK(OFFSET('5. Pp (3 años)'!$K$46,INT((ROW()-13)/2),0)),"",OFFSET('5. Pp (3 años)'!$K$46,INT((ROW()-13)/2),0))</f>
        <v/>
      </c>
      <c r="G351" s="728" t="str">
        <f ca="1">IF(ISBLANK(OFFSET('5. Pp (3 años)'!$H$46,INT((ROW()-13)/2),0)),"",OFFSET('5. Pp (3 años)'!$H$46,INT((ROW()-13)/2),0))</f>
        <v/>
      </c>
      <c r="H351" s="755" t="str">
        <f ca="1">IF(ISBLANK(OFFSET('9. METAS'!$L$20,INT((ROW()-13)/2),0)),"",OFFSET('9. METAS'!$L$20,INT((ROW()-13)/2),0))</f>
        <v/>
      </c>
      <c r="I351" s="730"/>
      <c r="J351" s="202" t="e">
        <f ca="1">IF(MOD(ROW()-13,2)=0,IF(ISBLANK(OFFSET(#REF!,INT((ROW()-13)/2),0)),"",OFFSET(#REF!,INT((ROW()-13)/2),0)),IF(ISBLANK(OFFSET('9. METAS'!$U$20,INT((ROW()-14)/2),0)),"",OFFSET('9. METAS'!$U$20,INT((ROW()-14)/2),0)))</f>
        <v>#REF!</v>
      </c>
      <c r="K351" s="203" t="e">
        <f ca="1">IF(MOD(ROW()-13,2)=0,IF(ISBLANK(OFFSET(#REF!,INT((ROW()-13)/2),0)),"",OFFSET(#REF!,INT((ROW()-13)/2),0)),IF(ISBLANK(OFFSET('9. METAS'!$V$20,INT((ROW()-14)/2),0)),"",OFFSET('9. METAS'!$V$20,INT((ROW()-14)/2),0)))</f>
        <v>#REF!</v>
      </c>
      <c r="L351" s="203" t="e">
        <f ca="1">IF(MOD(ROW()-13,2)=0,IF(ISBLANK(OFFSET(#REF!,INT((ROW()-13)/2),0)),"",OFFSET(#REF!,INT((ROW()-13)/2),0)),IF(ISBLANK(OFFSET('9. METAS'!$W$20,INT((ROW()-14)/2),0)),"",OFFSET('9. METAS'!$W$20,INT((ROW()-14)/2),0)))</f>
        <v>#REF!</v>
      </c>
      <c r="M351" s="204" t="e">
        <f ca="1">IF(MOD(ROW()-13,2)=0,IF(ISBLANK(OFFSET(#REF!,INT((ROW()-13)/2),0)),"",OFFSET(#REF!,INT((ROW()-13)/2),0)),IF(ISBLANK(OFFSET('9. METAS'!$X$20,INT((ROW()-14)/2),0)),"",OFFSET('9. METAS'!$X$20,INT((ROW()-14)/2),0)))</f>
        <v>#REF!</v>
      </c>
      <c r="N351" s="718" t="str">
        <f t="shared" ref="N351" ca="1" si="334">IFERROR(J351/J352,"ND")</f>
        <v>ND</v>
      </c>
      <c r="O351" s="720" t="str">
        <f t="shared" ref="O351" ca="1" si="335">IFERROR(((J351+K351)/H351),"ND")</f>
        <v>ND</v>
      </c>
      <c r="P351" s="732"/>
    </row>
    <row r="352" spans="3:16">
      <c r="C352" s="725"/>
      <c r="D352" s="726"/>
      <c r="E352" s="726"/>
      <c r="F352" s="727"/>
      <c r="G352" s="728"/>
      <c r="H352" s="755"/>
      <c r="I352" s="731"/>
      <c r="J352" s="202" t="str">
        <f ca="1">IF(MOD(ROW()-13,2)=0,IF(ISBLANK(OFFSET(#REF!,INT((ROW()-13)/2),0)),"",OFFSET(#REF!,INT((ROW()-13)/2),0)),IF(ISBLANK(OFFSET('9. METAS'!$U$20,INT((ROW()-14)/2),0)),"",OFFSET('9. METAS'!$U$20,INT((ROW()-14)/2),0)))</f>
        <v/>
      </c>
      <c r="K352" s="203" t="str">
        <f ca="1">IF(MOD(ROW()-13,2)=0,IF(ISBLANK(OFFSET(#REF!,INT((ROW()-13)/2),0)),"",OFFSET(#REF!,INT((ROW()-13)/2),0)),IF(ISBLANK(OFFSET('9. METAS'!$V$20,INT((ROW()-14)/2),0)),"",OFFSET('9. METAS'!$V$20,INT((ROW()-14)/2),0)))</f>
        <v/>
      </c>
      <c r="L352" s="203" t="str">
        <f ca="1">IF(MOD(ROW()-13,2)=0,IF(ISBLANK(OFFSET(#REF!,INT((ROW()-13)/2),0)),"",OFFSET(#REF!,INT((ROW()-13)/2),0)),IF(ISBLANK(OFFSET('9. METAS'!$W$20,INT((ROW()-14)/2),0)),"",OFFSET('9. METAS'!$W$20,INT((ROW()-14)/2),0)))</f>
        <v/>
      </c>
      <c r="M352" s="204" t="str">
        <f ca="1">IF(MOD(ROW()-13,2)=0,IF(ISBLANK(OFFSET(#REF!,INT((ROW()-13)/2),0)),"",OFFSET(#REF!,INT((ROW()-13)/2),0)),IF(ISBLANK(OFFSET('9. METAS'!$X$20,INT((ROW()-14)/2),0)),"",OFFSET('9. METAS'!$X$20,INT((ROW()-14)/2),0)))</f>
        <v/>
      </c>
      <c r="N352" s="719"/>
      <c r="O352" s="721"/>
      <c r="P352" s="723"/>
    </row>
    <row r="353" spans="3:16">
      <c r="C353" s="724" t="str">
        <f ca="1">IF(ISBLANK(OFFSET('5. Pp (3 años)'!$C$46,INT((ROW()-13)/2),0)),"",OFFSET('5. Pp (3 años)'!$C$46,INT((ROW()-13)/2),0))</f>
        <v/>
      </c>
      <c r="D353" s="726" t="str">
        <f ca="1">IF(ISBLANK(OFFSET('5. Pp (3 años)'!$D$46,INT((ROW()-13)/2),0)),"",OFFSET('5. Pp (3 años)'!$D$46,INT((ROW()-13)/2),0))</f>
        <v/>
      </c>
      <c r="E353" s="726" t="str">
        <f ca="1">IF(ISBLANK(OFFSET('5. Pp (3 años)'!$E$46,INT((ROW()-13)/2),0)),"",OFFSET('5. Pp (3 años)'!$E$46,INT((ROW()-13)/2),0))</f>
        <v/>
      </c>
      <c r="F353" s="727" t="str">
        <f ca="1">IF(ISBLANK(OFFSET('5. Pp (3 años)'!$K$46,INT((ROW()-13)/2),0)),"",OFFSET('5. Pp (3 años)'!$K$46,INT((ROW()-13)/2),0))</f>
        <v/>
      </c>
      <c r="G353" s="728" t="str">
        <f ca="1">IF(ISBLANK(OFFSET('5. Pp (3 años)'!$H$46,INT((ROW()-13)/2),0)),"",OFFSET('5. Pp (3 años)'!$H$46,INT((ROW()-13)/2),0))</f>
        <v/>
      </c>
      <c r="H353" s="755" t="str">
        <f ca="1">IF(ISBLANK(OFFSET('9. METAS'!$L$20,INT((ROW()-13)/2),0)),"",OFFSET('9. METAS'!$L$20,INT((ROW()-13)/2),0))</f>
        <v/>
      </c>
      <c r="I353" s="730"/>
      <c r="J353" s="202" t="e">
        <f ca="1">IF(MOD(ROW()-13,2)=0,IF(ISBLANK(OFFSET(#REF!,INT((ROW()-13)/2),0)),"",OFFSET(#REF!,INT((ROW()-13)/2),0)),IF(ISBLANK(OFFSET('9. METAS'!$U$20,INT((ROW()-14)/2),0)),"",OFFSET('9. METAS'!$U$20,INT((ROW()-14)/2),0)))</f>
        <v>#REF!</v>
      </c>
      <c r="K353" s="203" t="e">
        <f ca="1">IF(MOD(ROW()-13,2)=0,IF(ISBLANK(OFFSET(#REF!,INT((ROW()-13)/2),0)),"",OFFSET(#REF!,INT((ROW()-13)/2),0)),IF(ISBLANK(OFFSET('9. METAS'!$V$20,INT((ROW()-14)/2),0)),"",OFFSET('9. METAS'!$V$20,INT((ROW()-14)/2),0)))</f>
        <v>#REF!</v>
      </c>
      <c r="L353" s="203" t="e">
        <f ca="1">IF(MOD(ROW()-13,2)=0,IF(ISBLANK(OFFSET(#REF!,INT((ROW()-13)/2),0)),"",OFFSET(#REF!,INT((ROW()-13)/2),0)),IF(ISBLANK(OFFSET('9. METAS'!$W$20,INT((ROW()-14)/2),0)),"",OFFSET('9. METAS'!$W$20,INT((ROW()-14)/2),0)))</f>
        <v>#REF!</v>
      </c>
      <c r="M353" s="204" t="e">
        <f ca="1">IF(MOD(ROW()-13,2)=0,IF(ISBLANK(OFFSET(#REF!,INT((ROW()-13)/2),0)),"",OFFSET(#REF!,INT((ROW()-13)/2),0)),IF(ISBLANK(OFFSET('9. METAS'!$X$20,INT((ROW()-14)/2),0)),"",OFFSET('9. METAS'!$X$20,INT((ROW()-14)/2),0)))</f>
        <v>#REF!</v>
      </c>
      <c r="N353" s="718" t="str">
        <f t="shared" ref="N353" ca="1" si="336">IFERROR(J353/J354,"ND")</f>
        <v>ND</v>
      </c>
      <c r="O353" s="720" t="str">
        <f t="shared" ref="O353" ca="1" si="337">IFERROR(((J353+K353)/H353),"ND")</f>
        <v>ND</v>
      </c>
      <c r="P353" s="732"/>
    </row>
    <row r="354" spans="3:16">
      <c r="C354" s="725"/>
      <c r="D354" s="726"/>
      <c r="E354" s="726"/>
      <c r="F354" s="727"/>
      <c r="G354" s="728"/>
      <c r="H354" s="755"/>
      <c r="I354" s="731"/>
      <c r="J354" s="202" t="str">
        <f ca="1">IF(MOD(ROW()-13,2)=0,IF(ISBLANK(OFFSET(#REF!,INT((ROW()-13)/2),0)),"",OFFSET(#REF!,INT((ROW()-13)/2),0)),IF(ISBLANK(OFFSET('9. METAS'!$U$20,INT((ROW()-14)/2),0)),"",OFFSET('9. METAS'!$U$20,INT((ROW()-14)/2),0)))</f>
        <v/>
      </c>
      <c r="K354" s="203" t="str">
        <f ca="1">IF(MOD(ROW()-13,2)=0,IF(ISBLANK(OFFSET(#REF!,INT((ROW()-13)/2),0)),"",OFFSET(#REF!,INT((ROW()-13)/2),0)),IF(ISBLANK(OFFSET('9. METAS'!$V$20,INT((ROW()-14)/2),0)),"",OFFSET('9. METAS'!$V$20,INT((ROW()-14)/2),0)))</f>
        <v/>
      </c>
      <c r="L354" s="203" t="str">
        <f ca="1">IF(MOD(ROW()-13,2)=0,IF(ISBLANK(OFFSET(#REF!,INT((ROW()-13)/2),0)),"",OFFSET(#REF!,INT((ROW()-13)/2),0)),IF(ISBLANK(OFFSET('9. METAS'!$W$20,INT((ROW()-14)/2),0)),"",OFFSET('9. METAS'!$W$20,INT((ROW()-14)/2),0)))</f>
        <v/>
      </c>
      <c r="M354" s="204" t="str">
        <f ca="1">IF(MOD(ROW()-13,2)=0,IF(ISBLANK(OFFSET(#REF!,INT((ROW()-13)/2),0)),"",OFFSET(#REF!,INT((ROW()-13)/2),0)),IF(ISBLANK(OFFSET('9. METAS'!$X$20,INT((ROW()-14)/2),0)),"",OFFSET('9. METAS'!$X$20,INT((ROW()-14)/2),0)))</f>
        <v/>
      </c>
      <c r="N354" s="719"/>
      <c r="O354" s="721"/>
      <c r="P354" s="723"/>
    </row>
    <row r="355" spans="3:16">
      <c r="C355" s="724" t="str">
        <f ca="1">IF(ISBLANK(OFFSET('5. Pp (3 años)'!$C$46,INT((ROW()-13)/2),0)),"",OFFSET('5. Pp (3 años)'!$C$46,INT((ROW()-13)/2),0))</f>
        <v/>
      </c>
      <c r="D355" s="726" t="str">
        <f ca="1">IF(ISBLANK(OFFSET('5. Pp (3 años)'!$D$46,INT((ROW()-13)/2),0)),"",OFFSET('5. Pp (3 años)'!$D$46,INT((ROW()-13)/2),0))</f>
        <v/>
      </c>
      <c r="E355" s="726" t="str">
        <f ca="1">IF(ISBLANK(OFFSET('5. Pp (3 años)'!$E$46,INT((ROW()-13)/2),0)),"",OFFSET('5. Pp (3 años)'!$E$46,INT((ROW()-13)/2),0))</f>
        <v/>
      </c>
      <c r="F355" s="727" t="str">
        <f ca="1">IF(ISBLANK(OFFSET('5. Pp (3 años)'!$K$46,INT((ROW()-13)/2),0)),"",OFFSET('5. Pp (3 años)'!$K$46,INT((ROW()-13)/2),0))</f>
        <v/>
      </c>
      <c r="G355" s="728" t="str">
        <f ca="1">IF(ISBLANK(OFFSET('5. Pp (3 años)'!$H$46,INT((ROW()-13)/2),0)),"",OFFSET('5. Pp (3 años)'!$H$46,INT((ROW()-13)/2),0))</f>
        <v/>
      </c>
      <c r="H355" s="755" t="str">
        <f ca="1">IF(ISBLANK(OFFSET('9. METAS'!$L$20,INT((ROW()-13)/2),0)),"",OFFSET('9. METAS'!$L$20,INT((ROW()-13)/2),0))</f>
        <v/>
      </c>
      <c r="I355" s="730"/>
      <c r="J355" s="202" t="e">
        <f ca="1">IF(MOD(ROW()-13,2)=0,IF(ISBLANK(OFFSET(#REF!,INT((ROW()-13)/2),0)),"",OFFSET(#REF!,INT((ROW()-13)/2),0)),IF(ISBLANK(OFFSET('9. METAS'!$U$20,INT((ROW()-14)/2),0)),"",OFFSET('9. METAS'!$U$20,INT((ROW()-14)/2),0)))</f>
        <v>#REF!</v>
      </c>
      <c r="K355" s="203" t="e">
        <f ca="1">IF(MOD(ROW()-13,2)=0,IF(ISBLANK(OFFSET(#REF!,INT((ROW()-13)/2),0)),"",OFFSET(#REF!,INT((ROW()-13)/2),0)),IF(ISBLANK(OFFSET('9. METAS'!$V$20,INT((ROW()-14)/2),0)),"",OFFSET('9. METAS'!$V$20,INT((ROW()-14)/2),0)))</f>
        <v>#REF!</v>
      </c>
      <c r="L355" s="203" t="e">
        <f ca="1">IF(MOD(ROW()-13,2)=0,IF(ISBLANK(OFFSET(#REF!,INT((ROW()-13)/2),0)),"",OFFSET(#REF!,INT((ROW()-13)/2),0)),IF(ISBLANK(OFFSET('9. METAS'!$W$20,INT((ROW()-14)/2),0)),"",OFFSET('9. METAS'!$W$20,INT((ROW()-14)/2),0)))</f>
        <v>#REF!</v>
      </c>
      <c r="M355" s="204" t="e">
        <f ca="1">IF(MOD(ROW()-13,2)=0,IF(ISBLANK(OFFSET(#REF!,INT((ROW()-13)/2),0)),"",OFFSET(#REF!,INT((ROW()-13)/2),0)),IF(ISBLANK(OFFSET('9. METAS'!$X$20,INT((ROW()-14)/2),0)),"",OFFSET('9. METAS'!$X$20,INT((ROW()-14)/2),0)))</f>
        <v>#REF!</v>
      </c>
      <c r="N355" s="718" t="str">
        <f t="shared" ref="N355" ca="1" si="338">IFERROR(J355/J356,"ND")</f>
        <v>ND</v>
      </c>
      <c r="O355" s="720" t="str">
        <f t="shared" ref="O355" ca="1" si="339">IFERROR(((J355+K355)/H355),"ND")</f>
        <v>ND</v>
      </c>
      <c r="P355" s="732"/>
    </row>
    <row r="356" spans="3:16">
      <c r="C356" s="725"/>
      <c r="D356" s="726"/>
      <c r="E356" s="726"/>
      <c r="F356" s="727"/>
      <c r="G356" s="728"/>
      <c r="H356" s="755"/>
      <c r="I356" s="731"/>
      <c r="J356" s="202" t="str">
        <f ca="1">IF(MOD(ROW()-13,2)=0,IF(ISBLANK(OFFSET(#REF!,INT((ROW()-13)/2),0)),"",OFFSET(#REF!,INT((ROW()-13)/2),0)),IF(ISBLANK(OFFSET('9. METAS'!$U$20,INT((ROW()-14)/2),0)),"",OFFSET('9. METAS'!$U$20,INT((ROW()-14)/2),0)))</f>
        <v/>
      </c>
      <c r="K356" s="203" t="str">
        <f ca="1">IF(MOD(ROW()-13,2)=0,IF(ISBLANK(OFFSET(#REF!,INT((ROW()-13)/2),0)),"",OFFSET(#REF!,INT((ROW()-13)/2),0)),IF(ISBLANK(OFFSET('9. METAS'!$V$20,INT((ROW()-14)/2),0)),"",OFFSET('9. METAS'!$V$20,INT((ROW()-14)/2),0)))</f>
        <v/>
      </c>
      <c r="L356" s="203" t="str">
        <f ca="1">IF(MOD(ROW()-13,2)=0,IF(ISBLANK(OFFSET(#REF!,INT((ROW()-13)/2),0)),"",OFFSET(#REF!,INT((ROW()-13)/2),0)),IF(ISBLANK(OFFSET('9. METAS'!$W$20,INT((ROW()-14)/2),0)),"",OFFSET('9. METAS'!$W$20,INT((ROW()-14)/2),0)))</f>
        <v/>
      </c>
      <c r="M356" s="204" t="str">
        <f ca="1">IF(MOD(ROW()-13,2)=0,IF(ISBLANK(OFFSET(#REF!,INT((ROW()-13)/2),0)),"",OFFSET(#REF!,INT((ROW()-13)/2),0)),IF(ISBLANK(OFFSET('9. METAS'!$X$20,INT((ROW()-14)/2),0)),"",OFFSET('9. METAS'!$X$20,INT((ROW()-14)/2),0)))</f>
        <v/>
      </c>
      <c r="N356" s="719"/>
      <c r="O356" s="721"/>
      <c r="P356" s="723"/>
    </row>
    <row r="357" spans="3:16">
      <c r="C357" s="724" t="str">
        <f ca="1">IF(ISBLANK(OFFSET('5. Pp (3 años)'!$C$46,INT((ROW()-13)/2),0)),"",OFFSET('5. Pp (3 años)'!$C$46,INT((ROW()-13)/2),0))</f>
        <v/>
      </c>
      <c r="D357" s="726" t="str">
        <f ca="1">IF(ISBLANK(OFFSET('5. Pp (3 años)'!$D$46,INT((ROW()-13)/2),0)),"",OFFSET('5. Pp (3 años)'!$D$46,INT((ROW()-13)/2),0))</f>
        <v/>
      </c>
      <c r="E357" s="726" t="str">
        <f ca="1">IF(ISBLANK(OFFSET('5. Pp (3 años)'!$E$46,INT((ROW()-13)/2),0)),"",OFFSET('5. Pp (3 años)'!$E$46,INT((ROW()-13)/2),0))</f>
        <v/>
      </c>
      <c r="F357" s="727" t="str">
        <f ca="1">IF(ISBLANK(OFFSET('5. Pp (3 años)'!$K$46,INT((ROW()-13)/2),0)),"",OFFSET('5. Pp (3 años)'!$K$46,INT((ROW()-13)/2),0))</f>
        <v/>
      </c>
      <c r="G357" s="728" t="str">
        <f ca="1">IF(ISBLANK(OFFSET('5. Pp (3 años)'!$H$46,INT((ROW()-13)/2),0)),"",OFFSET('5. Pp (3 años)'!$H$46,INT((ROW()-13)/2),0))</f>
        <v/>
      </c>
      <c r="H357" s="755" t="str">
        <f ca="1">IF(ISBLANK(OFFSET('9. METAS'!$L$20,INT((ROW()-13)/2),0)),"",OFFSET('9. METAS'!$L$20,INT((ROW()-13)/2),0))</f>
        <v/>
      </c>
      <c r="I357" s="730"/>
      <c r="J357" s="202" t="e">
        <f ca="1">IF(MOD(ROW()-13,2)=0,IF(ISBLANK(OFFSET(#REF!,INT((ROW()-13)/2),0)),"",OFFSET(#REF!,INT((ROW()-13)/2),0)),IF(ISBLANK(OFFSET('9. METAS'!$U$20,INT((ROW()-14)/2),0)),"",OFFSET('9. METAS'!$U$20,INT((ROW()-14)/2),0)))</f>
        <v>#REF!</v>
      </c>
      <c r="K357" s="203" t="e">
        <f ca="1">IF(MOD(ROW()-13,2)=0,IF(ISBLANK(OFFSET(#REF!,INT((ROW()-13)/2),0)),"",OFFSET(#REF!,INT((ROW()-13)/2),0)),IF(ISBLANK(OFFSET('9. METAS'!$V$20,INT((ROW()-14)/2),0)),"",OFFSET('9. METAS'!$V$20,INT((ROW()-14)/2),0)))</f>
        <v>#REF!</v>
      </c>
      <c r="L357" s="203" t="e">
        <f ca="1">IF(MOD(ROW()-13,2)=0,IF(ISBLANK(OFFSET(#REF!,INT((ROW()-13)/2),0)),"",OFFSET(#REF!,INT((ROW()-13)/2),0)),IF(ISBLANK(OFFSET('9. METAS'!$W$20,INT((ROW()-14)/2),0)),"",OFFSET('9. METAS'!$W$20,INT((ROW()-14)/2),0)))</f>
        <v>#REF!</v>
      </c>
      <c r="M357" s="204" t="e">
        <f ca="1">IF(MOD(ROW()-13,2)=0,IF(ISBLANK(OFFSET(#REF!,INT((ROW()-13)/2),0)),"",OFFSET(#REF!,INT((ROW()-13)/2),0)),IF(ISBLANK(OFFSET('9. METAS'!$X$20,INT((ROW()-14)/2),0)),"",OFFSET('9. METAS'!$X$20,INT((ROW()-14)/2),0)))</f>
        <v>#REF!</v>
      </c>
      <c r="N357" s="718" t="str">
        <f t="shared" ref="N357" ca="1" si="340">IFERROR(J357/J358,"ND")</f>
        <v>ND</v>
      </c>
      <c r="O357" s="720" t="str">
        <f t="shared" ref="O357" ca="1" si="341">IFERROR(((J357+K357)/H357),"ND")</f>
        <v>ND</v>
      </c>
      <c r="P357" s="732"/>
    </row>
    <row r="358" spans="3:16">
      <c r="C358" s="725"/>
      <c r="D358" s="726"/>
      <c r="E358" s="726"/>
      <c r="F358" s="727"/>
      <c r="G358" s="728"/>
      <c r="H358" s="755"/>
      <c r="I358" s="731"/>
      <c r="J358" s="202" t="str">
        <f ca="1">IF(MOD(ROW()-13,2)=0,IF(ISBLANK(OFFSET(#REF!,INT((ROW()-13)/2),0)),"",OFFSET(#REF!,INT((ROW()-13)/2),0)),IF(ISBLANK(OFFSET('9. METAS'!$U$20,INT((ROW()-14)/2),0)),"",OFFSET('9. METAS'!$U$20,INT((ROW()-14)/2),0)))</f>
        <v/>
      </c>
      <c r="K358" s="203" t="str">
        <f ca="1">IF(MOD(ROW()-13,2)=0,IF(ISBLANK(OFFSET(#REF!,INT((ROW()-13)/2),0)),"",OFFSET(#REF!,INT((ROW()-13)/2),0)),IF(ISBLANK(OFFSET('9. METAS'!$V$20,INT((ROW()-14)/2),0)),"",OFFSET('9. METAS'!$V$20,INT((ROW()-14)/2),0)))</f>
        <v/>
      </c>
      <c r="L358" s="203" t="str">
        <f ca="1">IF(MOD(ROW()-13,2)=0,IF(ISBLANK(OFFSET(#REF!,INT((ROW()-13)/2),0)),"",OFFSET(#REF!,INT((ROW()-13)/2),0)),IF(ISBLANK(OFFSET('9. METAS'!$W$20,INT((ROW()-14)/2),0)),"",OFFSET('9. METAS'!$W$20,INT((ROW()-14)/2),0)))</f>
        <v/>
      </c>
      <c r="M358" s="204" t="str">
        <f ca="1">IF(MOD(ROW()-13,2)=0,IF(ISBLANK(OFFSET(#REF!,INT((ROW()-13)/2),0)),"",OFFSET(#REF!,INT((ROW()-13)/2),0)),IF(ISBLANK(OFFSET('9. METAS'!$X$20,INT((ROW()-14)/2),0)),"",OFFSET('9. METAS'!$X$20,INT((ROW()-14)/2),0)))</f>
        <v/>
      </c>
      <c r="N358" s="719"/>
      <c r="O358" s="721"/>
      <c r="P358" s="723"/>
    </row>
    <row r="359" spans="3:16">
      <c r="C359" s="724" t="str">
        <f ca="1">IF(ISBLANK(OFFSET('5. Pp (3 años)'!$C$46,INT((ROW()-13)/2),0)),"",OFFSET('5. Pp (3 años)'!$C$46,INT((ROW()-13)/2),0))</f>
        <v/>
      </c>
      <c r="D359" s="726" t="str">
        <f ca="1">IF(ISBLANK(OFFSET('5. Pp (3 años)'!$D$46,INT((ROW()-13)/2),0)),"",OFFSET('5. Pp (3 años)'!$D$46,INT((ROW()-13)/2),0))</f>
        <v/>
      </c>
      <c r="E359" s="726" t="str">
        <f ca="1">IF(ISBLANK(OFFSET('5. Pp (3 años)'!$E$46,INT((ROW()-13)/2),0)),"",OFFSET('5. Pp (3 años)'!$E$46,INT((ROW()-13)/2),0))</f>
        <v/>
      </c>
      <c r="F359" s="727" t="str">
        <f ca="1">IF(ISBLANK(OFFSET('5. Pp (3 años)'!$K$46,INT((ROW()-13)/2),0)),"",OFFSET('5. Pp (3 años)'!$K$46,INT((ROW()-13)/2),0))</f>
        <v/>
      </c>
      <c r="G359" s="728" t="str">
        <f ca="1">IF(ISBLANK(OFFSET('5. Pp (3 años)'!$H$46,INT((ROW()-13)/2),0)),"",OFFSET('5. Pp (3 años)'!$H$46,INT((ROW()-13)/2),0))</f>
        <v/>
      </c>
      <c r="H359" s="755" t="str">
        <f ca="1">IF(ISBLANK(OFFSET('9. METAS'!$L$20,INT((ROW()-13)/2),0)),"",OFFSET('9. METAS'!$L$20,INT((ROW()-13)/2),0))</f>
        <v/>
      </c>
      <c r="I359" s="730"/>
      <c r="J359" s="202" t="e">
        <f ca="1">IF(MOD(ROW()-13,2)=0,IF(ISBLANK(OFFSET(#REF!,INT((ROW()-13)/2),0)),"",OFFSET(#REF!,INT((ROW()-13)/2),0)),IF(ISBLANK(OFFSET('9. METAS'!$U$20,INT((ROW()-14)/2),0)),"",OFFSET('9. METAS'!$U$20,INT((ROW()-14)/2),0)))</f>
        <v>#REF!</v>
      </c>
      <c r="K359" s="203" t="e">
        <f ca="1">IF(MOD(ROW()-13,2)=0,IF(ISBLANK(OFFSET(#REF!,INT((ROW()-13)/2),0)),"",OFFSET(#REF!,INT((ROW()-13)/2),0)),IF(ISBLANK(OFFSET('9. METAS'!$V$20,INT((ROW()-14)/2),0)),"",OFFSET('9. METAS'!$V$20,INT((ROW()-14)/2),0)))</f>
        <v>#REF!</v>
      </c>
      <c r="L359" s="203" t="e">
        <f ca="1">IF(MOD(ROW()-13,2)=0,IF(ISBLANK(OFFSET(#REF!,INT((ROW()-13)/2),0)),"",OFFSET(#REF!,INT((ROW()-13)/2),0)),IF(ISBLANK(OFFSET('9. METAS'!$W$20,INT((ROW()-14)/2),0)),"",OFFSET('9. METAS'!$W$20,INT((ROW()-14)/2),0)))</f>
        <v>#REF!</v>
      </c>
      <c r="M359" s="204" t="e">
        <f ca="1">IF(MOD(ROW()-13,2)=0,IF(ISBLANK(OFFSET(#REF!,INT((ROW()-13)/2),0)),"",OFFSET(#REF!,INT((ROW()-13)/2),0)),IF(ISBLANK(OFFSET('9. METAS'!$X$20,INT((ROW()-14)/2),0)),"",OFFSET('9. METAS'!$X$20,INT((ROW()-14)/2),0)))</f>
        <v>#REF!</v>
      </c>
      <c r="N359" s="718" t="str">
        <f t="shared" ref="N359" ca="1" si="342">IFERROR(J359/J360,"ND")</f>
        <v>ND</v>
      </c>
      <c r="O359" s="720" t="str">
        <f t="shared" ref="O359" ca="1" si="343">IFERROR(((J359+K359)/H359),"ND")</f>
        <v>ND</v>
      </c>
      <c r="P359" s="732"/>
    </row>
    <row r="360" spans="3:16">
      <c r="C360" s="725"/>
      <c r="D360" s="726"/>
      <c r="E360" s="726"/>
      <c r="F360" s="727"/>
      <c r="G360" s="728"/>
      <c r="H360" s="755"/>
      <c r="I360" s="731"/>
      <c r="J360" s="202" t="str">
        <f ca="1">IF(MOD(ROW()-13,2)=0,IF(ISBLANK(OFFSET(#REF!,INT((ROW()-13)/2),0)),"",OFFSET(#REF!,INT((ROW()-13)/2),0)),IF(ISBLANK(OFFSET('9. METAS'!$U$20,INT((ROW()-14)/2),0)),"",OFFSET('9. METAS'!$U$20,INT((ROW()-14)/2),0)))</f>
        <v/>
      </c>
      <c r="K360" s="203" t="str">
        <f ca="1">IF(MOD(ROW()-13,2)=0,IF(ISBLANK(OFFSET(#REF!,INT((ROW()-13)/2),0)),"",OFFSET(#REF!,INT((ROW()-13)/2),0)),IF(ISBLANK(OFFSET('9. METAS'!$V$20,INT((ROW()-14)/2),0)),"",OFFSET('9. METAS'!$V$20,INT((ROW()-14)/2),0)))</f>
        <v/>
      </c>
      <c r="L360" s="203" t="str">
        <f ca="1">IF(MOD(ROW()-13,2)=0,IF(ISBLANK(OFFSET(#REF!,INT((ROW()-13)/2),0)),"",OFFSET(#REF!,INT((ROW()-13)/2),0)),IF(ISBLANK(OFFSET('9. METAS'!$W$20,INT((ROW()-14)/2),0)),"",OFFSET('9. METAS'!$W$20,INT((ROW()-14)/2),0)))</f>
        <v/>
      </c>
      <c r="M360" s="204" t="str">
        <f ca="1">IF(MOD(ROW()-13,2)=0,IF(ISBLANK(OFFSET(#REF!,INT((ROW()-13)/2),0)),"",OFFSET(#REF!,INT((ROW()-13)/2),0)),IF(ISBLANK(OFFSET('9. METAS'!$X$20,INT((ROW()-14)/2),0)),"",OFFSET('9. METAS'!$X$20,INT((ROW()-14)/2),0)))</f>
        <v/>
      </c>
      <c r="N360" s="719"/>
      <c r="O360" s="721"/>
      <c r="P360" s="723"/>
    </row>
    <row r="361" spans="3:16">
      <c r="C361" s="724" t="str">
        <f ca="1">IF(ISBLANK(OFFSET('5. Pp (3 años)'!$C$46,INT((ROW()-13)/2),0)),"",OFFSET('5. Pp (3 años)'!$C$46,INT((ROW()-13)/2),0))</f>
        <v/>
      </c>
      <c r="D361" s="726" t="str">
        <f ca="1">IF(ISBLANK(OFFSET('5. Pp (3 años)'!$D$46,INT((ROW()-13)/2),0)),"",OFFSET('5. Pp (3 años)'!$D$46,INT((ROW()-13)/2),0))</f>
        <v/>
      </c>
      <c r="E361" s="726" t="str">
        <f ca="1">IF(ISBLANK(OFFSET('5. Pp (3 años)'!$E$46,INT((ROW()-13)/2),0)),"",OFFSET('5. Pp (3 años)'!$E$46,INT((ROW()-13)/2),0))</f>
        <v/>
      </c>
      <c r="F361" s="727" t="str">
        <f ca="1">IF(ISBLANK(OFFSET('5. Pp (3 años)'!$K$46,INT((ROW()-13)/2),0)),"",OFFSET('5. Pp (3 años)'!$K$46,INT((ROW()-13)/2),0))</f>
        <v/>
      </c>
      <c r="G361" s="728" t="str">
        <f ca="1">IF(ISBLANK(OFFSET('5. Pp (3 años)'!$H$46,INT((ROW()-13)/2),0)),"",OFFSET('5. Pp (3 años)'!$H$46,INT((ROW()-13)/2),0))</f>
        <v/>
      </c>
      <c r="H361" s="755" t="str">
        <f ca="1">IF(ISBLANK(OFFSET('9. METAS'!$L$20,INT((ROW()-13)/2),0)),"",OFFSET('9. METAS'!$L$20,INT((ROW()-13)/2),0))</f>
        <v/>
      </c>
      <c r="I361" s="730"/>
      <c r="J361" s="202" t="e">
        <f ca="1">IF(MOD(ROW()-13,2)=0,IF(ISBLANK(OFFSET(#REF!,INT((ROW()-13)/2),0)),"",OFFSET(#REF!,INT((ROW()-13)/2),0)),IF(ISBLANK(OFFSET('9. METAS'!$U$20,INT((ROW()-14)/2),0)),"",OFFSET('9. METAS'!$U$20,INT((ROW()-14)/2),0)))</f>
        <v>#REF!</v>
      </c>
      <c r="K361" s="203" t="e">
        <f ca="1">IF(MOD(ROW()-13,2)=0,IF(ISBLANK(OFFSET(#REF!,INT((ROW()-13)/2),0)),"",OFFSET(#REF!,INT((ROW()-13)/2),0)),IF(ISBLANK(OFFSET('9. METAS'!$V$20,INT((ROW()-14)/2),0)),"",OFFSET('9. METAS'!$V$20,INT((ROW()-14)/2),0)))</f>
        <v>#REF!</v>
      </c>
      <c r="L361" s="203" t="e">
        <f ca="1">IF(MOD(ROW()-13,2)=0,IF(ISBLANK(OFFSET(#REF!,INT((ROW()-13)/2),0)),"",OFFSET(#REF!,INT((ROW()-13)/2),0)),IF(ISBLANK(OFFSET('9. METAS'!$W$20,INT((ROW()-14)/2),0)),"",OFFSET('9. METAS'!$W$20,INT((ROW()-14)/2),0)))</f>
        <v>#REF!</v>
      </c>
      <c r="M361" s="204" t="e">
        <f ca="1">IF(MOD(ROW()-13,2)=0,IF(ISBLANK(OFFSET(#REF!,INT((ROW()-13)/2),0)),"",OFFSET(#REF!,INT((ROW()-13)/2),0)),IF(ISBLANK(OFFSET('9. METAS'!$X$20,INT((ROW()-14)/2),0)),"",OFFSET('9. METAS'!$X$20,INT((ROW()-14)/2),0)))</f>
        <v>#REF!</v>
      </c>
      <c r="N361" s="718" t="str">
        <f t="shared" ref="N361" ca="1" si="344">IFERROR(J361/J362,"ND")</f>
        <v>ND</v>
      </c>
      <c r="O361" s="720" t="str">
        <f t="shared" ref="O361" ca="1" si="345">IFERROR(((J361+K361)/H361),"ND")</f>
        <v>ND</v>
      </c>
      <c r="P361" s="732"/>
    </row>
    <row r="362" spans="3:16">
      <c r="C362" s="725"/>
      <c r="D362" s="726"/>
      <c r="E362" s="726"/>
      <c r="F362" s="727"/>
      <c r="G362" s="728"/>
      <c r="H362" s="755"/>
      <c r="I362" s="731"/>
      <c r="J362" s="202" t="str">
        <f ca="1">IF(MOD(ROW()-13,2)=0,IF(ISBLANK(OFFSET(#REF!,INT((ROW()-13)/2),0)),"",OFFSET(#REF!,INT((ROW()-13)/2),0)),IF(ISBLANK(OFFSET('9. METAS'!$U$20,INT((ROW()-14)/2),0)),"",OFFSET('9. METAS'!$U$20,INT((ROW()-14)/2),0)))</f>
        <v/>
      </c>
      <c r="K362" s="203" t="str">
        <f ca="1">IF(MOD(ROW()-13,2)=0,IF(ISBLANK(OFFSET(#REF!,INT((ROW()-13)/2),0)),"",OFFSET(#REF!,INT((ROW()-13)/2),0)),IF(ISBLANK(OFFSET('9. METAS'!$V$20,INT((ROW()-14)/2),0)),"",OFFSET('9. METAS'!$V$20,INT((ROW()-14)/2),0)))</f>
        <v/>
      </c>
      <c r="L362" s="203" t="str">
        <f ca="1">IF(MOD(ROW()-13,2)=0,IF(ISBLANK(OFFSET(#REF!,INT((ROW()-13)/2),0)),"",OFFSET(#REF!,INT((ROW()-13)/2),0)),IF(ISBLANK(OFFSET('9. METAS'!$W$20,INT((ROW()-14)/2),0)),"",OFFSET('9. METAS'!$W$20,INT((ROW()-14)/2),0)))</f>
        <v/>
      </c>
      <c r="M362" s="204" t="str">
        <f ca="1">IF(MOD(ROW()-13,2)=0,IF(ISBLANK(OFFSET(#REF!,INT((ROW()-13)/2),0)),"",OFFSET(#REF!,INT((ROW()-13)/2),0)),IF(ISBLANK(OFFSET('9. METAS'!$X$20,INT((ROW()-14)/2),0)),"",OFFSET('9. METAS'!$X$20,INT((ROW()-14)/2),0)))</f>
        <v/>
      </c>
      <c r="N362" s="719"/>
      <c r="O362" s="721"/>
      <c r="P362" s="723"/>
    </row>
    <row r="363" spans="3:16">
      <c r="C363" s="724" t="str">
        <f ca="1">IF(ISBLANK(OFFSET('5. Pp (3 años)'!$C$46,INT((ROW()-13)/2),0)),"",OFFSET('5. Pp (3 años)'!$C$46,INT((ROW()-13)/2),0))</f>
        <v/>
      </c>
      <c r="D363" s="726" t="str">
        <f ca="1">IF(ISBLANK(OFFSET('5. Pp (3 años)'!$D$46,INT((ROW()-13)/2),0)),"",OFFSET('5. Pp (3 años)'!$D$46,INT((ROW()-13)/2),0))</f>
        <v/>
      </c>
      <c r="E363" s="726" t="str">
        <f ca="1">IF(ISBLANK(OFFSET('5. Pp (3 años)'!$E$46,INT((ROW()-13)/2),0)),"",OFFSET('5. Pp (3 años)'!$E$46,INT((ROW()-13)/2),0))</f>
        <v/>
      </c>
      <c r="F363" s="727" t="str">
        <f ca="1">IF(ISBLANK(OFFSET('5. Pp (3 años)'!$K$46,INT((ROW()-13)/2),0)),"",OFFSET('5. Pp (3 años)'!$K$46,INT((ROW()-13)/2),0))</f>
        <v/>
      </c>
      <c r="G363" s="728" t="str">
        <f ca="1">IF(ISBLANK(OFFSET('5. Pp (3 años)'!$H$46,INT((ROW()-13)/2),0)),"",OFFSET('5. Pp (3 años)'!$H$46,INT((ROW()-13)/2),0))</f>
        <v/>
      </c>
      <c r="H363" s="755" t="str">
        <f ca="1">IF(ISBLANK(OFFSET('9. METAS'!$L$20,INT((ROW()-13)/2),0)),"",OFFSET('9. METAS'!$L$20,INT((ROW()-13)/2),0))</f>
        <v/>
      </c>
      <c r="I363" s="730"/>
      <c r="J363" s="202" t="e">
        <f ca="1">IF(MOD(ROW()-13,2)=0,IF(ISBLANK(OFFSET(#REF!,INT((ROW()-13)/2),0)),"",OFFSET(#REF!,INT((ROW()-13)/2),0)),IF(ISBLANK(OFFSET('9. METAS'!$U$20,INT((ROW()-14)/2),0)),"",OFFSET('9. METAS'!$U$20,INT((ROW()-14)/2),0)))</f>
        <v>#REF!</v>
      </c>
      <c r="K363" s="203" t="e">
        <f ca="1">IF(MOD(ROW()-13,2)=0,IF(ISBLANK(OFFSET(#REF!,INT((ROW()-13)/2),0)),"",OFFSET(#REF!,INT((ROW()-13)/2),0)),IF(ISBLANK(OFFSET('9. METAS'!$V$20,INT((ROW()-14)/2),0)),"",OFFSET('9. METAS'!$V$20,INT((ROW()-14)/2),0)))</f>
        <v>#REF!</v>
      </c>
      <c r="L363" s="203" t="e">
        <f ca="1">IF(MOD(ROW()-13,2)=0,IF(ISBLANK(OFFSET(#REF!,INT((ROW()-13)/2),0)),"",OFFSET(#REF!,INT((ROW()-13)/2),0)),IF(ISBLANK(OFFSET('9. METAS'!$W$20,INT((ROW()-14)/2),0)),"",OFFSET('9. METAS'!$W$20,INT((ROW()-14)/2),0)))</f>
        <v>#REF!</v>
      </c>
      <c r="M363" s="204" t="e">
        <f ca="1">IF(MOD(ROW()-13,2)=0,IF(ISBLANK(OFFSET(#REF!,INT((ROW()-13)/2),0)),"",OFFSET(#REF!,INT((ROW()-13)/2),0)),IF(ISBLANK(OFFSET('9. METAS'!$X$20,INT((ROW()-14)/2),0)),"",OFFSET('9. METAS'!$X$20,INT((ROW()-14)/2),0)))</f>
        <v>#REF!</v>
      </c>
      <c r="N363" s="718" t="str">
        <f t="shared" ref="N363" ca="1" si="346">IFERROR(J363/J364,"ND")</f>
        <v>ND</v>
      </c>
      <c r="O363" s="720" t="str">
        <f t="shared" ref="O363" ca="1" si="347">IFERROR(((J363+K363)/H363),"ND")</f>
        <v>ND</v>
      </c>
      <c r="P363" s="732"/>
    </row>
    <row r="364" spans="3:16">
      <c r="C364" s="725"/>
      <c r="D364" s="726"/>
      <c r="E364" s="726"/>
      <c r="F364" s="727"/>
      <c r="G364" s="728"/>
      <c r="H364" s="755"/>
      <c r="I364" s="731"/>
      <c r="J364" s="202" t="str">
        <f ca="1">IF(MOD(ROW()-13,2)=0,IF(ISBLANK(OFFSET(#REF!,INT((ROW()-13)/2),0)),"",OFFSET(#REF!,INT((ROW()-13)/2),0)),IF(ISBLANK(OFFSET('9. METAS'!$U$20,INT((ROW()-14)/2),0)),"",OFFSET('9. METAS'!$U$20,INT((ROW()-14)/2),0)))</f>
        <v/>
      </c>
      <c r="K364" s="203" t="str">
        <f ca="1">IF(MOD(ROW()-13,2)=0,IF(ISBLANK(OFFSET(#REF!,INT((ROW()-13)/2),0)),"",OFFSET(#REF!,INT((ROW()-13)/2),0)),IF(ISBLANK(OFFSET('9. METAS'!$V$20,INT((ROW()-14)/2),0)),"",OFFSET('9. METAS'!$V$20,INT((ROW()-14)/2),0)))</f>
        <v/>
      </c>
      <c r="L364" s="203" t="str">
        <f ca="1">IF(MOD(ROW()-13,2)=0,IF(ISBLANK(OFFSET(#REF!,INT((ROW()-13)/2),0)),"",OFFSET(#REF!,INT((ROW()-13)/2),0)),IF(ISBLANK(OFFSET('9. METAS'!$W$20,INT((ROW()-14)/2),0)),"",OFFSET('9. METAS'!$W$20,INT((ROW()-14)/2),0)))</f>
        <v/>
      </c>
      <c r="M364" s="204" t="str">
        <f ca="1">IF(MOD(ROW()-13,2)=0,IF(ISBLANK(OFFSET(#REF!,INT((ROW()-13)/2),0)),"",OFFSET(#REF!,INT((ROW()-13)/2),0)),IF(ISBLANK(OFFSET('9. METAS'!$X$20,INT((ROW()-14)/2),0)),"",OFFSET('9. METAS'!$X$20,INT((ROW()-14)/2),0)))</f>
        <v/>
      </c>
      <c r="N364" s="719"/>
      <c r="O364" s="721"/>
      <c r="P364" s="723"/>
    </row>
    <row r="365" spans="3:16">
      <c r="C365" s="724" t="str">
        <f ca="1">IF(ISBLANK(OFFSET('5. Pp (3 años)'!$C$46,INT((ROW()-13)/2),0)),"",OFFSET('5. Pp (3 años)'!$C$46,INT((ROW()-13)/2),0))</f>
        <v/>
      </c>
      <c r="D365" s="726" t="str">
        <f ca="1">IF(ISBLANK(OFFSET('5. Pp (3 años)'!$D$46,INT((ROW()-13)/2),0)),"",OFFSET('5. Pp (3 años)'!$D$46,INT((ROW()-13)/2),0))</f>
        <v/>
      </c>
      <c r="E365" s="726" t="str">
        <f ca="1">IF(ISBLANK(OFFSET('5. Pp (3 años)'!$E$46,INT((ROW()-13)/2),0)),"",OFFSET('5. Pp (3 años)'!$E$46,INT((ROW()-13)/2),0))</f>
        <v/>
      </c>
      <c r="F365" s="727" t="str">
        <f ca="1">IF(ISBLANK(OFFSET('5. Pp (3 años)'!$K$46,INT((ROW()-13)/2),0)),"",OFFSET('5. Pp (3 años)'!$K$46,INT((ROW()-13)/2),0))</f>
        <v/>
      </c>
      <c r="G365" s="728" t="str">
        <f ca="1">IF(ISBLANK(OFFSET('5. Pp (3 años)'!$H$46,INT((ROW()-13)/2),0)),"",OFFSET('5. Pp (3 años)'!$H$46,INT((ROW()-13)/2),0))</f>
        <v/>
      </c>
      <c r="H365" s="755" t="str">
        <f ca="1">IF(ISBLANK(OFFSET('9. METAS'!$L$20,INT((ROW()-13)/2),0)),"",OFFSET('9. METAS'!$L$20,INT((ROW()-13)/2),0))</f>
        <v/>
      </c>
      <c r="I365" s="730"/>
      <c r="J365" s="202" t="e">
        <f ca="1">IF(MOD(ROW()-13,2)=0,IF(ISBLANK(OFFSET(#REF!,INT((ROW()-13)/2),0)),"",OFFSET(#REF!,INT((ROW()-13)/2),0)),IF(ISBLANK(OFFSET('9. METAS'!$U$20,INT((ROW()-14)/2),0)),"",OFFSET('9. METAS'!$U$20,INT((ROW()-14)/2),0)))</f>
        <v>#REF!</v>
      </c>
      <c r="K365" s="203" t="e">
        <f ca="1">IF(MOD(ROW()-13,2)=0,IF(ISBLANK(OFFSET(#REF!,INT((ROW()-13)/2),0)),"",OFFSET(#REF!,INT((ROW()-13)/2),0)),IF(ISBLANK(OFFSET('9. METAS'!$V$20,INT((ROW()-14)/2),0)),"",OFFSET('9. METAS'!$V$20,INT((ROW()-14)/2),0)))</f>
        <v>#REF!</v>
      </c>
      <c r="L365" s="203" t="e">
        <f ca="1">IF(MOD(ROW()-13,2)=0,IF(ISBLANK(OFFSET(#REF!,INT((ROW()-13)/2),0)),"",OFFSET(#REF!,INT((ROW()-13)/2),0)),IF(ISBLANK(OFFSET('9. METAS'!$W$20,INT((ROW()-14)/2),0)),"",OFFSET('9. METAS'!$W$20,INT((ROW()-14)/2),0)))</f>
        <v>#REF!</v>
      </c>
      <c r="M365" s="204" t="e">
        <f ca="1">IF(MOD(ROW()-13,2)=0,IF(ISBLANK(OFFSET(#REF!,INT((ROW()-13)/2),0)),"",OFFSET(#REF!,INT((ROW()-13)/2),0)),IF(ISBLANK(OFFSET('9. METAS'!$X$20,INT((ROW()-14)/2),0)),"",OFFSET('9. METAS'!$X$20,INT((ROW()-14)/2),0)))</f>
        <v>#REF!</v>
      </c>
      <c r="N365" s="718" t="str">
        <f t="shared" ref="N365" ca="1" si="348">IFERROR(J365/J366,"ND")</f>
        <v>ND</v>
      </c>
      <c r="O365" s="720" t="str">
        <f t="shared" ref="O365" ca="1" si="349">IFERROR(((J365+K365)/H365),"ND")</f>
        <v>ND</v>
      </c>
      <c r="P365" s="732"/>
    </row>
    <row r="366" spans="3:16">
      <c r="C366" s="725"/>
      <c r="D366" s="726"/>
      <c r="E366" s="726"/>
      <c r="F366" s="727"/>
      <c r="G366" s="728"/>
      <c r="H366" s="755"/>
      <c r="I366" s="731"/>
      <c r="J366" s="202" t="str">
        <f ca="1">IF(MOD(ROW()-13,2)=0,IF(ISBLANK(OFFSET(#REF!,INT((ROW()-13)/2),0)),"",OFFSET(#REF!,INT((ROW()-13)/2),0)),IF(ISBLANK(OFFSET('9. METAS'!$U$20,INT((ROW()-14)/2),0)),"",OFFSET('9. METAS'!$U$20,INT((ROW()-14)/2),0)))</f>
        <v/>
      </c>
      <c r="K366" s="203" t="str">
        <f ca="1">IF(MOD(ROW()-13,2)=0,IF(ISBLANK(OFFSET(#REF!,INT((ROW()-13)/2),0)),"",OFFSET(#REF!,INT((ROW()-13)/2),0)),IF(ISBLANK(OFFSET('9. METAS'!$V$20,INT((ROW()-14)/2),0)),"",OFFSET('9. METAS'!$V$20,INT((ROW()-14)/2),0)))</f>
        <v/>
      </c>
      <c r="L366" s="203" t="str">
        <f ca="1">IF(MOD(ROW()-13,2)=0,IF(ISBLANK(OFFSET(#REF!,INT((ROW()-13)/2),0)),"",OFFSET(#REF!,INT((ROW()-13)/2),0)),IF(ISBLANK(OFFSET('9. METAS'!$W$20,INT((ROW()-14)/2),0)),"",OFFSET('9. METAS'!$W$20,INT((ROW()-14)/2),0)))</f>
        <v/>
      </c>
      <c r="M366" s="204" t="str">
        <f ca="1">IF(MOD(ROW()-13,2)=0,IF(ISBLANK(OFFSET(#REF!,INT((ROW()-13)/2),0)),"",OFFSET(#REF!,INT((ROW()-13)/2),0)),IF(ISBLANK(OFFSET('9. METAS'!$X$20,INT((ROW()-14)/2),0)),"",OFFSET('9. METAS'!$X$20,INT((ROW()-14)/2),0)))</f>
        <v/>
      </c>
      <c r="N366" s="719"/>
      <c r="O366" s="721"/>
      <c r="P366" s="723"/>
    </row>
    <row r="367" spans="3:16">
      <c r="C367" s="724" t="str">
        <f ca="1">IF(ISBLANK(OFFSET('5. Pp (3 años)'!$C$46,INT((ROW()-13)/2),0)),"",OFFSET('5. Pp (3 años)'!$C$46,INT((ROW()-13)/2),0))</f>
        <v/>
      </c>
      <c r="D367" s="726" t="str">
        <f ca="1">IF(ISBLANK(OFFSET('5. Pp (3 años)'!$D$46,INT((ROW()-13)/2),0)),"",OFFSET('5. Pp (3 años)'!$D$46,INT((ROW()-13)/2),0))</f>
        <v/>
      </c>
      <c r="E367" s="726" t="str">
        <f ca="1">IF(ISBLANK(OFFSET('5. Pp (3 años)'!$E$46,INT((ROW()-13)/2),0)),"",OFFSET('5. Pp (3 años)'!$E$46,INT((ROW()-13)/2),0))</f>
        <v/>
      </c>
      <c r="F367" s="727" t="str">
        <f ca="1">IF(ISBLANK(OFFSET('5. Pp (3 años)'!$K$46,INT((ROW()-13)/2),0)),"",OFFSET('5. Pp (3 años)'!$K$46,INT((ROW()-13)/2),0))</f>
        <v/>
      </c>
      <c r="G367" s="728" t="str">
        <f ca="1">IF(ISBLANK(OFFSET('5. Pp (3 años)'!$H$46,INT((ROW()-13)/2),0)),"",OFFSET('5. Pp (3 años)'!$H$46,INT((ROW()-13)/2),0))</f>
        <v/>
      </c>
      <c r="H367" s="755" t="str">
        <f ca="1">IF(ISBLANK(OFFSET('9. METAS'!$L$20,INT((ROW()-13)/2),0)),"",OFFSET('9. METAS'!$L$20,INT((ROW()-13)/2),0))</f>
        <v/>
      </c>
      <c r="I367" s="730"/>
      <c r="J367" s="202" t="e">
        <f ca="1">IF(MOD(ROW()-13,2)=0,IF(ISBLANK(OFFSET(#REF!,INT((ROW()-13)/2),0)),"",OFFSET(#REF!,INT((ROW()-13)/2),0)),IF(ISBLANK(OFFSET('9. METAS'!$U$20,INT((ROW()-14)/2),0)),"",OFFSET('9. METAS'!$U$20,INT((ROW()-14)/2),0)))</f>
        <v>#REF!</v>
      </c>
      <c r="K367" s="203" t="e">
        <f ca="1">IF(MOD(ROW()-13,2)=0,IF(ISBLANK(OFFSET(#REF!,INT((ROW()-13)/2),0)),"",OFFSET(#REF!,INT((ROW()-13)/2),0)),IF(ISBLANK(OFFSET('9. METAS'!$V$20,INT((ROW()-14)/2),0)),"",OFFSET('9. METAS'!$V$20,INT((ROW()-14)/2),0)))</f>
        <v>#REF!</v>
      </c>
      <c r="L367" s="203" t="e">
        <f ca="1">IF(MOD(ROW()-13,2)=0,IF(ISBLANK(OFFSET(#REF!,INT((ROW()-13)/2),0)),"",OFFSET(#REF!,INT((ROW()-13)/2),0)),IF(ISBLANK(OFFSET('9. METAS'!$W$20,INT((ROW()-14)/2),0)),"",OFFSET('9. METAS'!$W$20,INT((ROW()-14)/2),0)))</f>
        <v>#REF!</v>
      </c>
      <c r="M367" s="204" t="e">
        <f ca="1">IF(MOD(ROW()-13,2)=0,IF(ISBLANK(OFFSET(#REF!,INT((ROW()-13)/2),0)),"",OFFSET(#REF!,INT((ROW()-13)/2),0)),IF(ISBLANK(OFFSET('9. METAS'!$X$20,INT((ROW()-14)/2),0)),"",OFFSET('9. METAS'!$X$20,INT((ROW()-14)/2),0)))</f>
        <v>#REF!</v>
      </c>
      <c r="N367" s="718" t="str">
        <f t="shared" ref="N367" ca="1" si="350">IFERROR(J367/J368,"ND")</f>
        <v>ND</v>
      </c>
      <c r="O367" s="720" t="str">
        <f t="shared" ref="O367" ca="1" si="351">IFERROR(((J367+K367)/H367),"ND")</f>
        <v>ND</v>
      </c>
      <c r="P367" s="732"/>
    </row>
    <row r="368" spans="3:16">
      <c r="C368" s="725"/>
      <c r="D368" s="726"/>
      <c r="E368" s="726"/>
      <c r="F368" s="727"/>
      <c r="G368" s="728"/>
      <c r="H368" s="755"/>
      <c r="I368" s="731"/>
      <c r="J368" s="202" t="str">
        <f ca="1">IF(MOD(ROW()-13,2)=0,IF(ISBLANK(OFFSET(#REF!,INT((ROW()-13)/2),0)),"",OFFSET(#REF!,INT((ROW()-13)/2),0)),IF(ISBLANK(OFFSET('9. METAS'!$U$20,INT((ROW()-14)/2),0)),"",OFFSET('9. METAS'!$U$20,INT((ROW()-14)/2),0)))</f>
        <v/>
      </c>
      <c r="K368" s="203" t="str">
        <f ca="1">IF(MOD(ROW()-13,2)=0,IF(ISBLANK(OFFSET(#REF!,INT((ROW()-13)/2),0)),"",OFFSET(#REF!,INT((ROW()-13)/2),0)),IF(ISBLANK(OFFSET('9. METAS'!$V$20,INT((ROW()-14)/2),0)),"",OFFSET('9. METAS'!$V$20,INT((ROW()-14)/2),0)))</f>
        <v/>
      </c>
      <c r="L368" s="203" t="str">
        <f ca="1">IF(MOD(ROW()-13,2)=0,IF(ISBLANK(OFFSET(#REF!,INT((ROW()-13)/2),0)),"",OFFSET(#REF!,INT((ROW()-13)/2),0)),IF(ISBLANK(OFFSET('9. METAS'!$W$20,INT((ROW()-14)/2),0)),"",OFFSET('9. METAS'!$W$20,INT((ROW()-14)/2),0)))</f>
        <v/>
      </c>
      <c r="M368" s="204" t="str">
        <f ca="1">IF(MOD(ROW()-13,2)=0,IF(ISBLANK(OFFSET(#REF!,INT((ROW()-13)/2),0)),"",OFFSET(#REF!,INT((ROW()-13)/2),0)),IF(ISBLANK(OFFSET('9. METAS'!$X$20,INT((ROW()-14)/2),0)),"",OFFSET('9. METAS'!$X$20,INT((ROW()-14)/2),0)))</f>
        <v/>
      </c>
      <c r="N368" s="719"/>
      <c r="O368" s="721"/>
      <c r="P368" s="723"/>
    </row>
    <row r="369" spans="3:16">
      <c r="C369" s="724" t="str">
        <f ca="1">IF(ISBLANK(OFFSET('5. Pp (3 años)'!$C$46,INT((ROW()-13)/2),0)),"",OFFSET('5. Pp (3 años)'!$C$46,INT((ROW()-13)/2),0))</f>
        <v/>
      </c>
      <c r="D369" s="726" t="str">
        <f ca="1">IF(ISBLANK(OFFSET('5. Pp (3 años)'!$D$46,INT((ROW()-13)/2),0)),"",OFFSET('5. Pp (3 años)'!$D$46,INT((ROW()-13)/2),0))</f>
        <v/>
      </c>
      <c r="E369" s="726" t="str">
        <f ca="1">IF(ISBLANK(OFFSET('5. Pp (3 años)'!$E$46,INT((ROW()-13)/2),0)),"",OFFSET('5. Pp (3 años)'!$E$46,INT((ROW()-13)/2),0))</f>
        <v/>
      </c>
      <c r="F369" s="727" t="str">
        <f ca="1">IF(ISBLANK(OFFSET('5. Pp (3 años)'!$K$46,INT((ROW()-13)/2),0)),"",OFFSET('5. Pp (3 años)'!$K$46,INT((ROW()-13)/2),0))</f>
        <v/>
      </c>
      <c r="G369" s="728" t="str">
        <f ca="1">IF(ISBLANK(OFFSET('5. Pp (3 años)'!$H$46,INT((ROW()-13)/2),0)),"",OFFSET('5. Pp (3 años)'!$H$46,INT((ROW()-13)/2),0))</f>
        <v/>
      </c>
      <c r="H369" s="755" t="str">
        <f ca="1">IF(ISBLANK(OFFSET('9. METAS'!$L$20,INT((ROW()-13)/2),0)),"",OFFSET('9. METAS'!$L$20,INT((ROW()-13)/2),0))</f>
        <v/>
      </c>
      <c r="I369" s="730"/>
      <c r="J369" s="202" t="e">
        <f ca="1">IF(MOD(ROW()-13,2)=0,IF(ISBLANK(OFFSET(#REF!,INT((ROW()-13)/2),0)),"",OFFSET(#REF!,INT((ROW()-13)/2),0)),IF(ISBLANK(OFFSET('9. METAS'!$U$20,INT((ROW()-14)/2),0)),"",OFFSET('9. METAS'!$U$20,INT((ROW()-14)/2),0)))</f>
        <v>#REF!</v>
      </c>
      <c r="K369" s="203" t="e">
        <f ca="1">IF(MOD(ROW()-13,2)=0,IF(ISBLANK(OFFSET(#REF!,INT((ROW()-13)/2),0)),"",OFFSET(#REF!,INT((ROW()-13)/2),0)),IF(ISBLANK(OFFSET('9. METAS'!$V$20,INT((ROW()-14)/2),0)),"",OFFSET('9. METAS'!$V$20,INT((ROW()-14)/2),0)))</f>
        <v>#REF!</v>
      </c>
      <c r="L369" s="203" t="e">
        <f ca="1">IF(MOD(ROW()-13,2)=0,IF(ISBLANK(OFFSET(#REF!,INT((ROW()-13)/2),0)),"",OFFSET(#REF!,INT((ROW()-13)/2),0)),IF(ISBLANK(OFFSET('9. METAS'!$W$20,INT((ROW()-14)/2),0)),"",OFFSET('9. METAS'!$W$20,INT((ROW()-14)/2),0)))</f>
        <v>#REF!</v>
      </c>
      <c r="M369" s="204" t="e">
        <f ca="1">IF(MOD(ROW()-13,2)=0,IF(ISBLANK(OFFSET(#REF!,INT((ROW()-13)/2),0)),"",OFFSET(#REF!,INT((ROW()-13)/2),0)),IF(ISBLANK(OFFSET('9. METAS'!$X$20,INT((ROW()-14)/2),0)),"",OFFSET('9. METAS'!$X$20,INT((ROW()-14)/2),0)))</f>
        <v>#REF!</v>
      </c>
      <c r="N369" s="718" t="str">
        <f t="shared" ref="N369" ca="1" si="352">IFERROR(J369/J370,"ND")</f>
        <v>ND</v>
      </c>
      <c r="O369" s="720" t="str">
        <f t="shared" ref="O369" ca="1" si="353">IFERROR(((J369+K369)/H369),"ND")</f>
        <v>ND</v>
      </c>
      <c r="P369" s="732"/>
    </row>
    <row r="370" spans="3:16">
      <c r="C370" s="725"/>
      <c r="D370" s="726"/>
      <c r="E370" s="726"/>
      <c r="F370" s="727"/>
      <c r="G370" s="728"/>
      <c r="H370" s="755"/>
      <c r="I370" s="731"/>
      <c r="J370" s="202" t="str">
        <f ca="1">IF(MOD(ROW()-13,2)=0,IF(ISBLANK(OFFSET(#REF!,INT((ROW()-13)/2),0)),"",OFFSET(#REF!,INT((ROW()-13)/2),0)),IF(ISBLANK(OFFSET('9. METAS'!$U$20,INT((ROW()-14)/2),0)),"",OFFSET('9. METAS'!$U$20,INT((ROW()-14)/2),0)))</f>
        <v/>
      </c>
      <c r="K370" s="203" t="str">
        <f ca="1">IF(MOD(ROW()-13,2)=0,IF(ISBLANK(OFFSET(#REF!,INT((ROW()-13)/2),0)),"",OFFSET(#REF!,INT((ROW()-13)/2),0)),IF(ISBLANK(OFFSET('9. METAS'!$V$20,INT((ROW()-14)/2),0)),"",OFFSET('9. METAS'!$V$20,INT((ROW()-14)/2),0)))</f>
        <v/>
      </c>
      <c r="L370" s="203" t="str">
        <f ca="1">IF(MOD(ROW()-13,2)=0,IF(ISBLANK(OFFSET(#REF!,INT((ROW()-13)/2),0)),"",OFFSET(#REF!,INT((ROW()-13)/2),0)),IF(ISBLANK(OFFSET('9. METAS'!$W$20,INT((ROW()-14)/2),0)),"",OFFSET('9. METAS'!$W$20,INT((ROW()-14)/2),0)))</f>
        <v/>
      </c>
      <c r="M370" s="204" t="str">
        <f ca="1">IF(MOD(ROW()-13,2)=0,IF(ISBLANK(OFFSET(#REF!,INT((ROW()-13)/2),0)),"",OFFSET(#REF!,INT((ROW()-13)/2),0)),IF(ISBLANK(OFFSET('9. METAS'!$X$20,INT((ROW()-14)/2),0)),"",OFFSET('9. METAS'!$X$20,INT((ROW()-14)/2),0)))</f>
        <v/>
      </c>
      <c r="N370" s="719"/>
      <c r="O370" s="721"/>
      <c r="P370" s="723"/>
    </row>
    <row r="371" spans="3:16">
      <c r="C371" s="724" t="str">
        <f ca="1">IF(ISBLANK(OFFSET('5. Pp (3 años)'!$C$46,INT((ROW()-13)/2),0)),"",OFFSET('5. Pp (3 años)'!$C$46,INT((ROW()-13)/2),0))</f>
        <v/>
      </c>
      <c r="D371" s="726" t="str">
        <f ca="1">IF(ISBLANK(OFFSET('5. Pp (3 años)'!$D$46,INT((ROW()-13)/2),0)),"",OFFSET('5. Pp (3 años)'!$D$46,INT((ROW()-13)/2),0))</f>
        <v/>
      </c>
      <c r="E371" s="726" t="str">
        <f ca="1">IF(ISBLANK(OFFSET('5. Pp (3 años)'!$E$46,INT((ROW()-13)/2),0)),"",OFFSET('5. Pp (3 años)'!$E$46,INT((ROW()-13)/2),0))</f>
        <v/>
      </c>
      <c r="F371" s="727" t="str">
        <f ca="1">IF(ISBLANK(OFFSET('5. Pp (3 años)'!$K$46,INT((ROW()-13)/2),0)),"",OFFSET('5. Pp (3 años)'!$K$46,INT((ROW()-13)/2),0))</f>
        <v/>
      </c>
      <c r="G371" s="728" t="str">
        <f ca="1">IF(ISBLANK(OFFSET('5. Pp (3 años)'!$H$46,INT((ROW()-13)/2),0)),"",OFFSET('5. Pp (3 años)'!$H$46,INT((ROW()-13)/2),0))</f>
        <v/>
      </c>
      <c r="H371" s="755" t="str">
        <f ca="1">IF(ISBLANK(OFFSET('9. METAS'!$L$20,INT((ROW()-13)/2),0)),"",OFFSET('9. METAS'!$L$20,INT((ROW()-13)/2),0))</f>
        <v/>
      </c>
      <c r="I371" s="730"/>
      <c r="J371" s="202" t="e">
        <f ca="1">IF(MOD(ROW()-13,2)=0,IF(ISBLANK(OFFSET(#REF!,INT((ROW()-13)/2),0)),"",OFFSET(#REF!,INT((ROW()-13)/2),0)),IF(ISBLANK(OFFSET('9. METAS'!$U$20,INT((ROW()-14)/2),0)),"",OFFSET('9. METAS'!$U$20,INT((ROW()-14)/2),0)))</f>
        <v>#REF!</v>
      </c>
      <c r="K371" s="203" t="e">
        <f ca="1">IF(MOD(ROW()-13,2)=0,IF(ISBLANK(OFFSET(#REF!,INT((ROW()-13)/2),0)),"",OFFSET(#REF!,INT((ROW()-13)/2),0)),IF(ISBLANK(OFFSET('9. METAS'!$V$20,INT((ROW()-14)/2),0)),"",OFFSET('9. METAS'!$V$20,INT((ROW()-14)/2),0)))</f>
        <v>#REF!</v>
      </c>
      <c r="L371" s="203" t="e">
        <f ca="1">IF(MOD(ROW()-13,2)=0,IF(ISBLANK(OFFSET(#REF!,INT((ROW()-13)/2),0)),"",OFFSET(#REF!,INT((ROW()-13)/2),0)),IF(ISBLANK(OFFSET('9. METAS'!$W$20,INT((ROW()-14)/2),0)),"",OFFSET('9. METAS'!$W$20,INT((ROW()-14)/2),0)))</f>
        <v>#REF!</v>
      </c>
      <c r="M371" s="204" t="e">
        <f ca="1">IF(MOD(ROW()-13,2)=0,IF(ISBLANK(OFFSET(#REF!,INT((ROW()-13)/2),0)),"",OFFSET(#REF!,INT((ROW()-13)/2),0)),IF(ISBLANK(OFFSET('9. METAS'!$X$20,INT((ROW()-14)/2),0)),"",OFFSET('9. METAS'!$X$20,INT((ROW()-14)/2),0)))</f>
        <v>#REF!</v>
      </c>
      <c r="N371" s="718" t="str">
        <f t="shared" ref="N371" ca="1" si="354">IFERROR(J371/J372,"ND")</f>
        <v>ND</v>
      </c>
      <c r="O371" s="720" t="str">
        <f t="shared" ref="O371" ca="1" si="355">IFERROR(((J371+K371)/H371),"ND")</f>
        <v>ND</v>
      </c>
      <c r="P371" s="732"/>
    </row>
    <row r="372" spans="3:16">
      <c r="C372" s="725"/>
      <c r="D372" s="726"/>
      <c r="E372" s="726"/>
      <c r="F372" s="727"/>
      <c r="G372" s="728"/>
      <c r="H372" s="755"/>
      <c r="I372" s="731"/>
      <c r="J372" s="202" t="str">
        <f ca="1">IF(MOD(ROW()-13,2)=0,IF(ISBLANK(OFFSET(#REF!,INT((ROW()-13)/2),0)),"",OFFSET(#REF!,INT((ROW()-13)/2),0)),IF(ISBLANK(OFFSET('9. METAS'!$U$20,INT((ROW()-14)/2),0)),"",OFFSET('9. METAS'!$U$20,INT((ROW()-14)/2),0)))</f>
        <v/>
      </c>
      <c r="K372" s="203" t="str">
        <f ca="1">IF(MOD(ROW()-13,2)=0,IF(ISBLANK(OFFSET(#REF!,INT((ROW()-13)/2),0)),"",OFFSET(#REF!,INT((ROW()-13)/2),0)),IF(ISBLANK(OFFSET('9. METAS'!$V$20,INT((ROW()-14)/2),0)),"",OFFSET('9. METAS'!$V$20,INT((ROW()-14)/2),0)))</f>
        <v/>
      </c>
      <c r="L372" s="203" t="str">
        <f ca="1">IF(MOD(ROW()-13,2)=0,IF(ISBLANK(OFFSET(#REF!,INT((ROW()-13)/2),0)),"",OFFSET(#REF!,INT((ROW()-13)/2),0)),IF(ISBLANK(OFFSET('9. METAS'!$W$20,INT((ROW()-14)/2),0)),"",OFFSET('9. METAS'!$W$20,INT((ROW()-14)/2),0)))</f>
        <v/>
      </c>
      <c r="M372" s="204" t="str">
        <f ca="1">IF(MOD(ROW()-13,2)=0,IF(ISBLANK(OFFSET(#REF!,INT((ROW()-13)/2),0)),"",OFFSET(#REF!,INT((ROW()-13)/2),0)),IF(ISBLANK(OFFSET('9. METAS'!$X$20,INT((ROW()-14)/2),0)),"",OFFSET('9. METAS'!$X$20,INT((ROW()-14)/2),0)))</f>
        <v/>
      </c>
      <c r="N372" s="719"/>
      <c r="O372" s="721"/>
      <c r="P372" s="723"/>
    </row>
    <row r="373" spans="3:16">
      <c r="C373" s="724" t="str">
        <f ca="1">IF(ISBLANK(OFFSET('5. Pp (3 años)'!$C$46,INT((ROW()-13)/2),0)),"",OFFSET('5. Pp (3 años)'!$C$46,INT((ROW()-13)/2),0))</f>
        <v/>
      </c>
      <c r="D373" s="726" t="str">
        <f ca="1">IF(ISBLANK(OFFSET('5. Pp (3 años)'!$D$46,INT((ROW()-13)/2),0)),"",OFFSET('5. Pp (3 años)'!$D$46,INT((ROW()-13)/2),0))</f>
        <v/>
      </c>
      <c r="E373" s="726" t="str">
        <f ca="1">IF(ISBLANK(OFFSET('5. Pp (3 años)'!$E$46,INT((ROW()-13)/2),0)),"",OFFSET('5. Pp (3 años)'!$E$46,INT((ROW()-13)/2),0))</f>
        <v/>
      </c>
      <c r="F373" s="727" t="str">
        <f ca="1">IF(ISBLANK(OFFSET('5. Pp (3 años)'!$K$46,INT((ROW()-13)/2),0)),"",OFFSET('5. Pp (3 años)'!$K$46,INT((ROW()-13)/2),0))</f>
        <v/>
      </c>
      <c r="G373" s="728" t="str">
        <f ca="1">IF(ISBLANK(OFFSET('5. Pp (3 años)'!$H$46,INT((ROW()-13)/2),0)),"",OFFSET('5. Pp (3 años)'!$H$46,INT((ROW()-13)/2),0))</f>
        <v/>
      </c>
      <c r="H373" s="755" t="str">
        <f ca="1">IF(ISBLANK(OFFSET('9. METAS'!$L$20,INT((ROW()-13)/2),0)),"",OFFSET('9. METAS'!$L$20,INT((ROW()-13)/2),0))</f>
        <v/>
      </c>
      <c r="I373" s="730"/>
      <c r="J373" s="202" t="e">
        <f ca="1">IF(MOD(ROW()-13,2)=0,IF(ISBLANK(OFFSET(#REF!,INT((ROW()-13)/2),0)),"",OFFSET(#REF!,INT((ROW()-13)/2),0)),IF(ISBLANK(OFFSET('9. METAS'!$U$20,INT((ROW()-14)/2),0)),"",OFFSET('9. METAS'!$U$20,INT((ROW()-14)/2),0)))</f>
        <v>#REF!</v>
      </c>
      <c r="K373" s="203" t="e">
        <f ca="1">IF(MOD(ROW()-13,2)=0,IF(ISBLANK(OFFSET(#REF!,INT((ROW()-13)/2),0)),"",OFFSET(#REF!,INT((ROW()-13)/2),0)),IF(ISBLANK(OFFSET('9. METAS'!$V$20,INT((ROW()-14)/2),0)),"",OFFSET('9. METAS'!$V$20,INT((ROW()-14)/2),0)))</f>
        <v>#REF!</v>
      </c>
      <c r="L373" s="203" t="e">
        <f ca="1">IF(MOD(ROW()-13,2)=0,IF(ISBLANK(OFFSET(#REF!,INT((ROW()-13)/2),0)),"",OFFSET(#REF!,INT((ROW()-13)/2),0)),IF(ISBLANK(OFFSET('9. METAS'!$W$20,INT((ROW()-14)/2),0)),"",OFFSET('9. METAS'!$W$20,INT((ROW()-14)/2),0)))</f>
        <v>#REF!</v>
      </c>
      <c r="M373" s="204" t="e">
        <f ca="1">IF(MOD(ROW()-13,2)=0,IF(ISBLANK(OFFSET(#REF!,INT((ROW()-13)/2),0)),"",OFFSET(#REF!,INT((ROW()-13)/2),0)),IF(ISBLANK(OFFSET('9. METAS'!$X$20,INT((ROW()-14)/2),0)),"",OFFSET('9. METAS'!$X$20,INT((ROW()-14)/2),0)))</f>
        <v>#REF!</v>
      </c>
      <c r="N373" s="718" t="str">
        <f t="shared" ref="N373" ca="1" si="356">IFERROR(J373/J374,"ND")</f>
        <v>ND</v>
      </c>
      <c r="O373" s="720" t="str">
        <f t="shared" ref="O373" ca="1" si="357">IFERROR(((J373+K373)/H373),"ND")</f>
        <v>ND</v>
      </c>
      <c r="P373" s="732"/>
    </row>
    <row r="374" spans="3:16">
      <c r="C374" s="725"/>
      <c r="D374" s="726"/>
      <c r="E374" s="726"/>
      <c r="F374" s="727"/>
      <c r="G374" s="728"/>
      <c r="H374" s="755"/>
      <c r="I374" s="731"/>
      <c r="J374" s="202" t="str">
        <f ca="1">IF(MOD(ROW()-13,2)=0,IF(ISBLANK(OFFSET(#REF!,INT((ROW()-13)/2),0)),"",OFFSET(#REF!,INT((ROW()-13)/2),0)),IF(ISBLANK(OFFSET('9. METAS'!$U$20,INT((ROW()-14)/2),0)),"",OFFSET('9. METAS'!$U$20,INT((ROW()-14)/2),0)))</f>
        <v/>
      </c>
      <c r="K374" s="203" t="str">
        <f ca="1">IF(MOD(ROW()-13,2)=0,IF(ISBLANK(OFFSET(#REF!,INT((ROW()-13)/2),0)),"",OFFSET(#REF!,INT((ROW()-13)/2),0)),IF(ISBLANK(OFFSET('9. METAS'!$V$20,INT((ROW()-14)/2),0)),"",OFFSET('9. METAS'!$V$20,INT((ROW()-14)/2),0)))</f>
        <v/>
      </c>
      <c r="L374" s="203" t="str">
        <f ca="1">IF(MOD(ROW()-13,2)=0,IF(ISBLANK(OFFSET(#REF!,INT((ROW()-13)/2),0)),"",OFFSET(#REF!,INT((ROW()-13)/2),0)),IF(ISBLANK(OFFSET('9. METAS'!$W$20,INT((ROW()-14)/2),0)),"",OFFSET('9. METAS'!$W$20,INT((ROW()-14)/2),0)))</f>
        <v/>
      </c>
      <c r="M374" s="204" t="str">
        <f ca="1">IF(MOD(ROW()-13,2)=0,IF(ISBLANK(OFFSET(#REF!,INT((ROW()-13)/2),0)),"",OFFSET(#REF!,INT((ROW()-13)/2),0)),IF(ISBLANK(OFFSET('9. METAS'!$X$20,INT((ROW()-14)/2),0)),"",OFFSET('9. METAS'!$X$20,INT((ROW()-14)/2),0)))</f>
        <v/>
      </c>
      <c r="N374" s="719"/>
      <c r="O374" s="721"/>
      <c r="P374" s="723"/>
    </row>
    <row r="375" spans="3:16">
      <c r="C375" s="724" t="str">
        <f ca="1">IF(ISBLANK(OFFSET('5. Pp (3 años)'!$C$46,INT((ROW()-13)/2),0)),"",OFFSET('5. Pp (3 años)'!$C$46,INT((ROW()-13)/2),0))</f>
        <v/>
      </c>
      <c r="D375" s="726" t="str">
        <f ca="1">IF(ISBLANK(OFFSET('5. Pp (3 años)'!$D$46,INT((ROW()-13)/2),0)),"",OFFSET('5. Pp (3 años)'!$D$46,INT((ROW()-13)/2),0))</f>
        <v/>
      </c>
      <c r="E375" s="726" t="str">
        <f ca="1">IF(ISBLANK(OFFSET('5. Pp (3 años)'!$E$46,INT((ROW()-13)/2),0)),"",OFFSET('5. Pp (3 años)'!$E$46,INT((ROW()-13)/2),0))</f>
        <v/>
      </c>
      <c r="F375" s="727" t="str">
        <f ca="1">IF(ISBLANK(OFFSET('5. Pp (3 años)'!$K$46,INT((ROW()-13)/2),0)),"",OFFSET('5. Pp (3 años)'!$K$46,INT((ROW()-13)/2),0))</f>
        <v/>
      </c>
      <c r="G375" s="728" t="str">
        <f ca="1">IF(ISBLANK(OFFSET('5. Pp (3 años)'!$H$46,INT((ROW()-13)/2),0)),"",OFFSET('5. Pp (3 años)'!$H$46,INT((ROW()-13)/2),0))</f>
        <v/>
      </c>
      <c r="H375" s="755" t="str">
        <f ca="1">IF(ISBLANK(OFFSET('9. METAS'!$L$20,INT((ROW()-13)/2),0)),"",OFFSET('9. METAS'!$L$20,INT((ROW()-13)/2),0))</f>
        <v/>
      </c>
      <c r="I375" s="730"/>
      <c r="J375" s="202" t="e">
        <f ca="1">IF(MOD(ROW()-13,2)=0,IF(ISBLANK(OFFSET(#REF!,INT((ROW()-13)/2),0)),"",OFFSET(#REF!,INT((ROW()-13)/2),0)),IF(ISBLANK(OFFSET('9. METAS'!$U$20,INT((ROW()-14)/2),0)),"",OFFSET('9. METAS'!$U$20,INT((ROW()-14)/2),0)))</f>
        <v>#REF!</v>
      </c>
      <c r="K375" s="203" t="e">
        <f ca="1">IF(MOD(ROW()-13,2)=0,IF(ISBLANK(OFFSET(#REF!,INT((ROW()-13)/2),0)),"",OFFSET(#REF!,INT((ROW()-13)/2),0)),IF(ISBLANK(OFFSET('9. METAS'!$V$20,INT((ROW()-14)/2),0)),"",OFFSET('9. METAS'!$V$20,INT((ROW()-14)/2),0)))</f>
        <v>#REF!</v>
      </c>
      <c r="L375" s="203" t="e">
        <f ca="1">IF(MOD(ROW()-13,2)=0,IF(ISBLANK(OFFSET(#REF!,INT((ROW()-13)/2),0)),"",OFFSET(#REF!,INT((ROW()-13)/2),0)),IF(ISBLANK(OFFSET('9. METAS'!$W$20,INT((ROW()-14)/2),0)),"",OFFSET('9. METAS'!$W$20,INT((ROW()-14)/2),0)))</f>
        <v>#REF!</v>
      </c>
      <c r="M375" s="204" t="e">
        <f ca="1">IF(MOD(ROW()-13,2)=0,IF(ISBLANK(OFFSET(#REF!,INT((ROW()-13)/2),0)),"",OFFSET(#REF!,INT((ROW()-13)/2),0)),IF(ISBLANK(OFFSET('9. METAS'!$X$20,INT((ROW()-14)/2),0)),"",OFFSET('9. METAS'!$X$20,INT((ROW()-14)/2),0)))</f>
        <v>#REF!</v>
      </c>
      <c r="N375" s="718" t="str">
        <f t="shared" ref="N375" ca="1" si="358">IFERROR(J375/J376,"ND")</f>
        <v>ND</v>
      </c>
      <c r="O375" s="720" t="str">
        <f t="shared" ref="O375" ca="1" si="359">IFERROR(((J375+K375)/H375),"ND")</f>
        <v>ND</v>
      </c>
      <c r="P375" s="732"/>
    </row>
    <row r="376" spans="3:16">
      <c r="C376" s="725"/>
      <c r="D376" s="726"/>
      <c r="E376" s="726"/>
      <c r="F376" s="727"/>
      <c r="G376" s="728"/>
      <c r="H376" s="755"/>
      <c r="I376" s="731"/>
      <c r="J376" s="202" t="str">
        <f ca="1">IF(MOD(ROW()-13,2)=0,IF(ISBLANK(OFFSET(#REF!,INT((ROW()-13)/2),0)),"",OFFSET(#REF!,INT((ROW()-13)/2),0)),IF(ISBLANK(OFFSET('9. METAS'!$U$20,INT((ROW()-14)/2),0)),"",OFFSET('9. METAS'!$U$20,INT((ROW()-14)/2),0)))</f>
        <v/>
      </c>
      <c r="K376" s="203" t="str">
        <f ca="1">IF(MOD(ROW()-13,2)=0,IF(ISBLANK(OFFSET(#REF!,INT((ROW()-13)/2),0)),"",OFFSET(#REF!,INT((ROW()-13)/2),0)),IF(ISBLANK(OFFSET('9. METAS'!$V$20,INT((ROW()-14)/2),0)),"",OFFSET('9. METAS'!$V$20,INT((ROW()-14)/2),0)))</f>
        <v/>
      </c>
      <c r="L376" s="203" t="str">
        <f ca="1">IF(MOD(ROW()-13,2)=0,IF(ISBLANK(OFFSET(#REF!,INT((ROW()-13)/2),0)),"",OFFSET(#REF!,INT((ROW()-13)/2),0)),IF(ISBLANK(OFFSET('9. METAS'!$W$20,INT((ROW()-14)/2),0)),"",OFFSET('9. METAS'!$W$20,INT((ROW()-14)/2),0)))</f>
        <v/>
      </c>
      <c r="M376" s="204" t="str">
        <f ca="1">IF(MOD(ROW()-13,2)=0,IF(ISBLANK(OFFSET(#REF!,INT((ROW()-13)/2),0)),"",OFFSET(#REF!,INT((ROW()-13)/2),0)),IF(ISBLANK(OFFSET('9. METAS'!$X$20,INT((ROW()-14)/2),0)),"",OFFSET('9. METAS'!$X$20,INT((ROW()-14)/2),0)))</f>
        <v/>
      </c>
      <c r="N376" s="719"/>
      <c r="O376" s="721"/>
      <c r="P376" s="723"/>
    </row>
    <row r="377" spans="3:16">
      <c r="C377" s="724" t="str">
        <f ca="1">IF(ISBLANK(OFFSET('5. Pp (3 años)'!$C$46,INT((ROW()-13)/2),0)),"",OFFSET('5. Pp (3 años)'!$C$46,INT((ROW()-13)/2),0))</f>
        <v/>
      </c>
      <c r="D377" s="726" t="str">
        <f ca="1">IF(ISBLANK(OFFSET('5. Pp (3 años)'!$D$46,INT((ROW()-13)/2),0)),"",OFFSET('5. Pp (3 años)'!$D$46,INT((ROW()-13)/2),0))</f>
        <v/>
      </c>
      <c r="E377" s="726" t="str">
        <f ca="1">IF(ISBLANK(OFFSET('5. Pp (3 años)'!$E$46,INT((ROW()-13)/2),0)),"",OFFSET('5. Pp (3 años)'!$E$46,INT((ROW()-13)/2),0))</f>
        <v/>
      </c>
      <c r="F377" s="727" t="str">
        <f ca="1">IF(ISBLANK(OFFSET('5. Pp (3 años)'!$K$46,INT((ROW()-13)/2),0)),"",OFFSET('5. Pp (3 años)'!$K$46,INT((ROW()-13)/2),0))</f>
        <v/>
      </c>
      <c r="G377" s="728" t="str">
        <f ca="1">IF(ISBLANK(OFFSET('5. Pp (3 años)'!$H$46,INT((ROW()-13)/2),0)),"",OFFSET('5. Pp (3 años)'!$H$46,INT((ROW()-13)/2),0))</f>
        <v/>
      </c>
      <c r="H377" s="755" t="str">
        <f ca="1">IF(ISBLANK(OFFSET('9. METAS'!$L$20,INT((ROW()-13)/2),0)),"",OFFSET('9. METAS'!$L$20,INT((ROW()-13)/2),0))</f>
        <v/>
      </c>
      <c r="I377" s="730"/>
      <c r="J377" s="202" t="e">
        <f ca="1">IF(MOD(ROW()-13,2)=0,IF(ISBLANK(OFFSET(#REF!,INT((ROW()-13)/2),0)),"",OFFSET(#REF!,INT((ROW()-13)/2),0)),IF(ISBLANK(OFFSET('9. METAS'!$U$20,INT((ROW()-14)/2),0)),"",OFFSET('9. METAS'!$U$20,INT((ROW()-14)/2),0)))</f>
        <v>#REF!</v>
      </c>
      <c r="K377" s="203" t="e">
        <f ca="1">IF(MOD(ROW()-13,2)=0,IF(ISBLANK(OFFSET(#REF!,INT((ROW()-13)/2),0)),"",OFFSET(#REF!,INT((ROW()-13)/2),0)),IF(ISBLANK(OFFSET('9. METAS'!$V$20,INT((ROW()-14)/2),0)),"",OFFSET('9. METAS'!$V$20,INT((ROW()-14)/2),0)))</f>
        <v>#REF!</v>
      </c>
      <c r="L377" s="203" t="e">
        <f ca="1">IF(MOD(ROW()-13,2)=0,IF(ISBLANK(OFFSET(#REF!,INT((ROW()-13)/2),0)),"",OFFSET(#REF!,INT((ROW()-13)/2),0)),IF(ISBLANK(OFFSET('9. METAS'!$W$20,INT((ROW()-14)/2),0)),"",OFFSET('9. METAS'!$W$20,INT((ROW()-14)/2),0)))</f>
        <v>#REF!</v>
      </c>
      <c r="M377" s="204" t="e">
        <f ca="1">IF(MOD(ROW()-13,2)=0,IF(ISBLANK(OFFSET(#REF!,INT((ROW()-13)/2),0)),"",OFFSET(#REF!,INT((ROW()-13)/2),0)),IF(ISBLANK(OFFSET('9. METAS'!$X$20,INT((ROW()-14)/2),0)),"",OFFSET('9. METAS'!$X$20,INT((ROW()-14)/2),0)))</f>
        <v>#REF!</v>
      </c>
      <c r="N377" s="718" t="str">
        <f t="shared" ref="N377" ca="1" si="360">IFERROR(J377/J378,"ND")</f>
        <v>ND</v>
      </c>
      <c r="O377" s="720" t="str">
        <f t="shared" ref="O377" ca="1" si="361">IFERROR(((J377+K377)/H377),"ND")</f>
        <v>ND</v>
      </c>
      <c r="P377" s="732"/>
    </row>
    <row r="378" spans="3:16">
      <c r="C378" s="725"/>
      <c r="D378" s="726"/>
      <c r="E378" s="726"/>
      <c r="F378" s="727"/>
      <c r="G378" s="728"/>
      <c r="H378" s="755"/>
      <c r="I378" s="731"/>
      <c r="J378" s="202" t="str">
        <f ca="1">IF(MOD(ROW()-13,2)=0,IF(ISBLANK(OFFSET(#REF!,INT((ROW()-13)/2),0)),"",OFFSET(#REF!,INT((ROW()-13)/2),0)),IF(ISBLANK(OFFSET('9. METAS'!$U$20,INT((ROW()-14)/2),0)),"",OFFSET('9. METAS'!$U$20,INT((ROW()-14)/2),0)))</f>
        <v/>
      </c>
      <c r="K378" s="203" t="str">
        <f ca="1">IF(MOD(ROW()-13,2)=0,IF(ISBLANK(OFFSET(#REF!,INT((ROW()-13)/2),0)),"",OFFSET(#REF!,INT((ROW()-13)/2),0)),IF(ISBLANK(OFFSET('9. METAS'!$V$20,INT((ROW()-14)/2),0)),"",OFFSET('9. METAS'!$V$20,INT((ROW()-14)/2),0)))</f>
        <v/>
      </c>
      <c r="L378" s="203" t="str">
        <f ca="1">IF(MOD(ROW()-13,2)=0,IF(ISBLANK(OFFSET(#REF!,INT((ROW()-13)/2),0)),"",OFFSET(#REF!,INT((ROW()-13)/2),0)),IF(ISBLANK(OFFSET('9. METAS'!$W$20,INT((ROW()-14)/2),0)),"",OFFSET('9. METAS'!$W$20,INT((ROW()-14)/2),0)))</f>
        <v/>
      </c>
      <c r="M378" s="204" t="str">
        <f ca="1">IF(MOD(ROW()-13,2)=0,IF(ISBLANK(OFFSET(#REF!,INT((ROW()-13)/2),0)),"",OFFSET(#REF!,INT((ROW()-13)/2),0)),IF(ISBLANK(OFFSET('9. METAS'!$X$20,INT((ROW()-14)/2),0)),"",OFFSET('9. METAS'!$X$20,INT((ROW()-14)/2),0)))</f>
        <v/>
      </c>
      <c r="N378" s="719"/>
      <c r="O378" s="721"/>
      <c r="P378" s="723"/>
    </row>
    <row r="379" spans="3:16">
      <c r="C379" s="724" t="str">
        <f ca="1">IF(ISBLANK(OFFSET('5. Pp (3 años)'!$C$46,INT((ROW()-13)/2),0)),"",OFFSET('5. Pp (3 años)'!$C$46,INT((ROW()-13)/2),0))</f>
        <v/>
      </c>
      <c r="D379" s="726" t="str">
        <f ca="1">IF(ISBLANK(OFFSET('5. Pp (3 años)'!$D$46,INT((ROW()-13)/2),0)),"",OFFSET('5. Pp (3 años)'!$D$46,INT((ROW()-13)/2),0))</f>
        <v/>
      </c>
      <c r="E379" s="726" t="str">
        <f ca="1">IF(ISBLANK(OFFSET('5. Pp (3 años)'!$E$46,INT((ROW()-13)/2),0)),"",OFFSET('5. Pp (3 años)'!$E$46,INT((ROW()-13)/2),0))</f>
        <v/>
      </c>
      <c r="F379" s="727" t="str">
        <f ca="1">IF(ISBLANK(OFFSET('5. Pp (3 años)'!$K$46,INT((ROW()-13)/2),0)),"",OFFSET('5. Pp (3 años)'!$K$46,INT((ROW()-13)/2),0))</f>
        <v/>
      </c>
      <c r="G379" s="728" t="str">
        <f ca="1">IF(ISBLANK(OFFSET('5. Pp (3 años)'!$H$46,INT((ROW()-13)/2),0)),"",OFFSET('5. Pp (3 años)'!$H$46,INT((ROW()-13)/2),0))</f>
        <v/>
      </c>
      <c r="H379" s="755" t="str">
        <f ca="1">IF(ISBLANK(OFFSET('9. METAS'!$L$20,INT((ROW()-13)/2),0)),"",OFFSET('9. METAS'!$L$20,INT((ROW()-13)/2),0))</f>
        <v/>
      </c>
      <c r="I379" s="730"/>
      <c r="J379" s="202" t="e">
        <f ca="1">IF(MOD(ROW()-13,2)=0,IF(ISBLANK(OFFSET(#REF!,INT((ROW()-13)/2),0)),"",OFFSET(#REF!,INT((ROW()-13)/2),0)),IF(ISBLANK(OFFSET('9. METAS'!$U$20,INT((ROW()-14)/2),0)),"",OFFSET('9. METAS'!$U$20,INT((ROW()-14)/2),0)))</f>
        <v>#REF!</v>
      </c>
      <c r="K379" s="203" t="e">
        <f ca="1">IF(MOD(ROW()-13,2)=0,IF(ISBLANK(OFFSET(#REF!,INT((ROW()-13)/2),0)),"",OFFSET(#REF!,INT((ROW()-13)/2),0)),IF(ISBLANK(OFFSET('9. METAS'!$V$20,INT((ROW()-14)/2),0)),"",OFFSET('9. METAS'!$V$20,INT((ROW()-14)/2),0)))</f>
        <v>#REF!</v>
      </c>
      <c r="L379" s="203" t="e">
        <f ca="1">IF(MOD(ROW()-13,2)=0,IF(ISBLANK(OFFSET(#REF!,INT((ROW()-13)/2),0)),"",OFFSET(#REF!,INT((ROW()-13)/2),0)),IF(ISBLANK(OFFSET('9. METAS'!$W$20,INT((ROW()-14)/2),0)),"",OFFSET('9. METAS'!$W$20,INT((ROW()-14)/2),0)))</f>
        <v>#REF!</v>
      </c>
      <c r="M379" s="204" t="e">
        <f ca="1">IF(MOD(ROW()-13,2)=0,IF(ISBLANK(OFFSET(#REF!,INT((ROW()-13)/2),0)),"",OFFSET(#REF!,INT((ROW()-13)/2),0)),IF(ISBLANK(OFFSET('9. METAS'!$X$20,INT((ROW()-14)/2),0)),"",OFFSET('9. METAS'!$X$20,INT((ROW()-14)/2),0)))</f>
        <v>#REF!</v>
      </c>
      <c r="N379" s="718" t="str">
        <f t="shared" ref="N379" ca="1" si="362">IFERROR(J379/J380,"ND")</f>
        <v>ND</v>
      </c>
      <c r="O379" s="720" t="str">
        <f t="shared" ref="O379" ca="1" si="363">IFERROR(((J379+K379)/H379),"ND")</f>
        <v>ND</v>
      </c>
      <c r="P379" s="732"/>
    </row>
    <row r="380" spans="3:16">
      <c r="C380" s="725"/>
      <c r="D380" s="726"/>
      <c r="E380" s="726"/>
      <c r="F380" s="727"/>
      <c r="G380" s="728"/>
      <c r="H380" s="755"/>
      <c r="I380" s="731"/>
      <c r="J380" s="202" t="str">
        <f ca="1">IF(MOD(ROW()-13,2)=0,IF(ISBLANK(OFFSET(#REF!,INT((ROW()-13)/2),0)),"",OFFSET(#REF!,INT((ROW()-13)/2),0)),IF(ISBLANK(OFFSET('9. METAS'!$U$20,INT((ROW()-14)/2),0)),"",OFFSET('9. METAS'!$U$20,INT((ROW()-14)/2),0)))</f>
        <v/>
      </c>
      <c r="K380" s="203" t="str">
        <f ca="1">IF(MOD(ROW()-13,2)=0,IF(ISBLANK(OFFSET(#REF!,INT((ROW()-13)/2),0)),"",OFFSET(#REF!,INT((ROW()-13)/2),0)),IF(ISBLANK(OFFSET('9. METAS'!$V$20,INT((ROW()-14)/2),0)),"",OFFSET('9. METAS'!$V$20,INT((ROW()-14)/2),0)))</f>
        <v/>
      </c>
      <c r="L380" s="203" t="str">
        <f ca="1">IF(MOD(ROW()-13,2)=0,IF(ISBLANK(OFFSET(#REF!,INT((ROW()-13)/2),0)),"",OFFSET(#REF!,INT((ROW()-13)/2),0)),IF(ISBLANK(OFFSET('9. METAS'!$W$20,INT((ROW()-14)/2),0)),"",OFFSET('9. METAS'!$W$20,INT((ROW()-14)/2),0)))</f>
        <v/>
      </c>
      <c r="M380" s="204" t="str">
        <f ca="1">IF(MOD(ROW()-13,2)=0,IF(ISBLANK(OFFSET(#REF!,INT((ROW()-13)/2),0)),"",OFFSET(#REF!,INT((ROW()-13)/2),0)),IF(ISBLANK(OFFSET('9. METAS'!$X$20,INT((ROW()-14)/2),0)),"",OFFSET('9. METAS'!$X$20,INT((ROW()-14)/2),0)))</f>
        <v/>
      </c>
      <c r="N380" s="719"/>
      <c r="O380" s="721"/>
      <c r="P380" s="723"/>
    </row>
    <row r="381" spans="3:16">
      <c r="C381" s="724" t="str">
        <f ca="1">IF(ISBLANK(OFFSET('5. Pp (3 años)'!$C$46,INT((ROW()-13)/2),0)),"",OFFSET('5. Pp (3 años)'!$C$46,INT((ROW()-13)/2),0))</f>
        <v/>
      </c>
      <c r="D381" s="726" t="str">
        <f ca="1">IF(ISBLANK(OFFSET('5. Pp (3 años)'!$D$46,INT((ROW()-13)/2),0)),"",OFFSET('5. Pp (3 años)'!$D$46,INT((ROW()-13)/2),0))</f>
        <v/>
      </c>
      <c r="E381" s="726" t="str">
        <f ca="1">IF(ISBLANK(OFFSET('5. Pp (3 años)'!$E$46,INT((ROW()-13)/2),0)),"",OFFSET('5. Pp (3 años)'!$E$46,INT((ROW()-13)/2),0))</f>
        <v/>
      </c>
      <c r="F381" s="727" t="str">
        <f ca="1">IF(ISBLANK(OFFSET('5. Pp (3 años)'!$K$46,INT((ROW()-13)/2),0)),"",OFFSET('5. Pp (3 años)'!$K$46,INT((ROW()-13)/2),0))</f>
        <v/>
      </c>
      <c r="G381" s="728" t="str">
        <f ca="1">IF(ISBLANK(OFFSET('5. Pp (3 años)'!$H$46,INT((ROW()-13)/2),0)),"",OFFSET('5. Pp (3 años)'!$H$46,INT((ROW()-13)/2),0))</f>
        <v/>
      </c>
      <c r="H381" s="755" t="str">
        <f ca="1">IF(ISBLANK(OFFSET('9. METAS'!$L$20,INT((ROW()-13)/2),0)),"",OFFSET('9. METAS'!$L$20,INT((ROW()-13)/2),0))</f>
        <v/>
      </c>
      <c r="I381" s="730"/>
      <c r="J381" s="202" t="e">
        <f ca="1">IF(MOD(ROW()-13,2)=0,IF(ISBLANK(OFFSET(#REF!,INT((ROW()-13)/2),0)),"",OFFSET(#REF!,INT((ROW()-13)/2),0)),IF(ISBLANK(OFFSET('9. METAS'!$U$20,INT((ROW()-14)/2),0)),"",OFFSET('9. METAS'!$U$20,INT((ROW()-14)/2),0)))</f>
        <v>#REF!</v>
      </c>
      <c r="K381" s="203" t="e">
        <f ca="1">IF(MOD(ROW()-13,2)=0,IF(ISBLANK(OFFSET(#REF!,INT((ROW()-13)/2),0)),"",OFFSET(#REF!,INT((ROW()-13)/2),0)),IF(ISBLANK(OFFSET('9. METAS'!$V$20,INT((ROW()-14)/2),0)),"",OFFSET('9. METAS'!$V$20,INT((ROW()-14)/2),0)))</f>
        <v>#REF!</v>
      </c>
      <c r="L381" s="203" t="e">
        <f ca="1">IF(MOD(ROW()-13,2)=0,IF(ISBLANK(OFFSET(#REF!,INT((ROW()-13)/2),0)),"",OFFSET(#REF!,INT((ROW()-13)/2),0)),IF(ISBLANK(OFFSET('9. METAS'!$W$20,INT((ROW()-14)/2),0)),"",OFFSET('9. METAS'!$W$20,INT((ROW()-14)/2),0)))</f>
        <v>#REF!</v>
      </c>
      <c r="M381" s="204" t="e">
        <f ca="1">IF(MOD(ROW()-13,2)=0,IF(ISBLANK(OFFSET(#REF!,INT((ROW()-13)/2),0)),"",OFFSET(#REF!,INT((ROW()-13)/2),0)),IF(ISBLANK(OFFSET('9. METAS'!$X$20,INT((ROW()-14)/2),0)),"",OFFSET('9. METAS'!$X$20,INT((ROW()-14)/2),0)))</f>
        <v>#REF!</v>
      </c>
      <c r="N381" s="718" t="str">
        <f t="shared" ref="N381" ca="1" si="364">IFERROR(J381/J382,"ND")</f>
        <v>ND</v>
      </c>
      <c r="O381" s="720" t="str">
        <f t="shared" ref="O381" ca="1" si="365">IFERROR(((J381+K381)/H381),"ND")</f>
        <v>ND</v>
      </c>
      <c r="P381" s="732"/>
    </row>
    <row r="382" spans="3:16">
      <c r="C382" s="725"/>
      <c r="D382" s="726"/>
      <c r="E382" s="726"/>
      <c r="F382" s="727"/>
      <c r="G382" s="728"/>
      <c r="H382" s="755"/>
      <c r="I382" s="731"/>
      <c r="J382" s="202" t="str">
        <f ca="1">IF(MOD(ROW()-13,2)=0,IF(ISBLANK(OFFSET(#REF!,INT((ROW()-13)/2),0)),"",OFFSET(#REF!,INT((ROW()-13)/2),0)),IF(ISBLANK(OFFSET('9. METAS'!$U$20,INT((ROW()-14)/2),0)),"",OFFSET('9. METAS'!$U$20,INT((ROW()-14)/2),0)))</f>
        <v/>
      </c>
      <c r="K382" s="203" t="str">
        <f ca="1">IF(MOD(ROW()-13,2)=0,IF(ISBLANK(OFFSET(#REF!,INT((ROW()-13)/2),0)),"",OFFSET(#REF!,INT((ROW()-13)/2),0)),IF(ISBLANK(OFFSET('9. METAS'!$V$20,INT((ROW()-14)/2),0)),"",OFFSET('9. METAS'!$V$20,INT((ROW()-14)/2),0)))</f>
        <v/>
      </c>
      <c r="L382" s="203" t="str">
        <f ca="1">IF(MOD(ROW()-13,2)=0,IF(ISBLANK(OFFSET(#REF!,INT((ROW()-13)/2),0)),"",OFFSET(#REF!,INT((ROW()-13)/2),0)),IF(ISBLANK(OFFSET('9. METAS'!$W$20,INT((ROW()-14)/2),0)),"",OFFSET('9. METAS'!$W$20,INT((ROW()-14)/2),0)))</f>
        <v/>
      </c>
      <c r="M382" s="204" t="str">
        <f ca="1">IF(MOD(ROW()-13,2)=0,IF(ISBLANK(OFFSET(#REF!,INT((ROW()-13)/2),0)),"",OFFSET(#REF!,INT((ROW()-13)/2),0)),IF(ISBLANK(OFFSET('9. METAS'!$X$20,INT((ROW()-14)/2),0)),"",OFFSET('9. METAS'!$X$20,INT((ROW()-14)/2),0)))</f>
        <v/>
      </c>
      <c r="N382" s="719"/>
      <c r="O382" s="721"/>
      <c r="P382" s="723"/>
    </row>
    <row r="383" spans="3:16">
      <c r="C383" s="724" t="str">
        <f ca="1">IF(ISBLANK(OFFSET('5. Pp (3 años)'!$C$46,INT((ROW()-13)/2),0)),"",OFFSET('5. Pp (3 años)'!$C$46,INT((ROW()-13)/2),0))</f>
        <v/>
      </c>
      <c r="D383" s="726" t="str">
        <f ca="1">IF(ISBLANK(OFFSET('5. Pp (3 años)'!$D$46,INT((ROW()-13)/2),0)),"",OFFSET('5. Pp (3 años)'!$D$46,INT((ROW()-13)/2),0))</f>
        <v/>
      </c>
      <c r="E383" s="726" t="str">
        <f ca="1">IF(ISBLANK(OFFSET('5. Pp (3 años)'!$E$46,INT((ROW()-13)/2),0)),"",OFFSET('5. Pp (3 años)'!$E$46,INT((ROW()-13)/2),0))</f>
        <v/>
      </c>
      <c r="F383" s="727" t="str">
        <f ca="1">IF(ISBLANK(OFFSET('5. Pp (3 años)'!$K$46,INT((ROW()-13)/2),0)),"",OFFSET('5. Pp (3 años)'!$K$46,INT((ROW()-13)/2),0))</f>
        <v/>
      </c>
      <c r="G383" s="728" t="str">
        <f ca="1">IF(ISBLANK(OFFSET('5. Pp (3 años)'!$H$46,INT((ROW()-13)/2),0)),"",OFFSET('5. Pp (3 años)'!$H$46,INT((ROW()-13)/2),0))</f>
        <v/>
      </c>
      <c r="H383" s="755" t="str">
        <f ca="1">IF(ISBLANK(OFFSET('9. METAS'!$L$20,INT((ROW()-13)/2),0)),"",OFFSET('9. METAS'!$L$20,INT((ROW()-13)/2),0))</f>
        <v/>
      </c>
      <c r="I383" s="730"/>
      <c r="J383" s="202" t="e">
        <f ca="1">IF(MOD(ROW()-13,2)=0,IF(ISBLANK(OFFSET(#REF!,INT((ROW()-13)/2),0)),"",OFFSET(#REF!,INT((ROW()-13)/2),0)),IF(ISBLANK(OFFSET('9. METAS'!$U$20,INT((ROW()-14)/2),0)),"",OFFSET('9. METAS'!$U$20,INT((ROW()-14)/2),0)))</f>
        <v>#REF!</v>
      </c>
      <c r="K383" s="203" t="e">
        <f ca="1">IF(MOD(ROW()-13,2)=0,IF(ISBLANK(OFFSET(#REF!,INT((ROW()-13)/2),0)),"",OFFSET(#REF!,INT((ROW()-13)/2),0)),IF(ISBLANK(OFFSET('9. METAS'!$V$20,INT((ROW()-14)/2),0)),"",OFFSET('9. METAS'!$V$20,INT((ROW()-14)/2),0)))</f>
        <v>#REF!</v>
      </c>
      <c r="L383" s="203" t="e">
        <f ca="1">IF(MOD(ROW()-13,2)=0,IF(ISBLANK(OFFSET(#REF!,INT((ROW()-13)/2),0)),"",OFFSET(#REF!,INT((ROW()-13)/2),0)),IF(ISBLANK(OFFSET('9. METAS'!$W$20,INT((ROW()-14)/2),0)),"",OFFSET('9. METAS'!$W$20,INT((ROW()-14)/2),0)))</f>
        <v>#REF!</v>
      </c>
      <c r="M383" s="204" t="e">
        <f ca="1">IF(MOD(ROW()-13,2)=0,IF(ISBLANK(OFFSET(#REF!,INT((ROW()-13)/2),0)),"",OFFSET(#REF!,INT((ROW()-13)/2),0)),IF(ISBLANK(OFFSET('9. METAS'!$X$20,INT((ROW()-14)/2),0)),"",OFFSET('9. METAS'!$X$20,INT((ROW()-14)/2),0)))</f>
        <v>#REF!</v>
      </c>
      <c r="N383" s="718" t="str">
        <f t="shared" ref="N383" ca="1" si="366">IFERROR(J383/J384,"ND")</f>
        <v>ND</v>
      </c>
      <c r="O383" s="720" t="str">
        <f t="shared" ref="O383" ca="1" si="367">IFERROR(((J383+K383)/H383),"ND")</f>
        <v>ND</v>
      </c>
      <c r="P383" s="732"/>
    </row>
    <row r="384" spans="3:16">
      <c r="C384" s="725"/>
      <c r="D384" s="726"/>
      <c r="E384" s="726"/>
      <c r="F384" s="727"/>
      <c r="G384" s="728"/>
      <c r="H384" s="755"/>
      <c r="I384" s="731"/>
      <c r="J384" s="202" t="str">
        <f ca="1">IF(MOD(ROW()-13,2)=0,IF(ISBLANK(OFFSET(#REF!,INT((ROW()-13)/2),0)),"",OFFSET(#REF!,INT((ROW()-13)/2),0)),IF(ISBLANK(OFFSET('9. METAS'!$U$20,INT((ROW()-14)/2),0)),"",OFFSET('9. METAS'!$U$20,INT((ROW()-14)/2),0)))</f>
        <v/>
      </c>
      <c r="K384" s="203" t="str">
        <f ca="1">IF(MOD(ROW()-13,2)=0,IF(ISBLANK(OFFSET(#REF!,INT((ROW()-13)/2),0)),"",OFFSET(#REF!,INT((ROW()-13)/2),0)),IF(ISBLANK(OFFSET('9. METAS'!$V$20,INT((ROW()-14)/2),0)),"",OFFSET('9. METAS'!$V$20,INT((ROW()-14)/2),0)))</f>
        <v/>
      </c>
      <c r="L384" s="203" t="str">
        <f ca="1">IF(MOD(ROW()-13,2)=0,IF(ISBLANK(OFFSET(#REF!,INT((ROW()-13)/2),0)),"",OFFSET(#REF!,INT((ROW()-13)/2),0)),IF(ISBLANK(OFFSET('9. METAS'!$W$20,INT((ROW()-14)/2),0)),"",OFFSET('9. METAS'!$W$20,INT((ROW()-14)/2),0)))</f>
        <v/>
      </c>
      <c r="M384" s="204" t="str">
        <f ca="1">IF(MOD(ROW()-13,2)=0,IF(ISBLANK(OFFSET(#REF!,INT((ROW()-13)/2),0)),"",OFFSET(#REF!,INT((ROW()-13)/2),0)),IF(ISBLANK(OFFSET('9. METAS'!$X$20,INT((ROW()-14)/2),0)),"",OFFSET('9. METAS'!$X$20,INT((ROW()-14)/2),0)))</f>
        <v/>
      </c>
      <c r="N384" s="719"/>
      <c r="O384" s="721"/>
      <c r="P384" s="723"/>
    </row>
    <row r="385" spans="3:16">
      <c r="C385" s="724" t="str">
        <f ca="1">IF(ISBLANK(OFFSET('5. Pp (3 años)'!$C$46,INT((ROW()-13)/2),0)),"",OFFSET('5. Pp (3 años)'!$C$46,INT((ROW()-13)/2),0))</f>
        <v/>
      </c>
      <c r="D385" s="726" t="str">
        <f ca="1">IF(ISBLANK(OFFSET('5. Pp (3 años)'!$D$46,INT((ROW()-13)/2),0)),"",OFFSET('5. Pp (3 años)'!$D$46,INT((ROW()-13)/2),0))</f>
        <v/>
      </c>
      <c r="E385" s="726" t="str">
        <f ca="1">IF(ISBLANK(OFFSET('5. Pp (3 años)'!$E$46,INT((ROW()-13)/2),0)),"",OFFSET('5. Pp (3 años)'!$E$46,INT((ROW()-13)/2),0))</f>
        <v/>
      </c>
      <c r="F385" s="727" t="str">
        <f ca="1">IF(ISBLANK(OFFSET('5. Pp (3 años)'!$K$46,INT((ROW()-13)/2),0)),"",OFFSET('5. Pp (3 años)'!$K$46,INT((ROW()-13)/2),0))</f>
        <v/>
      </c>
      <c r="G385" s="728" t="str">
        <f ca="1">IF(ISBLANK(OFFSET('5. Pp (3 años)'!$H$46,INT((ROW()-13)/2),0)),"",OFFSET('5. Pp (3 años)'!$H$46,INT((ROW()-13)/2),0))</f>
        <v/>
      </c>
      <c r="H385" s="755" t="str">
        <f ca="1">IF(ISBLANK(OFFSET('9. METAS'!$L$20,INT((ROW()-13)/2),0)),"",OFFSET('9. METAS'!$L$20,INT((ROW()-13)/2),0))</f>
        <v/>
      </c>
      <c r="I385" s="730"/>
      <c r="J385" s="202" t="e">
        <f ca="1">IF(MOD(ROW()-13,2)=0,IF(ISBLANK(OFFSET(#REF!,INT((ROW()-13)/2),0)),"",OFFSET(#REF!,INT((ROW()-13)/2),0)),IF(ISBLANK(OFFSET('9. METAS'!$U$20,INT((ROW()-14)/2),0)),"",OFFSET('9. METAS'!$U$20,INT((ROW()-14)/2),0)))</f>
        <v>#REF!</v>
      </c>
      <c r="K385" s="203" t="e">
        <f ca="1">IF(MOD(ROW()-13,2)=0,IF(ISBLANK(OFFSET(#REF!,INT((ROW()-13)/2),0)),"",OFFSET(#REF!,INT((ROW()-13)/2),0)),IF(ISBLANK(OFFSET('9. METAS'!$V$20,INT((ROW()-14)/2),0)),"",OFFSET('9. METAS'!$V$20,INT((ROW()-14)/2),0)))</f>
        <v>#REF!</v>
      </c>
      <c r="L385" s="203" t="e">
        <f ca="1">IF(MOD(ROW()-13,2)=0,IF(ISBLANK(OFFSET(#REF!,INT((ROW()-13)/2),0)),"",OFFSET(#REF!,INT((ROW()-13)/2),0)),IF(ISBLANK(OFFSET('9. METAS'!$W$20,INT((ROW()-14)/2),0)),"",OFFSET('9. METAS'!$W$20,INT((ROW()-14)/2),0)))</f>
        <v>#REF!</v>
      </c>
      <c r="M385" s="204" t="e">
        <f ca="1">IF(MOD(ROW()-13,2)=0,IF(ISBLANK(OFFSET(#REF!,INT((ROW()-13)/2),0)),"",OFFSET(#REF!,INT((ROW()-13)/2),0)),IF(ISBLANK(OFFSET('9. METAS'!$X$20,INT((ROW()-14)/2),0)),"",OFFSET('9. METAS'!$X$20,INT((ROW()-14)/2),0)))</f>
        <v>#REF!</v>
      </c>
      <c r="N385" s="718" t="str">
        <f t="shared" ref="N385" ca="1" si="368">IFERROR(J385/J386,"ND")</f>
        <v>ND</v>
      </c>
      <c r="O385" s="720" t="str">
        <f t="shared" ref="O385" ca="1" si="369">IFERROR(((J385+K385)/H385),"ND")</f>
        <v>ND</v>
      </c>
      <c r="P385" s="732"/>
    </row>
    <row r="386" spans="3:16">
      <c r="C386" s="725"/>
      <c r="D386" s="726"/>
      <c r="E386" s="726"/>
      <c r="F386" s="727"/>
      <c r="G386" s="728"/>
      <c r="H386" s="755"/>
      <c r="I386" s="731"/>
      <c r="J386" s="202" t="str">
        <f ca="1">IF(MOD(ROW()-13,2)=0,IF(ISBLANK(OFFSET(#REF!,INT((ROW()-13)/2),0)),"",OFFSET(#REF!,INT((ROW()-13)/2),0)),IF(ISBLANK(OFFSET('9. METAS'!$U$20,INT((ROW()-14)/2),0)),"",OFFSET('9. METAS'!$U$20,INT((ROW()-14)/2),0)))</f>
        <v/>
      </c>
      <c r="K386" s="203" t="str">
        <f ca="1">IF(MOD(ROW()-13,2)=0,IF(ISBLANK(OFFSET(#REF!,INT((ROW()-13)/2),0)),"",OFFSET(#REF!,INT((ROW()-13)/2),0)),IF(ISBLANK(OFFSET('9. METAS'!$V$20,INT((ROW()-14)/2),0)),"",OFFSET('9. METAS'!$V$20,INT((ROW()-14)/2),0)))</f>
        <v/>
      </c>
      <c r="L386" s="203" t="str">
        <f ca="1">IF(MOD(ROW()-13,2)=0,IF(ISBLANK(OFFSET(#REF!,INT((ROW()-13)/2),0)),"",OFFSET(#REF!,INT((ROW()-13)/2),0)),IF(ISBLANK(OFFSET('9. METAS'!$W$20,INT((ROW()-14)/2),0)),"",OFFSET('9. METAS'!$W$20,INT((ROW()-14)/2),0)))</f>
        <v/>
      </c>
      <c r="M386" s="204" t="str">
        <f ca="1">IF(MOD(ROW()-13,2)=0,IF(ISBLANK(OFFSET(#REF!,INT((ROW()-13)/2),0)),"",OFFSET(#REF!,INT((ROW()-13)/2),0)),IF(ISBLANK(OFFSET('9. METAS'!$X$20,INT((ROW()-14)/2),0)),"",OFFSET('9. METAS'!$X$20,INT((ROW()-14)/2),0)))</f>
        <v/>
      </c>
      <c r="N386" s="719"/>
      <c r="O386" s="721"/>
      <c r="P386" s="723"/>
    </row>
    <row r="387" spans="3:16">
      <c r="C387" s="724" t="str">
        <f ca="1">IF(ISBLANK(OFFSET('5. Pp (3 años)'!$C$46,INT((ROW()-13)/2),0)),"",OFFSET('5. Pp (3 años)'!$C$46,INT((ROW()-13)/2),0))</f>
        <v/>
      </c>
      <c r="D387" s="726" t="str">
        <f ca="1">IF(ISBLANK(OFFSET('5. Pp (3 años)'!$D$46,INT((ROW()-13)/2),0)),"",OFFSET('5. Pp (3 años)'!$D$46,INT((ROW()-13)/2),0))</f>
        <v/>
      </c>
      <c r="E387" s="726" t="str">
        <f ca="1">IF(ISBLANK(OFFSET('5. Pp (3 años)'!$E$46,INT((ROW()-13)/2),0)),"",OFFSET('5. Pp (3 años)'!$E$46,INT((ROW()-13)/2),0))</f>
        <v/>
      </c>
      <c r="F387" s="727" t="str">
        <f ca="1">IF(ISBLANK(OFFSET('5. Pp (3 años)'!$K$46,INT((ROW()-13)/2),0)),"",OFFSET('5. Pp (3 años)'!$K$46,INT((ROW()-13)/2),0))</f>
        <v/>
      </c>
      <c r="G387" s="728" t="str">
        <f ca="1">IF(ISBLANK(OFFSET('5. Pp (3 años)'!$H$46,INT((ROW()-13)/2),0)),"",OFFSET('5. Pp (3 años)'!$H$46,INT((ROW()-13)/2),0))</f>
        <v/>
      </c>
      <c r="H387" s="755" t="str">
        <f ca="1">IF(ISBLANK(OFFSET('9. METAS'!$L$20,INT((ROW()-13)/2),0)),"",OFFSET('9. METAS'!$L$20,INT((ROW()-13)/2),0))</f>
        <v/>
      </c>
      <c r="I387" s="730"/>
      <c r="J387" s="202" t="e">
        <f ca="1">IF(MOD(ROW()-13,2)=0,IF(ISBLANK(OFFSET(#REF!,INT((ROW()-13)/2),0)),"",OFFSET(#REF!,INT((ROW()-13)/2),0)),IF(ISBLANK(OFFSET('9. METAS'!$U$20,INT((ROW()-14)/2),0)),"",OFFSET('9. METAS'!$U$20,INT((ROW()-14)/2),0)))</f>
        <v>#REF!</v>
      </c>
      <c r="K387" s="203" t="e">
        <f ca="1">IF(MOD(ROW()-13,2)=0,IF(ISBLANK(OFFSET(#REF!,INT((ROW()-13)/2),0)),"",OFFSET(#REF!,INT((ROW()-13)/2),0)),IF(ISBLANK(OFFSET('9. METAS'!$V$20,INT((ROW()-14)/2),0)),"",OFFSET('9. METAS'!$V$20,INT((ROW()-14)/2),0)))</f>
        <v>#REF!</v>
      </c>
      <c r="L387" s="203" t="e">
        <f ca="1">IF(MOD(ROW()-13,2)=0,IF(ISBLANK(OFFSET(#REF!,INT((ROW()-13)/2),0)),"",OFFSET(#REF!,INT((ROW()-13)/2),0)),IF(ISBLANK(OFFSET('9. METAS'!$W$20,INT((ROW()-14)/2),0)),"",OFFSET('9. METAS'!$W$20,INT((ROW()-14)/2),0)))</f>
        <v>#REF!</v>
      </c>
      <c r="M387" s="204" t="e">
        <f ca="1">IF(MOD(ROW()-13,2)=0,IF(ISBLANK(OFFSET(#REF!,INT((ROW()-13)/2),0)),"",OFFSET(#REF!,INT((ROW()-13)/2),0)),IF(ISBLANK(OFFSET('9. METAS'!$X$20,INT((ROW()-14)/2),0)),"",OFFSET('9. METAS'!$X$20,INT((ROW()-14)/2),0)))</f>
        <v>#REF!</v>
      </c>
      <c r="N387" s="718" t="str">
        <f t="shared" ref="N387" ca="1" si="370">IFERROR(J387/J388,"ND")</f>
        <v>ND</v>
      </c>
      <c r="O387" s="720" t="str">
        <f t="shared" ref="O387" ca="1" si="371">IFERROR(((J387+K387)/H387),"ND")</f>
        <v>ND</v>
      </c>
      <c r="P387" s="732"/>
    </row>
    <row r="388" spans="3:16">
      <c r="C388" s="725"/>
      <c r="D388" s="726"/>
      <c r="E388" s="726"/>
      <c r="F388" s="727"/>
      <c r="G388" s="728"/>
      <c r="H388" s="755"/>
      <c r="I388" s="731"/>
      <c r="J388" s="202" t="str">
        <f ca="1">IF(MOD(ROW()-13,2)=0,IF(ISBLANK(OFFSET(#REF!,INT((ROW()-13)/2),0)),"",OFFSET(#REF!,INT((ROW()-13)/2),0)),IF(ISBLANK(OFFSET('9. METAS'!$U$20,INT((ROW()-14)/2),0)),"",OFFSET('9. METAS'!$U$20,INT((ROW()-14)/2),0)))</f>
        <v/>
      </c>
      <c r="K388" s="203" t="str">
        <f ca="1">IF(MOD(ROW()-13,2)=0,IF(ISBLANK(OFFSET(#REF!,INT((ROW()-13)/2),0)),"",OFFSET(#REF!,INT((ROW()-13)/2),0)),IF(ISBLANK(OFFSET('9. METAS'!$V$20,INT((ROW()-14)/2),0)),"",OFFSET('9. METAS'!$V$20,INT((ROW()-14)/2),0)))</f>
        <v/>
      </c>
      <c r="L388" s="203" t="str">
        <f ca="1">IF(MOD(ROW()-13,2)=0,IF(ISBLANK(OFFSET(#REF!,INT((ROW()-13)/2),0)),"",OFFSET(#REF!,INT((ROW()-13)/2),0)),IF(ISBLANK(OFFSET('9. METAS'!$W$20,INT((ROW()-14)/2),0)),"",OFFSET('9. METAS'!$W$20,INT((ROW()-14)/2),0)))</f>
        <v/>
      </c>
      <c r="M388" s="204" t="str">
        <f ca="1">IF(MOD(ROW()-13,2)=0,IF(ISBLANK(OFFSET(#REF!,INT((ROW()-13)/2),0)),"",OFFSET(#REF!,INT((ROW()-13)/2),0)),IF(ISBLANK(OFFSET('9. METAS'!$X$20,INT((ROW()-14)/2),0)),"",OFFSET('9. METAS'!$X$20,INT((ROW()-14)/2),0)))</f>
        <v/>
      </c>
      <c r="N388" s="719"/>
      <c r="O388" s="721"/>
      <c r="P388" s="723"/>
    </row>
    <row r="389" spans="3:16">
      <c r="C389" s="724" t="str">
        <f ca="1">IF(ISBLANK(OFFSET('5. Pp (3 años)'!$C$46,INT((ROW()-13)/2),0)),"",OFFSET('5. Pp (3 años)'!$C$46,INT((ROW()-13)/2),0))</f>
        <v/>
      </c>
      <c r="D389" s="726" t="str">
        <f ca="1">IF(ISBLANK(OFFSET('5. Pp (3 años)'!$D$46,INT((ROW()-13)/2),0)),"",OFFSET('5. Pp (3 años)'!$D$46,INT((ROW()-13)/2),0))</f>
        <v/>
      </c>
      <c r="E389" s="726" t="str">
        <f ca="1">IF(ISBLANK(OFFSET('5. Pp (3 años)'!$E$46,INT((ROW()-13)/2),0)),"",OFFSET('5. Pp (3 años)'!$E$46,INT((ROW()-13)/2),0))</f>
        <v/>
      </c>
      <c r="F389" s="727" t="str">
        <f ca="1">IF(ISBLANK(OFFSET('5. Pp (3 años)'!$K$46,INT((ROW()-13)/2),0)),"",OFFSET('5. Pp (3 años)'!$K$46,INT((ROW()-13)/2),0))</f>
        <v/>
      </c>
      <c r="G389" s="728" t="str">
        <f ca="1">IF(ISBLANK(OFFSET('5. Pp (3 años)'!$H$46,INT((ROW()-13)/2),0)),"",OFFSET('5. Pp (3 años)'!$H$46,INT((ROW()-13)/2),0))</f>
        <v/>
      </c>
      <c r="H389" s="755" t="str">
        <f ca="1">IF(ISBLANK(OFFSET('9. METAS'!$L$20,INT((ROW()-13)/2),0)),"",OFFSET('9. METAS'!$L$20,INT((ROW()-13)/2),0))</f>
        <v/>
      </c>
      <c r="I389" s="730"/>
      <c r="J389" s="202" t="e">
        <f ca="1">IF(MOD(ROW()-13,2)=0,IF(ISBLANK(OFFSET(#REF!,INT((ROW()-13)/2),0)),"",OFFSET(#REF!,INT((ROW()-13)/2),0)),IF(ISBLANK(OFFSET('9. METAS'!$U$20,INT((ROW()-14)/2),0)),"",OFFSET('9. METAS'!$U$20,INT((ROW()-14)/2),0)))</f>
        <v>#REF!</v>
      </c>
      <c r="K389" s="203" t="e">
        <f ca="1">IF(MOD(ROW()-13,2)=0,IF(ISBLANK(OFFSET(#REF!,INT((ROW()-13)/2),0)),"",OFFSET(#REF!,INT((ROW()-13)/2),0)),IF(ISBLANK(OFFSET('9. METAS'!$V$20,INT((ROW()-14)/2),0)),"",OFFSET('9. METAS'!$V$20,INT((ROW()-14)/2),0)))</f>
        <v>#REF!</v>
      </c>
      <c r="L389" s="203" t="e">
        <f ca="1">IF(MOD(ROW()-13,2)=0,IF(ISBLANK(OFFSET(#REF!,INT((ROW()-13)/2),0)),"",OFFSET(#REF!,INT((ROW()-13)/2),0)),IF(ISBLANK(OFFSET('9. METAS'!$W$20,INT((ROW()-14)/2),0)),"",OFFSET('9. METAS'!$W$20,INT((ROW()-14)/2),0)))</f>
        <v>#REF!</v>
      </c>
      <c r="M389" s="204" t="e">
        <f ca="1">IF(MOD(ROW()-13,2)=0,IF(ISBLANK(OFFSET(#REF!,INT((ROW()-13)/2),0)),"",OFFSET(#REF!,INT((ROW()-13)/2),0)),IF(ISBLANK(OFFSET('9. METAS'!$X$20,INT((ROW()-14)/2),0)),"",OFFSET('9. METAS'!$X$20,INT((ROW()-14)/2),0)))</f>
        <v>#REF!</v>
      </c>
      <c r="N389" s="718" t="str">
        <f t="shared" ref="N389" ca="1" si="372">IFERROR(J389/J390,"ND")</f>
        <v>ND</v>
      </c>
      <c r="O389" s="720" t="str">
        <f t="shared" ref="O389" ca="1" si="373">IFERROR(((J389+K389)/H389),"ND")</f>
        <v>ND</v>
      </c>
      <c r="P389" s="732"/>
    </row>
    <row r="390" spans="3:16">
      <c r="C390" s="725"/>
      <c r="D390" s="726"/>
      <c r="E390" s="726"/>
      <c r="F390" s="727"/>
      <c r="G390" s="728"/>
      <c r="H390" s="755"/>
      <c r="I390" s="731"/>
      <c r="J390" s="202" t="str">
        <f ca="1">IF(MOD(ROW()-13,2)=0,IF(ISBLANK(OFFSET(#REF!,INT((ROW()-13)/2),0)),"",OFFSET(#REF!,INT((ROW()-13)/2),0)),IF(ISBLANK(OFFSET('9. METAS'!$U$20,INT((ROW()-14)/2),0)),"",OFFSET('9. METAS'!$U$20,INT((ROW()-14)/2),0)))</f>
        <v/>
      </c>
      <c r="K390" s="203" t="str">
        <f ca="1">IF(MOD(ROW()-13,2)=0,IF(ISBLANK(OFFSET(#REF!,INT((ROW()-13)/2),0)),"",OFFSET(#REF!,INT((ROW()-13)/2),0)),IF(ISBLANK(OFFSET('9. METAS'!$V$20,INT((ROW()-14)/2),0)),"",OFFSET('9. METAS'!$V$20,INT((ROW()-14)/2),0)))</f>
        <v/>
      </c>
      <c r="L390" s="203" t="str">
        <f ca="1">IF(MOD(ROW()-13,2)=0,IF(ISBLANK(OFFSET(#REF!,INT((ROW()-13)/2),0)),"",OFFSET(#REF!,INT((ROW()-13)/2),0)),IF(ISBLANK(OFFSET('9. METAS'!$W$20,INT((ROW()-14)/2),0)),"",OFFSET('9. METAS'!$W$20,INT((ROW()-14)/2),0)))</f>
        <v/>
      </c>
      <c r="M390" s="204" t="str">
        <f ca="1">IF(MOD(ROW()-13,2)=0,IF(ISBLANK(OFFSET(#REF!,INT((ROW()-13)/2),0)),"",OFFSET(#REF!,INT((ROW()-13)/2),0)),IF(ISBLANK(OFFSET('9. METAS'!$X$20,INT((ROW()-14)/2),0)),"",OFFSET('9. METAS'!$X$20,INT((ROW()-14)/2),0)))</f>
        <v/>
      </c>
      <c r="N390" s="719"/>
      <c r="O390" s="721"/>
      <c r="P390" s="723"/>
    </row>
    <row r="391" spans="3:16">
      <c r="C391" s="724" t="str">
        <f ca="1">IF(ISBLANK(OFFSET('5. Pp (3 años)'!$C$46,INT((ROW()-13)/2),0)),"",OFFSET('5. Pp (3 años)'!$C$46,INT((ROW()-13)/2),0))</f>
        <v/>
      </c>
      <c r="D391" s="726" t="str">
        <f ca="1">IF(ISBLANK(OFFSET('5. Pp (3 años)'!$D$46,INT((ROW()-13)/2),0)),"",OFFSET('5. Pp (3 años)'!$D$46,INT((ROW()-13)/2),0))</f>
        <v/>
      </c>
      <c r="E391" s="726" t="str">
        <f ca="1">IF(ISBLANK(OFFSET('5. Pp (3 años)'!$E$46,INT((ROW()-13)/2),0)),"",OFFSET('5. Pp (3 años)'!$E$46,INT((ROW()-13)/2),0))</f>
        <v/>
      </c>
      <c r="F391" s="727" t="str">
        <f ca="1">IF(ISBLANK(OFFSET('5. Pp (3 años)'!$K$46,INT((ROW()-13)/2),0)),"",OFFSET('5. Pp (3 años)'!$K$46,INT((ROW()-13)/2),0))</f>
        <v/>
      </c>
      <c r="G391" s="728" t="str">
        <f ca="1">IF(ISBLANK(OFFSET('5. Pp (3 años)'!$H$46,INT((ROW()-13)/2),0)),"",OFFSET('5. Pp (3 años)'!$H$46,INT((ROW()-13)/2),0))</f>
        <v/>
      </c>
      <c r="H391" s="755" t="str">
        <f ca="1">IF(ISBLANK(OFFSET('9. METAS'!$L$20,INT((ROW()-13)/2),0)),"",OFFSET('9. METAS'!$L$20,INT((ROW()-13)/2),0))</f>
        <v/>
      </c>
      <c r="I391" s="730"/>
      <c r="J391" s="202" t="e">
        <f ca="1">IF(MOD(ROW()-13,2)=0,IF(ISBLANK(OFFSET(#REF!,INT((ROW()-13)/2),0)),"",OFFSET(#REF!,INT((ROW()-13)/2),0)),IF(ISBLANK(OFFSET('9. METAS'!$U$20,INT((ROW()-14)/2),0)),"",OFFSET('9. METAS'!$U$20,INT((ROW()-14)/2),0)))</f>
        <v>#REF!</v>
      </c>
      <c r="K391" s="203" t="e">
        <f ca="1">IF(MOD(ROW()-13,2)=0,IF(ISBLANK(OFFSET(#REF!,INT((ROW()-13)/2),0)),"",OFFSET(#REF!,INT((ROW()-13)/2),0)),IF(ISBLANK(OFFSET('9. METAS'!$V$20,INT((ROW()-14)/2),0)),"",OFFSET('9. METAS'!$V$20,INT((ROW()-14)/2),0)))</f>
        <v>#REF!</v>
      </c>
      <c r="L391" s="203" t="e">
        <f ca="1">IF(MOD(ROW()-13,2)=0,IF(ISBLANK(OFFSET(#REF!,INT((ROW()-13)/2),0)),"",OFFSET(#REF!,INT((ROW()-13)/2),0)),IF(ISBLANK(OFFSET('9. METAS'!$W$20,INT((ROW()-14)/2),0)),"",OFFSET('9. METAS'!$W$20,INT((ROW()-14)/2),0)))</f>
        <v>#REF!</v>
      </c>
      <c r="M391" s="204" t="e">
        <f ca="1">IF(MOD(ROW()-13,2)=0,IF(ISBLANK(OFFSET(#REF!,INT((ROW()-13)/2),0)),"",OFFSET(#REF!,INT((ROW()-13)/2),0)),IF(ISBLANK(OFFSET('9. METAS'!$X$20,INT((ROW()-14)/2),0)),"",OFFSET('9. METAS'!$X$20,INT((ROW()-14)/2),0)))</f>
        <v>#REF!</v>
      </c>
      <c r="N391" s="718" t="str">
        <f t="shared" ref="N391" ca="1" si="374">IFERROR(J391/J392,"ND")</f>
        <v>ND</v>
      </c>
      <c r="O391" s="720" t="str">
        <f t="shared" ref="O391" ca="1" si="375">IFERROR(((J391+K391)/H391),"ND")</f>
        <v>ND</v>
      </c>
      <c r="P391" s="732"/>
    </row>
    <row r="392" spans="3:16">
      <c r="C392" s="725"/>
      <c r="D392" s="726"/>
      <c r="E392" s="726"/>
      <c r="F392" s="727"/>
      <c r="G392" s="728"/>
      <c r="H392" s="755"/>
      <c r="I392" s="731"/>
      <c r="J392" s="202" t="str">
        <f ca="1">IF(MOD(ROW()-13,2)=0,IF(ISBLANK(OFFSET(#REF!,INT((ROW()-13)/2),0)),"",OFFSET(#REF!,INT((ROW()-13)/2),0)),IF(ISBLANK(OFFSET('9. METAS'!$U$20,INT((ROW()-14)/2),0)),"",OFFSET('9. METAS'!$U$20,INT((ROW()-14)/2),0)))</f>
        <v/>
      </c>
      <c r="K392" s="203" t="str">
        <f ca="1">IF(MOD(ROW()-13,2)=0,IF(ISBLANK(OFFSET(#REF!,INT((ROW()-13)/2),0)),"",OFFSET(#REF!,INT((ROW()-13)/2),0)),IF(ISBLANK(OFFSET('9. METAS'!$V$20,INT((ROW()-14)/2),0)),"",OFFSET('9. METAS'!$V$20,INT((ROW()-14)/2),0)))</f>
        <v/>
      </c>
      <c r="L392" s="203" t="str">
        <f ca="1">IF(MOD(ROW()-13,2)=0,IF(ISBLANK(OFFSET(#REF!,INT((ROW()-13)/2),0)),"",OFFSET(#REF!,INT((ROW()-13)/2),0)),IF(ISBLANK(OFFSET('9. METAS'!$W$20,INT((ROW()-14)/2),0)),"",OFFSET('9. METAS'!$W$20,INT((ROW()-14)/2),0)))</f>
        <v/>
      </c>
      <c r="M392" s="204" t="str">
        <f ca="1">IF(MOD(ROW()-13,2)=0,IF(ISBLANK(OFFSET(#REF!,INT((ROW()-13)/2),0)),"",OFFSET(#REF!,INT((ROW()-13)/2),0)),IF(ISBLANK(OFFSET('9. METAS'!$X$20,INT((ROW()-14)/2),0)),"",OFFSET('9. METAS'!$X$20,INT((ROW()-14)/2),0)))</f>
        <v/>
      </c>
      <c r="N392" s="719"/>
      <c r="O392" s="721"/>
      <c r="P392" s="723"/>
    </row>
    <row r="393" spans="3:16">
      <c r="C393" s="724" t="str">
        <f ca="1">IF(ISBLANK(OFFSET('5. Pp (3 años)'!$C$46,INT((ROW()-13)/2),0)),"",OFFSET('5. Pp (3 años)'!$C$46,INT((ROW()-13)/2),0))</f>
        <v/>
      </c>
      <c r="D393" s="726" t="str">
        <f ca="1">IF(ISBLANK(OFFSET('5. Pp (3 años)'!$D$46,INT((ROW()-13)/2),0)),"",OFFSET('5. Pp (3 años)'!$D$46,INT((ROW()-13)/2),0))</f>
        <v/>
      </c>
      <c r="E393" s="726" t="str">
        <f ca="1">IF(ISBLANK(OFFSET('5. Pp (3 años)'!$E$46,INT((ROW()-13)/2),0)),"",OFFSET('5. Pp (3 años)'!$E$46,INT((ROW()-13)/2),0))</f>
        <v/>
      </c>
      <c r="F393" s="727" t="str">
        <f ca="1">IF(ISBLANK(OFFSET('5. Pp (3 años)'!$K$46,INT((ROW()-13)/2),0)),"",OFFSET('5. Pp (3 años)'!$K$46,INT((ROW()-13)/2),0))</f>
        <v/>
      </c>
      <c r="G393" s="728" t="str">
        <f ca="1">IF(ISBLANK(OFFSET('5. Pp (3 años)'!$H$46,INT((ROW()-13)/2),0)),"",OFFSET('5. Pp (3 años)'!$H$46,INT((ROW()-13)/2),0))</f>
        <v/>
      </c>
      <c r="H393" s="755" t="str">
        <f ca="1">IF(ISBLANK(OFFSET('9. METAS'!$L$20,INT((ROW()-13)/2),0)),"",OFFSET('9. METAS'!$L$20,INT((ROW()-13)/2),0))</f>
        <v/>
      </c>
      <c r="I393" s="730"/>
      <c r="J393" s="202" t="e">
        <f ca="1">IF(MOD(ROW()-13,2)=0,IF(ISBLANK(OFFSET(#REF!,INT((ROW()-13)/2),0)),"",OFFSET(#REF!,INT((ROW()-13)/2),0)),IF(ISBLANK(OFFSET('9. METAS'!$U$20,INT((ROW()-14)/2),0)),"",OFFSET('9. METAS'!$U$20,INT((ROW()-14)/2),0)))</f>
        <v>#REF!</v>
      </c>
      <c r="K393" s="203" t="e">
        <f ca="1">IF(MOD(ROW()-13,2)=0,IF(ISBLANK(OFFSET(#REF!,INT((ROW()-13)/2),0)),"",OFFSET(#REF!,INT((ROW()-13)/2),0)),IF(ISBLANK(OFFSET('9. METAS'!$V$20,INT((ROW()-14)/2),0)),"",OFFSET('9. METAS'!$V$20,INT((ROW()-14)/2),0)))</f>
        <v>#REF!</v>
      </c>
      <c r="L393" s="203" t="e">
        <f ca="1">IF(MOD(ROW()-13,2)=0,IF(ISBLANK(OFFSET(#REF!,INT((ROW()-13)/2),0)),"",OFFSET(#REF!,INT((ROW()-13)/2),0)),IF(ISBLANK(OFFSET('9. METAS'!$W$20,INT((ROW()-14)/2),0)),"",OFFSET('9. METAS'!$W$20,INT((ROW()-14)/2),0)))</f>
        <v>#REF!</v>
      </c>
      <c r="M393" s="204" t="e">
        <f ca="1">IF(MOD(ROW()-13,2)=0,IF(ISBLANK(OFFSET(#REF!,INT((ROW()-13)/2),0)),"",OFFSET(#REF!,INT((ROW()-13)/2),0)),IF(ISBLANK(OFFSET('9. METAS'!$X$20,INT((ROW()-14)/2),0)),"",OFFSET('9. METAS'!$X$20,INT((ROW()-14)/2),0)))</f>
        <v>#REF!</v>
      </c>
      <c r="N393" s="718" t="str">
        <f t="shared" ref="N393" ca="1" si="376">IFERROR(J393/J394,"ND")</f>
        <v>ND</v>
      </c>
      <c r="O393" s="720" t="str">
        <f t="shared" ref="O393" ca="1" si="377">IFERROR(((J393+K393)/H393),"ND")</f>
        <v>ND</v>
      </c>
      <c r="P393" s="732"/>
    </row>
    <row r="394" spans="3:16">
      <c r="C394" s="725"/>
      <c r="D394" s="726"/>
      <c r="E394" s="726"/>
      <c r="F394" s="727"/>
      <c r="G394" s="728"/>
      <c r="H394" s="755"/>
      <c r="I394" s="731"/>
      <c r="J394" s="202" t="str">
        <f ca="1">IF(MOD(ROW()-13,2)=0,IF(ISBLANK(OFFSET(#REF!,INT((ROW()-13)/2),0)),"",OFFSET(#REF!,INT((ROW()-13)/2),0)),IF(ISBLANK(OFFSET('9. METAS'!$U$20,INT((ROW()-14)/2),0)),"",OFFSET('9. METAS'!$U$20,INT((ROW()-14)/2),0)))</f>
        <v/>
      </c>
      <c r="K394" s="203" t="str">
        <f ca="1">IF(MOD(ROW()-13,2)=0,IF(ISBLANK(OFFSET(#REF!,INT((ROW()-13)/2),0)),"",OFFSET(#REF!,INT((ROW()-13)/2),0)),IF(ISBLANK(OFFSET('9. METAS'!$V$20,INT((ROW()-14)/2),0)),"",OFFSET('9. METAS'!$V$20,INT((ROW()-14)/2),0)))</f>
        <v/>
      </c>
      <c r="L394" s="203" t="str">
        <f ca="1">IF(MOD(ROW()-13,2)=0,IF(ISBLANK(OFFSET(#REF!,INT((ROW()-13)/2),0)),"",OFFSET(#REF!,INT((ROW()-13)/2),0)),IF(ISBLANK(OFFSET('9. METAS'!$W$20,INT((ROW()-14)/2),0)),"",OFFSET('9. METAS'!$W$20,INT((ROW()-14)/2),0)))</f>
        <v/>
      </c>
      <c r="M394" s="204" t="str">
        <f ca="1">IF(MOD(ROW()-13,2)=0,IF(ISBLANK(OFFSET(#REF!,INT((ROW()-13)/2),0)),"",OFFSET(#REF!,INT((ROW()-13)/2),0)),IF(ISBLANK(OFFSET('9. METAS'!$X$20,INT((ROW()-14)/2),0)),"",OFFSET('9. METAS'!$X$20,INT((ROW()-14)/2),0)))</f>
        <v/>
      </c>
      <c r="N394" s="719"/>
      <c r="O394" s="721"/>
      <c r="P394" s="723"/>
    </row>
    <row r="395" spans="3:16">
      <c r="C395" s="724" t="str">
        <f ca="1">IF(ISBLANK(OFFSET('5. Pp (3 años)'!$C$46,INT((ROW()-13)/2),0)),"",OFFSET('5. Pp (3 años)'!$C$46,INT((ROW()-13)/2),0))</f>
        <v/>
      </c>
      <c r="D395" s="726" t="str">
        <f ca="1">IF(ISBLANK(OFFSET('5. Pp (3 años)'!$D$46,INT((ROW()-13)/2),0)),"",OFFSET('5. Pp (3 años)'!$D$46,INT((ROW()-13)/2),0))</f>
        <v/>
      </c>
      <c r="E395" s="726" t="str">
        <f ca="1">IF(ISBLANK(OFFSET('5. Pp (3 años)'!$E$46,INT((ROW()-13)/2),0)),"",OFFSET('5. Pp (3 años)'!$E$46,INT((ROW()-13)/2),0))</f>
        <v/>
      </c>
      <c r="F395" s="727" t="str">
        <f ca="1">IF(ISBLANK(OFFSET('5. Pp (3 años)'!$K$46,INT((ROW()-13)/2),0)),"",OFFSET('5. Pp (3 años)'!$K$46,INT((ROW()-13)/2),0))</f>
        <v/>
      </c>
      <c r="G395" s="728" t="str">
        <f ca="1">IF(ISBLANK(OFFSET('5. Pp (3 años)'!$H$46,INT((ROW()-13)/2),0)),"",OFFSET('5. Pp (3 años)'!$H$46,INT((ROW()-13)/2),0))</f>
        <v/>
      </c>
      <c r="H395" s="755" t="str">
        <f ca="1">IF(ISBLANK(OFFSET('9. METAS'!$L$20,INT((ROW()-13)/2),0)),"",OFFSET('9. METAS'!$L$20,INT((ROW()-13)/2),0))</f>
        <v/>
      </c>
      <c r="I395" s="730"/>
      <c r="J395" s="202" t="e">
        <f ca="1">IF(MOD(ROW()-13,2)=0,IF(ISBLANK(OFFSET(#REF!,INT((ROW()-13)/2),0)),"",OFFSET(#REF!,INT((ROW()-13)/2),0)),IF(ISBLANK(OFFSET('9. METAS'!$U$20,INT((ROW()-14)/2),0)),"",OFFSET('9. METAS'!$U$20,INT((ROW()-14)/2),0)))</f>
        <v>#REF!</v>
      </c>
      <c r="K395" s="203" t="e">
        <f ca="1">IF(MOD(ROW()-13,2)=0,IF(ISBLANK(OFFSET(#REF!,INT((ROW()-13)/2),0)),"",OFFSET(#REF!,INT((ROW()-13)/2),0)),IF(ISBLANK(OFFSET('9. METAS'!$V$20,INT((ROW()-14)/2),0)),"",OFFSET('9. METAS'!$V$20,INT((ROW()-14)/2),0)))</f>
        <v>#REF!</v>
      </c>
      <c r="L395" s="203" t="e">
        <f ca="1">IF(MOD(ROW()-13,2)=0,IF(ISBLANK(OFFSET(#REF!,INT((ROW()-13)/2),0)),"",OFFSET(#REF!,INT((ROW()-13)/2),0)),IF(ISBLANK(OFFSET('9. METAS'!$W$20,INT((ROW()-14)/2),0)),"",OFFSET('9. METAS'!$W$20,INT((ROW()-14)/2),0)))</f>
        <v>#REF!</v>
      </c>
      <c r="M395" s="204" t="e">
        <f ca="1">IF(MOD(ROW()-13,2)=0,IF(ISBLANK(OFFSET(#REF!,INT((ROW()-13)/2),0)),"",OFFSET(#REF!,INT((ROW()-13)/2),0)),IF(ISBLANK(OFFSET('9. METAS'!$X$20,INT((ROW()-14)/2),0)),"",OFFSET('9. METAS'!$X$20,INT((ROW()-14)/2),0)))</f>
        <v>#REF!</v>
      </c>
      <c r="N395" s="718" t="str">
        <f t="shared" ref="N395" ca="1" si="378">IFERROR(J395/J396,"ND")</f>
        <v>ND</v>
      </c>
      <c r="O395" s="720" t="str">
        <f t="shared" ref="O395" ca="1" si="379">IFERROR(((J395+K395)/H395),"ND")</f>
        <v>ND</v>
      </c>
      <c r="P395" s="732"/>
    </row>
    <row r="396" spans="3:16">
      <c r="C396" s="725"/>
      <c r="D396" s="726"/>
      <c r="E396" s="726"/>
      <c r="F396" s="727"/>
      <c r="G396" s="728"/>
      <c r="H396" s="755"/>
      <c r="I396" s="731"/>
      <c r="J396" s="202" t="str">
        <f ca="1">IF(MOD(ROW()-13,2)=0,IF(ISBLANK(OFFSET(#REF!,INT((ROW()-13)/2),0)),"",OFFSET(#REF!,INT((ROW()-13)/2),0)),IF(ISBLANK(OFFSET('9. METAS'!$U$20,INT((ROW()-14)/2),0)),"",OFFSET('9. METAS'!$U$20,INT((ROW()-14)/2),0)))</f>
        <v/>
      </c>
      <c r="K396" s="203" t="str">
        <f ca="1">IF(MOD(ROW()-13,2)=0,IF(ISBLANK(OFFSET(#REF!,INT((ROW()-13)/2),0)),"",OFFSET(#REF!,INT((ROW()-13)/2),0)),IF(ISBLANK(OFFSET('9. METAS'!$V$20,INT((ROW()-14)/2),0)),"",OFFSET('9. METAS'!$V$20,INT((ROW()-14)/2),0)))</f>
        <v/>
      </c>
      <c r="L396" s="203" t="str">
        <f ca="1">IF(MOD(ROW()-13,2)=0,IF(ISBLANK(OFFSET(#REF!,INT((ROW()-13)/2),0)),"",OFFSET(#REF!,INT((ROW()-13)/2),0)),IF(ISBLANK(OFFSET('9. METAS'!$W$20,INT((ROW()-14)/2),0)),"",OFFSET('9. METAS'!$W$20,INT((ROW()-14)/2),0)))</f>
        <v/>
      </c>
      <c r="M396" s="204" t="str">
        <f ca="1">IF(MOD(ROW()-13,2)=0,IF(ISBLANK(OFFSET(#REF!,INT((ROW()-13)/2),0)),"",OFFSET(#REF!,INT((ROW()-13)/2),0)),IF(ISBLANK(OFFSET('9. METAS'!$X$20,INT((ROW()-14)/2),0)),"",OFFSET('9. METAS'!$X$20,INT((ROW()-14)/2),0)))</f>
        <v/>
      </c>
      <c r="N396" s="719"/>
      <c r="O396" s="721"/>
      <c r="P396" s="723"/>
    </row>
    <row r="397" spans="3:16">
      <c r="C397" s="724" t="str">
        <f ca="1">IF(ISBLANK(OFFSET('5. Pp (3 años)'!$C$46,INT((ROW()-13)/2),0)),"",OFFSET('5. Pp (3 años)'!$C$46,INT((ROW()-13)/2),0))</f>
        <v/>
      </c>
      <c r="D397" s="726" t="str">
        <f ca="1">IF(ISBLANK(OFFSET('5. Pp (3 años)'!$D$46,INT((ROW()-13)/2),0)),"",OFFSET('5. Pp (3 años)'!$D$46,INT((ROW()-13)/2),0))</f>
        <v/>
      </c>
      <c r="E397" s="726" t="str">
        <f ca="1">IF(ISBLANK(OFFSET('5. Pp (3 años)'!$E$46,INT((ROW()-13)/2),0)),"",OFFSET('5. Pp (3 años)'!$E$46,INT((ROW()-13)/2),0))</f>
        <v/>
      </c>
      <c r="F397" s="727" t="str">
        <f ca="1">IF(ISBLANK(OFFSET('5. Pp (3 años)'!$K$46,INT((ROW()-13)/2),0)),"",OFFSET('5. Pp (3 años)'!$K$46,INT((ROW()-13)/2),0))</f>
        <v/>
      </c>
      <c r="G397" s="728" t="str">
        <f ca="1">IF(ISBLANK(OFFSET('5. Pp (3 años)'!$H$46,INT((ROW()-13)/2),0)),"",OFFSET('5. Pp (3 años)'!$H$46,INT((ROW()-13)/2),0))</f>
        <v/>
      </c>
      <c r="H397" s="755" t="str">
        <f ca="1">IF(ISBLANK(OFFSET('9. METAS'!$L$20,INT((ROW()-13)/2),0)),"",OFFSET('9. METAS'!$L$20,INT((ROW()-13)/2),0))</f>
        <v/>
      </c>
      <c r="I397" s="730"/>
      <c r="J397" s="202" t="e">
        <f ca="1">IF(MOD(ROW()-13,2)=0,IF(ISBLANK(OFFSET(#REF!,INT((ROW()-13)/2),0)),"",OFFSET(#REF!,INT((ROW()-13)/2),0)),IF(ISBLANK(OFFSET('9. METAS'!$U$20,INT((ROW()-14)/2),0)),"",OFFSET('9. METAS'!$U$20,INT((ROW()-14)/2),0)))</f>
        <v>#REF!</v>
      </c>
      <c r="K397" s="203" t="e">
        <f ca="1">IF(MOD(ROW()-13,2)=0,IF(ISBLANK(OFFSET(#REF!,INT((ROW()-13)/2),0)),"",OFFSET(#REF!,INT((ROW()-13)/2),0)),IF(ISBLANK(OFFSET('9. METAS'!$V$20,INT((ROW()-14)/2),0)),"",OFFSET('9. METAS'!$V$20,INT((ROW()-14)/2),0)))</f>
        <v>#REF!</v>
      </c>
      <c r="L397" s="203" t="e">
        <f ca="1">IF(MOD(ROW()-13,2)=0,IF(ISBLANK(OFFSET(#REF!,INT((ROW()-13)/2),0)),"",OFFSET(#REF!,INT((ROW()-13)/2),0)),IF(ISBLANK(OFFSET('9. METAS'!$W$20,INT((ROW()-14)/2),0)),"",OFFSET('9. METAS'!$W$20,INT((ROW()-14)/2),0)))</f>
        <v>#REF!</v>
      </c>
      <c r="M397" s="204" t="e">
        <f ca="1">IF(MOD(ROW()-13,2)=0,IF(ISBLANK(OFFSET(#REF!,INT((ROW()-13)/2),0)),"",OFFSET(#REF!,INT((ROW()-13)/2),0)),IF(ISBLANK(OFFSET('9. METAS'!$X$20,INT((ROW()-14)/2),0)),"",OFFSET('9. METAS'!$X$20,INT((ROW()-14)/2),0)))</f>
        <v>#REF!</v>
      </c>
      <c r="N397" s="718" t="str">
        <f t="shared" ref="N397" ca="1" si="380">IFERROR(J397/J398,"ND")</f>
        <v>ND</v>
      </c>
      <c r="O397" s="720" t="str">
        <f t="shared" ref="O397" ca="1" si="381">IFERROR(((J397+K397)/H397),"ND")</f>
        <v>ND</v>
      </c>
      <c r="P397" s="732"/>
    </row>
    <row r="398" spans="3:16">
      <c r="C398" s="725"/>
      <c r="D398" s="726"/>
      <c r="E398" s="726"/>
      <c r="F398" s="727"/>
      <c r="G398" s="728"/>
      <c r="H398" s="755"/>
      <c r="I398" s="731"/>
      <c r="J398" s="202" t="str">
        <f ca="1">IF(MOD(ROW()-13,2)=0,IF(ISBLANK(OFFSET(#REF!,INT((ROW()-13)/2),0)),"",OFFSET(#REF!,INT((ROW()-13)/2),0)),IF(ISBLANK(OFFSET('9. METAS'!$U$20,INT((ROW()-14)/2),0)),"",OFFSET('9. METAS'!$U$20,INT((ROW()-14)/2),0)))</f>
        <v/>
      </c>
      <c r="K398" s="203" t="str">
        <f ca="1">IF(MOD(ROW()-13,2)=0,IF(ISBLANK(OFFSET(#REF!,INT((ROW()-13)/2),0)),"",OFFSET(#REF!,INT((ROW()-13)/2),0)),IF(ISBLANK(OFFSET('9. METAS'!$V$20,INT((ROW()-14)/2),0)),"",OFFSET('9. METAS'!$V$20,INT((ROW()-14)/2),0)))</f>
        <v/>
      </c>
      <c r="L398" s="203" t="str">
        <f ca="1">IF(MOD(ROW()-13,2)=0,IF(ISBLANK(OFFSET(#REF!,INT((ROW()-13)/2),0)),"",OFFSET(#REF!,INT((ROW()-13)/2),0)),IF(ISBLANK(OFFSET('9. METAS'!$W$20,INT((ROW()-14)/2),0)),"",OFFSET('9. METAS'!$W$20,INT((ROW()-14)/2),0)))</f>
        <v/>
      </c>
      <c r="M398" s="204" t="str">
        <f ca="1">IF(MOD(ROW()-13,2)=0,IF(ISBLANK(OFFSET(#REF!,INT((ROW()-13)/2),0)),"",OFFSET(#REF!,INT((ROW()-13)/2),0)),IF(ISBLANK(OFFSET('9. METAS'!$X$20,INT((ROW()-14)/2),0)),"",OFFSET('9. METAS'!$X$20,INT((ROW()-14)/2),0)))</f>
        <v/>
      </c>
      <c r="N398" s="719"/>
      <c r="O398" s="721"/>
      <c r="P398" s="723"/>
    </row>
    <row r="399" spans="3:16">
      <c r="C399" s="724" t="str">
        <f ca="1">IF(ISBLANK(OFFSET('5. Pp (3 años)'!$C$46,INT((ROW()-13)/2),0)),"",OFFSET('5. Pp (3 años)'!$C$46,INT((ROW()-13)/2),0))</f>
        <v/>
      </c>
      <c r="D399" s="726" t="str">
        <f ca="1">IF(ISBLANK(OFFSET('5. Pp (3 años)'!$D$46,INT((ROW()-13)/2),0)),"",OFFSET('5. Pp (3 años)'!$D$46,INT((ROW()-13)/2),0))</f>
        <v/>
      </c>
      <c r="E399" s="726" t="str">
        <f ca="1">IF(ISBLANK(OFFSET('5. Pp (3 años)'!$E$46,INT((ROW()-13)/2),0)),"",OFFSET('5. Pp (3 años)'!$E$46,INT((ROW()-13)/2),0))</f>
        <v/>
      </c>
      <c r="F399" s="727" t="str">
        <f ca="1">IF(ISBLANK(OFFSET('5. Pp (3 años)'!$K$46,INT((ROW()-13)/2),0)),"",OFFSET('5. Pp (3 años)'!$K$46,INT((ROW()-13)/2),0))</f>
        <v/>
      </c>
      <c r="G399" s="728" t="str">
        <f ca="1">IF(ISBLANK(OFFSET('5. Pp (3 años)'!$H$46,INT((ROW()-13)/2),0)),"",OFFSET('5. Pp (3 años)'!$H$46,INT((ROW()-13)/2),0))</f>
        <v/>
      </c>
      <c r="H399" s="755" t="str">
        <f ca="1">IF(ISBLANK(OFFSET('9. METAS'!$L$20,INT((ROW()-13)/2),0)),"",OFFSET('9. METAS'!$L$20,INT((ROW()-13)/2),0))</f>
        <v/>
      </c>
      <c r="I399" s="730"/>
      <c r="J399" s="202" t="e">
        <f ca="1">IF(MOD(ROW()-13,2)=0,IF(ISBLANK(OFFSET(#REF!,INT((ROW()-13)/2),0)),"",OFFSET(#REF!,INT((ROW()-13)/2),0)),IF(ISBLANK(OFFSET('9. METAS'!$U$20,INT((ROW()-14)/2),0)),"",OFFSET('9. METAS'!$U$20,INT((ROW()-14)/2),0)))</f>
        <v>#REF!</v>
      </c>
      <c r="K399" s="203" t="e">
        <f ca="1">IF(MOD(ROW()-13,2)=0,IF(ISBLANK(OFFSET(#REF!,INT((ROW()-13)/2),0)),"",OFFSET(#REF!,INT((ROW()-13)/2),0)),IF(ISBLANK(OFFSET('9. METAS'!$V$20,INT((ROW()-14)/2),0)),"",OFFSET('9. METAS'!$V$20,INT((ROW()-14)/2),0)))</f>
        <v>#REF!</v>
      </c>
      <c r="L399" s="203" t="e">
        <f ca="1">IF(MOD(ROW()-13,2)=0,IF(ISBLANK(OFFSET(#REF!,INT((ROW()-13)/2),0)),"",OFFSET(#REF!,INT((ROW()-13)/2),0)),IF(ISBLANK(OFFSET('9. METAS'!$W$20,INT((ROW()-14)/2),0)),"",OFFSET('9. METAS'!$W$20,INT((ROW()-14)/2),0)))</f>
        <v>#REF!</v>
      </c>
      <c r="M399" s="204" t="e">
        <f ca="1">IF(MOD(ROW()-13,2)=0,IF(ISBLANK(OFFSET(#REF!,INT((ROW()-13)/2),0)),"",OFFSET(#REF!,INT((ROW()-13)/2),0)),IF(ISBLANK(OFFSET('9. METAS'!$X$20,INT((ROW()-14)/2),0)),"",OFFSET('9. METAS'!$X$20,INT((ROW()-14)/2),0)))</f>
        <v>#REF!</v>
      </c>
      <c r="N399" s="718" t="str">
        <f t="shared" ref="N399" ca="1" si="382">IFERROR(J399/J400,"ND")</f>
        <v>ND</v>
      </c>
      <c r="O399" s="720" t="str">
        <f t="shared" ref="O399" ca="1" si="383">IFERROR(((J399+K399)/H399),"ND")</f>
        <v>ND</v>
      </c>
      <c r="P399" s="732"/>
    </row>
    <row r="400" spans="3:16">
      <c r="C400" s="725"/>
      <c r="D400" s="726"/>
      <c r="E400" s="726"/>
      <c r="F400" s="727"/>
      <c r="G400" s="728"/>
      <c r="H400" s="755"/>
      <c r="I400" s="731"/>
      <c r="J400" s="202" t="str">
        <f ca="1">IF(MOD(ROW()-13,2)=0,IF(ISBLANK(OFFSET(#REF!,INT((ROW()-13)/2),0)),"",OFFSET(#REF!,INT((ROW()-13)/2),0)),IF(ISBLANK(OFFSET('9. METAS'!$U$20,INT((ROW()-14)/2),0)),"",OFFSET('9. METAS'!$U$20,INT((ROW()-14)/2),0)))</f>
        <v/>
      </c>
      <c r="K400" s="203" t="str">
        <f ca="1">IF(MOD(ROW()-13,2)=0,IF(ISBLANK(OFFSET(#REF!,INT((ROW()-13)/2),0)),"",OFFSET(#REF!,INT((ROW()-13)/2),0)),IF(ISBLANK(OFFSET('9. METAS'!$V$20,INT((ROW()-14)/2),0)),"",OFFSET('9. METAS'!$V$20,INT((ROW()-14)/2),0)))</f>
        <v/>
      </c>
      <c r="L400" s="203" t="str">
        <f ca="1">IF(MOD(ROW()-13,2)=0,IF(ISBLANK(OFFSET(#REF!,INT((ROW()-13)/2),0)),"",OFFSET(#REF!,INT((ROW()-13)/2),0)),IF(ISBLANK(OFFSET('9. METAS'!$W$20,INT((ROW()-14)/2),0)),"",OFFSET('9. METAS'!$W$20,INT((ROW()-14)/2),0)))</f>
        <v/>
      </c>
      <c r="M400" s="204" t="str">
        <f ca="1">IF(MOD(ROW()-13,2)=0,IF(ISBLANK(OFFSET(#REF!,INT((ROW()-13)/2),0)),"",OFFSET(#REF!,INT((ROW()-13)/2),0)),IF(ISBLANK(OFFSET('9. METAS'!$X$20,INT((ROW()-14)/2),0)),"",OFFSET('9. METAS'!$X$20,INT((ROW()-14)/2),0)))</f>
        <v/>
      </c>
      <c r="N400" s="719"/>
      <c r="O400" s="721"/>
      <c r="P400" s="723"/>
    </row>
    <row r="401" spans="3:16">
      <c r="C401" s="724" t="str">
        <f ca="1">IF(ISBLANK(OFFSET('5. Pp (3 años)'!$C$46,INT((ROW()-13)/2),0)),"",OFFSET('5. Pp (3 años)'!$C$46,INT((ROW()-13)/2),0))</f>
        <v/>
      </c>
      <c r="D401" s="726" t="str">
        <f ca="1">IF(ISBLANK(OFFSET('5. Pp (3 años)'!$D$46,INT((ROW()-13)/2),0)),"",OFFSET('5. Pp (3 años)'!$D$46,INT((ROW()-13)/2),0))</f>
        <v/>
      </c>
      <c r="E401" s="726" t="str">
        <f ca="1">IF(ISBLANK(OFFSET('5. Pp (3 años)'!$E$46,INT((ROW()-13)/2),0)),"",OFFSET('5. Pp (3 años)'!$E$46,INT((ROW()-13)/2),0))</f>
        <v/>
      </c>
      <c r="F401" s="727" t="str">
        <f ca="1">IF(ISBLANK(OFFSET('5. Pp (3 años)'!$K$46,INT((ROW()-13)/2),0)),"",OFFSET('5. Pp (3 años)'!$K$46,INT((ROW()-13)/2),0))</f>
        <v/>
      </c>
      <c r="G401" s="728" t="str">
        <f ca="1">IF(ISBLANK(OFFSET('5. Pp (3 años)'!$H$46,INT((ROW()-13)/2),0)),"",OFFSET('5. Pp (3 años)'!$H$46,INT((ROW()-13)/2),0))</f>
        <v/>
      </c>
      <c r="H401" s="755" t="str">
        <f ca="1">IF(ISBLANK(OFFSET('9. METAS'!$L$20,INT((ROW()-13)/2),0)),"",OFFSET('9. METAS'!$L$20,INT((ROW()-13)/2),0))</f>
        <v/>
      </c>
      <c r="I401" s="730"/>
      <c r="J401" s="202" t="e">
        <f ca="1">IF(MOD(ROW()-13,2)=0,IF(ISBLANK(OFFSET(#REF!,INT((ROW()-13)/2),0)),"",OFFSET(#REF!,INT((ROW()-13)/2),0)),IF(ISBLANK(OFFSET('9. METAS'!$U$20,INT((ROW()-14)/2),0)),"",OFFSET('9. METAS'!$U$20,INT((ROW()-14)/2),0)))</f>
        <v>#REF!</v>
      </c>
      <c r="K401" s="203" t="e">
        <f ca="1">IF(MOD(ROW()-13,2)=0,IF(ISBLANK(OFFSET(#REF!,INT((ROW()-13)/2),0)),"",OFFSET(#REF!,INT((ROW()-13)/2),0)),IF(ISBLANK(OFFSET('9. METAS'!$V$20,INT((ROW()-14)/2),0)),"",OFFSET('9. METAS'!$V$20,INT((ROW()-14)/2),0)))</f>
        <v>#REF!</v>
      </c>
      <c r="L401" s="203" t="e">
        <f ca="1">IF(MOD(ROW()-13,2)=0,IF(ISBLANK(OFFSET(#REF!,INT((ROW()-13)/2),0)),"",OFFSET(#REF!,INT((ROW()-13)/2),0)),IF(ISBLANK(OFFSET('9. METAS'!$W$20,INT((ROW()-14)/2),0)),"",OFFSET('9. METAS'!$W$20,INT((ROW()-14)/2),0)))</f>
        <v>#REF!</v>
      </c>
      <c r="M401" s="204" t="e">
        <f ca="1">IF(MOD(ROW()-13,2)=0,IF(ISBLANK(OFFSET(#REF!,INT((ROW()-13)/2),0)),"",OFFSET(#REF!,INT((ROW()-13)/2),0)),IF(ISBLANK(OFFSET('9. METAS'!$X$20,INT((ROW()-14)/2),0)),"",OFFSET('9. METAS'!$X$20,INT((ROW()-14)/2),0)))</f>
        <v>#REF!</v>
      </c>
      <c r="N401" s="718" t="str">
        <f t="shared" ref="N401" ca="1" si="384">IFERROR(J401/J402,"ND")</f>
        <v>ND</v>
      </c>
      <c r="O401" s="720" t="str">
        <f t="shared" ref="O401" ca="1" si="385">IFERROR(((J401+K401)/H401),"ND")</f>
        <v>ND</v>
      </c>
      <c r="P401" s="732"/>
    </row>
    <row r="402" spans="3:16">
      <c r="C402" s="725"/>
      <c r="D402" s="726"/>
      <c r="E402" s="726"/>
      <c r="F402" s="727"/>
      <c r="G402" s="728"/>
      <c r="H402" s="755"/>
      <c r="I402" s="731"/>
      <c r="J402" s="202" t="str">
        <f ca="1">IF(MOD(ROW()-13,2)=0,IF(ISBLANK(OFFSET(#REF!,INT((ROW()-13)/2),0)),"",OFFSET(#REF!,INT((ROW()-13)/2),0)),IF(ISBLANK(OFFSET('9. METAS'!$U$20,INT((ROW()-14)/2),0)),"",OFFSET('9. METAS'!$U$20,INT((ROW()-14)/2),0)))</f>
        <v/>
      </c>
      <c r="K402" s="203" t="str">
        <f ca="1">IF(MOD(ROW()-13,2)=0,IF(ISBLANK(OFFSET(#REF!,INT((ROW()-13)/2),0)),"",OFFSET(#REF!,INT((ROW()-13)/2),0)),IF(ISBLANK(OFFSET('9. METAS'!$V$20,INT((ROW()-14)/2),0)),"",OFFSET('9. METAS'!$V$20,INT((ROW()-14)/2),0)))</f>
        <v/>
      </c>
      <c r="L402" s="203" t="str">
        <f ca="1">IF(MOD(ROW()-13,2)=0,IF(ISBLANK(OFFSET(#REF!,INT((ROW()-13)/2),0)),"",OFFSET(#REF!,INT((ROW()-13)/2),0)),IF(ISBLANK(OFFSET('9. METAS'!$W$20,INT((ROW()-14)/2),0)),"",OFFSET('9. METAS'!$W$20,INT((ROW()-14)/2),0)))</f>
        <v/>
      </c>
      <c r="M402" s="204" t="str">
        <f ca="1">IF(MOD(ROW()-13,2)=0,IF(ISBLANK(OFFSET(#REF!,INT((ROW()-13)/2),0)),"",OFFSET(#REF!,INT((ROW()-13)/2),0)),IF(ISBLANK(OFFSET('9. METAS'!$X$20,INT((ROW()-14)/2),0)),"",OFFSET('9. METAS'!$X$20,INT((ROW()-14)/2),0)))</f>
        <v/>
      </c>
      <c r="N402" s="719"/>
      <c r="O402" s="721"/>
      <c r="P402" s="723"/>
    </row>
    <row r="403" spans="3:16">
      <c r="C403" s="724" t="str">
        <f ca="1">IF(ISBLANK(OFFSET('5. Pp (3 años)'!$C$46,INT((ROW()-13)/2),0)),"",OFFSET('5. Pp (3 años)'!$C$46,INT((ROW()-13)/2),0))</f>
        <v/>
      </c>
      <c r="D403" s="726" t="str">
        <f ca="1">IF(ISBLANK(OFFSET('5. Pp (3 años)'!$D$46,INT((ROW()-13)/2),0)),"",OFFSET('5. Pp (3 años)'!$D$46,INT((ROW()-13)/2),0))</f>
        <v/>
      </c>
      <c r="E403" s="726" t="str">
        <f ca="1">IF(ISBLANK(OFFSET('5. Pp (3 años)'!$E$46,INT((ROW()-13)/2),0)),"",OFFSET('5. Pp (3 años)'!$E$46,INT((ROW()-13)/2),0))</f>
        <v/>
      </c>
      <c r="F403" s="727" t="str">
        <f ca="1">IF(ISBLANK(OFFSET('5. Pp (3 años)'!$K$46,INT((ROW()-13)/2),0)),"",OFFSET('5. Pp (3 años)'!$K$46,INT((ROW()-13)/2),0))</f>
        <v/>
      </c>
      <c r="G403" s="728" t="str">
        <f ca="1">IF(ISBLANK(OFFSET('5. Pp (3 años)'!$H$46,INT((ROW()-13)/2),0)),"",OFFSET('5. Pp (3 años)'!$H$46,INT((ROW()-13)/2),0))</f>
        <v/>
      </c>
      <c r="H403" s="755" t="str">
        <f ca="1">IF(ISBLANK(OFFSET('9. METAS'!$L$20,INT((ROW()-13)/2),0)),"",OFFSET('9. METAS'!$L$20,INT((ROW()-13)/2),0))</f>
        <v/>
      </c>
      <c r="I403" s="730"/>
      <c r="J403" s="202" t="e">
        <f ca="1">IF(MOD(ROW()-13,2)=0,IF(ISBLANK(OFFSET(#REF!,INT((ROW()-13)/2),0)),"",OFFSET(#REF!,INT((ROW()-13)/2),0)),IF(ISBLANK(OFFSET('9. METAS'!$U$20,INT((ROW()-14)/2),0)),"",OFFSET('9. METAS'!$U$20,INT((ROW()-14)/2),0)))</f>
        <v>#REF!</v>
      </c>
      <c r="K403" s="203" t="e">
        <f ca="1">IF(MOD(ROW()-13,2)=0,IF(ISBLANK(OFFSET(#REF!,INT((ROW()-13)/2),0)),"",OFFSET(#REF!,INT((ROW()-13)/2),0)),IF(ISBLANK(OFFSET('9. METAS'!$V$20,INT((ROW()-14)/2),0)),"",OFFSET('9. METAS'!$V$20,INT((ROW()-14)/2),0)))</f>
        <v>#REF!</v>
      </c>
      <c r="L403" s="203" t="e">
        <f ca="1">IF(MOD(ROW()-13,2)=0,IF(ISBLANK(OFFSET(#REF!,INT((ROW()-13)/2),0)),"",OFFSET(#REF!,INT((ROW()-13)/2),0)),IF(ISBLANK(OFFSET('9. METAS'!$W$20,INT((ROW()-14)/2),0)),"",OFFSET('9. METAS'!$W$20,INT((ROW()-14)/2),0)))</f>
        <v>#REF!</v>
      </c>
      <c r="M403" s="204" t="e">
        <f ca="1">IF(MOD(ROW()-13,2)=0,IF(ISBLANK(OFFSET(#REF!,INT((ROW()-13)/2),0)),"",OFFSET(#REF!,INT((ROW()-13)/2),0)),IF(ISBLANK(OFFSET('9. METAS'!$X$20,INT((ROW()-14)/2),0)),"",OFFSET('9. METAS'!$X$20,INT((ROW()-14)/2),0)))</f>
        <v>#REF!</v>
      </c>
      <c r="N403" s="718" t="str">
        <f t="shared" ref="N403" ca="1" si="386">IFERROR(J403/J404,"ND")</f>
        <v>ND</v>
      </c>
      <c r="O403" s="720" t="str">
        <f t="shared" ref="O403" ca="1" si="387">IFERROR(((J403+K403)/H403),"ND")</f>
        <v>ND</v>
      </c>
      <c r="P403" s="732"/>
    </row>
    <row r="404" spans="3:16">
      <c r="C404" s="725"/>
      <c r="D404" s="726"/>
      <c r="E404" s="726"/>
      <c r="F404" s="727"/>
      <c r="G404" s="728"/>
      <c r="H404" s="755"/>
      <c r="I404" s="731"/>
      <c r="J404" s="202" t="str">
        <f ca="1">IF(MOD(ROW()-13,2)=0,IF(ISBLANK(OFFSET(#REF!,INT((ROW()-13)/2),0)),"",OFFSET(#REF!,INT((ROW()-13)/2),0)),IF(ISBLANK(OFFSET('9. METAS'!$U$20,INT((ROW()-14)/2),0)),"",OFFSET('9. METAS'!$U$20,INT((ROW()-14)/2),0)))</f>
        <v/>
      </c>
      <c r="K404" s="203" t="str">
        <f ca="1">IF(MOD(ROW()-13,2)=0,IF(ISBLANK(OFFSET(#REF!,INT((ROW()-13)/2),0)),"",OFFSET(#REF!,INT((ROW()-13)/2),0)),IF(ISBLANK(OFFSET('9. METAS'!$V$20,INT((ROW()-14)/2),0)),"",OFFSET('9. METAS'!$V$20,INT((ROW()-14)/2),0)))</f>
        <v/>
      </c>
      <c r="L404" s="203" t="str">
        <f ca="1">IF(MOD(ROW()-13,2)=0,IF(ISBLANK(OFFSET(#REF!,INT((ROW()-13)/2),0)),"",OFFSET(#REF!,INT((ROW()-13)/2),0)),IF(ISBLANK(OFFSET('9. METAS'!$W$20,INT((ROW()-14)/2),0)),"",OFFSET('9. METAS'!$W$20,INT((ROW()-14)/2),0)))</f>
        <v/>
      </c>
      <c r="M404" s="204" t="str">
        <f ca="1">IF(MOD(ROW()-13,2)=0,IF(ISBLANK(OFFSET(#REF!,INT((ROW()-13)/2),0)),"",OFFSET(#REF!,INT((ROW()-13)/2),0)),IF(ISBLANK(OFFSET('9. METAS'!$X$20,INT((ROW()-14)/2),0)),"",OFFSET('9. METAS'!$X$20,INT((ROW()-14)/2),0)))</f>
        <v/>
      </c>
      <c r="N404" s="719"/>
      <c r="O404" s="721"/>
      <c r="P404" s="723"/>
    </row>
    <row r="405" spans="3:16">
      <c r="C405" s="724" t="str">
        <f ca="1">IF(ISBLANK(OFFSET('5. Pp (3 años)'!$C$46,INT((ROW()-13)/2),0)),"",OFFSET('5. Pp (3 años)'!$C$46,INT((ROW()-13)/2),0))</f>
        <v/>
      </c>
      <c r="D405" s="726" t="str">
        <f ca="1">IF(ISBLANK(OFFSET('5. Pp (3 años)'!$D$46,INT((ROW()-13)/2),0)),"",OFFSET('5. Pp (3 años)'!$D$46,INT((ROW()-13)/2),0))</f>
        <v/>
      </c>
      <c r="E405" s="726" t="str">
        <f ca="1">IF(ISBLANK(OFFSET('5. Pp (3 años)'!$E$46,INT((ROW()-13)/2),0)),"",OFFSET('5. Pp (3 años)'!$E$46,INT((ROW()-13)/2),0))</f>
        <v/>
      </c>
      <c r="F405" s="727" t="str">
        <f ca="1">IF(ISBLANK(OFFSET('5. Pp (3 años)'!$K$46,INT((ROW()-13)/2),0)),"",OFFSET('5. Pp (3 años)'!$K$46,INT((ROW()-13)/2),0))</f>
        <v/>
      </c>
      <c r="G405" s="728" t="str">
        <f ca="1">IF(ISBLANK(OFFSET('5. Pp (3 años)'!$H$46,INT((ROW()-13)/2),0)),"",OFFSET('5. Pp (3 años)'!$H$46,INT((ROW()-13)/2),0))</f>
        <v/>
      </c>
      <c r="H405" s="755" t="str">
        <f ca="1">IF(ISBLANK(OFFSET('9. METAS'!$L$20,INT((ROW()-13)/2),0)),"",OFFSET('9. METAS'!$L$20,INT((ROW()-13)/2),0))</f>
        <v/>
      </c>
      <c r="I405" s="730"/>
      <c r="J405" s="202" t="e">
        <f ca="1">IF(MOD(ROW()-13,2)=0,IF(ISBLANK(OFFSET(#REF!,INT((ROW()-13)/2),0)),"",OFFSET(#REF!,INT((ROW()-13)/2),0)),IF(ISBLANK(OFFSET('9. METAS'!$U$20,INT((ROW()-14)/2),0)),"",OFFSET('9. METAS'!$U$20,INT((ROW()-14)/2),0)))</f>
        <v>#REF!</v>
      </c>
      <c r="K405" s="203" t="e">
        <f ca="1">IF(MOD(ROW()-13,2)=0,IF(ISBLANK(OFFSET(#REF!,INT((ROW()-13)/2),0)),"",OFFSET(#REF!,INT((ROW()-13)/2),0)),IF(ISBLANK(OFFSET('9. METAS'!$V$20,INT((ROW()-14)/2),0)),"",OFFSET('9. METAS'!$V$20,INT((ROW()-14)/2),0)))</f>
        <v>#REF!</v>
      </c>
      <c r="L405" s="203" t="e">
        <f ca="1">IF(MOD(ROW()-13,2)=0,IF(ISBLANK(OFFSET(#REF!,INT((ROW()-13)/2),0)),"",OFFSET(#REF!,INT((ROW()-13)/2),0)),IF(ISBLANK(OFFSET('9. METAS'!$W$20,INT((ROW()-14)/2),0)),"",OFFSET('9. METAS'!$W$20,INT((ROW()-14)/2),0)))</f>
        <v>#REF!</v>
      </c>
      <c r="M405" s="204" t="e">
        <f ca="1">IF(MOD(ROW()-13,2)=0,IF(ISBLANK(OFFSET(#REF!,INT((ROW()-13)/2),0)),"",OFFSET(#REF!,INT((ROW()-13)/2),0)),IF(ISBLANK(OFFSET('9. METAS'!$X$20,INT((ROW()-14)/2),0)),"",OFFSET('9. METAS'!$X$20,INT((ROW()-14)/2),0)))</f>
        <v>#REF!</v>
      </c>
      <c r="N405" s="718" t="str">
        <f t="shared" ref="N405" ca="1" si="388">IFERROR(J405/J406,"ND")</f>
        <v>ND</v>
      </c>
      <c r="O405" s="720" t="str">
        <f t="shared" ref="O405" ca="1" si="389">IFERROR(((J405+K405)/H405),"ND")</f>
        <v>ND</v>
      </c>
      <c r="P405" s="732"/>
    </row>
    <row r="406" spans="3:16">
      <c r="C406" s="725"/>
      <c r="D406" s="726"/>
      <c r="E406" s="726"/>
      <c r="F406" s="727"/>
      <c r="G406" s="728"/>
      <c r="H406" s="755"/>
      <c r="I406" s="731"/>
      <c r="J406" s="202" t="str">
        <f ca="1">IF(MOD(ROW()-13,2)=0,IF(ISBLANK(OFFSET(#REF!,INT((ROW()-13)/2),0)),"",OFFSET(#REF!,INT((ROW()-13)/2),0)),IF(ISBLANK(OFFSET('9. METAS'!$U$20,INT((ROW()-14)/2),0)),"",OFFSET('9. METAS'!$U$20,INT((ROW()-14)/2),0)))</f>
        <v/>
      </c>
      <c r="K406" s="203" t="str">
        <f ca="1">IF(MOD(ROW()-13,2)=0,IF(ISBLANK(OFFSET(#REF!,INT((ROW()-13)/2),0)),"",OFFSET(#REF!,INT((ROW()-13)/2),0)),IF(ISBLANK(OFFSET('9. METAS'!$V$20,INT((ROW()-14)/2),0)),"",OFFSET('9. METAS'!$V$20,INT((ROW()-14)/2),0)))</f>
        <v/>
      </c>
      <c r="L406" s="203" t="str">
        <f ca="1">IF(MOD(ROW()-13,2)=0,IF(ISBLANK(OFFSET(#REF!,INT((ROW()-13)/2),0)),"",OFFSET(#REF!,INT((ROW()-13)/2),0)),IF(ISBLANK(OFFSET('9. METAS'!$W$20,INT((ROW()-14)/2),0)),"",OFFSET('9. METAS'!$W$20,INT((ROW()-14)/2),0)))</f>
        <v/>
      </c>
      <c r="M406" s="204" t="str">
        <f ca="1">IF(MOD(ROW()-13,2)=0,IF(ISBLANK(OFFSET(#REF!,INT((ROW()-13)/2),0)),"",OFFSET(#REF!,INT((ROW()-13)/2),0)),IF(ISBLANK(OFFSET('9. METAS'!$X$20,INT((ROW()-14)/2),0)),"",OFFSET('9. METAS'!$X$20,INT((ROW()-14)/2),0)))</f>
        <v/>
      </c>
      <c r="N406" s="719"/>
      <c r="O406" s="721"/>
      <c r="P406" s="723"/>
    </row>
    <row r="407" spans="3:16">
      <c r="C407" s="724" t="str">
        <f ca="1">IF(ISBLANK(OFFSET('5. Pp (3 años)'!$C$46,INT((ROW()-13)/2),0)),"",OFFSET('5. Pp (3 años)'!$C$46,INT((ROW()-13)/2),0))</f>
        <v/>
      </c>
      <c r="D407" s="726" t="str">
        <f ca="1">IF(ISBLANK(OFFSET('5. Pp (3 años)'!$D$46,INT((ROW()-13)/2),0)),"",OFFSET('5. Pp (3 años)'!$D$46,INT((ROW()-13)/2),0))</f>
        <v/>
      </c>
      <c r="E407" s="726" t="str">
        <f ca="1">IF(ISBLANK(OFFSET('5. Pp (3 años)'!$E$46,INT((ROW()-13)/2),0)),"",OFFSET('5. Pp (3 años)'!$E$46,INT((ROW()-13)/2),0))</f>
        <v/>
      </c>
      <c r="F407" s="727" t="str">
        <f ca="1">IF(ISBLANK(OFFSET('5. Pp (3 años)'!$K$46,INT((ROW()-13)/2),0)),"",OFFSET('5. Pp (3 años)'!$K$46,INT((ROW()-13)/2),0))</f>
        <v/>
      </c>
      <c r="G407" s="728" t="str">
        <f ca="1">IF(ISBLANK(OFFSET('5. Pp (3 años)'!$H$46,INT((ROW()-13)/2),0)),"",OFFSET('5. Pp (3 años)'!$H$46,INT((ROW()-13)/2),0))</f>
        <v/>
      </c>
      <c r="H407" s="755" t="str">
        <f ca="1">IF(ISBLANK(OFFSET('9. METAS'!$L$20,INT((ROW()-13)/2),0)),"",OFFSET('9. METAS'!$L$20,INT((ROW()-13)/2),0))</f>
        <v/>
      </c>
      <c r="I407" s="730"/>
      <c r="J407" s="202" t="e">
        <f ca="1">IF(MOD(ROW()-13,2)=0,IF(ISBLANK(OFFSET(#REF!,INT((ROW()-13)/2),0)),"",OFFSET(#REF!,INT((ROW()-13)/2),0)),IF(ISBLANK(OFFSET('9. METAS'!$U$20,INT((ROW()-14)/2),0)),"",OFFSET('9. METAS'!$U$20,INT((ROW()-14)/2),0)))</f>
        <v>#REF!</v>
      </c>
      <c r="K407" s="203" t="e">
        <f ca="1">IF(MOD(ROW()-13,2)=0,IF(ISBLANK(OFFSET(#REF!,INT((ROW()-13)/2),0)),"",OFFSET(#REF!,INT((ROW()-13)/2),0)),IF(ISBLANK(OFFSET('9. METAS'!$V$20,INT((ROW()-14)/2),0)),"",OFFSET('9. METAS'!$V$20,INT((ROW()-14)/2),0)))</f>
        <v>#REF!</v>
      </c>
      <c r="L407" s="203" t="e">
        <f ca="1">IF(MOD(ROW()-13,2)=0,IF(ISBLANK(OFFSET(#REF!,INT((ROW()-13)/2),0)),"",OFFSET(#REF!,INT((ROW()-13)/2),0)),IF(ISBLANK(OFFSET('9. METAS'!$W$20,INT((ROW()-14)/2),0)),"",OFFSET('9. METAS'!$W$20,INT((ROW()-14)/2),0)))</f>
        <v>#REF!</v>
      </c>
      <c r="M407" s="204" t="e">
        <f ca="1">IF(MOD(ROW()-13,2)=0,IF(ISBLANK(OFFSET(#REF!,INT((ROW()-13)/2),0)),"",OFFSET(#REF!,INT((ROW()-13)/2),0)),IF(ISBLANK(OFFSET('9. METAS'!$X$20,INT((ROW()-14)/2),0)),"",OFFSET('9. METAS'!$X$20,INT((ROW()-14)/2),0)))</f>
        <v>#REF!</v>
      </c>
      <c r="N407" s="718" t="str">
        <f t="shared" ref="N407" ca="1" si="390">IFERROR(J407/J408,"ND")</f>
        <v>ND</v>
      </c>
      <c r="O407" s="720" t="str">
        <f t="shared" ref="O407" ca="1" si="391">IFERROR(((J407+K407)/H407),"ND")</f>
        <v>ND</v>
      </c>
      <c r="P407" s="732"/>
    </row>
    <row r="408" spans="3:16">
      <c r="C408" s="725"/>
      <c r="D408" s="726"/>
      <c r="E408" s="726"/>
      <c r="F408" s="727"/>
      <c r="G408" s="728"/>
      <c r="H408" s="755"/>
      <c r="I408" s="731"/>
      <c r="J408" s="202" t="str">
        <f ca="1">IF(MOD(ROW()-13,2)=0,IF(ISBLANK(OFFSET(#REF!,INT((ROW()-13)/2),0)),"",OFFSET(#REF!,INT((ROW()-13)/2),0)),IF(ISBLANK(OFFSET('9. METAS'!$U$20,INT((ROW()-14)/2),0)),"",OFFSET('9. METAS'!$U$20,INT((ROW()-14)/2),0)))</f>
        <v/>
      </c>
      <c r="K408" s="203" t="str">
        <f ca="1">IF(MOD(ROW()-13,2)=0,IF(ISBLANK(OFFSET(#REF!,INT((ROW()-13)/2),0)),"",OFFSET(#REF!,INT((ROW()-13)/2),0)),IF(ISBLANK(OFFSET('9. METAS'!$V$20,INT((ROW()-14)/2),0)),"",OFFSET('9. METAS'!$V$20,INT((ROW()-14)/2),0)))</f>
        <v/>
      </c>
      <c r="L408" s="203" t="str">
        <f ca="1">IF(MOD(ROW()-13,2)=0,IF(ISBLANK(OFFSET(#REF!,INT((ROW()-13)/2),0)),"",OFFSET(#REF!,INT((ROW()-13)/2),0)),IF(ISBLANK(OFFSET('9. METAS'!$W$20,INT((ROW()-14)/2),0)),"",OFFSET('9. METAS'!$W$20,INT((ROW()-14)/2),0)))</f>
        <v/>
      </c>
      <c r="M408" s="204" t="str">
        <f ca="1">IF(MOD(ROW()-13,2)=0,IF(ISBLANK(OFFSET(#REF!,INT((ROW()-13)/2),0)),"",OFFSET(#REF!,INT((ROW()-13)/2),0)),IF(ISBLANK(OFFSET('9. METAS'!$X$20,INT((ROW()-14)/2),0)),"",OFFSET('9. METAS'!$X$20,INT((ROW()-14)/2),0)))</f>
        <v/>
      </c>
      <c r="N408" s="719"/>
      <c r="O408" s="721"/>
      <c r="P408" s="723"/>
    </row>
    <row r="409" spans="3:16">
      <c r="C409" s="724" t="str">
        <f ca="1">IF(ISBLANK(OFFSET('5. Pp (3 años)'!$C$46,INT((ROW()-13)/2),0)),"",OFFSET('5. Pp (3 años)'!$C$46,INT((ROW()-13)/2),0))</f>
        <v/>
      </c>
      <c r="D409" s="726" t="str">
        <f ca="1">IF(ISBLANK(OFFSET('5. Pp (3 años)'!$D$46,INT((ROW()-13)/2),0)),"",OFFSET('5. Pp (3 años)'!$D$46,INT((ROW()-13)/2),0))</f>
        <v/>
      </c>
      <c r="E409" s="726" t="str">
        <f ca="1">IF(ISBLANK(OFFSET('5. Pp (3 años)'!$E$46,INT((ROW()-13)/2),0)),"",OFFSET('5. Pp (3 años)'!$E$46,INT((ROW()-13)/2),0))</f>
        <v/>
      </c>
      <c r="F409" s="727" t="str">
        <f ca="1">IF(ISBLANK(OFFSET('5. Pp (3 años)'!$K$46,INT((ROW()-13)/2),0)),"",OFFSET('5. Pp (3 años)'!$K$46,INT((ROW()-13)/2),0))</f>
        <v/>
      </c>
      <c r="G409" s="728" t="str">
        <f ca="1">IF(ISBLANK(OFFSET('5. Pp (3 años)'!$H$46,INT((ROW()-13)/2),0)),"",OFFSET('5. Pp (3 años)'!$H$46,INT((ROW()-13)/2),0))</f>
        <v/>
      </c>
      <c r="H409" s="755" t="str">
        <f ca="1">IF(ISBLANK(OFFSET('9. METAS'!$L$20,INT((ROW()-13)/2),0)),"",OFFSET('9. METAS'!$L$20,INT((ROW()-13)/2),0))</f>
        <v/>
      </c>
      <c r="I409" s="730"/>
      <c r="J409" s="202" t="e">
        <f ca="1">IF(MOD(ROW()-13,2)=0,IF(ISBLANK(OFFSET(#REF!,INT((ROW()-13)/2),0)),"",OFFSET(#REF!,INT((ROW()-13)/2),0)),IF(ISBLANK(OFFSET('9. METAS'!$U$20,INT((ROW()-14)/2),0)),"",OFFSET('9. METAS'!$U$20,INT((ROW()-14)/2),0)))</f>
        <v>#REF!</v>
      </c>
      <c r="K409" s="203" t="e">
        <f ca="1">IF(MOD(ROW()-13,2)=0,IF(ISBLANK(OFFSET(#REF!,INT((ROW()-13)/2),0)),"",OFFSET(#REF!,INT((ROW()-13)/2),0)),IF(ISBLANK(OFFSET('9. METAS'!$V$20,INT((ROW()-14)/2),0)),"",OFFSET('9. METAS'!$V$20,INT((ROW()-14)/2),0)))</f>
        <v>#REF!</v>
      </c>
      <c r="L409" s="203" t="e">
        <f ca="1">IF(MOD(ROW()-13,2)=0,IF(ISBLANK(OFFSET(#REF!,INT((ROW()-13)/2),0)),"",OFFSET(#REF!,INT((ROW()-13)/2),0)),IF(ISBLANK(OFFSET('9. METAS'!$W$20,INT((ROW()-14)/2),0)),"",OFFSET('9. METAS'!$W$20,INT((ROW()-14)/2),0)))</f>
        <v>#REF!</v>
      </c>
      <c r="M409" s="204" t="e">
        <f ca="1">IF(MOD(ROW()-13,2)=0,IF(ISBLANK(OFFSET(#REF!,INT((ROW()-13)/2),0)),"",OFFSET(#REF!,INT((ROW()-13)/2),0)),IF(ISBLANK(OFFSET('9. METAS'!$X$20,INT((ROW()-14)/2),0)),"",OFFSET('9. METAS'!$X$20,INT((ROW()-14)/2),0)))</f>
        <v>#REF!</v>
      </c>
      <c r="N409" s="718" t="str">
        <f t="shared" ref="N409" ca="1" si="392">IFERROR(J409/J410,"ND")</f>
        <v>ND</v>
      </c>
      <c r="O409" s="720" t="str">
        <f t="shared" ref="O409" ca="1" si="393">IFERROR(((J409+K409)/H409),"ND")</f>
        <v>ND</v>
      </c>
      <c r="P409" s="732"/>
    </row>
    <row r="410" spans="3:16">
      <c r="C410" s="725"/>
      <c r="D410" s="726"/>
      <c r="E410" s="726"/>
      <c r="F410" s="727"/>
      <c r="G410" s="728"/>
      <c r="H410" s="755"/>
      <c r="I410" s="731"/>
      <c r="J410" s="202" t="str">
        <f ca="1">IF(MOD(ROW()-13,2)=0,IF(ISBLANK(OFFSET(#REF!,INT((ROW()-13)/2),0)),"",OFFSET(#REF!,INT((ROW()-13)/2),0)),IF(ISBLANK(OFFSET('9. METAS'!$U$20,INT((ROW()-14)/2),0)),"",OFFSET('9. METAS'!$U$20,INT((ROW()-14)/2),0)))</f>
        <v/>
      </c>
      <c r="K410" s="203" t="str">
        <f ca="1">IF(MOD(ROW()-13,2)=0,IF(ISBLANK(OFFSET(#REF!,INT((ROW()-13)/2),0)),"",OFFSET(#REF!,INT((ROW()-13)/2),0)),IF(ISBLANK(OFFSET('9. METAS'!$V$20,INT((ROW()-14)/2),0)),"",OFFSET('9. METAS'!$V$20,INT((ROW()-14)/2),0)))</f>
        <v/>
      </c>
      <c r="L410" s="203" t="str">
        <f ca="1">IF(MOD(ROW()-13,2)=0,IF(ISBLANK(OFFSET(#REF!,INT((ROW()-13)/2),0)),"",OFFSET(#REF!,INT((ROW()-13)/2),0)),IF(ISBLANK(OFFSET('9. METAS'!$W$20,INT((ROW()-14)/2),0)),"",OFFSET('9. METAS'!$W$20,INT((ROW()-14)/2),0)))</f>
        <v/>
      </c>
      <c r="M410" s="204" t="str">
        <f ca="1">IF(MOD(ROW()-13,2)=0,IF(ISBLANK(OFFSET(#REF!,INT((ROW()-13)/2),0)),"",OFFSET(#REF!,INT((ROW()-13)/2),0)),IF(ISBLANK(OFFSET('9. METAS'!$X$20,INT((ROW()-14)/2),0)),"",OFFSET('9. METAS'!$X$20,INT((ROW()-14)/2),0)))</f>
        <v/>
      </c>
      <c r="N410" s="719"/>
      <c r="O410" s="721"/>
      <c r="P410" s="723"/>
    </row>
    <row r="411" spans="3:16">
      <c r="C411" s="724" t="str">
        <f ca="1">IF(ISBLANK(OFFSET('5. Pp (3 años)'!$C$46,INT((ROW()-13)/2),0)),"",OFFSET('5. Pp (3 años)'!$C$46,INT((ROW()-13)/2),0))</f>
        <v/>
      </c>
      <c r="D411" s="726" t="str">
        <f ca="1">IF(ISBLANK(OFFSET('5. Pp (3 años)'!$D$46,INT((ROW()-13)/2),0)),"",OFFSET('5. Pp (3 años)'!$D$46,INT((ROW()-13)/2),0))</f>
        <v/>
      </c>
      <c r="E411" s="726" t="str">
        <f ca="1">IF(ISBLANK(OFFSET('5. Pp (3 años)'!$E$46,INT((ROW()-13)/2),0)),"",OFFSET('5. Pp (3 años)'!$E$46,INT((ROW()-13)/2),0))</f>
        <v/>
      </c>
      <c r="F411" s="727" t="str">
        <f ca="1">IF(ISBLANK(OFFSET('5. Pp (3 años)'!$K$46,INT((ROW()-13)/2),0)),"",OFFSET('5. Pp (3 años)'!$K$46,INT((ROW()-13)/2),0))</f>
        <v/>
      </c>
      <c r="G411" s="728" t="str">
        <f ca="1">IF(ISBLANK(OFFSET('5. Pp (3 años)'!$H$46,INT((ROW()-13)/2),0)),"",OFFSET('5. Pp (3 años)'!$H$46,INT((ROW()-13)/2),0))</f>
        <v/>
      </c>
      <c r="H411" s="755" t="str">
        <f ca="1">IF(ISBLANK(OFFSET('9. METAS'!$L$20,INT((ROW()-13)/2),0)),"",OFFSET('9. METAS'!$L$20,INT((ROW()-13)/2),0))</f>
        <v/>
      </c>
      <c r="I411" s="730"/>
      <c r="J411" s="202" t="e">
        <f ca="1">IF(MOD(ROW()-13,2)=0,IF(ISBLANK(OFFSET(#REF!,INT((ROW()-13)/2),0)),"",OFFSET(#REF!,INT((ROW()-13)/2),0)),IF(ISBLANK(OFFSET('9. METAS'!$U$20,INT((ROW()-14)/2),0)),"",OFFSET('9. METAS'!$U$20,INT((ROW()-14)/2),0)))</f>
        <v>#REF!</v>
      </c>
      <c r="K411" s="203" t="e">
        <f ca="1">IF(MOD(ROW()-13,2)=0,IF(ISBLANK(OFFSET(#REF!,INT((ROW()-13)/2),0)),"",OFFSET(#REF!,INT((ROW()-13)/2),0)),IF(ISBLANK(OFFSET('9. METAS'!$V$20,INT((ROW()-14)/2),0)),"",OFFSET('9. METAS'!$V$20,INT((ROW()-14)/2),0)))</f>
        <v>#REF!</v>
      </c>
      <c r="L411" s="203" t="e">
        <f ca="1">IF(MOD(ROW()-13,2)=0,IF(ISBLANK(OFFSET(#REF!,INT((ROW()-13)/2),0)),"",OFFSET(#REF!,INT((ROW()-13)/2),0)),IF(ISBLANK(OFFSET('9. METAS'!$W$20,INT((ROW()-14)/2),0)),"",OFFSET('9. METAS'!$W$20,INT((ROW()-14)/2),0)))</f>
        <v>#REF!</v>
      </c>
      <c r="M411" s="204" t="e">
        <f ca="1">IF(MOD(ROW()-13,2)=0,IF(ISBLANK(OFFSET(#REF!,INT((ROW()-13)/2),0)),"",OFFSET(#REF!,INT((ROW()-13)/2),0)),IF(ISBLANK(OFFSET('9. METAS'!$X$20,INT((ROW()-14)/2),0)),"",OFFSET('9. METAS'!$X$20,INT((ROW()-14)/2),0)))</f>
        <v>#REF!</v>
      </c>
      <c r="N411" s="718" t="str">
        <f t="shared" ref="N411" ca="1" si="394">IFERROR(J411/J412,"ND")</f>
        <v>ND</v>
      </c>
      <c r="O411" s="720" t="str">
        <f t="shared" ref="O411" ca="1" si="395">IFERROR(((J411+K411)/H411),"ND")</f>
        <v>ND</v>
      </c>
      <c r="P411" s="732"/>
    </row>
    <row r="412" spans="3:16">
      <c r="C412" s="725"/>
      <c r="D412" s="726"/>
      <c r="E412" s="726"/>
      <c r="F412" s="727"/>
      <c r="G412" s="728"/>
      <c r="H412" s="755"/>
      <c r="I412" s="731"/>
      <c r="J412" s="202" t="str">
        <f ca="1">IF(MOD(ROW()-13,2)=0,IF(ISBLANK(OFFSET(#REF!,INT((ROW()-13)/2),0)),"",OFFSET(#REF!,INT((ROW()-13)/2),0)),IF(ISBLANK(OFFSET('9. METAS'!$U$20,INT((ROW()-14)/2),0)),"",OFFSET('9. METAS'!$U$20,INT((ROW()-14)/2),0)))</f>
        <v/>
      </c>
      <c r="K412" s="203" t="str">
        <f ca="1">IF(MOD(ROW()-13,2)=0,IF(ISBLANK(OFFSET(#REF!,INT((ROW()-13)/2),0)),"",OFFSET(#REF!,INT((ROW()-13)/2),0)),IF(ISBLANK(OFFSET('9. METAS'!$V$20,INT((ROW()-14)/2),0)),"",OFFSET('9. METAS'!$V$20,INT((ROW()-14)/2),0)))</f>
        <v/>
      </c>
      <c r="L412" s="203" t="str">
        <f ca="1">IF(MOD(ROW()-13,2)=0,IF(ISBLANK(OFFSET(#REF!,INT((ROW()-13)/2),0)),"",OFFSET(#REF!,INT((ROW()-13)/2),0)),IF(ISBLANK(OFFSET('9. METAS'!$W$20,INT((ROW()-14)/2),0)),"",OFFSET('9. METAS'!$W$20,INT((ROW()-14)/2),0)))</f>
        <v/>
      </c>
      <c r="M412" s="204" t="str">
        <f ca="1">IF(MOD(ROW()-13,2)=0,IF(ISBLANK(OFFSET(#REF!,INT((ROW()-13)/2),0)),"",OFFSET(#REF!,INT((ROW()-13)/2),0)),IF(ISBLANK(OFFSET('9. METAS'!$X$20,INT((ROW()-14)/2),0)),"",OFFSET('9. METAS'!$X$20,INT((ROW()-14)/2),0)))</f>
        <v/>
      </c>
      <c r="N412" s="719"/>
      <c r="O412" s="721"/>
      <c r="P412" s="723"/>
    </row>
    <row r="413" spans="3:16">
      <c r="C413" s="724" t="str">
        <f ca="1">IF(ISBLANK(OFFSET('5. Pp (3 años)'!$C$46,INT((ROW()-13)/2),0)),"",OFFSET('5. Pp (3 años)'!$C$46,INT((ROW()-13)/2),0))</f>
        <v/>
      </c>
      <c r="D413" s="726" t="str">
        <f ca="1">IF(ISBLANK(OFFSET('5. Pp (3 años)'!$D$46,INT((ROW()-13)/2),0)),"",OFFSET('5. Pp (3 años)'!$D$46,INT((ROW()-13)/2),0))</f>
        <v/>
      </c>
      <c r="E413" s="726" t="str">
        <f ca="1">IF(ISBLANK(OFFSET('5. Pp (3 años)'!$E$46,INT((ROW()-13)/2),0)),"",OFFSET('5. Pp (3 años)'!$E$46,INT((ROW()-13)/2),0))</f>
        <v/>
      </c>
      <c r="F413" s="727" t="str">
        <f ca="1">IF(ISBLANK(OFFSET('5. Pp (3 años)'!$K$46,INT((ROW()-13)/2),0)),"",OFFSET('5. Pp (3 años)'!$K$46,INT((ROW()-13)/2),0))</f>
        <v/>
      </c>
      <c r="G413" s="728" t="str">
        <f ca="1">IF(ISBLANK(OFFSET('5. Pp (3 años)'!$H$46,INT((ROW()-13)/2),0)),"",OFFSET('5. Pp (3 años)'!$H$46,INT((ROW()-13)/2),0))</f>
        <v/>
      </c>
      <c r="H413" s="755" t="str">
        <f ca="1">IF(ISBLANK(OFFSET('9. METAS'!$L$20,INT((ROW()-13)/2),0)),"",OFFSET('9. METAS'!$L$20,INT((ROW()-13)/2),0))</f>
        <v/>
      </c>
      <c r="I413" s="730"/>
      <c r="J413" s="202" t="e">
        <f ca="1">IF(MOD(ROW()-13,2)=0,IF(ISBLANK(OFFSET(#REF!,INT((ROW()-13)/2),0)),"",OFFSET(#REF!,INT((ROW()-13)/2),0)),IF(ISBLANK(OFFSET('9. METAS'!$U$20,INT((ROW()-14)/2),0)),"",OFFSET('9. METAS'!$U$20,INT((ROW()-14)/2),0)))</f>
        <v>#REF!</v>
      </c>
      <c r="K413" s="203" t="e">
        <f ca="1">IF(MOD(ROW()-13,2)=0,IF(ISBLANK(OFFSET(#REF!,INT((ROW()-13)/2),0)),"",OFFSET(#REF!,INT((ROW()-13)/2),0)),IF(ISBLANK(OFFSET('9. METAS'!$V$20,INT((ROW()-14)/2),0)),"",OFFSET('9. METAS'!$V$20,INT((ROW()-14)/2),0)))</f>
        <v>#REF!</v>
      </c>
      <c r="L413" s="203" t="e">
        <f ca="1">IF(MOD(ROW()-13,2)=0,IF(ISBLANK(OFFSET(#REF!,INT((ROW()-13)/2),0)),"",OFFSET(#REF!,INT((ROW()-13)/2),0)),IF(ISBLANK(OFFSET('9. METAS'!$W$20,INT((ROW()-14)/2),0)),"",OFFSET('9. METAS'!$W$20,INT((ROW()-14)/2),0)))</f>
        <v>#REF!</v>
      </c>
      <c r="M413" s="204" t="e">
        <f ca="1">IF(MOD(ROW()-13,2)=0,IF(ISBLANK(OFFSET(#REF!,INT((ROW()-13)/2),0)),"",OFFSET(#REF!,INT((ROW()-13)/2),0)),IF(ISBLANK(OFFSET('9. METAS'!$X$20,INT((ROW()-14)/2),0)),"",OFFSET('9. METAS'!$X$20,INT((ROW()-14)/2),0)))</f>
        <v>#REF!</v>
      </c>
      <c r="N413" s="718" t="str">
        <f t="shared" ref="N413" ca="1" si="396">IFERROR(J413/J414,"ND")</f>
        <v>ND</v>
      </c>
      <c r="O413" s="720" t="str">
        <f t="shared" ref="O413" ca="1" si="397">IFERROR(((J413+K413)/H413),"ND")</f>
        <v>ND</v>
      </c>
      <c r="P413" s="732"/>
    </row>
    <row r="414" spans="3:16">
      <c r="C414" s="725"/>
      <c r="D414" s="726"/>
      <c r="E414" s="726"/>
      <c r="F414" s="727"/>
      <c r="G414" s="728"/>
      <c r="H414" s="755"/>
      <c r="I414" s="731"/>
      <c r="J414" s="202" t="str">
        <f ca="1">IF(MOD(ROW()-13,2)=0,IF(ISBLANK(OFFSET(#REF!,INT((ROW()-13)/2),0)),"",OFFSET(#REF!,INT((ROW()-13)/2),0)),IF(ISBLANK(OFFSET('9. METAS'!$U$20,INT((ROW()-14)/2),0)),"",OFFSET('9. METAS'!$U$20,INT((ROW()-14)/2),0)))</f>
        <v/>
      </c>
      <c r="K414" s="203" t="str">
        <f ca="1">IF(MOD(ROW()-13,2)=0,IF(ISBLANK(OFFSET(#REF!,INT((ROW()-13)/2),0)),"",OFFSET(#REF!,INT((ROW()-13)/2),0)),IF(ISBLANK(OFFSET('9. METAS'!$V$20,INT((ROW()-14)/2),0)),"",OFFSET('9. METAS'!$V$20,INT((ROW()-14)/2),0)))</f>
        <v/>
      </c>
      <c r="L414" s="203" t="str">
        <f ca="1">IF(MOD(ROW()-13,2)=0,IF(ISBLANK(OFFSET(#REF!,INT((ROW()-13)/2),0)),"",OFFSET(#REF!,INT((ROW()-13)/2),0)),IF(ISBLANK(OFFSET('9. METAS'!$W$20,INT((ROW()-14)/2),0)),"",OFFSET('9. METAS'!$W$20,INT((ROW()-14)/2),0)))</f>
        <v/>
      </c>
      <c r="M414" s="204" t="str">
        <f ca="1">IF(MOD(ROW()-13,2)=0,IF(ISBLANK(OFFSET(#REF!,INT((ROW()-13)/2),0)),"",OFFSET(#REF!,INT((ROW()-13)/2),0)),IF(ISBLANK(OFFSET('9. METAS'!$X$20,INT((ROW()-14)/2),0)),"",OFFSET('9. METAS'!$X$20,INT((ROW()-14)/2),0)))</f>
        <v/>
      </c>
      <c r="N414" s="719"/>
      <c r="O414" s="721"/>
      <c r="P414" s="723"/>
    </row>
    <row r="415" spans="3:16">
      <c r="C415" s="724" t="str">
        <f ca="1">IF(ISBLANK(OFFSET('5. Pp (3 años)'!$C$46,INT((ROW()-13)/2),0)),"",OFFSET('5. Pp (3 años)'!$C$46,INT((ROW()-13)/2),0))</f>
        <v/>
      </c>
      <c r="D415" s="726" t="str">
        <f ca="1">IF(ISBLANK(OFFSET('5. Pp (3 años)'!$D$46,INT((ROW()-13)/2),0)),"",OFFSET('5. Pp (3 años)'!$D$46,INT((ROW()-13)/2),0))</f>
        <v/>
      </c>
      <c r="E415" s="726" t="str">
        <f ca="1">IF(ISBLANK(OFFSET('5. Pp (3 años)'!$E$46,INT((ROW()-13)/2),0)),"",OFFSET('5. Pp (3 años)'!$E$46,INT((ROW()-13)/2),0))</f>
        <v/>
      </c>
      <c r="F415" s="727" t="str">
        <f ca="1">IF(ISBLANK(OFFSET('5. Pp (3 años)'!$K$46,INT((ROW()-13)/2),0)),"",OFFSET('5. Pp (3 años)'!$K$46,INT((ROW()-13)/2),0))</f>
        <v/>
      </c>
      <c r="G415" s="728" t="str">
        <f ca="1">IF(ISBLANK(OFFSET('5. Pp (3 años)'!$H$46,INT((ROW()-13)/2),0)),"",OFFSET('5. Pp (3 años)'!$H$46,INT((ROW()-13)/2),0))</f>
        <v/>
      </c>
      <c r="H415" s="755" t="str">
        <f ca="1">IF(ISBLANK(OFFSET('9. METAS'!$L$20,INT((ROW()-13)/2),0)),"",OFFSET('9. METAS'!$L$20,INT((ROW()-13)/2),0))</f>
        <v/>
      </c>
      <c r="I415" s="730"/>
      <c r="J415" s="202" t="e">
        <f ca="1">IF(MOD(ROW()-13,2)=0,IF(ISBLANK(OFFSET(#REF!,INT((ROW()-13)/2),0)),"",OFFSET(#REF!,INT((ROW()-13)/2),0)),IF(ISBLANK(OFFSET('9. METAS'!$U$20,INT((ROW()-14)/2),0)),"",OFFSET('9. METAS'!$U$20,INT((ROW()-14)/2),0)))</f>
        <v>#REF!</v>
      </c>
      <c r="K415" s="203" t="e">
        <f ca="1">IF(MOD(ROW()-13,2)=0,IF(ISBLANK(OFFSET(#REF!,INT((ROW()-13)/2),0)),"",OFFSET(#REF!,INT((ROW()-13)/2),0)),IF(ISBLANK(OFFSET('9. METAS'!$V$20,INT((ROW()-14)/2),0)),"",OFFSET('9. METAS'!$V$20,INT((ROW()-14)/2),0)))</f>
        <v>#REF!</v>
      </c>
      <c r="L415" s="203" t="e">
        <f ca="1">IF(MOD(ROW()-13,2)=0,IF(ISBLANK(OFFSET(#REF!,INT((ROW()-13)/2),0)),"",OFFSET(#REF!,INT((ROW()-13)/2),0)),IF(ISBLANK(OFFSET('9. METAS'!$W$20,INT((ROW()-14)/2),0)),"",OFFSET('9. METAS'!$W$20,INT((ROW()-14)/2),0)))</f>
        <v>#REF!</v>
      </c>
      <c r="M415" s="204" t="e">
        <f ca="1">IF(MOD(ROW()-13,2)=0,IF(ISBLANK(OFFSET(#REF!,INT((ROW()-13)/2),0)),"",OFFSET(#REF!,INT((ROW()-13)/2),0)),IF(ISBLANK(OFFSET('9. METAS'!$X$20,INT((ROW()-14)/2),0)),"",OFFSET('9. METAS'!$X$20,INT((ROW()-14)/2),0)))</f>
        <v>#REF!</v>
      </c>
      <c r="N415" s="718" t="str">
        <f t="shared" ref="N415" ca="1" si="398">IFERROR(J415/J416,"ND")</f>
        <v>ND</v>
      </c>
      <c r="O415" s="720" t="str">
        <f t="shared" ref="O415" ca="1" si="399">IFERROR(((J415+K415)/H415),"ND")</f>
        <v>ND</v>
      </c>
      <c r="P415" s="732"/>
    </row>
    <row r="416" spans="3:16">
      <c r="C416" s="725"/>
      <c r="D416" s="726"/>
      <c r="E416" s="726"/>
      <c r="F416" s="727"/>
      <c r="G416" s="728"/>
      <c r="H416" s="755"/>
      <c r="I416" s="731"/>
      <c r="J416" s="202" t="str">
        <f ca="1">IF(MOD(ROW()-13,2)=0,IF(ISBLANK(OFFSET(#REF!,INT((ROW()-13)/2),0)),"",OFFSET(#REF!,INT((ROW()-13)/2),0)),IF(ISBLANK(OFFSET('9. METAS'!$U$20,INT((ROW()-14)/2),0)),"",OFFSET('9. METAS'!$U$20,INT((ROW()-14)/2),0)))</f>
        <v/>
      </c>
      <c r="K416" s="203" t="str">
        <f ca="1">IF(MOD(ROW()-13,2)=0,IF(ISBLANK(OFFSET(#REF!,INT((ROW()-13)/2),0)),"",OFFSET(#REF!,INT((ROW()-13)/2),0)),IF(ISBLANK(OFFSET('9. METAS'!$V$20,INT((ROW()-14)/2),0)),"",OFFSET('9. METAS'!$V$20,INT((ROW()-14)/2),0)))</f>
        <v/>
      </c>
      <c r="L416" s="203" t="str">
        <f ca="1">IF(MOD(ROW()-13,2)=0,IF(ISBLANK(OFFSET(#REF!,INT((ROW()-13)/2),0)),"",OFFSET(#REF!,INT((ROW()-13)/2),0)),IF(ISBLANK(OFFSET('9. METAS'!$W$20,INT((ROW()-14)/2),0)),"",OFFSET('9. METAS'!$W$20,INT((ROW()-14)/2),0)))</f>
        <v/>
      </c>
      <c r="M416" s="204" t="str">
        <f ca="1">IF(MOD(ROW()-13,2)=0,IF(ISBLANK(OFFSET(#REF!,INT((ROW()-13)/2),0)),"",OFFSET(#REF!,INT((ROW()-13)/2),0)),IF(ISBLANK(OFFSET('9. METAS'!$X$20,INT((ROW()-14)/2),0)),"",OFFSET('9. METAS'!$X$20,INT((ROW()-14)/2),0)))</f>
        <v/>
      </c>
      <c r="N416" s="719"/>
      <c r="O416" s="721"/>
      <c r="P416" s="723"/>
    </row>
    <row r="417" spans="3:16">
      <c r="C417" s="724" t="str">
        <f ca="1">IF(ISBLANK(OFFSET('5. Pp (3 años)'!$C$46,INT((ROW()-13)/2),0)),"",OFFSET('5. Pp (3 años)'!$C$46,INT((ROW()-13)/2),0))</f>
        <v/>
      </c>
      <c r="D417" s="726" t="str">
        <f ca="1">IF(ISBLANK(OFFSET('5. Pp (3 años)'!$D$46,INT((ROW()-13)/2),0)),"",OFFSET('5. Pp (3 años)'!$D$46,INT((ROW()-13)/2),0))</f>
        <v/>
      </c>
      <c r="E417" s="726" t="str">
        <f ca="1">IF(ISBLANK(OFFSET('5. Pp (3 años)'!$E$46,INT((ROW()-13)/2),0)),"",OFFSET('5. Pp (3 años)'!$E$46,INT((ROW()-13)/2),0))</f>
        <v/>
      </c>
      <c r="F417" s="727" t="str">
        <f ca="1">IF(ISBLANK(OFFSET('5. Pp (3 años)'!$K$46,INT((ROW()-13)/2),0)),"",OFFSET('5. Pp (3 años)'!$K$46,INT((ROW()-13)/2),0))</f>
        <v/>
      </c>
      <c r="G417" s="728" t="str">
        <f ca="1">IF(ISBLANK(OFFSET('5. Pp (3 años)'!$H$46,INT((ROW()-13)/2),0)),"",OFFSET('5. Pp (3 años)'!$H$46,INT((ROW()-13)/2),0))</f>
        <v/>
      </c>
      <c r="H417" s="755" t="str">
        <f ca="1">IF(ISBLANK(OFFSET('9. METAS'!$L$20,INT((ROW()-13)/2),0)),"",OFFSET('9. METAS'!$L$20,INT((ROW()-13)/2),0))</f>
        <v/>
      </c>
      <c r="I417" s="730"/>
      <c r="J417" s="202" t="e">
        <f ca="1">IF(MOD(ROW()-13,2)=0,IF(ISBLANK(OFFSET(#REF!,INT((ROW()-13)/2),0)),"",OFFSET(#REF!,INT((ROW()-13)/2),0)),IF(ISBLANK(OFFSET('9. METAS'!$U$20,INT((ROW()-14)/2),0)),"",OFFSET('9. METAS'!$U$20,INT((ROW()-14)/2),0)))</f>
        <v>#REF!</v>
      </c>
      <c r="K417" s="203" t="e">
        <f ca="1">IF(MOD(ROW()-13,2)=0,IF(ISBLANK(OFFSET(#REF!,INT((ROW()-13)/2),0)),"",OFFSET(#REF!,INT((ROW()-13)/2),0)),IF(ISBLANK(OFFSET('9. METAS'!$V$20,INT((ROW()-14)/2),0)),"",OFFSET('9. METAS'!$V$20,INT((ROW()-14)/2),0)))</f>
        <v>#REF!</v>
      </c>
      <c r="L417" s="203" t="e">
        <f ca="1">IF(MOD(ROW()-13,2)=0,IF(ISBLANK(OFFSET(#REF!,INT((ROW()-13)/2),0)),"",OFFSET(#REF!,INT((ROW()-13)/2),0)),IF(ISBLANK(OFFSET('9. METAS'!$W$20,INT((ROW()-14)/2),0)),"",OFFSET('9. METAS'!$W$20,INT((ROW()-14)/2),0)))</f>
        <v>#REF!</v>
      </c>
      <c r="M417" s="204" t="e">
        <f ca="1">IF(MOD(ROW()-13,2)=0,IF(ISBLANK(OFFSET(#REF!,INT((ROW()-13)/2),0)),"",OFFSET(#REF!,INT((ROW()-13)/2),0)),IF(ISBLANK(OFFSET('9. METAS'!$X$20,INT((ROW()-14)/2),0)),"",OFFSET('9. METAS'!$X$20,INT((ROW()-14)/2),0)))</f>
        <v>#REF!</v>
      </c>
      <c r="N417" s="718" t="str">
        <f t="shared" ref="N417" ca="1" si="400">IFERROR(J417/J418,"ND")</f>
        <v>ND</v>
      </c>
      <c r="O417" s="720" t="str">
        <f t="shared" ref="O417" ca="1" si="401">IFERROR(((J417+K417)/H417),"ND")</f>
        <v>ND</v>
      </c>
      <c r="P417" s="732"/>
    </row>
    <row r="418" spans="3:16">
      <c r="C418" s="725"/>
      <c r="D418" s="726"/>
      <c r="E418" s="726"/>
      <c r="F418" s="727"/>
      <c r="G418" s="728"/>
      <c r="H418" s="755"/>
      <c r="I418" s="731"/>
      <c r="J418" s="202" t="str">
        <f ca="1">IF(MOD(ROW()-13,2)=0,IF(ISBLANK(OFFSET(#REF!,INT((ROW()-13)/2),0)),"",OFFSET(#REF!,INT((ROW()-13)/2),0)),IF(ISBLANK(OFFSET('9. METAS'!$U$20,INT((ROW()-14)/2),0)),"",OFFSET('9. METAS'!$U$20,INT((ROW()-14)/2),0)))</f>
        <v/>
      </c>
      <c r="K418" s="203" t="str">
        <f ca="1">IF(MOD(ROW()-13,2)=0,IF(ISBLANK(OFFSET(#REF!,INT((ROW()-13)/2),0)),"",OFFSET(#REF!,INT((ROW()-13)/2),0)),IF(ISBLANK(OFFSET('9. METAS'!$V$20,INT((ROW()-14)/2),0)),"",OFFSET('9. METAS'!$V$20,INT((ROW()-14)/2),0)))</f>
        <v/>
      </c>
      <c r="L418" s="203" t="str">
        <f ca="1">IF(MOD(ROW()-13,2)=0,IF(ISBLANK(OFFSET(#REF!,INT((ROW()-13)/2),0)),"",OFFSET(#REF!,INT((ROW()-13)/2),0)),IF(ISBLANK(OFFSET('9. METAS'!$W$20,INT((ROW()-14)/2),0)),"",OFFSET('9. METAS'!$W$20,INT((ROW()-14)/2),0)))</f>
        <v/>
      </c>
      <c r="M418" s="204" t="str">
        <f ca="1">IF(MOD(ROW()-13,2)=0,IF(ISBLANK(OFFSET(#REF!,INT((ROW()-13)/2),0)),"",OFFSET(#REF!,INT((ROW()-13)/2),0)),IF(ISBLANK(OFFSET('9. METAS'!$X$20,INT((ROW()-14)/2),0)),"",OFFSET('9. METAS'!$X$20,INT((ROW()-14)/2),0)))</f>
        <v/>
      </c>
      <c r="N418" s="719"/>
      <c r="O418" s="721"/>
      <c r="P418" s="723"/>
    </row>
    <row r="419" spans="3:16">
      <c r="C419" s="724" t="str">
        <f ca="1">IF(ISBLANK(OFFSET('5. Pp (3 años)'!$C$46,INT((ROW()-13)/2),0)),"",OFFSET('5. Pp (3 años)'!$C$46,INT((ROW()-13)/2),0))</f>
        <v/>
      </c>
      <c r="D419" s="726" t="str">
        <f ca="1">IF(ISBLANK(OFFSET('5. Pp (3 años)'!$D$46,INT((ROW()-13)/2),0)),"",OFFSET('5. Pp (3 años)'!$D$46,INT((ROW()-13)/2),0))</f>
        <v/>
      </c>
      <c r="E419" s="726" t="str">
        <f ca="1">IF(ISBLANK(OFFSET('5. Pp (3 años)'!$E$46,INT((ROW()-13)/2),0)),"",OFFSET('5. Pp (3 años)'!$E$46,INT((ROW()-13)/2),0))</f>
        <v/>
      </c>
      <c r="F419" s="727" t="str">
        <f ca="1">IF(ISBLANK(OFFSET('5. Pp (3 años)'!$K$46,INT((ROW()-13)/2),0)),"",OFFSET('5. Pp (3 años)'!$K$46,INT((ROW()-13)/2),0))</f>
        <v/>
      </c>
      <c r="G419" s="728" t="str">
        <f ca="1">IF(ISBLANK(OFFSET('5. Pp (3 años)'!$H$46,INT((ROW()-13)/2),0)),"",OFFSET('5. Pp (3 años)'!$H$46,INT((ROW()-13)/2),0))</f>
        <v/>
      </c>
      <c r="H419" s="755" t="str">
        <f ca="1">IF(ISBLANK(OFFSET('9. METAS'!$L$20,INT((ROW()-13)/2),0)),"",OFFSET('9. METAS'!$L$20,INT((ROW()-13)/2),0))</f>
        <v/>
      </c>
      <c r="I419" s="730"/>
      <c r="J419" s="202" t="e">
        <f ca="1">IF(MOD(ROW()-13,2)=0,IF(ISBLANK(OFFSET(#REF!,INT((ROW()-13)/2),0)),"",OFFSET(#REF!,INT((ROW()-13)/2),0)),IF(ISBLANK(OFFSET('9. METAS'!$U$20,INT((ROW()-14)/2),0)),"",OFFSET('9. METAS'!$U$20,INT((ROW()-14)/2),0)))</f>
        <v>#REF!</v>
      </c>
      <c r="K419" s="203" t="e">
        <f ca="1">IF(MOD(ROW()-13,2)=0,IF(ISBLANK(OFFSET(#REF!,INT((ROW()-13)/2),0)),"",OFFSET(#REF!,INT((ROW()-13)/2),0)),IF(ISBLANK(OFFSET('9. METAS'!$V$20,INT((ROW()-14)/2),0)),"",OFFSET('9. METAS'!$V$20,INT((ROW()-14)/2),0)))</f>
        <v>#REF!</v>
      </c>
      <c r="L419" s="203" t="e">
        <f ca="1">IF(MOD(ROW()-13,2)=0,IF(ISBLANK(OFFSET(#REF!,INT((ROW()-13)/2),0)),"",OFFSET(#REF!,INT((ROW()-13)/2),0)),IF(ISBLANK(OFFSET('9. METAS'!$W$20,INT((ROW()-14)/2),0)),"",OFFSET('9. METAS'!$W$20,INT((ROW()-14)/2),0)))</f>
        <v>#REF!</v>
      </c>
      <c r="M419" s="204" t="e">
        <f ca="1">IF(MOD(ROW()-13,2)=0,IF(ISBLANK(OFFSET(#REF!,INT((ROW()-13)/2),0)),"",OFFSET(#REF!,INT((ROW()-13)/2),0)),IF(ISBLANK(OFFSET('9. METAS'!$X$20,INT((ROW()-14)/2),0)),"",OFFSET('9. METAS'!$X$20,INT((ROW()-14)/2),0)))</f>
        <v>#REF!</v>
      </c>
      <c r="N419" s="718" t="str">
        <f t="shared" ref="N419" ca="1" si="402">IFERROR(J419/J420,"ND")</f>
        <v>ND</v>
      </c>
      <c r="O419" s="720" t="str">
        <f t="shared" ref="O419" ca="1" si="403">IFERROR(((J419+K419)/H419),"ND")</f>
        <v>ND</v>
      </c>
      <c r="P419" s="732"/>
    </row>
    <row r="420" spans="3:16">
      <c r="C420" s="725"/>
      <c r="D420" s="726"/>
      <c r="E420" s="726"/>
      <c r="F420" s="727"/>
      <c r="G420" s="728"/>
      <c r="H420" s="755"/>
      <c r="I420" s="731"/>
      <c r="J420" s="202" t="str">
        <f ca="1">IF(MOD(ROW()-13,2)=0,IF(ISBLANK(OFFSET(#REF!,INT((ROW()-13)/2),0)),"",OFFSET(#REF!,INT((ROW()-13)/2),0)),IF(ISBLANK(OFFSET('9. METAS'!$U$20,INT((ROW()-14)/2),0)),"",OFFSET('9. METAS'!$U$20,INT((ROW()-14)/2),0)))</f>
        <v/>
      </c>
      <c r="K420" s="203" t="str">
        <f ca="1">IF(MOD(ROW()-13,2)=0,IF(ISBLANK(OFFSET(#REF!,INT((ROW()-13)/2),0)),"",OFFSET(#REF!,INT((ROW()-13)/2),0)),IF(ISBLANK(OFFSET('9. METAS'!$V$20,INT((ROW()-14)/2),0)),"",OFFSET('9. METAS'!$V$20,INT((ROW()-14)/2),0)))</f>
        <v/>
      </c>
      <c r="L420" s="203" t="str">
        <f ca="1">IF(MOD(ROW()-13,2)=0,IF(ISBLANK(OFFSET(#REF!,INT((ROW()-13)/2),0)),"",OFFSET(#REF!,INT((ROW()-13)/2),0)),IF(ISBLANK(OFFSET('9. METAS'!$W$20,INT((ROW()-14)/2),0)),"",OFFSET('9. METAS'!$W$20,INT((ROW()-14)/2),0)))</f>
        <v/>
      </c>
      <c r="M420" s="204" t="str">
        <f ca="1">IF(MOD(ROW()-13,2)=0,IF(ISBLANK(OFFSET(#REF!,INT((ROW()-13)/2),0)),"",OFFSET(#REF!,INT((ROW()-13)/2),0)),IF(ISBLANK(OFFSET('9. METAS'!$X$20,INT((ROW()-14)/2),0)),"",OFFSET('9. METAS'!$X$20,INT((ROW()-14)/2),0)))</f>
        <v/>
      </c>
      <c r="N420" s="719"/>
      <c r="O420" s="721"/>
      <c r="P420" s="723"/>
    </row>
    <row r="421" spans="3:16">
      <c r="C421" s="724" t="str">
        <f ca="1">IF(ISBLANK(OFFSET('5. Pp (3 años)'!$C$46,INT((ROW()-13)/2),0)),"",OFFSET('5. Pp (3 años)'!$C$46,INT((ROW()-13)/2),0))</f>
        <v/>
      </c>
      <c r="D421" s="726" t="str">
        <f ca="1">IF(ISBLANK(OFFSET('5. Pp (3 años)'!$D$46,INT((ROW()-13)/2),0)),"",OFFSET('5. Pp (3 años)'!$D$46,INT((ROW()-13)/2),0))</f>
        <v/>
      </c>
      <c r="E421" s="726" t="str">
        <f ca="1">IF(ISBLANK(OFFSET('5. Pp (3 años)'!$E$46,INT((ROW()-13)/2),0)),"",OFFSET('5. Pp (3 años)'!$E$46,INT((ROW()-13)/2),0))</f>
        <v/>
      </c>
      <c r="F421" s="727" t="str">
        <f ca="1">IF(ISBLANK(OFFSET('5. Pp (3 años)'!$K$46,INT((ROW()-13)/2),0)),"",OFFSET('5. Pp (3 años)'!$K$46,INT((ROW()-13)/2),0))</f>
        <v/>
      </c>
      <c r="G421" s="728" t="str">
        <f ca="1">IF(ISBLANK(OFFSET('5. Pp (3 años)'!$H$46,INT((ROW()-13)/2),0)),"",OFFSET('5. Pp (3 años)'!$H$46,INT((ROW()-13)/2),0))</f>
        <v/>
      </c>
      <c r="H421" s="755" t="str">
        <f ca="1">IF(ISBLANK(OFFSET('9. METAS'!$L$20,INT((ROW()-13)/2),0)),"",OFFSET('9. METAS'!$L$20,INT((ROW()-13)/2),0))</f>
        <v/>
      </c>
      <c r="I421" s="730"/>
      <c r="J421" s="202" t="e">
        <f ca="1">IF(MOD(ROW()-13,2)=0,IF(ISBLANK(OFFSET(#REF!,INT((ROW()-13)/2),0)),"",OFFSET(#REF!,INT((ROW()-13)/2),0)),IF(ISBLANK(OFFSET('9. METAS'!$U$20,INT((ROW()-14)/2),0)),"",OFFSET('9. METAS'!$U$20,INT((ROW()-14)/2),0)))</f>
        <v>#REF!</v>
      </c>
      <c r="K421" s="203" t="e">
        <f ca="1">IF(MOD(ROW()-13,2)=0,IF(ISBLANK(OFFSET(#REF!,INT((ROW()-13)/2),0)),"",OFFSET(#REF!,INT((ROW()-13)/2),0)),IF(ISBLANK(OFFSET('9. METAS'!$V$20,INT((ROW()-14)/2),0)),"",OFFSET('9. METAS'!$V$20,INT((ROW()-14)/2),0)))</f>
        <v>#REF!</v>
      </c>
      <c r="L421" s="203" t="e">
        <f ca="1">IF(MOD(ROW()-13,2)=0,IF(ISBLANK(OFFSET(#REF!,INT((ROW()-13)/2),0)),"",OFFSET(#REF!,INT((ROW()-13)/2),0)),IF(ISBLANK(OFFSET('9. METAS'!$W$20,INT((ROW()-14)/2),0)),"",OFFSET('9. METAS'!$W$20,INT((ROW()-14)/2),0)))</f>
        <v>#REF!</v>
      </c>
      <c r="M421" s="204" t="e">
        <f ca="1">IF(MOD(ROW()-13,2)=0,IF(ISBLANK(OFFSET(#REF!,INT((ROW()-13)/2),0)),"",OFFSET(#REF!,INT((ROW()-13)/2),0)),IF(ISBLANK(OFFSET('9. METAS'!$X$20,INT((ROW()-14)/2),0)),"",OFFSET('9. METAS'!$X$20,INT((ROW()-14)/2),0)))</f>
        <v>#REF!</v>
      </c>
      <c r="N421" s="718" t="str">
        <f t="shared" ref="N421" ca="1" si="404">IFERROR(J421/J422,"ND")</f>
        <v>ND</v>
      </c>
      <c r="O421" s="720" t="str">
        <f t="shared" ref="O421" ca="1" si="405">IFERROR(((J421+K421)/H421),"ND")</f>
        <v>ND</v>
      </c>
      <c r="P421" s="732"/>
    </row>
    <row r="422" spans="3:16">
      <c r="C422" s="725"/>
      <c r="D422" s="726"/>
      <c r="E422" s="726"/>
      <c r="F422" s="727"/>
      <c r="G422" s="728"/>
      <c r="H422" s="755"/>
      <c r="I422" s="731"/>
      <c r="J422" s="202" t="str">
        <f ca="1">IF(MOD(ROW()-13,2)=0,IF(ISBLANK(OFFSET(#REF!,INT((ROW()-13)/2),0)),"",OFFSET(#REF!,INT((ROW()-13)/2),0)),IF(ISBLANK(OFFSET('9. METAS'!$U$20,INT((ROW()-14)/2),0)),"",OFFSET('9. METAS'!$U$20,INT((ROW()-14)/2),0)))</f>
        <v/>
      </c>
      <c r="K422" s="203" t="str">
        <f ca="1">IF(MOD(ROW()-13,2)=0,IF(ISBLANK(OFFSET(#REF!,INT((ROW()-13)/2),0)),"",OFFSET(#REF!,INT((ROW()-13)/2),0)),IF(ISBLANK(OFFSET('9. METAS'!$V$20,INT((ROW()-14)/2),0)),"",OFFSET('9. METAS'!$V$20,INT((ROW()-14)/2),0)))</f>
        <v/>
      </c>
      <c r="L422" s="203" t="str">
        <f ca="1">IF(MOD(ROW()-13,2)=0,IF(ISBLANK(OFFSET(#REF!,INT((ROW()-13)/2),0)),"",OFFSET(#REF!,INT((ROW()-13)/2),0)),IF(ISBLANK(OFFSET('9. METAS'!$W$20,INT((ROW()-14)/2),0)),"",OFFSET('9. METAS'!$W$20,INT((ROW()-14)/2),0)))</f>
        <v/>
      </c>
      <c r="M422" s="204" t="str">
        <f ca="1">IF(MOD(ROW()-13,2)=0,IF(ISBLANK(OFFSET(#REF!,INT((ROW()-13)/2),0)),"",OFFSET(#REF!,INT((ROW()-13)/2),0)),IF(ISBLANK(OFFSET('9. METAS'!$X$20,INT((ROW()-14)/2),0)),"",OFFSET('9. METAS'!$X$20,INT((ROW()-14)/2),0)))</f>
        <v/>
      </c>
      <c r="N422" s="719"/>
      <c r="O422" s="721"/>
      <c r="P422" s="723"/>
    </row>
    <row r="423" spans="3:16">
      <c r="C423" s="724" t="str">
        <f ca="1">IF(ISBLANK(OFFSET('5. Pp (3 años)'!$C$46,INT((ROW()-13)/2),0)),"",OFFSET('5. Pp (3 años)'!$C$46,INT((ROW()-13)/2),0))</f>
        <v/>
      </c>
      <c r="D423" s="726" t="str">
        <f ca="1">IF(ISBLANK(OFFSET('5. Pp (3 años)'!$D$46,INT((ROW()-13)/2),0)),"",OFFSET('5. Pp (3 años)'!$D$46,INT((ROW()-13)/2),0))</f>
        <v/>
      </c>
      <c r="E423" s="726" t="str">
        <f ca="1">IF(ISBLANK(OFFSET('5. Pp (3 años)'!$E$46,INT((ROW()-13)/2),0)),"",OFFSET('5. Pp (3 años)'!$E$46,INT((ROW()-13)/2),0))</f>
        <v/>
      </c>
      <c r="F423" s="727" t="str">
        <f ca="1">IF(ISBLANK(OFFSET('5. Pp (3 años)'!$K$46,INT((ROW()-13)/2),0)),"",OFFSET('5. Pp (3 años)'!$K$46,INT((ROW()-13)/2),0))</f>
        <v/>
      </c>
      <c r="G423" s="728" t="str">
        <f ca="1">IF(ISBLANK(OFFSET('5. Pp (3 años)'!$H$46,INT((ROW()-13)/2),0)),"",OFFSET('5. Pp (3 años)'!$H$46,INT((ROW()-13)/2),0))</f>
        <v/>
      </c>
      <c r="H423" s="755" t="str">
        <f ca="1">IF(ISBLANK(OFFSET('9. METAS'!$L$20,INT((ROW()-13)/2),0)),"",OFFSET('9. METAS'!$L$20,INT((ROW()-13)/2),0))</f>
        <v/>
      </c>
      <c r="I423" s="730"/>
      <c r="J423" s="202" t="e">
        <f ca="1">IF(MOD(ROW()-13,2)=0,IF(ISBLANK(OFFSET(#REF!,INT((ROW()-13)/2),0)),"",OFFSET(#REF!,INT((ROW()-13)/2),0)),IF(ISBLANK(OFFSET('9. METAS'!$U$20,INT((ROW()-14)/2),0)),"",OFFSET('9. METAS'!$U$20,INT((ROW()-14)/2),0)))</f>
        <v>#REF!</v>
      </c>
      <c r="K423" s="203" t="e">
        <f ca="1">IF(MOD(ROW()-13,2)=0,IF(ISBLANK(OFFSET(#REF!,INT((ROW()-13)/2),0)),"",OFFSET(#REF!,INT((ROW()-13)/2),0)),IF(ISBLANK(OFFSET('9. METAS'!$V$20,INT((ROW()-14)/2),0)),"",OFFSET('9. METAS'!$V$20,INT((ROW()-14)/2),0)))</f>
        <v>#REF!</v>
      </c>
      <c r="L423" s="203" t="e">
        <f ca="1">IF(MOD(ROW()-13,2)=0,IF(ISBLANK(OFFSET(#REF!,INT((ROW()-13)/2),0)),"",OFFSET(#REF!,INT((ROW()-13)/2),0)),IF(ISBLANK(OFFSET('9. METAS'!$W$20,INT((ROW()-14)/2),0)),"",OFFSET('9. METAS'!$W$20,INT((ROW()-14)/2),0)))</f>
        <v>#REF!</v>
      </c>
      <c r="M423" s="204" t="e">
        <f ca="1">IF(MOD(ROW()-13,2)=0,IF(ISBLANK(OFFSET(#REF!,INT((ROW()-13)/2),0)),"",OFFSET(#REF!,INT((ROW()-13)/2),0)),IF(ISBLANK(OFFSET('9. METAS'!$X$20,INT((ROW()-14)/2),0)),"",OFFSET('9. METAS'!$X$20,INT((ROW()-14)/2),0)))</f>
        <v>#REF!</v>
      </c>
      <c r="N423" s="718" t="str">
        <f t="shared" ref="N423" ca="1" si="406">IFERROR(J423/J424,"ND")</f>
        <v>ND</v>
      </c>
      <c r="O423" s="720" t="str">
        <f t="shared" ref="O423" ca="1" si="407">IFERROR(((J423+K423)/H423),"ND")</f>
        <v>ND</v>
      </c>
      <c r="P423" s="732"/>
    </row>
    <row r="424" spans="3:16">
      <c r="C424" s="725"/>
      <c r="D424" s="726"/>
      <c r="E424" s="726"/>
      <c r="F424" s="727"/>
      <c r="G424" s="728"/>
      <c r="H424" s="755"/>
      <c r="I424" s="731"/>
      <c r="J424" s="202" t="str">
        <f ca="1">IF(MOD(ROW()-13,2)=0,IF(ISBLANK(OFFSET(#REF!,INT((ROW()-13)/2),0)),"",OFFSET(#REF!,INT((ROW()-13)/2),0)),IF(ISBLANK(OFFSET('9. METAS'!$U$20,INT((ROW()-14)/2),0)),"",OFFSET('9. METAS'!$U$20,INT((ROW()-14)/2),0)))</f>
        <v/>
      </c>
      <c r="K424" s="203" t="str">
        <f ca="1">IF(MOD(ROW()-13,2)=0,IF(ISBLANK(OFFSET(#REF!,INT((ROW()-13)/2),0)),"",OFFSET(#REF!,INT((ROW()-13)/2),0)),IF(ISBLANK(OFFSET('9. METAS'!$V$20,INT((ROW()-14)/2),0)),"",OFFSET('9. METAS'!$V$20,INT((ROW()-14)/2),0)))</f>
        <v/>
      </c>
      <c r="L424" s="203" t="str">
        <f ca="1">IF(MOD(ROW()-13,2)=0,IF(ISBLANK(OFFSET(#REF!,INT((ROW()-13)/2),0)),"",OFFSET(#REF!,INT((ROW()-13)/2),0)),IF(ISBLANK(OFFSET('9. METAS'!$W$20,INT((ROW()-14)/2),0)),"",OFFSET('9. METAS'!$W$20,INT((ROW()-14)/2),0)))</f>
        <v/>
      </c>
      <c r="M424" s="204" t="str">
        <f ca="1">IF(MOD(ROW()-13,2)=0,IF(ISBLANK(OFFSET(#REF!,INT((ROW()-13)/2),0)),"",OFFSET(#REF!,INT((ROW()-13)/2),0)),IF(ISBLANK(OFFSET('9. METAS'!$X$20,INT((ROW()-14)/2),0)),"",OFFSET('9. METAS'!$X$20,INT((ROW()-14)/2),0)))</f>
        <v/>
      </c>
      <c r="N424" s="719"/>
      <c r="O424" s="721"/>
      <c r="P424" s="723"/>
    </row>
    <row r="425" spans="3:16">
      <c r="C425" s="724" t="str">
        <f ca="1">IF(ISBLANK(OFFSET('5. Pp (3 años)'!$C$46,INT((ROW()-13)/2),0)),"",OFFSET('5. Pp (3 años)'!$C$46,INT((ROW()-13)/2),0))</f>
        <v/>
      </c>
      <c r="D425" s="726" t="str">
        <f ca="1">IF(ISBLANK(OFFSET('5. Pp (3 años)'!$D$46,INT((ROW()-13)/2),0)),"",OFFSET('5. Pp (3 años)'!$D$46,INT((ROW()-13)/2),0))</f>
        <v/>
      </c>
      <c r="E425" s="726" t="str">
        <f ca="1">IF(ISBLANK(OFFSET('5. Pp (3 años)'!$E$46,INT((ROW()-13)/2),0)),"",OFFSET('5. Pp (3 años)'!$E$46,INT((ROW()-13)/2),0))</f>
        <v/>
      </c>
      <c r="F425" s="727" t="str">
        <f ca="1">IF(ISBLANK(OFFSET('5. Pp (3 años)'!$K$46,INT((ROW()-13)/2),0)),"",OFFSET('5. Pp (3 años)'!$K$46,INT((ROW()-13)/2),0))</f>
        <v/>
      </c>
      <c r="G425" s="728" t="str">
        <f ca="1">IF(ISBLANK(OFFSET('5. Pp (3 años)'!$H$46,INT((ROW()-13)/2),0)),"",OFFSET('5. Pp (3 años)'!$H$46,INT((ROW()-13)/2),0))</f>
        <v/>
      </c>
      <c r="H425" s="755" t="str">
        <f ca="1">IF(ISBLANK(OFFSET('9. METAS'!$L$20,INT((ROW()-13)/2),0)),"",OFFSET('9. METAS'!$L$20,INT((ROW()-13)/2),0))</f>
        <v/>
      </c>
      <c r="I425" s="730"/>
      <c r="J425" s="202" t="e">
        <f ca="1">IF(MOD(ROW()-13,2)=0,IF(ISBLANK(OFFSET(#REF!,INT((ROW()-13)/2),0)),"",OFFSET(#REF!,INT((ROW()-13)/2),0)),IF(ISBLANK(OFFSET('9. METAS'!$U$20,INT((ROW()-14)/2),0)),"",OFFSET('9. METAS'!$U$20,INT((ROW()-14)/2),0)))</f>
        <v>#REF!</v>
      </c>
      <c r="K425" s="203" t="e">
        <f ca="1">IF(MOD(ROW()-13,2)=0,IF(ISBLANK(OFFSET(#REF!,INT((ROW()-13)/2),0)),"",OFFSET(#REF!,INT((ROW()-13)/2),0)),IF(ISBLANK(OFFSET('9. METAS'!$V$20,INT((ROW()-14)/2),0)),"",OFFSET('9. METAS'!$V$20,INT((ROW()-14)/2),0)))</f>
        <v>#REF!</v>
      </c>
      <c r="L425" s="203" t="e">
        <f ca="1">IF(MOD(ROW()-13,2)=0,IF(ISBLANK(OFFSET(#REF!,INT((ROW()-13)/2),0)),"",OFFSET(#REF!,INT((ROW()-13)/2),0)),IF(ISBLANK(OFFSET('9. METAS'!$W$20,INT((ROW()-14)/2),0)),"",OFFSET('9. METAS'!$W$20,INT((ROW()-14)/2),0)))</f>
        <v>#REF!</v>
      </c>
      <c r="M425" s="204" t="e">
        <f ca="1">IF(MOD(ROW()-13,2)=0,IF(ISBLANK(OFFSET(#REF!,INT((ROW()-13)/2),0)),"",OFFSET(#REF!,INT((ROW()-13)/2),0)),IF(ISBLANK(OFFSET('9. METAS'!$X$20,INT((ROW()-14)/2),0)),"",OFFSET('9. METAS'!$X$20,INT((ROW()-14)/2),0)))</f>
        <v>#REF!</v>
      </c>
      <c r="N425" s="718" t="str">
        <f t="shared" ref="N425" ca="1" si="408">IFERROR(J425/J426,"ND")</f>
        <v>ND</v>
      </c>
      <c r="O425" s="720" t="str">
        <f t="shared" ref="O425" ca="1" si="409">IFERROR(((J425+K425)/H425),"ND")</f>
        <v>ND</v>
      </c>
      <c r="P425" s="732"/>
    </row>
    <row r="426" spans="3:16">
      <c r="C426" s="725"/>
      <c r="D426" s="726"/>
      <c r="E426" s="726"/>
      <c r="F426" s="727"/>
      <c r="G426" s="728"/>
      <c r="H426" s="755"/>
      <c r="I426" s="731"/>
      <c r="J426" s="202" t="str">
        <f ca="1">IF(MOD(ROW()-13,2)=0,IF(ISBLANK(OFFSET(#REF!,INT((ROW()-13)/2),0)),"",OFFSET(#REF!,INT((ROW()-13)/2),0)),IF(ISBLANK(OFFSET('9. METAS'!$U$20,INT((ROW()-14)/2),0)),"",OFFSET('9. METAS'!$U$20,INT((ROW()-14)/2),0)))</f>
        <v/>
      </c>
      <c r="K426" s="203" t="str">
        <f ca="1">IF(MOD(ROW()-13,2)=0,IF(ISBLANK(OFFSET(#REF!,INT((ROW()-13)/2),0)),"",OFFSET(#REF!,INT((ROW()-13)/2),0)),IF(ISBLANK(OFFSET('9. METAS'!$V$20,INT((ROW()-14)/2),0)),"",OFFSET('9. METAS'!$V$20,INT((ROW()-14)/2),0)))</f>
        <v/>
      </c>
      <c r="L426" s="203" t="str">
        <f ca="1">IF(MOD(ROW()-13,2)=0,IF(ISBLANK(OFFSET(#REF!,INT((ROW()-13)/2),0)),"",OFFSET(#REF!,INT((ROW()-13)/2),0)),IF(ISBLANK(OFFSET('9. METAS'!$W$20,INT((ROW()-14)/2),0)),"",OFFSET('9. METAS'!$W$20,INT((ROW()-14)/2),0)))</f>
        <v/>
      </c>
      <c r="M426" s="204" t="str">
        <f ca="1">IF(MOD(ROW()-13,2)=0,IF(ISBLANK(OFFSET(#REF!,INT((ROW()-13)/2),0)),"",OFFSET(#REF!,INT((ROW()-13)/2),0)),IF(ISBLANK(OFFSET('9. METAS'!$X$20,INT((ROW()-14)/2),0)),"",OFFSET('9. METAS'!$X$20,INT((ROW()-14)/2),0)))</f>
        <v/>
      </c>
      <c r="N426" s="719"/>
      <c r="O426" s="721"/>
      <c r="P426" s="723"/>
    </row>
    <row r="427" spans="3:16">
      <c r="C427" s="724" t="str">
        <f ca="1">IF(ISBLANK(OFFSET('5. Pp (3 años)'!$C$46,INT((ROW()-13)/2),0)),"",OFFSET('5. Pp (3 años)'!$C$46,INT((ROW()-13)/2),0))</f>
        <v/>
      </c>
      <c r="D427" s="726" t="str">
        <f ca="1">IF(ISBLANK(OFFSET('5. Pp (3 años)'!$D$46,INT((ROW()-13)/2),0)),"",OFFSET('5. Pp (3 años)'!$D$46,INT((ROW()-13)/2),0))</f>
        <v/>
      </c>
      <c r="E427" s="726" t="str">
        <f ca="1">IF(ISBLANK(OFFSET('5. Pp (3 años)'!$E$46,INT((ROW()-13)/2),0)),"",OFFSET('5. Pp (3 años)'!$E$46,INT((ROW()-13)/2),0))</f>
        <v/>
      </c>
      <c r="F427" s="727" t="str">
        <f ca="1">IF(ISBLANK(OFFSET('5. Pp (3 años)'!$K$46,INT((ROW()-13)/2),0)),"",OFFSET('5. Pp (3 años)'!$K$46,INT((ROW()-13)/2),0))</f>
        <v/>
      </c>
      <c r="G427" s="728" t="str">
        <f ca="1">IF(ISBLANK(OFFSET('5. Pp (3 años)'!$H$46,INT((ROW()-13)/2),0)),"",OFFSET('5. Pp (3 años)'!$H$46,INT((ROW()-13)/2),0))</f>
        <v/>
      </c>
      <c r="H427" s="755" t="str">
        <f ca="1">IF(ISBLANK(OFFSET('9. METAS'!$L$20,INT((ROW()-13)/2),0)),"",OFFSET('9. METAS'!$L$20,INT((ROW()-13)/2),0))</f>
        <v/>
      </c>
      <c r="I427" s="730"/>
      <c r="J427" s="202" t="e">
        <f ca="1">IF(MOD(ROW()-13,2)=0,IF(ISBLANK(OFFSET(#REF!,INT((ROW()-13)/2),0)),"",OFFSET(#REF!,INT((ROW()-13)/2),0)),IF(ISBLANK(OFFSET('9. METAS'!$U$20,INT((ROW()-14)/2),0)),"",OFFSET('9. METAS'!$U$20,INT((ROW()-14)/2),0)))</f>
        <v>#REF!</v>
      </c>
      <c r="K427" s="203" t="e">
        <f ca="1">IF(MOD(ROW()-13,2)=0,IF(ISBLANK(OFFSET(#REF!,INT((ROW()-13)/2),0)),"",OFFSET(#REF!,INT((ROW()-13)/2),0)),IF(ISBLANK(OFFSET('9. METAS'!$V$20,INT((ROW()-14)/2),0)),"",OFFSET('9. METAS'!$V$20,INT((ROW()-14)/2),0)))</f>
        <v>#REF!</v>
      </c>
      <c r="L427" s="203" t="e">
        <f ca="1">IF(MOD(ROW()-13,2)=0,IF(ISBLANK(OFFSET(#REF!,INT((ROW()-13)/2),0)),"",OFFSET(#REF!,INT((ROW()-13)/2),0)),IF(ISBLANK(OFFSET('9. METAS'!$W$20,INT((ROW()-14)/2),0)),"",OFFSET('9. METAS'!$W$20,INT((ROW()-14)/2),0)))</f>
        <v>#REF!</v>
      </c>
      <c r="M427" s="204" t="e">
        <f ca="1">IF(MOD(ROW()-13,2)=0,IF(ISBLANK(OFFSET(#REF!,INT((ROW()-13)/2),0)),"",OFFSET(#REF!,INT((ROW()-13)/2),0)),IF(ISBLANK(OFFSET('9. METAS'!$X$20,INT((ROW()-14)/2),0)),"",OFFSET('9. METAS'!$X$20,INT((ROW()-14)/2),0)))</f>
        <v>#REF!</v>
      </c>
      <c r="N427" s="718" t="str">
        <f t="shared" ref="N427" ca="1" si="410">IFERROR(J427/J428,"ND")</f>
        <v>ND</v>
      </c>
      <c r="O427" s="720" t="str">
        <f t="shared" ref="O427" ca="1" si="411">IFERROR(((J427+K427)/H427),"ND")</f>
        <v>ND</v>
      </c>
      <c r="P427" s="732"/>
    </row>
    <row r="428" spans="3:16">
      <c r="C428" s="725"/>
      <c r="D428" s="726"/>
      <c r="E428" s="726"/>
      <c r="F428" s="727"/>
      <c r="G428" s="728"/>
      <c r="H428" s="755"/>
      <c r="I428" s="731"/>
      <c r="J428" s="202" t="str">
        <f ca="1">IF(MOD(ROW()-13,2)=0,IF(ISBLANK(OFFSET(#REF!,INT((ROW()-13)/2),0)),"",OFFSET(#REF!,INT((ROW()-13)/2),0)),IF(ISBLANK(OFFSET('9. METAS'!$U$20,INT((ROW()-14)/2),0)),"",OFFSET('9. METAS'!$U$20,INT((ROW()-14)/2),0)))</f>
        <v/>
      </c>
      <c r="K428" s="203" t="str">
        <f ca="1">IF(MOD(ROW()-13,2)=0,IF(ISBLANK(OFFSET(#REF!,INT((ROW()-13)/2),0)),"",OFFSET(#REF!,INT((ROW()-13)/2),0)),IF(ISBLANK(OFFSET('9. METAS'!$V$20,INT((ROW()-14)/2),0)),"",OFFSET('9. METAS'!$V$20,INT((ROW()-14)/2),0)))</f>
        <v/>
      </c>
      <c r="L428" s="203" t="str">
        <f ca="1">IF(MOD(ROW()-13,2)=0,IF(ISBLANK(OFFSET(#REF!,INT((ROW()-13)/2),0)),"",OFFSET(#REF!,INT((ROW()-13)/2),0)),IF(ISBLANK(OFFSET('9. METAS'!$W$20,INT((ROW()-14)/2),0)),"",OFFSET('9. METAS'!$W$20,INT((ROW()-14)/2),0)))</f>
        <v/>
      </c>
      <c r="M428" s="204" t="str">
        <f ca="1">IF(MOD(ROW()-13,2)=0,IF(ISBLANK(OFFSET(#REF!,INT((ROW()-13)/2),0)),"",OFFSET(#REF!,INT((ROW()-13)/2),0)),IF(ISBLANK(OFFSET('9. METAS'!$X$20,INT((ROW()-14)/2),0)),"",OFFSET('9. METAS'!$X$20,INT((ROW()-14)/2),0)))</f>
        <v/>
      </c>
      <c r="N428" s="719"/>
      <c r="O428" s="721"/>
      <c r="P428" s="723"/>
    </row>
    <row r="429" spans="3:16">
      <c r="C429" s="724" t="str">
        <f ca="1">IF(ISBLANK(OFFSET('5. Pp (3 años)'!$C$46,INT((ROW()-13)/2),0)),"",OFFSET('5. Pp (3 años)'!$C$46,INT((ROW()-13)/2),0))</f>
        <v/>
      </c>
      <c r="D429" s="726" t="str">
        <f ca="1">IF(ISBLANK(OFFSET('5. Pp (3 años)'!$D$46,INT((ROW()-13)/2),0)),"",OFFSET('5. Pp (3 años)'!$D$46,INT((ROW()-13)/2),0))</f>
        <v/>
      </c>
      <c r="E429" s="726" t="str">
        <f ca="1">IF(ISBLANK(OFFSET('5. Pp (3 años)'!$E$46,INT((ROW()-13)/2),0)),"",OFFSET('5. Pp (3 años)'!$E$46,INT((ROW()-13)/2),0))</f>
        <v/>
      </c>
      <c r="F429" s="727" t="str">
        <f ca="1">IF(ISBLANK(OFFSET('5. Pp (3 años)'!$K$46,INT((ROW()-13)/2),0)),"",OFFSET('5. Pp (3 años)'!$K$46,INT((ROW()-13)/2),0))</f>
        <v/>
      </c>
      <c r="G429" s="728" t="str">
        <f ca="1">IF(ISBLANK(OFFSET('5. Pp (3 años)'!$H$46,INT((ROW()-13)/2),0)),"",OFFSET('5. Pp (3 años)'!$H$46,INT((ROW()-13)/2),0))</f>
        <v/>
      </c>
      <c r="H429" s="755" t="str">
        <f ca="1">IF(ISBLANK(OFFSET('9. METAS'!$L$20,INT((ROW()-13)/2),0)),"",OFFSET('9. METAS'!$L$20,INT((ROW()-13)/2),0))</f>
        <v/>
      </c>
      <c r="I429" s="730"/>
      <c r="J429" s="202" t="e">
        <f ca="1">IF(MOD(ROW()-13,2)=0,IF(ISBLANK(OFFSET(#REF!,INT((ROW()-13)/2),0)),"",OFFSET(#REF!,INT((ROW()-13)/2),0)),IF(ISBLANK(OFFSET('9. METAS'!$U$20,INT((ROW()-14)/2),0)),"",OFFSET('9. METAS'!$U$20,INT((ROW()-14)/2),0)))</f>
        <v>#REF!</v>
      </c>
      <c r="K429" s="203" t="e">
        <f ca="1">IF(MOD(ROW()-13,2)=0,IF(ISBLANK(OFFSET(#REF!,INT((ROW()-13)/2),0)),"",OFFSET(#REF!,INT((ROW()-13)/2),0)),IF(ISBLANK(OFFSET('9. METAS'!$V$20,INT((ROW()-14)/2),0)),"",OFFSET('9. METAS'!$V$20,INT((ROW()-14)/2),0)))</f>
        <v>#REF!</v>
      </c>
      <c r="L429" s="203" t="e">
        <f ca="1">IF(MOD(ROW()-13,2)=0,IF(ISBLANK(OFFSET(#REF!,INT((ROW()-13)/2),0)),"",OFFSET(#REF!,INT((ROW()-13)/2),0)),IF(ISBLANK(OFFSET('9. METAS'!$W$20,INT((ROW()-14)/2),0)),"",OFFSET('9. METAS'!$W$20,INT((ROW()-14)/2),0)))</f>
        <v>#REF!</v>
      </c>
      <c r="M429" s="204" t="e">
        <f ca="1">IF(MOD(ROW()-13,2)=0,IF(ISBLANK(OFFSET(#REF!,INT((ROW()-13)/2),0)),"",OFFSET(#REF!,INT((ROW()-13)/2),0)),IF(ISBLANK(OFFSET('9. METAS'!$X$20,INT((ROW()-14)/2),0)),"",OFFSET('9. METAS'!$X$20,INT((ROW()-14)/2),0)))</f>
        <v>#REF!</v>
      </c>
      <c r="N429" s="718" t="str">
        <f t="shared" ref="N429" ca="1" si="412">IFERROR(J429/J430,"ND")</f>
        <v>ND</v>
      </c>
      <c r="O429" s="720" t="str">
        <f t="shared" ref="O429" ca="1" si="413">IFERROR(((J429+K429)/H429),"ND")</f>
        <v>ND</v>
      </c>
      <c r="P429" s="732"/>
    </row>
    <row r="430" spans="3:16">
      <c r="C430" s="725"/>
      <c r="D430" s="726"/>
      <c r="E430" s="726"/>
      <c r="F430" s="727"/>
      <c r="G430" s="728"/>
      <c r="H430" s="755"/>
      <c r="I430" s="731"/>
      <c r="J430" s="202" t="str">
        <f ca="1">IF(MOD(ROW()-13,2)=0,IF(ISBLANK(OFFSET(#REF!,INT((ROW()-13)/2),0)),"",OFFSET(#REF!,INT((ROW()-13)/2),0)),IF(ISBLANK(OFFSET('9. METAS'!$U$20,INT((ROW()-14)/2),0)),"",OFFSET('9. METAS'!$U$20,INT((ROW()-14)/2),0)))</f>
        <v/>
      </c>
      <c r="K430" s="203" t="str">
        <f ca="1">IF(MOD(ROW()-13,2)=0,IF(ISBLANK(OFFSET(#REF!,INT((ROW()-13)/2),0)),"",OFFSET(#REF!,INT((ROW()-13)/2),0)),IF(ISBLANK(OFFSET('9. METAS'!$V$20,INT((ROW()-14)/2),0)),"",OFFSET('9. METAS'!$V$20,INT((ROW()-14)/2),0)))</f>
        <v/>
      </c>
      <c r="L430" s="203" t="str">
        <f ca="1">IF(MOD(ROW()-13,2)=0,IF(ISBLANK(OFFSET(#REF!,INT((ROW()-13)/2),0)),"",OFFSET(#REF!,INT((ROW()-13)/2),0)),IF(ISBLANK(OFFSET('9. METAS'!$W$20,INT((ROW()-14)/2),0)),"",OFFSET('9. METAS'!$W$20,INT((ROW()-14)/2),0)))</f>
        <v/>
      </c>
      <c r="M430" s="204" t="str">
        <f ca="1">IF(MOD(ROW()-13,2)=0,IF(ISBLANK(OFFSET(#REF!,INT((ROW()-13)/2),0)),"",OFFSET(#REF!,INT((ROW()-13)/2),0)),IF(ISBLANK(OFFSET('9. METAS'!$X$20,INT((ROW()-14)/2),0)),"",OFFSET('9. METAS'!$X$20,INT((ROW()-14)/2),0)))</f>
        <v/>
      </c>
      <c r="N430" s="719"/>
      <c r="O430" s="721"/>
      <c r="P430" s="723"/>
    </row>
    <row r="431" spans="3:16">
      <c r="C431" s="724" t="str">
        <f ca="1">IF(ISBLANK(OFFSET('5. Pp (3 años)'!$C$46,INT((ROW()-13)/2),0)),"",OFFSET('5. Pp (3 años)'!$C$46,INT((ROW()-13)/2),0))</f>
        <v/>
      </c>
      <c r="D431" s="726" t="str">
        <f ca="1">IF(ISBLANK(OFFSET('5. Pp (3 años)'!$D$46,INT((ROW()-13)/2),0)),"",OFFSET('5. Pp (3 años)'!$D$46,INT((ROW()-13)/2),0))</f>
        <v/>
      </c>
      <c r="E431" s="726" t="str">
        <f ca="1">IF(ISBLANK(OFFSET('5. Pp (3 años)'!$E$46,INT((ROW()-13)/2),0)),"",OFFSET('5. Pp (3 años)'!$E$46,INT((ROW()-13)/2),0))</f>
        <v/>
      </c>
      <c r="F431" s="727" t="str">
        <f ca="1">IF(ISBLANK(OFFSET('5. Pp (3 años)'!$K$46,INT((ROW()-13)/2),0)),"",OFFSET('5. Pp (3 años)'!$K$46,INT((ROW()-13)/2),0))</f>
        <v/>
      </c>
      <c r="G431" s="728" t="str">
        <f ca="1">IF(ISBLANK(OFFSET('5. Pp (3 años)'!$H$46,INT((ROW()-13)/2),0)),"",OFFSET('5. Pp (3 años)'!$H$46,INT((ROW()-13)/2),0))</f>
        <v/>
      </c>
      <c r="H431" s="755" t="str">
        <f ca="1">IF(ISBLANK(OFFSET('9. METAS'!$L$20,INT((ROW()-13)/2),0)),"",OFFSET('9. METAS'!$L$20,INT((ROW()-13)/2),0))</f>
        <v/>
      </c>
      <c r="I431" s="730"/>
      <c r="J431" s="202" t="e">
        <f ca="1">IF(MOD(ROW()-13,2)=0,IF(ISBLANK(OFFSET(#REF!,INT((ROW()-13)/2),0)),"",OFFSET(#REF!,INT((ROW()-13)/2),0)),IF(ISBLANK(OFFSET('9. METAS'!$U$20,INT((ROW()-14)/2),0)),"",OFFSET('9. METAS'!$U$20,INT((ROW()-14)/2),0)))</f>
        <v>#REF!</v>
      </c>
      <c r="K431" s="203" t="e">
        <f ca="1">IF(MOD(ROW()-13,2)=0,IF(ISBLANK(OFFSET(#REF!,INT((ROW()-13)/2),0)),"",OFFSET(#REF!,INT((ROW()-13)/2),0)),IF(ISBLANK(OFFSET('9. METAS'!$V$20,INT((ROW()-14)/2),0)),"",OFFSET('9. METAS'!$V$20,INT((ROW()-14)/2),0)))</f>
        <v>#REF!</v>
      </c>
      <c r="L431" s="203" t="e">
        <f ca="1">IF(MOD(ROW()-13,2)=0,IF(ISBLANK(OFFSET(#REF!,INT((ROW()-13)/2),0)),"",OFFSET(#REF!,INT((ROW()-13)/2),0)),IF(ISBLANK(OFFSET('9. METAS'!$W$20,INT((ROW()-14)/2),0)),"",OFFSET('9. METAS'!$W$20,INT((ROW()-14)/2),0)))</f>
        <v>#REF!</v>
      </c>
      <c r="M431" s="204" t="e">
        <f ca="1">IF(MOD(ROW()-13,2)=0,IF(ISBLANK(OFFSET(#REF!,INT((ROW()-13)/2),0)),"",OFFSET(#REF!,INT((ROW()-13)/2),0)),IF(ISBLANK(OFFSET('9. METAS'!$X$20,INT((ROW()-14)/2),0)),"",OFFSET('9. METAS'!$X$20,INT((ROW()-14)/2),0)))</f>
        <v>#REF!</v>
      </c>
      <c r="N431" s="718" t="str">
        <f t="shared" ref="N431" ca="1" si="414">IFERROR(J431/J432,"ND")</f>
        <v>ND</v>
      </c>
      <c r="O431" s="720" t="str">
        <f t="shared" ref="O431" ca="1" si="415">IFERROR(((J431+K431)/H431),"ND")</f>
        <v>ND</v>
      </c>
      <c r="P431" s="732"/>
    </row>
    <row r="432" spans="3:16">
      <c r="C432" s="725"/>
      <c r="D432" s="726"/>
      <c r="E432" s="726"/>
      <c r="F432" s="727"/>
      <c r="G432" s="728"/>
      <c r="H432" s="755"/>
      <c r="I432" s="731"/>
      <c r="J432" s="202" t="str">
        <f ca="1">IF(MOD(ROW()-13,2)=0,IF(ISBLANK(OFFSET(#REF!,INT((ROW()-13)/2),0)),"",OFFSET(#REF!,INT((ROW()-13)/2),0)),IF(ISBLANK(OFFSET('9. METAS'!$U$20,INT((ROW()-14)/2),0)),"",OFFSET('9. METAS'!$U$20,INT((ROW()-14)/2),0)))</f>
        <v/>
      </c>
      <c r="K432" s="203" t="str">
        <f ca="1">IF(MOD(ROW()-13,2)=0,IF(ISBLANK(OFFSET(#REF!,INT((ROW()-13)/2),0)),"",OFFSET(#REF!,INT((ROW()-13)/2),0)),IF(ISBLANK(OFFSET('9. METAS'!$V$20,INT((ROW()-14)/2),0)),"",OFFSET('9. METAS'!$V$20,INT((ROW()-14)/2),0)))</f>
        <v/>
      </c>
      <c r="L432" s="203" t="str">
        <f ca="1">IF(MOD(ROW()-13,2)=0,IF(ISBLANK(OFFSET(#REF!,INT((ROW()-13)/2),0)),"",OFFSET(#REF!,INT((ROW()-13)/2),0)),IF(ISBLANK(OFFSET('9. METAS'!$W$20,INT((ROW()-14)/2),0)),"",OFFSET('9. METAS'!$W$20,INT((ROW()-14)/2),0)))</f>
        <v/>
      </c>
      <c r="M432" s="204" t="str">
        <f ca="1">IF(MOD(ROW()-13,2)=0,IF(ISBLANK(OFFSET(#REF!,INT((ROW()-13)/2),0)),"",OFFSET(#REF!,INT((ROW()-13)/2),0)),IF(ISBLANK(OFFSET('9. METAS'!$X$20,INT((ROW()-14)/2),0)),"",OFFSET('9. METAS'!$X$20,INT((ROW()-14)/2),0)))</f>
        <v/>
      </c>
      <c r="N432" s="719"/>
      <c r="O432" s="721"/>
      <c r="P432" s="723"/>
    </row>
    <row r="433" spans="3:16">
      <c r="C433" s="724" t="str">
        <f ca="1">IF(ISBLANK(OFFSET('5. Pp (3 años)'!$C$46,INT((ROW()-13)/2),0)),"",OFFSET('5. Pp (3 años)'!$C$46,INT((ROW()-13)/2),0))</f>
        <v/>
      </c>
      <c r="D433" s="726" t="str">
        <f ca="1">IF(ISBLANK(OFFSET('5. Pp (3 años)'!$D$46,INT((ROW()-13)/2),0)),"",OFFSET('5. Pp (3 años)'!$D$46,INT((ROW()-13)/2),0))</f>
        <v/>
      </c>
      <c r="E433" s="726" t="str">
        <f ca="1">IF(ISBLANK(OFFSET('5. Pp (3 años)'!$E$46,INT((ROW()-13)/2),0)),"",OFFSET('5. Pp (3 años)'!$E$46,INT((ROW()-13)/2),0))</f>
        <v/>
      </c>
      <c r="F433" s="727" t="str">
        <f ca="1">IF(ISBLANK(OFFSET('5. Pp (3 años)'!$K$46,INT((ROW()-13)/2),0)),"",OFFSET('5. Pp (3 años)'!$K$46,INT((ROW()-13)/2),0))</f>
        <v/>
      </c>
      <c r="G433" s="728" t="str">
        <f ca="1">IF(ISBLANK(OFFSET('5. Pp (3 años)'!$H$46,INT((ROW()-13)/2),0)),"",OFFSET('5. Pp (3 años)'!$H$46,INT((ROW()-13)/2),0))</f>
        <v/>
      </c>
      <c r="H433" s="755" t="str">
        <f ca="1">IF(ISBLANK(OFFSET('9. METAS'!$L$20,INT((ROW()-13)/2),0)),"",OFFSET('9. METAS'!$L$20,INT((ROW()-13)/2),0))</f>
        <v/>
      </c>
      <c r="I433" s="730"/>
      <c r="J433" s="202" t="e">
        <f ca="1">IF(MOD(ROW()-13,2)=0,IF(ISBLANK(OFFSET(#REF!,INT((ROW()-13)/2),0)),"",OFFSET(#REF!,INT((ROW()-13)/2),0)),IF(ISBLANK(OFFSET('9. METAS'!$U$20,INT((ROW()-14)/2),0)),"",OFFSET('9. METAS'!$U$20,INT((ROW()-14)/2),0)))</f>
        <v>#REF!</v>
      </c>
      <c r="K433" s="203" t="e">
        <f ca="1">IF(MOD(ROW()-13,2)=0,IF(ISBLANK(OFFSET(#REF!,INT((ROW()-13)/2),0)),"",OFFSET(#REF!,INT((ROW()-13)/2),0)),IF(ISBLANK(OFFSET('9. METAS'!$V$20,INT((ROW()-14)/2),0)),"",OFFSET('9. METAS'!$V$20,INT((ROW()-14)/2),0)))</f>
        <v>#REF!</v>
      </c>
      <c r="L433" s="203" t="e">
        <f ca="1">IF(MOD(ROW()-13,2)=0,IF(ISBLANK(OFFSET(#REF!,INT((ROW()-13)/2),0)),"",OFFSET(#REF!,INT((ROW()-13)/2),0)),IF(ISBLANK(OFFSET('9. METAS'!$W$20,INT((ROW()-14)/2),0)),"",OFFSET('9. METAS'!$W$20,INT((ROW()-14)/2),0)))</f>
        <v>#REF!</v>
      </c>
      <c r="M433" s="204" t="e">
        <f ca="1">IF(MOD(ROW()-13,2)=0,IF(ISBLANK(OFFSET(#REF!,INT((ROW()-13)/2),0)),"",OFFSET(#REF!,INT((ROW()-13)/2),0)),IF(ISBLANK(OFFSET('9. METAS'!$X$20,INT((ROW()-14)/2),0)),"",OFFSET('9. METAS'!$X$20,INT((ROW()-14)/2),0)))</f>
        <v>#REF!</v>
      </c>
      <c r="N433" s="718" t="str">
        <f t="shared" ref="N433" ca="1" si="416">IFERROR(J433/J434,"ND")</f>
        <v>ND</v>
      </c>
      <c r="O433" s="720" t="str">
        <f t="shared" ref="O433" ca="1" si="417">IFERROR(((J433+K433)/H433),"ND")</f>
        <v>ND</v>
      </c>
      <c r="P433" s="732"/>
    </row>
    <row r="434" spans="3:16">
      <c r="C434" s="725"/>
      <c r="D434" s="726"/>
      <c r="E434" s="726"/>
      <c r="F434" s="727"/>
      <c r="G434" s="728"/>
      <c r="H434" s="755"/>
      <c r="I434" s="731"/>
      <c r="J434" s="202" t="str">
        <f ca="1">IF(MOD(ROW()-13,2)=0,IF(ISBLANK(OFFSET(#REF!,INT((ROW()-13)/2),0)),"",OFFSET(#REF!,INT((ROW()-13)/2),0)),IF(ISBLANK(OFFSET('9. METAS'!$U$20,INT((ROW()-14)/2),0)),"",OFFSET('9. METAS'!$U$20,INT((ROW()-14)/2),0)))</f>
        <v/>
      </c>
      <c r="K434" s="203" t="str">
        <f ca="1">IF(MOD(ROW()-13,2)=0,IF(ISBLANK(OFFSET(#REF!,INT((ROW()-13)/2),0)),"",OFFSET(#REF!,INT((ROW()-13)/2),0)),IF(ISBLANK(OFFSET('9. METAS'!$V$20,INT((ROW()-14)/2),0)),"",OFFSET('9. METAS'!$V$20,INT((ROW()-14)/2),0)))</f>
        <v/>
      </c>
      <c r="L434" s="203" t="str">
        <f ca="1">IF(MOD(ROW()-13,2)=0,IF(ISBLANK(OFFSET(#REF!,INT((ROW()-13)/2),0)),"",OFFSET(#REF!,INT((ROW()-13)/2),0)),IF(ISBLANK(OFFSET('9. METAS'!$W$20,INT((ROW()-14)/2),0)),"",OFFSET('9. METAS'!$W$20,INT((ROW()-14)/2),0)))</f>
        <v/>
      </c>
      <c r="M434" s="204" t="str">
        <f ca="1">IF(MOD(ROW()-13,2)=0,IF(ISBLANK(OFFSET(#REF!,INT((ROW()-13)/2),0)),"",OFFSET(#REF!,INT((ROW()-13)/2),0)),IF(ISBLANK(OFFSET('9. METAS'!$X$20,INT((ROW()-14)/2),0)),"",OFFSET('9. METAS'!$X$20,INT((ROW()-14)/2),0)))</f>
        <v/>
      </c>
      <c r="N434" s="719"/>
      <c r="O434" s="721"/>
      <c r="P434" s="723"/>
    </row>
    <row r="435" spans="3:16">
      <c r="C435" s="724" t="str">
        <f ca="1">IF(ISBLANK(OFFSET('5. Pp (3 años)'!$C$46,INT((ROW()-13)/2),0)),"",OFFSET('5. Pp (3 años)'!$C$46,INT((ROW()-13)/2),0))</f>
        <v/>
      </c>
      <c r="D435" s="726" t="str">
        <f ca="1">IF(ISBLANK(OFFSET('5. Pp (3 años)'!$D$46,INT((ROW()-13)/2),0)),"",OFFSET('5. Pp (3 años)'!$D$46,INT((ROW()-13)/2),0))</f>
        <v/>
      </c>
      <c r="E435" s="726" t="str">
        <f ca="1">IF(ISBLANK(OFFSET('5. Pp (3 años)'!$E$46,INT((ROW()-13)/2),0)),"",OFFSET('5. Pp (3 años)'!$E$46,INT((ROW()-13)/2),0))</f>
        <v/>
      </c>
      <c r="F435" s="727" t="str">
        <f ca="1">IF(ISBLANK(OFFSET('5. Pp (3 años)'!$K$46,INT((ROW()-13)/2),0)),"",OFFSET('5. Pp (3 años)'!$K$46,INT((ROW()-13)/2),0))</f>
        <v/>
      </c>
      <c r="G435" s="728" t="str">
        <f ca="1">IF(ISBLANK(OFFSET('5. Pp (3 años)'!$H$46,INT((ROW()-13)/2),0)),"",OFFSET('5. Pp (3 años)'!$H$46,INT((ROW()-13)/2),0))</f>
        <v/>
      </c>
      <c r="H435" s="755" t="str">
        <f ca="1">IF(ISBLANK(OFFSET('9. METAS'!$L$20,INT((ROW()-13)/2),0)),"",OFFSET('9. METAS'!$L$20,INT((ROW()-13)/2),0))</f>
        <v/>
      </c>
      <c r="I435" s="730"/>
      <c r="J435" s="202" t="e">
        <f ca="1">IF(MOD(ROW()-13,2)=0,IF(ISBLANK(OFFSET(#REF!,INT((ROW()-13)/2),0)),"",OFFSET(#REF!,INT((ROW()-13)/2),0)),IF(ISBLANK(OFFSET('9. METAS'!$U$20,INT((ROW()-14)/2),0)),"",OFFSET('9. METAS'!$U$20,INT((ROW()-14)/2),0)))</f>
        <v>#REF!</v>
      </c>
      <c r="K435" s="203" t="e">
        <f ca="1">IF(MOD(ROW()-13,2)=0,IF(ISBLANK(OFFSET(#REF!,INT((ROW()-13)/2),0)),"",OFFSET(#REF!,INT((ROW()-13)/2),0)),IF(ISBLANK(OFFSET('9. METAS'!$V$20,INT((ROW()-14)/2),0)),"",OFFSET('9. METAS'!$V$20,INT((ROW()-14)/2),0)))</f>
        <v>#REF!</v>
      </c>
      <c r="L435" s="203" t="e">
        <f ca="1">IF(MOD(ROW()-13,2)=0,IF(ISBLANK(OFFSET(#REF!,INT((ROW()-13)/2),0)),"",OFFSET(#REF!,INT((ROW()-13)/2),0)),IF(ISBLANK(OFFSET('9. METAS'!$W$20,INT((ROW()-14)/2),0)),"",OFFSET('9. METAS'!$W$20,INT((ROW()-14)/2),0)))</f>
        <v>#REF!</v>
      </c>
      <c r="M435" s="204" t="e">
        <f ca="1">IF(MOD(ROW()-13,2)=0,IF(ISBLANK(OFFSET(#REF!,INT((ROW()-13)/2),0)),"",OFFSET(#REF!,INT((ROW()-13)/2),0)),IF(ISBLANK(OFFSET('9. METAS'!$X$20,INT((ROW()-14)/2),0)),"",OFFSET('9. METAS'!$X$20,INT((ROW()-14)/2),0)))</f>
        <v>#REF!</v>
      </c>
      <c r="N435" s="718" t="str">
        <f t="shared" ref="N435" ca="1" si="418">IFERROR(J435/J436,"ND")</f>
        <v>ND</v>
      </c>
      <c r="O435" s="720" t="str">
        <f t="shared" ref="O435" ca="1" si="419">IFERROR(((J435+K435)/H435),"ND")</f>
        <v>ND</v>
      </c>
      <c r="P435" s="732"/>
    </row>
    <row r="436" spans="3:16">
      <c r="C436" s="725"/>
      <c r="D436" s="726"/>
      <c r="E436" s="726"/>
      <c r="F436" s="727"/>
      <c r="G436" s="728"/>
      <c r="H436" s="755"/>
      <c r="I436" s="731"/>
      <c r="J436" s="202" t="str">
        <f ca="1">IF(MOD(ROW()-13,2)=0,IF(ISBLANK(OFFSET(#REF!,INT((ROW()-13)/2),0)),"",OFFSET(#REF!,INT((ROW()-13)/2),0)),IF(ISBLANK(OFFSET('9. METAS'!$U$20,INT((ROW()-14)/2),0)),"",OFFSET('9. METAS'!$U$20,INT((ROW()-14)/2),0)))</f>
        <v/>
      </c>
      <c r="K436" s="203" t="str">
        <f ca="1">IF(MOD(ROW()-13,2)=0,IF(ISBLANK(OFFSET(#REF!,INT((ROW()-13)/2),0)),"",OFFSET(#REF!,INT((ROW()-13)/2),0)),IF(ISBLANK(OFFSET('9. METAS'!$V$20,INT((ROW()-14)/2),0)),"",OFFSET('9. METAS'!$V$20,INT((ROW()-14)/2),0)))</f>
        <v/>
      </c>
      <c r="L436" s="203" t="str">
        <f ca="1">IF(MOD(ROW()-13,2)=0,IF(ISBLANK(OFFSET(#REF!,INT((ROW()-13)/2),0)),"",OFFSET(#REF!,INT((ROW()-13)/2),0)),IF(ISBLANK(OFFSET('9. METAS'!$W$20,INT((ROW()-14)/2),0)),"",OFFSET('9. METAS'!$W$20,INT((ROW()-14)/2),0)))</f>
        <v/>
      </c>
      <c r="M436" s="204" t="str">
        <f ca="1">IF(MOD(ROW()-13,2)=0,IF(ISBLANK(OFFSET(#REF!,INT((ROW()-13)/2),0)),"",OFFSET(#REF!,INT((ROW()-13)/2),0)),IF(ISBLANK(OFFSET('9. METAS'!$X$20,INT((ROW()-14)/2),0)),"",OFFSET('9. METAS'!$X$20,INT((ROW()-14)/2),0)))</f>
        <v/>
      </c>
      <c r="N436" s="719"/>
      <c r="O436" s="721"/>
      <c r="P436" s="723"/>
    </row>
    <row r="437" spans="3:16">
      <c r="C437" s="724" t="str">
        <f ca="1">IF(ISBLANK(OFFSET('5. Pp (3 años)'!$C$46,INT((ROW()-13)/2),0)),"",OFFSET('5. Pp (3 años)'!$C$46,INT((ROW()-13)/2),0))</f>
        <v/>
      </c>
      <c r="D437" s="726" t="str">
        <f ca="1">IF(ISBLANK(OFFSET('5. Pp (3 años)'!$D$46,INT((ROW()-13)/2),0)),"",OFFSET('5. Pp (3 años)'!$D$46,INT((ROW()-13)/2),0))</f>
        <v/>
      </c>
      <c r="E437" s="726" t="str">
        <f ca="1">IF(ISBLANK(OFFSET('5. Pp (3 años)'!$E$46,INT((ROW()-13)/2),0)),"",OFFSET('5. Pp (3 años)'!$E$46,INT((ROW()-13)/2),0))</f>
        <v/>
      </c>
      <c r="F437" s="727" t="str">
        <f ca="1">IF(ISBLANK(OFFSET('5. Pp (3 años)'!$K$46,INT((ROW()-13)/2),0)),"",OFFSET('5. Pp (3 años)'!$K$46,INT((ROW()-13)/2),0))</f>
        <v/>
      </c>
      <c r="G437" s="728" t="str">
        <f ca="1">IF(ISBLANK(OFFSET('5. Pp (3 años)'!$H$46,INT((ROW()-13)/2),0)),"",OFFSET('5. Pp (3 años)'!$H$46,INT((ROW()-13)/2),0))</f>
        <v/>
      </c>
      <c r="H437" s="755" t="str">
        <f ca="1">IF(ISBLANK(OFFSET('9. METAS'!$L$20,INT((ROW()-13)/2),0)),"",OFFSET('9. METAS'!$L$20,INT((ROW()-13)/2),0))</f>
        <v/>
      </c>
      <c r="I437" s="730"/>
      <c r="J437" s="202" t="e">
        <f ca="1">IF(MOD(ROW()-13,2)=0,IF(ISBLANK(OFFSET(#REF!,INT((ROW()-13)/2),0)),"",OFFSET(#REF!,INT((ROW()-13)/2),0)),IF(ISBLANK(OFFSET('9. METAS'!$U$20,INT((ROW()-14)/2),0)),"",OFFSET('9. METAS'!$U$20,INT((ROW()-14)/2),0)))</f>
        <v>#REF!</v>
      </c>
      <c r="K437" s="203" t="e">
        <f ca="1">IF(MOD(ROW()-13,2)=0,IF(ISBLANK(OFFSET(#REF!,INT((ROW()-13)/2),0)),"",OFFSET(#REF!,INT((ROW()-13)/2),0)),IF(ISBLANK(OFFSET('9. METAS'!$V$20,INT((ROW()-14)/2),0)),"",OFFSET('9. METAS'!$V$20,INT((ROW()-14)/2),0)))</f>
        <v>#REF!</v>
      </c>
      <c r="L437" s="203" t="e">
        <f ca="1">IF(MOD(ROW()-13,2)=0,IF(ISBLANK(OFFSET(#REF!,INT((ROW()-13)/2),0)),"",OFFSET(#REF!,INT((ROW()-13)/2),0)),IF(ISBLANK(OFFSET('9. METAS'!$W$20,INT((ROW()-14)/2),0)),"",OFFSET('9. METAS'!$W$20,INT((ROW()-14)/2),0)))</f>
        <v>#REF!</v>
      </c>
      <c r="M437" s="204" t="e">
        <f ca="1">IF(MOD(ROW()-13,2)=0,IF(ISBLANK(OFFSET(#REF!,INT((ROW()-13)/2),0)),"",OFFSET(#REF!,INT((ROW()-13)/2),0)),IF(ISBLANK(OFFSET('9. METAS'!$X$20,INT((ROW()-14)/2),0)),"",OFFSET('9. METAS'!$X$20,INT((ROW()-14)/2),0)))</f>
        <v>#REF!</v>
      </c>
      <c r="N437" s="718" t="str">
        <f t="shared" ref="N437" ca="1" si="420">IFERROR(J437/J438,"ND")</f>
        <v>ND</v>
      </c>
      <c r="O437" s="720" t="str">
        <f t="shared" ref="O437" ca="1" si="421">IFERROR(((J437+K437)/H437),"ND")</f>
        <v>ND</v>
      </c>
      <c r="P437" s="732"/>
    </row>
    <row r="438" spans="3:16">
      <c r="C438" s="725"/>
      <c r="D438" s="726"/>
      <c r="E438" s="726"/>
      <c r="F438" s="727"/>
      <c r="G438" s="728"/>
      <c r="H438" s="755"/>
      <c r="I438" s="731"/>
      <c r="J438" s="202" t="str">
        <f ca="1">IF(MOD(ROW()-13,2)=0,IF(ISBLANK(OFFSET(#REF!,INT((ROW()-13)/2),0)),"",OFFSET(#REF!,INT((ROW()-13)/2),0)),IF(ISBLANK(OFFSET('9. METAS'!$U$20,INT((ROW()-14)/2),0)),"",OFFSET('9. METAS'!$U$20,INT((ROW()-14)/2),0)))</f>
        <v/>
      </c>
      <c r="K438" s="203" t="str">
        <f ca="1">IF(MOD(ROW()-13,2)=0,IF(ISBLANK(OFFSET(#REF!,INT((ROW()-13)/2),0)),"",OFFSET(#REF!,INT((ROW()-13)/2),0)),IF(ISBLANK(OFFSET('9. METAS'!$V$20,INT((ROW()-14)/2),0)),"",OFFSET('9. METAS'!$V$20,INT((ROW()-14)/2),0)))</f>
        <v/>
      </c>
      <c r="L438" s="203" t="str">
        <f ca="1">IF(MOD(ROW()-13,2)=0,IF(ISBLANK(OFFSET(#REF!,INT((ROW()-13)/2),0)),"",OFFSET(#REF!,INT((ROW()-13)/2),0)),IF(ISBLANK(OFFSET('9. METAS'!$W$20,INT((ROW()-14)/2),0)),"",OFFSET('9. METAS'!$W$20,INT((ROW()-14)/2),0)))</f>
        <v/>
      </c>
      <c r="M438" s="204" t="str">
        <f ca="1">IF(MOD(ROW()-13,2)=0,IF(ISBLANK(OFFSET(#REF!,INT((ROW()-13)/2),0)),"",OFFSET(#REF!,INT((ROW()-13)/2),0)),IF(ISBLANK(OFFSET('9. METAS'!$X$20,INT((ROW()-14)/2),0)),"",OFFSET('9. METAS'!$X$20,INT((ROW()-14)/2),0)))</f>
        <v/>
      </c>
      <c r="N438" s="719"/>
      <c r="O438" s="721"/>
      <c r="P438" s="723"/>
    </row>
    <row r="439" spans="3:16">
      <c r="C439" s="724" t="str">
        <f ca="1">IF(ISBLANK(OFFSET('5. Pp (3 años)'!$C$46,INT((ROW()-13)/2),0)),"",OFFSET('5. Pp (3 años)'!$C$46,INT((ROW()-13)/2),0))</f>
        <v/>
      </c>
      <c r="D439" s="726" t="str">
        <f ca="1">IF(ISBLANK(OFFSET('5. Pp (3 años)'!$D$46,INT((ROW()-13)/2),0)),"",OFFSET('5. Pp (3 años)'!$D$46,INT((ROW()-13)/2),0))</f>
        <v/>
      </c>
      <c r="E439" s="726" t="str">
        <f ca="1">IF(ISBLANK(OFFSET('5. Pp (3 años)'!$E$46,INT((ROW()-13)/2),0)),"",OFFSET('5. Pp (3 años)'!$E$46,INT((ROW()-13)/2),0))</f>
        <v/>
      </c>
      <c r="F439" s="727" t="str">
        <f ca="1">IF(ISBLANK(OFFSET('5. Pp (3 años)'!$K$46,INT((ROW()-13)/2),0)),"",OFFSET('5. Pp (3 años)'!$K$46,INT((ROW()-13)/2),0))</f>
        <v/>
      </c>
      <c r="G439" s="728" t="str">
        <f ca="1">IF(ISBLANK(OFFSET('5. Pp (3 años)'!$H$46,INT((ROW()-13)/2),0)),"",OFFSET('5. Pp (3 años)'!$H$46,INT((ROW()-13)/2),0))</f>
        <v/>
      </c>
      <c r="H439" s="755" t="str">
        <f ca="1">IF(ISBLANK(OFFSET('9. METAS'!$L$20,INT((ROW()-13)/2),0)),"",OFFSET('9. METAS'!$L$20,INT((ROW()-13)/2),0))</f>
        <v/>
      </c>
      <c r="I439" s="730"/>
      <c r="J439" s="202" t="e">
        <f ca="1">IF(MOD(ROW()-13,2)=0,IF(ISBLANK(OFFSET(#REF!,INT((ROW()-13)/2),0)),"",OFFSET(#REF!,INT((ROW()-13)/2),0)),IF(ISBLANK(OFFSET('9. METAS'!$U$20,INT((ROW()-14)/2),0)),"",OFFSET('9. METAS'!$U$20,INT((ROW()-14)/2),0)))</f>
        <v>#REF!</v>
      </c>
      <c r="K439" s="203" t="e">
        <f ca="1">IF(MOD(ROW()-13,2)=0,IF(ISBLANK(OFFSET(#REF!,INT((ROW()-13)/2),0)),"",OFFSET(#REF!,INT((ROW()-13)/2),0)),IF(ISBLANK(OFFSET('9. METAS'!$V$20,INT((ROW()-14)/2),0)),"",OFFSET('9. METAS'!$V$20,INT((ROW()-14)/2),0)))</f>
        <v>#REF!</v>
      </c>
      <c r="L439" s="203" t="e">
        <f ca="1">IF(MOD(ROW()-13,2)=0,IF(ISBLANK(OFFSET(#REF!,INT((ROW()-13)/2),0)),"",OFFSET(#REF!,INT((ROW()-13)/2),0)),IF(ISBLANK(OFFSET('9. METAS'!$W$20,INT((ROW()-14)/2),0)),"",OFFSET('9. METAS'!$W$20,INT((ROW()-14)/2),0)))</f>
        <v>#REF!</v>
      </c>
      <c r="M439" s="204" t="e">
        <f ca="1">IF(MOD(ROW()-13,2)=0,IF(ISBLANK(OFFSET(#REF!,INT((ROW()-13)/2),0)),"",OFFSET(#REF!,INT((ROW()-13)/2),0)),IF(ISBLANK(OFFSET('9. METAS'!$X$20,INT((ROW()-14)/2),0)),"",OFFSET('9. METAS'!$X$20,INT((ROW()-14)/2),0)))</f>
        <v>#REF!</v>
      </c>
      <c r="N439" s="718" t="str">
        <f t="shared" ref="N439" ca="1" si="422">IFERROR(J439/J440,"ND")</f>
        <v>ND</v>
      </c>
      <c r="O439" s="720" t="str">
        <f t="shared" ref="O439" ca="1" si="423">IFERROR(((J439+K439)/H439),"ND")</f>
        <v>ND</v>
      </c>
      <c r="P439" s="732"/>
    </row>
    <row r="440" spans="3:16">
      <c r="C440" s="725"/>
      <c r="D440" s="726"/>
      <c r="E440" s="726"/>
      <c r="F440" s="727"/>
      <c r="G440" s="728"/>
      <c r="H440" s="755"/>
      <c r="I440" s="731"/>
      <c r="J440" s="202" t="str">
        <f ca="1">IF(MOD(ROW()-13,2)=0,IF(ISBLANK(OFFSET(#REF!,INT((ROW()-13)/2),0)),"",OFFSET(#REF!,INT((ROW()-13)/2),0)),IF(ISBLANK(OFFSET('9. METAS'!$U$20,INT((ROW()-14)/2),0)),"",OFFSET('9. METAS'!$U$20,INT((ROW()-14)/2),0)))</f>
        <v/>
      </c>
      <c r="K440" s="203" t="str">
        <f ca="1">IF(MOD(ROW()-13,2)=0,IF(ISBLANK(OFFSET(#REF!,INT((ROW()-13)/2),0)),"",OFFSET(#REF!,INT((ROW()-13)/2),0)),IF(ISBLANK(OFFSET('9. METAS'!$V$20,INT((ROW()-14)/2),0)),"",OFFSET('9. METAS'!$V$20,INT((ROW()-14)/2),0)))</f>
        <v/>
      </c>
      <c r="L440" s="203" t="str">
        <f ca="1">IF(MOD(ROW()-13,2)=0,IF(ISBLANK(OFFSET(#REF!,INT((ROW()-13)/2),0)),"",OFFSET(#REF!,INT((ROW()-13)/2),0)),IF(ISBLANK(OFFSET('9. METAS'!$W$20,INT((ROW()-14)/2),0)),"",OFFSET('9. METAS'!$W$20,INT((ROW()-14)/2),0)))</f>
        <v/>
      </c>
      <c r="M440" s="204" t="str">
        <f ca="1">IF(MOD(ROW()-13,2)=0,IF(ISBLANK(OFFSET(#REF!,INT((ROW()-13)/2),0)),"",OFFSET(#REF!,INT((ROW()-13)/2),0)),IF(ISBLANK(OFFSET('9. METAS'!$X$20,INT((ROW()-14)/2),0)),"",OFFSET('9. METAS'!$X$20,INT((ROW()-14)/2),0)))</f>
        <v/>
      </c>
      <c r="N440" s="719"/>
      <c r="O440" s="721"/>
      <c r="P440" s="723"/>
    </row>
    <row r="441" spans="3:16">
      <c r="C441" s="724" t="str">
        <f ca="1">IF(ISBLANK(OFFSET('5. Pp (3 años)'!$C$46,INT((ROW()-13)/2),0)),"",OFFSET('5. Pp (3 años)'!$C$46,INT((ROW()-13)/2),0))</f>
        <v/>
      </c>
      <c r="D441" s="726" t="str">
        <f ca="1">IF(ISBLANK(OFFSET('5. Pp (3 años)'!$D$46,INT((ROW()-13)/2),0)),"",OFFSET('5. Pp (3 años)'!$D$46,INT((ROW()-13)/2),0))</f>
        <v/>
      </c>
      <c r="E441" s="726" t="str">
        <f ca="1">IF(ISBLANK(OFFSET('5. Pp (3 años)'!$E$46,INT((ROW()-13)/2),0)),"",OFFSET('5. Pp (3 años)'!$E$46,INT((ROW()-13)/2),0))</f>
        <v/>
      </c>
      <c r="F441" s="727" t="str">
        <f ca="1">IF(ISBLANK(OFFSET('5. Pp (3 años)'!$K$46,INT((ROW()-13)/2),0)),"",OFFSET('5. Pp (3 años)'!$K$46,INT((ROW()-13)/2),0))</f>
        <v/>
      </c>
      <c r="G441" s="728" t="str">
        <f ca="1">IF(ISBLANK(OFFSET('5. Pp (3 años)'!$H$46,INT((ROW()-13)/2),0)),"",OFFSET('5. Pp (3 años)'!$H$46,INT((ROW()-13)/2),0))</f>
        <v/>
      </c>
      <c r="H441" s="755" t="str">
        <f ca="1">IF(ISBLANK(OFFSET('9. METAS'!$L$20,INT((ROW()-13)/2),0)),"",OFFSET('9. METAS'!$L$20,INT((ROW()-13)/2),0))</f>
        <v/>
      </c>
      <c r="I441" s="730"/>
      <c r="J441" s="202" t="e">
        <f ca="1">IF(MOD(ROW()-13,2)=0,IF(ISBLANK(OFFSET(#REF!,INT((ROW()-13)/2),0)),"",OFFSET(#REF!,INT((ROW()-13)/2),0)),IF(ISBLANK(OFFSET('9. METAS'!$U$20,INT((ROW()-14)/2),0)),"",OFFSET('9. METAS'!$U$20,INT((ROW()-14)/2),0)))</f>
        <v>#REF!</v>
      </c>
      <c r="K441" s="203" t="e">
        <f ca="1">IF(MOD(ROW()-13,2)=0,IF(ISBLANK(OFFSET(#REF!,INT((ROW()-13)/2),0)),"",OFFSET(#REF!,INT((ROW()-13)/2),0)),IF(ISBLANK(OFFSET('9. METAS'!$V$20,INT((ROW()-14)/2),0)),"",OFFSET('9. METAS'!$V$20,INT((ROW()-14)/2),0)))</f>
        <v>#REF!</v>
      </c>
      <c r="L441" s="203" t="e">
        <f ca="1">IF(MOD(ROW()-13,2)=0,IF(ISBLANK(OFFSET(#REF!,INT((ROW()-13)/2),0)),"",OFFSET(#REF!,INT((ROW()-13)/2),0)),IF(ISBLANK(OFFSET('9. METAS'!$W$20,INT((ROW()-14)/2),0)),"",OFFSET('9. METAS'!$W$20,INT((ROW()-14)/2),0)))</f>
        <v>#REF!</v>
      </c>
      <c r="M441" s="204" t="e">
        <f ca="1">IF(MOD(ROW()-13,2)=0,IF(ISBLANK(OFFSET(#REF!,INT((ROW()-13)/2),0)),"",OFFSET(#REF!,INT((ROW()-13)/2),0)),IF(ISBLANK(OFFSET('9. METAS'!$X$20,INT((ROW()-14)/2),0)),"",OFFSET('9. METAS'!$X$20,INT((ROW()-14)/2),0)))</f>
        <v>#REF!</v>
      </c>
      <c r="N441" s="718" t="str">
        <f t="shared" ref="N441" ca="1" si="424">IFERROR(J441/J442,"ND")</f>
        <v>ND</v>
      </c>
      <c r="O441" s="720" t="str">
        <f t="shared" ref="O441" ca="1" si="425">IFERROR(((J441+K441)/H441),"ND")</f>
        <v>ND</v>
      </c>
      <c r="P441" s="732"/>
    </row>
    <row r="442" spans="3:16">
      <c r="C442" s="725"/>
      <c r="D442" s="726"/>
      <c r="E442" s="726"/>
      <c r="F442" s="727"/>
      <c r="G442" s="728"/>
      <c r="H442" s="755"/>
      <c r="I442" s="731"/>
      <c r="J442" s="202" t="str">
        <f ca="1">IF(MOD(ROW()-13,2)=0,IF(ISBLANK(OFFSET(#REF!,INT((ROW()-13)/2),0)),"",OFFSET(#REF!,INT((ROW()-13)/2),0)),IF(ISBLANK(OFFSET('9. METAS'!$U$20,INT((ROW()-14)/2),0)),"",OFFSET('9. METAS'!$U$20,INT((ROW()-14)/2),0)))</f>
        <v/>
      </c>
      <c r="K442" s="203" t="str">
        <f ca="1">IF(MOD(ROW()-13,2)=0,IF(ISBLANK(OFFSET(#REF!,INT((ROW()-13)/2),0)),"",OFFSET(#REF!,INT((ROW()-13)/2),0)),IF(ISBLANK(OFFSET('9. METAS'!$V$20,INT((ROW()-14)/2),0)),"",OFFSET('9. METAS'!$V$20,INT((ROW()-14)/2),0)))</f>
        <v/>
      </c>
      <c r="L442" s="203" t="str">
        <f ca="1">IF(MOD(ROW()-13,2)=0,IF(ISBLANK(OFFSET(#REF!,INT((ROW()-13)/2),0)),"",OFFSET(#REF!,INT((ROW()-13)/2),0)),IF(ISBLANK(OFFSET('9. METAS'!$W$20,INT((ROW()-14)/2),0)),"",OFFSET('9. METAS'!$W$20,INT((ROW()-14)/2),0)))</f>
        <v/>
      </c>
      <c r="M442" s="204" t="str">
        <f ca="1">IF(MOD(ROW()-13,2)=0,IF(ISBLANK(OFFSET(#REF!,INT((ROW()-13)/2),0)),"",OFFSET(#REF!,INT((ROW()-13)/2),0)),IF(ISBLANK(OFFSET('9. METAS'!$X$20,INT((ROW()-14)/2),0)),"",OFFSET('9. METAS'!$X$20,INT((ROW()-14)/2),0)))</f>
        <v/>
      </c>
      <c r="N442" s="719"/>
      <c r="O442" s="721"/>
      <c r="P442" s="723"/>
    </row>
    <row r="443" spans="3:16">
      <c r="C443" s="724" t="str">
        <f ca="1">IF(ISBLANK(OFFSET('5. Pp (3 años)'!$C$46,INT((ROW()-13)/2),0)),"",OFFSET('5. Pp (3 años)'!$C$46,INT((ROW()-13)/2),0))</f>
        <v/>
      </c>
      <c r="D443" s="726" t="str">
        <f ca="1">IF(ISBLANK(OFFSET('5. Pp (3 años)'!$D$46,INT((ROW()-13)/2),0)),"",OFFSET('5. Pp (3 años)'!$D$46,INT((ROW()-13)/2),0))</f>
        <v/>
      </c>
      <c r="E443" s="726" t="str">
        <f ca="1">IF(ISBLANK(OFFSET('5. Pp (3 años)'!$E$46,INT((ROW()-13)/2),0)),"",OFFSET('5. Pp (3 años)'!$E$46,INT((ROW()-13)/2),0))</f>
        <v/>
      </c>
      <c r="F443" s="727" t="str">
        <f ca="1">IF(ISBLANK(OFFSET('5. Pp (3 años)'!$K$46,INT((ROW()-13)/2),0)),"",OFFSET('5. Pp (3 años)'!$K$46,INT((ROW()-13)/2),0))</f>
        <v/>
      </c>
      <c r="G443" s="728" t="str">
        <f ca="1">IF(ISBLANK(OFFSET('5. Pp (3 años)'!$H$46,INT((ROW()-13)/2),0)),"",OFFSET('5. Pp (3 años)'!$H$46,INT((ROW()-13)/2),0))</f>
        <v/>
      </c>
      <c r="H443" s="755" t="str">
        <f ca="1">IF(ISBLANK(OFFSET('9. METAS'!$L$20,INT((ROW()-13)/2),0)),"",OFFSET('9. METAS'!$L$20,INT((ROW()-13)/2),0))</f>
        <v/>
      </c>
      <c r="I443" s="730"/>
      <c r="J443" s="202" t="e">
        <f ca="1">IF(MOD(ROW()-13,2)=0,IF(ISBLANK(OFFSET(#REF!,INT((ROW()-13)/2),0)),"",OFFSET(#REF!,INT((ROW()-13)/2),0)),IF(ISBLANK(OFFSET('9. METAS'!$U$20,INT((ROW()-14)/2),0)),"",OFFSET('9. METAS'!$U$20,INT((ROW()-14)/2),0)))</f>
        <v>#REF!</v>
      </c>
      <c r="K443" s="203" t="e">
        <f ca="1">IF(MOD(ROW()-13,2)=0,IF(ISBLANK(OFFSET(#REF!,INT((ROW()-13)/2),0)),"",OFFSET(#REF!,INT((ROW()-13)/2),0)),IF(ISBLANK(OFFSET('9. METAS'!$V$20,INT((ROW()-14)/2),0)),"",OFFSET('9. METAS'!$V$20,INT((ROW()-14)/2),0)))</f>
        <v>#REF!</v>
      </c>
      <c r="L443" s="203" t="e">
        <f ca="1">IF(MOD(ROW()-13,2)=0,IF(ISBLANK(OFFSET(#REF!,INT((ROW()-13)/2),0)),"",OFFSET(#REF!,INT((ROW()-13)/2),0)),IF(ISBLANK(OFFSET('9. METAS'!$W$20,INT((ROW()-14)/2),0)),"",OFFSET('9. METAS'!$W$20,INT((ROW()-14)/2),0)))</f>
        <v>#REF!</v>
      </c>
      <c r="M443" s="204" t="e">
        <f ca="1">IF(MOD(ROW()-13,2)=0,IF(ISBLANK(OFFSET(#REF!,INT((ROW()-13)/2),0)),"",OFFSET(#REF!,INT((ROW()-13)/2),0)),IF(ISBLANK(OFFSET('9. METAS'!$X$20,INT((ROW()-14)/2),0)),"",OFFSET('9. METAS'!$X$20,INT((ROW()-14)/2),0)))</f>
        <v>#REF!</v>
      </c>
      <c r="N443" s="718" t="str">
        <f t="shared" ref="N443" ca="1" si="426">IFERROR(J443/J444,"ND")</f>
        <v>ND</v>
      </c>
      <c r="O443" s="720" t="str">
        <f t="shared" ref="O443" ca="1" si="427">IFERROR(((J443+K443)/H443),"ND")</f>
        <v>ND</v>
      </c>
      <c r="P443" s="732"/>
    </row>
    <row r="444" spans="3:16">
      <c r="C444" s="725"/>
      <c r="D444" s="726"/>
      <c r="E444" s="726"/>
      <c r="F444" s="727"/>
      <c r="G444" s="728"/>
      <c r="H444" s="755"/>
      <c r="I444" s="731"/>
      <c r="J444" s="202" t="str">
        <f ca="1">IF(MOD(ROW()-13,2)=0,IF(ISBLANK(OFFSET(#REF!,INT((ROW()-13)/2),0)),"",OFFSET(#REF!,INT((ROW()-13)/2),0)),IF(ISBLANK(OFFSET('9. METAS'!$U$20,INT((ROW()-14)/2),0)),"",OFFSET('9. METAS'!$U$20,INT((ROW()-14)/2),0)))</f>
        <v/>
      </c>
      <c r="K444" s="203" t="str">
        <f ca="1">IF(MOD(ROW()-13,2)=0,IF(ISBLANK(OFFSET(#REF!,INT((ROW()-13)/2),0)),"",OFFSET(#REF!,INT((ROW()-13)/2),0)),IF(ISBLANK(OFFSET('9. METAS'!$V$20,INT((ROW()-14)/2),0)),"",OFFSET('9. METAS'!$V$20,INT((ROW()-14)/2),0)))</f>
        <v/>
      </c>
      <c r="L444" s="203" t="str">
        <f ca="1">IF(MOD(ROW()-13,2)=0,IF(ISBLANK(OFFSET(#REF!,INT((ROW()-13)/2),0)),"",OFFSET(#REF!,INT((ROW()-13)/2),0)),IF(ISBLANK(OFFSET('9. METAS'!$W$20,INT((ROW()-14)/2),0)),"",OFFSET('9. METAS'!$W$20,INT((ROW()-14)/2),0)))</f>
        <v/>
      </c>
      <c r="M444" s="204" t="str">
        <f ca="1">IF(MOD(ROW()-13,2)=0,IF(ISBLANK(OFFSET(#REF!,INT((ROW()-13)/2),0)),"",OFFSET(#REF!,INT((ROW()-13)/2),0)),IF(ISBLANK(OFFSET('9. METAS'!$X$20,INT((ROW()-14)/2),0)),"",OFFSET('9. METAS'!$X$20,INT((ROW()-14)/2),0)))</f>
        <v/>
      </c>
      <c r="N444" s="719"/>
      <c r="O444" s="721"/>
      <c r="P444" s="723"/>
    </row>
    <row r="445" spans="3:16">
      <c r="C445" s="724" t="str">
        <f ca="1">IF(ISBLANK(OFFSET('5. Pp (3 años)'!$C$46,INT((ROW()-13)/2),0)),"",OFFSET('5. Pp (3 años)'!$C$46,INT((ROW()-13)/2),0))</f>
        <v/>
      </c>
      <c r="D445" s="726" t="str">
        <f ca="1">IF(ISBLANK(OFFSET('5. Pp (3 años)'!$D$46,INT((ROW()-13)/2),0)),"",OFFSET('5. Pp (3 años)'!$D$46,INT((ROW()-13)/2),0))</f>
        <v/>
      </c>
      <c r="E445" s="726" t="str">
        <f ca="1">IF(ISBLANK(OFFSET('5. Pp (3 años)'!$E$46,INT((ROW()-13)/2),0)),"",OFFSET('5. Pp (3 años)'!$E$46,INT((ROW()-13)/2),0))</f>
        <v/>
      </c>
      <c r="F445" s="727" t="str">
        <f ca="1">IF(ISBLANK(OFFSET('5. Pp (3 años)'!$K$46,INT((ROW()-13)/2),0)),"",OFFSET('5. Pp (3 años)'!$K$46,INT((ROW()-13)/2),0))</f>
        <v/>
      </c>
      <c r="G445" s="728" t="str">
        <f ca="1">IF(ISBLANK(OFFSET('5. Pp (3 años)'!$H$46,INT((ROW()-13)/2),0)),"",OFFSET('5. Pp (3 años)'!$H$46,INT((ROW()-13)/2),0))</f>
        <v/>
      </c>
      <c r="H445" s="755" t="str">
        <f ca="1">IF(ISBLANK(OFFSET('9. METAS'!$L$20,INT((ROW()-13)/2),0)),"",OFFSET('9. METAS'!$L$20,INT((ROW()-13)/2),0))</f>
        <v/>
      </c>
      <c r="I445" s="730"/>
      <c r="J445" s="202" t="e">
        <f ca="1">IF(MOD(ROW()-13,2)=0,IF(ISBLANK(OFFSET(#REF!,INT((ROW()-13)/2),0)),"",OFFSET(#REF!,INT((ROW()-13)/2),0)),IF(ISBLANK(OFFSET('9. METAS'!$U$20,INT((ROW()-14)/2),0)),"",OFFSET('9. METAS'!$U$20,INT((ROW()-14)/2),0)))</f>
        <v>#REF!</v>
      </c>
      <c r="K445" s="203" t="e">
        <f ca="1">IF(MOD(ROW()-13,2)=0,IF(ISBLANK(OFFSET(#REF!,INT((ROW()-13)/2),0)),"",OFFSET(#REF!,INT((ROW()-13)/2),0)),IF(ISBLANK(OFFSET('9. METAS'!$V$20,INT((ROW()-14)/2),0)),"",OFFSET('9. METAS'!$V$20,INT((ROW()-14)/2),0)))</f>
        <v>#REF!</v>
      </c>
      <c r="L445" s="203" t="e">
        <f ca="1">IF(MOD(ROW()-13,2)=0,IF(ISBLANK(OFFSET(#REF!,INT((ROW()-13)/2),0)),"",OFFSET(#REF!,INT((ROW()-13)/2),0)),IF(ISBLANK(OFFSET('9. METAS'!$W$20,INT((ROW()-14)/2),0)),"",OFFSET('9. METAS'!$W$20,INT((ROW()-14)/2),0)))</f>
        <v>#REF!</v>
      </c>
      <c r="M445" s="204" t="e">
        <f ca="1">IF(MOD(ROW()-13,2)=0,IF(ISBLANK(OFFSET(#REF!,INT((ROW()-13)/2),0)),"",OFFSET(#REF!,INT((ROW()-13)/2),0)),IF(ISBLANK(OFFSET('9. METAS'!$X$20,INT((ROW()-14)/2),0)),"",OFFSET('9. METAS'!$X$20,INT((ROW()-14)/2),0)))</f>
        <v>#REF!</v>
      </c>
      <c r="N445" s="718" t="str">
        <f t="shared" ref="N445" ca="1" si="428">IFERROR(J445/J446,"ND")</f>
        <v>ND</v>
      </c>
      <c r="O445" s="720" t="str">
        <f t="shared" ref="O445" ca="1" si="429">IFERROR(((J445+K445)/H445),"ND")</f>
        <v>ND</v>
      </c>
      <c r="P445" s="732"/>
    </row>
    <row r="446" spans="3:16">
      <c r="C446" s="725"/>
      <c r="D446" s="726"/>
      <c r="E446" s="726"/>
      <c r="F446" s="727"/>
      <c r="G446" s="728"/>
      <c r="H446" s="755"/>
      <c r="I446" s="731"/>
      <c r="J446" s="202" t="str">
        <f ca="1">IF(MOD(ROW()-13,2)=0,IF(ISBLANK(OFFSET(#REF!,INT((ROW()-13)/2),0)),"",OFFSET(#REF!,INT((ROW()-13)/2),0)),IF(ISBLANK(OFFSET('9. METAS'!$U$20,INT((ROW()-14)/2),0)),"",OFFSET('9. METAS'!$U$20,INT((ROW()-14)/2),0)))</f>
        <v/>
      </c>
      <c r="K446" s="203" t="str">
        <f ca="1">IF(MOD(ROW()-13,2)=0,IF(ISBLANK(OFFSET(#REF!,INT((ROW()-13)/2),0)),"",OFFSET(#REF!,INT((ROW()-13)/2),0)),IF(ISBLANK(OFFSET('9. METAS'!$V$20,INT((ROW()-14)/2),0)),"",OFFSET('9. METAS'!$V$20,INT((ROW()-14)/2),0)))</f>
        <v/>
      </c>
      <c r="L446" s="203" t="str">
        <f ca="1">IF(MOD(ROW()-13,2)=0,IF(ISBLANK(OFFSET(#REF!,INT((ROW()-13)/2),0)),"",OFFSET(#REF!,INT((ROW()-13)/2),0)),IF(ISBLANK(OFFSET('9. METAS'!$W$20,INT((ROW()-14)/2),0)),"",OFFSET('9. METAS'!$W$20,INT((ROW()-14)/2),0)))</f>
        <v/>
      </c>
      <c r="M446" s="204" t="str">
        <f ca="1">IF(MOD(ROW()-13,2)=0,IF(ISBLANK(OFFSET(#REF!,INT((ROW()-13)/2),0)),"",OFFSET(#REF!,INT((ROW()-13)/2),0)),IF(ISBLANK(OFFSET('9. METAS'!$X$20,INT((ROW()-14)/2),0)),"",OFFSET('9. METAS'!$X$20,INT((ROW()-14)/2),0)))</f>
        <v/>
      </c>
      <c r="N446" s="719"/>
      <c r="O446" s="721"/>
      <c r="P446" s="723"/>
    </row>
    <row r="447" spans="3:16">
      <c r="C447" s="724" t="str">
        <f ca="1">IF(ISBLANK(OFFSET('5. Pp (3 años)'!$C$46,INT((ROW()-13)/2),0)),"",OFFSET('5. Pp (3 años)'!$C$46,INT((ROW()-13)/2),0))</f>
        <v/>
      </c>
      <c r="D447" s="726" t="str">
        <f ca="1">IF(ISBLANK(OFFSET('5. Pp (3 años)'!$D$46,INT((ROW()-13)/2),0)),"",OFFSET('5. Pp (3 años)'!$D$46,INT((ROW()-13)/2),0))</f>
        <v/>
      </c>
      <c r="E447" s="726" t="str">
        <f ca="1">IF(ISBLANK(OFFSET('5. Pp (3 años)'!$E$46,INT((ROW()-13)/2),0)),"",OFFSET('5. Pp (3 años)'!$E$46,INT((ROW()-13)/2),0))</f>
        <v/>
      </c>
      <c r="F447" s="727" t="str">
        <f ca="1">IF(ISBLANK(OFFSET('5. Pp (3 años)'!$K$46,INT((ROW()-13)/2),0)),"",OFFSET('5. Pp (3 años)'!$K$46,INT((ROW()-13)/2),0))</f>
        <v/>
      </c>
      <c r="G447" s="728" t="str">
        <f ca="1">IF(ISBLANK(OFFSET('5. Pp (3 años)'!$H$46,INT((ROW()-13)/2),0)),"",OFFSET('5. Pp (3 años)'!$H$46,INT((ROW()-13)/2),0))</f>
        <v/>
      </c>
      <c r="H447" s="755" t="str">
        <f ca="1">IF(ISBLANK(OFFSET('9. METAS'!$L$20,INT((ROW()-13)/2),0)),"",OFFSET('9. METAS'!$L$20,INT((ROW()-13)/2),0))</f>
        <v/>
      </c>
      <c r="I447" s="730"/>
      <c r="J447" s="202" t="e">
        <f ca="1">IF(MOD(ROW()-13,2)=0,IF(ISBLANK(OFFSET(#REF!,INT((ROW()-13)/2),0)),"",OFFSET(#REF!,INT((ROW()-13)/2),0)),IF(ISBLANK(OFFSET('9. METAS'!$U$20,INT((ROW()-14)/2),0)),"",OFFSET('9. METAS'!$U$20,INT((ROW()-14)/2),0)))</f>
        <v>#REF!</v>
      </c>
      <c r="K447" s="203" t="e">
        <f ca="1">IF(MOD(ROW()-13,2)=0,IF(ISBLANK(OFFSET(#REF!,INT((ROW()-13)/2),0)),"",OFFSET(#REF!,INT((ROW()-13)/2),0)),IF(ISBLANK(OFFSET('9. METAS'!$V$20,INT((ROW()-14)/2),0)),"",OFFSET('9. METAS'!$V$20,INT((ROW()-14)/2),0)))</f>
        <v>#REF!</v>
      </c>
      <c r="L447" s="203" t="e">
        <f ca="1">IF(MOD(ROW()-13,2)=0,IF(ISBLANK(OFFSET(#REF!,INT((ROW()-13)/2),0)),"",OFFSET(#REF!,INT((ROW()-13)/2),0)),IF(ISBLANK(OFFSET('9. METAS'!$W$20,INT((ROW()-14)/2),0)),"",OFFSET('9. METAS'!$W$20,INT((ROW()-14)/2),0)))</f>
        <v>#REF!</v>
      </c>
      <c r="M447" s="204" t="e">
        <f ca="1">IF(MOD(ROW()-13,2)=0,IF(ISBLANK(OFFSET(#REF!,INT((ROW()-13)/2),0)),"",OFFSET(#REF!,INT((ROW()-13)/2),0)),IF(ISBLANK(OFFSET('9. METAS'!$X$20,INT((ROW()-14)/2),0)),"",OFFSET('9. METAS'!$X$20,INT((ROW()-14)/2),0)))</f>
        <v>#REF!</v>
      </c>
      <c r="N447" s="718" t="str">
        <f t="shared" ref="N447" ca="1" si="430">IFERROR(J447/J448,"ND")</f>
        <v>ND</v>
      </c>
      <c r="O447" s="720" t="str">
        <f t="shared" ref="O447" ca="1" si="431">IFERROR(((J447+K447)/H447),"ND")</f>
        <v>ND</v>
      </c>
      <c r="P447" s="732"/>
    </row>
    <row r="448" spans="3:16">
      <c r="C448" s="725"/>
      <c r="D448" s="726"/>
      <c r="E448" s="726"/>
      <c r="F448" s="727"/>
      <c r="G448" s="728"/>
      <c r="H448" s="755"/>
      <c r="I448" s="731"/>
      <c r="J448" s="202" t="str">
        <f ca="1">IF(MOD(ROW()-13,2)=0,IF(ISBLANK(OFFSET(#REF!,INT((ROW()-13)/2),0)),"",OFFSET(#REF!,INT((ROW()-13)/2),0)),IF(ISBLANK(OFFSET('9. METAS'!$U$20,INT((ROW()-14)/2),0)),"",OFFSET('9. METAS'!$U$20,INT((ROW()-14)/2),0)))</f>
        <v/>
      </c>
      <c r="K448" s="203" t="str">
        <f ca="1">IF(MOD(ROW()-13,2)=0,IF(ISBLANK(OFFSET(#REF!,INT((ROW()-13)/2),0)),"",OFFSET(#REF!,INT((ROW()-13)/2),0)),IF(ISBLANK(OFFSET('9. METAS'!$V$20,INT((ROW()-14)/2),0)),"",OFFSET('9. METAS'!$V$20,INT((ROW()-14)/2),0)))</f>
        <v/>
      </c>
      <c r="L448" s="203" t="str">
        <f ca="1">IF(MOD(ROW()-13,2)=0,IF(ISBLANK(OFFSET(#REF!,INT((ROW()-13)/2),0)),"",OFFSET(#REF!,INT((ROW()-13)/2),0)),IF(ISBLANK(OFFSET('9. METAS'!$W$20,INT((ROW()-14)/2),0)),"",OFFSET('9. METAS'!$W$20,INT((ROW()-14)/2),0)))</f>
        <v/>
      </c>
      <c r="M448" s="204" t="str">
        <f ca="1">IF(MOD(ROW()-13,2)=0,IF(ISBLANK(OFFSET(#REF!,INT((ROW()-13)/2),0)),"",OFFSET(#REF!,INT((ROW()-13)/2),0)),IF(ISBLANK(OFFSET('9. METAS'!$X$20,INT((ROW()-14)/2),0)),"",OFFSET('9. METAS'!$X$20,INT((ROW()-14)/2),0)))</f>
        <v/>
      </c>
      <c r="N448" s="719"/>
      <c r="O448" s="721"/>
      <c r="P448" s="723"/>
    </row>
    <row r="449" spans="3:16">
      <c r="C449" s="724" t="str">
        <f ca="1">IF(ISBLANK(OFFSET('5. Pp (3 años)'!$C$46,INT((ROW()-13)/2),0)),"",OFFSET('5. Pp (3 años)'!$C$46,INT((ROW()-13)/2),0))</f>
        <v/>
      </c>
      <c r="D449" s="726" t="str">
        <f ca="1">IF(ISBLANK(OFFSET('5. Pp (3 años)'!$D$46,INT((ROW()-13)/2),0)),"",OFFSET('5. Pp (3 años)'!$D$46,INT((ROW()-13)/2),0))</f>
        <v/>
      </c>
      <c r="E449" s="726" t="str">
        <f ca="1">IF(ISBLANK(OFFSET('5. Pp (3 años)'!$E$46,INT((ROW()-13)/2),0)),"",OFFSET('5. Pp (3 años)'!$E$46,INT((ROW()-13)/2),0))</f>
        <v/>
      </c>
      <c r="F449" s="727" t="str">
        <f ca="1">IF(ISBLANK(OFFSET('5. Pp (3 años)'!$K$46,INT((ROW()-13)/2),0)),"",OFFSET('5. Pp (3 años)'!$K$46,INT((ROW()-13)/2),0))</f>
        <v/>
      </c>
      <c r="G449" s="728" t="str">
        <f ca="1">IF(ISBLANK(OFFSET('5. Pp (3 años)'!$H$46,INT((ROW()-13)/2),0)),"",OFFSET('5. Pp (3 años)'!$H$46,INT((ROW()-13)/2),0))</f>
        <v/>
      </c>
      <c r="H449" s="755" t="str">
        <f ca="1">IF(ISBLANK(OFFSET('9. METAS'!$L$20,INT((ROW()-13)/2),0)),"",OFFSET('9. METAS'!$L$20,INT((ROW()-13)/2),0))</f>
        <v/>
      </c>
      <c r="I449" s="730"/>
      <c r="J449" s="202" t="e">
        <f ca="1">IF(MOD(ROW()-13,2)=0,IF(ISBLANK(OFFSET(#REF!,INT((ROW()-13)/2),0)),"",OFFSET(#REF!,INT((ROW()-13)/2),0)),IF(ISBLANK(OFFSET('9. METAS'!$U$20,INT((ROW()-14)/2),0)),"",OFFSET('9. METAS'!$U$20,INT((ROW()-14)/2),0)))</f>
        <v>#REF!</v>
      </c>
      <c r="K449" s="203" t="e">
        <f ca="1">IF(MOD(ROW()-13,2)=0,IF(ISBLANK(OFFSET(#REF!,INT((ROW()-13)/2),0)),"",OFFSET(#REF!,INT((ROW()-13)/2),0)),IF(ISBLANK(OFFSET('9. METAS'!$V$20,INT((ROW()-14)/2),0)),"",OFFSET('9. METAS'!$V$20,INT((ROW()-14)/2),0)))</f>
        <v>#REF!</v>
      </c>
      <c r="L449" s="203" t="e">
        <f ca="1">IF(MOD(ROW()-13,2)=0,IF(ISBLANK(OFFSET(#REF!,INT((ROW()-13)/2),0)),"",OFFSET(#REF!,INT((ROW()-13)/2),0)),IF(ISBLANK(OFFSET('9. METAS'!$W$20,INT((ROW()-14)/2),0)),"",OFFSET('9. METAS'!$W$20,INT((ROW()-14)/2),0)))</f>
        <v>#REF!</v>
      </c>
      <c r="M449" s="204" t="e">
        <f ca="1">IF(MOD(ROW()-13,2)=0,IF(ISBLANK(OFFSET(#REF!,INT((ROW()-13)/2),0)),"",OFFSET(#REF!,INT((ROW()-13)/2),0)),IF(ISBLANK(OFFSET('9. METAS'!$X$20,INT((ROW()-14)/2),0)),"",OFFSET('9. METAS'!$X$20,INT((ROW()-14)/2),0)))</f>
        <v>#REF!</v>
      </c>
      <c r="N449" s="718" t="str">
        <f t="shared" ref="N449" ca="1" si="432">IFERROR(J449/J450,"ND")</f>
        <v>ND</v>
      </c>
      <c r="O449" s="720" t="str">
        <f t="shared" ref="O449" ca="1" si="433">IFERROR(((J449+K449)/H449),"ND")</f>
        <v>ND</v>
      </c>
      <c r="P449" s="732"/>
    </row>
    <row r="450" spans="3:16">
      <c r="C450" s="725"/>
      <c r="D450" s="726"/>
      <c r="E450" s="726"/>
      <c r="F450" s="727"/>
      <c r="G450" s="728"/>
      <c r="H450" s="755"/>
      <c r="I450" s="731"/>
      <c r="J450" s="202" t="str">
        <f ca="1">IF(MOD(ROW()-13,2)=0,IF(ISBLANK(OFFSET(#REF!,INT((ROW()-13)/2),0)),"",OFFSET(#REF!,INT((ROW()-13)/2),0)),IF(ISBLANK(OFFSET('9. METAS'!$U$20,INT((ROW()-14)/2),0)),"",OFFSET('9. METAS'!$U$20,INT((ROW()-14)/2),0)))</f>
        <v/>
      </c>
      <c r="K450" s="203" t="str">
        <f ca="1">IF(MOD(ROW()-13,2)=0,IF(ISBLANK(OFFSET(#REF!,INT((ROW()-13)/2),0)),"",OFFSET(#REF!,INT((ROW()-13)/2),0)),IF(ISBLANK(OFFSET('9. METAS'!$V$20,INT((ROW()-14)/2),0)),"",OFFSET('9. METAS'!$V$20,INT((ROW()-14)/2),0)))</f>
        <v/>
      </c>
      <c r="L450" s="203" t="str">
        <f ca="1">IF(MOD(ROW()-13,2)=0,IF(ISBLANK(OFFSET(#REF!,INT((ROW()-13)/2),0)),"",OFFSET(#REF!,INT((ROW()-13)/2),0)),IF(ISBLANK(OFFSET('9. METAS'!$W$20,INT((ROW()-14)/2),0)),"",OFFSET('9. METAS'!$W$20,INT((ROW()-14)/2),0)))</f>
        <v/>
      </c>
      <c r="M450" s="204" t="str">
        <f ca="1">IF(MOD(ROW()-13,2)=0,IF(ISBLANK(OFFSET(#REF!,INT((ROW()-13)/2),0)),"",OFFSET(#REF!,INT((ROW()-13)/2),0)),IF(ISBLANK(OFFSET('9. METAS'!$X$20,INT((ROW()-14)/2),0)),"",OFFSET('9. METAS'!$X$20,INT((ROW()-14)/2),0)))</f>
        <v/>
      </c>
      <c r="N450" s="719"/>
      <c r="O450" s="721"/>
      <c r="P450" s="723"/>
    </row>
    <row r="451" spans="3:16">
      <c r="C451" s="724" t="str">
        <f ca="1">IF(ISBLANK(OFFSET('5. Pp (3 años)'!$C$46,INT((ROW()-13)/2),0)),"",OFFSET('5. Pp (3 años)'!$C$46,INT((ROW()-13)/2),0))</f>
        <v/>
      </c>
      <c r="D451" s="726" t="str">
        <f ca="1">IF(ISBLANK(OFFSET('5. Pp (3 años)'!$D$46,INT((ROW()-13)/2),0)),"",OFFSET('5. Pp (3 años)'!$D$46,INT((ROW()-13)/2),0))</f>
        <v/>
      </c>
      <c r="E451" s="726" t="str">
        <f ca="1">IF(ISBLANK(OFFSET('5. Pp (3 años)'!$E$46,INT((ROW()-13)/2),0)),"",OFFSET('5. Pp (3 años)'!$E$46,INT((ROW()-13)/2),0))</f>
        <v/>
      </c>
      <c r="F451" s="727" t="str">
        <f ca="1">IF(ISBLANK(OFFSET('5. Pp (3 años)'!$K$46,INT((ROW()-13)/2),0)),"",OFFSET('5. Pp (3 años)'!$K$46,INT((ROW()-13)/2),0))</f>
        <v/>
      </c>
      <c r="G451" s="728" t="str">
        <f ca="1">IF(ISBLANK(OFFSET('5. Pp (3 años)'!$H$46,INT((ROW()-13)/2),0)),"",OFFSET('5. Pp (3 años)'!$H$46,INT((ROW()-13)/2),0))</f>
        <v/>
      </c>
      <c r="H451" s="755" t="str">
        <f ca="1">IF(ISBLANK(OFFSET('9. METAS'!$L$20,INT((ROW()-13)/2),0)),"",OFFSET('9. METAS'!$L$20,INT((ROW()-13)/2),0))</f>
        <v/>
      </c>
      <c r="I451" s="730"/>
      <c r="J451" s="202" t="e">
        <f ca="1">IF(MOD(ROW()-13,2)=0,IF(ISBLANK(OFFSET(#REF!,INT((ROW()-13)/2),0)),"",OFFSET(#REF!,INT((ROW()-13)/2),0)),IF(ISBLANK(OFFSET('9. METAS'!$U$20,INT((ROW()-14)/2),0)),"",OFFSET('9. METAS'!$U$20,INT((ROW()-14)/2),0)))</f>
        <v>#REF!</v>
      </c>
      <c r="K451" s="203" t="e">
        <f ca="1">IF(MOD(ROW()-13,2)=0,IF(ISBLANK(OFFSET(#REF!,INT((ROW()-13)/2),0)),"",OFFSET(#REF!,INT((ROW()-13)/2),0)),IF(ISBLANK(OFFSET('9. METAS'!$V$20,INT((ROW()-14)/2),0)),"",OFFSET('9. METAS'!$V$20,INT((ROW()-14)/2),0)))</f>
        <v>#REF!</v>
      </c>
      <c r="L451" s="203" t="e">
        <f ca="1">IF(MOD(ROW()-13,2)=0,IF(ISBLANK(OFFSET(#REF!,INT((ROW()-13)/2),0)),"",OFFSET(#REF!,INT((ROW()-13)/2),0)),IF(ISBLANK(OFFSET('9. METAS'!$W$20,INT((ROW()-14)/2),0)),"",OFFSET('9. METAS'!$W$20,INT((ROW()-14)/2),0)))</f>
        <v>#REF!</v>
      </c>
      <c r="M451" s="204" t="e">
        <f ca="1">IF(MOD(ROW()-13,2)=0,IF(ISBLANK(OFFSET(#REF!,INT((ROW()-13)/2),0)),"",OFFSET(#REF!,INT((ROW()-13)/2),0)),IF(ISBLANK(OFFSET('9. METAS'!$X$20,INT((ROW()-14)/2),0)),"",OFFSET('9. METAS'!$X$20,INT((ROW()-14)/2),0)))</f>
        <v>#REF!</v>
      </c>
      <c r="N451" s="718" t="str">
        <f t="shared" ref="N451" ca="1" si="434">IFERROR(J451/J452,"ND")</f>
        <v>ND</v>
      </c>
      <c r="O451" s="720" t="str">
        <f t="shared" ref="O451" ca="1" si="435">IFERROR(((J451+K451)/H451),"ND")</f>
        <v>ND</v>
      </c>
      <c r="P451" s="732"/>
    </row>
    <row r="452" spans="3:16">
      <c r="C452" s="725"/>
      <c r="D452" s="726"/>
      <c r="E452" s="726"/>
      <c r="F452" s="727"/>
      <c r="G452" s="728"/>
      <c r="H452" s="755"/>
      <c r="I452" s="731"/>
      <c r="J452" s="202" t="str">
        <f ca="1">IF(MOD(ROW()-13,2)=0,IF(ISBLANK(OFFSET(#REF!,INT((ROW()-13)/2),0)),"",OFFSET(#REF!,INT((ROW()-13)/2),0)),IF(ISBLANK(OFFSET('9. METAS'!$U$20,INT((ROW()-14)/2),0)),"",OFFSET('9. METAS'!$U$20,INT((ROW()-14)/2),0)))</f>
        <v/>
      </c>
      <c r="K452" s="203" t="str">
        <f ca="1">IF(MOD(ROW()-13,2)=0,IF(ISBLANK(OFFSET(#REF!,INT((ROW()-13)/2),0)),"",OFFSET(#REF!,INT((ROW()-13)/2),0)),IF(ISBLANK(OFFSET('9. METAS'!$V$20,INT((ROW()-14)/2),0)),"",OFFSET('9. METAS'!$V$20,INT((ROW()-14)/2),0)))</f>
        <v/>
      </c>
      <c r="L452" s="203" t="str">
        <f ca="1">IF(MOD(ROW()-13,2)=0,IF(ISBLANK(OFFSET(#REF!,INT((ROW()-13)/2),0)),"",OFFSET(#REF!,INT((ROW()-13)/2),0)),IF(ISBLANK(OFFSET('9. METAS'!$W$20,INT((ROW()-14)/2),0)),"",OFFSET('9. METAS'!$W$20,INT((ROW()-14)/2),0)))</f>
        <v/>
      </c>
      <c r="M452" s="204" t="str">
        <f ca="1">IF(MOD(ROW()-13,2)=0,IF(ISBLANK(OFFSET(#REF!,INT((ROW()-13)/2),0)),"",OFFSET(#REF!,INT((ROW()-13)/2),0)),IF(ISBLANK(OFFSET('9. METAS'!$X$20,INT((ROW()-14)/2),0)),"",OFFSET('9. METAS'!$X$20,INT((ROW()-14)/2),0)))</f>
        <v/>
      </c>
      <c r="N452" s="719"/>
      <c r="O452" s="721"/>
      <c r="P452" s="723"/>
    </row>
    <row r="453" spans="3:16">
      <c r="C453" s="724" t="str">
        <f ca="1">IF(ISBLANK(OFFSET('5. Pp (3 años)'!$C$46,INT((ROW()-13)/2),0)),"",OFFSET('5. Pp (3 años)'!$C$46,INT((ROW()-13)/2),0))</f>
        <v/>
      </c>
      <c r="D453" s="726" t="str">
        <f ca="1">IF(ISBLANK(OFFSET('5. Pp (3 años)'!$D$46,INT((ROW()-13)/2),0)),"",OFFSET('5. Pp (3 años)'!$D$46,INT((ROW()-13)/2),0))</f>
        <v/>
      </c>
      <c r="E453" s="726" t="str">
        <f ca="1">IF(ISBLANK(OFFSET('5. Pp (3 años)'!$E$46,INT((ROW()-13)/2),0)),"",OFFSET('5. Pp (3 años)'!$E$46,INT((ROW()-13)/2),0))</f>
        <v/>
      </c>
      <c r="F453" s="727" t="str">
        <f ca="1">IF(ISBLANK(OFFSET('5. Pp (3 años)'!$K$46,INT((ROW()-13)/2),0)),"",OFFSET('5. Pp (3 años)'!$K$46,INT((ROW()-13)/2),0))</f>
        <v/>
      </c>
      <c r="G453" s="728" t="str">
        <f ca="1">IF(ISBLANK(OFFSET('5. Pp (3 años)'!$H$46,INT((ROW()-13)/2),0)),"",OFFSET('5. Pp (3 años)'!$H$46,INT((ROW()-13)/2),0))</f>
        <v/>
      </c>
      <c r="H453" s="755" t="str">
        <f ca="1">IF(ISBLANK(OFFSET('9. METAS'!$L$20,INT((ROW()-13)/2),0)),"",OFFSET('9. METAS'!$L$20,INT((ROW()-13)/2),0))</f>
        <v/>
      </c>
      <c r="I453" s="730"/>
      <c r="J453" s="202" t="e">
        <f ca="1">IF(MOD(ROW()-13,2)=0,IF(ISBLANK(OFFSET(#REF!,INT((ROW()-13)/2),0)),"",OFFSET(#REF!,INT((ROW()-13)/2),0)),IF(ISBLANK(OFFSET('9. METAS'!$U$20,INT((ROW()-14)/2),0)),"",OFFSET('9. METAS'!$U$20,INT((ROW()-14)/2),0)))</f>
        <v>#REF!</v>
      </c>
      <c r="K453" s="203" t="e">
        <f ca="1">IF(MOD(ROW()-13,2)=0,IF(ISBLANK(OFFSET(#REF!,INT((ROW()-13)/2),0)),"",OFFSET(#REF!,INT((ROW()-13)/2),0)),IF(ISBLANK(OFFSET('9. METAS'!$V$20,INT((ROW()-14)/2),0)),"",OFFSET('9. METAS'!$V$20,INT((ROW()-14)/2),0)))</f>
        <v>#REF!</v>
      </c>
      <c r="L453" s="203" t="e">
        <f ca="1">IF(MOD(ROW()-13,2)=0,IF(ISBLANK(OFFSET(#REF!,INT((ROW()-13)/2),0)),"",OFFSET(#REF!,INT((ROW()-13)/2),0)),IF(ISBLANK(OFFSET('9. METAS'!$W$20,INT((ROW()-14)/2),0)),"",OFFSET('9. METAS'!$W$20,INT((ROW()-14)/2),0)))</f>
        <v>#REF!</v>
      </c>
      <c r="M453" s="204" t="e">
        <f ca="1">IF(MOD(ROW()-13,2)=0,IF(ISBLANK(OFFSET(#REF!,INT((ROW()-13)/2),0)),"",OFFSET(#REF!,INT((ROW()-13)/2),0)),IF(ISBLANK(OFFSET('9. METAS'!$X$20,INT((ROW()-14)/2),0)),"",OFFSET('9. METAS'!$X$20,INT((ROW()-14)/2),0)))</f>
        <v>#REF!</v>
      </c>
      <c r="N453" s="718" t="str">
        <f t="shared" ref="N453" ca="1" si="436">IFERROR(J453/J454,"ND")</f>
        <v>ND</v>
      </c>
      <c r="O453" s="720" t="str">
        <f t="shared" ref="O453" ca="1" si="437">IFERROR(((J453+K453)/H453),"ND")</f>
        <v>ND</v>
      </c>
      <c r="P453" s="732"/>
    </row>
    <row r="454" spans="3:16">
      <c r="C454" s="725"/>
      <c r="D454" s="726"/>
      <c r="E454" s="726"/>
      <c r="F454" s="727"/>
      <c r="G454" s="728"/>
      <c r="H454" s="755"/>
      <c r="I454" s="731"/>
      <c r="J454" s="202" t="str">
        <f ca="1">IF(MOD(ROW()-13,2)=0,IF(ISBLANK(OFFSET(#REF!,INT((ROW()-13)/2),0)),"",OFFSET(#REF!,INT((ROW()-13)/2),0)),IF(ISBLANK(OFFSET('9. METAS'!$U$20,INT((ROW()-14)/2),0)),"",OFFSET('9. METAS'!$U$20,INT((ROW()-14)/2),0)))</f>
        <v/>
      </c>
      <c r="K454" s="203" t="str">
        <f ca="1">IF(MOD(ROW()-13,2)=0,IF(ISBLANK(OFFSET(#REF!,INT((ROW()-13)/2),0)),"",OFFSET(#REF!,INT((ROW()-13)/2),0)),IF(ISBLANK(OFFSET('9. METAS'!$V$20,INT((ROW()-14)/2),0)),"",OFFSET('9. METAS'!$V$20,INT((ROW()-14)/2),0)))</f>
        <v/>
      </c>
      <c r="L454" s="203" t="str">
        <f ca="1">IF(MOD(ROW()-13,2)=0,IF(ISBLANK(OFFSET(#REF!,INT((ROW()-13)/2),0)),"",OFFSET(#REF!,INT((ROW()-13)/2),0)),IF(ISBLANK(OFFSET('9. METAS'!$W$20,INT((ROW()-14)/2),0)),"",OFFSET('9. METAS'!$W$20,INT((ROW()-14)/2),0)))</f>
        <v/>
      </c>
      <c r="M454" s="204" t="str">
        <f ca="1">IF(MOD(ROW()-13,2)=0,IF(ISBLANK(OFFSET(#REF!,INT((ROW()-13)/2),0)),"",OFFSET(#REF!,INT((ROW()-13)/2),0)),IF(ISBLANK(OFFSET('9. METAS'!$X$20,INT((ROW()-14)/2),0)),"",OFFSET('9. METAS'!$X$20,INT((ROW()-14)/2),0)))</f>
        <v/>
      </c>
      <c r="N454" s="719"/>
      <c r="O454" s="721"/>
      <c r="P454" s="723"/>
    </row>
    <row r="455" spans="3:16">
      <c r="C455" s="724" t="str">
        <f ca="1">IF(ISBLANK(OFFSET('5. Pp (3 años)'!$C$46,INT((ROW()-13)/2),0)),"",OFFSET('5. Pp (3 años)'!$C$46,INT((ROW()-13)/2),0))</f>
        <v/>
      </c>
      <c r="D455" s="726" t="str">
        <f ca="1">IF(ISBLANK(OFFSET('5. Pp (3 años)'!$D$46,INT((ROW()-13)/2),0)),"",OFFSET('5. Pp (3 años)'!$D$46,INT((ROW()-13)/2),0))</f>
        <v/>
      </c>
      <c r="E455" s="726" t="str">
        <f ca="1">IF(ISBLANK(OFFSET('5. Pp (3 años)'!$E$46,INT((ROW()-13)/2),0)),"",OFFSET('5. Pp (3 años)'!$E$46,INT((ROW()-13)/2),0))</f>
        <v/>
      </c>
      <c r="F455" s="727" t="str">
        <f ca="1">IF(ISBLANK(OFFSET('5. Pp (3 años)'!$K$46,INT((ROW()-13)/2),0)),"",OFFSET('5. Pp (3 años)'!$K$46,INT((ROW()-13)/2),0))</f>
        <v/>
      </c>
      <c r="G455" s="728" t="str">
        <f ca="1">IF(ISBLANK(OFFSET('5. Pp (3 años)'!$H$46,INT((ROW()-13)/2),0)),"",OFFSET('5. Pp (3 años)'!$H$46,INT((ROW()-13)/2),0))</f>
        <v/>
      </c>
      <c r="H455" s="755" t="str">
        <f ca="1">IF(ISBLANK(OFFSET('9. METAS'!$L$20,INT((ROW()-13)/2),0)),"",OFFSET('9. METAS'!$L$20,INT((ROW()-13)/2),0))</f>
        <v/>
      </c>
      <c r="I455" s="730"/>
      <c r="J455" s="202" t="e">
        <f ca="1">IF(MOD(ROW()-13,2)=0,IF(ISBLANK(OFFSET(#REF!,INT((ROW()-13)/2),0)),"",OFFSET(#REF!,INT((ROW()-13)/2),0)),IF(ISBLANK(OFFSET('9. METAS'!$U$20,INT((ROW()-14)/2),0)),"",OFFSET('9. METAS'!$U$20,INT((ROW()-14)/2),0)))</f>
        <v>#REF!</v>
      </c>
      <c r="K455" s="203" t="e">
        <f ca="1">IF(MOD(ROW()-13,2)=0,IF(ISBLANK(OFFSET(#REF!,INT((ROW()-13)/2),0)),"",OFFSET(#REF!,INT((ROW()-13)/2),0)),IF(ISBLANK(OFFSET('9. METAS'!$V$20,INT((ROW()-14)/2),0)),"",OFFSET('9. METAS'!$V$20,INT((ROW()-14)/2),0)))</f>
        <v>#REF!</v>
      </c>
      <c r="L455" s="203" t="e">
        <f ca="1">IF(MOD(ROW()-13,2)=0,IF(ISBLANK(OFFSET(#REF!,INT((ROW()-13)/2),0)),"",OFFSET(#REF!,INT((ROW()-13)/2),0)),IF(ISBLANK(OFFSET('9. METAS'!$W$20,INT((ROW()-14)/2),0)),"",OFFSET('9. METAS'!$W$20,INT((ROW()-14)/2),0)))</f>
        <v>#REF!</v>
      </c>
      <c r="M455" s="204" t="e">
        <f ca="1">IF(MOD(ROW()-13,2)=0,IF(ISBLANK(OFFSET(#REF!,INT((ROW()-13)/2),0)),"",OFFSET(#REF!,INT((ROW()-13)/2),0)),IF(ISBLANK(OFFSET('9. METAS'!$X$20,INT((ROW()-14)/2),0)),"",OFFSET('9. METAS'!$X$20,INT((ROW()-14)/2),0)))</f>
        <v>#REF!</v>
      </c>
      <c r="N455" s="718" t="str">
        <f t="shared" ref="N455" ca="1" si="438">IFERROR(J455/J456,"ND")</f>
        <v>ND</v>
      </c>
      <c r="O455" s="720" t="str">
        <f t="shared" ref="O455" ca="1" si="439">IFERROR(((J455+K455)/H455),"ND")</f>
        <v>ND</v>
      </c>
      <c r="P455" s="732"/>
    </row>
    <row r="456" spans="3:16">
      <c r="C456" s="725"/>
      <c r="D456" s="726"/>
      <c r="E456" s="726"/>
      <c r="F456" s="727"/>
      <c r="G456" s="728"/>
      <c r="H456" s="755"/>
      <c r="I456" s="731"/>
      <c r="J456" s="202" t="str">
        <f ca="1">IF(MOD(ROW()-13,2)=0,IF(ISBLANK(OFFSET(#REF!,INT((ROW()-13)/2),0)),"",OFFSET(#REF!,INT((ROW()-13)/2),0)),IF(ISBLANK(OFFSET('9. METAS'!$U$20,INT((ROW()-14)/2),0)),"",OFFSET('9. METAS'!$U$20,INT((ROW()-14)/2),0)))</f>
        <v/>
      </c>
      <c r="K456" s="203" t="str">
        <f ca="1">IF(MOD(ROW()-13,2)=0,IF(ISBLANK(OFFSET(#REF!,INT((ROW()-13)/2),0)),"",OFFSET(#REF!,INT((ROW()-13)/2),0)),IF(ISBLANK(OFFSET('9. METAS'!$V$20,INT((ROW()-14)/2),0)),"",OFFSET('9. METAS'!$V$20,INT((ROW()-14)/2),0)))</f>
        <v/>
      </c>
      <c r="L456" s="203" t="str">
        <f ca="1">IF(MOD(ROW()-13,2)=0,IF(ISBLANK(OFFSET(#REF!,INT((ROW()-13)/2),0)),"",OFFSET(#REF!,INT((ROW()-13)/2),0)),IF(ISBLANK(OFFSET('9. METAS'!$W$20,INT((ROW()-14)/2),0)),"",OFFSET('9. METAS'!$W$20,INT((ROW()-14)/2),0)))</f>
        <v/>
      </c>
      <c r="M456" s="204" t="str">
        <f ca="1">IF(MOD(ROW()-13,2)=0,IF(ISBLANK(OFFSET(#REF!,INT((ROW()-13)/2),0)),"",OFFSET(#REF!,INT((ROW()-13)/2),0)),IF(ISBLANK(OFFSET('9. METAS'!$X$20,INT((ROW()-14)/2),0)),"",OFFSET('9. METAS'!$X$20,INT((ROW()-14)/2),0)))</f>
        <v/>
      </c>
      <c r="N456" s="719"/>
      <c r="O456" s="721"/>
      <c r="P456" s="723"/>
    </row>
    <row r="457" spans="3:16">
      <c r="C457" s="724" t="str">
        <f ca="1">IF(ISBLANK(OFFSET('5. Pp (3 años)'!$C$46,INT((ROW()-13)/2),0)),"",OFFSET('5. Pp (3 años)'!$C$46,INT((ROW()-13)/2),0))</f>
        <v/>
      </c>
      <c r="D457" s="726" t="str">
        <f ca="1">IF(ISBLANK(OFFSET('5. Pp (3 años)'!$D$46,INT((ROW()-13)/2),0)),"",OFFSET('5. Pp (3 años)'!$D$46,INT((ROW()-13)/2),0))</f>
        <v/>
      </c>
      <c r="E457" s="726" t="str">
        <f ca="1">IF(ISBLANK(OFFSET('5. Pp (3 años)'!$E$46,INT((ROW()-13)/2),0)),"",OFFSET('5. Pp (3 años)'!$E$46,INT((ROW()-13)/2),0))</f>
        <v/>
      </c>
      <c r="F457" s="727" t="str">
        <f ca="1">IF(ISBLANK(OFFSET('5. Pp (3 años)'!$K$46,INT((ROW()-13)/2),0)),"",OFFSET('5. Pp (3 años)'!$K$46,INT((ROW()-13)/2),0))</f>
        <v/>
      </c>
      <c r="G457" s="728" t="str">
        <f ca="1">IF(ISBLANK(OFFSET('5. Pp (3 años)'!$H$46,INT((ROW()-13)/2),0)),"",OFFSET('5. Pp (3 años)'!$H$46,INT((ROW()-13)/2),0))</f>
        <v/>
      </c>
      <c r="H457" s="755" t="str">
        <f ca="1">IF(ISBLANK(OFFSET('9. METAS'!$L$20,INT((ROW()-13)/2),0)),"",OFFSET('9. METAS'!$L$20,INT((ROW()-13)/2),0))</f>
        <v/>
      </c>
      <c r="I457" s="730"/>
      <c r="J457" s="202" t="e">
        <f ca="1">IF(MOD(ROW()-13,2)=0,IF(ISBLANK(OFFSET(#REF!,INT((ROW()-13)/2),0)),"",OFFSET(#REF!,INT((ROW()-13)/2),0)),IF(ISBLANK(OFFSET('9. METAS'!$U$20,INT((ROW()-14)/2),0)),"",OFFSET('9. METAS'!$U$20,INT((ROW()-14)/2),0)))</f>
        <v>#REF!</v>
      </c>
      <c r="K457" s="203" t="e">
        <f ca="1">IF(MOD(ROW()-13,2)=0,IF(ISBLANK(OFFSET(#REF!,INT((ROW()-13)/2),0)),"",OFFSET(#REF!,INT((ROW()-13)/2),0)),IF(ISBLANK(OFFSET('9. METAS'!$V$20,INT((ROW()-14)/2),0)),"",OFFSET('9. METAS'!$V$20,INT((ROW()-14)/2),0)))</f>
        <v>#REF!</v>
      </c>
      <c r="L457" s="203" t="e">
        <f ca="1">IF(MOD(ROW()-13,2)=0,IF(ISBLANK(OFFSET(#REF!,INT((ROW()-13)/2),0)),"",OFFSET(#REF!,INT((ROW()-13)/2),0)),IF(ISBLANK(OFFSET('9. METAS'!$W$20,INT((ROW()-14)/2),0)),"",OFFSET('9. METAS'!$W$20,INT((ROW()-14)/2),0)))</f>
        <v>#REF!</v>
      </c>
      <c r="M457" s="204" t="e">
        <f ca="1">IF(MOD(ROW()-13,2)=0,IF(ISBLANK(OFFSET(#REF!,INT((ROW()-13)/2),0)),"",OFFSET(#REF!,INT((ROW()-13)/2),0)),IF(ISBLANK(OFFSET('9. METAS'!$X$20,INT((ROW()-14)/2),0)),"",OFFSET('9. METAS'!$X$20,INT((ROW()-14)/2),0)))</f>
        <v>#REF!</v>
      </c>
      <c r="N457" s="718" t="str">
        <f t="shared" ref="N457" ca="1" si="440">IFERROR(J457/J458,"ND")</f>
        <v>ND</v>
      </c>
      <c r="O457" s="720" t="str">
        <f t="shared" ref="O457" ca="1" si="441">IFERROR(((J457+K457)/H457),"ND")</f>
        <v>ND</v>
      </c>
      <c r="P457" s="732"/>
    </row>
    <row r="458" spans="3:16">
      <c r="C458" s="725"/>
      <c r="D458" s="726"/>
      <c r="E458" s="726"/>
      <c r="F458" s="727"/>
      <c r="G458" s="728"/>
      <c r="H458" s="755"/>
      <c r="I458" s="731"/>
      <c r="J458" s="202" t="str">
        <f ca="1">IF(MOD(ROW()-13,2)=0,IF(ISBLANK(OFFSET(#REF!,INT((ROW()-13)/2),0)),"",OFFSET(#REF!,INT((ROW()-13)/2),0)),IF(ISBLANK(OFFSET('9. METAS'!$U$20,INT((ROW()-14)/2),0)),"",OFFSET('9. METAS'!$U$20,INT((ROW()-14)/2),0)))</f>
        <v/>
      </c>
      <c r="K458" s="203" t="str">
        <f ca="1">IF(MOD(ROW()-13,2)=0,IF(ISBLANK(OFFSET(#REF!,INT((ROW()-13)/2),0)),"",OFFSET(#REF!,INT((ROW()-13)/2),0)),IF(ISBLANK(OFFSET('9. METAS'!$V$20,INT((ROW()-14)/2),0)),"",OFFSET('9. METAS'!$V$20,INT((ROW()-14)/2),0)))</f>
        <v/>
      </c>
      <c r="L458" s="203" t="str">
        <f ca="1">IF(MOD(ROW()-13,2)=0,IF(ISBLANK(OFFSET(#REF!,INT((ROW()-13)/2),0)),"",OFFSET(#REF!,INT((ROW()-13)/2),0)),IF(ISBLANK(OFFSET('9. METAS'!$W$20,INT((ROW()-14)/2),0)),"",OFFSET('9. METAS'!$W$20,INT((ROW()-14)/2),0)))</f>
        <v/>
      </c>
      <c r="M458" s="204" t="str">
        <f ca="1">IF(MOD(ROW()-13,2)=0,IF(ISBLANK(OFFSET(#REF!,INT((ROW()-13)/2),0)),"",OFFSET(#REF!,INT((ROW()-13)/2),0)),IF(ISBLANK(OFFSET('9. METAS'!$X$20,INT((ROW()-14)/2),0)),"",OFFSET('9. METAS'!$X$20,INT((ROW()-14)/2),0)))</f>
        <v/>
      </c>
      <c r="N458" s="719"/>
      <c r="O458" s="721"/>
      <c r="P458" s="723"/>
    </row>
    <row r="459" spans="3:16">
      <c r="C459" s="724" t="str">
        <f ca="1">IF(ISBLANK(OFFSET('5. Pp (3 años)'!$C$46,INT((ROW()-13)/2),0)),"",OFFSET('5. Pp (3 años)'!$C$46,INT((ROW()-13)/2),0))</f>
        <v/>
      </c>
      <c r="D459" s="726" t="str">
        <f ca="1">IF(ISBLANK(OFFSET('5. Pp (3 años)'!$D$46,INT((ROW()-13)/2),0)),"",OFFSET('5. Pp (3 años)'!$D$46,INT((ROW()-13)/2),0))</f>
        <v/>
      </c>
      <c r="E459" s="726" t="str">
        <f ca="1">IF(ISBLANK(OFFSET('5. Pp (3 años)'!$E$46,INT((ROW()-13)/2),0)),"",OFFSET('5. Pp (3 años)'!$E$46,INT((ROW()-13)/2),0))</f>
        <v/>
      </c>
      <c r="F459" s="727" t="str">
        <f ca="1">IF(ISBLANK(OFFSET('5. Pp (3 años)'!$K$46,INT((ROW()-13)/2),0)),"",OFFSET('5. Pp (3 años)'!$K$46,INT((ROW()-13)/2),0))</f>
        <v/>
      </c>
      <c r="G459" s="728" t="str">
        <f ca="1">IF(ISBLANK(OFFSET('5. Pp (3 años)'!$H$46,INT((ROW()-13)/2),0)),"",OFFSET('5. Pp (3 años)'!$H$46,INT((ROW()-13)/2),0))</f>
        <v/>
      </c>
      <c r="H459" s="755" t="str">
        <f ca="1">IF(ISBLANK(OFFSET('9. METAS'!$L$20,INT((ROW()-13)/2),0)),"",OFFSET('9. METAS'!$L$20,INT((ROW()-13)/2),0))</f>
        <v/>
      </c>
      <c r="I459" s="730"/>
      <c r="J459" s="202" t="e">
        <f ca="1">IF(MOD(ROW()-13,2)=0,IF(ISBLANK(OFFSET(#REF!,INT((ROW()-13)/2),0)),"",OFFSET(#REF!,INT((ROW()-13)/2),0)),IF(ISBLANK(OFFSET('9. METAS'!$U$20,INT((ROW()-14)/2),0)),"",OFFSET('9. METAS'!$U$20,INT((ROW()-14)/2),0)))</f>
        <v>#REF!</v>
      </c>
      <c r="K459" s="203" t="e">
        <f ca="1">IF(MOD(ROW()-13,2)=0,IF(ISBLANK(OFFSET(#REF!,INT((ROW()-13)/2),0)),"",OFFSET(#REF!,INT((ROW()-13)/2),0)),IF(ISBLANK(OFFSET('9. METAS'!$V$20,INT((ROW()-14)/2),0)),"",OFFSET('9. METAS'!$V$20,INT((ROW()-14)/2),0)))</f>
        <v>#REF!</v>
      </c>
      <c r="L459" s="203" t="e">
        <f ca="1">IF(MOD(ROW()-13,2)=0,IF(ISBLANK(OFFSET(#REF!,INT((ROW()-13)/2),0)),"",OFFSET(#REF!,INT((ROW()-13)/2),0)),IF(ISBLANK(OFFSET('9. METAS'!$W$20,INT((ROW()-14)/2),0)),"",OFFSET('9. METAS'!$W$20,INT((ROW()-14)/2),0)))</f>
        <v>#REF!</v>
      </c>
      <c r="M459" s="204" t="e">
        <f ca="1">IF(MOD(ROW()-13,2)=0,IF(ISBLANK(OFFSET(#REF!,INT((ROW()-13)/2),0)),"",OFFSET(#REF!,INT((ROW()-13)/2),0)),IF(ISBLANK(OFFSET('9. METAS'!$X$20,INT((ROW()-14)/2),0)),"",OFFSET('9. METAS'!$X$20,INT((ROW()-14)/2),0)))</f>
        <v>#REF!</v>
      </c>
      <c r="N459" s="718" t="str">
        <f t="shared" ref="N459" ca="1" si="442">IFERROR(J459/J460,"ND")</f>
        <v>ND</v>
      </c>
      <c r="O459" s="720" t="str">
        <f t="shared" ref="O459" ca="1" si="443">IFERROR(((J459+K459)/H459),"ND")</f>
        <v>ND</v>
      </c>
      <c r="P459" s="732"/>
    </row>
    <row r="460" spans="3:16">
      <c r="C460" s="725"/>
      <c r="D460" s="726"/>
      <c r="E460" s="726"/>
      <c r="F460" s="727"/>
      <c r="G460" s="728"/>
      <c r="H460" s="755"/>
      <c r="I460" s="731"/>
      <c r="J460" s="202" t="str">
        <f ca="1">IF(MOD(ROW()-13,2)=0,IF(ISBLANK(OFFSET(#REF!,INT((ROW()-13)/2),0)),"",OFFSET(#REF!,INT((ROW()-13)/2),0)),IF(ISBLANK(OFFSET('9. METAS'!$U$20,INT((ROW()-14)/2),0)),"",OFFSET('9. METAS'!$U$20,INT((ROW()-14)/2),0)))</f>
        <v/>
      </c>
      <c r="K460" s="203" t="str">
        <f ca="1">IF(MOD(ROW()-13,2)=0,IF(ISBLANK(OFFSET(#REF!,INT((ROW()-13)/2),0)),"",OFFSET(#REF!,INT((ROW()-13)/2),0)),IF(ISBLANK(OFFSET('9. METAS'!$V$20,INT((ROW()-14)/2),0)),"",OFFSET('9. METAS'!$V$20,INT((ROW()-14)/2),0)))</f>
        <v/>
      </c>
      <c r="L460" s="203" t="str">
        <f ca="1">IF(MOD(ROW()-13,2)=0,IF(ISBLANK(OFFSET(#REF!,INT((ROW()-13)/2),0)),"",OFFSET(#REF!,INT((ROW()-13)/2),0)),IF(ISBLANK(OFFSET('9. METAS'!$W$20,INT((ROW()-14)/2),0)),"",OFFSET('9. METAS'!$W$20,INT((ROW()-14)/2),0)))</f>
        <v/>
      </c>
      <c r="M460" s="204" t="str">
        <f ca="1">IF(MOD(ROW()-13,2)=0,IF(ISBLANK(OFFSET(#REF!,INT((ROW()-13)/2),0)),"",OFFSET(#REF!,INT((ROW()-13)/2),0)),IF(ISBLANK(OFFSET('9. METAS'!$X$20,INT((ROW()-14)/2),0)),"",OFFSET('9. METAS'!$X$20,INT((ROW()-14)/2),0)))</f>
        <v/>
      </c>
      <c r="N460" s="719"/>
      <c r="O460" s="721"/>
      <c r="P460" s="723"/>
    </row>
    <row r="461" spans="3:16">
      <c r="C461" s="724" t="str">
        <f ca="1">IF(ISBLANK(OFFSET('5. Pp (3 años)'!$C$46,INT((ROW()-13)/2),0)),"",OFFSET('5. Pp (3 años)'!$C$46,INT((ROW()-13)/2),0))</f>
        <v/>
      </c>
      <c r="D461" s="726" t="str">
        <f ca="1">IF(ISBLANK(OFFSET('5. Pp (3 años)'!$D$46,INT((ROW()-13)/2),0)),"",OFFSET('5. Pp (3 años)'!$D$46,INT((ROW()-13)/2),0))</f>
        <v/>
      </c>
      <c r="E461" s="726" t="str">
        <f ca="1">IF(ISBLANK(OFFSET('5. Pp (3 años)'!$E$46,INT((ROW()-13)/2),0)),"",OFFSET('5. Pp (3 años)'!$E$46,INT((ROW()-13)/2),0))</f>
        <v/>
      </c>
      <c r="F461" s="727" t="str">
        <f ca="1">IF(ISBLANK(OFFSET('5. Pp (3 años)'!$K$46,INT((ROW()-13)/2),0)),"",OFFSET('5. Pp (3 años)'!$K$46,INT((ROW()-13)/2),0))</f>
        <v/>
      </c>
      <c r="G461" s="728" t="str">
        <f ca="1">IF(ISBLANK(OFFSET('5. Pp (3 años)'!$H$46,INT((ROW()-13)/2),0)),"",OFFSET('5. Pp (3 años)'!$H$46,INT((ROW()-13)/2),0))</f>
        <v/>
      </c>
      <c r="H461" s="755" t="str">
        <f ca="1">IF(ISBLANK(OFFSET('9. METAS'!$L$20,INT((ROW()-13)/2),0)),"",OFFSET('9. METAS'!$L$20,INT((ROW()-13)/2),0))</f>
        <v/>
      </c>
      <c r="I461" s="730"/>
      <c r="J461" s="202" t="e">
        <f ca="1">IF(MOD(ROW()-13,2)=0,IF(ISBLANK(OFFSET(#REF!,INT((ROW()-13)/2),0)),"",OFFSET(#REF!,INT((ROW()-13)/2),0)),IF(ISBLANK(OFFSET('9. METAS'!$U$20,INT((ROW()-14)/2),0)),"",OFFSET('9. METAS'!$U$20,INT((ROW()-14)/2),0)))</f>
        <v>#REF!</v>
      </c>
      <c r="K461" s="203" t="e">
        <f ca="1">IF(MOD(ROW()-13,2)=0,IF(ISBLANK(OFFSET(#REF!,INT((ROW()-13)/2),0)),"",OFFSET(#REF!,INT((ROW()-13)/2),0)),IF(ISBLANK(OFFSET('9. METAS'!$V$20,INT((ROW()-14)/2),0)),"",OFFSET('9. METAS'!$V$20,INT((ROW()-14)/2),0)))</f>
        <v>#REF!</v>
      </c>
      <c r="L461" s="203" t="e">
        <f ca="1">IF(MOD(ROW()-13,2)=0,IF(ISBLANK(OFFSET(#REF!,INT((ROW()-13)/2),0)),"",OFFSET(#REF!,INT((ROW()-13)/2),0)),IF(ISBLANK(OFFSET('9. METAS'!$W$20,INT((ROW()-14)/2),0)),"",OFFSET('9. METAS'!$W$20,INT((ROW()-14)/2),0)))</f>
        <v>#REF!</v>
      </c>
      <c r="M461" s="204" t="e">
        <f ca="1">IF(MOD(ROW()-13,2)=0,IF(ISBLANK(OFFSET(#REF!,INT((ROW()-13)/2),0)),"",OFFSET(#REF!,INT((ROW()-13)/2),0)),IF(ISBLANK(OFFSET('9. METAS'!$X$20,INT((ROW()-14)/2),0)),"",OFFSET('9. METAS'!$X$20,INT((ROW()-14)/2),0)))</f>
        <v>#REF!</v>
      </c>
      <c r="N461" s="718" t="str">
        <f t="shared" ref="N461" ca="1" si="444">IFERROR(J461/J462,"ND")</f>
        <v>ND</v>
      </c>
      <c r="O461" s="720" t="str">
        <f t="shared" ref="O461" ca="1" si="445">IFERROR(((J461+K461)/H461),"ND")</f>
        <v>ND</v>
      </c>
      <c r="P461" s="732"/>
    </row>
    <row r="462" spans="3:16">
      <c r="C462" s="725"/>
      <c r="D462" s="726"/>
      <c r="E462" s="726"/>
      <c r="F462" s="727"/>
      <c r="G462" s="728"/>
      <c r="H462" s="755"/>
      <c r="I462" s="731"/>
      <c r="J462" s="202" t="str">
        <f ca="1">IF(MOD(ROW()-13,2)=0,IF(ISBLANK(OFFSET(#REF!,INT((ROW()-13)/2),0)),"",OFFSET(#REF!,INT((ROW()-13)/2),0)),IF(ISBLANK(OFFSET('9. METAS'!$U$20,INT((ROW()-14)/2),0)),"",OFFSET('9. METAS'!$U$20,INT((ROW()-14)/2),0)))</f>
        <v/>
      </c>
      <c r="K462" s="203" t="str">
        <f ca="1">IF(MOD(ROW()-13,2)=0,IF(ISBLANK(OFFSET(#REF!,INT((ROW()-13)/2),0)),"",OFFSET(#REF!,INT((ROW()-13)/2),0)),IF(ISBLANK(OFFSET('9. METAS'!$V$20,INT((ROW()-14)/2),0)),"",OFFSET('9. METAS'!$V$20,INT((ROW()-14)/2),0)))</f>
        <v/>
      </c>
      <c r="L462" s="203" t="str">
        <f ca="1">IF(MOD(ROW()-13,2)=0,IF(ISBLANK(OFFSET(#REF!,INT((ROW()-13)/2),0)),"",OFFSET(#REF!,INT((ROW()-13)/2),0)),IF(ISBLANK(OFFSET('9. METAS'!$W$20,INT((ROW()-14)/2),0)),"",OFFSET('9. METAS'!$W$20,INT((ROW()-14)/2),0)))</f>
        <v/>
      </c>
      <c r="M462" s="204" t="str">
        <f ca="1">IF(MOD(ROW()-13,2)=0,IF(ISBLANK(OFFSET(#REF!,INT((ROW()-13)/2),0)),"",OFFSET(#REF!,INT((ROW()-13)/2),0)),IF(ISBLANK(OFFSET('9. METAS'!$X$20,INT((ROW()-14)/2),0)),"",OFFSET('9. METAS'!$X$20,INT((ROW()-14)/2),0)))</f>
        <v/>
      </c>
      <c r="N462" s="719"/>
      <c r="O462" s="721"/>
      <c r="P462" s="723"/>
    </row>
    <row r="463" spans="3:16">
      <c r="C463" s="724" t="str">
        <f ca="1">IF(ISBLANK(OFFSET('5. Pp (3 años)'!$C$46,INT((ROW()-13)/2),0)),"",OFFSET('5. Pp (3 años)'!$C$46,INT((ROW()-13)/2),0))</f>
        <v/>
      </c>
      <c r="D463" s="726" t="str">
        <f ca="1">IF(ISBLANK(OFFSET('5. Pp (3 años)'!$D$46,INT((ROW()-13)/2),0)),"",OFFSET('5. Pp (3 años)'!$D$46,INT((ROW()-13)/2),0))</f>
        <v/>
      </c>
      <c r="E463" s="726" t="str">
        <f ca="1">IF(ISBLANK(OFFSET('5. Pp (3 años)'!$E$46,INT((ROW()-13)/2),0)),"",OFFSET('5. Pp (3 años)'!$E$46,INT((ROW()-13)/2),0))</f>
        <v/>
      </c>
      <c r="F463" s="727" t="str">
        <f ca="1">IF(ISBLANK(OFFSET('5. Pp (3 años)'!$K$46,INT((ROW()-13)/2),0)),"",OFFSET('5. Pp (3 años)'!$K$46,INT((ROW()-13)/2),0))</f>
        <v/>
      </c>
      <c r="G463" s="728" t="str">
        <f ca="1">IF(ISBLANK(OFFSET('5. Pp (3 años)'!$H$46,INT((ROW()-13)/2),0)),"",OFFSET('5. Pp (3 años)'!$H$46,INT((ROW()-13)/2),0))</f>
        <v/>
      </c>
      <c r="H463" s="755" t="str">
        <f ca="1">IF(ISBLANK(OFFSET('9. METAS'!$L$20,INT((ROW()-13)/2),0)),"",OFFSET('9. METAS'!$L$20,INT((ROW()-13)/2),0))</f>
        <v/>
      </c>
      <c r="I463" s="730"/>
      <c r="J463" s="202" t="e">
        <f ca="1">IF(MOD(ROW()-13,2)=0,IF(ISBLANK(OFFSET(#REF!,INT((ROW()-13)/2),0)),"",OFFSET(#REF!,INT((ROW()-13)/2),0)),IF(ISBLANK(OFFSET('9. METAS'!$U$20,INT((ROW()-14)/2),0)),"",OFFSET('9. METAS'!$U$20,INT((ROW()-14)/2),0)))</f>
        <v>#REF!</v>
      </c>
      <c r="K463" s="203" t="e">
        <f ca="1">IF(MOD(ROW()-13,2)=0,IF(ISBLANK(OFFSET(#REF!,INT((ROW()-13)/2),0)),"",OFFSET(#REF!,INT((ROW()-13)/2),0)),IF(ISBLANK(OFFSET('9. METAS'!$V$20,INT((ROW()-14)/2),0)),"",OFFSET('9. METAS'!$V$20,INT((ROW()-14)/2),0)))</f>
        <v>#REF!</v>
      </c>
      <c r="L463" s="203" t="e">
        <f ca="1">IF(MOD(ROW()-13,2)=0,IF(ISBLANK(OFFSET(#REF!,INT((ROW()-13)/2),0)),"",OFFSET(#REF!,INT((ROW()-13)/2),0)),IF(ISBLANK(OFFSET('9. METAS'!$W$20,INT((ROW()-14)/2),0)),"",OFFSET('9. METAS'!$W$20,INT((ROW()-14)/2),0)))</f>
        <v>#REF!</v>
      </c>
      <c r="M463" s="204" t="e">
        <f ca="1">IF(MOD(ROW()-13,2)=0,IF(ISBLANK(OFFSET(#REF!,INT((ROW()-13)/2),0)),"",OFFSET(#REF!,INT((ROW()-13)/2),0)),IF(ISBLANK(OFFSET('9. METAS'!$X$20,INT((ROW()-14)/2),0)),"",OFFSET('9. METAS'!$X$20,INT((ROW()-14)/2),0)))</f>
        <v>#REF!</v>
      </c>
      <c r="N463" s="718" t="str">
        <f t="shared" ref="N463" ca="1" si="446">IFERROR(J463/J464,"ND")</f>
        <v>ND</v>
      </c>
      <c r="O463" s="720" t="str">
        <f t="shared" ref="O463" ca="1" si="447">IFERROR(((J463+K463)/H463),"ND")</f>
        <v>ND</v>
      </c>
      <c r="P463" s="732"/>
    </row>
    <row r="464" spans="3:16">
      <c r="C464" s="725"/>
      <c r="D464" s="726"/>
      <c r="E464" s="726"/>
      <c r="F464" s="727"/>
      <c r="G464" s="728"/>
      <c r="H464" s="755"/>
      <c r="I464" s="731"/>
      <c r="J464" s="202" t="str">
        <f ca="1">IF(MOD(ROW()-13,2)=0,IF(ISBLANK(OFFSET(#REF!,INT((ROW()-13)/2),0)),"",OFFSET(#REF!,INT((ROW()-13)/2),0)),IF(ISBLANK(OFFSET('9. METAS'!$U$20,INT((ROW()-14)/2),0)),"",OFFSET('9. METAS'!$U$20,INT((ROW()-14)/2),0)))</f>
        <v/>
      </c>
      <c r="K464" s="203" t="str">
        <f ca="1">IF(MOD(ROW()-13,2)=0,IF(ISBLANK(OFFSET(#REF!,INT((ROW()-13)/2),0)),"",OFFSET(#REF!,INT((ROW()-13)/2),0)),IF(ISBLANK(OFFSET('9. METAS'!$V$20,INT((ROW()-14)/2),0)),"",OFFSET('9. METAS'!$V$20,INT((ROW()-14)/2),0)))</f>
        <v/>
      </c>
      <c r="L464" s="203" t="str">
        <f ca="1">IF(MOD(ROW()-13,2)=0,IF(ISBLANK(OFFSET(#REF!,INT((ROW()-13)/2),0)),"",OFFSET(#REF!,INT((ROW()-13)/2),0)),IF(ISBLANK(OFFSET('9. METAS'!$W$20,INT((ROW()-14)/2),0)),"",OFFSET('9. METAS'!$W$20,INT((ROW()-14)/2),0)))</f>
        <v/>
      </c>
      <c r="M464" s="204" t="str">
        <f ca="1">IF(MOD(ROW()-13,2)=0,IF(ISBLANK(OFFSET(#REF!,INT((ROW()-13)/2),0)),"",OFFSET(#REF!,INT((ROW()-13)/2),0)),IF(ISBLANK(OFFSET('9. METAS'!$X$20,INT((ROW()-14)/2),0)),"",OFFSET('9. METAS'!$X$20,INT((ROW()-14)/2),0)))</f>
        <v/>
      </c>
      <c r="N464" s="719"/>
      <c r="O464" s="721"/>
      <c r="P464" s="723"/>
    </row>
    <row r="465" spans="3:16">
      <c r="C465" s="724" t="str">
        <f ca="1">IF(ISBLANK(OFFSET('5. Pp (3 años)'!$C$46,INT((ROW()-13)/2),0)),"",OFFSET('5. Pp (3 años)'!$C$46,INT((ROW()-13)/2),0))</f>
        <v/>
      </c>
      <c r="D465" s="726" t="str">
        <f ca="1">IF(ISBLANK(OFFSET('5. Pp (3 años)'!$D$46,INT((ROW()-13)/2),0)),"",OFFSET('5. Pp (3 años)'!$D$46,INT((ROW()-13)/2),0))</f>
        <v/>
      </c>
      <c r="E465" s="726" t="str">
        <f ca="1">IF(ISBLANK(OFFSET('5. Pp (3 años)'!$E$46,INT((ROW()-13)/2),0)),"",OFFSET('5. Pp (3 años)'!$E$46,INT((ROW()-13)/2),0))</f>
        <v/>
      </c>
      <c r="F465" s="727" t="str">
        <f ca="1">IF(ISBLANK(OFFSET('5. Pp (3 años)'!$K$46,INT((ROW()-13)/2),0)),"",OFFSET('5. Pp (3 años)'!$K$46,INT((ROW()-13)/2),0))</f>
        <v/>
      </c>
      <c r="G465" s="728" t="str">
        <f ca="1">IF(ISBLANK(OFFSET('5. Pp (3 años)'!$H$46,INT((ROW()-13)/2),0)),"",OFFSET('5. Pp (3 años)'!$H$46,INT((ROW()-13)/2),0))</f>
        <v/>
      </c>
      <c r="H465" s="755" t="str">
        <f ca="1">IF(ISBLANK(OFFSET('9. METAS'!$L$20,INT((ROW()-13)/2),0)),"",OFFSET('9. METAS'!$L$20,INT((ROW()-13)/2),0))</f>
        <v/>
      </c>
      <c r="I465" s="730"/>
      <c r="J465" s="202" t="e">
        <f ca="1">IF(MOD(ROW()-13,2)=0,IF(ISBLANK(OFFSET(#REF!,INT((ROW()-13)/2),0)),"",OFFSET(#REF!,INT((ROW()-13)/2),0)),IF(ISBLANK(OFFSET('9. METAS'!$U$20,INT((ROW()-14)/2),0)),"",OFFSET('9. METAS'!$U$20,INT((ROW()-14)/2),0)))</f>
        <v>#REF!</v>
      </c>
      <c r="K465" s="203" t="e">
        <f ca="1">IF(MOD(ROW()-13,2)=0,IF(ISBLANK(OFFSET(#REF!,INT((ROW()-13)/2),0)),"",OFFSET(#REF!,INT((ROW()-13)/2),0)),IF(ISBLANK(OFFSET('9. METAS'!$V$20,INT((ROW()-14)/2),0)),"",OFFSET('9. METAS'!$V$20,INT((ROW()-14)/2),0)))</f>
        <v>#REF!</v>
      </c>
      <c r="L465" s="203" t="e">
        <f ca="1">IF(MOD(ROW()-13,2)=0,IF(ISBLANK(OFFSET(#REF!,INT((ROW()-13)/2),0)),"",OFFSET(#REF!,INT((ROW()-13)/2),0)),IF(ISBLANK(OFFSET('9. METAS'!$W$20,INT((ROW()-14)/2),0)),"",OFFSET('9. METAS'!$W$20,INT((ROW()-14)/2),0)))</f>
        <v>#REF!</v>
      </c>
      <c r="M465" s="204" t="e">
        <f ca="1">IF(MOD(ROW()-13,2)=0,IF(ISBLANK(OFFSET(#REF!,INT((ROW()-13)/2),0)),"",OFFSET(#REF!,INT((ROW()-13)/2),0)),IF(ISBLANK(OFFSET('9. METAS'!$X$20,INT((ROW()-14)/2),0)),"",OFFSET('9. METAS'!$X$20,INT((ROW()-14)/2),0)))</f>
        <v>#REF!</v>
      </c>
      <c r="N465" s="718" t="str">
        <f t="shared" ref="N465" ca="1" si="448">IFERROR(J465/J466,"ND")</f>
        <v>ND</v>
      </c>
      <c r="O465" s="720" t="str">
        <f t="shared" ref="O465" ca="1" si="449">IFERROR(((J465+K465)/H465),"ND")</f>
        <v>ND</v>
      </c>
      <c r="P465" s="732"/>
    </row>
    <row r="466" spans="3:16">
      <c r="C466" s="725"/>
      <c r="D466" s="726"/>
      <c r="E466" s="726"/>
      <c r="F466" s="727"/>
      <c r="G466" s="728"/>
      <c r="H466" s="755"/>
      <c r="I466" s="731"/>
      <c r="J466" s="202" t="str">
        <f ca="1">IF(MOD(ROW()-13,2)=0,IF(ISBLANK(OFFSET(#REF!,INT((ROW()-13)/2),0)),"",OFFSET(#REF!,INT((ROW()-13)/2),0)),IF(ISBLANK(OFFSET('9. METAS'!$U$20,INT((ROW()-14)/2),0)),"",OFFSET('9. METAS'!$U$20,INT((ROW()-14)/2),0)))</f>
        <v/>
      </c>
      <c r="K466" s="203" t="str">
        <f ca="1">IF(MOD(ROW()-13,2)=0,IF(ISBLANK(OFFSET(#REF!,INT((ROW()-13)/2),0)),"",OFFSET(#REF!,INT((ROW()-13)/2),0)),IF(ISBLANK(OFFSET('9. METAS'!$V$20,INT((ROW()-14)/2),0)),"",OFFSET('9. METAS'!$V$20,INT((ROW()-14)/2),0)))</f>
        <v/>
      </c>
      <c r="L466" s="203" t="str">
        <f ca="1">IF(MOD(ROW()-13,2)=0,IF(ISBLANK(OFFSET(#REF!,INT((ROW()-13)/2),0)),"",OFFSET(#REF!,INT((ROW()-13)/2),0)),IF(ISBLANK(OFFSET('9. METAS'!$W$20,INT((ROW()-14)/2),0)),"",OFFSET('9. METAS'!$W$20,INT((ROW()-14)/2),0)))</f>
        <v/>
      </c>
      <c r="M466" s="204" t="str">
        <f ca="1">IF(MOD(ROW()-13,2)=0,IF(ISBLANK(OFFSET(#REF!,INT((ROW()-13)/2),0)),"",OFFSET(#REF!,INT((ROW()-13)/2),0)),IF(ISBLANK(OFFSET('9. METAS'!$X$20,INT((ROW()-14)/2),0)),"",OFFSET('9. METAS'!$X$20,INT((ROW()-14)/2),0)))</f>
        <v/>
      </c>
      <c r="N466" s="719"/>
      <c r="O466" s="721"/>
      <c r="P466" s="723"/>
    </row>
    <row r="467" spans="3:16">
      <c r="C467" s="724" t="str">
        <f ca="1">IF(ISBLANK(OFFSET('5. Pp (3 años)'!$C$46,INT((ROW()-13)/2),0)),"",OFFSET('5. Pp (3 años)'!$C$46,INT((ROW()-13)/2),0))</f>
        <v/>
      </c>
      <c r="D467" s="726" t="str">
        <f ca="1">IF(ISBLANK(OFFSET('5. Pp (3 años)'!$D$46,INT((ROW()-13)/2),0)),"",OFFSET('5. Pp (3 años)'!$D$46,INT((ROW()-13)/2),0))</f>
        <v/>
      </c>
      <c r="E467" s="726" t="str">
        <f ca="1">IF(ISBLANK(OFFSET('5. Pp (3 años)'!$E$46,INT((ROW()-13)/2),0)),"",OFFSET('5. Pp (3 años)'!$E$46,INT((ROW()-13)/2),0))</f>
        <v/>
      </c>
      <c r="F467" s="727" t="str">
        <f ca="1">IF(ISBLANK(OFFSET('5. Pp (3 años)'!$K$46,INT((ROW()-13)/2),0)),"",OFFSET('5. Pp (3 años)'!$K$46,INT((ROW()-13)/2),0))</f>
        <v/>
      </c>
      <c r="G467" s="728" t="str">
        <f ca="1">IF(ISBLANK(OFFSET('5. Pp (3 años)'!$H$46,INT((ROW()-13)/2),0)),"",OFFSET('5. Pp (3 años)'!$H$46,INT((ROW()-13)/2),0))</f>
        <v/>
      </c>
      <c r="H467" s="755" t="str">
        <f ca="1">IF(ISBLANK(OFFSET('9. METAS'!$L$20,INT((ROW()-13)/2),0)),"",OFFSET('9. METAS'!$L$20,INT((ROW()-13)/2),0))</f>
        <v/>
      </c>
      <c r="I467" s="730"/>
      <c r="J467" s="202" t="e">
        <f ca="1">IF(MOD(ROW()-13,2)=0,IF(ISBLANK(OFFSET(#REF!,INT((ROW()-13)/2),0)),"",OFFSET(#REF!,INT((ROW()-13)/2),0)),IF(ISBLANK(OFFSET('9. METAS'!$U$20,INT((ROW()-14)/2),0)),"",OFFSET('9. METAS'!$U$20,INT((ROW()-14)/2),0)))</f>
        <v>#REF!</v>
      </c>
      <c r="K467" s="203" t="e">
        <f ca="1">IF(MOD(ROW()-13,2)=0,IF(ISBLANK(OFFSET(#REF!,INT((ROW()-13)/2),0)),"",OFFSET(#REF!,INT((ROW()-13)/2),0)),IF(ISBLANK(OFFSET('9. METAS'!$V$20,INT((ROW()-14)/2),0)),"",OFFSET('9. METAS'!$V$20,INT((ROW()-14)/2),0)))</f>
        <v>#REF!</v>
      </c>
      <c r="L467" s="203" t="e">
        <f ca="1">IF(MOD(ROW()-13,2)=0,IF(ISBLANK(OFFSET(#REF!,INT((ROW()-13)/2),0)),"",OFFSET(#REF!,INT((ROW()-13)/2),0)),IF(ISBLANK(OFFSET('9. METAS'!$W$20,INT((ROW()-14)/2),0)),"",OFFSET('9. METAS'!$W$20,INT((ROW()-14)/2),0)))</f>
        <v>#REF!</v>
      </c>
      <c r="M467" s="204" t="e">
        <f ca="1">IF(MOD(ROW()-13,2)=0,IF(ISBLANK(OFFSET(#REF!,INT((ROW()-13)/2),0)),"",OFFSET(#REF!,INT((ROW()-13)/2),0)),IF(ISBLANK(OFFSET('9. METAS'!$X$20,INT((ROW()-14)/2),0)),"",OFFSET('9. METAS'!$X$20,INT((ROW()-14)/2),0)))</f>
        <v>#REF!</v>
      </c>
      <c r="N467" s="718" t="str">
        <f t="shared" ref="N467" ca="1" si="450">IFERROR(J467/J468,"ND")</f>
        <v>ND</v>
      </c>
      <c r="O467" s="720" t="str">
        <f t="shared" ref="O467" ca="1" si="451">IFERROR(((J467+K467)/H467),"ND")</f>
        <v>ND</v>
      </c>
      <c r="P467" s="732"/>
    </row>
    <row r="468" spans="3:16">
      <c r="C468" s="725"/>
      <c r="D468" s="726"/>
      <c r="E468" s="726"/>
      <c r="F468" s="727"/>
      <c r="G468" s="728"/>
      <c r="H468" s="755"/>
      <c r="I468" s="731"/>
      <c r="J468" s="202" t="str">
        <f ca="1">IF(MOD(ROW()-13,2)=0,IF(ISBLANK(OFFSET(#REF!,INT((ROW()-13)/2),0)),"",OFFSET(#REF!,INT((ROW()-13)/2),0)),IF(ISBLANK(OFFSET('9. METAS'!$U$20,INT((ROW()-14)/2),0)),"",OFFSET('9. METAS'!$U$20,INT((ROW()-14)/2),0)))</f>
        <v/>
      </c>
      <c r="K468" s="203" t="str">
        <f ca="1">IF(MOD(ROW()-13,2)=0,IF(ISBLANK(OFFSET(#REF!,INT((ROW()-13)/2),0)),"",OFFSET(#REF!,INT((ROW()-13)/2),0)),IF(ISBLANK(OFFSET('9. METAS'!$V$20,INT((ROW()-14)/2),0)),"",OFFSET('9. METAS'!$V$20,INT((ROW()-14)/2),0)))</f>
        <v/>
      </c>
      <c r="L468" s="203" t="str">
        <f ca="1">IF(MOD(ROW()-13,2)=0,IF(ISBLANK(OFFSET(#REF!,INT((ROW()-13)/2),0)),"",OFFSET(#REF!,INT((ROW()-13)/2),0)),IF(ISBLANK(OFFSET('9. METAS'!$W$20,INT((ROW()-14)/2),0)),"",OFFSET('9. METAS'!$W$20,INT((ROW()-14)/2),0)))</f>
        <v/>
      </c>
      <c r="M468" s="204" t="str">
        <f ca="1">IF(MOD(ROW()-13,2)=0,IF(ISBLANK(OFFSET(#REF!,INT((ROW()-13)/2),0)),"",OFFSET(#REF!,INT((ROW()-13)/2),0)),IF(ISBLANK(OFFSET('9. METAS'!$X$20,INT((ROW()-14)/2),0)),"",OFFSET('9. METAS'!$X$20,INT((ROW()-14)/2),0)))</f>
        <v/>
      </c>
      <c r="N468" s="719"/>
      <c r="O468" s="721"/>
      <c r="P468" s="723"/>
    </row>
    <row r="469" spans="3:16">
      <c r="C469" s="724" t="str">
        <f ca="1">IF(ISBLANK(OFFSET('5. Pp (3 años)'!$C$46,INT((ROW()-13)/2),0)),"",OFFSET('5. Pp (3 años)'!$C$46,INT((ROW()-13)/2),0))</f>
        <v/>
      </c>
      <c r="D469" s="726" t="str">
        <f ca="1">IF(ISBLANK(OFFSET('5. Pp (3 años)'!$D$46,INT((ROW()-13)/2),0)),"",OFFSET('5. Pp (3 años)'!$D$46,INT((ROW()-13)/2),0))</f>
        <v/>
      </c>
      <c r="E469" s="726" t="str">
        <f ca="1">IF(ISBLANK(OFFSET('5. Pp (3 años)'!$E$46,INT((ROW()-13)/2),0)),"",OFFSET('5. Pp (3 años)'!$E$46,INT((ROW()-13)/2),0))</f>
        <v/>
      </c>
      <c r="F469" s="727" t="str">
        <f ca="1">IF(ISBLANK(OFFSET('5. Pp (3 años)'!$K$46,INT((ROW()-13)/2),0)),"",OFFSET('5. Pp (3 años)'!$K$46,INT((ROW()-13)/2),0))</f>
        <v/>
      </c>
      <c r="G469" s="728" t="str">
        <f ca="1">IF(ISBLANK(OFFSET('5. Pp (3 años)'!$H$46,INT((ROW()-13)/2),0)),"",OFFSET('5. Pp (3 años)'!$H$46,INT((ROW()-13)/2),0))</f>
        <v/>
      </c>
      <c r="H469" s="755" t="str">
        <f ca="1">IF(ISBLANK(OFFSET('9. METAS'!$L$20,INT((ROW()-13)/2),0)),"",OFFSET('9. METAS'!$L$20,INT((ROW()-13)/2),0))</f>
        <v/>
      </c>
      <c r="I469" s="730"/>
      <c r="J469" s="202" t="e">
        <f ca="1">IF(MOD(ROW()-13,2)=0,IF(ISBLANK(OFFSET(#REF!,INT((ROW()-13)/2),0)),"",OFFSET(#REF!,INT((ROW()-13)/2),0)),IF(ISBLANK(OFFSET('9. METAS'!$U$20,INT((ROW()-14)/2),0)),"",OFFSET('9. METAS'!$U$20,INT((ROW()-14)/2),0)))</f>
        <v>#REF!</v>
      </c>
      <c r="K469" s="203" t="e">
        <f ca="1">IF(MOD(ROW()-13,2)=0,IF(ISBLANK(OFFSET(#REF!,INT((ROW()-13)/2),0)),"",OFFSET(#REF!,INT((ROW()-13)/2),0)),IF(ISBLANK(OFFSET('9. METAS'!$V$20,INT((ROW()-14)/2),0)),"",OFFSET('9. METAS'!$V$20,INT((ROW()-14)/2),0)))</f>
        <v>#REF!</v>
      </c>
      <c r="L469" s="203" t="e">
        <f ca="1">IF(MOD(ROW()-13,2)=0,IF(ISBLANK(OFFSET(#REF!,INT((ROW()-13)/2),0)),"",OFFSET(#REF!,INT((ROW()-13)/2),0)),IF(ISBLANK(OFFSET('9. METAS'!$W$20,INT((ROW()-14)/2),0)),"",OFFSET('9. METAS'!$W$20,INT((ROW()-14)/2),0)))</f>
        <v>#REF!</v>
      </c>
      <c r="M469" s="204" t="e">
        <f ca="1">IF(MOD(ROW()-13,2)=0,IF(ISBLANK(OFFSET(#REF!,INT((ROW()-13)/2),0)),"",OFFSET(#REF!,INT((ROW()-13)/2),0)),IF(ISBLANK(OFFSET('9. METAS'!$X$20,INT((ROW()-14)/2),0)),"",OFFSET('9. METAS'!$X$20,INT((ROW()-14)/2),0)))</f>
        <v>#REF!</v>
      </c>
      <c r="N469" s="718" t="str">
        <f t="shared" ref="N469" ca="1" si="452">IFERROR(J469/J470,"ND")</f>
        <v>ND</v>
      </c>
      <c r="O469" s="720" t="str">
        <f t="shared" ref="O469" ca="1" si="453">IFERROR(((J469+K469)/H469),"ND")</f>
        <v>ND</v>
      </c>
      <c r="P469" s="732"/>
    </row>
    <row r="470" spans="3:16">
      <c r="C470" s="725"/>
      <c r="D470" s="726"/>
      <c r="E470" s="726"/>
      <c r="F470" s="727"/>
      <c r="G470" s="728"/>
      <c r="H470" s="755"/>
      <c r="I470" s="731"/>
      <c r="J470" s="202" t="str">
        <f ca="1">IF(MOD(ROW()-13,2)=0,IF(ISBLANK(OFFSET(#REF!,INT((ROW()-13)/2),0)),"",OFFSET(#REF!,INT((ROW()-13)/2),0)),IF(ISBLANK(OFFSET('9. METAS'!$U$20,INT((ROW()-14)/2),0)),"",OFFSET('9. METAS'!$U$20,INT((ROW()-14)/2),0)))</f>
        <v/>
      </c>
      <c r="K470" s="203" t="str">
        <f ca="1">IF(MOD(ROW()-13,2)=0,IF(ISBLANK(OFFSET(#REF!,INT((ROW()-13)/2),0)),"",OFFSET(#REF!,INT((ROW()-13)/2),0)),IF(ISBLANK(OFFSET('9. METAS'!$V$20,INT((ROW()-14)/2),0)),"",OFFSET('9. METAS'!$V$20,INT((ROW()-14)/2),0)))</f>
        <v/>
      </c>
      <c r="L470" s="203" t="str">
        <f ca="1">IF(MOD(ROW()-13,2)=0,IF(ISBLANK(OFFSET(#REF!,INT((ROW()-13)/2),0)),"",OFFSET(#REF!,INT((ROW()-13)/2),0)),IF(ISBLANK(OFFSET('9. METAS'!$W$20,INT((ROW()-14)/2),0)),"",OFFSET('9. METAS'!$W$20,INT((ROW()-14)/2),0)))</f>
        <v/>
      </c>
      <c r="M470" s="204" t="str">
        <f ca="1">IF(MOD(ROW()-13,2)=0,IF(ISBLANK(OFFSET(#REF!,INT((ROW()-13)/2),0)),"",OFFSET(#REF!,INT((ROW()-13)/2),0)),IF(ISBLANK(OFFSET('9. METAS'!$X$20,INT((ROW()-14)/2),0)),"",OFFSET('9. METAS'!$X$20,INT((ROW()-14)/2),0)))</f>
        <v/>
      </c>
      <c r="N470" s="719"/>
      <c r="O470" s="721"/>
      <c r="P470" s="723"/>
    </row>
    <row r="471" spans="3:16">
      <c r="C471" s="724" t="str">
        <f ca="1">IF(ISBLANK(OFFSET('5. Pp (3 años)'!$C$46,INT((ROW()-13)/2),0)),"",OFFSET('5. Pp (3 años)'!$C$46,INT((ROW()-13)/2),0))</f>
        <v/>
      </c>
      <c r="D471" s="726" t="str">
        <f ca="1">IF(ISBLANK(OFFSET('5. Pp (3 años)'!$D$46,INT((ROW()-13)/2),0)),"",OFFSET('5. Pp (3 años)'!$D$46,INT((ROW()-13)/2),0))</f>
        <v/>
      </c>
      <c r="E471" s="726" t="str">
        <f ca="1">IF(ISBLANK(OFFSET('5. Pp (3 años)'!$E$46,INT((ROW()-13)/2),0)),"",OFFSET('5. Pp (3 años)'!$E$46,INT((ROW()-13)/2),0))</f>
        <v/>
      </c>
      <c r="F471" s="727" t="str">
        <f ca="1">IF(ISBLANK(OFFSET('5. Pp (3 años)'!$K$46,INT((ROW()-13)/2),0)),"",OFFSET('5. Pp (3 años)'!$K$46,INT((ROW()-13)/2),0))</f>
        <v/>
      </c>
      <c r="G471" s="728" t="str">
        <f ca="1">IF(ISBLANK(OFFSET('5. Pp (3 años)'!$H$46,INT((ROW()-13)/2),0)),"",OFFSET('5. Pp (3 años)'!$H$46,INT((ROW()-13)/2),0))</f>
        <v/>
      </c>
      <c r="H471" s="755" t="str">
        <f ca="1">IF(ISBLANK(OFFSET('9. METAS'!$L$20,INT((ROW()-13)/2),0)),"",OFFSET('9. METAS'!$L$20,INT((ROW()-13)/2),0))</f>
        <v/>
      </c>
      <c r="I471" s="730"/>
      <c r="J471" s="202" t="e">
        <f ca="1">IF(MOD(ROW()-13,2)=0,IF(ISBLANK(OFFSET(#REF!,INT((ROW()-13)/2),0)),"",OFFSET(#REF!,INT((ROW()-13)/2),0)),IF(ISBLANK(OFFSET('9. METAS'!$U$20,INT((ROW()-14)/2),0)),"",OFFSET('9. METAS'!$U$20,INT((ROW()-14)/2),0)))</f>
        <v>#REF!</v>
      </c>
      <c r="K471" s="203" t="e">
        <f ca="1">IF(MOD(ROW()-13,2)=0,IF(ISBLANK(OFFSET(#REF!,INT((ROW()-13)/2),0)),"",OFFSET(#REF!,INT((ROW()-13)/2),0)),IF(ISBLANK(OFFSET('9. METAS'!$V$20,INT((ROW()-14)/2),0)),"",OFFSET('9. METAS'!$V$20,INT((ROW()-14)/2),0)))</f>
        <v>#REF!</v>
      </c>
      <c r="L471" s="203" t="e">
        <f ca="1">IF(MOD(ROW()-13,2)=0,IF(ISBLANK(OFFSET(#REF!,INT((ROW()-13)/2),0)),"",OFFSET(#REF!,INT((ROW()-13)/2),0)),IF(ISBLANK(OFFSET('9. METAS'!$W$20,INT((ROW()-14)/2),0)),"",OFFSET('9. METAS'!$W$20,INT((ROW()-14)/2),0)))</f>
        <v>#REF!</v>
      </c>
      <c r="M471" s="204" t="e">
        <f ca="1">IF(MOD(ROW()-13,2)=0,IF(ISBLANK(OFFSET(#REF!,INT((ROW()-13)/2),0)),"",OFFSET(#REF!,INT((ROW()-13)/2),0)),IF(ISBLANK(OFFSET('9. METAS'!$X$20,INT((ROW()-14)/2),0)),"",OFFSET('9. METAS'!$X$20,INT((ROW()-14)/2),0)))</f>
        <v>#REF!</v>
      </c>
      <c r="N471" s="718" t="str">
        <f t="shared" ref="N471" ca="1" si="454">IFERROR(J471/J472,"ND")</f>
        <v>ND</v>
      </c>
      <c r="O471" s="720" t="str">
        <f ca="1">IFERROR(((J471+K471)/H471),"ND")</f>
        <v>ND</v>
      </c>
      <c r="P471" s="732"/>
    </row>
    <row r="472" spans="3:16">
      <c r="C472" s="725"/>
      <c r="D472" s="726"/>
      <c r="E472" s="726"/>
      <c r="F472" s="727"/>
      <c r="G472" s="728"/>
      <c r="H472" s="755"/>
      <c r="I472" s="731"/>
      <c r="J472" s="202" t="str">
        <f ca="1">IF(MOD(ROW()-13,2)=0,IF(ISBLANK(OFFSET(#REF!,INT((ROW()-13)/2),0)),"",OFFSET(#REF!,INT((ROW()-13)/2),0)),IF(ISBLANK(OFFSET('9. METAS'!$U$20,INT((ROW()-14)/2),0)),"",OFFSET('9. METAS'!$U$20,INT((ROW()-14)/2),0)))</f>
        <v/>
      </c>
      <c r="K472" s="203" t="str">
        <f ca="1">IF(MOD(ROW()-13,2)=0,IF(ISBLANK(OFFSET(#REF!,INT((ROW()-13)/2),0)),"",OFFSET(#REF!,INT((ROW()-13)/2),0)),IF(ISBLANK(OFFSET('9. METAS'!$V$20,INT((ROW()-14)/2),0)),"",OFFSET('9. METAS'!$V$20,INT((ROW()-14)/2),0)))</f>
        <v/>
      </c>
      <c r="L472" s="203" t="str">
        <f ca="1">IF(MOD(ROW()-13,2)=0,IF(ISBLANK(OFFSET(#REF!,INT((ROW()-13)/2),0)),"",OFFSET(#REF!,INT((ROW()-13)/2),0)),IF(ISBLANK(OFFSET('9. METAS'!$W$20,INT((ROW()-14)/2),0)),"",OFFSET('9. METAS'!$W$20,INT((ROW()-14)/2),0)))</f>
        <v/>
      </c>
      <c r="M472" s="204" t="str">
        <f ca="1">IF(MOD(ROW()-13,2)=0,IF(ISBLANK(OFFSET(#REF!,INT((ROW()-13)/2),0)),"",OFFSET(#REF!,INT((ROW()-13)/2),0)),IF(ISBLANK(OFFSET('9. METAS'!$X$20,INT((ROW()-14)/2),0)),"",OFFSET('9. METAS'!$X$20,INT((ROW()-14)/2),0)))</f>
        <v/>
      </c>
      <c r="N472" s="719"/>
      <c r="O472" s="721"/>
      <c r="P472" s="723"/>
    </row>
    <row r="473" spans="3:16">
      <c r="C473" s="724" t="str">
        <f ca="1">IF(ISBLANK(OFFSET('5. Pp (3 años)'!$C$46,INT((ROW()-13)/2),0)),"",OFFSET('5. Pp (3 años)'!$C$46,INT((ROW()-13)/2),0))</f>
        <v/>
      </c>
      <c r="D473" s="726" t="str">
        <f ca="1">IF(ISBLANK(OFFSET('5. Pp (3 años)'!$D$46,INT((ROW()-13)/2),0)),"",OFFSET('5. Pp (3 años)'!$D$46,INT((ROW()-13)/2),0))</f>
        <v/>
      </c>
      <c r="E473" s="726" t="str">
        <f ca="1">IF(ISBLANK(OFFSET('5. Pp (3 años)'!$E$46,INT((ROW()-13)/2),0)),"",OFFSET('5. Pp (3 años)'!$E$46,INT((ROW()-13)/2),0))</f>
        <v/>
      </c>
      <c r="F473" s="727" t="str">
        <f ca="1">IF(ISBLANK(OFFSET('5. Pp (3 años)'!$K$46,INT((ROW()-13)/2),0)),"",OFFSET('5. Pp (3 años)'!$K$46,INT((ROW()-13)/2),0))</f>
        <v/>
      </c>
      <c r="G473" s="728" t="str">
        <f ca="1">IF(ISBLANK(OFFSET('5. Pp (3 años)'!$H$46,INT((ROW()-13)/2),0)),"",OFFSET('5. Pp (3 años)'!$H$46,INT((ROW()-13)/2),0))</f>
        <v/>
      </c>
      <c r="H473" s="755" t="str">
        <f ca="1">IF(ISBLANK(OFFSET('9. METAS'!$L$20,INT((ROW()-13)/2),0)),"",OFFSET('9. METAS'!$L$20,INT((ROW()-13)/2),0))</f>
        <v/>
      </c>
      <c r="I473" s="730"/>
      <c r="J473" s="202" t="e">
        <f ca="1">IF(MOD(ROW()-13,2)=0,IF(ISBLANK(OFFSET(#REF!,INT((ROW()-13)/2),0)),"",OFFSET(#REF!,INT((ROW()-13)/2),0)),IF(ISBLANK(OFFSET('9. METAS'!$U$20,INT((ROW()-14)/2),0)),"",OFFSET('9. METAS'!$U$20,INT((ROW()-14)/2),0)))</f>
        <v>#REF!</v>
      </c>
      <c r="K473" s="203" t="e">
        <f ca="1">IF(MOD(ROW()-13,2)=0,IF(ISBLANK(OFFSET(#REF!,INT((ROW()-13)/2),0)),"",OFFSET(#REF!,INT((ROW()-13)/2),0)),IF(ISBLANK(OFFSET('9. METAS'!$V$20,INT((ROW()-14)/2),0)),"",OFFSET('9. METAS'!$V$20,INT((ROW()-14)/2),0)))</f>
        <v>#REF!</v>
      </c>
      <c r="L473" s="203" t="e">
        <f ca="1">IF(MOD(ROW()-13,2)=0,IF(ISBLANK(OFFSET(#REF!,INT((ROW()-13)/2),0)),"",OFFSET(#REF!,INT((ROW()-13)/2),0)),IF(ISBLANK(OFFSET('9. METAS'!$W$20,INT((ROW()-14)/2),0)),"",OFFSET('9. METAS'!$W$20,INT((ROW()-14)/2),0)))</f>
        <v>#REF!</v>
      </c>
      <c r="M473" s="204" t="e">
        <f ca="1">IF(MOD(ROW()-13,2)=0,IF(ISBLANK(OFFSET(#REF!,INT((ROW()-13)/2),0)),"",OFFSET(#REF!,INT((ROW()-13)/2),0)),IF(ISBLANK(OFFSET('9. METAS'!$X$20,INT((ROW()-14)/2),0)),"",OFFSET('9. METAS'!$X$20,INT((ROW()-14)/2),0)))</f>
        <v>#REF!</v>
      </c>
      <c r="N473" s="718" t="str">
        <f ca="1">IFERROR(J473/J474,"ND")</f>
        <v>ND</v>
      </c>
      <c r="O473" s="720" t="str">
        <f t="shared" ref="O473" ca="1" si="455">IFERROR(((J473+K473)/H473),"ND")</f>
        <v>ND</v>
      </c>
      <c r="P473" s="732"/>
    </row>
    <row r="474" spans="3:16" ht="15.75" thickBot="1">
      <c r="C474" s="741"/>
      <c r="D474" s="742"/>
      <c r="E474" s="742"/>
      <c r="F474" s="743"/>
      <c r="G474" s="744"/>
      <c r="H474" s="756"/>
      <c r="I474" s="757"/>
      <c r="J474" s="208" t="str">
        <f ca="1">IF(MOD(ROW()-13,2)=0,IF(ISBLANK(OFFSET(#REF!,INT((ROW()-13)/2),0)),"",OFFSET(#REF!,INT((ROW()-13)/2),0)),IF(ISBLANK(OFFSET('9. METAS'!$U$20,INT((ROW()-14)/2),0)),"",OFFSET('9. METAS'!$U$20,INT((ROW()-14)/2),0)))</f>
        <v/>
      </c>
      <c r="K474" s="209" t="str">
        <f ca="1">IF(MOD(ROW()-13,2)=0,IF(ISBLANK(OFFSET(#REF!,INT((ROW()-13)/2),0)),"",OFFSET(#REF!,INT((ROW()-13)/2),0)),IF(ISBLANK(OFFSET('9. METAS'!$V$20,INT((ROW()-14)/2),0)),"",OFFSET('9. METAS'!$V$20,INT((ROW()-14)/2),0)))</f>
        <v/>
      </c>
      <c r="L474" s="209" t="str">
        <f ca="1">IF(MOD(ROW()-13,2)=0,IF(ISBLANK(OFFSET(#REF!,INT((ROW()-13)/2),0)),"",OFFSET(#REF!,INT((ROW()-13)/2),0)),IF(ISBLANK(OFFSET('9. METAS'!$W$20,INT((ROW()-14)/2),0)),"",OFFSET('9. METAS'!$W$20,INT((ROW()-14)/2),0)))</f>
        <v/>
      </c>
      <c r="M474" s="210" t="str">
        <f ca="1">IF(MOD(ROW()-13,2)=0,IF(ISBLANK(OFFSET(#REF!,INT((ROW()-13)/2),0)),"",OFFSET(#REF!,INT((ROW()-13)/2),0)),IF(ISBLANK(OFFSET('9. METAS'!$X$20,INT((ROW()-14)/2),0)),"",OFFSET('9. METAS'!$X$20,INT((ROW()-14)/2),0)))</f>
        <v/>
      </c>
      <c r="N474" s="758"/>
      <c r="O474" s="721"/>
      <c r="P474" s="760"/>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2"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12B19-3E1D-4D3A-8149-C0EAC14CC9EE}">
  <sheetPr codeName="Hoja24"/>
  <dimension ref="C4:P475"/>
  <sheetViews>
    <sheetView topLeftCell="D1" zoomScale="91" zoomScaleNormal="91" workbookViewId="0">
      <selection activeCell="Q16" sqref="Q16"/>
    </sheetView>
  </sheetViews>
  <sheetFormatPr baseColWidth="10" defaultColWidth="11.25" defaultRowHeight="15"/>
  <cols>
    <col min="1" max="2" width="11.25" style="37"/>
    <col min="3" max="3" width="18.25" style="1" customWidth="1"/>
    <col min="4" max="4" width="53.625" style="37" customWidth="1"/>
    <col min="5" max="6" width="33.625" style="37" customWidth="1"/>
    <col min="7" max="7" width="32.75" style="1" customWidth="1"/>
    <col min="8" max="9" width="18.75" style="1" customWidth="1"/>
    <col min="10" max="11" width="12.625" style="1" customWidth="1"/>
    <col min="12" max="12" width="12.625" style="37" customWidth="1"/>
    <col min="13" max="13" width="12.625" style="37" hidden="1" customWidth="1"/>
    <col min="14" max="15" width="12.375" style="37" customWidth="1"/>
    <col min="16" max="16" width="36.75" style="37" customWidth="1"/>
    <col min="17" max="16384" width="11.25" style="37"/>
  </cols>
  <sheetData>
    <row r="4" spans="3:16" ht="15.75" thickBot="1"/>
    <row r="5" spans="3:16" ht="30.75" customHeight="1" thickTop="1">
      <c r="C5" s="195"/>
      <c r="D5" s="705" t="s">
        <v>112</v>
      </c>
      <c r="E5" s="705"/>
      <c r="F5" s="705"/>
      <c r="G5" s="705"/>
      <c r="H5" s="705"/>
      <c r="I5" s="705"/>
      <c r="J5" s="705"/>
      <c r="K5" s="705"/>
      <c r="L5" s="705"/>
      <c r="M5" s="705"/>
      <c r="N5" s="196"/>
      <c r="O5" s="196"/>
      <c r="P5" s="197"/>
    </row>
    <row r="6" spans="3:16" ht="26.25" customHeight="1">
      <c r="C6" s="198"/>
      <c r="D6" s="601" t="s">
        <v>113</v>
      </c>
      <c r="E6" s="601"/>
      <c r="F6" s="601"/>
      <c r="G6" s="601"/>
      <c r="H6" s="601"/>
      <c r="I6" s="601"/>
      <c r="J6" s="601"/>
      <c r="K6" s="601"/>
      <c r="L6" s="601"/>
      <c r="M6" s="601"/>
      <c r="N6" s="15"/>
      <c r="O6" s="15"/>
      <c r="P6" s="194"/>
    </row>
    <row r="7" spans="3:16" ht="26.25">
      <c r="C7" s="198"/>
      <c r="D7" s="601" t="s">
        <v>136</v>
      </c>
      <c r="E7" s="601"/>
      <c r="F7" s="601"/>
      <c r="G7" s="601"/>
      <c r="H7" s="601"/>
      <c r="I7" s="601"/>
      <c r="J7" s="601"/>
      <c r="K7" s="601"/>
      <c r="L7" s="601"/>
      <c r="M7" s="601"/>
      <c r="P7" s="194"/>
    </row>
    <row r="8" spans="3:16" ht="26.25" thickBot="1">
      <c r="C8" s="198"/>
      <c r="D8" s="601"/>
      <c r="E8" s="601"/>
      <c r="F8" s="601"/>
      <c r="G8" s="601"/>
      <c r="H8" s="601"/>
      <c r="I8" s="601"/>
      <c r="J8" s="601"/>
      <c r="K8" s="601"/>
      <c r="L8" s="601"/>
      <c r="M8" s="601"/>
      <c r="P8" s="194"/>
    </row>
    <row r="9" spans="3:16" ht="22.5" customHeight="1" thickBot="1">
      <c r="C9" s="706" t="s">
        <v>128</v>
      </c>
      <c r="D9" s="707"/>
      <c r="E9" s="708"/>
      <c r="F9" s="762" t="s">
        <v>89</v>
      </c>
      <c r="G9" s="763"/>
      <c r="H9" s="763"/>
      <c r="I9" s="763"/>
      <c r="J9" s="763"/>
      <c r="K9" s="763"/>
      <c r="L9" s="763"/>
      <c r="M9" s="763"/>
      <c r="N9" s="763"/>
      <c r="O9" s="763"/>
      <c r="P9" s="764"/>
    </row>
    <row r="10" spans="3:16" ht="27" customHeight="1" thickTop="1" thickBot="1">
      <c r="C10" s="701" t="s">
        <v>75</v>
      </c>
      <c r="D10" s="703" t="s">
        <v>114</v>
      </c>
      <c r="E10" s="703" t="s">
        <v>115</v>
      </c>
      <c r="F10" s="703" t="s">
        <v>116</v>
      </c>
      <c r="G10" s="703" t="s">
        <v>117</v>
      </c>
      <c r="H10" s="713" t="s">
        <v>125</v>
      </c>
      <c r="I10" s="713"/>
      <c r="J10" s="713"/>
      <c r="K10" s="713"/>
      <c r="L10" s="713"/>
      <c r="M10" s="713"/>
      <c r="N10" s="713"/>
      <c r="O10" s="713"/>
      <c r="P10" s="710" t="s">
        <v>302</v>
      </c>
    </row>
    <row r="11" spans="3:16" ht="42" customHeight="1" thickBot="1">
      <c r="C11" s="702"/>
      <c r="D11" s="704"/>
      <c r="E11" s="704"/>
      <c r="F11" s="704"/>
      <c r="G11" s="704"/>
      <c r="H11" s="704" t="s">
        <v>118</v>
      </c>
      <c r="I11" s="704" t="s">
        <v>119</v>
      </c>
      <c r="J11" s="704" t="s">
        <v>127</v>
      </c>
      <c r="K11" s="704"/>
      <c r="L11" s="704"/>
      <c r="M11" s="704"/>
      <c r="N11" s="704" t="s">
        <v>124</v>
      </c>
      <c r="O11" s="704"/>
      <c r="P11" s="711"/>
    </row>
    <row r="12" spans="3:16" ht="42" customHeight="1" thickBot="1">
      <c r="C12" s="702"/>
      <c r="D12" s="704"/>
      <c r="E12" s="704"/>
      <c r="F12" s="704"/>
      <c r="G12" s="704"/>
      <c r="H12" s="704"/>
      <c r="I12" s="704"/>
      <c r="J12" s="193" t="s">
        <v>123</v>
      </c>
      <c r="K12" s="193" t="s">
        <v>120</v>
      </c>
      <c r="L12" s="193" t="s">
        <v>121</v>
      </c>
      <c r="M12" s="193" t="s">
        <v>122</v>
      </c>
      <c r="N12" s="193" t="s">
        <v>126</v>
      </c>
      <c r="O12" s="193" t="s">
        <v>97</v>
      </c>
      <c r="P12" s="712"/>
    </row>
    <row r="13" spans="3:16">
      <c r="C13" s="733" t="str">
        <f ca="1">IF(ISBLANK(OFFSET('5. Pp (3 años)'!$C$46,INT((ROW()-13)/2),0)),"",OFFSET('5. Pp (3 años)'!$C$46,INT((ROW()-13)/2),0))</f>
        <v>Fin</v>
      </c>
      <c r="D13" s="734"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734" t="str">
        <f ca="1">IF(ISBLANK(OFFSET('5. Pp (3 años)'!$E$46,INT((ROW()-13)/2),0)),"",OFFSET('5. Pp (3 años)'!$E$46,INT((ROW()-13)/2),0))</f>
        <v xml:space="preserve">I_PROS_COM_JUS_SOC:  Índice de Prosperidad Compartida y Justicia Social </v>
      </c>
      <c r="F13" s="735" t="str">
        <f ca="1">IF(ISBLANK(OFFSET('5. Pp (3 años)'!$K$46,INT((ROW()-13)/2),0)),"",OFFSET('5. Pp (3 años)'!$K$46,INT((ROW()-13)/2),0))</f>
        <v>Ascendente</v>
      </c>
      <c r="G13" s="736" t="str">
        <f ca="1">IF(ISBLANK(OFFSET('5. Pp (3 años)'!$H$46,INT((ROW()-13)/2),0)),"",OFFSET('5. Pp (3 años)'!$H$46,INT((ROW()-13)/2),0))</f>
        <v>Trianual</v>
      </c>
      <c r="H13" s="761">
        <f ca="1">IF(ISBLANK(OFFSET('9. METAS'!$L$20,INT((ROW()-13)/2),0)),"",OFFSET('9. METAS'!$L$20,INT((ROW()-13)/2),0))</f>
        <v>0.28599999999999998</v>
      </c>
      <c r="I13" s="716" t="s">
        <v>130</v>
      </c>
      <c r="J13" s="199" t="e">
        <f ca="1">IF(MOD(ROW()-13,2)=0,IF(ISBLANK(OFFSET(#REF!,INT((ROW()-13)/2),0)),"",OFFSET(#REF!,INT((ROW()-13)/2),0)),IF(ISBLANK(OFFSET('9. METAS'!$U$20,INT((ROW()-14)/2),0)),"",OFFSET('9. METAS'!$U$20,INT((ROW()-14)/2),0)))</f>
        <v>#REF!</v>
      </c>
      <c r="K13" s="200" t="e">
        <f ca="1">IF(MOD(ROW()-13,2)=0,IF(ISBLANK(OFFSET(#REF!,INT((ROW()-13)/2),0)),"",OFFSET(#REF!,INT((ROW()-13)/2),0)),IF(ISBLANK(OFFSET('9. METAS'!$V$20,INT((ROW()-14)/2),0)),"",OFFSET('9. METAS'!$V$20,INT((ROW()-14)/2),0)))</f>
        <v>#REF!</v>
      </c>
      <c r="L13" s="200" t="e">
        <f ca="1">IF(MOD(ROW()-13,2)=0,IF(ISBLANK(OFFSET(#REF!,INT((ROW()-13)/2),0)),"",OFFSET(#REF!,INT((ROW()-13)/2),0)),IF(ISBLANK(OFFSET('9. METAS'!$W$20,INT((ROW()-14)/2),0)),"",OFFSET('9. METAS'!$W$20,INT((ROW()-14)/2),0)))</f>
        <v>#REF!</v>
      </c>
      <c r="M13" s="201" t="e">
        <f ca="1">IF(MOD(ROW()-13,2)=0,IF(ISBLANK(OFFSET(#REF!,INT((ROW()-13)/2),0)),"",OFFSET(#REF!,INT((ROW()-13)/2),0)),IF(ISBLANK(OFFSET('9. METAS'!$X$20,INT((ROW()-14)/2),0)),"",OFFSET('9. METAS'!$X$20,INT((ROW()-14)/2),0)))</f>
        <v>#REF!</v>
      </c>
      <c r="N13" s="718" t="str">
        <f ca="1">IFERROR(J13/J14,"ND")</f>
        <v>ND</v>
      </c>
      <c r="O13" s="720" t="str">
        <f ca="1">IFERROR(((J13+K13+L13)/H13),"ND")</f>
        <v>ND</v>
      </c>
      <c r="P13" s="722"/>
    </row>
    <row r="14" spans="3:16">
      <c r="C14" s="725"/>
      <c r="D14" s="726"/>
      <c r="E14" s="726"/>
      <c r="F14" s="727"/>
      <c r="G14" s="728"/>
      <c r="H14" s="755"/>
      <c r="I14" s="717"/>
      <c r="J14" s="202">
        <f ca="1">IF(MOD(ROW()-13,2)=0,IF(ISBLANK(OFFSET(#REF!,INT((ROW()-13)/2),0)),"",OFFSET(#REF!,INT((ROW()-13)/2),0)),IF(ISBLANK(OFFSET('9. METAS'!$U$20,INT((ROW()-14)/2),0)),"",OFFSET('9. METAS'!$U$20,INT((ROW()-14)/2),0)))</f>
        <v>7.1499999999999994E-2</v>
      </c>
      <c r="K14" s="203">
        <f ca="1">IF(MOD(ROW()-13,2)=0,IF(ISBLANK(OFFSET(#REF!,INT((ROW()-13)/2),0)),"",OFFSET(#REF!,INT((ROW()-13)/2),0)),IF(ISBLANK(OFFSET('9. METAS'!$V$20,INT((ROW()-14)/2),0)),"",OFFSET('9. METAS'!$V$20,INT((ROW()-14)/2),0)))</f>
        <v>7.1499999999999994E-2</v>
      </c>
      <c r="L14" s="203">
        <f ca="1">IF(MOD(ROW()-13,2)=0,IF(ISBLANK(OFFSET(#REF!,INT((ROW()-13)/2),0)),"",OFFSET(#REF!,INT((ROW()-13)/2),0)),IF(ISBLANK(OFFSET('9. METAS'!$W$20,INT((ROW()-14)/2),0)),"",OFFSET('9. METAS'!$W$20,INT((ROW()-14)/2),0)))</f>
        <v>7.1499999999999994E-2</v>
      </c>
      <c r="M14" s="204">
        <f ca="1">IF(MOD(ROW()-13,2)=0,IF(ISBLANK(OFFSET(#REF!,INT((ROW()-13)/2),0)),"",OFFSET(#REF!,INT((ROW()-13)/2),0)),IF(ISBLANK(OFFSET('9. METAS'!$X$20,INT((ROW()-14)/2),0)),"",OFFSET('9. METAS'!$X$20,INT((ROW()-14)/2),0)))</f>
        <v>7.1499999999999994E-2</v>
      </c>
      <c r="N14" s="719"/>
      <c r="O14" s="721"/>
      <c r="P14" s="746"/>
    </row>
    <row r="15" spans="3:16">
      <c r="C15" s="724" t="str">
        <f ca="1">IF(ISBLANK(OFFSET('5. Pp (3 años)'!$C$46,INT((ROW()-13)/2),0)),"",OFFSET('5. Pp (3 años)'!$C$46,INT((ROW()-13)/2),0))</f>
        <v>Propósito
(DIRECCIÓN GENERAL IMM)</v>
      </c>
      <c r="D15" s="726" t="str">
        <f ca="1">IF(ISBLANK(OFFSET('5. Pp (3 años)'!$D$46,INT((ROW()-13)/2),0)),"",OFFSET('5. Pp (3 años)'!$D$46,INT((ROW()-13)/2),0))</f>
        <v>4.3.1.1. Las mujeres del Municipio de Benito Juárez reciben atención y  acceden a su derecho de una vida libre de violencia  al institucionalizar y transversalizarse la perspectiva de género en la administración pública.</v>
      </c>
      <c r="E15" s="726" t="str">
        <f ca="1">IF(ISBLANK(OFFSET('5. Pp (3 años)'!$E$46,INT((ROW()-13)/2),0)),"",OFFSET('5. Pp (3 años)'!$E$46,INT((ROW()-13)/2),0))</f>
        <v>PSBM: Porcentaje de  Servicios Brindados a Mujeres por el Instituto Municipal de la Mujer.</v>
      </c>
      <c r="F15" s="727" t="str">
        <f ca="1">IF(ISBLANK(OFFSET('5. Pp (3 años)'!$K$46,INT((ROW()-13)/2),0)),"",OFFSET('5. Pp (3 años)'!$K$46,INT((ROW()-13)/2),0))</f>
        <v>Ascendente</v>
      </c>
      <c r="G15" s="728" t="str">
        <f ca="1">IF(ISBLANK(OFFSET('5. Pp (3 años)'!$H$46,INT((ROW()-13)/2),0)),"",OFFSET('5. Pp (3 años)'!$H$46,INT((ROW()-13)/2),0))</f>
        <v>Trimestral</v>
      </c>
      <c r="H15" s="755">
        <f ca="1">IF(ISBLANK(OFFSET('9. METAS'!$L$20,INT((ROW()-13)/2),0)),"",OFFSET('9. METAS'!$L$20,INT((ROW()-13)/2),0))</f>
        <v>50817</v>
      </c>
      <c r="I15" s="730"/>
      <c r="J15" s="202" t="e">
        <f ca="1">IF(MOD(ROW()-13,2)=0,IF(ISBLANK(OFFSET(#REF!,INT((ROW()-13)/2),0)),"",OFFSET(#REF!,INT((ROW()-13)/2),0)),IF(ISBLANK(OFFSET('9. METAS'!$U$20,INT((ROW()-14)/2),0)),"",OFFSET('9. METAS'!$U$20,INT((ROW()-14)/2),0)))</f>
        <v>#REF!</v>
      </c>
      <c r="K15" s="203" t="e">
        <f ca="1">IF(MOD(ROW()-13,2)=0,IF(ISBLANK(OFFSET(#REF!,INT((ROW()-13)/2),0)),"",OFFSET(#REF!,INT((ROW()-13)/2),0)),IF(ISBLANK(OFFSET('9. METAS'!$V$20,INT((ROW()-14)/2),0)),"",OFFSET('9. METAS'!$V$20,INT((ROW()-14)/2),0)))</f>
        <v>#REF!</v>
      </c>
      <c r="L15" s="203" t="e">
        <f ca="1">IF(MOD(ROW()-13,2)=0,IF(ISBLANK(OFFSET(#REF!,INT((ROW()-13)/2),0)),"",OFFSET(#REF!,INT((ROW()-13)/2),0)),IF(ISBLANK(OFFSET('9. METAS'!$W$20,INT((ROW()-14)/2),0)),"",OFFSET('9. METAS'!$W$20,INT((ROW()-14)/2),0)))</f>
        <v>#REF!</v>
      </c>
      <c r="M15" s="204" t="e">
        <f ca="1">IF(MOD(ROW()-13,2)=0,IF(ISBLANK(OFFSET(#REF!,INT((ROW()-13)/2),0)),"",OFFSET(#REF!,INT((ROW()-13)/2),0)),IF(ISBLANK(OFFSET('9. METAS'!$X$20,INT((ROW()-14)/2),0)),"",OFFSET('9. METAS'!$X$20,INT((ROW()-14)/2),0)))</f>
        <v>#REF!</v>
      </c>
      <c r="N15" s="718" t="str">
        <f ca="1">IFERROR(J15/J16,"ND")</f>
        <v>ND</v>
      </c>
      <c r="O15" s="720" t="str">
        <f ca="1">IFERROR(((J15+K15+L15)/H15),"ND")</f>
        <v>ND</v>
      </c>
      <c r="P15" s="732"/>
    </row>
    <row r="16" spans="3:16">
      <c r="C16" s="725"/>
      <c r="D16" s="726"/>
      <c r="E16" s="726"/>
      <c r="F16" s="727"/>
      <c r="G16" s="728"/>
      <c r="H16" s="755"/>
      <c r="I16" s="731"/>
      <c r="J16" s="202">
        <f ca="1">IF(MOD(ROW()-13,2)=0,IF(ISBLANK(OFFSET(#REF!,INT((ROW()-13)/2),0)),"",OFFSET(#REF!,INT((ROW()-13)/2),0)),IF(ISBLANK(OFFSET('9. METAS'!$U$20,INT((ROW()-14)/2),0)),"",OFFSET('9. METAS'!$U$20,INT((ROW()-14)/2),0)))</f>
        <v>12722</v>
      </c>
      <c r="K16" s="203">
        <f ca="1">IF(MOD(ROW()-13,2)=0,IF(ISBLANK(OFFSET(#REF!,INT((ROW()-13)/2),0)),"",OFFSET(#REF!,INT((ROW()-13)/2),0)),IF(ISBLANK(OFFSET('9. METAS'!$V$20,INT((ROW()-14)/2),0)),"",OFFSET('9. METAS'!$V$20,INT((ROW()-14)/2),0)))</f>
        <v>12721</v>
      </c>
      <c r="L16" s="203">
        <f ca="1">IF(MOD(ROW()-13,2)=0,IF(ISBLANK(OFFSET(#REF!,INT((ROW()-13)/2),0)),"",OFFSET(#REF!,INT((ROW()-13)/2),0)),IF(ISBLANK(OFFSET('9. METAS'!$W$20,INT((ROW()-14)/2),0)),"",OFFSET('9. METAS'!$W$20,INT((ROW()-14)/2),0)))</f>
        <v>12687</v>
      </c>
      <c r="M16" s="204">
        <f ca="1">IF(MOD(ROW()-13,2)=0,IF(ISBLANK(OFFSET(#REF!,INT((ROW()-13)/2),0)),"",OFFSET(#REF!,INT((ROW()-13)/2),0)),IF(ISBLANK(OFFSET('9. METAS'!$X$20,INT((ROW()-14)/2),0)),"",OFFSET('9. METAS'!$X$20,INT((ROW()-14)/2),0)))</f>
        <v>12687</v>
      </c>
      <c r="N16" s="719"/>
      <c r="O16" s="721"/>
      <c r="P16" s="723"/>
    </row>
    <row r="17" spans="3:16">
      <c r="C17" s="724" t="str">
        <f ca="1">IF(ISBLANK(OFFSET('5. Pp (3 años)'!$C$46,INT((ROW()-13)/2),0)),"",OFFSET('5. Pp (3 años)'!$C$46,INT((ROW()-13)/2),0))</f>
        <v>Componente
(Coordinación Administrativa y de Gestión de Recursos)</v>
      </c>
      <c r="D17" s="726" t="str">
        <f ca="1">IF(ISBLANK(OFFSET('5. Pp (3 años)'!$D$46,INT((ROW()-13)/2),0)),"",OFFSET('5. Pp (3 años)'!$D$46,INT((ROW()-13)/2),0))</f>
        <v xml:space="preserve">4.3.1.1.1.  Acciones de  gestión y  administración del presupuesto y  rendición de cuentas ante los entes fiscalizadores realizadas.
</v>
      </c>
      <c r="E17" s="726" t="str">
        <f ca="1">IF(ISBLANK(OFFSET('5. Pp (3 años)'!$E$46,INT((ROW()-13)/2),0)),"",OFFSET('5. Pp (3 años)'!$E$46,INT((ROW()-13)/2),0))</f>
        <v>PGPR: Porcentaje de gestiones del presupuesto y  rendición de cuentas ante los entes fiscalizadores</v>
      </c>
      <c r="F17" s="727" t="str">
        <f ca="1">IF(ISBLANK(OFFSET('5. Pp (3 años)'!$K$46,INT((ROW()-13)/2),0)),"",OFFSET('5. Pp (3 años)'!$K$46,INT((ROW()-13)/2),0))</f>
        <v>Ascendente</v>
      </c>
      <c r="G17" s="728" t="str">
        <f ca="1">IF(ISBLANK(OFFSET('5. Pp (3 años)'!$H$46,INT((ROW()-13)/2),0)),"",OFFSET('5. Pp (3 años)'!$H$46,INT((ROW()-13)/2),0))</f>
        <v>Trimestral</v>
      </c>
      <c r="H17" s="755">
        <f ca="1">IF(ISBLANK(OFFSET('9. METAS'!$L$20,INT((ROW()-13)/2),0)),"",OFFSET('9. METAS'!$L$20,INT((ROW()-13)/2),0))</f>
        <v>20</v>
      </c>
      <c r="I17" s="730"/>
      <c r="J17" s="202" t="e">
        <f ca="1">IF(MOD(ROW()-13,2)=0,IF(ISBLANK(OFFSET(#REF!,INT((ROW()-13)/2),0)),"",OFFSET(#REF!,INT((ROW()-13)/2),0)),IF(ISBLANK(OFFSET('9. METAS'!$U$20,INT((ROW()-14)/2),0)),"",OFFSET('9. METAS'!$U$20,INT((ROW()-14)/2),0)))</f>
        <v>#REF!</v>
      </c>
      <c r="K17" s="203" t="e">
        <f ca="1">IF(MOD(ROW()-13,2)=0,IF(ISBLANK(OFFSET(#REF!,INT((ROW()-13)/2),0)),"",OFFSET(#REF!,INT((ROW()-13)/2),0)),IF(ISBLANK(OFFSET('9. METAS'!$V$20,INT((ROW()-14)/2),0)),"",OFFSET('9. METAS'!$V$20,INT((ROW()-14)/2),0)))</f>
        <v>#REF!</v>
      </c>
      <c r="L17" s="203" t="e">
        <f ca="1">IF(MOD(ROW()-13,2)=0,IF(ISBLANK(OFFSET(#REF!,INT((ROW()-13)/2),0)),"",OFFSET(#REF!,INT((ROW()-13)/2),0)),IF(ISBLANK(OFFSET('9. METAS'!$W$20,INT((ROW()-14)/2),0)),"",OFFSET('9. METAS'!$W$20,INT((ROW()-14)/2),0)))</f>
        <v>#REF!</v>
      </c>
      <c r="M17" s="204" t="e">
        <f ca="1">IF(MOD(ROW()-13,2)=0,IF(ISBLANK(OFFSET(#REF!,INT((ROW()-13)/2),0)),"",OFFSET(#REF!,INT((ROW()-13)/2),0)),IF(ISBLANK(OFFSET('9. METAS'!$X$20,INT((ROW()-14)/2),0)),"",OFFSET('9. METAS'!$X$20,INT((ROW()-14)/2),0)))</f>
        <v>#REF!</v>
      </c>
      <c r="N17" s="718" t="str">
        <f t="shared" ref="N17" ca="1" si="0">IFERROR(J17/J18,"ND")</f>
        <v>ND</v>
      </c>
      <c r="O17" s="720" t="str">
        <f t="shared" ref="O17" ca="1" si="1">IFERROR(((J17+K17+L17)/H17),"ND")</f>
        <v>ND</v>
      </c>
      <c r="P17" s="732"/>
    </row>
    <row r="18" spans="3:16">
      <c r="C18" s="725"/>
      <c r="D18" s="726"/>
      <c r="E18" s="726"/>
      <c r="F18" s="727"/>
      <c r="G18" s="728"/>
      <c r="H18" s="755"/>
      <c r="I18" s="731"/>
      <c r="J18" s="202">
        <f ca="1">IF(MOD(ROW()-13,2)=0,IF(ISBLANK(OFFSET(#REF!,INT((ROW()-13)/2),0)),"",OFFSET(#REF!,INT((ROW()-13)/2),0)),IF(ISBLANK(OFFSET('9. METAS'!$U$20,INT((ROW()-14)/2),0)),"",OFFSET('9. METAS'!$U$20,INT((ROW()-14)/2),0)))</f>
        <v>5</v>
      </c>
      <c r="K18" s="203">
        <f ca="1">IF(MOD(ROW()-13,2)=0,IF(ISBLANK(OFFSET(#REF!,INT((ROW()-13)/2),0)),"",OFFSET(#REF!,INT((ROW()-13)/2),0)),IF(ISBLANK(OFFSET('9. METAS'!$V$20,INT((ROW()-14)/2),0)),"",OFFSET('9. METAS'!$V$20,INT((ROW()-14)/2),0)))</f>
        <v>5</v>
      </c>
      <c r="L18" s="203">
        <f ca="1">IF(MOD(ROW()-13,2)=0,IF(ISBLANK(OFFSET(#REF!,INT((ROW()-13)/2),0)),"",OFFSET(#REF!,INT((ROW()-13)/2),0)),IF(ISBLANK(OFFSET('9. METAS'!$W$20,INT((ROW()-14)/2),0)),"",OFFSET('9. METAS'!$W$20,INT((ROW()-14)/2),0)))</f>
        <v>5</v>
      </c>
      <c r="M18" s="204">
        <f ca="1">IF(MOD(ROW()-13,2)=0,IF(ISBLANK(OFFSET(#REF!,INT((ROW()-13)/2),0)),"",OFFSET(#REF!,INT((ROW()-13)/2),0)),IF(ISBLANK(OFFSET('9. METAS'!$X$20,INT((ROW()-14)/2),0)),"",OFFSET('9. METAS'!$X$20,INT((ROW()-14)/2),0)))</f>
        <v>5</v>
      </c>
      <c r="N18" s="719"/>
      <c r="O18" s="721"/>
      <c r="P18" s="723"/>
    </row>
    <row r="19" spans="3:16">
      <c r="C19" s="724" t="str">
        <f ca="1">IF(ISBLANK(OFFSET('5. Pp (3 años)'!$C$46,INT((ROW()-13)/2),0)),"",OFFSET('5. Pp (3 años)'!$C$46,INT((ROW()-13)/2),0))</f>
        <v>Actividad</v>
      </c>
      <c r="D19" s="726" t="str">
        <f ca="1">IF(ISBLANK(OFFSET('5. Pp (3 años)'!$D$46,INT((ROW()-13)/2),0)),"",OFFSET('5. Pp (3 años)'!$D$46,INT((ROW()-13)/2),0))</f>
        <v xml:space="preserve">4.3.1.1.1.1.  Rendición de cuentas por parte de  Dirección del Instituto Municipal de la Mujer realizadas.
</v>
      </c>
      <c r="E19" s="726" t="str">
        <f ca="1">IF(ISBLANK(OFFSET('5. Pp (3 años)'!$E$46,INT((ROW()-13)/2),0)),"",OFFSET('5. Pp (3 años)'!$E$46,INT((ROW()-13)/2),0))</f>
        <v>PIA:  Porcentaje de Informes de actividades del Instituto Municipal de la Mujer.</v>
      </c>
      <c r="F19" s="727" t="str">
        <f ca="1">IF(ISBLANK(OFFSET('5. Pp (3 años)'!$K$46,INT((ROW()-13)/2),0)),"",OFFSET('5. Pp (3 años)'!$K$46,INT((ROW()-13)/2),0))</f>
        <v>Ascendente</v>
      </c>
      <c r="G19" s="728" t="str">
        <f ca="1">IF(ISBLANK(OFFSET('5. Pp (3 años)'!$H$46,INT((ROW()-13)/2),0)),"",OFFSET('5. Pp (3 años)'!$H$46,INT((ROW()-13)/2),0))</f>
        <v>Trimestral</v>
      </c>
      <c r="H19" s="755">
        <f ca="1">IF(ISBLANK(OFFSET('9. METAS'!$L$20,INT((ROW()-13)/2),0)),"",OFFSET('9. METAS'!$L$20,INT((ROW()-13)/2),0))</f>
        <v>4</v>
      </c>
      <c r="I19" s="730"/>
      <c r="J19" s="202" t="e">
        <f ca="1">IF(MOD(ROW()-13,2)=0,IF(ISBLANK(OFFSET(#REF!,INT((ROW()-13)/2),0)),"",OFFSET(#REF!,INT((ROW()-13)/2),0)),IF(ISBLANK(OFFSET('9. METAS'!$U$20,INT((ROW()-14)/2),0)),"",OFFSET('9. METAS'!$U$20,INT((ROW()-14)/2),0)))</f>
        <v>#REF!</v>
      </c>
      <c r="K19" s="203" t="e">
        <f ca="1">IF(MOD(ROW()-13,2)=0,IF(ISBLANK(OFFSET(#REF!,INT((ROW()-13)/2),0)),"",OFFSET(#REF!,INT((ROW()-13)/2),0)),IF(ISBLANK(OFFSET('9. METAS'!$V$20,INT((ROW()-14)/2),0)),"",OFFSET('9. METAS'!$V$20,INT((ROW()-14)/2),0)))</f>
        <v>#REF!</v>
      </c>
      <c r="L19" s="203" t="e">
        <f ca="1">IF(MOD(ROW()-13,2)=0,IF(ISBLANK(OFFSET(#REF!,INT((ROW()-13)/2),0)),"",OFFSET(#REF!,INT((ROW()-13)/2),0)),IF(ISBLANK(OFFSET('9. METAS'!$W$20,INT((ROW()-14)/2),0)),"",OFFSET('9. METAS'!$W$20,INT((ROW()-14)/2),0)))</f>
        <v>#REF!</v>
      </c>
      <c r="M19" s="204" t="e">
        <f ca="1">IF(MOD(ROW()-13,2)=0,IF(ISBLANK(OFFSET(#REF!,INT((ROW()-13)/2),0)),"",OFFSET(#REF!,INT((ROW()-13)/2),0)),IF(ISBLANK(OFFSET('9. METAS'!$X$20,INT((ROW()-14)/2),0)),"",OFFSET('9. METAS'!$X$20,INT((ROW()-14)/2),0)))</f>
        <v>#REF!</v>
      </c>
      <c r="N19" s="718" t="str">
        <f t="shared" ref="N19" ca="1" si="2">IFERROR(J19/J20,"ND")</f>
        <v>ND</v>
      </c>
      <c r="O19" s="720" t="str">
        <f t="shared" ref="O19" ca="1" si="3">IFERROR(((J19+K19+L19)/H19),"ND")</f>
        <v>ND</v>
      </c>
      <c r="P19" s="732"/>
    </row>
    <row r="20" spans="3:16">
      <c r="C20" s="725"/>
      <c r="D20" s="726"/>
      <c r="E20" s="726"/>
      <c r="F20" s="727"/>
      <c r="G20" s="728"/>
      <c r="H20" s="755"/>
      <c r="I20" s="731"/>
      <c r="J20" s="202">
        <f ca="1">IF(MOD(ROW()-13,2)=0,IF(ISBLANK(OFFSET(#REF!,INT((ROW()-13)/2),0)),"",OFFSET(#REF!,INT((ROW()-13)/2),0)),IF(ISBLANK(OFFSET('9. METAS'!$U$20,INT((ROW()-14)/2),0)),"",OFFSET('9. METAS'!$U$20,INT((ROW()-14)/2),0)))</f>
        <v>1</v>
      </c>
      <c r="K20" s="203">
        <f ca="1">IF(MOD(ROW()-13,2)=0,IF(ISBLANK(OFFSET(#REF!,INT((ROW()-13)/2),0)),"",OFFSET(#REF!,INT((ROW()-13)/2),0)),IF(ISBLANK(OFFSET('9. METAS'!$V$20,INT((ROW()-14)/2),0)),"",OFFSET('9. METAS'!$V$20,INT((ROW()-14)/2),0)))</f>
        <v>1</v>
      </c>
      <c r="L20" s="203">
        <f ca="1">IF(MOD(ROW()-13,2)=0,IF(ISBLANK(OFFSET(#REF!,INT((ROW()-13)/2),0)),"",OFFSET(#REF!,INT((ROW()-13)/2),0)),IF(ISBLANK(OFFSET('9. METAS'!$W$20,INT((ROW()-14)/2),0)),"",OFFSET('9. METAS'!$W$20,INT((ROW()-14)/2),0)))</f>
        <v>1</v>
      </c>
      <c r="M20" s="204">
        <f ca="1">IF(MOD(ROW()-13,2)=0,IF(ISBLANK(OFFSET(#REF!,INT((ROW()-13)/2),0)),"",OFFSET(#REF!,INT((ROW()-13)/2),0)),IF(ISBLANK(OFFSET('9. METAS'!$X$20,INT((ROW()-14)/2),0)),"",OFFSET('9. METAS'!$X$20,INT((ROW()-14)/2),0)))</f>
        <v>1</v>
      </c>
      <c r="N20" s="719"/>
      <c r="O20" s="721"/>
      <c r="P20" s="723"/>
    </row>
    <row r="21" spans="3:16">
      <c r="C21" s="724" t="str">
        <f ca="1">IF(ISBLANK(OFFSET('5. Pp (3 años)'!$C$46,INT((ROW()-13)/2),0)),"",OFFSET('5. Pp (3 años)'!$C$46,INT((ROW()-13)/2),0))</f>
        <v>Actividad</v>
      </c>
      <c r="D21" s="726" t="str">
        <f ca="1">IF(ISBLANK(OFFSET('5. Pp (3 años)'!$D$46,INT((ROW()-13)/2),0)),"",OFFSET('5. Pp (3 años)'!$D$46,INT((ROW()-13)/2),0))</f>
        <v>4.3.1.1.1.2. Carga del Avance de Gestión Financiera y Presupuestal.</v>
      </c>
      <c r="E21" s="726" t="str">
        <f ca="1">IF(ISBLANK(OFFSET('5. Pp (3 años)'!$E$46,INT((ROW()-13)/2),0)),"",OFFSET('5. Pp (3 años)'!$E$46,INT((ROW()-13)/2),0))</f>
        <v>PCAG: Porcentaje de Cargas del Avance de Gestión Financiera y Presupuestal.</v>
      </c>
      <c r="F21" s="727" t="str">
        <f ca="1">IF(ISBLANK(OFFSET('5. Pp (3 años)'!$K$46,INT((ROW()-13)/2),0)),"",OFFSET('5. Pp (3 años)'!$K$46,INT((ROW()-13)/2),0))</f>
        <v>Ascendente</v>
      </c>
      <c r="G21" s="728" t="str">
        <f ca="1">IF(ISBLANK(OFFSET('5. Pp (3 años)'!$H$46,INT((ROW()-13)/2),0)),"",OFFSET('5. Pp (3 años)'!$H$46,INT((ROW()-13)/2),0))</f>
        <v>Trimestral</v>
      </c>
      <c r="H21" s="755">
        <f ca="1">IF(ISBLANK(OFFSET('9. METAS'!$L$20,INT((ROW()-13)/2),0)),"",OFFSET('9. METAS'!$L$20,INT((ROW()-13)/2),0))</f>
        <v>4</v>
      </c>
      <c r="I21" s="730"/>
      <c r="J21" s="202" t="e">
        <f ca="1">IF(MOD(ROW()-13,2)=0,IF(ISBLANK(OFFSET(#REF!,INT((ROW()-13)/2),0)),"",OFFSET(#REF!,INT((ROW()-13)/2),0)),IF(ISBLANK(OFFSET('9. METAS'!$U$20,INT((ROW()-14)/2),0)),"",OFFSET('9. METAS'!$U$20,INT((ROW()-14)/2),0)))</f>
        <v>#REF!</v>
      </c>
      <c r="K21" s="203" t="e">
        <f ca="1">IF(MOD(ROW()-13,2)=0,IF(ISBLANK(OFFSET(#REF!,INT((ROW()-13)/2),0)),"",OFFSET(#REF!,INT((ROW()-13)/2),0)),IF(ISBLANK(OFFSET('9. METAS'!$V$20,INT((ROW()-14)/2),0)),"",OFFSET('9. METAS'!$V$20,INT((ROW()-14)/2),0)))</f>
        <v>#REF!</v>
      </c>
      <c r="L21" s="203" t="e">
        <f ca="1">IF(MOD(ROW()-13,2)=0,IF(ISBLANK(OFFSET(#REF!,INT((ROW()-13)/2),0)),"",OFFSET(#REF!,INT((ROW()-13)/2),0)),IF(ISBLANK(OFFSET('9. METAS'!$W$20,INT((ROW()-14)/2),0)),"",OFFSET('9. METAS'!$W$20,INT((ROW()-14)/2),0)))</f>
        <v>#REF!</v>
      </c>
      <c r="M21" s="204" t="e">
        <f ca="1">IF(MOD(ROW()-13,2)=0,IF(ISBLANK(OFFSET(#REF!,INT((ROW()-13)/2),0)),"",OFFSET(#REF!,INT((ROW()-13)/2),0)),IF(ISBLANK(OFFSET('9. METAS'!$X$20,INT((ROW()-14)/2),0)),"",OFFSET('9. METAS'!$X$20,INT((ROW()-14)/2),0)))</f>
        <v>#REF!</v>
      </c>
      <c r="N21" s="718" t="str">
        <f t="shared" ref="N21" ca="1" si="4">IFERROR(J21/J22,"ND")</f>
        <v>ND</v>
      </c>
      <c r="O21" s="720" t="str">
        <f t="shared" ref="O21" ca="1" si="5">IFERROR(((J21+K21+L21)/H21),"ND")</f>
        <v>ND</v>
      </c>
      <c r="P21" s="732"/>
    </row>
    <row r="22" spans="3:16">
      <c r="C22" s="725"/>
      <c r="D22" s="726"/>
      <c r="E22" s="726"/>
      <c r="F22" s="727"/>
      <c r="G22" s="728"/>
      <c r="H22" s="755"/>
      <c r="I22" s="731"/>
      <c r="J22" s="202">
        <f ca="1">IF(MOD(ROW()-13,2)=0,IF(ISBLANK(OFFSET(#REF!,INT((ROW()-13)/2),0)),"",OFFSET(#REF!,INT((ROW()-13)/2),0)),IF(ISBLANK(OFFSET('9. METAS'!$U$20,INT((ROW()-14)/2),0)),"",OFFSET('9. METAS'!$U$20,INT((ROW()-14)/2),0)))</f>
        <v>1</v>
      </c>
      <c r="K22" s="203">
        <f ca="1">IF(MOD(ROW()-13,2)=0,IF(ISBLANK(OFFSET(#REF!,INT((ROW()-13)/2),0)),"",OFFSET(#REF!,INT((ROW()-13)/2),0)),IF(ISBLANK(OFFSET('9. METAS'!$V$20,INT((ROW()-14)/2),0)),"",OFFSET('9. METAS'!$V$20,INT((ROW()-14)/2),0)))</f>
        <v>1</v>
      </c>
      <c r="L22" s="203">
        <f ca="1">IF(MOD(ROW()-13,2)=0,IF(ISBLANK(OFFSET(#REF!,INT((ROW()-13)/2),0)),"",OFFSET(#REF!,INT((ROW()-13)/2),0)),IF(ISBLANK(OFFSET('9. METAS'!$W$20,INT((ROW()-14)/2),0)),"",OFFSET('9. METAS'!$W$20,INT((ROW()-14)/2),0)))</f>
        <v>1</v>
      </c>
      <c r="M22" s="204">
        <f ca="1">IF(MOD(ROW()-13,2)=0,IF(ISBLANK(OFFSET(#REF!,INT((ROW()-13)/2),0)),"",OFFSET(#REF!,INT((ROW()-13)/2),0)),IF(ISBLANK(OFFSET('9. METAS'!$X$20,INT((ROW()-14)/2),0)),"",OFFSET('9. METAS'!$X$20,INT((ROW()-14)/2),0)))</f>
        <v>1</v>
      </c>
      <c r="N22" s="719"/>
      <c r="O22" s="721"/>
      <c r="P22" s="723"/>
    </row>
    <row r="23" spans="3:16">
      <c r="C23" s="724" t="str">
        <f ca="1">IF(ISBLANK(OFFSET('5. Pp (3 años)'!$C$46,INT((ROW()-13)/2),0)),"",OFFSET('5. Pp (3 años)'!$C$46,INT((ROW()-13)/2),0))</f>
        <v>Actividad</v>
      </c>
      <c r="D23" s="726" t="str">
        <f ca="1">IF(ISBLANK(OFFSET('5. Pp (3 años)'!$D$46,INT((ROW()-13)/2),0)),"",OFFSET('5. Pp (3 años)'!$D$46,INT((ROW()-13)/2),0))</f>
        <v>4.3.1.1.1.3. Alimentación del Sistema de Evaluaciones de la Armonización Contable (SEVAC).</v>
      </c>
      <c r="E23" s="726" t="str">
        <f ca="1">IF(ISBLANK(OFFSET('5. Pp (3 años)'!$E$46,INT((ROW()-13)/2),0)),"",OFFSET('5. Pp (3 años)'!$E$46,INT((ROW()-13)/2),0))</f>
        <v>PASE: Porcentaje de  Alimentación del Sistema de Evaluaciones de la Armonización Contable (SEVAC).</v>
      </c>
      <c r="F23" s="727" t="str">
        <f ca="1">IF(ISBLANK(OFFSET('5. Pp (3 años)'!$K$46,INT((ROW()-13)/2),0)),"",OFFSET('5. Pp (3 años)'!$K$46,INT((ROW()-13)/2),0))</f>
        <v>Ascendente</v>
      </c>
      <c r="G23" s="728" t="str">
        <f ca="1">IF(ISBLANK(OFFSET('5. Pp (3 años)'!$H$46,INT((ROW()-13)/2),0)),"",OFFSET('5. Pp (3 años)'!$H$46,INT((ROW()-13)/2),0))</f>
        <v>Trimestral</v>
      </c>
      <c r="H23" s="755">
        <f ca="1">IF(ISBLANK(OFFSET('9. METAS'!$L$20,INT((ROW()-13)/2),0)),"",OFFSET('9. METAS'!$L$20,INT((ROW()-13)/2),0))</f>
        <v>4</v>
      </c>
      <c r="I23" s="730"/>
      <c r="J23" s="202" t="e">
        <f ca="1">IF(MOD(ROW()-13,2)=0,IF(ISBLANK(OFFSET(#REF!,INT((ROW()-13)/2),0)),"",OFFSET(#REF!,INT((ROW()-13)/2),0)),IF(ISBLANK(OFFSET('9. METAS'!$U$20,INT((ROW()-14)/2),0)),"",OFFSET('9. METAS'!$U$20,INT((ROW()-14)/2),0)))</f>
        <v>#REF!</v>
      </c>
      <c r="K23" s="203" t="e">
        <f ca="1">IF(MOD(ROW()-13,2)=0,IF(ISBLANK(OFFSET(#REF!,INT((ROW()-13)/2),0)),"",OFFSET(#REF!,INT((ROW()-13)/2),0)),IF(ISBLANK(OFFSET('9. METAS'!$V$20,INT((ROW()-14)/2),0)),"",OFFSET('9. METAS'!$V$20,INT((ROW()-14)/2),0)))</f>
        <v>#REF!</v>
      </c>
      <c r="L23" s="203" t="e">
        <f ca="1">IF(MOD(ROW()-13,2)=0,IF(ISBLANK(OFFSET(#REF!,INT((ROW()-13)/2),0)),"",OFFSET(#REF!,INT((ROW()-13)/2),0)),IF(ISBLANK(OFFSET('9. METAS'!$W$20,INT((ROW()-14)/2),0)),"",OFFSET('9. METAS'!$W$20,INT((ROW()-14)/2),0)))</f>
        <v>#REF!</v>
      </c>
      <c r="M23" s="204" t="e">
        <f ca="1">IF(MOD(ROW()-13,2)=0,IF(ISBLANK(OFFSET(#REF!,INT((ROW()-13)/2),0)),"",OFFSET(#REF!,INT((ROW()-13)/2),0)),IF(ISBLANK(OFFSET('9. METAS'!$X$20,INT((ROW()-14)/2),0)),"",OFFSET('9. METAS'!$X$20,INT((ROW()-14)/2),0)))</f>
        <v>#REF!</v>
      </c>
      <c r="N23" s="718" t="str">
        <f t="shared" ref="N23" ca="1" si="6">IFERROR(J23/J24,"ND")</f>
        <v>ND</v>
      </c>
      <c r="O23" s="720" t="str">
        <f t="shared" ref="O23" ca="1" si="7">IFERROR(((J23+K23+L23)/H23),"ND")</f>
        <v>ND</v>
      </c>
      <c r="P23" s="732"/>
    </row>
    <row r="24" spans="3:16">
      <c r="C24" s="725"/>
      <c r="D24" s="726"/>
      <c r="E24" s="726"/>
      <c r="F24" s="727"/>
      <c r="G24" s="728"/>
      <c r="H24" s="755"/>
      <c r="I24" s="731"/>
      <c r="J24" s="202">
        <f ca="1">IF(MOD(ROW()-13,2)=0,IF(ISBLANK(OFFSET(#REF!,INT((ROW()-13)/2),0)),"",OFFSET(#REF!,INT((ROW()-13)/2),0)),IF(ISBLANK(OFFSET('9. METAS'!$U$20,INT((ROW()-14)/2),0)),"",OFFSET('9. METAS'!$U$20,INT((ROW()-14)/2),0)))</f>
        <v>1</v>
      </c>
      <c r="K24" s="203">
        <f ca="1">IF(MOD(ROW()-13,2)=0,IF(ISBLANK(OFFSET(#REF!,INT((ROW()-13)/2),0)),"",OFFSET(#REF!,INT((ROW()-13)/2),0)),IF(ISBLANK(OFFSET('9. METAS'!$V$20,INT((ROW()-14)/2),0)),"",OFFSET('9. METAS'!$V$20,INT((ROW()-14)/2),0)))</f>
        <v>1</v>
      </c>
      <c r="L24" s="203">
        <f ca="1">IF(MOD(ROW()-13,2)=0,IF(ISBLANK(OFFSET(#REF!,INT((ROW()-13)/2),0)),"",OFFSET(#REF!,INT((ROW()-13)/2),0)),IF(ISBLANK(OFFSET('9. METAS'!$W$20,INT((ROW()-14)/2),0)),"",OFFSET('9. METAS'!$W$20,INT((ROW()-14)/2),0)))</f>
        <v>1</v>
      </c>
      <c r="M24" s="204">
        <f ca="1">IF(MOD(ROW()-13,2)=0,IF(ISBLANK(OFFSET(#REF!,INT((ROW()-13)/2),0)),"",OFFSET(#REF!,INT((ROW()-13)/2),0)),IF(ISBLANK(OFFSET('9. METAS'!$X$20,INT((ROW()-14)/2),0)),"",OFFSET('9. METAS'!$X$20,INT((ROW()-14)/2),0)))</f>
        <v>1</v>
      </c>
      <c r="N24" s="719"/>
      <c r="O24" s="721"/>
      <c r="P24" s="723"/>
    </row>
    <row r="25" spans="3:16">
      <c r="C25" s="724" t="str">
        <f ca="1">IF(ISBLANK(OFFSET('5. Pp (3 años)'!$C$46,INT((ROW()-13)/2),0)),"",OFFSET('5. Pp (3 años)'!$C$46,INT((ROW()-13)/2),0))</f>
        <v>Actividad</v>
      </c>
      <c r="D25" s="726" t="str">
        <f ca="1">IF(ISBLANK(OFFSET('5. Pp (3 años)'!$D$46,INT((ROW()-13)/2),0)),"",OFFSET('5. Pp (3 años)'!$D$46,INT((ROW()-13)/2),0))</f>
        <v>4.3.1.1.1.4. Carga de Información al Sistema Nacional de Transparencia.</v>
      </c>
      <c r="E25" s="726" t="str">
        <f ca="1">IF(ISBLANK(OFFSET('5. Pp (3 años)'!$E$46,INT((ROW()-13)/2),0)),"",OFFSET('5. Pp (3 años)'!$E$46,INT((ROW()-13)/2),0))</f>
        <v>PCST: Porcentaje de Carga de Información al Sistema Nacional de Transparencia.</v>
      </c>
      <c r="F25" s="727" t="str">
        <f ca="1">IF(ISBLANK(OFFSET('5. Pp (3 años)'!$K$46,INT((ROW()-13)/2),0)),"",OFFSET('5. Pp (3 años)'!$K$46,INT((ROW()-13)/2),0))</f>
        <v>Ascendente</v>
      </c>
      <c r="G25" s="728" t="str">
        <f ca="1">IF(ISBLANK(OFFSET('5. Pp (3 años)'!$H$46,INT((ROW()-13)/2),0)),"",OFFSET('5. Pp (3 años)'!$H$46,INT((ROW()-13)/2),0))</f>
        <v>Trimestral</v>
      </c>
      <c r="H25" s="755">
        <f ca="1">IF(ISBLANK(OFFSET('9. METAS'!$L$20,INT((ROW()-13)/2),0)),"",OFFSET('9. METAS'!$L$20,INT((ROW()-13)/2),0))</f>
        <v>4</v>
      </c>
      <c r="I25" s="730"/>
      <c r="J25" s="202" t="e">
        <f ca="1">IF(MOD(ROW()-13,2)=0,IF(ISBLANK(OFFSET(#REF!,INT((ROW()-13)/2),0)),"",OFFSET(#REF!,INT((ROW()-13)/2),0)),IF(ISBLANK(OFFSET('9. METAS'!$U$20,INT((ROW()-14)/2),0)),"",OFFSET('9. METAS'!$U$20,INT((ROW()-14)/2),0)))</f>
        <v>#REF!</v>
      </c>
      <c r="K25" s="203" t="e">
        <f ca="1">IF(MOD(ROW()-13,2)=0,IF(ISBLANK(OFFSET(#REF!,INT((ROW()-13)/2),0)),"",OFFSET(#REF!,INT((ROW()-13)/2),0)),IF(ISBLANK(OFFSET('9. METAS'!$V$20,INT((ROW()-14)/2),0)),"",OFFSET('9. METAS'!$V$20,INT((ROW()-14)/2),0)))</f>
        <v>#REF!</v>
      </c>
      <c r="L25" s="203" t="e">
        <f ca="1">IF(MOD(ROW()-13,2)=0,IF(ISBLANK(OFFSET(#REF!,INT((ROW()-13)/2),0)),"",OFFSET(#REF!,INT((ROW()-13)/2),0)),IF(ISBLANK(OFFSET('9. METAS'!$W$20,INT((ROW()-14)/2),0)),"",OFFSET('9. METAS'!$W$20,INT((ROW()-14)/2),0)))</f>
        <v>#REF!</v>
      </c>
      <c r="M25" s="204" t="e">
        <f ca="1">IF(MOD(ROW()-13,2)=0,IF(ISBLANK(OFFSET(#REF!,INT((ROW()-13)/2),0)),"",OFFSET(#REF!,INT((ROW()-13)/2),0)),IF(ISBLANK(OFFSET('9. METAS'!$X$20,INT((ROW()-14)/2),0)),"",OFFSET('9. METAS'!$X$20,INT((ROW()-14)/2),0)))</f>
        <v>#REF!</v>
      </c>
      <c r="N25" s="718" t="str">
        <f t="shared" ref="N25" ca="1" si="8">IFERROR(J25/J26,"ND")</f>
        <v>ND</v>
      </c>
      <c r="O25" s="720" t="str">
        <f t="shared" ref="O25" ca="1" si="9">IFERROR(((J25+K25+L25)/H25),"ND")</f>
        <v>ND</v>
      </c>
      <c r="P25" s="732"/>
    </row>
    <row r="26" spans="3:16">
      <c r="C26" s="725"/>
      <c r="D26" s="726"/>
      <c r="E26" s="726"/>
      <c r="F26" s="727"/>
      <c r="G26" s="728"/>
      <c r="H26" s="755"/>
      <c r="I26" s="731"/>
      <c r="J26" s="202">
        <f ca="1">IF(MOD(ROW()-13,2)=0,IF(ISBLANK(OFFSET(#REF!,INT((ROW()-13)/2),0)),"",OFFSET(#REF!,INT((ROW()-13)/2),0)),IF(ISBLANK(OFFSET('9. METAS'!$U$20,INT((ROW()-14)/2),0)),"",OFFSET('9. METAS'!$U$20,INT((ROW()-14)/2),0)))</f>
        <v>1</v>
      </c>
      <c r="K26" s="203">
        <f ca="1">IF(MOD(ROW()-13,2)=0,IF(ISBLANK(OFFSET(#REF!,INT((ROW()-13)/2),0)),"",OFFSET(#REF!,INT((ROW()-13)/2),0)),IF(ISBLANK(OFFSET('9. METAS'!$V$20,INT((ROW()-14)/2),0)),"",OFFSET('9. METAS'!$V$20,INT((ROW()-14)/2),0)))</f>
        <v>1</v>
      </c>
      <c r="L26" s="203">
        <f ca="1">IF(MOD(ROW()-13,2)=0,IF(ISBLANK(OFFSET(#REF!,INT((ROW()-13)/2),0)),"",OFFSET(#REF!,INT((ROW()-13)/2),0)),IF(ISBLANK(OFFSET('9. METAS'!$W$20,INT((ROW()-14)/2),0)),"",OFFSET('9. METAS'!$W$20,INT((ROW()-14)/2),0)))</f>
        <v>1</v>
      </c>
      <c r="M26" s="204">
        <f ca="1">IF(MOD(ROW()-13,2)=0,IF(ISBLANK(OFFSET(#REF!,INT((ROW()-13)/2),0)),"",OFFSET(#REF!,INT((ROW()-13)/2),0)),IF(ISBLANK(OFFSET('9. METAS'!$X$20,INT((ROW()-14)/2),0)),"",OFFSET('9. METAS'!$X$20,INT((ROW()-14)/2),0)))</f>
        <v>1</v>
      </c>
      <c r="N26" s="719"/>
      <c r="O26" s="721"/>
      <c r="P26" s="723"/>
    </row>
    <row r="27" spans="3:16">
      <c r="C27" s="724" t="str">
        <f ca="1">IF(ISBLANK(OFFSET('5. Pp (3 años)'!$C$46,INT((ROW()-13)/2),0)),"",OFFSET('5. Pp (3 años)'!$C$46,INT((ROW()-13)/2),0))</f>
        <v>Actividad</v>
      </c>
      <c r="D27" s="726" t="str">
        <f ca="1">IF(ISBLANK(OFFSET('5. Pp (3 años)'!$D$46,INT((ROW()-13)/2),0)),"",OFFSET('5. Pp (3 años)'!$D$46,INT((ROW()-13)/2),0))</f>
        <v>2.4.1.1.1.5. Publicación de Estados Financieros y Presupuestales.</v>
      </c>
      <c r="E27" s="726" t="str">
        <f ca="1">IF(ISBLANK(OFFSET('5. Pp (3 años)'!$E$46,INT((ROW()-13)/2),0)),"",OFFSET('5. Pp (3 años)'!$E$46,INT((ROW()-13)/2),0))</f>
        <v>PPEF: Porcentaje de Publicación de Estados Financieros y Presupuestales.</v>
      </c>
      <c r="F27" s="727" t="str">
        <f ca="1">IF(ISBLANK(OFFSET('5. Pp (3 años)'!$K$46,INT((ROW()-13)/2),0)),"",OFFSET('5. Pp (3 años)'!$K$46,INT((ROW()-13)/2),0))</f>
        <v>Ascendente</v>
      </c>
      <c r="G27" s="728" t="str">
        <f ca="1">IF(ISBLANK(OFFSET('5. Pp (3 años)'!$H$46,INT((ROW()-13)/2),0)),"",OFFSET('5. Pp (3 años)'!$H$46,INT((ROW()-13)/2),0))</f>
        <v>Trimestral</v>
      </c>
      <c r="H27" s="755">
        <f ca="1">IF(ISBLANK(OFFSET('9. METAS'!$L$20,INT((ROW()-13)/2),0)),"",OFFSET('9. METAS'!$L$20,INT((ROW()-13)/2),0))</f>
        <v>4</v>
      </c>
      <c r="I27" s="730"/>
      <c r="J27" s="202" t="e">
        <f ca="1">IF(MOD(ROW()-13,2)=0,IF(ISBLANK(OFFSET(#REF!,INT((ROW()-13)/2),0)),"",OFFSET(#REF!,INT((ROW()-13)/2),0)),IF(ISBLANK(OFFSET('9. METAS'!$U$20,INT((ROW()-14)/2),0)),"",OFFSET('9. METAS'!$U$20,INT((ROW()-14)/2),0)))</f>
        <v>#REF!</v>
      </c>
      <c r="K27" s="203" t="e">
        <f ca="1">IF(MOD(ROW()-13,2)=0,IF(ISBLANK(OFFSET(#REF!,INT((ROW()-13)/2),0)),"",OFFSET(#REF!,INT((ROW()-13)/2),0)),IF(ISBLANK(OFFSET('9. METAS'!$V$20,INT((ROW()-14)/2),0)),"",OFFSET('9. METAS'!$V$20,INT((ROW()-14)/2),0)))</f>
        <v>#REF!</v>
      </c>
      <c r="L27" s="203" t="e">
        <f ca="1">IF(MOD(ROW()-13,2)=0,IF(ISBLANK(OFFSET(#REF!,INT((ROW()-13)/2),0)),"",OFFSET(#REF!,INT((ROW()-13)/2),0)),IF(ISBLANK(OFFSET('9. METAS'!$W$20,INT((ROW()-14)/2),0)),"",OFFSET('9. METAS'!$W$20,INT((ROW()-14)/2),0)))</f>
        <v>#REF!</v>
      </c>
      <c r="M27" s="204" t="e">
        <f ca="1">IF(MOD(ROW()-13,2)=0,IF(ISBLANK(OFFSET(#REF!,INT((ROW()-13)/2),0)),"",OFFSET(#REF!,INT((ROW()-13)/2),0)),IF(ISBLANK(OFFSET('9. METAS'!$X$20,INT((ROW()-14)/2),0)),"",OFFSET('9. METAS'!$X$20,INT((ROW()-14)/2),0)))</f>
        <v>#REF!</v>
      </c>
      <c r="N27" s="718" t="str">
        <f t="shared" ref="N27" ca="1" si="10">IFERROR(J27/J28,"ND")</f>
        <v>ND</v>
      </c>
      <c r="O27" s="720" t="str">
        <f t="shared" ref="O27" ca="1" si="11">IFERROR(((J27+K27+L27)/H27),"ND")</f>
        <v>ND</v>
      </c>
      <c r="P27" s="732"/>
    </row>
    <row r="28" spans="3:16">
      <c r="C28" s="725"/>
      <c r="D28" s="726"/>
      <c r="E28" s="726"/>
      <c r="F28" s="727"/>
      <c r="G28" s="728"/>
      <c r="H28" s="755"/>
      <c r="I28" s="731"/>
      <c r="J28" s="202">
        <f ca="1">IF(MOD(ROW()-13,2)=0,IF(ISBLANK(OFFSET(#REF!,INT((ROW()-13)/2),0)),"",OFFSET(#REF!,INT((ROW()-13)/2),0)),IF(ISBLANK(OFFSET('9. METAS'!$U$20,INT((ROW()-14)/2),0)),"",OFFSET('9. METAS'!$U$20,INT((ROW()-14)/2),0)))</f>
        <v>1</v>
      </c>
      <c r="K28" s="203">
        <f ca="1">IF(MOD(ROW()-13,2)=0,IF(ISBLANK(OFFSET(#REF!,INT((ROW()-13)/2),0)),"",OFFSET(#REF!,INT((ROW()-13)/2),0)),IF(ISBLANK(OFFSET('9. METAS'!$V$20,INT((ROW()-14)/2),0)),"",OFFSET('9. METAS'!$V$20,INT((ROW()-14)/2),0)))</f>
        <v>1</v>
      </c>
      <c r="L28" s="203">
        <f ca="1">IF(MOD(ROW()-13,2)=0,IF(ISBLANK(OFFSET(#REF!,INT((ROW()-13)/2),0)),"",OFFSET(#REF!,INT((ROW()-13)/2),0)),IF(ISBLANK(OFFSET('9. METAS'!$W$20,INT((ROW()-14)/2),0)),"",OFFSET('9. METAS'!$W$20,INT((ROW()-14)/2),0)))</f>
        <v>1</v>
      </c>
      <c r="M28" s="204">
        <f ca="1">IF(MOD(ROW()-13,2)=0,IF(ISBLANK(OFFSET(#REF!,INT((ROW()-13)/2),0)),"",OFFSET(#REF!,INT((ROW()-13)/2),0)),IF(ISBLANK(OFFSET('9. METAS'!$X$20,INT((ROW()-14)/2),0)),"",OFFSET('9. METAS'!$X$20,INT((ROW()-14)/2),0)))</f>
        <v>1</v>
      </c>
      <c r="N28" s="719"/>
      <c r="O28" s="721"/>
      <c r="P28" s="723"/>
    </row>
    <row r="29" spans="3:16">
      <c r="C29" s="724" t="str">
        <f ca="1">IF(ISBLANK(OFFSET('5. Pp (3 años)'!$C$46,INT((ROW()-13)/2),0)),"",OFFSET('5. Pp (3 años)'!$C$46,INT((ROW()-13)/2),0))</f>
        <v>Componente
(Coordinación Institucional de la Perspectiva de Género)</v>
      </c>
      <c r="D29" s="726" t="str">
        <f ca="1">IF(ISBLANK(OFFSET('5. Pp (3 años)'!$D$46,INT((ROW()-13)/2),0)),"",OFFSET('5. Pp (3 años)'!$D$46,INT((ROW()-13)/2),0))</f>
        <v>4.3.1.1.2. Capacitaciones en temas de sensibilización y difusión de la transversalización de la perspectiva género realizadas.</v>
      </c>
      <c r="E29" s="726" t="str">
        <f ca="1">IF(ISBLANK(OFFSET('5. Pp (3 años)'!$E$46,INT((ROW()-13)/2),0)),"",OFFSET('5. Pp (3 años)'!$E$46,INT((ROW()-13)/2),0))</f>
        <v>PCAC: Porcentaje de capacitaciones, acompañamientos y canalizaciones atendidas en temas de sensibilizacion y transverzalización de perspectiva de género.</v>
      </c>
      <c r="F29" s="727" t="str">
        <f ca="1">IF(ISBLANK(OFFSET('5. Pp (3 años)'!$K$46,INT((ROW()-13)/2),0)),"",OFFSET('5. Pp (3 años)'!$K$46,INT((ROW()-13)/2),0))</f>
        <v>Ascendente</v>
      </c>
      <c r="G29" s="728" t="str">
        <f ca="1">IF(ISBLANK(OFFSET('5. Pp (3 años)'!$H$46,INT((ROW()-13)/2),0)),"",OFFSET('5. Pp (3 años)'!$H$46,INT((ROW()-13)/2),0))</f>
        <v>Trimestral</v>
      </c>
      <c r="H29" s="755">
        <f ca="1">IF(ISBLANK(OFFSET('9. METAS'!$L$20,INT((ROW()-13)/2),0)),"",OFFSET('9. METAS'!$L$20,INT((ROW()-13)/2),0))</f>
        <v>858</v>
      </c>
      <c r="I29" s="730"/>
      <c r="J29" s="202" t="e">
        <f ca="1">IF(MOD(ROW()-13,2)=0,IF(ISBLANK(OFFSET(#REF!,INT((ROW()-13)/2),0)),"",OFFSET(#REF!,INT((ROW()-13)/2),0)),IF(ISBLANK(OFFSET('9. METAS'!$U$20,INT((ROW()-14)/2),0)),"",OFFSET('9. METAS'!$U$20,INT((ROW()-14)/2),0)))</f>
        <v>#REF!</v>
      </c>
      <c r="K29" s="203" t="e">
        <f ca="1">IF(MOD(ROW()-13,2)=0,IF(ISBLANK(OFFSET(#REF!,INT((ROW()-13)/2),0)),"",OFFSET(#REF!,INT((ROW()-13)/2),0)),IF(ISBLANK(OFFSET('9. METAS'!$V$20,INT((ROW()-14)/2),0)),"",OFFSET('9. METAS'!$V$20,INT((ROW()-14)/2),0)))</f>
        <v>#REF!</v>
      </c>
      <c r="L29" s="203" t="e">
        <f ca="1">IF(MOD(ROW()-13,2)=0,IF(ISBLANK(OFFSET(#REF!,INT((ROW()-13)/2),0)),"",OFFSET(#REF!,INT((ROW()-13)/2),0)),IF(ISBLANK(OFFSET('9. METAS'!$W$20,INT((ROW()-14)/2),0)),"",OFFSET('9. METAS'!$W$20,INT((ROW()-14)/2),0)))</f>
        <v>#REF!</v>
      </c>
      <c r="M29" s="204" t="e">
        <f ca="1">IF(MOD(ROW()-13,2)=0,IF(ISBLANK(OFFSET(#REF!,INT((ROW()-13)/2),0)),"",OFFSET(#REF!,INT((ROW()-13)/2),0)),IF(ISBLANK(OFFSET('9. METAS'!$X$20,INT((ROW()-14)/2),0)),"",OFFSET('9. METAS'!$X$20,INT((ROW()-14)/2),0)))</f>
        <v>#REF!</v>
      </c>
      <c r="N29" s="718" t="str">
        <f t="shared" ref="N29" ca="1" si="12">IFERROR(J29/J30,"ND")</f>
        <v>ND</v>
      </c>
      <c r="O29" s="720" t="str">
        <f t="shared" ref="O29" ca="1" si="13">IFERROR(((J29+K29+L29)/H29),"ND")</f>
        <v>ND</v>
      </c>
      <c r="P29" s="732"/>
    </row>
    <row r="30" spans="3:16">
      <c r="C30" s="725"/>
      <c r="D30" s="726"/>
      <c r="E30" s="726"/>
      <c r="F30" s="727"/>
      <c r="G30" s="728"/>
      <c r="H30" s="755"/>
      <c r="I30" s="731"/>
      <c r="J30" s="202">
        <f ca="1">IF(MOD(ROW()-13,2)=0,IF(ISBLANK(OFFSET(#REF!,INT((ROW()-13)/2),0)),"",OFFSET(#REF!,INT((ROW()-13)/2),0)),IF(ISBLANK(OFFSET('9. METAS'!$U$20,INT((ROW()-14)/2),0)),"",OFFSET('9. METAS'!$U$20,INT((ROW()-14)/2),0)))</f>
        <v>225</v>
      </c>
      <c r="K30" s="203">
        <f ca="1">IF(MOD(ROW()-13,2)=0,IF(ISBLANK(OFFSET(#REF!,INT((ROW()-13)/2),0)),"",OFFSET(#REF!,INT((ROW()-13)/2),0)),IF(ISBLANK(OFFSET('9. METAS'!$V$20,INT((ROW()-14)/2),0)),"",OFFSET('9. METAS'!$V$20,INT((ROW()-14)/2),0)))</f>
        <v>225</v>
      </c>
      <c r="L30" s="203">
        <f ca="1">IF(MOD(ROW()-13,2)=0,IF(ISBLANK(OFFSET(#REF!,INT((ROW()-13)/2),0)),"",OFFSET(#REF!,INT((ROW()-13)/2),0)),IF(ISBLANK(OFFSET('9. METAS'!$W$20,INT((ROW()-14)/2),0)),"",OFFSET('9. METAS'!$W$20,INT((ROW()-14)/2),0)))</f>
        <v>192</v>
      </c>
      <c r="M30" s="204">
        <f ca="1">IF(MOD(ROW()-13,2)=0,IF(ISBLANK(OFFSET(#REF!,INT((ROW()-13)/2),0)),"",OFFSET(#REF!,INT((ROW()-13)/2),0)),IF(ISBLANK(OFFSET('9. METAS'!$X$20,INT((ROW()-14)/2),0)),"",OFFSET('9. METAS'!$X$20,INT((ROW()-14)/2),0)))</f>
        <v>192</v>
      </c>
      <c r="N30" s="719"/>
      <c r="O30" s="721"/>
      <c r="P30" s="723"/>
    </row>
    <row r="31" spans="3:16">
      <c r="C31" s="724" t="str">
        <f ca="1">IF(ISBLANK(OFFSET('5. Pp (3 años)'!$C$46,INT((ROW()-13)/2),0)),"",OFFSET('5. Pp (3 años)'!$C$46,INT((ROW()-13)/2),0))</f>
        <v>Actividad</v>
      </c>
      <c r="D31" s="726" t="str">
        <f ca="1">IF(ISBLANK(OFFSET('5. Pp (3 años)'!$D$46,INT((ROW()-13)/2),0)),"",OFFSET('5. Pp (3 años)'!$D$46,INT((ROW()-13)/2),0))</f>
        <v>4.3.1.1.2.1. Procurar y evaluar la aplicación de la NOM 046-SSA2-2005 en los casos violencia familiar, sexual y contra las mujeres, a través de difusión y capacitación.</v>
      </c>
      <c r="E31" s="726" t="str">
        <f ca="1">IF(ISBLANK(OFFSET('5. Pp (3 años)'!$E$46,INT((ROW()-13)/2),0)),"",OFFSET('5. Pp (3 años)'!$E$46,INT((ROW()-13)/2),0))</f>
        <v>PCIN: Porcentaje de Capacitaciones a Dependencias y Entidades con la información de la implementación de la  NOM 046-SSA2-2005.</v>
      </c>
      <c r="F31" s="727" t="str">
        <f ca="1">IF(ISBLANK(OFFSET('5. Pp (3 años)'!$K$46,INT((ROW()-13)/2),0)),"",OFFSET('5. Pp (3 años)'!$K$46,INT((ROW()-13)/2),0))</f>
        <v>Ascendente</v>
      </c>
      <c r="G31" s="728" t="str">
        <f ca="1">IF(ISBLANK(OFFSET('5. Pp (3 años)'!$H$46,INT((ROW()-13)/2),0)),"",OFFSET('5. Pp (3 años)'!$H$46,INT((ROW()-13)/2),0))</f>
        <v>Trimestral</v>
      </c>
      <c r="H31" s="755">
        <f ca="1">IF(ISBLANK(OFFSET('9. METAS'!$L$20,INT((ROW()-13)/2),0)),"",OFFSET('9. METAS'!$L$20,INT((ROW()-13)/2),0))</f>
        <v>24</v>
      </c>
      <c r="I31" s="730"/>
      <c r="J31" s="202" t="e">
        <f ca="1">IF(MOD(ROW()-13,2)=0,IF(ISBLANK(OFFSET(#REF!,INT((ROW()-13)/2),0)),"",OFFSET(#REF!,INT((ROW()-13)/2),0)),IF(ISBLANK(OFFSET('9. METAS'!$U$20,INT((ROW()-14)/2),0)),"",OFFSET('9. METAS'!$U$20,INT((ROW()-14)/2),0)))</f>
        <v>#REF!</v>
      </c>
      <c r="K31" s="203" t="e">
        <f ca="1">IF(MOD(ROW()-13,2)=0,IF(ISBLANK(OFFSET(#REF!,INT((ROW()-13)/2),0)),"",OFFSET(#REF!,INT((ROW()-13)/2),0)),IF(ISBLANK(OFFSET('9. METAS'!$V$20,INT((ROW()-14)/2),0)),"",OFFSET('9. METAS'!$V$20,INT((ROW()-14)/2),0)))</f>
        <v>#REF!</v>
      </c>
      <c r="L31" s="203" t="e">
        <f ca="1">IF(MOD(ROW()-13,2)=0,IF(ISBLANK(OFFSET(#REF!,INT((ROW()-13)/2),0)),"",OFFSET(#REF!,INT((ROW()-13)/2),0)),IF(ISBLANK(OFFSET('9. METAS'!$W$20,INT((ROW()-14)/2),0)),"",OFFSET('9. METAS'!$W$20,INT((ROW()-14)/2),0)))</f>
        <v>#REF!</v>
      </c>
      <c r="M31" s="204" t="e">
        <f ca="1">IF(MOD(ROW()-13,2)=0,IF(ISBLANK(OFFSET(#REF!,INT((ROW()-13)/2),0)),"",OFFSET(#REF!,INT((ROW()-13)/2),0)),IF(ISBLANK(OFFSET('9. METAS'!$X$20,INT((ROW()-14)/2),0)),"",OFFSET('9. METAS'!$X$20,INT((ROW()-14)/2),0)))</f>
        <v>#REF!</v>
      </c>
      <c r="N31" s="718" t="str">
        <f t="shared" ref="N31" ca="1" si="14">IFERROR(J31/J32,"ND")</f>
        <v>ND</v>
      </c>
      <c r="O31" s="720" t="str">
        <f t="shared" ref="O31" ca="1" si="15">IFERROR(((J31+K31+L31)/H31),"ND")</f>
        <v>ND</v>
      </c>
      <c r="P31" s="732"/>
    </row>
    <row r="32" spans="3:16">
      <c r="C32" s="725"/>
      <c r="D32" s="726"/>
      <c r="E32" s="726"/>
      <c r="F32" s="727"/>
      <c r="G32" s="728"/>
      <c r="H32" s="755"/>
      <c r="I32" s="731"/>
      <c r="J32" s="202">
        <f ca="1">IF(MOD(ROW()-13,2)=0,IF(ISBLANK(OFFSET(#REF!,INT((ROW()-13)/2),0)),"",OFFSET(#REF!,INT((ROW()-13)/2),0)),IF(ISBLANK(OFFSET('9. METAS'!$U$20,INT((ROW()-14)/2),0)),"",OFFSET('9. METAS'!$U$20,INT((ROW()-14)/2),0)))</f>
        <v>6</v>
      </c>
      <c r="K32" s="203">
        <f ca="1">IF(MOD(ROW()-13,2)=0,IF(ISBLANK(OFFSET(#REF!,INT((ROW()-13)/2),0)),"",OFFSET(#REF!,INT((ROW()-13)/2),0)),IF(ISBLANK(OFFSET('9. METAS'!$V$20,INT((ROW()-14)/2),0)),"",OFFSET('9. METAS'!$V$20,INT((ROW()-14)/2),0)))</f>
        <v>6</v>
      </c>
      <c r="L32" s="203">
        <f ca="1">IF(MOD(ROW()-13,2)=0,IF(ISBLANK(OFFSET(#REF!,INT((ROW()-13)/2),0)),"",OFFSET(#REF!,INT((ROW()-13)/2),0)),IF(ISBLANK(OFFSET('9. METAS'!$W$20,INT((ROW()-14)/2),0)),"",OFFSET('9. METAS'!$W$20,INT((ROW()-14)/2),0)))</f>
        <v>6</v>
      </c>
      <c r="M32" s="204">
        <f ca="1">IF(MOD(ROW()-13,2)=0,IF(ISBLANK(OFFSET(#REF!,INT((ROW()-13)/2),0)),"",OFFSET(#REF!,INT((ROW()-13)/2),0)),IF(ISBLANK(OFFSET('9. METAS'!$X$20,INT((ROW()-14)/2),0)),"",OFFSET('9. METAS'!$X$20,INT((ROW()-14)/2),0)))</f>
        <v>6</v>
      </c>
      <c r="N32" s="719"/>
      <c r="O32" s="721"/>
      <c r="P32" s="723"/>
    </row>
    <row r="33" spans="3:16">
      <c r="C33" s="724" t="str">
        <f ca="1">IF(ISBLANK(OFFSET('5. Pp (3 años)'!$C$46,INT((ROW()-13)/2),0)),"",OFFSET('5. Pp (3 años)'!$C$46,INT((ROW()-13)/2),0))</f>
        <v>Actividad</v>
      </c>
      <c r="D33" s="726" t="str">
        <f ca="1">IF(ISBLANK(OFFSET('5. Pp (3 años)'!$D$46,INT((ROW()-13)/2),0)),"",OFFSET('5. Pp (3 años)'!$D$46,INT((ROW()-13)/2),0))</f>
        <v>4.3.1.1.2.2. Promoción de la erradicación de las diferentes violencias a través de campañas virtuales.</v>
      </c>
      <c r="E33" s="726" t="str">
        <f ca="1">IF(ISBLANK(OFFSET('5. Pp (3 años)'!$E$46,INT((ROW()-13)/2),0)),"",OFFSET('5. Pp (3 años)'!$E$46,INT((ROW()-13)/2),0))</f>
        <v>PPRS: Porcentaje de publicaciones promocionales a la población  sobre diferentes tematicas que coadyuven en la prevención y atención de la violencia de género en redes sociales.</v>
      </c>
      <c r="F33" s="727" t="str">
        <f ca="1">IF(ISBLANK(OFFSET('5. Pp (3 años)'!$K$46,INT((ROW()-13)/2),0)),"",OFFSET('5. Pp (3 años)'!$K$46,INT((ROW()-13)/2),0))</f>
        <v>Ascendente</v>
      </c>
      <c r="G33" s="728" t="str">
        <f ca="1">IF(ISBLANK(OFFSET('5. Pp (3 años)'!$H$46,INT((ROW()-13)/2),0)),"",OFFSET('5. Pp (3 años)'!$H$46,INT((ROW()-13)/2),0))</f>
        <v>Trimestral</v>
      </c>
      <c r="H33" s="755">
        <f ca="1">IF(ISBLANK(OFFSET('9. METAS'!$L$20,INT((ROW()-13)/2),0)),"",OFFSET('9. METAS'!$L$20,INT((ROW()-13)/2),0))</f>
        <v>672</v>
      </c>
      <c r="I33" s="730"/>
      <c r="J33" s="202" t="e">
        <f ca="1">IF(MOD(ROW()-13,2)=0,IF(ISBLANK(OFFSET(#REF!,INT((ROW()-13)/2),0)),"",OFFSET(#REF!,INT((ROW()-13)/2),0)),IF(ISBLANK(OFFSET('9. METAS'!$U$20,INT((ROW()-14)/2),0)),"",OFFSET('9. METAS'!$U$20,INT((ROW()-14)/2),0)))</f>
        <v>#REF!</v>
      </c>
      <c r="K33" s="203" t="e">
        <f ca="1">IF(MOD(ROW()-13,2)=0,IF(ISBLANK(OFFSET(#REF!,INT((ROW()-13)/2),0)),"",OFFSET(#REF!,INT((ROW()-13)/2),0)),IF(ISBLANK(OFFSET('9. METAS'!$V$20,INT((ROW()-14)/2),0)),"",OFFSET('9. METAS'!$V$20,INT((ROW()-14)/2),0)))</f>
        <v>#REF!</v>
      </c>
      <c r="L33" s="203" t="e">
        <f ca="1">IF(MOD(ROW()-13,2)=0,IF(ISBLANK(OFFSET(#REF!,INT((ROW()-13)/2),0)),"",OFFSET(#REF!,INT((ROW()-13)/2),0)),IF(ISBLANK(OFFSET('9. METAS'!$W$20,INT((ROW()-14)/2),0)),"",OFFSET('9. METAS'!$W$20,INT((ROW()-14)/2),0)))</f>
        <v>#REF!</v>
      </c>
      <c r="M33" s="204" t="e">
        <f ca="1">IF(MOD(ROW()-13,2)=0,IF(ISBLANK(OFFSET(#REF!,INT((ROW()-13)/2),0)),"",OFFSET(#REF!,INT((ROW()-13)/2),0)),IF(ISBLANK(OFFSET('9. METAS'!$X$20,INT((ROW()-14)/2),0)),"",OFFSET('9. METAS'!$X$20,INT((ROW()-14)/2),0)))</f>
        <v>#REF!</v>
      </c>
      <c r="N33" s="718" t="str">
        <f t="shared" ref="N33" ca="1" si="16">IFERROR(J33/J34,"ND")</f>
        <v>ND</v>
      </c>
      <c r="O33" s="720" t="str">
        <f t="shared" ref="O33" ca="1" si="17">IFERROR(((J33+K33+L33)/H33),"ND")</f>
        <v>ND</v>
      </c>
      <c r="P33" s="732"/>
    </row>
    <row r="34" spans="3:16">
      <c r="C34" s="725"/>
      <c r="D34" s="726"/>
      <c r="E34" s="726"/>
      <c r="F34" s="727"/>
      <c r="G34" s="728"/>
      <c r="H34" s="755"/>
      <c r="I34" s="731"/>
      <c r="J34" s="202">
        <f ca="1">IF(MOD(ROW()-13,2)=0,IF(ISBLANK(OFFSET(#REF!,INT((ROW()-13)/2),0)),"",OFFSET(#REF!,INT((ROW()-13)/2),0)),IF(ISBLANK(OFFSET('9. METAS'!$U$20,INT((ROW()-14)/2),0)),"",OFFSET('9. METAS'!$U$20,INT((ROW()-14)/2),0)))</f>
        <v>168</v>
      </c>
      <c r="K34" s="203">
        <f ca="1">IF(MOD(ROW()-13,2)=0,IF(ISBLANK(OFFSET(#REF!,INT((ROW()-13)/2),0)),"",OFFSET(#REF!,INT((ROW()-13)/2),0)),IF(ISBLANK(OFFSET('9. METAS'!$V$20,INT((ROW()-14)/2),0)),"",OFFSET('9. METAS'!$V$20,INT((ROW()-14)/2),0)))</f>
        <v>168</v>
      </c>
      <c r="L34" s="203">
        <f ca="1">IF(MOD(ROW()-13,2)=0,IF(ISBLANK(OFFSET(#REF!,INT((ROW()-13)/2),0)),"",OFFSET(#REF!,INT((ROW()-13)/2),0)),IF(ISBLANK(OFFSET('9. METAS'!$W$20,INT((ROW()-14)/2),0)),"",OFFSET('9. METAS'!$W$20,INT((ROW()-14)/2),0)))</f>
        <v>168</v>
      </c>
      <c r="M34" s="204">
        <f ca="1">IF(MOD(ROW()-13,2)=0,IF(ISBLANK(OFFSET(#REF!,INT((ROW()-13)/2),0)),"",OFFSET(#REF!,INT((ROW()-13)/2),0)),IF(ISBLANK(OFFSET('9. METAS'!$X$20,INT((ROW()-14)/2),0)),"",OFFSET('9. METAS'!$X$20,INT((ROW()-14)/2),0)))</f>
        <v>168</v>
      </c>
      <c r="N34" s="719"/>
      <c r="O34" s="721"/>
      <c r="P34" s="723"/>
    </row>
    <row r="35" spans="3:16">
      <c r="C35" s="724" t="str">
        <f ca="1">IF(ISBLANK(OFFSET('5. Pp (3 años)'!$C$46,INT((ROW()-13)/2),0)),"",OFFSET('5. Pp (3 años)'!$C$46,INT((ROW()-13)/2),0))</f>
        <v>Actividad</v>
      </c>
      <c r="D35" s="726" t="str">
        <f ca="1">IF(ISBLANK(OFFSET('5. Pp (3 años)'!$D$46,INT((ROW()-13)/2),0)),"",OFFSET('5. Pp (3 años)'!$D$46,INT((ROW()-13)/2),0))</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35" s="726" t="str">
        <f ca="1">IF(ISBLANK(OFFSET('5. Pp (3 años)'!$E$46,INT((ROW()-13)/2),0)),"",OFFSET('5. Pp (3 años)'!$E$46,INT((ROW()-13)/2),0))</f>
        <v>PCSP: Porcentaje de capacitaciones  a servidores públicos sobre estrategias de prevención primaria, secundaria y terciaria , así como sensibilización en materia de violencia de género.</v>
      </c>
      <c r="F35" s="727" t="str">
        <f ca="1">IF(ISBLANK(OFFSET('5. Pp (3 años)'!$K$46,INT((ROW()-13)/2),0)),"",OFFSET('5. Pp (3 años)'!$K$46,INT((ROW()-13)/2),0))</f>
        <v>Ascendente</v>
      </c>
      <c r="G35" s="728" t="str">
        <f ca="1">IF(ISBLANK(OFFSET('5. Pp (3 años)'!$H$46,INT((ROW()-13)/2),0)),"",OFFSET('5. Pp (3 años)'!$H$46,INT((ROW()-13)/2),0))</f>
        <v>Trimestral</v>
      </c>
      <c r="H35" s="755">
        <f ca="1">IF(ISBLANK(OFFSET('9. METAS'!$L$20,INT((ROW()-13)/2),0)),"",OFFSET('9. METAS'!$L$20,INT((ROW()-13)/2),0))</f>
        <v>74</v>
      </c>
      <c r="I35" s="730"/>
      <c r="J35" s="202" t="e">
        <f ca="1">IF(MOD(ROW()-13,2)=0,IF(ISBLANK(OFFSET(#REF!,INT((ROW()-13)/2),0)),"",OFFSET(#REF!,INT((ROW()-13)/2),0)),IF(ISBLANK(OFFSET('9. METAS'!$U$20,INT((ROW()-14)/2),0)),"",OFFSET('9. METAS'!$U$20,INT((ROW()-14)/2),0)))</f>
        <v>#REF!</v>
      </c>
      <c r="K35" s="203" t="e">
        <f ca="1">IF(MOD(ROW()-13,2)=0,IF(ISBLANK(OFFSET(#REF!,INT((ROW()-13)/2),0)),"",OFFSET(#REF!,INT((ROW()-13)/2),0)),IF(ISBLANK(OFFSET('9. METAS'!$V$20,INT((ROW()-14)/2),0)),"",OFFSET('9. METAS'!$V$20,INT((ROW()-14)/2),0)))</f>
        <v>#REF!</v>
      </c>
      <c r="L35" s="203" t="e">
        <f ca="1">IF(MOD(ROW()-13,2)=0,IF(ISBLANK(OFFSET(#REF!,INT((ROW()-13)/2),0)),"",OFFSET(#REF!,INT((ROW()-13)/2),0)),IF(ISBLANK(OFFSET('9. METAS'!$W$20,INT((ROW()-14)/2),0)),"",OFFSET('9. METAS'!$W$20,INT((ROW()-14)/2),0)))</f>
        <v>#REF!</v>
      </c>
      <c r="M35" s="204" t="e">
        <f ca="1">IF(MOD(ROW()-13,2)=0,IF(ISBLANK(OFFSET(#REF!,INT((ROW()-13)/2),0)),"",OFFSET(#REF!,INT((ROW()-13)/2),0)),IF(ISBLANK(OFFSET('9. METAS'!$X$20,INT((ROW()-14)/2),0)),"",OFFSET('9. METAS'!$X$20,INT((ROW()-14)/2),0)))</f>
        <v>#REF!</v>
      </c>
      <c r="N35" s="718" t="str">
        <f t="shared" ref="N35" ca="1" si="18">IFERROR(J35/J36,"ND")</f>
        <v>ND</v>
      </c>
      <c r="O35" s="720" t="str">
        <f t="shared" ref="O35" ca="1" si="19">IFERROR(((J35+K35+L35)/H35),"ND")</f>
        <v>ND</v>
      </c>
      <c r="P35" s="732"/>
    </row>
    <row r="36" spans="3:16">
      <c r="C36" s="725"/>
      <c r="D36" s="726"/>
      <c r="E36" s="726"/>
      <c r="F36" s="727"/>
      <c r="G36" s="728"/>
      <c r="H36" s="755"/>
      <c r="I36" s="731"/>
      <c r="J36" s="202">
        <f ca="1">IF(MOD(ROW()-13,2)=0,IF(ISBLANK(OFFSET(#REF!,INT((ROW()-13)/2),0)),"",OFFSET(#REF!,INT((ROW()-13)/2),0)),IF(ISBLANK(OFFSET('9. METAS'!$U$20,INT((ROW()-14)/2),0)),"",OFFSET('9. METAS'!$U$20,INT((ROW()-14)/2),0)))</f>
        <v>35</v>
      </c>
      <c r="K36" s="203">
        <f ca="1">IF(MOD(ROW()-13,2)=0,IF(ISBLANK(OFFSET(#REF!,INT((ROW()-13)/2),0)),"",OFFSET(#REF!,INT((ROW()-13)/2),0)),IF(ISBLANK(OFFSET('9. METAS'!$V$20,INT((ROW()-14)/2),0)),"",OFFSET('9. METAS'!$V$20,INT((ROW()-14)/2),0)))</f>
        <v>35</v>
      </c>
      <c r="L36" s="203">
        <f ca="1">IF(MOD(ROW()-13,2)=0,IF(ISBLANK(OFFSET(#REF!,INT((ROW()-13)/2),0)),"",OFFSET(#REF!,INT((ROW()-13)/2),0)),IF(ISBLANK(OFFSET('9. METAS'!$W$20,INT((ROW()-14)/2),0)),"",OFFSET('9. METAS'!$W$20,INT((ROW()-14)/2),0)))</f>
        <v>2</v>
      </c>
      <c r="M36" s="204">
        <f ca="1">IF(MOD(ROW()-13,2)=0,IF(ISBLANK(OFFSET(#REF!,INT((ROW()-13)/2),0)),"",OFFSET(#REF!,INT((ROW()-13)/2),0)),IF(ISBLANK(OFFSET('9. METAS'!$X$20,INT((ROW()-14)/2),0)),"",OFFSET('9. METAS'!$X$20,INT((ROW()-14)/2),0)))</f>
        <v>2</v>
      </c>
      <c r="N36" s="719"/>
      <c r="O36" s="721"/>
      <c r="P36" s="723"/>
    </row>
    <row r="37" spans="3:16">
      <c r="C37" s="724" t="str">
        <f ca="1">IF(ISBLANK(OFFSET('5. Pp (3 años)'!$C$46,INT((ROW()-13)/2),0)),"",OFFSET('5. Pp (3 años)'!$C$46,INT((ROW()-13)/2),0))</f>
        <v>Actividad</v>
      </c>
      <c r="D37" s="726" t="str">
        <f ca="1">IF(ISBLANK(OFFSET('5. Pp (3 años)'!$D$46,INT((ROW()-13)/2),0)),"",OFFSET('5. Pp (3 años)'!$D$46,INT((ROW()-13)/2),0))</f>
        <v xml:space="preserve">4.3.1.1.2.4. Realización de  eventos  académicos dirigidos a estudiantes  en temas de: Feminismo, Perspectiva de Género, Violencia de Género y Cultura de Paz. </v>
      </c>
      <c r="E37" s="726" t="str">
        <f ca="1">IF(ISBLANK(OFFSET('5. Pp (3 años)'!$E$46,INT((ROW()-13)/2),0)),"",OFFSET('5. Pp (3 años)'!$E$46,INT((ROW()-13)/2),0))</f>
        <v xml:space="preserve">PEA: Porcentaje de  eventos  academicos dirigidos a estudiantes  en temas de: Feminismo, Perspectiva de Género, Violencia de Género y Cultura de Paz. </v>
      </c>
      <c r="F37" s="727" t="str">
        <f ca="1">IF(ISBLANK(OFFSET('5. Pp (3 años)'!$K$46,INT((ROW()-13)/2),0)),"",OFFSET('5. Pp (3 años)'!$K$46,INT((ROW()-13)/2),0))</f>
        <v>Ascendente</v>
      </c>
      <c r="G37" s="728" t="str">
        <f ca="1">IF(ISBLANK(OFFSET('5. Pp (3 años)'!$H$46,INT((ROW()-13)/2),0)),"",OFFSET('5. Pp (3 años)'!$H$46,INT((ROW()-13)/2),0))</f>
        <v>Trimestral</v>
      </c>
      <c r="H37" s="755">
        <f ca="1">IF(ISBLANK(OFFSET('9. METAS'!$L$20,INT((ROW()-13)/2),0)),"",OFFSET('9. METAS'!$L$20,INT((ROW()-13)/2),0))</f>
        <v>16</v>
      </c>
      <c r="I37" s="730"/>
      <c r="J37" s="202" t="e">
        <f ca="1">IF(MOD(ROW()-13,2)=0,IF(ISBLANK(OFFSET(#REF!,INT((ROW()-13)/2),0)),"",OFFSET(#REF!,INT((ROW()-13)/2),0)),IF(ISBLANK(OFFSET('9. METAS'!$U$20,INT((ROW()-14)/2),0)),"",OFFSET('9. METAS'!$U$20,INT((ROW()-14)/2),0)))</f>
        <v>#REF!</v>
      </c>
      <c r="K37" s="203" t="e">
        <f ca="1">IF(MOD(ROW()-13,2)=0,IF(ISBLANK(OFFSET(#REF!,INT((ROW()-13)/2),0)),"",OFFSET(#REF!,INT((ROW()-13)/2),0)),IF(ISBLANK(OFFSET('9. METAS'!$V$20,INT((ROW()-14)/2),0)),"",OFFSET('9. METAS'!$V$20,INT((ROW()-14)/2),0)))</f>
        <v>#REF!</v>
      </c>
      <c r="L37" s="203" t="e">
        <f ca="1">IF(MOD(ROW()-13,2)=0,IF(ISBLANK(OFFSET(#REF!,INT((ROW()-13)/2),0)),"",OFFSET(#REF!,INT((ROW()-13)/2),0)),IF(ISBLANK(OFFSET('9. METAS'!$W$20,INT((ROW()-14)/2),0)),"",OFFSET('9. METAS'!$W$20,INT((ROW()-14)/2),0)))</f>
        <v>#REF!</v>
      </c>
      <c r="M37" s="204" t="e">
        <f ca="1">IF(MOD(ROW()-13,2)=0,IF(ISBLANK(OFFSET(#REF!,INT((ROW()-13)/2),0)),"",OFFSET(#REF!,INT((ROW()-13)/2),0)),IF(ISBLANK(OFFSET('9. METAS'!$X$20,INT((ROW()-14)/2),0)),"",OFFSET('9. METAS'!$X$20,INT((ROW()-14)/2),0)))</f>
        <v>#REF!</v>
      </c>
      <c r="N37" s="718" t="str">
        <f t="shared" ref="N37" ca="1" si="20">IFERROR(J37/J38,"ND")</f>
        <v>ND</v>
      </c>
      <c r="O37" s="720" t="str">
        <f t="shared" ref="O37" ca="1" si="21">IFERROR(((J37+K37+L37)/H37),"ND")</f>
        <v>ND</v>
      </c>
      <c r="P37" s="732"/>
    </row>
    <row r="38" spans="3:16">
      <c r="C38" s="725"/>
      <c r="D38" s="726"/>
      <c r="E38" s="726"/>
      <c r="F38" s="727"/>
      <c r="G38" s="728"/>
      <c r="H38" s="755"/>
      <c r="I38" s="731"/>
      <c r="J38" s="202">
        <f ca="1">IF(MOD(ROW()-13,2)=0,IF(ISBLANK(OFFSET(#REF!,INT((ROW()-13)/2),0)),"",OFFSET(#REF!,INT((ROW()-13)/2),0)),IF(ISBLANK(OFFSET('9. METAS'!$U$20,INT((ROW()-14)/2),0)),"",OFFSET('9. METAS'!$U$20,INT((ROW()-14)/2),0)))</f>
        <v>4</v>
      </c>
      <c r="K38" s="203">
        <f ca="1">IF(MOD(ROW()-13,2)=0,IF(ISBLANK(OFFSET(#REF!,INT((ROW()-13)/2),0)),"",OFFSET(#REF!,INT((ROW()-13)/2),0)),IF(ISBLANK(OFFSET('9. METAS'!$V$20,INT((ROW()-14)/2),0)),"",OFFSET('9. METAS'!$V$20,INT((ROW()-14)/2),0)))</f>
        <v>4</v>
      </c>
      <c r="L38" s="203">
        <f ca="1">IF(MOD(ROW()-13,2)=0,IF(ISBLANK(OFFSET(#REF!,INT((ROW()-13)/2),0)),"",OFFSET(#REF!,INT((ROW()-13)/2),0)),IF(ISBLANK(OFFSET('9. METAS'!$W$20,INT((ROW()-14)/2),0)),"",OFFSET('9. METAS'!$W$20,INT((ROW()-14)/2),0)))</f>
        <v>4</v>
      </c>
      <c r="M38" s="204">
        <f ca="1">IF(MOD(ROW()-13,2)=0,IF(ISBLANK(OFFSET(#REF!,INT((ROW()-13)/2),0)),"",OFFSET(#REF!,INT((ROW()-13)/2),0)),IF(ISBLANK(OFFSET('9. METAS'!$X$20,INT((ROW()-14)/2),0)),"",OFFSET('9. METAS'!$X$20,INT((ROW()-14)/2),0)))</f>
        <v>4</v>
      </c>
      <c r="N38" s="719"/>
      <c r="O38" s="721"/>
      <c r="P38" s="723"/>
    </row>
    <row r="39" spans="3:16">
      <c r="C39" s="724" t="str">
        <f ca="1">IF(ISBLANK(OFFSET('5. Pp (3 años)'!$C$46,INT((ROW()-13)/2),0)),"",OFFSET('5. Pp (3 años)'!$C$46,INT((ROW()-13)/2),0))</f>
        <v>Actividad</v>
      </c>
      <c r="D39" s="726" t="str">
        <f ca="1">IF(ISBLANK(OFFSET('5. Pp (3 años)'!$D$46,INT((ROW()-13)/2),0)),"",OFFSET('5. Pp (3 años)'!$D$46,INT((ROW()-13)/2),0))</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39" s="726" t="str">
        <f ca="1">IF(ISBLANK(OFFSET('5. Pp (3 años)'!$E$46,INT((ROW()-13)/2),0)),"",OFFSET('5. Pp (3 años)'!$E$46,INT((ROW()-13)/2),0))</f>
        <v>PCVG: Porcentaje de capacitaciones en temas de sensibilización, orientación intersectorial en materia de violencia de género, empoderamiento y derechos sexuales y reproductivos</v>
      </c>
      <c r="F39" s="727" t="str">
        <f ca="1">IF(ISBLANK(OFFSET('5. Pp (3 años)'!$K$46,INT((ROW()-13)/2),0)),"",OFFSET('5. Pp (3 años)'!$K$46,INT((ROW()-13)/2),0))</f>
        <v>Ascendente</v>
      </c>
      <c r="G39" s="728" t="str">
        <f ca="1">IF(ISBLANK(OFFSET('5. Pp (3 años)'!$H$46,INT((ROW()-13)/2),0)),"",OFFSET('5. Pp (3 años)'!$H$46,INT((ROW()-13)/2),0))</f>
        <v>Trimestral</v>
      </c>
      <c r="H39" s="755">
        <f ca="1">IF(ISBLANK(OFFSET('9. METAS'!$L$20,INT((ROW()-13)/2),0)),"",OFFSET('9. METAS'!$L$20,INT((ROW()-13)/2),0))</f>
        <v>48</v>
      </c>
      <c r="I39" s="730"/>
      <c r="J39" s="202" t="e">
        <f ca="1">IF(MOD(ROW()-13,2)=0,IF(ISBLANK(OFFSET(#REF!,INT((ROW()-13)/2),0)),"",OFFSET(#REF!,INT((ROW()-13)/2),0)),IF(ISBLANK(OFFSET('9. METAS'!$U$20,INT((ROW()-14)/2),0)),"",OFFSET('9. METAS'!$U$20,INT((ROW()-14)/2),0)))</f>
        <v>#REF!</v>
      </c>
      <c r="K39" s="203" t="e">
        <f ca="1">IF(MOD(ROW()-13,2)=0,IF(ISBLANK(OFFSET(#REF!,INT((ROW()-13)/2),0)),"",OFFSET(#REF!,INT((ROW()-13)/2),0)),IF(ISBLANK(OFFSET('9. METAS'!$V$20,INT((ROW()-14)/2),0)),"",OFFSET('9. METAS'!$V$20,INT((ROW()-14)/2),0)))</f>
        <v>#REF!</v>
      </c>
      <c r="L39" s="203" t="e">
        <f ca="1">IF(MOD(ROW()-13,2)=0,IF(ISBLANK(OFFSET(#REF!,INT((ROW()-13)/2),0)),"",OFFSET(#REF!,INT((ROW()-13)/2),0)),IF(ISBLANK(OFFSET('9. METAS'!$W$20,INT((ROW()-14)/2),0)),"",OFFSET('9. METAS'!$W$20,INT((ROW()-14)/2),0)))</f>
        <v>#REF!</v>
      </c>
      <c r="M39" s="204" t="e">
        <f ca="1">IF(MOD(ROW()-13,2)=0,IF(ISBLANK(OFFSET(#REF!,INT((ROW()-13)/2),0)),"",OFFSET(#REF!,INT((ROW()-13)/2),0)),IF(ISBLANK(OFFSET('9. METAS'!$X$20,INT((ROW()-14)/2),0)),"",OFFSET('9. METAS'!$X$20,INT((ROW()-14)/2),0)))</f>
        <v>#REF!</v>
      </c>
      <c r="N39" s="718" t="str">
        <f t="shared" ref="N39" ca="1" si="22">IFERROR(J39/J40,"ND")</f>
        <v>ND</v>
      </c>
      <c r="O39" s="720" t="str">
        <f t="shared" ref="O39" ca="1" si="23">IFERROR(((J39+K39+L39)/H39),"ND")</f>
        <v>ND</v>
      </c>
      <c r="P39" s="732"/>
    </row>
    <row r="40" spans="3:16">
      <c r="C40" s="725"/>
      <c r="D40" s="726"/>
      <c r="E40" s="726"/>
      <c r="F40" s="727"/>
      <c r="G40" s="728"/>
      <c r="H40" s="755"/>
      <c r="I40" s="731"/>
      <c r="J40" s="202">
        <f ca="1">IF(MOD(ROW()-13,2)=0,IF(ISBLANK(OFFSET(#REF!,INT((ROW()-13)/2),0)),"",OFFSET(#REF!,INT((ROW()-13)/2),0)),IF(ISBLANK(OFFSET('9. METAS'!$U$20,INT((ROW()-14)/2),0)),"",OFFSET('9. METAS'!$U$20,INT((ROW()-14)/2),0)))</f>
        <v>12</v>
      </c>
      <c r="K40" s="203">
        <f ca="1">IF(MOD(ROW()-13,2)=0,IF(ISBLANK(OFFSET(#REF!,INT((ROW()-13)/2),0)),"",OFFSET(#REF!,INT((ROW()-13)/2),0)),IF(ISBLANK(OFFSET('9. METAS'!$V$20,INT((ROW()-14)/2),0)),"",OFFSET('9. METAS'!$V$20,INT((ROW()-14)/2),0)))</f>
        <v>12</v>
      </c>
      <c r="L40" s="203">
        <f ca="1">IF(MOD(ROW()-13,2)=0,IF(ISBLANK(OFFSET(#REF!,INT((ROW()-13)/2),0)),"",OFFSET(#REF!,INT((ROW()-13)/2),0)),IF(ISBLANK(OFFSET('9. METAS'!$W$20,INT((ROW()-14)/2),0)),"",OFFSET('9. METAS'!$W$20,INT((ROW()-14)/2),0)))</f>
        <v>12</v>
      </c>
      <c r="M40" s="204">
        <f ca="1">IF(MOD(ROW()-13,2)=0,IF(ISBLANK(OFFSET(#REF!,INT((ROW()-13)/2),0)),"",OFFSET(#REF!,INT((ROW()-13)/2),0)),IF(ISBLANK(OFFSET('9. METAS'!$X$20,INT((ROW()-14)/2),0)),"",OFFSET('9. METAS'!$X$20,INT((ROW()-14)/2),0)))</f>
        <v>12</v>
      </c>
      <c r="N40" s="719"/>
      <c r="O40" s="721"/>
      <c r="P40" s="723"/>
    </row>
    <row r="41" spans="3:16">
      <c r="C41" s="724" t="str">
        <f ca="1">IF(ISBLANK(OFFSET('5. Pp (3 años)'!$C$46,INT((ROW()-13)/2),0)),"",OFFSET('5. Pp (3 años)'!$C$46,INT((ROW()-13)/2),0))</f>
        <v>Actividad</v>
      </c>
      <c r="D41" s="726" t="str">
        <f ca="1">IF(ISBLANK(OFFSET('5. Pp (3 años)'!$D$46,INT((ROW()-13)/2),0)),"",OFFSET('5. Pp (3 años)'!$D$46,INT((ROW()-13)/2),0))</f>
        <v>4.3.1.1.2.6. Realización de  capacitaciones de prevención de la explotación infantil y delito de trata de niñas y mujeres adolescentes.</v>
      </c>
      <c r="E41" s="726" t="str">
        <f ca="1">IF(ISBLANK(OFFSET('5. Pp (3 años)'!$E$46,INT((ROW()-13)/2),0)),"",OFFSET('5. Pp (3 años)'!$E$46,INT((ROW()-13)/2),0))</f>
        <v>PCPE: Porcentaje de capacitaciones de prevención de la explotación infantil y delito de trata de niñas y mujeres adolescentes.</v>
      </c>
      <c r="F41" s="727" t="str">
        <f ca="1">IF(ISBLANK(OFFSET('5. Pp (3 años)'!$K$46,INT((ROW()-13)/2),0)),"",OFFSET('5. Pp (3 años)'!$K$46,INT((ROW()-13)/2),0))</f>
        <v>Ascendente</v>
      </c>
      <c r="G41" s="728" t="str">
        <f ca="1">IF(ISBLANK(OFFSET('5. Pp (3 años)'!$H$46,INT((ROW()-13)/2),0)),"",OFFSET('5. Pp (3 años)'!$H$46,INT((ROW()-13)/2),0))</f>
        <v>Trimestral</v>
      </c>
      <c r="H41" s="755">
        <f ca="1">IF(ISBLANK(OFFSET('9. METAS'!$L$20,INT((ROW()-13)/2),0)),"",OFFSET('9. METAS'!$L$20,INT((ROW()-13)/2),0))</f>
        <v>12</v>
      </c>
      <c r="I41" s="730"/>
      <c r="J41" s="202" t="e">
        <f ca="1">IF(MOD(ROW()-13,2)=0,IF(ISBLANK(OFFSET(#REF!,INT((ROW()-13)/2),0)),"",OFFSET(#REF!,INT((ROW()-13)/2),0)),IF(ISBLANK(OFFSET('9. METAS'!$U$20,INT((ROW()-14)/2),0)),"",OFFSET('9. METAS'!$U$20,INT((ROW()-14)/2),0)))</f>
        <v>#REF!</v>
      </c>
      <c r="K41" s="203" t="e">
        <f ca="1">IF(MOD(ROW()-13,2)=0,IF(ISBLANK(OFFSET(#REF!,INT((ROW()-13)/2),0)),"",OFFSET(#REF!,INT((ROW()-13)/2),0)),IF(ISBLANK(OFFSET('9. METAS'!$V$20,INT((ROW()-14)/2),0)),"",OFFSET('9. METAS'!$V$20,INT((ROW()-14)/2),0)))</f>
        <v>#REF!</v>
      </c>
      <c r="L41" s="203" t="e">
        <f ca="1">IF(MOD(ROW()-13,2)=0,IF(ISBLANK(OFFSET(#REF!,INT((ROW()-13)/2),0)),"",OFFSET(#REF!,INT((ROW()-13)/2),0)),IF(ISBLANK(OFFSET('9. METAS'!$W$20,INT((ROW()-14)/2),0)),"",OFFSET('9. METAS'!$W$20,INT((ROW()-14)/2),0)))</f>
        <v>#REF!</v>
      </c>
      <c r="M41" s="204" t="e">
        <f ca="1">IF(MOD(ROW()-13,2)=0,IF(ISBLANK(OFFSET(#REF!,INT((ROW()-13)/2),0)),"",OFFSET(#REF!,INT((ROW()-13)/2),0)),IF(ISBLANK(OFFSET('9. METAS'!$X$20,INT((ROW()-14)/2),0)),"",OFFSET('9. METAS'!$X$20,INT((ROW()-14)/2),0)))</f>
        <v>#REF!</v>
      </c>
      <c r="N41" s="718" t="str">
        <f t="shared" ref="N41" ca="1" si="24">IFERROR(J41/J42,"ND")</f>
        <v>ND</v>
      </c>
      <c r="O41" s="720" t="str">
        <f t="shared" ref="O41" ca="1" si="25">IFERROR(((J41+K41+L41)/H41),"ND")</f>
        <v>ND</v>
      </c>
      <c r="P41" s="732"/>
    </row>
    <row r="42" spans="3:16">
      <c r="C42" s="725"/>
      <c r="D42" s="726"/>
      <c r="E42" s="726"/>
      <c r="F42" s="727"/>
      <c r="G42" s="728"/>
      <c r="H42" s="755"/>
      <c r="I42" s="731"/>
      <c r="J42" s="202">
        <f ca="1">IF(MOD(ROW()-13,2)=0,IF(ISBLANK(OFFSET(#REF!,INT((ROW()-13)/2),0)),"",OFFSET(#REF!,INT((ROW()-13)/2),0)),IF(ISBLANK(OFFSET('9. METAS'!$U$20,INT((ROW()-14)/2),0)),"",OFFSET('9. METAS'!$U$20,INT((ROW()-14)/2),0)))</f>
        <v>3</v>
      </c>
      <c r="K42" s="203">
        <f ca="1">IF(MOD(ROW()-13,2)=0,IF(ISBLANK(OFFSET(#REF!,INT((ROW()-13)/2),0)),"",OFFSET(#REF!,INT((ROW()-13)/2),0)),IF(ISBLANK(OFFSET('9. METAS'!$V$20,INT((ROW()-14)/2),0)),"",OFFSET('9. METAS'!$V$20,INT((ROW()-14)/2),0)))</f>
        <v>3</v>
      </c>
      <c r="L42" s="203">
        <f ca="1">IF(MOD(ROW()-13,2)=0,IF(ISBLANK(OFFSET(#REF!,INT((ROW()-13)/2),0)),"",OFFSET(#REF!,INT((ROW()-13)/2),0)),IF(ISBLANK(OFFSET('9. METAS'!$W$20,INT((ROW()-14)/2),0)),"",OFFSET('9. METAS'!$W$20,INT((ROW()-14)/2),0)))</f>
        <v>3</v>
      </c>
      <c r="M42" s="204">
        <f ca="1">IF(MOD(ROW()-13,2)=0,IF(ISBLANK(OFFSET(#REF!,INT((ROW()-13)/2),0)),"",OFFSET(#REF!,INT((ROW()-13)/2),0)),IF(ISBLANK(OFFSET('9. METAS'!$X$20,INT((ROW()-14)/2),0)),"",OFFSET('9. METAS'!$X$20,INT((ROW()-14)/2),0)))</f>
        <v>3</v>
      </c>
      <c r="N42" s="719"/>
      <c r="O42" s="721"/>
      <c r="P42" s="723"/>
    </row>
    <row r="43" spans="3:16">
      <c r="C43" s="724" t="str">
        <f ca="1">IF(ISBLANK(OFFSET('5. Pp (3 años)'!$C$46,INT((ROW()-13)/2),0)),"",OFFSET('5. Pp (3 años)'!$C$46,INT((ROW()-13)/2),0))</f>
        <v>Actividad</v>
      </c>
      <c r="D43" s="726" t="str">
        <f ca="1">IF(ISBLANK(OFFSET('5. Pp (3 años)'!$D$46,INT((ROW()-13)/2),0)),"",OFFSET('5. Pp (3 años)'!$D$46,INT((ROW()-13)/2),0))</f>
        <v>4.3.1.1.2.7. Realización de  capacitaciones sobre masculinidades con perspectiva de género.</v>
      </c>
      <c r="E43" s="726" t="str">
        <f ca="1">IF(ISBLANK(OFFSET('5. Pp (3 años)'!$E$46,INT((ROW()-13)/2),0)),"",OFFSET('5. Pp (3 años)'!$E$46,INT((ROW()-13)/2),0))</f>
        <v>PCMP: Porcentaje de capacitaciones sobre masculinidades con perspectiva de género.</v>
      </c>
      <c r="F43" s="727" t="str">
        <f ca="1">IF(ISBLANK(OFFSET('5. Pp (3 años)'!$K$46,INT((ROW()-13)/2),0)),"",OFFSET('5. Pp (3 años)'!$K$46,INT((ROW()-13)/2),0))</f>
        <v>Ascendente</v>
      </c>
      <c r="G43" s="728" t="str">
        <f ca="1">IF(ISBLANK(OFFSET('5. Pp (3 años)'!$H$46,INT((ROW()-13)/2),0)),"",OFFSET('5. Pp (3 años)'!$H$46,INT((ROW()-13)/2),0))</f>
        <v>Trimestral</v>
      </c>
      <c r="H43" s="755">
        <f ca="1">IF(ISBLANK(OFFSET('9. METAS'!$L$20,INT((ROW()-13)/2),0)),"",OFFSET('9. METAS'!$L$20,INT((ROW()-13)/2),0))</f>
        <v>12</v>
      </c>
      <c r="I43" s="730"/>
      <c r="J43" s="202" t="e">
        <f ca="1">IF(MOD(ROW()-13,2)=0,IF(ISBLANK(OFFSET(#REF!,INT((ROW()-13)/2),0)),"",OFFSET(#REF!,INT((ROW()-13)/2),0)),IF(ISBLANK(OFFSET('9. METAS'!$U$20,INT((ROW()-14)/2),0)),"",OFFSET('9. METAS'!$U$20,INT((ROW()-14)/2),0)))</f>
        <v>#REF!</v>
      </c>
      <c r="K43" s="203" t="e">
        <f ca="1">IF(MOD(ROW()-13,2)=0,IF(ISBLANK(OFFSET(#REF!,INT((ROW()-13)/2),0)),"",OFFSET(#REF!,INT((ROW()-13)/2),0)),IF(ISBLANK(OFFSET('9. METAS'!$V$20,INT((ROW()-14)/2),0)),"",OFFSET('9. METAS'!$V$20,INT((ROW()-14)/2),0)))</f>
        <v>#REF!</v>
      </c>
      <c r="L43" s="203" t="e">
        <f ca="1">IF(MOD(ROW()-13,2)=0,IF(ISBLANK(OFFSET(#REF!,INT((ROW()-13)/2),0)),"",OFFSET(#REF!,INT((ROW()-13)/2),0)),IF(ISBLANK(OFFSET('9. METAS'!$W$20,INT((ROW()-14)/2),0)),"",OFFSET('9. METAS'!$W$20,INT((ROW()-14)/2),0)))</f>
        <v>#REF!</v>
      </c>
      <c r="M43" s="204" t="e">
        <f ca="1">IF(MOD(ROW()-13,2)=0,IF(ISBLANK(OFFSET(#REF!,INT((ROW()-13)/2),0)),"",OFFSET(#REF!,INT((ROW()-13)/2),0)),IF(ISBLANK(OFFSET('9. METAS'!$X$20,INT((ROW()-14)/2),0)),"",OFFSET('9. METAS'!$X$20,INT((ROW()-14)/2),0)))</f>
        <v>#REF!</v>
      </c>
      <c r="N43" s="718" t="str">
        <f t="shared" ref="N43" ca="1" si="26">IFERROR(J43/J44,"ND")</f>
        <v>ND</v>
      </c>
      <c r="O43" s="720" t="str">
        <f t="shared" ref="O43" ca="1" si="27">IFERROR(((J43+K43+L43)/H43),"ND")</f>
        <v>ND</v>
      </c>
      <c r="P43" s="732"/>
    </row>
    <row r="44" spans="3:16">
      <c r="C44" s="725"/>
      <c r="D44" s="726"/>
      <c r="E44" s="726"/>
      <c r="F44" s="727"/>
      <c r="G44" s="728"/>
      <c r="H44" s="755"/>
      <c r="I44" s="731"/>
      <c r="J44" s="202">
        <f ca="1">IF(MOD(ROW()-13,2)=0,IF(ISBLANK(OFFSET(#REF!,INT((ROW()-13)/2),0)),"",OFFSET(#REF!,INT((ROW()-13)/2),0)),IF(ISBLANK(OFFSET('9. METAS'!$U$20,INT((ROW()-14)/2),0)),"",OFFSET('9. METAS'!$U$20,INT((ROW()-14)/2),0)))</f>
        <v>3</v>
      </c>
      <c r="K44" s="203">
        <f ca="1">IF(MOD(ROW()-13,2)=0,IF(ISBLANK(OFFSET(#REF!,INT((ROW()-13)/2),0)),"",OFFSET(#REF!,INT((ROW()-13)/2),0)),IF(ISBLANK(OFFSET('9. METAS'!$V$20,INT((ROW()-14)/2),0)),"",OFFSET('9. METAS'!$V$20,INT((ROW()-14)/2),0)))</f>
        <v>3</v>
      </c>
      <c r="L44" s="203">
        <f ca="1">IF(MOD(ROW()-13,2)=0,IF(ISBLANK(OFFSET(#REF!,INT((ROW()-13)/2),0)),"",OFFSET(#REF!,INT((ROW()-13)/2),0)),IF(ISBLANK(OFFSET('9. METAS'!$W$20,INT((ROW()-14)/2),0)),"",OFFSET('9. METAS'!$W$20,INT((ROW()-14)/2),0)))</f>
        <v>3</v>
      </c>
      <c r="M44" s="204">
        <f ca="1">IF(MOD(ROW()-13,2)=0,IF(ISBLANK(OFFSET(#REF!,INT((ROW()-13)/2),0)),"",OFFSET(#REF!,INT((ROW()-13)/2),0)),IF(ISBLANK(OFFSET('9. METAS'!$X$20,INT((ROW()-14)/2),0)),"",OFFSET('9. METAS'!$X$20,INT((ROW()-14)/2),0)))</f>
        <v>3</v>
      </c>
      <c r="N44" s="719"/>
      <c r="O44" s="721"/>
      <c r="P44" s="723"/>
    </row>
    <row r="45" spans="3:16">
      <c r="C45" s="724" t="str">
        <f ca="1">IF(ISBLANK(OFFSET('5. Pp (3 años)'!$C$46,INT((ROW()-13)/2),0)),"",OFFSET('5. Pp (3 años)'!$C$46,INT((ROW()-13)/2),0))</f>
        <v>Componente
(Unidad Especializada en Atención Psicológica y de Salud Integral de la Mujer)</v>
      </c>
      <c r="D45" s="726" t="str">
        <f ca="1">IF(ISBLANK(OFFSET('5. Pp (3 años)'!$D$46,INT((ROW()-13)/2),0)),"",OFFSET('5. Pp (3 años)'!$D$46,INT((ROW()-13)/2),0))</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45" s="726" t="str">
        <f ca="1">IF(ISBLANK(OFFSET('5. Pp (3 años)'!$E$46,INT((ROW()-13)/2),0)),"",OFFSET('5. Pp (3 años)'!$E$46,INT((ROW()-13)/2),0))</f>
        <v>PSIS: Porcentaje de Servicios Integrales de Salud  para la mujer.</v>
      </c>
      <c r="F45" s="727" t="str">
        <f ca="1">IF(ISBLANK(OFFSET('5. Pp (3 años)'!$K$46,INT((ROW()-13)/2),0)),"",OFFSET('5. Pp (3 años)'!$K$46,INT((ROW()-13)/2),0))</f>
        <v>Ascendente</v>
      </c>
      <c r="G45" s="728" t="str">
        <f ca="1">IF(ISBLANK(OFFSET('5. Pp (3 años)'!$H$46,INT((ROW()-13)/2),0)),"",OFFSET('5. Pp (3 años)'!$H$46,INT((ROW()-13)/2),0))</f>
        <v>Trimestral</v>
      </c>
      <c r="H45" s="755">
        <f ca="1">IF(ISBLANK(OFFSET('9. METAS'!$L$20,INT((ROW()-13)/2),0)),"",OFFSET('9. METAS'!$L$20,INT((ROW()-13)/2),0))</f>
        <v>20856</v>
      </c>
      <c r="I45" s="730"/>
      <c r="J45" s="202" t="e">
        <f ca="1">IF(MOD(ROW()-13,2)=0,IF(ISBLANK(OFFSET(#REF!,INT((ROW()-13)/2),0)),"",OFFSET(#REF!,INT((ROW()-13)/2),0)),IF(ISBLANK(OFFSET('9. METAS'!$U$20,INT((ROW()-14)/2),0)),"",OFFSET('9. METAS'!$U$20,INT((ROW()-14)/2),0)))</f>
        <v>#REF!</v>
      </c>
      <c r="K45" s="203" t="e">
        <f ca="1">IF(MOD(ROW()-13,2)=0,IF(ISBLANK(OFFSET(#REF!,INT((ROW()-13)/2),0)),"",OFFSET(#REF!,INT((ROW()-13)/2),0)),IF(ISBLANK(OFFSET('9. METAS'!$V$20,INT((ROW()-14)/2),0)),"",OFFSET('9. METAS'!$V$20,INT((ROW()-14)/2),0)))</f>
        <v>#REF!</v>
      </c>
      <c r="L45" s="203" t="e">
        <f ca="1">IF(MOD(ROW()-13,2)=0,IF(ISBLANK(OFFSET(#REF!,INT((ROW()-13)/2),0)),"",OFFSET(#REF!,INT((ROW()-13)/2),0)),IF(ISBLANK(OFFSET('9. METAS'!$W$20,INT((ROW()-14)/2),0)),"",OFFSET('9. METAS'!$W$20,INT((ROW()-14)/2),0)))</f>
        <v>#REF!</v>
      </c>
      <c r="M45" s="204" t="e">
        <f ca="1">IF(MOD(ROW()-13,2)=0,IF(ISBLANK(OFFSET(#REF!,INT((ROW()-13)/2),0)),"",OFFSET(#REF!,INT((ROW()-13)/2),0)),IF(ISBLANK(OFFSET('9. METAS'!$X$20,INT((ROW()-14)/2),0)),"",OFFSET('9. METAS'!$X$20,INT((ROW()-14)/2),0)))</f>
        <v>#REF!</v>
      </c>
      <c r="N45" s="718" t="str">
        <f t="shared" ref="N45" ca="1" si="28">IFERROR(J45/J46,"ND")</f>
        <v>ND</v>
      </c>
      <c r="O45" s="720" t="str">
        <f t="shared" ref="O45" ca="1" si="29">IFERROR(((J45+K45+L45)/H45),"ND")</f>
        <v>ND</v>
      </c>
      <c r="P45" s="732"/>
    </row>
    <row r="46" spans="3:16">
      <c r="C46" s="725"/>
      <c r="D46" s="726"/>
      <c r="E46" s="726"/>
      <c r="F46" s="727"/>
      <c r="G46" s="728"/>
      <c r="H46" s="755"/>
      <c r="I46" s="731"/>
      <c r="J46" s="202">
        <f ca="1">IF(MOD(ROW()-13,2)=0,IF(ISBLANK(OFFSET(#REF!,INT((ROW()-13)/2),0)),"",OFFSET(#REF!,INT((ROW()-13)/2),0)),IF(ISBLANK(OFFSET('9. METAS'!$U$20,INT((ROW()-14)/2),0)),"",OFFSET('9. METAS'!$U$20,INT((ROW()-14)/2),0)))</f>
        <v>5214</v>
      </c>
      <c r="K46" s="203">
        <f ca="1">IF(MOD(ROW()-13,2)=0,IF(ISBLANK(OFFSET(#REF!,INT((ROW()-13)/2),0)),"",OFFSET(#REF!,INT((ROW()-13)/2),0)),IF(ISBLANK(OFFSET('9. METAS'!$V$20,INT((ROW()-14)/2),0)),"",OFFSET('9. METAS'!$V$20,INT((ROW()-14)/2),0)))</f>
        <v>5214</v>
      </c>
      <c r="L46" s="203">
        <f ca="1">IF(MOD(ROW()-13,2)=0,IF(ISBLANK(OFFSET(#REF!,INT((ROW()-13)/2),0)),"",OFFSET(#REF!,INT((ROW()-13)/2),0)),IF(ISBLANK(OFFSET('9. METAS'!$W$20,INT((ROW()-14)/2),0)),"",OFFSET('9. METAS'!$W$20,INT((ROW()-14)/2),0)))</f>
        <v>5214</v>
      </c>
      <c r="M46" s="204">
        <f ca="1">IF(MOD(ROW()-13,2)=0,IF(ISBLANK(OFFSET(#REF!,INT((ROW()-13)/2),0)),"",OFFSET(#REF!,INT((ROW()-13)/2),0)),IF(ISBLANK(OFFSET('9. METAS'!$X$20,INT((ROW()-14)/2),0)),"",OFFSET('9. METAS'!$X$20,INT((ROW()-14)/2),0)))</f>
        <v>5214</v>
      </c>
      <c r="N46" s="719"/>
      <c r="O46" s="721"/>
      <c r="P46" s="723"/>
    </row>
    <row r="47" spans="3:16">
      <c r="C47" s="724" t="str">
        <f ca="1">IF(ISBLANK(OFFSET('5. Pp (3 años)'!$C$46,INT((ROW()-13)/2),0)),"",OFFSET('5. Pp (3 años)'!$C$46,INT((ROW()-13)/2),0))</f>
        <v>Actividad</v>
      </c>
      <c r="D47" s="726" t="str">
        <f ca="1">IF(ISBLANK(OFFSET('5. Pp (3 años)'!$D$46,INT((ROW()-13)/2),0)),"",OFFSET('5. Pp (3 años)'!$D$46,INT((ROW()-13)/2),0))</f>
        <v>4.3.1.1.3.1. Brindar atención médica gratuita a mujeres adultas,  brindándolas con trato digno, calidad y calidez en la atención.</v>
      </c>
      <c r="E47" s="726" t="str">
        <f ca="1">IF(ISBLANK(OFFSET('5. Pp (3 años)'!$E$46,INT((ROW()-13)/2),0)),"",OFFSET('5. Pp (3 años)'!$E$46,INT((ROW()-13)/2),0))</f>
        <v xml:space="preserve">PASM: Porcentaje de Atenciones en Servicios Médicos gratuitos. </v>
      </c>
      <c r="F47" s="727" t="str">
        <f ca="1">IF(ISBLANK(OFFSET('5. Pp (3 años)'!$K$46,INT((ROW()-13)/2),0)),"",OFFSET('5. Pp (3 años)'!$K$46,INT((ROW()-13)/2),0))</f>
        <v>Ascendente</v>
      </c>
      <c r="G47" s="728" t="str">
        <f ca="1">IF(ISBLANK(OFFSET('5. Pp (3 años)'!$H$46,INT((ROW()-13)/2),0)),"",OFFSET('5. Pp (3 años)'!$H$46,INT((ROW()-13)/2),0))</f>
        <v>Trimestral</v>
      </c>
      <c r="H47" s="755">
        <f ca="1">IF(ISBLANK(OFFSET('9. METAS'!$L$20,INT((ROW()-13)/2),0)),"",OFFSET('9. METAS'!$L$20,INT((ROW()-13)/2),0))</f>
        <v>8000</v>
      </c>
      <c r="I47" s="730"/>
      <c r="J47" s="202" t="e">
        <f ca="1">IF(MOD(ROW()-13,2)=0,IF(ISBLANK(OFFSET(#REF!,INT((ROW()-13)/2),0)),"",OFFSET(#REF!,INT((ROW()-13)/2),0)),IF(ISBLANK(OFFSET('9. METAS'!$U$20,INT((ROW()-14)/2),0)),"",OFFSET('9. METAS'!$U$20,INT((ROW()-14)/2),0)))</f>
        <v>#REF!</v>
      </c>
      <c r="K47" s="203" t="e">
        <f ca="1">IF(MOD(ROW()-13,2)=0,IF(ISBLANK(OFFSET(#REF!,INT((ROW()-13)/2),0)),"",OFFSET(#REF!,INT((ROW()-13)/2),0)),IF(ISBLANK(OFFSET('9. METAS'!$V$20,INT((ROW()-14)/2),0)),"",OFFSET('9. METAS'!$V$20,INT((ROW()-14)/2),0)))</f>
        <v>#REF!</v>
      </c>
      <c r="L47" s="203" t="e">
        <f ca="1">IF(MOD(ROW()-13,2)=0,IF(ISBLANK(OFFSET(#REF!,INT((ROW()-13)/2),0)),"",OFFSET(#REF!,INT((ROW()-13)/2),0)),IF(ISBLANK(OFFSET('9. METAS'!$W$20,INT((ROW()-14)/2),0)),"",OFFSET('9. METAS'!$W$20,INT((ROW()-14)/2),0)))</f>
        <v>#REF!</v>
      </c>
      <c r="M47" s="204" t="e">
        <f ca="1">IF(MOD(ROW()-13,2)=0,IF(ISBLANK(OFFSET(#REF!,INT((ROW()-13)/2),0)),"",OFFSET(#REF!,INT((ROW()-13)/2),0)),IF(ISBLANK(OFFSET('9. METAS'!$X$20,INT((ROW()-14)/2),0)),"",OFFSET('9. METAS'!$X$20,INT((ROW()-14)/2),0)))</f>
        <v>#REF!</v>
      </c>
      <c r="N47" s="718" t="str">
        <f t="shared" ref="N47" ca="1" si="30">IFERROR(J47/J48,"ND")</f>
        <v>ND</v>
      </c>
      <c r="O47" s="720" t="str">
        <f t="shared" ref="O47" ca="1" si="31">IFERROR(((J47+K47+L47)/H47),"ND")</f>
        <v>ND</v>
      </c>
      <c r="P47" s="732"/>
    </row>
    <row r="48" spans="3:16">
      <c r="C48" s="725"/>
      <c r="D48" s="726"/>
      <c r="E48" s="726"/>
      <c r="F48" s="727"/>
      <c r="G48" s="728"/>
      <c r="H48" s="755"/>
      <c r="I48" s="731"/>
      <c r="J48" s="202">
        <f ca="1">IF(MOD(ROW()-13,2)=0,IF(ISBLANK(OFFSET(#REF!,INT((ROW()-13)/2),0)),"",OFFSET(#REF!,INT((ROW()-13)/2),0)),IF(ISBLANK(OFFSET('9. METAS'!$U$20,INT((ROW()-14)/2),0)),"",OFFSET('9. METAS'!$U$20,INT((ROW()-14)/2),0)))</f>
        <v>2000</v>
      </c>
      <c r="K48" s="203">
        <f ca="1">IF(MOD(ROW()-13,2)=0,IF(ISBLANK(OFFSET(#REF!,INT((ROW()-13)/2),0)),"",OFFSET(#REF!,INT((ROW()-13)/2),0)),IF(ISBLANK(OFFSET('9. METAS'!$V$20,INT((ROW()-14)/2),0)),"",OFFSET('9. METAS'!$V$20,INT((ROW()-14)/2),0)))</f>
        <v>2000</v>
      </c>
      <c r="L48" s="203">
        <f ca="1">IF(MOD(ROW()-13,2)=0,IF(ISBLANK(OFFSET(#REF!,INT((ROW()-13)/2),0)),"",OFFSET(#REF!,INT((ROW()-13)/2),0)),IF(ISBLANK(OFFSET('9. METAS'!$W$20,INT((ROW()-14)/2),0)),"",OFFSET('9. METAS'!$W$20,INT((ROW()-14)/2),0)))</f>
        <v>2000</v>
      </c>
      <c r="M48" s="204">
        <f ca="1">IF(MOD(ROW()-13,2)=0,IF(ISBLANK(OFFSET(#REF!,INT((ROW()-13)/2),0)),"",OFFSET(#REF!,INT((ROW()-13)/2),0)),IF(ISBLANK(OFFSET('9. METAS'!$X$20,INT((ROW()-14)/2),0)),"",OFFSET('9. METAS'!$X$20,INT((ROW()-14)/2),0)))</f>
        <v>2000</v>
      </c>
      <c r="N48" s="719"/>
      <c r="O48" s="721"/>
      <c r="P48" s="723"/>
    </row>
    <row r="49" spans="3:16">
      <c r="C49" s="724" t="str">
        <f ca="1">IF(ISBLANK(OFFSET('5. Pp (3 años)'!$C$46,INT((ROW()-13)/2),0)),"",OFFSET('5. Pp (3 años)'!$C$46,INT((ROW()-13)/2),0))</f>
        <v>Actividad</v>
      </c>
      <c r="D49" s="726" t="str">
        <f ca="1">IF(ISBLANK(OFFSET('5. Pp (3 años)'!$D$46,INT((ROW()-13)/2),0)),"",OFFSET('5. Pp (3 años)'!$D$46,INT((ROW()-13)/2),0))</f>
        <v>4.3.1.1.3.2. Brindar atención médica gratuita a Mujeres Adolescentes y Niñas,  brindándolos con trato digno, calidad y calidez en la atención.</v>
      </c>
      <c r="E49" s="726" t="str">
        <f ca="1">IF(ISBLANK(OFFSET('5. Pp (3 años)'!$E$46,INT((ROW()-13)/2),0)),"",OFFSET('5. Pp (3 años)'!$E$46,INT((ROW()-13)/2),0))</f>
        <v xml:space="preserve">PANSM: Porcentaje de Atenciones a Mujeres Adolescentes y niñas  en Servicios Médicos gratuitos. </v>
      </c>
      <c r="F49" s="727" t="str">
        <f ca="1">IF(ISBLANK(OFFSET('5. Pp (3 años)'!$K$46,INT((ROW()-13)/2),0)),"",OFFSET('5. Pp (3 años)'!$K$46,INT((ROW()-13)/2),0))</f>
        <v>Ascendente</v>
      </c>
      <c r="G49" s="728" t="str">
        <f ca="1">IF(ISBLANK(OFFSET('5. Pp (3 años)'!$H$46,INT((ROW()-13)/2),0)),"",OFFSET('5. Pp (3 años)'!$H$46,INT((ROW()-13)/2),0))</f>
        <v>Trimestral</v>
      </c>
      <c r="H49" s="755">
        <f ca="1">IF(ISBLANK(OFFSET('9. METAS'!$L$20,INT((ROW()-13)/2),0)),"",OFFSET('9. METAS'!$L$20,INT((ROW()-13)/2),0))</f>
        <v>600</v>
      </c>
      <c r="I49" s="730"/>
      <c r="J49" s="202" t="e">
        <f ca="1">IF(MOD(ROW()-13,2)=0,IF(ISBLANK(OFFSET(#REF!,INT((ROW()-13)/2),0)),"",OFFSET(#REF!,INT((ROW()-13)/2),0)),IF(ISBLANK(OFFSET('9. METAS'!$U$20,INT((ROW()-14)/2),0)),"",OFFSET('9. METAS'!$U$20,INT((ROW()-14)/2),0)))</f>
        <v>#REF!</v>
      </c>
      <c r="K49" s="203" t="e">
        <f ca="1">IF(MOD(ROW()-13,2)=0,IF(ISBLANK(OFFSET(#REF!,INT((ROW()-13)/2),0)),"",OFFSET(#REF!,INT((ROW()-13)/2),0)),IF(ISBLANK(OFFSET('9. METAS'!$V$20,INT((ROW()-14)/2),0)),"",OFFSET('9. METAS'!$V$20,INT((ROW()-14)/2),0)))</f>
        <v>#REF!</v>
      </c>
      <c r="L49" s="203" t="e">
        <f ca="1">IF(MOD(ROW()-13,2)=0,IF(ISBLANK(OFFSET(#REF!,INT((ROW()-13)/2),0)),"",OFFSET(#REF!,INT((ROW()-13)/2),0)),IF(ISBLANK(OFFSET('9. METAS'!$W$20,INT((ROW()-14)/2),0)),"",OFFSET('9. METAS'!$W$20,INT((ROW()-14)/2),0)))</f>
        <v>#REF!</v>
      </c>
      <c r="M49" s="204" t="e">
        <f ca="1">IF(MOD(ROW()-13,2)=0,IF(ISBLANK(OFFSET(#REF!,INT((ROW()-13)/2),0)),"",OFFSET(#REF!,INT((ROW()-13)/2),0)),IF(ISBLANK(OFFSET('9. METAS'!$X$20,INT((ROW()-14)/2),0)),"",OFFSET('9. METAS'!$X$20,INT((ROW()-14)/2),0)))</f>
        <v>#REF!</v>
      </c>
      <c r="N49" s="718" t="str">
        <f t="shared" ref="N49" ca="1" si="32">IFERROR(J49/J50,"ND")</f>
        <v>ND</v>
      </c>
      <c r="O49" s="720" t="str">
        <f t="shared" ref="O49" ca="1" si="33">IFERROR(((J49+K49+L49)/H49),"ND")</f>
        <v>ND</v>
      </c>
      <c r="P49" s="732"/>
    </row>
    <row r="50" spans="3:16">
      <c r="C50" s="725"/>
      <c r="D50" s="726"/>
      <c r="E50" s="726"/>
      <c r="F50" s="727"/>
      <c r="G50" s="728"/>
      <c r="H50" s="755"/>
      <c r="I50" s="731"/>
      <c r="J50" s="202">
        <f ca="1">IF(MOD(ROW()-13,2)=0,IF(ISBLANK(OFFSET(#REF!,INT((ROW()-13)/2),0)),"",OFFSET(#REF!,INT((ROW()-13)/2),0)),IF(ISBLANK(OFFSET('9. METAS'!$U$20,INT((ROW()-14)/2),0)),"",OFFSET('9. METAS'!$U$20,INT((ROW()-14)/2),0)))</f>
        <v>150</v>
      </c>
      <c r="K50" s="203">
        <f ca="1">IF(MOD(ROW()-13,2)=0,IF(ISBLANK(OFFSET(#REF!,INT((ROW()-13)/2),0)),"",OFFSET(#REF!,INT((ROW()-13)/2),0)),IF(ISBLANK(OFFSET('9. METAS'!$V$20,INT((ROW()-14)/2),0)),"",OFFSET('9. METAS'!$V$20,INT((ROW()-14)/2),0)))</f>
        <v>150</v>
      </c>
      <c r="L50" s="203">
        <f ca="1">IF(MOD(ROW()-13,2)=0,IF(ISBLANK(OFFSET(#REF!,INT((ROW()-13)/2),0)),"",OFFSET(#REF!,INT((ROW()-13)/2),0)),IF(ISBLANK(OFFSET('9. METAS'!$W$20,INT((ROW()-14)/2),0)),"",OFFSET('9. METAS'!$W$20,INT((ROW()-14)/2),0)))</f>
        <v>150</v>
      </c>
      <c r="M50" s="204">
        <f ca="1">IF(MOD(ROW()-13,2)=0,IF(ISBLANK(OFFSET(#REF!,INT((ROW()-13)/2),0)),"",OFFSET(#REF!,INT((ROW()-13)/2),0)),IF(ISBLANK(OFFSET('9. METAS'!$X$20,INT((ROW()-14)/2),0)),"",OFFSET('9. METAS'!$X$20,INT((ROW()-14)/2),0)))</f>
        <v>150</v>
      </c>
      <c r="N50" s="719"/>
      <c r="O50" s="721"/>
      <c r="P50" s="723"/>
    </row>
    <row r="51" spans="3:16">
      <c r="C51" s="724" t="str">
        <f ca="1">IF(ISBLANK(OFFSET('5. Pp (3 años)'!$C$46,INT((ROW()-13)/2),0)),"",OFFSET('5. Pp (3 años)'!$C$46,INT((ROW()-13)/2),0))</f>
        <v>Actividad</v>
      </c>
      <c r="D51" s="726" t="str">
        <f ca="1">IF(ISBLANK(OFFSET('5. Pp (3 años)'!$D$46,INT((ROW()-13)/2),0)),"",OFFSET('5. Pp (3 años)'!$D$46,INT((ROW()-13)/2),0))</f>
        <v>4.3.1.1.3.3. Brindar servicios de terapia psicológica gratuita,  individual y grupal a mujeres adultas, brindándolos con trato digno, calidad y calidez en la atención.</v>
      </c>
      <c r="E51" s="726" t="str">
        <f ca="1">IF(ISBLANK(OFFSET('5. Pp (3 años)'!$E$46,INT((ROW()-13)/2),0)),"",OFFSET('5. Pp (3 años)'!$E$46,INT((ROW()-13)/2),0))</f>
        <v>PATP: Porcentaje de Atenciones a  mujeres en  servicios de terapia psicológica gratuita,  individual y grupal a mujeres adultas, brindándolos con trato digno, calidad y calidez en la atención</v>
      </c>
      <c r="F51" s="727" t="str">
        <f ca="1">IF(ISBLANK(OFFSET('5. Pp (3 años)'!$K$46,INT((ROW()-13)/2),0)),"",OFFSET('5. Pp (3 años)'!$K$46,INT((ROW()-13)/2),0))</f>
        <v>Ascendente</v>
      </c>
      <c r="G51" s="728" t="str">
        <f ca="1">IF(ISBLANK(OFFSET('5. Pp (3 años)'!$H$46,INT((ROW()-13)/2),0)),"",OFFSET('5. Pp (3 años)'!$H$46,INT((ROW()-13)/2),0))</f>
        <v>Trimestral</v>
      </c>
      <c r="H51" s="755">
        <f ca="1">IF(ISBLANK(OFFSET('9. METAS'!$L$20,INT((ROW()-13)/2),0)),"",OFFSET('9. METAS'!$L$20,INT((ROW()-13)/2),0))</f>
        <v>10400</v>
      </c>
      <c r="I51" s="730"/>
      <c r="J51" s="202" t="e">
        <f ca="1">IF(MOD(ROW()-13,2)=0,IF(ISBLANK(OFFSET(#REF!,INT((ROW()-13)/2),0)),"",OFFSET(#REF!,INT((ROW()-13)/2),0)),IF(ISBLANK(OFFSET('9. METAS'!$U$20,INT((ROW()-14)/2),0)),"",OFFSET('9. METAS'!$U$20,INT((ROW()-14)/2),0)))</f>
        <v>#REF!</v>
      </c>
      <c r="K51" s="203" t="e">
        <f ca="1">IF(MOD(ROW()-13,2)=0,IF(ISBLANK(OFFSET(#REF!,INT((ROW()-13)/2),0)),"",OFFSET(#REF!,INT((ROW()-13)/2),0)),IF(ISBLANK(OFFSET('9. METAS'!$V$20,INT((ROW()-14)/2),0)),"",OFFSET('9. METAS'!$V$20,INT((ROW()-14)/2),0)))</f>
        <v>#REF!</v>
      </c>
      <c r="L51" s="203" t="e">
        <f ca="1">IF(MOD(ROW()-13,2)=0,IF(ISBLANK(OFFSET(#REF!,INT((ROW()-13)/2),0)),"",OFFSET(#REF!,INT((ROW()-13)/2),0)),IF(ISBLANK(OFFSET('9. METAS'!$W$20,INT((ROW()-14)/2),0)),"",OFFSET('9. METAS'!$W$20,INT((ROW()-14)/2),0)))</f>
        <v>#REF!</v>
      </c>
      <c r="M51" s="204" t="e">
        <f ca="1">IF(MOD(ROW()-13,2)=0,IF(ISBLANK(OFFSET(#REF!,INT((ROW()-13)/2),0)),"",OFFSET(#REF!,INT((ROW()-13)/2),0)),IF(ISBLANK(OFFSET('9. METAS'!$X$20,INT((ROW()-14)/2),0)),"",OFFSET('9. METAS'!$X$20,INT((ROW()-14)/2),0)))</f>
        <v>#REF!</v>
      </c>
      <c r="N51" s="718" t="str">
        <f t="shared" ref="N51" ca="1" si="34">IFERROR(J51/J52,"ND")</f>
        <v>ND</v>
      </c>
      <c r="O51" s="720" t="str">
        <f t="shared" ref="O51" ca="1" si="35">IFERROR(((J51+K51+L51)/H51),"ND")</f>
        <v>ND</v>
      </c>
      <c r="P51" s="732"/>
    </row>
    <row r="52" spans="3:16">
      <c r="C52" s="725"/>
      <c r="D52" s="726"/>
      <c r="E52" s="726"/>
      <c r="F52" s="727"/>
      <c r="G52" s="728"/>
      <c r="H52" s="755"/>
      <c r="I52" s="731"/>
      <c r="J52" s="202">
        <f ca="1">IF(MOD(ROW()-13,2)=0,IF(ISBLANK(OFFSET(#REF!,INT((ROW()-13)/2),0)),"",OFFSET(#REF!,INT((ROW()-13)/2),0)),IF(ISBLANK(OFFSET('9. METAS'!$U$20,INT((ROW()-14)/2),0)),"",OFFSET('9. METAS'!$U$20,INT((ROW()-14)/2),0)))</f>
        <v>2600</v>
      </c>
      <c r="K52" s="203">
        <f ca="1">IF(MOD(ROW()-13,2)=0,IF(ISBLANK(OFFSET(#REF!,INT((ROW()-13)/2),0)),"",OFFSET(#REF!,INT((ROW()-13)/2),0)),IF(ISBLANK(OFFSET('9. METAS'!$V$20,INT((ROW()-14)/2),0)),"",OFFSET('9. METAS'!$V$20,INT((ROW()-14)/2),0)))</f>
        <v>2600</v>
      </c>
      <c r="L52" s="203">
        <f ca="1">IF(MOD(ROW()-13,2)=0,IF(ISBLANK(OFFSET(#REF!,INT((ROW()-13)/2),0)),"",OFFSET(#REF!,INT((ROW()-13)/2),0)),IF(ISBLANK(OFFSET('9. METAS'!$W$20,INT((ROW()-14)/2),0)),"",OFFSET('9. METAS'!$W$20,INT((ROW()-14)/2),0)))</f>
        <v>2600</v>
      </c>
      <c r="M52" s="204">
        <f ca="1">IF(MOD(ROW()-13,2)=0,IF(ISBLANK(OFFSET(#REF!,INT((ROW()-13)/2),0)),"",OFFSET(#REF!,INT((ROW()-13)/2),0)),IF(ISBLANK(OFFSET('9. METAS'!$X$20,INT((ROW()-14)/2),0)),"",OFFSET('9. METAS'!$X$20,INT((ROW()-14)/2),0)))</f>
        <v>2600</v>
      </c>
      <c r="N52" s="719"/>
      <c r="O52" s="721"/>
      <c r="P52" s="723"/>
    </row>
    <row r="53" spans="3:16">
      <c r="C53" s="724" t="str">
        <f ca="1">IF(ISBLANK(OFFSET('5. Pp (3 años)'!$C$46,INT((ROW()-13)/2),0)),"",OFFSET('5. Pp (3 años)'!$C$46,INT((ROW()-13)/2),0))</f>
        <v>Actividad</v>
      </c>
      <c r="D53" s="726" t="str">
        <f ca="1">IF(ISBLANK(OFFSET('5. Pp (3 años)'!$D$46,INT((ROW()-13)/2),0)),"",OFFSET('5. Pp (3 años)'!$D$46,INT((ROW()-13)/2),0))</f>
        <v>4.3.1.1.3.4. Brindar servicios de terapia psicológica gratuita,  individual y grupal, con trato diferenciado para adolescentes y niñez, brindándolos con trato digno, calidad y calidez en la atención.</v>
      </c>
      <c r="E53" s="726" t="str">
        <f ca="1">IF(ISBLANK(OFFSET('5. Pp (3 años)'!$E$46,INT((ROW()-13)/2),0)),"",OFFSET('5. Pp (3 años)'!$E$46,INT((ROW()-13)/2),0))</f>
        <v>PANTP: Porcentaje de Atenciones a mujeres adolescentes y niñas atendidas en  servicios de terapia psicológica gratuita,  individual y grupal, brindándolos con trato digno, calidad y calidez en la atención</v>
      </c>
      <c r="F53" s="727" t="str">
        <f ca="1">IF(ISBLANK(OFFSET('5. Pp (3 años)'!$K$46,INT((ROW()-13)/2),0)),"",OFFSET('5. Pp (3 años)'!$K$46,INT((ROW()-13)/2),0))</f>
        <v>Ascendente</v>
      </c>
      <c r="G53" s="728" t="str">
        <f ca="1">IF(ISBLANK(OFFSET('5. Pp (3 años)'!$H$46,INT((ROW()-13)/2),0)),"",OFFSET('5. Pp (3 años)'!$H$46,INT((ROW()-13)/2),0))</f>
        <v>Trimestral</v>
      </c>
      <c r="H53" s="755">
        <f ca="1">IF(ISBLANK(OFFSET('9. METAS'!$L$20,INT((ROW()-13)/2),0)),"",OFFSET('9. METAS'!$L$20,INT((ROW()-13)/2),0))</f>
        <v>1600</v>
      </c>
      <c r="I53" s="730"/>
      <c r="J53" s="202" t="e">
        <f ca="1">IF(MOD(ROW()-13,2)=0,IF(ISBLANK(OFFSET(#REF!,INT((ROW()-13)/2),0)),"",OFFSET(#REF!,INT((ROW()-13)/2),0)),IF(ISBLANK(OFFSET('9. METAS'!$U$20,INT((ROW()-14)/2),0)),"",OFFSET('9. METAS'!$U$20,INT((ROW()-14)/2),0)))</f>
        <v>#REF!</v>
      </c>
      <c r="K53" s="203" t="e">
        <f ca="1">IF(MOD(ROW()-13,2)=0,IF(ISBLANK(OFFSET(#REF!,INT((ROW()-13)/2),0)),"",OFFSET(#REF!,INT((ROW()-13)/2),0)),IF(ISBLANK(OFFSET('9. METAS'!$V$20,INT((ROW()-14)/2),0)),"",OFFSET('9. METAS'!$V$20,INT((ROW()-14)/2),0)))</f>
        <v>#REF!</v>
      </c>
      <c r="L53" s="203" t="e">
        <f ca="1">IF(MOD(ROW()-13,2)=0,IF(ISBLANK(OFFSET(#REF!,INT((ROW()-13)/2),0)),"",OFFSET(#REF!,INT((ROW()-13)/2),0)),IF(ISBLANK(OFFSET('9. METAS'!$W$20,INT((ROW()-14)/2),0)),"",OFFSET('9. METAS'!$W$20,INT((ROW()-14)/2),0)))</f>
        <v>#REF!</v>
      </c>
      <c r="M53" s="204" t="e">
        <f ca="1">IF(MOD(ROW()-13,2)=0,IF(ISBLANK(OFFSET(#REF!,INT((ROW()-13)/2),0)),"",OFFSET(#REF!,INT((ROW()-13)/2),0)),IF(ISBLANK(OFFSET('9. METAS'!$X$20,INT((ROW()-14)/2),0)),"",OFFSET('9. METAS'!$X$20,INT((ROW()-14)/2),0)))</f>
        <v>#REF!</v>
      </c>
      <c r="N53" s="718" t="str">
        <f t="shared" ref="N53" ca="1" si="36">IFERROR(J53/J54,"ND")</f>
        <v>ND</v>
      </c>
      <c r="O53" s="720" t="str">
        <f t="shared" ref="O53" ca="1" si="37">IFERROR(((J53+K53+L53)/H53),"ND")</f>
        <v>ND</v>
      </c>
      <c r="P53" s="732"/>
    </row>
    <row r="54" spans="3:16">
      <c r="C54" s="725"/>
      <c r="D54" s="726"/>
      <c r="E54" s="726"/>
      <c r="F54" s="727"/>
      <c r="G54" s="728"/>
      <c r="H54" s="755"/>
      <c r="I54" s="731"/>
      <c r="J54" s="202">
        <f ca="1">IF(MOD(ROW()-13,2)=0,IF(ISBLANK(OFFSET(#REF!,INT((ROW()-13)/2),0)),"",OFFSET(#REF!,INT((ROW()-13)/2),0)),IF(ISBLANK(OFFSET('9. METAS'!$U$20,INT((ROW()-14)/2),0)),"",OFFSET('9. METAS'!$U$20,INT((ROW()-14)/2),0)))</f>
        <v>400</v>
      </c>
      <c r="K54" s="203">
        <f ca="1">IF(MOD(ROW()-13,2)=0,IF(ISBLANK(OFFSET(#REF!,INT((ROW()-13)/2),0)),"",OFFSET(#REF!,INT((ROW()-13)/2),0)),IF(ISBLANK(OFFSET('9. METAS'!$V$20,INT((ROW()-14)/2),0)),"",OFFSET('9. METAS'!$V$20,INT((ROW()-14)/2),0)))</f>
        <v>400</v>
      </c>
      <c r="L54" s="203">
        <f ca="1">IF(MOD(ROW()-13,2)=0,IF(ISBLANK(OFFSET(#REF!,INT((ROW()-13)/2),0)),"",OFFSET(#REF!,INT((ROW()-13)/2),0)),IF(ISBLANK(OFFSET('9. METAS'!$W$20,INT((ROW()-14)/2),0)),"",OFFSET('9. METAS'!$W$20,INT((ROW()-14)/2),0)))</f>
        <v>400</v>
      </c>
      <c r="M54" s="204">
        <f ca="1">IF(MOD(ROW()-13,2)=0,IF(ISBLANK(OFFSET(#REF!,INT((ROW()-13)/2),0)),"",OFFSET(#REF!,INT((ROW()-13)/2),0)),IF(ISBLANK(OFFSET('9. METAS'!$X$20,INT((ROW()-14)/2),0)),"",OFFSET('9. METAS'!$X$20,INT((ROW()-14)/2),0)))</f>
        <v>400</v>
      </c>
      <c r="N54" s="719"/>
      <c r="O54" s="721"/>
      <c r="P54" s="723"/>
    </row>
    <row r="55" spans="3:16">
      <c r="C55" s="724" t="str">
        <f ca="1">IF(ISBLANK(OFFSET('5. Pp (3 años)'!$C$46,INT((ROW()-13)/2),0)),"",OFFSET('5. Pp (3 años)'!$C$46,INT((ROW()-13)/2),0))</f>
        <v>Actividad</v>
      </c>
      <c r="D55" s="726" t="str">
        <f ca="1">IF(ISBLANK(OFFSET('5. Pp (3 años)'!$D$46,INT((ROW()-13)/2),0)),"",OFFSET('5. Pp (3 años)'!$D$46,INT((ROW()-13)/2),0))</f>
        <v>4.3.1.1.3.5. Brindar platicas informativas a jovenes, mujeres y niñas en cuanto a nutrición, planificación familiar, sexualidad, enfermedades venéreas, cáncer cérvicouterino y de mama; así como en higiene y salud.</v>
      </c>
      <c r="E55" s="726" t="str">
        <f ca="1">IF(ISBLANK(OFFSET('5. Pp (3 años)'!$E$46,INT((ROW()-13)/2),0)),"",OFFSET('5. Pp (3 años)'!$E$46,INT((ROW()-13)/2),0))</f>
        <v>PPIS: Porcentaje de Brindar platicas informativas a jovenes, mujeres y niñas en cuanto a nutrición, planificación familiar, sexualidad, enfermedades venéreas, cáncer cérvicouterino y de mama; así como en higiene y salud.</v>
      </c>
      <c r="F55" s="727" t="str">
        <f ca="1">IF(ISBLANK(OFFSET('5. Pp (3 años)'!$K$46,INT((ROW()-13)/2),0)),"",OFFSET('5. Pp (3 años)'!$K$46,INT((ROW()-13)/2),0))</f>
        <v>Ascendente</v>
      </c>
      <c r="G55" s="728" t="str">
        <f ca="1">IF(ISBLANK(OFFSET('5. Pp (3 años)'!$H$46,INT((ROW()-13)/2),0)),"",OFFSET('5. Pp (3 años)'!$H$46,INT((ROW()-13)/2),0))</f>
        <v>Trimestral</v>
      </c>
      <c r="H55" s="755">
        <f ca="1">IF(ISBLANK(OFFSET('9. METAS'!$L$20,INT((ROW()-13)/2),0)),"",OFFSET('9. METAS'!$L$20,INT((ROW()-13)/2),0))</f>
        <v>12</v>
      </c>
      <c r="I55" s="730"/>
      <c r="J55" s="202" t="e">
        <f ca="1">IF(MOD(ROW()-13,2)=0,IF(ISBLANK(OFFSET(#REF!,INT((ROW()-13)/2),0)),"",OFFSET(#REF!,INT((ROW()-13)/2),0)),IF(ISBLANK(OFFSET('9. METAS'!$U$20,INT((ROW()-14)/2),0)),"",OFFSET('9. METAS'!$U$20,INT((ROW()-14)/2),0)))</f>
        <v>#REF!</v>
      </c>
      <c r="K55" s="203" t="e">
        <f ca="1">IF(MOD(ROW()-13,2)=0,IF(ISBLANK(OFFSET(#REF!,INT((ROW()-13)/2),0)),"",OFFSET(#REF!,INT((ROW()-13)/2),0)),IF(ISBLANK(OFFSET('9. METAS'!$V$20,INT((ROW()-14)/2),0)),"",OFFSET('9. METAS'!$V$20,INT((ROW()-14)/2),0)))</f>
        <v>#REF!</v>
      </c>
      <c r="L55" s="203" t="e">
        <f ca="1">IF(MOD(ROW()-13,2)=0,IF(ISBLANK(OFFSET(#REF!,INT((ROW()-13)/2),0)),"",OFFSET(#REF!,INT((ROW()-13)/2),0)),IF(ISBLANK(OFFSET('9. METAS'!$W$20,INT((ROW()-14)/2),0)),"",OFFSET('9. METAS'!$W$20,INT((ROW()-14)/2),0)))</f>
        <v>#REF!</v>
      </c>
      <c r="M55" s="204" t="e">
        <f ca="1">IF(MOD(ROW()-13,2)=0,IF(ISBLANK(OFFSET(#REF!,INT((ROW()-13)/2),0)),"",OFFSET(#REF!,INT((ROW()-13)/2),0)),IF(ISBLANK(OFFSET('9. METAS'!$X$20,INT((ROW()-14)/2),0)),"",OFFSET('9. METAS'!$X$20,INT((ROW()-14)/2),0)))</f>
        <v>#REF!</v>
      </c>
      <c r="N55" s="718" t="str">
        <f t="shared" ref="N55" ca="1" si="38">IFERROR(J55/J56,"ND")</f>
        <v>ND</v>
      </c>
      <c r="O55" s="720" t="str">
        <f t="shared" ref="O55" ca="1" si="39">IFERROR(((J55+K55+L55)/H55),"ND")</f>
        <v>ND</v>
      </c>
      <c r="P55" s="732"/>
    </row>
    <row r="56" spans="3:16">
      <c r="C56" s="725"/>
      <c r="D56" s="726"/>
      <c r="E56" s="726"/>
      <c r="F56" s="727"/>
      <c r="G56" s="728"/>
      <c r="H56" s="755"/>
      <c r="I56" s="731"/>
      <c r="J56" s="202">
        <f ca="1">IF(MOD(ROW()-13,2)=0,IF(ISBLANK(OFFSET(#REF!,INT((ROW()-13)/2),0)),"",OFFSET(#REF!,INT((ROW()-13)/2),0)),IF(ISBLANK(OFFSET('9. METAS'!$U$20,INT((ROW()-14)/2),0)),"",OFFSET('9. METAS'!$U$20,INT((ROW()-14)/2),0)))</f>
        <v>3</v>
      </c>
      <c r="K56" s="203">
        <f ca="1">IF(MOD(ROW()-13,2)=0,IF(ISBLANK(OFFSET(#REF!,INT((ROW()-13)/2),0)),"",OFFSET(#REF!,INT((ROW()-13)/2),0)),IF(ISBLANK(OFFSET('9. METAS'!$V$20,INT((ROW()-14)/2),0)),"",OFFSET('9. METAS'!$V$20,INT((ROW()-14)/2),0)))</f>
        <v>3</v>
      </c>
      <c r="L56" s="203">
        <f ca="1">IF(MOD(ROW()-13,2)=0,IF(ISBLANK(OFFSET(#REF!,INT((ROW()-13)/2),0)),"",OFFSET(#REF!,INT((ROW()-13)/2),0)),IF(ISBLANK(OFFSET('9. METAS'!$W$20,INT((ROW()-14)/2),0)),"",OFFSET('9. METAS'!$W$20,INT((ROW()-14)/2),0)))</f>
        <v>3</v>
      </c>
      <c r="M56" s="204">
        <f ca="1">IF(MOD(ROW()-13,2)=0,IF(ISBLANK(OFFSET(#REF!,INT((ROW()-13)/2),0)),"",OFFSET(#REF!,INT((ROW()-13)/2),0)),IF(ISBLANK(OFFSET('9. METAS'!$X$20,INT((ROW()-14)/2),0)),"",OFFSET('9. METAS'!$X$20,INT((ROW()-14)/2),0)))</f>
        <v>3</v>
      </c>
      <c r="N56" s="719"/>
      <c r="O56" s="721"/>
      <c r="P56" s="723"/>
    </row>
    <row r="57" spans="3:16">
      <c r="C57" s="724" t="str">
        <f ca="1">IF(ISBLANK(OFFSET('5. Pp (3 años)'!$C$46,INT((ROW()-13)/2),0)),"",OFFSET('5. Pp (3 años)'!$C$46,INT((ROW()-13)/2),0))</f>
        <v>Actividad</v>
      </c>
      <c r="D57" s="726" t="str">
        <f ca="1">IF(ISBLANK(OFFSET('5. Pp (3 años)'!$D$46,INT((ROW()-13)/2),0)),"",OFFSET('5. Pp (3 años)'!$D$46,INT((ROW()-13)/2),0))</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57" s="726" t="str">
        <f ca="1">IF(ISBLANK(OFFSET('5. Pp (3 años)'!$E$46,INT((ROW()-13)/2),0)),"",OFFSET('5. Pp (3 años)'!$E$46,INT((ROW()-13)/2),0))</f>
        <v>PCMD: Porcentaje de canalizaciones de mujeres a dependencias gubernamentales y/u organizaciones de la sociedad civil.</v>
      </c>
      <c r="F57" s="727" t="str">
        <f ca="1">IF(ISBLANK(OFFSET('5. Pp (3 años)'!$K$46,INT((ROW()-13)/2),0)),"",OFFSET('5. Pp (3 años)'!$K$46,INT((ROW()-13)/2),0))</f>
        <v>Ascendente</v>
      </c>
      <c r="G57" s="728" t="str">
        <f ca="1">IF(ISBLANK(OFFSET('5. Pp (3 años)'!$H$46,INT((ROW()-13)/2),0)),"",OFFSET('5. Pp (3 años)'!$H$46,INT((ROW()-13)/2),0))</f>
        <v>Trimestral</v>
      </c>
      <c r="H57" s="755">
        <f ca="1">IF(ISBLANK(OFFSET('9. METAS'!$L$20,INT((ROW()-13)/2),0)),"",OFFSET('9. METAS'!$L$20,INT((ROW()-13)/2),0))</f>
        <v>80</v>
      </c>
      <c r="I57" s="730"/>
      <c r="J57" s="202" t="e">
        <f ca="1">IF(MOD(ROW()-13,2)=0,IF(ISBLANK(OFFSET(#REF!,INT((ROW()-13)/2),0)),"",OFFSET(#REF!,INT((ROW()-13)/2),0)),IF(ISBLANK(OFFSET('9. METAS'!$U$20,INT((ROW()-14)/2),0)),"",OFFSET('9. METAS'!$U$20,INT((ROW()-14)/2),0)))</f>
        <v>#REF!</v>
      </c>
      <c r="K57" s="203" t="e">
        <f ca="1">IF(MOD(ROW()-13,2)=0,IF(ISBLANK(OFFSET(#REF!,INT((ROW()-13)/2),0)),"",OFFSET(#REF!,INT((ROW()-13)/2),0)),IF(ISBLANK(OFFSET('9. METAS'!$V$20,INT((ROW()-14)/2),0)),"",OFFSET('9. METAS'!$V$20,INT((ROW()-14)/2),0)))</f>
        <v>#REF!</v>
      </c>
      <c r="L57" s="203" t="e">
        <f ca="1">IF(MOD(ROW()-13,2)=0,IF(ISBLANK(OFFSET(#REF!,INT((ROW()-13)/2),0)),"",OFFSET(#REF!,INT((ROW()-13)/2),0)),IF(ISBLANK(OFFSET('9. METAS'!$W$20,INT((ROW()-14)/2),0)),"",OFFSET('9. METAS'!$W$20,INT((ROW()-14)/2),0)))</f>
        <v>#REF!</v>
      </c>
      <c r="M57" s="204" t="e">
        <f ca="1">IF(MOD(ROW()-13,2)=0,IF(ISBLANK(OFFSET(#REF!,INT((ROW()-13)/2),0)),"",OFFSET(#REF!,INT((ROW()-13)/2),0)),IF(ISBLANK(OFFSET('9. METAS'!$X$20,INT((ROW()-14)/2),0)),"",OFFSET('9. METAS'!$X$20,INT((ROW()-14)/2),0)))</f>
        <v>#REF!</v>
      </c>
      <c r="N57" s="718" t="str">
        <f t="shared" ref="N57" ca="1" si="40">IFERROR(J57/J58,"ND")</f>
        <v>ND</v>
      </c>
      <c r="O57" s="720" t="str">
        <f t="shared" ref="O57" ca="1" si="41">IFERROR(((J57+K57+L57)/H57),"ND")</f>
        <v>ND</v>
      </c>
      <c r="P57" s="732"/>
    </row>
    <row r="58" spans="3:16">
      <c r="C58" s="725"/>
      <c r="D58" s="726"/>
      <c r="E58" s="726"/>
      <c r="F58" s="727"/>
      <c r="G58" s="728"/>
      <c r="H58" s="755"/>
      <c r="I58" s="731"/>
      <c r="J58" s="202">
        <f ca="1">IF(MOD(ROW()-13,2)=0,IF(ISBLANK(OFFSET(#REF!,INT((ROW()-13)/2),0)),"",OFFSET(#REF!,INT((ROW()-13)/2),0)),IF(ISBLANK(OFFSET('9. METAS'!$U$20,INT((ROW()-14)/2),0)),"",OFFSET('9. METAS'!$U$20,INT((ROW()-14)/2),0)))</f>
        <v>20</v>
      </c>
      <c r="K58" s="203">
        <f ca="1">IF(MOD(ROW()-13,2)=0,IF(ISBLANK(OFFSET(#REF!,INT((ROW()-13)/2),0)),"",OFFSET(#REF!,INT((ROW()-13)/2),0)),IF(ISBLANK(OFFSET('9. METAS'!$V$20,INT((ROW()-14)/2),0)),"",OFFSET('9. METAS'!$V$20,INT((ROW()-14)/2),0)))</f>
        <v>20</v>
      </c>
      <c r="L58" s="203">
        <f ca="1">IF(MOD(ROW()-13,2)=0,IF(ISBLANK(OFFSET(#REF!,INT((ROW()-13)/2),0)),"",OFFSET(#REF!,INT((ROW()-13)/2),0)),IF(ISBLANK(OFFSET('9. METAS'!$W$20,INT((ROW()-14)/2),0)),"",OFFSET('9. METAS'!$W$20,INT((ROW()-14)/2),0)))</f>
        <v>20</v>
      </c>
      <c r="M58" s="204">
        <f ca="1">IF(MOD(ROW()-13,2)=0,IF(ISBLANK(OFFSET(#REF!,INT((ROW()-13)/2),0)),"",OFFSET(#REF!,INT((ROW()-13)/2),0)),IF(ISBLANK(OFFSET('9. METAS'!$X$20,INT((ROW()-14)/2),0)),"",OFFSET('9. METAS'!$X$20,INT((ROW()-14)/2),0)))</f>
        <v>20</v>
      </c>
      <c r="N58" s="719"/>
      <c r="O58" s="721"/>
      <c r="P58" s="723"/>
    </row>
    <row r="59" spans="3:16">
      <c r="C59" s="724" t="str">
        <f ca="1">IF(ISBLANK(OFFSET('5. Pp (3 años)'!$C$46,INT((ROW()-13)/2),0)),"",OFFSET('5. Pp (3 años)'!$C$46,INT((ROW()-13)/2),0))</f>
        <v>Actividad</v>
      </c>
      <c r="D59" s="726" t="str">
        <f ca="1">IF(ISBLANK(OFFSET('5. Pp (3 años)'!$D$46,INT((ROW()-13)/2),0)),"",OFFSET('5. Pp (3 años)'!$D$46,INT((ROW()-13)/2),0))</f>
        <v>4.3.1.1.3.7. Realización de  Brigadas de Salud Comunitaria y Desarrollo Integral de las Mujeres.</v>
      </c>
      <c r="E59" s="726" t="str">
        <f ca="1">IF(ISBLANK(OFFSET('5. Pp (3 años)'!$E$46,INT((ROW()-13)/2),0)),"",OFFSET('5. Pp (3 años)'!$E$46,INT((ROW()-13)/2),0))</f>
        <v>PBS: Porcentaje de Brigadas de Salud Comunitaria y Desarrollo Integral</v>
      </c>
      <c r="F59" s="727" t="str">
        <f ca="1">IF(ISBLANK(OFFSET('5. Pp (3 años)'!$K$46,INT((ROW()-13)/2),0)),"",OFFSET('5. Pp (3 años)'!$K$46,INT((ROW()-13)/2),0))</f>
        <v>Ascendente</v>
      </c>
      <c r="G59" s="728" t="str">
        <f ca="1">IF(ISBLANK(OFFSET('5. Pp (3 años)'!$H$46,INT((ROW()-13)/2),0)),"",OFFSET('5. Pp (3 años)'!$H$46,INT((ROW()-13)/2),0))</f>
        <v>Trimestral</v>
      </c>
      <c r="H59" s="755">
        <f ca="1">IF(ISBLANK(OFFSET('9. METAS'!$L$20,INT((ROW()-13)/2),0)),"",OFFSET('9. METAS'!$L$20,INT((ROW()-13)/2),0))</f>
        <v>20</v>
      </c>
      <c r="I59" s="730"/>
      <c r="J59" s="202" t="e">
        <f ca="1">IF(MOD(ROW()-13,2)=0,IF(ISBLANK(OFFSET(#REF!,INT((ROW()-13)/2),0)),"",OFFSET(#REF!,INT((ROW()-13)/2),0)),IF(ISBLANK(OFFSET('9. METAS'!$U$20,INT((ROW()-14)/2),0)),"",OFFSET('9. METAS'!$U$20,INT((ROW()-14)/2),0)))</f>
        <v>#REF!</v>
      </c>
      <c r="K59" s="203" t="e">
        <f ca="1">IF(MOD(ROW()-13,2)=0,IF(ISBLANK(OFFSET(#REF!,INT((ROW()-13)/2),0)),"",OFFSET(#REF!,INT((ROW()-13)/2),0)),IF(ISBLANK(OFFSET('9. METAS'!$V$20,INT((ROW()-14)/2),0)),"",OFFSET('9. METAS'!$V$20,INT((ROW()-14)/2),0)))</f>
        <v>#REF!</v>
      </c>
      <c r="L59" s="203" t="e">
        <f ca="1">IF(MOD(ROW()-13,2)=0,IF(ISBLANK(OFFSET(#REF!,INT((ROW()-13)/2),0)),"",OFFSET(#REF!,INT((ROW()-13)/2),0)),IF(ISBLANK(OFFSET('9. METAS'!$W$20,INT((ROW()-14)/2),0)),"",OFFSET('9. METAS'!$W$20,INT((ROW()-14)/2),0)))</f>
        <v>#REF!</v>
      </c>
      <c r="M59" s="204" t="e">
        <f ca="1">IF(MOD(ROW()-13,2)=0,IF(ISBLANK(OFFSET(#REF!,INT((ROW()-13)/2),0)),"",OFFSET(#REF!,INT((ROW()-13)/2),0)),IF(ISBLANK(OFFSET('9. METAS'!$X$20,INT((ROW()-14)/2),0)),"",OFFSET('9. METAS'!$X$20,INT((ROW()-14)/2),0)))</f>
        <v>#REF!</v>
      </c>
      <c r="N59" s="718" t="str">
        <f t="shared" ref="N59" ca="1" si="42">IFERROR(J59/J60,"ND")</f>
        <v>ND</v>
      </c>
      <c r="O59" s="720" t="str">
        <f t="shared" ref="O59" ca="1" si="43">IFERROR(((J59+K59+L59)/H59),"ND")</f>
        <v>ND</v>
      </c>
      <c r="P59" s="732"/>
    </row>
    <row r="60" spans="3:16">
      <c r="C60" s="725"/>
      <c r="D60" s="726"/>
      <c r="E60" s="726"/>
      <c r="F60" s="727"/>
      <c r="G60" s="728"/>
      <c r="H60" s="755"/>
      <c r="I60" s="731"/>
      <c r="J60" s="202">
        <f ca="1">IF(MOD(ROW()-13,2)=0,IF(ISBLANK(OFFSET(#REF!,INT((ROW()-13)/2),0)),"",OFFSET(#REF!,INT((ROW()-13)/2),0)),IF(ISBLANK(OFFSET('9. METAS'!$U$20,INT((ROW()-14)/2),0)),"",OFFSET('9. METAS'!$U$20,INT((ROW()-14)/2),0)))</f>
        <v>5</v>
      </c>
      <c r="K60" s="203">
        <f ca="1">IF(MOD(ROW()-13,2)=0,IF(ISBLANK(OFFSET(#REF!,INT((ROW()-13)/2),0)),"",OFFSET(#REF!,INT((ROW()-13)/2),0)),IF(ISBLANK(OFFSET('9. METAS'!$V$20,INT((ROW()-14)/2),0)),"",OFFSET('9. METAS'!$V$20,INT((ROW()-14)/2),0)))</f>
        <v>5</v>
      </c>
      <c r="L60" s="203">
        <f ca="1">IF(MOD(ROW()-13,2)=0,IF(ISBLANK(OFFSET(#REF!,INT((ROW()-13)/2),0)),"",OFFSET(#REF!,INT((ROW()-13)/2),0)),IF(ISBLANK(OFFSET('9. METAS'!$W$20,INT((ROW()-14)/2),0)),"",OFFSET('9. METAS'!$W$20,INT((ROW()-14)/2),0)))</f>
        <v>5</v>
      </c>
      <c r="M60" s="204">
        <f ca="1">IF(MOD(ROW()-13,2)=0,IF(ISBLANK(OFFSET(#REF!,INT((ROW()-13)/2),0)),"",OFFSET(#REF!,INT((ROW()-13)/2),0)),IF(ISBLANK(OFFSET('9. METAS'!$X$20,INT((ROW()-14)/2),0)),"",OFFSET('9. METAS'!$X$20,INT((ROW()-14)/2),0)))</f>
        <v>5</v>
      </c>
      <c r="N60" s="719"/>
      <c r="O60" s="721"/>
      <c r="P60" s="723"/>
    </row>
    <row r="61" spans="3:16">
      <c r="C61" s="724" t="str">
        <f ca="1">IF(ISBLANK(OFFSET('5. Pp (3 años)'!$C$46,INT((ROW()-13)/2),0)),"",OFFSET('5. Pp (3 años)'!$C$46,INT((ROW()-13)/2),0))</f>
        <v>Actividad</v>
      </c>
      <c r="D61" s="726" t="str">
        <f ca="1">IF(ISBLANK(OFFSET('5. Pp (3 años)'!$D$46,INT((ROW()-13)/2),0)),"",OFFSET('5. Pp (3 años)'!$D$46,INT((ROW()-13)/2),0))</f>
        <v xml:space="preserve">4.3.1.1.3.8. Emisión del Programa de Radio como espacio colectivo auditivo feminista y comunitario dirigido a las mujeres. </v>
      </c>
      <c r="E61" s="726" t="str">
        <f ca="1">IF(ISBLANK(OFFSET('5. Pp (3 años)'!$E$46,INT((ROW()-13)/2),0)),"",OFFSET('5. Pp (3 años)'!$E$46,INT((ROW()-13)/2),0))</f>
        <v>PPE: Porcentaje de programas emitidos</v>
      </c>
      <c r="F61" s="727" t="str">
        <f ca="1">IF(ISBLANK(OFFSET('5. Pp (3 años)'!$K$46,INT((ROW()-13)/2),0)),"",OFFSET('5. Pp (3 años)'!$K$46,INT((ROW()-13)/2),0))</f>
        <v>Ascendente</v>
      </c>
      <c r="G61" s="728" t="str">
        <f ca="1">IF(ISBLANK(OFFSET('5. Pp (3 años)'!$H$46,INT((ROW()-13)/2),0)),"",OFFSET('5. Pp (3 años)'!$H$46,INT((ROW()-13)/2),0))</f>
        <v>Trimestral</v>
      </c>
      <c r="H61" s="755">
        <f ca="1">IF(ISBLANK(OFFSET('9. METAS'!$L$20,INT((ROW()-13)/2),0)),"",OFFSET('9. METAS'!$L$20,INT((ROW()-13)/2),0))</f>
        <v>144</v>
      </c>
      <c r="I61" s="730"/>
      <c r="J61" s="202" t="e">
        <f ca="1">IF(MOD(ROW()-13,2)=0,IF(ISBLANK(OFFSET(#REF!,INT((ROW()-13)/2),0)),"",OFFSET(#REF!,INT((ROW()-13)/2),0)),IF(ISBLANK(OFFSET('9. METAS'!$U$20,INT((ROW()-14)/2),0)),"",OFFSET('9. METAS'!$U$20,INT((ROW()-14)/2),0)))</f>
        <v>#REF!</v>
      </c>
      <c r="K61" s="203" t="e">
        <f ca="1">IF(MOD(ROW()-13,2)=0,IF(ISBLANK(OFFSET(#REF!,INT((ROW()-13)/2),0)),"",OFFSET(#REF!,INT((ROW()-13)/2),0)),IF(ISBLANK(OFFSET('9. METAS'!$V$20,INT((ROW()-14)/2),0)),"",OFFSET('9. METAS'!$V$20,INT((ROW()-14)/2),0)))</f>
        <v>#REF!</v>
      </c>
      <c r="L61" s="203" t="e">
        <f ca="1">IF(MOD(ROW()-13,2)=0,IF(ISBLANK(OFFSET(#REF!,INT((ROW()-13)/2),0)),"",OFFSET(#REF!,INT((ROW()-13)/2),0)),IF(ISBLANK(OFFSET('9. METAS'!$W$20,INT((ROW()-14)/2),0)),"",OFFSET('9. METAS'!$W$20,INT((ROW()-14)/2),0)))</f>
        <v>#REF!</v>
      </c>
      <c r="M61" s="204" t="e">
        <f ca="1">IF(MOD(ROW()-13,2)=0,IF(ISBLANK(OFFSET(#REF!,INT((ROW()-13)/2),0)),"",OFFSET(#REF!,INT((ROW()-13)/2),0)),IF(ISBLANK(OFFSET('9. METAS'!$X$20,INT((ROW()-14)/2),0)),"",OFFSET('9. METAS'!$X$20,INT((ROW()-14)/2),0)))</f>
        <v>#REF!</v>
      </c>
      <c r="N61" s="718" t="str">
        <f t="shared" ref="N61" ca="1" si="44">IFERROR(J61/J62,"ND")</f>
        <v>ND</v>
      </c>
      <c r="O61" s="720" t="str">
        <f t="shared" ref="O61" ca="1" si="45">IFERROR(((J61+K61+L61)/H61),"ND")</f>
        <v>ND</v>
      </c>
      <c r="P61" s="732"/>
    </row>
    <row r="62" spans="3:16">
      <c r="C62" s="725"/>
      <c r="D62" s="726"/>
      <c r="E62" s="726"/>
      <c r="F62" s="727"/>
      <c r="G62" s="728"/>
      <c r="H62" s="755"/>
      <c r="I62" s="731"/>
      <c r="J62" s="202">
        <f ca="1">IF(MOD(ROW()-13,2)=0,IF(ISBLANK(OFFSET(#REF!,INT((ROW()-13)/2),0)),"",OFFSET(#REF!,INT((ROW()-13)/2),0)),IF(ISBLANK(OFFSET('9. METAS'!$U$20,INT((ROW()-14)/2),0)),"",OFFSET('9. METAS'!$U$20,INT((ROW()-14)/2),0)))</f>
        <v>36</v>
      </c>
      <c r="K62" s="203">
        <f ca="1">IF(MOD(ROW()-13,2)=0,IF(ISBLANK(OFFSET(#REF!,INT((ROW()-13)/2),0)),"",OFFSET(#REF!,INT((ROW()-13)/2),0)),IF(ISBLANK(OFFSET('9. METAS'!$V$20,INT((ROW()-14)/2),0)),"",OFFSET('9. METAS'!$V$20,INT((ROW()-14)/2),0)))</f>
        <v>36</v>
      </c>
      <c r="L62" s="203">
        <f ca="1">IF(MOD(ROW()-13,2)=0,IF(ISBLANK(OFFSET(#REF!,INT((ROW()-13)/2),0)),"",OFFSET(#REF!,INT((ROW()-13)/2),0)),IF(ISBLANK(OFFSET('9. METAS'!$W$20,INT((ROW()-14)/2),0)),"",OFFSET('9. METAS'!$W$20,INT((ROW()-14)/2),0)))</f>
        <v>36</v>
      </c>
      <c r="M62" s="204">
        <f ca="1">IF(MOD(ROW()-13,2)=0,IF(ISBLANK(OFFSET(#REF!,INT((ROW()-13)/2),0)),"",OFFSET(#REF!,INT((ROW()-13)/2),0)),IF(ISBLANK(OFFSET('9. METAS'!$X$20,INT((ROW()-14)/2),0)),"",OFFSET('9. METAS'!$X$20,INT((ROW()-14)/2),0)))</f>
        <v>36</v>
      </c>
      <c r="N62" s="719"/>
      <c r="O62" s="721"/>
      <c r="P62" s="723"/>
    </row>
    <row r="63" spans="3:16">
      <c r="C63" s="724" t="str">
        <f ca="1">IF(ISBLANK(OFFSET('5. Pp (3 años)'!$C$46,INT((ROW()-13)/2),0)),"",OFFSET('5. Pp (3 años)'!$C$46,INT((ROW()-13)/2),0))</f>
        <v>Componente
(Unidad de Asistencia y Apoyo Jurídico)</v>
      </c>
      <c r="D63" s="726" t="str">
        <f ca="1">IF(ISBLANK(OFFSET('5. Pp (3 años)'!$D$46,INT((ROW()-13)/2),0)),"",OFFSET('5. Pp (3 años)'!$D$46,INT((ROW()-13)/2),0))</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63" s="726" t="str">
        <f ca="1">IF(ISBLANK(OFFSET('5. Pp (3 años)'!$E$46,INT((ROW()-13)/2),0)),"",OFFSET('5. Pp (3 años)'!$E$46,INT((ROW()-13)/2),0))</f>
        <v>PSAJ: Porcentaje de Servicios a la Mujer Para Facilitar el Acceso a la Justicia</v>
      </c>
      <c r="F63" s="727" t="str">
        <f ca="1">IF(ISBLANK(OFFSET('5. Pp (3 años)'!$K$46,INT((ROW()-13)/2),0)),"",OFFSET('5. Pp (3 años)'!$K$46,INT((ROW()-13)/2),0))</f>
        <v>Ascendente</v>
      </c>
      <c r="G63" s="728" t="str">
        <f ca="1">IF(ISBLANK(OFFSET('5. Pp (3 años)'!$H$46,INT((ROW()-13)/2),0)),"",OFFSET('5. Pp (3 años)'!$H$46,INT((ROW()-13)/2),0))</f>
        <v>Trimestral</v>
      </c>
      <c r="H63" s="755">
        <f ca="1">IF(ISBLANK(OFFSET('9. METAS'!$L$20,INT((ROW()-13)/2),0)),"",OFFSET('9. METAS'!$L$20,INT((ROW()-13)/2),0))</f>
        <v>7720</v>
      </c>
      <c r="I63" s="730"/>
      <c r="J63" s="202" t="e">
        <f ca="1">IF(MOD(ROW()-13,2)=0,IF(ISBLANK(OFFSET(#REF!,INT((ROW()-13)/2),0)),"",OFFSET(#REF!,INT((ROW()-13)/2),0)),IF(ISBLANK(OFFSET('9. METAS'!$U$20,INT((ROW()-14)/2),0)),"",OFFSET('9. METAS'!$U$20,INT((ROW()-14)/2),0)))</f>
        <v>#REF!</v>
      </c>
      <c r="K63" s="203" t="e">
        <f ca="1">IF(MOD(ROW()-13,2)=0,IF(ISBLANK(OFFSET(#REF!,INT((ROW()-13)/2),0)),"",OFFSET(#REF!,INT((ROW()-13)/2),0)),IF(ISBLANK(OFFSET('9. METAS'!$V$20,INT((ROW()-14)/2),0)),"",OFFSET('9. METAS'!$V$20,INT((ROW()-14)/2),0)))</f>
        <v>#REF!</v>
      </c>
      <c r="L63" s="203" t="e">
        <f ca="1">IF(MOD(ROW()-13,2)=0,IF(ISBLANK(OFFSET(#REF!,INT((ROW()-13)/2),0)),"",OFFSET(#REF!,INT((ROW()-13)/2),0)),IF(ISBLANK(OFFSET('9. METAS'!$W$20,INT((ROW()-14)/2),0)),"",OFFSET('9. METAS'!$W$20,INT((ROW()-14)/2),0)))</f>
        <v>#REF!</v>
      </c>
      <c r="M63" s="204" t="e">
        <f ca="1">IF(MOD(ROW()-13,2)=0,IF(ISBLANK(OFFSET(#REF!,INT((ROW()-13)/2),0)),"",OFFSET(#REF!,INT((ROW()-13)/2),0)),IF(ISBLANK(OFFSET('9. METAS'!$X$20,INT((ROW()-14)/2),0)),"",OFFSET('9. METAS'!$X$20,INT((ROW()-14)/2),0)))</f>
        <v>#REF!</v>
      </c>
      <c r="N63" s="718" t="str">
        <f t="shared" ref="N63" ca="1" si="46">IFERROR(J63/J64,"ND")</f>
        <v>ND</v>
      </c>
      <c r="O63" s="720" t="str">
        <f t="shared" ref="O63" ca="1" si="47">IFERROR(((J63+K63+L63)/H63),"ND")</f>
        <v>ND</v>
      </c>
      <c r="P63" s="732"/>
    </row>
    <row r="64" spans="3:16">
      <c r="C64" s="725"/>
      <c r="D64" s="726"/>
      <c r="E64" s="726"/>
      <c r="F64" s="727"/>
      <c r="G64" s="728"/>
      <c r="H64" s="755"/>
      <c r="I64" s="731"/>
      <c r="J64" s="202">
        <f ca="1">IF(MOD(ROW()-13,2)=0,IF(ISBLANK(OFFSET(#REF!,INT((ROW()-13)/2),0)),"",OFFSET(#REF!,INT((ROW()-13)/2),0)),IF(ISBLANK(OFFSET('9. METAS'!$U$20,INT((ROW()-14)/2),0)),"",OFFSET('9. METAS'!$U$20,INT((ROW()-14)/2),0)))</f>
        <v>1930</v>
      </c>
      <c r="K64" s="203">
        <f ca="1">IF(MOD(ROW()-13,2)=0,IF(ISBLANK(OFFSET(#REF!,INT((ROW()-13)/2),0)),"",OFFSET(#REF!,INT((ROW()-13)/2),0)),IF(ISBLANK(OFFSET('9. METAS'!$V$20,INT((ROW()-14)/2),0)),"",OFFSET('9. METAS'!$V$20,INT((ROW()-14)/2),0)))</f>
        <v>1930</v>
      </c>
      <c r="L64" s="203">
        <f ca="1">IF(MOD(ROW()-13,2)=0,IF(ISBLANK(OFFSET(#REF!,INT((ROW()-13)/2),0)),"",OFFSET(#REF!,INT((ROW()-13)/2),0)),IF(ISBLANK(OFFSET('9. METAS'!$W$20,INT((ROW()-14)/2),0)),"",OFFSET('9. METAS'!$W$20,INT((ROW()-14)/2),0)))</f>
        <v>1930</v>
      </c>
      <c r="M64" s="204">
        <f ca="1">IF(MOD(ROW()-13,2)=0,IF(ISBLANK(OFFSET(#REF!,INT((ROW()-13)/2),0)),"",OFFSET(#REF!,INT((ROW()-13)/2),0)),IF(ISBLANK(OFFSET('9. METAS'!$X$20,INT((ROW()-14)/2),0)),"",OFFSET('9. METAS'!$X$20,INT((ROW()-14)/2),0)))</f>
        <v>1930</v>
      </c>
      <c r="N64" s="719"/>
      <c r="O64" s="721"/>
      <c r="P64" s="723"/>
    </row>
    <row r="65" spans="3:16">
      <c r="C65" s="724" t="str">
        <f ca="1">IF(ISBLANK(OFFSET('5. Pp (3 años)'!$C$46,INT((ROW()-13)/2),0)),"",OFFSET('5. Pp (3 años)'!$C$46,INT((ROW()-13)/2),0))</f>
        <v>Actividad</v>
      </c>
      <c r="D65" s="726" t="str">
        <f ca="1">IF(ISBLANK(OFFSET('5. Pp (3 años)'!$D$46,INT((ROW()-13)/2),0)),"",OFFSET('5. Pp (3 años)'!$D$46,INT((ROW()-13)/2),0))</f>
        <v>4.3.1.1.4.1. Brindar atención jurídica , asesoramiento y orientación gratuita a mujeres,  brindándolos con trato digno, calidad y calidez en la atención.</v>
      </c>
      <c r="E65" s="726" t="str">
        <f ca="1">IF(ISBLANK(OFFSET('5. Pp (3 años)'!$E$46,INT((ROW()-13)/2),0)),"",OFFSET('5. Pp (3 años)'!$E$46,INT((ROW()-13)/2),0))</f>
        <v>PSAOJ: Porcentaje de  Servicios a mujeres  de asesoramiento y orientación Jurídica.</v>
      </c>
      <c r="F65" s="727" t="str">
        <f ca="1">IF(ISBLANK(OFFSET('5. Pp (3 años)'!$K$46,INT((ROW()-13)/2),0)),"",OFFSET('5. Pp (3 años)'!$K$46,INT((ROW()-13)/2),0))</f>
        <v>Ascendente</v>
      </c>
      <c r="G65" s="728" t="str">
        <f ca="1">IF(ISBLANK(OFFSET('5. Pp (3 años)'!$H$46,INT((ROW()-13)/2),0)),"",OFFSET('5. Pp (3 años)'!$H$46,INT((ROW()-13)/2),0))</f>
        <v>Trimestral</v>
      </c>
      <c r="H65" s="755">
        <f ca="1">IF(ISBLANK(OFFSET('9. METAS'!$L$20,INT((ROW()-13)/2),0)),"",OFFSET('9. METAS'!$L$20,INT((ROW()-13)/2),0))</f>
        <v>7600</v>
      </c>
      <c r="I65" s="730"/>
      <c r="J65" s="202" t="e">
        <f ca="1">IF(MOD(ROW()-13,2)=0,IF(ISBLANK(OFFSET(#REF!,INT((ROW()-13)/2),0)),"",OFFSET(#REF!,INT((ROW()-13)/2),0)),IF(ISBLANK(OFFSET('9. METAS'!$U$20,INT((ROW()-14)/2),0)),"",OFFSET('9. METAS'!$U$20,INT((ROW()-14)/2),0)))</f>
        <v>#REF!</v>
      </c>
      <c r="K65" s="203" t="e">
        <f ca="1">IF(MOD(ROW()-13,2)=0,IF(ISBLANK(OFFSET(#REF!,INT((ROW()-13)/2),0)),"",OFFSET(#REF!,INT((ROW()-13)/2),0)),IF(ISBLANK(OFFSET('9. METAS'!$V$20,INT((ROW()-14)/2),0)),"",OFFSET('9. METAS'!$V$20,INT((ROW()-14)/2),0)))</f>
        <v>#REF!</v>
      </c>
      <c r="L65" s="203" t="e">
        <f ca="1">IF(MOD(ROW()-13,2)=0,IF(ISBLANK(OFFSET(#REF!,INT((ROW()-13)/2),0)),"",OFFSET(#REF!,INT((ROW()-13)/2),0)),IF(ISBLANK(OFFSET('9. METAS'!$W$20,INT((ROW()-14)/2),0)),"",OFFSET('9. METAS'!$W$20,INT((ROW()-14)/2),0)))</f>
        <v>#REF!</v>
      </c>
      <c r="M65" s="204" t="e">
        <f ca="1">IF(MOD(ROW()-13,2)=0,IF(ISBLANK(OFFSET(#REF!,INT((ROW()-13)/2),0)),"",OFFSET(#REF!,INT((ROW()-13)/2),0)),IF(ISBLANK(OFFSET('9. METAS'!$X$20,INT((ROW()-14)/2),0)),"",OFFSET('9. METAS'!$X$20,INT((ROW()-14)/2),0)))</f>
        <v>#REF!</v>
      </c>
      <c r="N65" s="718" t="str">
        <f t="shared" ref="N65" ca="1" si="48">IFERROR(J65/J66,"ND")</f>
        <v>ND</v>
      </c>
      <c r="O65" s="720" t="str">
        <f t="shared" ref="O65" ca="1" si="49">IFERROR(((J65+K65+L65)/H65),"ND")</f>
        <v>ND</v>
      </c>
      <c r="P65" s="732"/>
    </row>
    <row r="66" spans="3:16">
      <c r="C66" s="725"/>
      <c r="D66" s="726"/>
      <c r="E66" s="726"/>
      <c r="F66" s="727"/>
      <c r="G66" s="728"/>
      <c r="H66" s="755"/>
      <c r="I66" s="731"/>
      <c r="J66" s="202">
        <f ca="1">IF(MOD(ROW()-13,2)=0,IF(ISBLANK(OFFSET(#REF!,INT((ROW()-13)/2),0)),"",OFFSET(#REF!,INT((ROW()-13)/2),0)),IF(ISBLANK(OFFSET('9. METAS'!$U$20,INT((ROW()-14)/2),0)),"",OFFSET('9. METAS'!$U$20,INT((ROW()-14)/2),0)))</f>
        <v>1900</v>
      </c>
      <c r="K66" s="203">
        <f ca="1">IF(MOD(ROW()-13,2)=0,IF(ISBLANK(OFFSET(#REF!,INT((ROW()-13)/2),0)),"",OFFSET(#REF!,INT((ROW()-13)/2),0)),IF(ISBLANK(OFFSET('9. METAS'!$V$20,INT((ROW()-14)/2),0)),"",OFFSET('9. METAS'!$V$20,INT((ROW()-14)/2),0)))</f>
        <v>1900</v>
      </c>
      <c r="L66" s="203">
        <f ca="1">IF(MOD(ROW()-13,2)=0,IF(ISBLANK(OFFSET(#REF!,INT((ROW()-13)/2),0)),"",OFFSET(#REF!,INT((ROW()-13)/2),0)),IF(ISBLANK(OFFSET('9. METAS'!$W$20,INT((ROW()-14)/2),0)),"",OFFSET('9. METAS'!$W$20,INT((ROW()-14)/2),0)))</f>
        <v>1900</v>
      </c>
      <c r="M66" s="204">
        <f ca="1">IF(MOD(ROW()-13,2)=0,IF(ISBLANK(OFFSET(#REF!,INT((ROW()-13)/2),0)),"",OFFSET(#REF!,INT((ROW()-13)/2),0)),IF(ISBLANK(OFFSET('9. METAS'!$X$20,INT((ROW()-14)/2),0)),"",OFFSET('9. METAS'!$X$20,INT((ROW()-14)/2),0)))</f>
        <v>1900</v>
      </c>
      <c r="N66" s="719"/>
      <c r="O66" s="721"/>
      <c r="P66" s="723"/>
    </row>
    <row r="67" spans="3:16">
      <c r="C67" s="724" t="str">
        <f ca="1">IF(ISBLANK(OFFSET('5. Pp (3 años)'!$C$46,INT((ROW()-13)/2),0)),"",OFFSET('5. Pp (3 años)'!$C$46,INT((ROW()-13)/2),0))</f>
        <v>Actividad</v>
      </c>
      <c r="D67" s="726" t="str">
        <f ca="1">IF(ISBLANK(OFFSET('5. Pp (3 años)'!$D$46,INT((ROW()-13)/2),0)),"",OFFSET('5. Pp (3 años)'!$D$46,INT((ROW()-13)/2),0))</f>
        <v>4.3.1.1.4.2. Brindar atención jurídica, asesoramiento, orientación y seguimiento a mujeres gratuita, con trato diferenciado para adolescentes y niñez brindándolos con trato digno, calidad y calidez en la atención.</v>
      </c>
      <c r="E67" s="726" t="str">
        <f ca="1">IF(ISBLANK(OFFSET('5. Pp (3 años)'!$E$46,INT((ROW()-13)/2),0)),"",OFFSET('5. Pp (3 años)'!$E$46,INT((ROW()-13)/2),0))</f>
        <v>PSAAJ: Porcentaje de  Servicios a mujeres Adolescentes y Niñas en asesoramiento y orientación Jurídica.</v>
      </c>
      <c r="F67" s="727" t="str">
        <f ca="1">IF(ISBLANK(OFFSET('5. Pp (3 años)'!$K$46,INT((ROW()-13)/2),0)),"",OFFSET('5. Pp (3 años)'!$K$46,INT((ROW()-13)/2),0))</f>
        <v>Ascendente</v>
      </c>
      <c r="G67" s="728" t="str">
        <f ca="1">IF(ISBLANK(OFFSET('5. Pp (3 años)'!$H$46,INT((ROW()-13)/2),0)),"",OFFSET('5. Pp (3 años)'!$H$46,INT((ROW()-13)/2),0))</f>
        <v>Trimestral</v>
      </c>
      <c r="H67" s="755">
        <f ca="1">IF(ISBLANK(OFFSET('9. METAS'!$L$20,INT((ROW()-13)/2),0)),"",OFFSET('9. METAS'!$L$20,INT((ROW()-13)/2),0))</f>
        <v>48</v>
      </c>
      <c r="I67" s="730"/>
      <c r="J67" s="202" t="e">
        <f ca="1">IF(MOD(ROW()-13,2)=0,IF(ISBLANK(OFFSET(#REF!,INT((ROW()-13)/2),0)),"",OFFSET(#REF!,INT((ROW()-13)/2),0)),IF(ISBLANK(OFFSET('9. METAS'!$U$20,INT((ROW()-14)/2),0)),"",OFFSET('9. METAS'!$U$20,INT((ROW()-14)/2),0)))</f>
        <v>#REF!</v>
      </c>
      <c r="K67" s="203" t="e">
        <f ca="1">IF(MOD(ROW()-13,2)=0,IF(ISBLANK(OFFSET(#REF!,INT((ROW()-13)/2),0)),"",OFFSET(#REF!,INT((ROW()-13)/2),0)),IF(ISBLANK(OFFSET('9. METAS'!$V$20,INT((ROW()-14)/2),0)),"",OFFSET('9. METAS'!$V$20,INT((ROW()-14)/2),0)))</f>
        <v>#REF!</v>
      </c>
      <c r="L67" s="203" t="e">
        <f ca="1">IF(MOD(ROW()-13,2)=0,IF(ISBLANK(OFFSET(#REF!,INT((ROW()-13)/2),0)),"",OFFSET(#REF!,INT((ROW()-13)/2),0)),IF(ISBLANK(OFFSET('9. METAS'!$W$20,INT((ROW()-14)/2),0)),"",OFFSET('9. METAS'!$W$20,INT((ROW()-14)/2),0)))</f>
        <v>#REF!</v>
      </c>
      <c r="M67" s="204" t="e">
        <f ca="1">IF(MOD(ROW()-13,2)=0,IF(ISBLANK(OFFSET(#REF!,INT((ROW()-13)/2),0)),"",OFFSET(#REF!,INT((ROW()-13)/2),0)),IF(ISBLANK(OFFSET('9. METAS'!$X$20,INT((ROW()-14)/2),0)),"",OFFSET('9. METAS'!$X$20,INT((ROW()-14)/2),0)))</f>
        <v>#REF!</v>
      </c>
      <c r="N67" s="718" t="str">
        <f t="shared" ref="N67" ca="1" si="50">IFERROR(J67/J68,"ND")</f>
        <v>ND</v>
      </c>
      <c r="O67" s="720" t="str">
        <f t="shared" ref="O67" ca="1" si="51">IFERROR(((J67+K67+L67)/H67),"ND")</f>
        <v>ND</v>
      </c>
      <c r="P67" s="732"/>
    </row>
    <row r="68" spans="3:16">
      <c r="C68" s="725"/>
      <c r="D68" s="726"/>
      <c r="E68" s="726"/>
      <c r="F68" s="727"/>
      <c r="G68" s="728"/>
      <c r="H68" s="755"/>
      <c r="I68" s="731"/>
      <c r="J68" s="202">
        <f ca="1">IF(MOD(ROW()-13,2)=0,IF(ISBLANK(OFFSET(#REF!,INT((ROW()-13)/2),0)),"",OFFSET(#REF!,INT((ROW()-13)/2),0)),IF(ISBLANK(OFFSET('9. METAS'!$U$20,INT((ROW()-14)/2),0)),"",OFFSET('9. METAS'!$U$20,INT((ROW()-14)/2),0)))</f>
        <v>12</v>
      </c>
      <c r="K68" s="203">
        <f ca="1">IF(MOD(ROW()-13,2)=0,IF(ISBLANK(OFFSET(#REF!,INT((ROW()-13)/2),0)),"",OFFSET(#REF!,INT((ROW()-13)/2),0)),IF(ISBLANK(OFFSET('9. METAS'!$V$20,INT((ROW()-14)/2),0)),"",OFFSET('9. METAS'!$V$20,INT((ROW()-14)/2),0)))</f>
        <v>12</v>
      </c>
      <c r="L68" s="203">
        <f ca="1">IF(MOD(ROW()-13,2)=0,IF(ISBLANK(OFFSET(#REF!,INT((ROW()-13)/2),0)),"",OFFSET(#REF!,INT((ROW()-13)/2),0)),IF(ISBLANK(OFFSET('9. METAS'!$W$20,INT((ROW()-14)/2),0)),"",OFFSET('9. METAS'!$W$20,INT((ROW()-14)/2),0)))</f>
        <v>12</v>
      </c>
      <c r="M68" s="204">
        <f ca="1">IF(MOD(ROW()-13,2)=0,IF(ISBLANK(OFFSET(#REF!,INT((ROW()-13)/2),0)),"",OFFSET(#REF!,INT((ROW()-13)/2),0)),IF(ISBLANK(OFFSET('9. METAS'!$X$20,INT((ROW()-14)/2),0)),"",OFFSET('9. METAS'!$X$20,INT((ROW()-14)/2),0)))</f>
        <v>12</v>
      </c>
      <c r="N68" s="719"/>
      <c r="O68" s="721"/>
      <c r="P68" s="723"/>
    </row>
    <row r="69" spans="3:16">
      <c r="C69" s="724" t="str">
        <f ca="1">IF(ISBLANK(OFFSET('5. Pp (3 años)'!$C$46,INT((ROW()-13)/2),0)),"",OFFSET('5. Pp (3 años)'!$C$46,INT((ROW()-13)/2),0))</f>
        <v>Actividad</v>
      </c>
      <c r="D69" s="726" t="str">
        <f ca="1">IF(ISBLANK(OFFSET('5. Pp (3 años)'!$D$46,INT((ROW()-13)/2),0)),"",OFFSET('5. Pp (3 años)'!$D$46,INT((ROW()-13)/2),0))</f>
        <v xml:space="preserve">4.3.1.1.4.3. Realización de  Brigadas Jurídicas. </v>
      </c>
      <c r="E69" s="726" t="str">
        <f ca="1">IF(ISBLANK(OFFSET('5. Pp (3 años)'!$E$46,INT((ROW()-13)/2),0)),"",OFFSET('5. Pp (3 años)'!$E$46,INT((ROW()-13)/2),0))</f>
        <v>PBJ: Porcentaje  de  Brigadas Jurídicas.</v>
      </c>
      <c r="F69" s="727" t="str">
        <f ca="1">IF(ISBLANK(OFFSET('5. Pp (3 años)'!$K$46,INT((ROW()-13)/2),0)),"",OFFSET('5. Pp (3 años)'!$K$46,INT((ROW()-13)/2),0))</f>
        <v>Ascendente</v>
      </c>
      <c r="G69" s="728" t="str">
        <f ca="1">IF(ISBLANK(OFFSET('5. Pp (3 años)'!$H$46,INT((ROW()-13)/2),0)),"",OFFSET('5. Pp (3 años)'!$H$46,INT((ROW()-13)/2),0))</f>
        <v>Trimestral</v>
      </c>
      <c r="H69" s="755">
        <f ca="1">IF(ISBLANK(OFFSET('9. METAS'!$L$20,INT((ROW()-13)/2),0)),"",OFFSET('9. METAS'!$L$20,INT((ROW()-13)/2),0))</f>
        <v>36</v>
      </c>
      <c r="I69" s="730"/>
      <c r="J69" s="202" t="e">
        <f ca="1">IF(MOD(ROW()-13,2)=0,IF(ISBLANK(OFFSET(#REF!,INT((ROW()-13)/2),0)),"",OFFSET(#REF!,INT((ROW()-13)/2),0)),IF(ISBLANK(OFFSET('9. METAS'!$U$20,INT((ROW()-14)/2),0)),"",OFFSET('9. METAS'!$U$20,INT((ROW()-14)/2),0)))</f>
        <v>#REF!</v>
      </c>
      <c r="K69" s="203" t="e">
        <f ca="1">IF(MOD(ROW()-13,2)=0,IF(ISBLANK(OFFSET(#REF!,INT((ROW()-13)/2),0)),"",OFFSET(#REF!,INT((ROW()-13)/2),0)),IF(ISBLANK(OFFSET('9. METAS'!$V$20,INT((ROW()-14)/2),0)),"",OFFSET('9. METAS'!$V$20,INT((ROW()-14)/2),0)))</f>
        <v>#REF!</v>
      </c>
      <c r="L69" s="203" t="e">
        <f ca="1">IF(MOD(ROW()-13,2)=0,IF(ISBLANK(OFFSET(#REF!,INT((ROW()-13)/2),0)),"",OFFSET(#REF!,INT((ROW()-13)/2),0)),IF(ISBLANK(OFFSET('9. METAS'!$W$20,INT((ROW()-14)/2),0)),"",OFFSET('9. METAS'!$W$20,INT((ROW()-14)/2),0)))</f>
        <v>#REF!</v>
      </c>
      <c r="M69" s="204" t="e">
        <f ca="1">IF(MOD(ROW()-13,2)=0,IF(ISBLANK(OFFSET(#REF!,INT((ROW()-13)/2),0)),"",OFFSET(#REF!,INT((ROW()-13)/2),0)),IF(ISBLANK(OFFSET('9. METAS'!$X$20,INT((ROW()-14)/2),0)),"",OFFSET('9. METAS'!$X$20,INT((ROW()-14)/2),0)))</f>
        <v>#REF!</v>
      </c>
      <c r="N69" s="718" t="str">
        <f t="shared" ref="N69" ca="1" si="52">IFERROR(J69/J70,"ND")</f>
        <v>ND</v>
      </c>
      <c r="O69" s="720" t="str">
        <f t="shared" ref="O69" ca="1" si="53">IFERROR(((J69+K69+L69)/H69),"ND")</f>
        <v>ND</v>
      </c>
      <c r="P69" s="732"/>
    </row>
    <row r="70" spans="3:16">
      <c r="C70" s="725"/>
      <c r="D70" s="726"/>
      <c r="E70" s="726"/>
      <c r="F70" s="727"/>
      <c r="G70" s="728"/>
      <c r="H70" s="755"/>
      <c r="I70" s="731"/>
      <c r="J70" s="202">
        <f ca="1">IF(MOD(ROW()-13,2)=0,IF(ISBLANK(OFFSET(#REF!,INT((ROW()-13)/2),0)),"",OFFSET(#REF!,INT((ROW()-13)/2),0)),IF(ISBLANK(OFFSET('9. METAS'!$U$20,INT((ROW()-14)/2),0)),"",OFFSET('9. METAS'!$U$20,INT((ROW()-14)/2),0)))</f>
        <v>9</v>
      </c>
      <c r="K70" s="203">
        <f ca="1">IF(MOD(ROW()-13,2)=0,IF(ISBLANK(OFFSET(#REF!,INT((ROW()-13)/2),0)),"",OFFSET(#REF!,INT((ROW()-13)/2),0)),IF(ISBLANK(OFFSET('9. METAS'!$V$20,INT((ROW()-14)/2),0)),"",OFFSET('9. METAS'!$V$20,INT((ROW()-14)/2),0)))</f>
        <v>9</v>
      </c>
      <c r="L70" s="203">
        <f ca="1">IF(MOD(ROW()-13,2)=0,IF(ISBLANK(OFFSET(#REF!,INT((ROW()-13)/2),0)),"",OFFSET(#REF!,INT((ROW()-13)/2),0)),IF(ISBLANK(OFFSET('9. METAS'!$W$20,INT((ROW()-14)/2),0)),"",OFFSET('9. METAS'!$W$20,INT((ROW()-14)/2),0)))</f>
        <v>9</v>
      </c>
      <c r="M70" s="204">
        <f ca="1">IF(MOD(ROW()-13,2)=0,IF(ISBLANK(OFFSET(#REF!,INT((ROW()-13)/2),0)),"",OFFSET(#REF!,INT((ROW()-13)/2),0)),IF(ISBLANK(OFFSET('9. METAS'!$X$20,INT((ROW()-14)/2),0)),"",OFFSET('9. METAS'!$X$20,INT((ROW()-14)/2),0)))</f>
        <v>9</v>
      </c>
      <c r="N70" s="719"/>
      <c r="O70" s="721"/>
      <c r="P70" s="723"/>
    </row>
    <row r="71" spans="3:16">
      <c r="C71" s="724" t="str">
        <f ca="1">IF(ISBLANK(OFFSET('5. Pp (3 años)'!$C$46,INT((ROW()-13)/2),0)),"",OFFSET('5. Pp (3 años)'!$C$46,INT((ROW()-13)/2),0))</f>
        <v>Actividad</v>
      </c>
      <c r="D71" s="726" t="str">
        <f ca="1">IF(ISBLANK(OFFSET('5. Pp (3 años)'!$D$46,INT((ROW()-13)/2),0)),"",OFFSET('5. Pp (3 años)'!$D$46,INT((ROW()-13)/2),0))</f>
        <v xml:space="preserve">4.3.1.1.4.4. Brindar platicas informativas a jovenes, mujeres y niñas en cuanto a su derecho a acceder a una justicia expedita, apegada a sus derechos humanos y con perspectiva de género. </v>
      </c>
      <c r="E71" s="726" t="str">
        <f ca="1">IF(ISBLANK(OFFSET('5. Pp (3 años)'!$E$46,INT((ROW()-13)/2),0)),"",OFFSET('5. Pp (3 años)'!$E$46,INT((ROW()-13)/2),0))</f>
        <v>PPIJ: Porcentaje  de  platicas informativas a jovenes, mujeres y niñas en cuanto a su derecho a acceder a una justicia expedita, apegada a sus derechos humanos y con perspectiva de género.</v>
      </c>
      <c r="F71" s="727" t="str">
        <f ca="1">IF(ISBLANK(OFFSET('5. Pp (3 años)'!$K$46,INT((ROW()-13)/2),0)),"",OFFSET('5. Pp (3 años)'!$K$46,INT((ROW()-13)/2),0))</f>
        <v>Ascendente</v>
      </c>
      <c r="G71" s="728" t="str">
        <f ca="1">IF(ISBLANK(OFFSET('5. Pp (3 años)'!$H$46,INT((ROW()-13)/2),0)),"",OFFSET('5. Pp (3 años)'!$H$46,INT((ROW()-13)/2),0))</f>
        <v>Trimestral</v>
      </c>
      <c r="H71" s="755">
        <f ca="1">IF(ISBLANK(OFFSET('9. METAS'!$L$20,INT((ROW()-13)/2),0)),"",OFFSET('9. METAS'!$L$20,INT((ROW()-13)/2),0))</f>
        <v>36</v>
      </c>
      <c r="I71" s="730"/>
      <c r="J71" s="202" t="e">
        <f ca="1">IF(MOD(ROW()-13,2)=0,IF(ISBLANK(OFFSET(#REF!,INT((ROW()-13)/2),0)),"",OFFSET(#REF!,INT((ROW()-13)/2),0)),IF(ISBLANK(OFFSET('9. METAS'!$U$20,INT((ROW()-14)/2),0)),"",OFFSET('9. METAS'!$U$20,INT((ROW()-14)/2),0)))</f>
        <v>#REF!</v>
      </c>
      <c r="K71" s="203" t="e">
        <f ca="1">IF(MOD(ROW()-13,2)=0,IF(ISBLANK(OFFSET(#REF!,INT((ROW()-13)/2),0)),"",OFFSET(#REF!,INT((ROW()-13)/2),0)),IF(ISBLANK(OFFSET('9. METAS'!$V$20,INT((ROW()-14)/2),0)),"",OFFSET('9. METAS'!$V$20,INT((ROW()-14)/2),0)))</f>
        <v>#REF!</v>
      </c>
      <c r="L71" s="203" t="e">
        <f ca="1">IF(MOD(ROW()-13,2)=0,IF(ISBLANK(OFFSET(#REF!,INT((ROW()-13)/2),0)),"",OFFSET(#REF!,INT((ROW()-13)/2),0)),IF(ISBLANK(OFFSET('9. METAS'!$W$20,INT((ROW()-14)/2),0)),"",OFFSET('9. METAS'!$W$20,INT((ROW()-14)/2),0)))</f>
        <v>#REF!</v>
      </c>
      <c r="M71" s="204" t="e">
        <f ca="1">IF(MOD(ROW()-13,2)=0,IF(ISBLANK(OFFSET(#REF!,INT((ROW()-13)/2),0)),"",OFFSET(#REF!,INT((ROW()-13)/2),0)),IF(ISBLANK(OFFSET('9. METAS'!$X$20,INT((ROW()-14)/2),0)),"",OFFSET('9. METAS'!$X$20,INT((ROW()-14)/2),0)))</f>
        <v>#REF!</v>
      </c>
      <c r="N71" s="718" t="str">
        <f t="shared" ref="N71" ca="1" si="54">IFERROR(J71/J72,"ND")</f>
        <v>ND</v>
      </c>
      <c r="O71" s="720" t="str">
        <f t="shared" ref="O71" ca="1" si="55">IFERROR(((J71+K71+L71)/H71),"ND")</f>
        <v>ND</v>
      </c>
      <c r="P71" s="732"/>
    </row>
    <row r="72" spans="3:16">
      <c r="C72" s="725"/>
      <c r="D72" s="726"/>
      <c r="E72" s="726"/>
      <c r="F72" s="727"/>
      <c r="G72" s="728"/>
      <c r="H72" s="755"/>
      <c r="I72" s="731"/>
      <c r="J72" s="202">
        <f ca="1">IF(MOD(ROW()-13,2)=0,IF(ISBLANK(OFFSET(#REF!,INT((ROW()-13)/2),0)),"",OFFSET(#REF!,INT((ROW()-13)/2),0)),IF(ISBLANK(OFFSET('9. METAS'!$U$20,INT((ROW()-14)/2),0)),"",OFFSET('9. METAS'!$U$20,INT((ROW()-14)/2),0)))</f>
        <v>9</v>
      </c>
      <c r="K72" s="203">
        <f ca="1">IF(MOD(ROW()-13,2)=0,IF(ISBLANK(OFFSET(#REF!,INT((ROW()-13)/2),0)),"",OFFSET(#REF!,INT((ROW()-13)/2),0)),IF(ISBLANK(OFFSET('9. METAS'!$V$20,INT((ROW()-14)/2),0)),"",OFFSET('9. METAS'!$V$20,INT((ROW()-14)/2),0)))</f>
        <v>9</v>
      </c>
      <c r="L72" s="203">
        <f ca="1">IF(MOD(ROW()-13,2)=0,IF(ISBLANK(OFFSET(#REF!,INT((ROW()-13)/2),0)),"",OFFSET(#REF!,INT((ROW()-13)/2),0)),IF(ISBLANK(OFFSET('9. METAS'!$W$20,INT((ROW()-14)/2),0)),"",OFFSET('9. METAS'!$W$20,INT((ROW()-14)/2),0)))</f>
        <v>9</v>
      </c>
      <c r="M72" s="204">
        <f ca="1">IF(MOD(ROW()-13,2)=0,IF(ISBLANK(OFFSET(#REF!,INT((ROW()-13)/2),0)),"",OFFSET(#REF!,INT((ROW()-13)/2),0)),IF(ISBLANK(OFFSET('9. METAS'!$X$20,INT((ROW()-14)/2),0)),"",OFFSET('9. METAS'!$X$20,INT((ROW()-14)/2),0)))</f>
        <v>9</v>
      </c>
      <c r="N72" s="719"/>
      <c r="O72" s="721"/>
      <c r="P72" s="723"/>
    </row>
    <row r="73" spans="3:16">
      <c r="C73" s="724" t="str">
        <f ca="1">IF(ISBLANK(OFFSET('5. Pp (3 años)'!$C$46,INT((ROW()-13)/2),0)),"",OFFSET('5. Pp (3 años)'!$C$46,INT((ROW()-13)/2),0))</f>
        <v>Componente
(Unidad de Capacitación y Actividades Productivas)</v>
      </c>
      <c r="D73" s="726" t="str">
        <f ca="1">IF(ISBLANK(OFFSET('5. Pp (3 años)'!$D$46,INT((ROW()-13)/2),0)),"",OFFSET('5. Pp (3 años)'!$D$46,INT((ROW()-13)/2),0))</f>
        <v xml:space="preserve">4.3.1.1.5. Talleres de capacitación, cursos y actividades que fortalecen e impulsan el empoderamiento económico, social, formación para el trabajo y la profesionalización de las mujeres. </v>
      </c>
      <c r="E73" s="726" t="str">
        <f ca="1">IF(ISBLANK(OFFSET('5. Pp (3 años)'!$E$46,INT((ROW()-13)/2),0)),"",OFFSET('5. Pp (3 años)'!$E$46,INT((ROW()-13)/2),0))</f>
        <v>PTCA: Porcentaje de Talleres de capacitación, cursos y actividades.</v>
      </c>
      <c r="F73" s="727" t="str">
        <f ca="1">IF(ISBLANK(OFFSET('5. Pp (3 años)'!$K$46,INT((ROW()-13)/2),0)),"",OFFSET('5. Pp (3 años)'!$K$46,INT((ROW()-13)/2),0))</f>
        <v>Ascendente</v>
      </c>
      <c r="G73" s="728" t="str">
        <f ca="1">IF(ISBLANK(OFFSET('5. Pp (3 años)'!$H$46,INT((ROW()-13)/2),0)),"",OFFSET('5. Pp (3 años)'!$H$46,INT((ROW()-13)/2),0))</f>
        <v>Trimestral</v>
      </c>
      <c r="H73" s="755">
        <f ca="1">IF(ISBLANK(OFFSET('9. METAS'!$L$20,INT((ROW()-13)/2),0)),"",OFFSET('9. METAS'!$L$20,INT((ROW()-13)/2),0))</f>
        <v>1196</v>
      </c>
      <c r="I73" s="730"/>
      <c r="J73" s="202" t="e">
        <f ca="1">IF(MOD(ROW()-13,2)=0,IF(ISBLANK(OFFSET(#REF!,INT((ROW()-13)/2),0)),"",OFFSET(#REF!,INT((ROW()-13)/2),0)),IF(ISBLANK(OFFSET('9. METAS'!$U$20,INT((ROW()-14)/2),0)),"",OFFSET('9. METAS'!$U$20,INT((ROW()-14)/2),0)))</f>
        <v>#REF!</v>
      </c>
      <c r="K73" s="203" t="e">
        <f ca="1">IF(MOD(ROW()-13,2)=0,IF(ISBLANK(OFFSET(#REF!,INT((ROW()-13)/2),0)),"",OFFSET(#REF!,INT((ROW()-13)/2),0)),IF(ISBLANK(OFFSET('9. METAS'!$V$20,INT((ROW()-14)/2),0)),"",OFFSET('9. METAS'!$V$20,INT((ROW()-14)/2),0)))</f>
        <v>#REF!</v>
      </c>
      <c r="L73" s="203" t="e">
        <f ca="1">IF(MOD(ROW()-13,2)=0,IF(ISBLANK(OFFSET(#REF!,INT((ROW()-13)/2),0)),"",OFFSET(#REF!,INT((ROW()-13)/2),0)),IF(ISBLANK(OFFSET('9. METAS'!$W$20,INT((ROW()-14)/2),0)),"",OFFSET('9. METAS'!$W$20,INT((ROW()-14)/2),0)))</f>
        <v>#REF!</v>
      </c>
      <c r="M73" s="204" t="e">
        <f ca="1">IF(MOD(ROW()-13,2)=0,IF(ISBLANK(OFFSET(#REF!,INT((ROW()-13)/2),0)),"",OFFSET(#REF!,INT((ROW()-13)/2),0)),IF(ISBLANK(OFFSET('9. METAS'!$X$20,INT((ROW()-14)/2),0)),"",OFFSET('9. METAS'!$X$20,INT((ROW()-14)/2),0)))</f>
        <v>#REF!</v>
      </c>
      <c r="N73" s="718" t="str">
        <f t="shared" ref="N73" ca="1" si="56">IFERROR(J73/J74,"ND")</f>
        <v>ND</v>
      </c>
      <c r="O73" s="720" t="str">
        <f t="shared" ref="O73" ca="1" si="57">IFERROR(((J73+K73+L73)/H73),"ND")</f>
        <v>ND</v>
      </c>
      <c r="P73" s="732"/>
    </row>
    <row r="74" spans="3:16">
      <c r="C74" s="725"/>
      <c r="D74" s="726"/>
      <c r="E74" s="726"/>
      <c r="F74" s="727"/>
      <c r="G74" s="728"/>
      <c r="H74" s="755"/>
      <c r="I74" s="731"/>
      <c r="J74" s="202">
        <f ca="1">IF(MOD(ROW()-13,2)=0,IF(ISBLANK(OFFSET(#REF!,INT((ROW()-13)/2),0)),"",OFFSET(#REF!,INT((ROW()-13)/2),0)),IF(ISBLANK(OFFSET('9. METAS'!$U$20,INT((ROW()-14)/2),0)),"",OFFSET('9. METAS'!$U$20,INT((ROW()-14)/2),0)))</f>
        <v>299</v>
      </c>
      <c r="K74" s="203">
        <f ca="1">IF(MOD(ROW()-13,2)=0,IF(ISBLANK(OFFSET(#REF!,INT((ROW()-13)/2),0)),"",OFFSET(#REF!,INT((ROW()-13)/2),0)),IF(ISBLANK(OFFSET('9. METAS'!$V$20,INT((ROW()-14)/2),0)),"",OFFSET('9. METAS'!$V$20,INT((ROW()-14)/2),0)))</f>
        <v>299</v>
      </c>
      <c r="L74" s="203">
        <f ca="1">IF(MOD(ROW()-13,2)=0,IF(ISBLANK(OFFSET(#REF!,INT((ROW()-13)/2),0)),"",OFFSET(#REF!,INT((ROW()-13)/2),0)),IF(ISBLANK(OFFSET('9. METAS'!$W$20,INT((ROW()-14)/2),0)),"",OFFSET('9. METAS'!$W$20,INT((ROW()-14)/2),0)))</f>
        <v>299</v>
      </c>
      <c r="M74" s="204">
        <f ca="1">IF(MOD(ROW()-13,2)=0,IF(ISBLANK(OFFSET(#REF!,INT((ROW()-13)/2),0)),"",OFFSET(#REF!,INT((ROW()-13)/2),0)),IF(ISBLANK(OFFSET('9. METAS'!$X$20,INT((ROW()-14)/2),0)),"",OFFSET('9. METAS'!$X$20,INT((ROW()-14)/2),0)))</f>
        <v>299</v>
      </c>
      <c r="N74" s="719"/>
      <c r="O74" s="721"/>
      <c r="P74" s="723"/>
    </row>
    <row r="75" spans="3:16">
      <c r="C75" s="724" t="str">
        <f ca="1">IF(ISBLANK(OFFSET('5. Pp (3 años)'!$C$46,INT((ROW()-13)/2),0)),"",OFFSET('5. Pp (3 años)'!$C$46,INT((ROW()-13)/2),0))</f>
        <v>Actividad</v>
      </c>
      <c r="D75" s="726" t="str">
        <f ca="1">IF(ISBLANK(OFFSET('5. Pp (3 años)'!$D$46,INT((ROW()-13)/2),0)),"",OFFSET('5. Pp (3 años)'!$D$46,INT((ROW()-13)/2),0))</f>
        <v>4.3.1.1.5.1. Realizar talleres que fomenten la educación, el emprendimiento y el trabajo digno de las mujeres y adolescencias del Municipio de Benito Juárez.</v>
      </c>
      <c r="E75" s="726" t="str">
        <f ca="1">IF(ISBLANK(OFFSET('5. Pp (3 años)'!$E$46,INT((ROW()-13)/2),0)),"",OFFSET('5. Pp (3 años)'!$E$46,INT((ROW()-13)/2),0))</f>
        <v>PTFE: Porcentaje de  talleres que fomenten la educación, el emprendimiento y el trabajo digno de las mujeres y adolescencias del Municipio de Benito Juárez.</v>
      </c>
      <c r="F75" s="727" t="str">
        <f ca="1">IF(ISBLANK(OFFSET('5. Pp (3 años)'!$K$46,INT((ROW()-13)/2),0)),"",OFFSET('5. Pp (3 años)'!$K$46,INT((ROW()-13)/2),0))</f>
        <v>Ascendente</v>
      </c>
      <c r="G75" s="728" t="str">
        <f ca="1">IF(ISBLANK(OFFSET('5. Pp (3 años)'!$H$46,INT((ROW()-13)/2),0)),"",OFFSET('5. Pp (3 años)'!$H$46,INT((ROW()-13)/2),0))</f>
        <v>Trimestral</v>
      </c>
      <c r="H75" s="755">
        <f ca="1">IF(ISBLANK(OFFSET('9. METAS'!$L$20,INT((ROW()-13)/2),0)),"",OFFSET('9. METAS'!$L$20,INT((ROW()-13)/2),0))</f>
        <v>120</v>
      </c>
      <c r="I75" s="730"/>
      <c r="J75" s="202" t="e">
        <f ca="1">IF(MOD(ROW()-13,2)=0,IF(ISBLANK(OFFSET(#REF!,INT((ROW()-13)/2),0)),"",OFFSET(#REF!,INT((ROW()-13)/2),0)),IF(ISBLANK(OFFSET('9. METAS'!$U$20,INT((ROW()-14)/2),0)),"",OFFSET('9. METAS'!$U$20,INT((ROW()-14)/2),0)))</f>
        <v>#REF!</v>
      </c>
      <c r="K75" s="203" t="e">
        <f ca="1">IF(MOD(ROW()-13,2)=0,IF(ISBLANK(OFFSET(#REF!,INT((ROW()-13)/2),0)),"",OFFSET(#REF!,INT((ROW()-13)/2),0)),IF(ISBLANK(OFFSET('9. METAS'!$V$20,INT((ROW()-14)/2),0)),"",OFFSET('9. METAS'!$V$20,INT((ROW()-14)/2),0)))</f>
        <v>#REF!</v>
      </c>
      <c r="L75" s="203" t="e">
        <f ca="1">IF(MOD(ROW()-13,2)=0,IF(ISBLANK(OFFSET(#REF!,INT((ROW()-13)/2),0)),"",OFFSET(#REF!,INT((ROW()-13)/2),0)),IF(ISBLANK(OFFSET('9. METAS'!$W$20,INT((ROW()-14)/2),0)),"",OFFSET('9. METAS'!$W$20,INT((ROW()-14)/2),0)))</f>
        <v>#REF!</v>
      </c>
      <c r="M75" s="204" t="e">
        <f ca="1">IF(MOD(ROW()-13,2)=0,IF(ISBLANK(OFFSET(#REF!,INT((ROW()-13)/2),0)),"",OFFSET(#REF!,INT((ROW()-13)/2),0)),IF(ISBLANK(OFFSET('9. METAS'!$X$20,INT((ROW()-14)/2),0)),"",OFFSET('9. METAS'!$X$20,INT((ROW()-14)/2),0)))</f>
        <v>#REF!</v>
      </c>
      <c r="N75" s="718" t="str">
        <f t="shared" ref="N75" ca="1" si="58">IFERROR(J75/J76,"ND")</f>
        <v>ND</v>
      </c>
      <c r="O75" s="720" t="str">
        <f t="shared" ref="O75" ca="1" si="59">IFERROR(((J75+K75+L75)/H75),"ND")</f>
        <v>ND</v>
      </c>
      <c r="P75" s="732"/>
    </row>
    <row r="76" spans="3:16">
      <c r="C76" s="725"/>
      <c r="D76" s="726"/>
      <c r="E76" s="726"/>
      <c r="F76" s="727"/>
      <c r="G76" s="728"/>
      <c r="H76" s="755"/>
      <c r="I76" s="731"/>
      <c r="J76" s="202">
        <f ca="1">IF(MOD(ROW()-13,2)=0,IF(ISBLANK(OFFSET(#REF!,INT((ROW()-13)/2),0)),"",OFFSET(#REF!,INT((ROW()-13)/2),0)),IF(ISBLANK(OFFSET('9. METAS'!$U$20,INT((ROW()-14)/2),0)),"",OFFSET('9. METAS'!$U$20,INT((ROW()-14)/2),0)))</f>
        <v>30</v>
      </c>
      <c r="K76" s="203">
        <f ca="1">IF(MOD(ROW()-13,2)=0,IF(ISBLANK(OFFSET(#REF!,INT((ROW()-13)/2),0)),"",OFFSET(#REF!,INT((ROW()-13)/2),0)),IF(ISBLANK(OFFSET('9. METAS'!$V$20,INT((ROW()-14)/2),0)),"",OFFSET('9. METAS'!$V$20,INT((ROW()-14)/2),0)))</f>
        <v>30</v>
      </c>
      <c r="L76" s="203">
        <f ca="1">IF(MOD(ROW()-13,2)=0,IF(ISBLANK(OFFSET(#REF!,INT((ROW()-13)/2),0)),"",OFFSET(#REF!,INT((ROW()-13)/2),0)),IF(ISBLANK(OFFSET('9. METAS'!$W$20,INT((ROW()-14)/2),0)),"",OFFSET('9. METAS'!$W$20,INT((ROW()-14)/2),0)))</f>
        <v>30</v>
      </c>
      <c r="M76" s="204">
        <f ca="1">IF(MOD(ROW()-13,2)=0,IF(ISBLANK(OFFSET(#REF!,INT((ROW()-13)/2),0)),"",OFFSET(#REF!,INT((ROW()-13)/2),0)),IF(ISBLANK(OFFSET('9. METAS'!$X$20,INT((ROW()-14)/2),0)),"",OFFSET('9. METAS'!$X$20,INT((ROW()-14)/2),0)))</f>
        <v>30</v>
      </c>
      <c r="N76" s="719"/>
      <c r="O76" s="721"/>
      <c r="P76" s="723"/>
    </row>
    <row r="77" spans="3:16">
      <c r="C77" s="724" t="str">
        <f ca="1">IF(ISBLANK(OFFSET('5. Pp (3 años)'!$C$46,INT((ROW()-13)/2),0)),"",OFFSET('5. Pp (3 años)'!$C$46,INT((ROW()-13)/2),0))</f>
        <v>Actividad</v>
      </c>
      <c r="D77" s="726" t="str">
        <f ca="1">IF(ISBLANK(OFFSET('5. Pp (3 años)'!$D$46,INT((ROW()-13)/2),0)),"",OFFSET('5. Pp (3 años)'!$D$46,INT((ROW()-13)/2),0))</f>
        <v>4.3.1.1.5.2. Impartir Cursos de Capacitación en Planes y Estrategias de Negocios y Educación Financiera.</v>
      </c>
      <c r="E77" s="726" t="str">
        <f ca="1">IF(ISBLANK(OFFSET('5. Pp (3 años)'!$E$46,INT((ROW()-13)/2),0)),"",OFFSET('5. Pp (3 años)'!$E$46,INT((ROW()-13)/2),0))</f>
        <v>PTPEF: Porcentaje de  talleres de Capacitacion en Planes y Estrategias de Negocios y Educación Financiera.</v>
      </c>
      <c r="F77" s="727" t="str">
        <f ca="1">IF(ISBLANK(OFFSET('5. Pp (3 años)'!$K$46,INT((ROW()-13)/2),0)),"",OFFSET('5. Pp (3 años)'!$K$46,INT((ROW()-13)/2),0))</f>
        <v>Ascendente</v>
      </c>
      <c r="G77" s="728" t="str">
        <f ca="1">IF(ISBLANK(OFFSET('5. Pp (3 años)'!$H$46,INT((ROW()-13)/2),0)),"",OFFSET('5. Pp (3 años)'!$H$46,INT((ROW()-13)/2),0))</f>
        <v>Trimestral</v>
      </c>
      <c r="H77" s="755">
        <f ca="1">IF(ISBLANK(OFFSET('9. METAS'!$L$20,INT((ROW()-13)/2),0)),"",OFFSET('9. METAS'!$L$20,INT((ROW()-13)/2),0))</f>
        <v>12</v>
      </c>
      <c r="I77" s="730"/>
      <c r="J77" s="202" t="e">
        <f ca="1">IF(MOD(ROW()-13,2)=0,IF(ISBLANK(OFFSET(#REF!,INT((ROW()-13)/2),0)),"",OFFSET(#REF!,INT((ROW()-13)/2),0)),IF(ISBLANK(OFFSET('9. METAS'!$U$20,INT((ROW()-14)/2),0)),"",OFFSET('9. METAS'!$U$20,INT((ROW()-14)/2),0)))</f>
        <v>#REF!</v>
      </c>
      <c r="K77" s="203" t="e">
        <f ca="1">IF(MOD(ROW()-13,2)=0,IF(ISBLANK(OFFSET(#REF!,INT((ROW()-13)/2),0)),"",OFFSET(#REF!,INT((ROW()-13)/2),0)),IF(ISBLANK(OFFSET('9. METAS'!$V$20,INT((ROW()-14)/2),0)),"",OFFSET('9. METAS'!$V$20,INT((ROW()-14)/2),0)))</f>
        <v>#REF!</v>
      </c>
      <c r="L77" s="203" t="e">
        <f ca="1">IF(MOD(ROW()-13,2)=0,IF(ISBLANK(OFFSET(#REF!,INT((ROW()-13)/2),0)),"",OFFSET(#REF!,INT((ROW()-13)/2),0)),IF(ISBLANK(OFFSET('9. METAS'!$W$20,INT((ROW()-14)/2),0)),"",OFFSET('9. METAS'!$W$20,INT((ROW()-14)/2),0)))</f>
        <v>#REF!</v>
      </c>
      <c r="M77" s="204" t="e">
        <f ca="1">IF(MOD(ROW()-13,2)=0,IF(ISBLANK(OFFSET(#REF!,INT((ROW()-13)/2),0)),"",OFFSET(#REF!,INT((ROW()-13)/2),0)),IF(ISBLANK(OFFSET('9. METAS'!$X$20,INT((ROW()-14)/2),0)),"",OFFSET('9. METAS'!$X$20,INT((ROW()-14)/2),0)))</f>
        <v>#REF!</v>
      </c>
      <c r="N77" s="718" t="str">
        <f t="shared" ref="N77" ca="1" si="60">IFERROR(J77/J78,"ND")</f>
        <v>ND</v>
      </c>
      <c r="O77" s="720" t="str">
        <f t="shared" ref="O77" ca="1" si="61">IFERROR(((J77+K77+L77)/H77),"ND")</f>
        <v>ND</v>
      </c>
      <c r="P77" s="732"/>
    </row>
    <row r="78" spans="3:16">
      <c r="C78" s="725"/>
      <c r="D78" s="726"/>
      <c r="E78" s="726"/>
      <c r="F78" s="727"/>
      <c r="G78" s="728"/>
      <c r="H78" s="755"/>
      <c r="I78" s="731"/>
      <c r="J78" s="202">
        <f ca="1">IF(MOD(ROW()-13,2)=0,IF(ISBLANK(OFFSET(#REF!,INT((ROW()-13)/2),0)),"",OFFSET(#REF!,INT((ROW()-13)/2),0)),IF(ISBLANK(OFFSET('9. METAS'!$U$20,INT((ROW()-14)/2),0)),"",OFFSET('9. METAS'!$U$20,INT((ROW()-14)/2),0)))</f>
        <v>3</v>
      </c>
      <c r="K78" s="203">
        <f ca="1">IF(MOD(ROW()-13,2)=0,IF(ISBLANK(OFFSET(#REF!,INT((ROW()-13)/2),0)),"",OFFSET(#REF!,INT((ROW()-13)/2),0)),IF(ISBLANK(OFFSET('9. METAS'!$V$20,INT((ROW()-14)/2),0)),"",OFFSET('9. METAS'!$V$20,INT((ROW()-14)/2),0)))</f>
        <v>3</v>
      </c>
      <c r="L78" s="203">
        <f ca="1">IF(MOD(ROW()-13,2)=0,IF(ISBLANK(OFFSET(#REF!,INT((ROW()-13)/2),0)),"",OFFSET(#REF!,INT((ROW()-13)/2),0)),IF(ISBLANK(OFFSET('9. METAS'!$W$20,INT((ROW()-14)/2),0)),"",OFFSET('9. METAS'!$W$20,INT((ROW()-14)/2),0)))</f>
        <v>3</v>
      </c>
      <c r="M78" s="204">
        <f ca="1">IF(MOD(ROW()-13,2)=0,IF(ISBLANK(OFFSET(#REF!,INT((ROW()-13)/2),0)),"",OFFSET(#REF!,INT((ROW()-13)/2),0)),IF(ISBLANK(OFFSET('9. METAS'!$X$20,INT((ROW()-14)/2),0)),"",OFFSET('9. METAS'!$X$20,INT((ROW()-14)/2),0)))</f>
        <v>3</v>
      </c>
      <c r="N78" s="719"/>
      <c r="O78" s="721"/>
      <c r="P78" s="723"/>
    </row>
    <row r="79" spans="3:16">
      <c r="C79" s="724" t="str">
        <f ca="1">IF(ISBLANK(OFFSET('5. Pp (3 años)'!$C$46,INT((ROW()-13)/2),0)),"",OFFSET('5. Pp (3 años)'!$C$46,INT((ROW()-13)/2),0))</f>
        <v>Actividad</v>
      </c>
      <c r="D79" s="726" t="str">
        <f ca="1">IF(ISBLANK(OFFSET('5. Pp (3 años)'!$D$46,INT((ROW()-13)/2),0)),"",OFFSET('5. Pp (3 años)'!$D$46,INT((ROW()-13)/2),0))</f>
        <v xml:space="preserve">4.3.1.1.5.3. Canalización a instituciones, con la finalidad de otorgar becas que favorezcan la profesionalización académica y laboral a favor de las mujeres. </v>
      </c>
      <c r="E79" s="726" t="str">
        <f ca="1">IF(ISBLANK(OFFSET('5. Pp (3 años)'!$E$46,INT((ROW()-13)/2),0)),"",OFFSET('5. Pp (3 años)'!$E$46,INT((ROW()-13)/2),0))</f>
        <v>PCBA: Porcentaje de  canalizaciones de mujeres a instituciones con beneficios académicos</v>
      </c>
      <c r="F79" s="727" t="str">
        <f ca="1">IF(ISBLANK(OFFSET('5. Pp (3 años)'!$K$46,INT((ROW()-13)/2),0)),"",OFFSET('5. Pp (3 años)'!$K$46,INT((ROW()-13)/2),0))</f>
        <v>Ascendente</v>
      </c>
      <c r="G79" s="728" t="str">
        <f ca="1">IF(ISBLANK(OFFSET('5. Pp (3 años)'!$H$46,INT((ROW()-13)/2),0)),"",OFFSET('5. Pp (3 años)'!$H$46,INT((ROW()-13)/2),0))</f>
        <v>Trimestral</v>
      </c>
      <c r="H79" s="755">
        <f ca="1">IF(ISBLANK(OFFSET('9. METAS'!$L$20,INT((ROW()-13)/2),0)),"",OFFSET('9. METAS'!$L$20,INT((ROW()-13)/2),0))</f>
        <v>12</v>
      </c>
      <c r="I79" s="730"/>
      <c r="J79" s="202" t="e">
        <f ca="1">IF(MOD(ROW()-13,2)=0,IF(ISBLANK(OFFSET(#REF!,INT((ROW()-13)/2),0)),"",OFFSET(#REF!,INT((ROW()-13)/2),0)),IF(ISBLANK(OFFSET('9. METAS'!$U$20,INT((ROW()-14)/2),0)),"",OFFSET('9. METAS'!$U$20,INT((ROW()-14)/2),0)))</f>
        <v>#REF!</v>
      </c>
      <c r="K79" s="203" t="e">
        <f ca="1">IF(MOD(ROW()-13,2)=0,IF(ISBLANK(OFFSET(#REF!,INT((ROW()-13)/2),0)),"",OFFSET(#REF!,INT((ROW()-13)/2),0)),IF(ISBLANK(OFFSET('9. METAS'!$V$20,INT((ROW()-14)/2),0)),"",OFFSET('9. METAS'!$V$20,INT((ROW()-14)/2),0)))</f>
        <v>#REF!</v>
      </c>
      <c r="L79" s="203" t="e">
        <f ca="1">IF(MOD(ROW()-13,2)=0,IF(ISBLANK(OFFSET(#REF!,INT((ROW()-13)/2),0)),"",OFFSET(#REF!,INT((ROW()-13)/2),0)),IF(ISBLANK(OFFSET('9. METAS'!$W$20,INT((ROW()-14)/2),0)),"",OFFSET('9. METAS'!$W$20,INT((ROW()-14)/2),0)))</f>
        <v>#REF!</v>
      </c>
      <c r="M79" s="204" t="e">
        <f ca="1">IF(MOD(ROW()-13,2)=0,IF(ISBLANK(OFFSET(#REF!,INT((ROW()-13)/2),0)),"",OFFSET(#REF!,INT((ROW()-13)/2),0)),IF(ISBLANK(OFFSET('9. METAS'!$X$20,INT((ROW()-14)/2),0)),"",OFFSET('9. METAS'!$X$20,INT((ROW()-14)/2),0)))</f>
        <v>#REF!</v>
      </c>
      <c r="N79" s="718" t="str">
        <f t="shared" ref="N79" ca="1" si="62">IFERROR(J79/J80,"ND")</f>
        <v>ND</v>
      </c>
      <c r="O79" s="720" t="str">
        <f t="shared" ref="O79" ca="1" si="63">IFERROR(((J79+K79+L79)/H79),"ND")</f>
        <v>ND</v>
      </c>
      <c r="P79" s="732"/>
    </row>
    <row r="80" spans="3:16">
      <c r="C80" s="725"/>
      <c r="D80" s="726"/>
      <c r="E80" s="726"/>
      <c r="F80" s="727"/>
      <c r="G80" s="728"/>
      <c r="H80" s="755"/>
      <c r="I80" s="731"/>
      <c r="J80" s="202">
        <f ca="1">IF(MOD(ROW()-13,2)=0,IF(ISBLANK(OFFSET(#REF!,INT((ROW()-13)/2),0)),"",OFFSET(#REF!,INT((ROW()-13)/2),0)),IF(ISBLANK(OFFSET('9. METAS'!$U$20,INT((ROW()-14)/2),0)),"",OFFSET('9. METAS'!$U$20,INT((ROW()-14)/2),0)))</f>
        <v>3</v>
      </c>
      <c r="K80" s="203">
        <f ca="1">IF(MOD(ROW()-13,2)=0,IF(ISBLANK(OFFSET(#REF!,INT((ROW()-13)/2),0)),"",OFFSET(#REF!,INT((ROW()-13)/2),0)),IF(ISBLANK(OFFSET('9. METAS'!$V$20,INT((ROW()-14)/2),0)),"",OFFSET('9. METAS'!$V$20,INT((ROW()-14)/2),0)))</f>
        <v>3</v>
      </c>
      <c r="L80" s="203">
        <f ca="1">IF(MOD(ROW()-13,2)=0,IF(ISBLANK(OFFSET(#REF!,INT((ROW()-13)/2),0)),"",OFFSET(#REF!,INT((ROW()-13)/2),0)),IF(ISBLANK(OFFSET('9. METAS'!$W$20,INT((ROW()-14)/2),0)),"",OFFSET('9. METAS'!$W$20,INT((ROW()-14)/2),0)))</f>
        <v>3</v>
      </c>
      <c r="M80" s="204">
        <f ca="1">IF(MOD(ROW()-13,2)=0,IF(ISBLANK(OFFSET(#REF!,INT((ROW()-13)/2),0)),"",OFFSET(#REF!,INT((ROW()-13)/2),0)),IF(ISBLANK(OFFSET('9. METAS'!$X$20,INT((ROW()-14)/2),0)),"",OFFSET('9. METAS'!$X$20,INT((ROW()-14)/2),0)))</f>
        <v>3</v>
      </c>
      <c r="N80" s="719"/>
      <c r="O80" s="721"/>
      <c r="P80" s="723"/>
    </row>
    <row r="81" spans="3:16">
      <c r="C81" s="724" t="str">
        <f ca="1">IF(ISBLANK(OFFSET('5. Pp (3 años)'!$C$46,INT((ROW()-13)/2),0)),"",OFFSET('5. Pp (3 años)'!$C$46,INT((ROW()-13)/2),0))</f>
        <v>Actividad</v>
      </c>
      <c r="D81" s="726" t="str">
        <f ca="1">IF(ISBLANK(OFFSET('5. Pp (3 años)'!$D$46,INT((ROW()-13)/2),0)),"",OFFSET('5. Pp (3 años)'!$D$46,INT((ROW()-13)/2),0))</f>
        <v xml:space="preserve">4.3.1.1.5.4 Realización del bazar "Mujeres que Crean". </v>
      </c>
      <c r="E81" s="726" t="str">
        <f ca="1">IF(ISBLANK(OFFSET('5. Pp (3 años)'!$E$46,INT((ROW()-13)/2),0)),"",OFFSET('5. Pp (3 años)'!$E$46,INT((ROW()-13)/2),0))</f>
        <v>PBMC: Porcentaje de Emisiones del Bazar "Mujeres que Crean"</v>
      </c>
      <c r="F81" s="727" t="str">
        <f ca="1">IF(ISBLANK(OFFSET('5. Pp (3 años)'!$K$46,INT((ROW()-13)/2),0)),"",OFFSET('5. Pp (3 años)'!$K$46,INT((ROW()-13)/2),0))</f>
        <v>Ascendente</v>
      </c>
      <c r="G81" s="728" t="str">
        <f ca="1">IF(ISBLANK(OFFSET('5. Pp (3 años)'!$H$46,INT((ROW()-13)/2),0)),"",OFFSET('5. Pp (3 años)'!$H$46,INT((ROW()-13)/2),0))</f>
        <v>Trimestral</v>
      </c>
      <c r="H81" s="755">
        <f ca="1">IF(ISBLANK(OFFSET('9. METAS'!$L$20,INT((ROW()-13)/2),0)),"",OFFSET('9. METAS'!$L$20,INT((ROW()-13)/2),0))</f>
        <v>12</v>
      </c>
      <c r="I81" s="730"/>
      <c r="J81" s="202" t="e">
        <f ca="1">IF(MOD(ROW()-13,2)=0,IF(ISBLANK(OFFSET(#REF!,INT((ROW()-13)/2),0)),"",OFFSET(#REF!,INT((ROW()-13)/2),0)),IF(ISBLANK(OFFSET('9. METAS'!$U$20,INT((ROW()-14)/2),0)),"",OFFSET('9. METAS'!$U$20,INT((ROW()-14)/2),0)))</f>
        <v>#REF!</v>
      </c>
      <c r="K81" s="203" t="e">
        <f ca="1">IF(MOD(ROW()-13,2)=0,IF(ISBLANK(OFFSET(#REF!,INT((ROW()-13)/2),0)),"",OFFSET(#REF!,INT((ROW()-13)/2),0)),IF(ISBLANK(OFFSET('9. METAS'!$V$20,INT((ROW()-14)/2),0)),"",OFFSET('9. METAS'!$V$20,INT((ROW()-14)/2),0)))</f>
        <v>#REF!</v>
      </c>
      <c r="L81" s="203" t="e">
        <f ca="1">IF(MOD(ROW()-13,2)=0,IF(ISBLANK(OFFSET(#REF!,INT((ROW()-13)/2),0)),"",OFFSET(#REF!,INT((ROW()-13)/2),0)),IF(ISBLANK(OFFSET('9. METAS'!$W$20,INT((ROW()-14)/2),0)),"",OFFSET('9. METAS'!$W$20,INT((ROW()-14)/2),0)))</f>
        <v>#REF!</v>
      </c>
      <c r="M81" s="204" t="e">
        <f ca="1">IF(MOD(ROW()-13,2)=0,IF(ISBLANK(OFFSET(#REF!,INT((ROW()-13)/2),0)),"",OFFSET(#REF!,INT((ROW()-13)/2),0)),IF(ISBLANK(OFFSET('9. METAS'!$X$20,INT((ROW()-14)/2),0)),"",OFFSET('9. METAS'!$X$20,INT((ROW()-14)/2),0)))</f>
        <v>#REF!</v>
      </c>
      <c r="N81" s="718" t="str">
        <f t="shared" ref="N81" ca="1" si="64">IFERROR(J81/J82,"ND")</f>
        <v>ND</v>
      </c>
      <c r="O81" s="720" t="str">
        <f t="shared" ref="O81" ca="1" si="65">IFERROR(((J81+K81+L81)/H81),"ND")</f>
        <v>ND</v>
      </c>
      <c r="P81" s="732"/>
    </row>
    <row r="82" spans="3:16">
      <c r="C82" s="725"/>
      <c r="D82" s="726"/>
      <c r="E82" s="726"/>
      <c r="F82" s="727"/>
      <c r="G82" s="728"/>
      <c r="H82" s="755"/>
      <c r="I82" s="731"/>
      <c r="J82" s="202">
        <f ca="1">IF(MOD(ROW()-13,2)=0,IF(ISBLANK(OFFSET(#REF!,INT((ROW()-13)/2),0)),"",OFFSET(#REF!,INT((ROW()-13)/2),0)),IF(ISBLANK(OFFSET('9. METAS'!$U$20,INT((ROW()-14)/2),0)),"",OFFSET('9. METAS'!$U$20,INT((ROW()-14)/2),0)))</f>
        <v>3</v>
      </c>
      <c r="K82" s="203">
        <f ca="1">IF(MOD(ROW()-13,2)=0,IF(ISBLANK(OFFSET(#REF!,INT((ROW()-13)/2),0)),"",OFFSET(#REF!,INT((ROW()-13)/2),0)),IF(ISBLANK(OFFSET('9. METAS'!$V$20,INT((ROW()-14)/2),0)),"",OFFSET('9. METAS'!$V$20,INT((ROW()-14)/2),0)))</f>
        <v>3</v>
      </c>
      <c r="L82" s="203">
        <f ca="1">IF(MOD(ROW()-13,2)=0,IF(ISBLANK(OFFSET(#REF!,INT((ROW()-13)/2),0)),"",OFFSET(#REF!,INT((ROW()-13)/2),0)),IF(ISBLANK(OFFSET('9. METAS'!$W$20,INT((ROW()-14)/2),0)),"",OFFSET('9. METAS'!$W$20,INT((ROW()-14)/2),0)))</f>
        <v>3</v>
      </c>
      <c r="M82" s="204">
        <f ca="1">IF(MOD(ROW()-13,2)=0,IF(ISBLANK(OFFSET(#REF!,INT((ROW()-13)/2),0)),"",OFFSET(#REF!,INT((ROW()-13)/2),0)),IF(ISBLANK(OFFSET('9. METAS'!$X$20,INT((ROW()-14)/2),0)),"",OFFSET('9. METAS'!$X$20,INT((ROW()-14)/2),0)))</f>
        <v>3</v>
      </c>
      <c r="N82" s="719"/>
      <c r="O82" s="721"/>
      <c r="P82" s="723"/>
    </row>
    <row r="83" spans="3:16">
      <c r="C83" s="724" t="str">
        <f ca="1">IF(ISBLANK(OFFSET('5. Pp (3 años)'!$C$46,INT((ROW()-13)/2),0)),"",OFFSET('5. Pp (3 años)'!$C$46,INT((ROW()-13)/2),0))</f>
        <v>Actividad</v>
      </c>
      <c r="D83" s="726" t="str">
        <f ca="1">IF(ISBLANK(OFFSET('5. Pp (3 años)'!$D$46,INT((ROW()-13)/2),0)),"",OFFSET('5. Pp (3 años)'!$D$46,INT((ROW()-13)/2),0))</f>
        <v>4.3.1.1.5.5. Distribución de Tarjetas Beneficios IMM “BIMM”.</v>
      </c>
      <c r="E83" s="726" t="str">
        <f ca="1">IF(ISBLANK(OFFSET('5. Pp (3 años)'!$E$46,INT((ROW()-13)/2),0)),"",OFFSET('5. Pp (3 años)'!$E$46,INT((ROW()-13)/2),0))</f>
        <v>PTB: Porcentaje de Tarjeta BIMM entregadas a mujeres.</v>
      </c>
      <c r="F83" s="727" t="str">
        <f ca="1">IF(ISBLANK(OFFSET('5. Pp (3 años)'!$K$46,INT((ROW()-13)/2),0)),"",OFFSET('5. Pp (3 años)'!$K$46,INT((ROW()-13)/2),0))</f>
        <v>Ascendente</v>
      </c>
      <c r="G83" s="728" t="str">
        <f ca="1">IF(ISBLANK(OFFSET('5. Pp (3 años)'!$H$46,INT((ROW()-13)/2),0)),"",OFFSET('5. Pp (3 años)'!$H$46,INT((ROW()-13)/2),0))</f>
        <v>Trimestral</v>
      </c>
      <c r="H83" s="755">
        <f ca="1">IF(ISBLANK(OFFSET('9. METAS'!$L$20,INT((ROW()-13)/2),0)),"",OFFSET('9. METAS'!$L$20,INT((ROW()-13)/2),0))</f>
        <v>600</v>
      </c>
      <c r="I83" s="730"/>
      <c r="J83" s="202" t="e">
        <f ca="1">IF(MOD(ROW()-13,2)=0,IF(ISBLANK(OFFSET(#REF!,INT((ROW()-13)/2),0)),"",OFFSET(#REF!,INT((ROW()-13)/2),0)),IF(ISBLANK(OFFSET('9. METAS'!$U$20,INT((ROW()-14)/2),0)),"",OFFSET('9. METAS'!$U$20,INT((ROW()-14)/2),0)))</f>
        <v>#REF!</v>
      </c>
      <c r="K83" s="203" t="e">
        <f ca="1">IF(MOD(ROW()-13,2)=0,IF(ISBLANK(OFFSET(#REF!,INT((ROW()-13)/2),0)),"",OFFSET(#REF!,INT((ROW()-13)/2),0)),IF(ISBLANK(OFFSET('9. METAS'!$V$20,INT((ROW()-14)/2),0)),"",OFFSET('9. METAS'!$V$20,INT((ROW()-14)/2),0)))</f>
        <v>#REF!</v>
      </c>
      <c r="L83" s="203" t="e">
        <f ca="1">IF(MOD(ROW()-13,2)=0,IF(ISBLANK(OFFSET(#REF!,INT((ROW()-13)/2),0)),"",OFFSET(#REF!,INT((ROW()-13)/2),0)),IF(ISBLANK(OFFSET('9. METAS'!$W$20,INT((ROW()-14)/2),0)),"",OFFSET('9. METAS'!$W$20,INT((ROW()-14)/2),0)))</f>
        <v>#REF!</v>
      </c>
      <c r="M83" s="204" t="e">
        <f ca="1">IF(MOD(ROW()-13,2)=0,IF(ISBLANK(OFFSET(#REF!,INT((ROW()-13)/2),0)),"",OFFSET(#REF!,INT((ROW()-13)/2),0)),IF(ISBLANK(OFFSET('9. METAS'!$X$20,INT((ROW()-14)/2),0)),"",OFFSET('9. METAS'!$X$20,INT((ROW()-14)/2),0)))</f>
        <v>#REF!</v>
      </c>
      <c r="N83" s="718" t="str">
        <f t="shared" ref="N83" ca="1" si="66">IFERROR(J83/J84,"ND")</f>
        <v>ND</v>
      </c>
      <c r="O83" s="720" t="str">
        <f t="shared" ref="O83" ca="1" si="67">IFERROR(((J83+K83+L83)/H83),"ND")</f>
        <v>ND</v>
      </c>
      <c r="P83" s="732"/>
    </row>
    <row r="84" spans="3:16">
      <c r="C84" s="725"/>
      <c r="D84" s="726"/>
      <c r="E84" s="726"/>
      <c r="F84" s="727"/>
      <c r="G84" s="728"/>
      <c r="H84" s="755"/>
      <c r="I84" s="731"/>
      <c r="J84" s="202">
        <f ca="1">IF(MOD(ROW()-13,2)=0,IF(ISBLANK(OFFSET(#REF!,INT((ROW()-13)/2),0)),"",OFFSET(#REF!,INT((ROW()-13)/2),0)),IF(ISBLANK(OFFSET('9. METAS'!$U$20,INT((ROW()-14)/2),0)),"",OFFSET('9. METAS'!$U$20,INT((ROW()-14)/2),0)))</f>
        <v>150</v>
      </c>
      <c r="K84" s="203">
        <f ca="1">IF(MOD(ROW()-13,2)=0,IF(ISBLANK(OFFSET(#REF!,INT((ROW()-13)/2),0)),"",OFFSET(#REF!,INT((ROW()-13)/2),0)),IF(ISBLANK(OFFSET('9. METAS'!$V$20,INT((ROW()-14)/2),0)),"",OFFSET('9. METAS'!$V$20,INT((ROW()-14)/2),0)))</f>
        <v>150</v>
      </c>
      <c r="L84" s="203">
        <f ca="1">IF(MOD(ROW()-13,2)=0,IF(ISBLANK(OFFSET(#REF!,INT((ROW()-13)/2),0)),"",OFFSET(#REF!,INT((ROW()-13)/2),0)),IF(ISBLANK(OFFSET('9. METAS'!$W$20,INT((ROW()-14)/2),0)),"",OFFSET('9. METAS'!$W$20,INT((ROW()-14)/2),0)))</f>
        <v>150</v>
      </c>
      <c r="M84" s="204">
        <f ca="1">IF(MOD(ROW()-13,2)=0,IF(ISBLANK(OFFSET(#REF!,INT((ROW()-13)/2),0)),"",OFFSET(#REF!,INT((ROW()-13)/2),0)),IF(ISBLANK(OFFSET('9. METAS'!$X$20,INT((ROW()-14)/2),0)),"",OFFSET('9. METAS'!$X$20,INT((ROW()-14)/2),0)))</f>
        <v>150</v>
      </c>
      <c r="N84" s="719"/>
      <c r="O84" s="721"/>
      <c r="P84" s="723"/>
    </row>
    <row r="85" spans="3:16">
      <c r="C85" s="724" t="str">
        <f ca="1">IF(ISBLANK(OFFSET('5. Pp (3 años)'!$C$46,INT((ROW()-13)/2),0)),"",OFFSET('5. Pp (3 años)'!$C$46,INT((ROW()-13)/2),0))</f>
        <v>Actividad</v>
      </c>
      <c r="D85" s="726" t="str">
        <f ca="1">IF(ISBLANK(OFFSET('5. Pp (3 años)'!$D$46,INT((ROW()-13)/2),0)),"",OFFSET('5. Pp (3 años)'!$D$46,INT((ROW()-13)/2),0))</f>
        <v xml:space="preserve">4.3.1.1.5.6. Distribución de Tarjetas “Beneficios Ellas Facturan”. </v>
      </c>
      <c r="E85" s="726" t="str">
        <f ca="1">IF(ISBLANK(OFFSET('5. Pp (3 años)'!$E$46,INT((ROW()-13)/2),0)),"",OFFSET('5. Pp (3 años)'!$E$46,INT((ROW()-13)/2),0))</f>
        <v xml:space="preserve">PTBE: Porcentaje de tarjetas "Beneficios Ellas Facturan” entregadas. </v>
      </c>
      <c r="F85" s="727" t="str">
        <f ca="1">IF(ISBLANK(OFFSET('5. Pp (3 años)'!$K$46,INT((ROW()-13)/2),0)),"",OFFSET('5. Pp (3 años)'!$K$46,INT((ROW()-13)/2),0))</f>
        <v>Ascendente</v>
      </c>
      <c r="G85" s="728" t="str">
        <f ca="1">IF(ISBLANK(OFFSET('5. Pp (3 años)'!$H$46,INT((ROW()-13)/2),0)),"",OFFSET('5. Pp (3 años)'!$H$46,INT((ROW()-13)/2),0))</f>
        <v>Trimestral</v>
      </c>
      <c r="H85" s="755">
        <f ca="1">IF(ISBLANK(OFFSET('9. METAS'!$L$20,INT((ROW()-13)/2),0)),"",OFFSET('9. METAS'!$L$20,INT((ROW()-13)/2),0))</f>
        <v>200</v>
      </c>
      <c r="I85" s="730"/>
      <c r="J85" s="202" t="e">
        <f ca="1">IF(MOD(ROW()-13,2)=0,IF(ISBLANK(OFFSET(#REF!,INT((ROW()-13)/2),0)),"",OFFSET(#REF!,INT((ROW()-13)/2),0)),IF(ISBLANK(OFFSET('9. METAS'!$U$20,INT((ROW()-14)/2),0)),"",OFFSET('9. METAS'!$U$20,INT((ROW()-14)/2),0)))</f>
        <v>#REF!</v>
      </c>
      <c r="K85" s="203" t="e">
        <f ca="1">IF(MOD(ROW()-13,2)=0,IF(ISBLANK(OFFSET(#REF!,INT((ROW()-13)/2),0)),"",OFFSET(#REF!,INT((ROW()-13)/2),0)),IF(ISBLANK(OFFSET('9. METAS'!$V$20,INT((ROW()-14)/2),0)),"",OFFSET('9. METAS'!$V$20,INT((ROW()-14)/2),0)))</f>
        <v>#REF!</v>
      </c>
      <c r="L85" s="203" t="e">
        <f ca="1">IF(MOD(ROW()-13,2)=0,IF(ISBLANK(OFFSET(#REF!,INT((ROW()-13)/2),0)),"",OFFSET(#REF!,INT((ROW()-13)/2),0)),IF(ISBLANK(OFFSET('9. METAS'!$W$20,INT((ROW()-14)/2),0)),"",OFFSET('9. METAS'!$W$20,INT((ROW()-14)/2),0)))</f>
        <v>#REF!</v>
      </c>
      <c r="M85" s="204" t="e">
        <f ca="1">IF(MOD(ROW()-13,2)=0,IF(ISBLANK(OFFSET(#REF!,INT((ROW()-13)/2),0)),"",OFFSET(#REF!,INT((ROW()-13)/2),0)),IF(ISBLANK(OFFSET('9. METAS'!$X$20,INT((ROW()-14)/2),0)),"",OFFSET('9. METAS'!$X$20,INT((ROW()-14)/2),0)))</f>
        <v>#REF!</v>
      </c>
      <c r="N85" s="718" t="str">
        <f t="shared" ref="N85" ca="1" si="68">IFERROR(J85/J86,"ND")</f>
        <v>ND</v>
      </c>
      <c r="O85" s="720" t="str">
        <f t="shared" ref="O85" ca="1" si="69">IFERROR(((J85+K85+L85)/H85),"ND")</f>
        <v>ND</v>
      </c>
      <c r="P85" s="732"/>
    </row>
    <row r="86" spans="3:16">
      <c r="C86" s="725"/>
      <c r="D86" s="726"/>
      <c r="E86" s="726"/>
      <c r="F86" s="727"/>
      <c r="G86" s="728"/>
      <c r="H86" s="755"/>
      <c r="I86" s="731"/>
      <c r="J86" s="202">
        <f ca="1">IF(MOD(ROW()-13,2)=0,IF(ISBLANK(OFFSET(#REF!,INT((ROW()-13)/2),0)),"",OFFSET(#REF!,INT((ROW()-13)/2),0)),IF(ISBLANK(OFFSET('9. METAS'!$U$20,INT((ROW()-14)/2),0)),"",OFFSET('9. METAS'!$U$20,INT((ROW()-14)/2),0)))</f>
        <v>50</v>
      </c>
      <c r="K86" s="203">
        <f ca="1">IF(MOD(ROW()-13,2)=0,IF(ISBLANK(OFFSET(#REF!,INT((ROW()-13)/2),0)),"",OFFSET(#REF!,INT((ROW()-13)/2),0)),IF(ISBLANK(OFFSET('9. METAS'!$V$20,INT((ROW()-14)/2),0)),"",OFFSET('9. METAS'!$V$20,INT((ROW()-14)/2),0)))</f>
        <v>50</v>
      </c>
      <c r="L86" s="203">
        <f ca="1">IF(MOD(ROW()-13,2)=0,IF(ISBLANK(OFFSET(#REF!,INT((ROW()-13)/2),0)),"",OFFSET(#REF!,INT((ROW()-13)/2),0)),IF(ISBLANK(OFFSET('9. METAS'!$W$20,INT((ROW()-14)/2),0)),"",OFFSET('9. METAS'!$W$20,INT((ROW()-14)/2),0)))</f>
        <v>50</v>
      </c>
      <c r="M86" s="204">
        <f ca="1">IF(MOD(ROW()-13,2)=0,IF(ISBLANK(OFFSET(#REF!,INT((ROW()-13)/2),0)),"",OFFSET(#REF!,INT((ROW()-13)/2),0)),IF(ISBLANK(OFFSET('9. METAS'!$X$20,INT((ROW()-14)/2),0)),"",OFFSET('9. METAS'!$X$20,INT((ROW()-14)/2),0)))</f>
        <v>50</v>
      </c>
      <c r="N86" s="719"/>
      <c r="O86" s="721"/>
      <c r="P86" s="723"/>
    </row>
    <row r="87" spans="3:16">
      <c r="C87" s="724" t="str">
        <f ca="1">IF(ISBLANK(OFFSET('5. Pp (3 años)'!$C$46,INT((ROW()-13)/2),0)),"",OFFSET('5. Pp (3 años)'!$C$46,INT((ROW()-13)/2),0))</f>
        <v>Actividad</v>
      </c>
      <c r="D87" s="726" t="str">
        <f ca="1">IF(ISBLANK(OFFSET('5. Pp (3 años)'!$D$46,INT((ROW()-13)/2),0)),"",OFFSET('5. Pp (3 años)'!$D$46,INT((ROW()-13)/2),0))</f>
        <v xml:space="preserve">4.3.1.1.5.7. Impartir Servicios educativos a mujeres, para concluir nivel el nivel inicial (Alfabetización) y/o Primaria y/o Secundaria y/o Preparatoria. </v>
      </c>
      <c r="E87" s="726" t="str">
        <f ca="1">IF(ISBLANK(OFFSET('5. Pp (3 años)'!$E$46,INT((ROW()-13)/2),0)),"",OFFSET('5. Pp (3 años)'!$E$46,INT((ROW()-13)/2),0))</f>
        <v xml:space="preserve">PSEM:  Servicios educativos a mujeres. </v>
      </c>
      <c r="F87" s="727" t="str">
        <f ca="1">IF(ISBLANK(OFFSET('5. Pp (3 años)'!$K$46,INT((ROW()-13)/2),0)),"",OFFSET('5. Pp (3 años)'!$K$46,INT((ROW()-13)/2),0))</f>
        <v>Ascendente</v>
      </c>
      <c r="G87" s="728" t="str">
        <f ca="1">IF(ISBLANK(OFFSET('5. Pp (3 años)'!$H$46,INT((ROW()-13)/2),0)),"",OFFSET('5. Pp (3 años)'!$H$46,INT((ROW()-13)/2),0))</f>
        <v>Trimestral</v>
      </c>
      <c r="H87" s="755">
        <f ca="1">IF(ISBLANK(OFFSET('9. METAS'!$L$20,INT((ROW()-13)/2),0)),"",OFFSET('9. METAS'!$L$20,INT((ROW()-13)/2),0))</f>
        <v>240</v>
      </c>
      <c r="I87" s="730"/>
      <c r="J87" s="202" t="e">
        <f ca="1">IF(MOD(ROW()-13,2)=0,IF(ISBLANK(OFFSET(#REF!,INT((ROW()-13)/2),0)),"",OFFSET(#REF!,INT((ROW()-13)/2),0)),IF(ISBLANK(OFFSET('9. METAS'!$U$20,INT((ROW()-14)/2),0)),"",OFFSET('9. METAS'!$U$20,INT((ROW()-14)/2),0)))</f>
        <v>#REF!</v>
      </c>
      <c r="K87" s="203" t="e">
        <f ca="1">IF(MOD(ROW()-13,2)=0,IF(ISBLANK(OFFSET(#REF!,INT((ROW()-13)/2),0)),"",OFFSET(#REF!,INT((ROW()-13)/2),0)),IF(ISBLANK(OFFSET('9. METAS'!$V$20,INT((ROW()-14)/2),0)),"",OFFSET('9. METAS'!$V$20,INT((ROW()-14)/2),0)))</f>
        <v>#REF!</v>
      </c>
      <c r="L87" s="203" t="e">
        <f ca="1">IF(MOD(ROW()-13,2)=0,IF(ISBLANK(OFFSET(#REF!,INT((ROW()-13)/2),0)),"",OFFSET(#REF!,INT((ROW()-13)/2),0)),IF(ISBLANK(OFFSET('9. METAS'!$W$20,INT((ROW()-14)/2),0)),"",OFFSET('9. METAS'!$W$20,INT((ROW()-14)/2),0)))</f>
        <v>#REF!</v>
      </c>
      <c r="M87" s="204" t="e">
        <f ca="1">IF(MOD(ROW()-13,2)=0,IF(ISBLANK(OFFSET(#REF!,INT((ROW()-13)/2),0)),"",OFFSET(#REF!,INT((ROW()-13)/2),0)),IF(ISBLANK(OFFSET('9. METAS'!$X$20,INT((ROW()-14)/2),0)),"",OFFSET('9. METAS'!$X$20,INT((ROW()-14)/2),0)))</f>
        <v>#REF!</v>
      </c>
      <c r="N87" s="718" t="str">
        <f t="shared" ref="N87" ca="1" si="70">IFERROR(J87/J88,"ND")</f>
        <v>ND</v>
      </c>
      <c r="O87" s="720" t="str">
        <f t="shared" ref="O87" ca="1" si="71">IFERROR(((J87+K87+L87)/H87),"ND")</f>
        <v>ND</v>
      </c>
      <c r="P87" s="732"/>
    </row>
    <row r="88" spans="3:16">
      <c r="C88" s="725"/>
      <c r="D88" s="726"/>
      <c r="E88" s="726"/>
      <c r="F88" s="727"/>
      <c r="G88" s="728"/>
      <c r="H88" s="755"/>
      <c r="I88" s="731"/>
      <c r="J88" s="202">
        <f ca="1">IF(MOD(ROW()-13,2)=0,IF(ISBLANK(OFFSET(#REF!,INT((ROW()-13)/2),0)),"",OFFSET(#REF!,INT((ROW()-13)/2),0)),IF(ISBLANK(OFFSET('9. METAS'!$U$20,INT((ROW()-14)/2),0)),"",OFFSET('9. METAS'!$U$20,INT((ROW()-14)/2),0)))</f>
        <v>60</v>
      </c>
      <c r="K88" s="203">
        <f ca="1">IF(MOD(ROW()-13,2)=0,IF(ISBLANK(OFFSET(#REF!,INT((ROW()-13)/2),0)),"",OFFSET(#REF!,INT((ROW()-13)/2),0)),IF(ISBLANK(OFFSET('9. METAS'!$V$20,INT((ROW()-14)/2),0)),"",OFFSET('9. METAS'!$V$20,INT((ROW()-14)/2),0)))</f>
        <v>60</v>
      </c>
      <c r="L88" s="203">
        <f ca="1">IF(MOD(ROW()-13,2)=0,IF(ISBLANK(OFFSET(#REF!,INT((ROW()-13)/2),0)),"",OFFSET(#REF!,INT((ROW()-13)/2),0)),IF(ISBLANK(OFFSET('9. METAS'!$W$20,INT((ROW()-14)/2),0)),"",OFFSET('9. METAS'!$W$20,INT((ROW()-14)/2),0)))</f>
        <v>60</v>
      </c>
      <c r="M88" s="204">
        <f ca="1">IF(MOD(ROW()-13,2)=0,IF(ISBLANK(OFFSET(#REF!,INT((ROW()-13)/2),0)),"",OFFSET(#REF!,INT((ROW()-13)/2),0)),IF(ISBLANK(OFFSET('9. METAS'!$X$20,INT((ROW()-14)/2),0)),"",OFFSET('9. METAS'!$X$20,INT((ROW()-14)/2),0)))</f>
        <v>60</v>
      </c>
      <c r="N88" s="719"/>
      <c r="O88" s="721"/>
      <c r="P88" s="723"/>
    </row>
    <row r="89" spans="3:16">
      <c r="C89" s="724" t="str">
        <f ca="1">IF(ISBLANK(OFFSET('5. Pp (3 años)'!$C$46,INT((ROW()-13)/2),0)),"",OFFSET('5. Pp (3 años)'!$C$46,INT((ROW()-13)/2),0))</f>
        <v>Componente
(Coordinación de Mantenimiento e Infraestructura a las Instalaciones)</v>
      </c>
      <c r="D89" s="726" t="str">
        <f ca="1">IF(ISBLANK(OFFSET('5. Pp (3 años)'!$D$46,INT((ROW()-13)/2),0)),"",OFFSET('5. Pp (3 años)'!$D$46,INT((ROW()-13)/2),0))</f>
        <v>4.3.1.1.6. Servicios de mantenimiento, rehabilitación u obra y mejoras necesarias a la infraestructura del Instituto Municipal de la Mujer, que se encuentren bajo la custodia o resguardo del mismo.</v>
      </c>
      <c r="E89" s="726" t="str">
        <f ca="1">IF(ISBLANK(OFFSET('5. Pp (3 años)'!$E$46,INT((ROW()-13)/2),0)),"",OFFSET('5. Pp (3 años)'!$E$46,INT((ROW()-13)/2),0))</f>
        <v xml:space="preserve">PSMR: Porcentaje de avance de los servicios de mantenimiento, rehabilitación u obra y mejoras necesarias a la infraestructura del Instituto Municipal de la Mujer. </v>
      </c>
      <c r="F89" s="727" t="str">
        <f ca="1">IF(ISBLANK(OFFSET('5. Pp (3 años)'!$K$46,INT((ROW()-13)/2),0)),"",OFFSET('5. Pp (3 años)'!$K$46,INT((ROW()-13)/2),0))</f>
        <v>Descendente</v>
      </c>
      <c r="G89" s="728" t="str">
        <f ca="1">IF(ISBLANK(OFFSET('5. Pp (3 años)'!$H$46,INT((ROW()-13)/2),0)),"",OFFSET('5. Pp (3 años)'!$H$46,INT((ROW()-13)/2),0))</f>
        <v>Trimestral</v>
      </c>
      <c r="H89" s="755">
        <f ca="1">IF(ISBLANK(OFFSET('9. METAS'!$L$20,INT((ROW()-13)/2),0)),"",OFFSET('9. METAS'!$L$20,INT((ROW()-13)/2),0))</f>
        <v>33</v>
      </c>
      <c r="I89" s="730"/>
      <c r="J89" s="202" t="e">
        <f ca="1">IF(MOD(ROW()-13,2)=0,IF(ISBLANK(OFFSET(#REF!,INT((ROW()-13)/2),0)),"",OFFSET(#REF!,INT((ROW()-13)/2),0)),IF(ISBLANK(OFFSET('9. METAS'!$U$20,INT((ROW()-14)/2),0)),"",OFFSET('9. METAS'!$U$20,INT((ROW()-14)/2),0)))</f>
        <v>#REF!</v>
      </c>
      <c r="K89" s="203" t="e">
        <f ca="1">IF(MOD(ROW()-13,2)=0,IF(ISBLANK(OFFSET(#REF!,INT((ROW()-13)/2),0)),"",OFFSET(#REF!,INT((ROW()-13)/2),0)),IF(ISBLANK(OFFSET('9. METAS'!$V$20,INT((ROW()-14)/2),0)),"",OFFSET('9. METAS'!$V$20,INT((ROW()-14)/2),0)))</f>
        <v>#REF!</v>
      </c>
      <c r="L89" s="203" t="e">
        <f ca="1">IF(MOD(ROW()-13,2)=0,IF(ISBLANK(OFFSET(#REF!,INT((ROW()-13)/2),0)),"",OFFSET(#REF!,INT((ROW()-13)/2),0)),IF(ISBLANK(OFFSET('9. METAS'!$W$20,INT((ROW()-14)/2),0)),"",OFFSET('9. METAS'!$W$20,INT((ROW()-14)/2),0)))</f>
        <v>#REF!</v>
      </c>
      <c r="M89" s="204" t="e">
        <f ca="1">IF(MOD(ROW()-13,2)=0,IF(ISBLANK(OFFSET(#REF!,INT((ROW()-13)/2),0)),"",OFFSET(#REF!,INT((ROW()-13)/2),0)),IF(ISBLANK(OFFSET('9. METAS'!$X$20,INT((ROW()-14)/2),0)),"",OFFSET('9. METAS'!$X$20,INT((ROW()-14)/2),0)))</f>
        <v>#REF!</v>
      </c>
      <c r="N89" s="718" t="str">
        <f t="shared" ref="N89" ca="1" si="72">IFERROR(J89/J90,"ND")</f>
        <v>ND</v>
      </c>
      <c r="O89" s="720" t="str">
        <f t="shared" ref="O89" ca="1" si="73">IFERROR(((J89+K89+L89)/H89),"ND")</f>
        <v>ND</v>
      </c>
      <c r="P89" s="732"/>
    </row>
    <row r="90" spans="3:16">
      <c r="C90" s="725"/>
      <c r="D90" s="726"/>
      <c r="E90" s="726"/>
      <c r="F90" s="727"/>
      <c r="G90" s="728"/>
      <c r="H90" s="755"/>
      <c r="I90" s="731"/>
      <c r="J90" s="202">
        <f ca="1">IF(MOD(ROW()-13,2)=0,IF(ISBLANK(OFFSET(#REF!,INT((ROW()-13)/2),0)),"",OFFSET(#REF!,INT((ROW()-13)/2),0)),IF(ISBLANK(OFFSET('9. METAS'!$U$20,INT((ROW()-14)/2),0)),"",OFFSET('9. METAS'!$U$20,INT((ROW()-14)/2),0)))</f>
        <v>9</v>
      </c>
      <c r="K90" s="203">
        <f ca="1">IF(MOD(ROW()-13,2)=0,IF(ISBLANK(OFFSET(#REF!,INT((ROW()-13)/2),0)),"",OFFSET(#REF!,INT((ROW()-13)/2),0)),IF(ISBLANK(OFFSET('9. METAS'!$V$20,INT((ROW()-14)/2),0)),"",OFFSET('9. METAS'!$V$20,INT((ROW()-14)/2),0)))</f>
        <v>8</v>
      </c>
      <c r="L90" s="203">
        <f ca="1">IF(MOD(ROW()-13,2)=0,IF(ISBLANK(OFFSET(#REF!,INT((ROW()-13)/2),0)),"",OFFSET(#REF!,INT((ROW()-13)/2),0)),IF(ISBLANK(OFFSET('9. METAS'!$W$20,INT((ROW()-14)/2),0)),"",OFFSET('9. METAS'!$W$20,INT((ROW()-14)/2),0)))</f>
        <v>8</v>
      </c>
      <c r="M90" s="204">
        <f ca="1">IF(MOD(ROW()-13,2)=0,IF(ISBLANK(OFFSET(#REF!,INT((ROW()-13)/2),0)),"",OFFSET(#REF!,INT((ROW()-13)/2),0)),IF(ISBLANK(OFFSET('9. METAS'!$X$20,INT((ROW()-14)/2),0)),"",OFFSET('9. METAS'!$X$20,INT((ROW()-14)/2),0)))</f>
        <v>8</v>
      </c>
      <c r="N90" s="719"/>
      <c r="O90" s="721"/>
      <c r="P90" s="723"/>
    </row>
    <row r="91" spans="3:16">
      <c r="C91" s="724" t="str">
        <f ca="1">IF(ISBLANK(OFFSET('5. Pp (3 años)'!$C$46,INT((ROW()-13)/2),0)),"",OFFSET('5. Pp (3 años)'!$C$46,INT((ROW()-13)/2),0))</f>
        <v>Actividad</v>
      </c>
      <c r="D91" s="726" t="str">
        <f ca="1">IF(ISBLANK(OFFSET('5. Pp (3 años)'!$D$46,INT((ROW()-13)/2),0)),"",OFFSET('5. Pp (3 años)'!$D$46,INT((ROW()-13)/2),0))</f>
        <v>4.3.1.1.6.1 Supervisión del mantenimiento a la infraestructura  del Instituto Municipal de la Mujer, que se encuentren bajo la custodia o resguardo del mismo.</v>
      </c>
      <c r="E91" s="726" t="str">
        <f ca="1">IF(ISBLANK(OFFSET('5. Pp (3 años)'!$E$46,INT((ROW()-13)/2),0)),"",OFFSET('5. Pp (3 años)'!$E$46,INT((ROW()-13)/2),0))</f>
        <v>PMan: Porcentaje de mantenimientos a la infraestructura  del Instituto Municipal de la Mujer, que sencuentren bajo la custodia o resguardo del mismo.</v>
      </c>
      <c r="F91" s="727" t="str">
        <f ca="1">IF(ISBLANK(OFFSET('5. Pp (3 años)'!$K$46,INT((ROW()-13)/2),0)),"",OFFSET('5. Pp (3 años)'!$K$46,INT((ROW()-13)/2),0))</f>
        <v>Descendente</v>
      </c>
      <c r="G91" s="728" t="str">
        <f ca="1">IF(ISBLANK(OFFSET('5. Pp (3 años)'!$H$46,INT((ROW()-13)/2),0)),"",OFFSET('5. Pp (3 años)'!$H$46,INT((ROW()-13)/2),0))</f>
        <v>Trimestral</v>
      </c>
      <c r="H91" s="755">
        <f ca="1">IF(ISBLANK(OFFSET('9. METAS'!$L$20,INT((ROW()-13)/2),0)),"",OFFSET('9. METAS'!$L$20,INT((ROW()-13)/2),0))</f>
        <v>32</v>
      </c>
      <c r="I91" s="730"/>
      <c r="J91" s="202" t="e">
        <f ca="1">IF(MOD(ROW()-13,2)=0,IF(ISBLANK(OFFSET(#REF!,INT((ROW()-13)/2),0)),"",OFFSET(#REF!,INT((ROW()-13)/2),0)),IF(ISBLANK(OFFSET('9. METAS'!$U$20,INT((ROW()-14)/2),0)),"",OFFSET('9. METAS'!$U$20,INT((ROW()-14)/2),0)))</f>
        <v>#REF!</v>
      </c>
      <c r="K91" s="203" t="e">
        <f ca="1">IF(MOD(ROW()-13,2)=0,IF(ISBLANK(OFFSET(#REF!,INT((ROW()-13)/2),0)),"",OFFSET(#REF!,INT((ROW()-13)/2),0)),IF(ISBLANK(OFFSET('9. METAS'!$V$20,INT((ROW()-14)/2),0)),"",OFFSET('9. METAS'!$V$20,INT((ROW()-14)/2),0)))</f>
        <v>#REF!</v>
      </c>
      <c r="L91" s="203" t="e">
        <f ca="1">IF(MOD(ROW()-13,2)=0,IF(ISBLANK(OFFSET(#REF!,INT((ROW()-13)/2),0)),"",OFFSET(#REF!,INT((ROW()-13)/2),0)),IF(ISBLANK(OFFSET('9. METAS'!$W$20,INT((ROW()-14)/2),0)),"",OFFSET('9. METAS'!$W$20,INT((ROW()-14)/2),0)))</f>
        <v>#REF!</v>
      </c>
      <c r="M91" s="204" t="e">
        <f ca="1">IF(MOD(ROW()-13,2)=0,IF(ISBLANK(OFFSET(#REF!,INT((ROW()-13)/2),0)),"",OFFSET(#REF!,INT((ROW()-13)/2),0)),IF(ISBLANK(OFFSET('9. METAS'!$X$20,INT((ROW()-14)/2),0)),"",OFFSET('9. METAS'!$X$20,INT((ROW()-14)/2),0)))</f>
        <v>#REF!</v>
      </c>
      <c r="N91" s="718" t="str">
        <f t="shared" ref="N91" ca="1" si="74">IFERROR(J91/J92,"ND")</f>
        <v>ND</v>
      </c>
      <c r="O91" s="720" t="str">
        <f t="shared" ref="O91" ca="1" si="75">IFERROR(((J91+K91+L91)/H91),"ND")</f>
        <v>ND</v>
      </c>
      <c r="P91" s="732"/>
    </row>
    <row r="92" spans="3:16">
      <c r="C92" s="725"/>
      <c r="D92" s="726"/>
      <c r="E92" s="726"/>
      <c r="F92" s="727"/>
      <c r="G92" s="728"/>
      <c r="H92" s="755"/>
      <c r="I92" s="731"/>
      <c r="J92" s="202">
        <f ca="1">IF(MOD(ROW()-13,2)=0,IF(ISBLANK(OFFSET(#REF!,INT((ROW()-13)/2),0)),"",OFFSET(#REF!,INT((ROW()-13)/2),0)),IF(ISBLANK(OFFSET('9. METAS'!$U$20,INT((ROW()-14)/2),0)),"",OFFSET('9. METAS'!$U$20,INT((ROW()-14)/2),0)))</f>
        <v>8</v>
      </c>
      <c r="K92" s="203">
        <f ca="1">IF(MOD(ROW()-13,2)=0,IF(ISBLANK(OFFSET(#REF!,INT((ROW()-13)/2),0)),"",OFFSET(#REF!,INT((ROW()-13)/2),0)),IF(ISBLANK(OFFSET('9. METAS'!$V$20,INT((ROW()-14)/2),0)),"",OFFSET('9. METAS'!$V$20,INT((ROW()-14)/2),0)))</f>
        <v>8</v>
      </c>
      <c r="L92" s="203">
        <f ca="1">IF(MOD(ROW()-13,2)=0,IF(ISBLANK(OFFSET(#REF!,INT((ROW()-13)/2),0)),"",OFFSET(#REF!,INT((ROW()-13)/2),0)),IF(ISBLANK(OFFSET('9. METAS'!$W$20,INT((ROW()-14)/2),0)),"",OFFSET('9. METAS'!$W$20,INT((ROW()-14)/2),0)))</f>
        <v>8</v>
      </c>
      <c r="M92" s="204">
        <f ca="1">IF(MOD(ROW()-13,2)=0,IF(ISBLANK(OFFSET(#REF!,INT((ROW()-13)/2),0)),"",OFFSET(#REF!,INT((ROW()-13)/2),0)),IF(ISBLANK(OFFSET('9. METAS'!$X$20,INT((ROW()-14)/2),0)),"",OFFSET('9. METAS'!$X$20,INT((ROW()-14)/2),0)))</f>
        <v>8</v>
      </c>
      <c r="N92" s="719"/>
      <c r="O92" s="721"/>
      <c r="P92" s="723"/>
    </row>
    <row r="93" spans="3:16">
      <c r="C93" s="724" t="str">
        <f ca="1">IF(ISBLANK(OFFSET('5. Pp (3 años)'!$C$46,INT((ROW()-13)/2),0)),"",OFFSET('5. Pp (3 años)'!$C$46,INT((ROW()-13)/2),0))</f>
        <v>Actividad</v>
      </c>
      <c r="D93" s="726" t="str">
        <f ca="1">IF(ISBLANK(OFFSET('5. Pp (3 años)'!$D$46,INT((ROW()-13)/2),0)),"",OFFSET('5. Pp (3 años)'!$D$46,INT((ROW()-13)/2),0))</f>
        <v>4.3.1.1.6.2.  Supervisión de la rehabilitación a la infraestructura  del Instituto Municipal de la Mujer, que se encuentren bajo la custodia o resguardo del mismo.</v>
      </c>
      <c r="E93" s="726" t="str">
        <f ca="1">IF(ISBLANK(OFFSET('5. Pp (3 años)'!$E$46,INT((ROW()-13)/2),0)),"",OFFSET('5. Pp (3 años)'!$E$46,INT((ROW()-13)/2),0))</f>
        <v>PRIM: Porcentaje de rehabilitaciones a la infraestructura  del Instituto Municipal de la Mujer, que sencuentren bajo la custodia o resguardo del mismo.</v>
      </c>
      <c r="F93" s="727" t="str">
        <f ca="1">IF(ISBLANK(OFFSET('5. Pp (3 años)'!$K$46,INT((ROW()-13)/2),0)),"",OFFSET('5. Pp (3 años)'!$K$46,INT((ROW()-13)/2),0))</f>
        <v>Descendente</v>
      </c>
      <c r="G93" s="728" t="str">
        <f ca="1">IF(ISBLANK(OFFSET('5. Pp (3 años)'!$H$46,INT((ROW()-13)/2),0)),"",OFFSET('5. Pp (3 años)'!$H$46,INT((ROW()-13)/2),0))</f>
        <v>Trimestral</v>
      </c>
      <c r="H93" s="755">
        <f ca="1">IF(ISBLANK(OFFSET('9. METAS'!$L$20,INT((ROW()-13)/2),0)),"",OFFSET('9. METAS'!$L$20,INT((ROW()-13)/2),0))</f>
        <v>1</v>
      </c>
      <c r="I93" s="730"/>
      <c r="J93" s="202" t="e">
        <f ca="1">IF(MOD(ROW()-13,2)=0,IF(ISBLANK(OFFSET(#REF!,INT((ROW()-13)/2),0)),"",OFFSET(#REF!,INT((ROW()-13)/2),0)),IF(ISBLANK(OFFSET('9. METAS'!$U$20,INT((ROW()-14)/2),0)),"",OFFSET('9. METAS'!$U$20,INT((ROW()-14)/2),0)))</f>
        <v>#REF!</v>
      </c>
      <c r="K93" s="203" t="e">
        <f ca="1">IF(MOD(ROW()-13,2)=0,IF(ISBLANK(OFFSET(#REF!,INT((ROW()-13)/2),0)),"",OFFSET(#REF!,INT((ROW()-13)/2),0)),IF(ISBLANK(OFFSET('9. METAS'!$V$20,INT((ROW()-14)/2),0)),"",OFFSET('9. METAS'!$V$20,INT((ROW()-14)/2),0)))</f>
        <v>#REF!</v>
      </c>
      <c r="L93" s="203" t="e">
        <f ca="1">IF(MOD(ROW()-13,2)=0,IF(ISBLANK(OFFSET(#REF!,INT((ROW()-13)/2),0)),"",OFFSET(#REF!,INT((ROW()-13)/2),0)),IF(ISBLANK(OFFSET('9. METAS'!$W$20,INT((ROW()-14)/2),0)),"",OFFSET('9. METAS'!$W$20,INT((ROW()-14)/2),0)))</f>
        <v>#REF!</v>
      </c>
      <c r="M93" s="204" t="e">
        <f ca="1">IF(MOD(ROW()-13,2)=0,IF(ISBLANK(OFFSET(#REF!,INT((ROW()-13)/2),0)),"",OFFSET(#REF!,INT((ROW()-13)/2),0)),IF(ISBLANK(OFFSET('9. METAS'!$X$20,INT((ROW()-14)/2),0)),"",OFFSET('9. METAS'!$X$20,INT((ROW()-14)/2),0)))</f>
        <v>#REF!</v>
      </c>
      <c r="N93" s="718" t="str">
        <f t="shared" ref="N93" ca="1" si="76">IFERROR(J93/J94,"ND")</f>
        <v>ND</v>
      </c>
      <c r="O93" s="720" t="str">
        <f t="shared" ref="O93" ca="1" si="77">IFERROR(((J93+K93+L93)/H93),"ND")</f>
        <v>ND</v>
      </c>
      <c r="P93" s="732"/>
    </row>
    <row r="94" spans="3:16">
      <c r="C94" s="725"/>
      <c r="D94" s="726"/>
      <c r="E94" s="726"/>
      <c r="F94" s="727"/>
      <c r="G94" s="728"/>
      <c r="H94" s="755"/>
      <c r="I94" s="731"/>
      <c r="J94" s="202">
        <f ca="1">IF(MOD(ROW()-13,2)=0,IF(ISBLANK(OFFSET(#REF!,INT((ROW()-13)/2),0)),"",OFFSET(#REF!,INT((ROW()-13)/2),0)),IF(ISBLANK(OFFSET('9. METAS'!$U$20,INT((ROW()-14)/2),0)),"",OFFSET('9. METAS'!$U$20,INT((ROW()-14)/2),0)))</f>
        <v>1</v>
      </c>
      <c r="K94" s="203">
        <f ca="1">IF(MOD(ROW()-13,2)=0,IF(ISBLANK(OFFSET(#REF!,INT((ROW()-13)/2),0)),"",OFFSET(#REF!,INT((ROW()-13)/2),0)),IF(ISBLANK(OFFSET('9. METAS'!$V$20,INT((ROW()-14)/2),0)),"",OFFSET('9. METAS'!$V$20,INT((ROW()-14)/2),0)))</f>
        <v>0</v>
      </c>
      <c r="L94" s="203">
        <f ca="1">IF(MOD(ROW()-13,2)=0,IF(ISBLANK(OFFSET(#REF!,INT((ROW()-13)/2),0)),"",OFFSET(#REF!,INT((ROW()-13)/2),0)),IF(ISBLANK(OFFSET('9. METAS'!$W$20,INT((ROW()-14)/2),0)),"",OFFSET('9. METAS'!$W$20,INT((ROW()-14)/2),0)))</f>
        <v>0</v>
      </c>
      <c r="M94" s="204">
        <f ca="1">IF(MOD(ROW()-13,2)=0,IF(ISBLANK(OFFSET(#REF!,INT((ROW()-13)/2),0)),"",OFFSET(#REF!,INT((ROW()-13)/2),0)),IF(ISBLANK(OFFSET('9. METAS'!$X$20,INT((ROW()-14)/2),0)),"",OFFSET('9. METAS'!$X$20,INT((ROW()-14)/2),0)))</f>
        <v>0</v>
      </c>
      <c r="N94" s="719"/>
      <c r="O94" s="721"/>
      <c r="P94" s="723"/>
    </row>
    <row r="95" spans="3:16">
      <c r="C95" s="724" t="str">
        <f ca="1">IF(ISBLANK(OFFSET('5. Pp (3 años)'!$C$46,INT((ROW()-13)/2),0)),"",OFFSET('5. Pp (3 años)'!$C$46,INT((ROW()-13)/2),0))</f>
        <v>Componente
 ( Coordinación Especializada de Refugios y Atención a la Violencia de Género y casos emergentes)</v>
      </c>
      <c r="D95" s="726" t="str">
        <f ca="1">IF(ISBLANK(OFFSET('5. Pp (3 años)'!$D$46,INT((ROW()-13)/2),0)),"",OFFSET('5. Pp (3 años)'!$D$46,INT((ROW()-13)/2),0))</f>
        <v>4.3.1.1.7. Servicios de atención a casos emergentes de violencia contra la mujer.</v>
      </c>
      <c r="E95" s="726" t="str">
        <f ca="1">IF(ISBLANK(OFFSET('5. Pp (3 años)'!$E$46,INT((ROW()-13)/2),0)),"",OFFSET('5. Pp (3 años)'!$E$46,INT((ROW()-13)/2),0))</f>
        <v xml:space="preserve">PSCEV: Porcentaje de servicios de atención a casos emergentes de violencia contra la mujer. </v>
      </c>
      <c r="F95" s="727" t="str">
        <f ca="1">IF(ISBLANK(OFFSET('5. Pp (3 años)'!$K$46,INT((ROW()-13)/2),0)),"",OFFSET('5. Pp (3 años)'!$K$46,INT((ROW()-13)/2),0))</f>
        <v>Descendente</v>
      </c>
      <c r="G95" s="728" t="str">
        <f ca="1">IF(ISBLANK(OFFSET('5. Pp (3 años)'!$H$46,INT((ROW()-13)/2),0)),"",OFFSET('5. Pp (3 años)'!$H$46,INT((ROW()-13)/2),0))</f>
        <v>Trimestral</v>
      </c>
      <c r="H95" s="755">
        <f ca="1">IF(ISBLANK(OFFSET('9. METAS'!$L$20,INT((ROW()-13)/2),0)),"",OFFSET('9. METAS'!$L$20,INT((ROW()-13)/2),0))</f>
        <v>32</v>
      </c>
      <c r="I95" s="730"/>
      <c r="J95" s="202" t="e">
        <f ca="1">IF(MOD(ROW()-13,2)=0,IF(ISBLANK(OFFSET(#REF!,INT((ROW()-13)/2),0)),"",OFFSET(#REF!,INT((ROW()-13)/2),0)),IF(ISBLANK(OFFSET('9. METAS'!$U$20,INT((ROW()-14)/2),0)),"",OFFSET('9. METAS'!$U$20,INT((ROW()-14)/2),0)))</f>
        <v>#REF!</v>
      </c>
      <c r="K95" s="203" t="e">
        <f ca="1">IF(MOD(ROW()-13,2)=0,IF(ISBLANK(OFFSET(#REF!,INT((ROW()-13)/2),0)),"",OFFSET(#REF!,INT((ROW()-13)/2),0)),IF(ISBLANK(OFFSET('9. METAS'!$V$20,INT((ROW()-14)/2),0)),"",OFFSET('9. METAS'!$V$20,INT((ROW()-14)/2),0)))</f>
        <v>#REF!</v>
      </c>
      <c r="L95" s="203" t="e">
        <f ca="1">IF(MOD(ROW()-13,2)=0,IF(ISBLANK(OFFSET(#REF!,INT((ROW()-13)/2),0)),"",OFFSET(#REF!,INT((ROW()-13)/2),0)),IF(ISBLANK(OFFSET('9. METAS'!$W$20,INT((ROW()-14)/2),0)),"",OFFSET('9. METAS'!$W$20,INT((ROW()-14)/2),0)))</f>
        <v>#REF!</v>
      </c>
      <c r="M95" s="204" t="e">
        <f ca="1">IF(MOD(ROW()-13,2)=0,IF(ISBLANK(OFFSET(#REF!,INT((ROW()-13)/2),0)),"",OFFSET(#REF!,INT((ROW()-13)/2),0)),IF(ISBLANK(OFFSET('9. METAS'!$X$20,INT((ROW()-14)/2),0)),"",OFFSET('9. METAS'!$X$20,INT((ROW()-14)/2),0)))</f>
        <v>#REF!</v>
      </c>
      <c r="N95" s="718" t="str">
        <f t="shared" ref="N95" ca="1" si="78">IFERROR(J95/J96,"ND")</f>
        <v>ND</v>
      </c>
      <c r="O95" s="720" t="str">
        <f t="shared" ref="O95" ca="1" si="79">IFERROR(((J95+K95+L95)/H95),"ND")</f>
        <v>ND</v>
      </c>
      <c r="P95" s="732"/>
    </row>
    <row r="96" spans="3:16">
      <c r="C96" s="725"/>
      <c r="D96" s="726"/>
      <c r="E96" s="726"/>
      <c r="F96" s="727"/>
      <c r="G96" s="728"/>
      <c r="H96" s="755"/>
      <c r="I96" s="731"/>
      <c r="J96" s="202">
        <f ca="1">IF(MOD(ROW()-13,2)=0,IF(ISBLANK(OFFSET(#REF!,INT((ROW()-13)/2),0)),"",OFFSET(#REF!,INT((ROW()-13)/2),0)),IF(ISBLANK(OFFSET('9. METAS'!$U$20,INT((ROW()-14)/2),0)),"",OFFSET('9. METAS'!$U$20,INT((ROW()-14)/2),0)))</f>
        <v>8</v>
      </c>
      <c r="K96" s="203">
        <f ca="1">IF(MOD(ROW()-13,2)=0,IF(ISBLANK(OFFSET(#REF!,INT((ROW()-13)/2),0)),"",OFFSET(#REF!,INT((ROW()-13)/2),0)),IF(ISBLANK(OFFSET('9. METAS'!$V$20,INT((ROW()-14)/2),0)),"",OFFSET('9. METAS'!$V$20,INT((ROW()-14)/2),0)))</f>
        <v>8</v>
      </c>
      <c r="L96" s="203">
        <f ca="1">IF(MOD(ROW()-13,2)=0,IF(ISBLANK(OFFSET(#REF!,INT((ROW()-13)/2),0)),"",OFFSET(#REF!,INT((ROW()-13)/2),0)),IF(ISBLANK(OFFSET('9. METAS'!$W$20,INT((ROW()-14)/2),0)),"",OFFSET('9. METAS'!$W$20,INT((ROW()-14)/2),0)))</f>
        <v>8</v>
      </c>
      <c r="M96" s="204">
        <f ca="1">IF(MOD(ROW()-13,2)=0,IF(ISBLANK(OFFSET(#REF!,INT((ROW()-13)/2),0)),"",OFFSET(#REF!,INT((ROW()-13)/2),0)),IF(ISBLANK(OFFSET('9. METAS'!$X$20,INT((ROW()-14)/2),0)),"",OFFSET('9. METAS'!$X$20,INT((ROW()-14)/2),0)))</f>
        <v>8</v>
      </c>
      <c r="N96" s="719"/>
      <c r="O96" s="721"/>
      <c r="P96" s="723"/>
    </row>
    <row r="97" spans="3:16">
      <c r="C97" s="724" t="str">
        <f ca="1">IF(ISBLANK(OFFSET('5. Pp (3 años)'!$C$46,INT((ROW()-13)/2),0)),"",OFFSET('5. Pp (3 años)'!$C$46,INT((ROW()-13)/2),0))</f>
        <v>Actividad</v>
      </c>
      <c r="D97" s="726" t="str">
        <f ca="1">IF(ISBLANK(OFFSET('5. Pp (3 años)'!$D$46,INT((ROW()-13)/2),0)),"",OFFSET('5. Pp (3 años)'!$D$46,INT((ROW()-13)/2),0))</f>
        <v>4.3.1.1.7.1. Coordinar servicios de contención psicológica en crisis y atención jurídica, brindándolos con trato digno, calidad y calidez en la atención.</v>
      </c>
      <c r="E97" s="726" t="str">
        <f ca="1">IF(ISBLANK(OFFSET('5. Pp (3 años)'!$E$46,INT((ROW()-13)/2),0)),"",OFFSET('5. Pp (3 años)'!$E$46,INT((ROW()-13)/2),0))</f>
        <v>PACBS: Porcentaje de acciones coordinadas para brindar servicios emergentes de contención psicológica en crisis y atención jurídica.</v>
      </c>
      <c r="F97" s="727" t="str">
        <f ca="1">IF(ISBLANK(OFFSET('5. Pp (3 años)'!$K$46,INT((ROW()-13)/2),0)),"",OFFSET('5. Pp (3 años)'!$K$46,INT((ROW()-13)/2),0))</f>
        <v>Descendente</v>
      </c>
      <c r="G97" s="728" t="str">
        <f ca="1">IF(ISBLANK(OFFSET('5. Pp (3 años)'!$H$46,INT((ROW()-13)/2),0)),"",OFFSET('5. Pp (3 años)'!$H$46,INT((ROW()-13)/2),0))</f>
        <v>Trimestral</v>
      </c>
      <c r="H97" s="755">
        <f ca="1">IF(ISBLANK(OFFSET('9. METAS'!$L$20,INT((ROW()-13)/2),0)),"",OFFSET('9. METAS'!$L$20,INT((ROW()-13)/2),0))</f>
        <v>8</v>
      </c>
      <c r="I97" s="730"/>
      <c r="J97" s="202" t="e">
        <f ca="1">IF(MOD(ROW()-13,2)=0,IF(ISBLANK(OFFSET(#REF!,INT((ROW()-13)/2),0)),"",OFFSET(#REF!,INT((ROW()-13)/2),0)),IF(ISBLANK(OFFSET('9. METAS'!$U$20,INT((ROW()-14)/2),0)),"",OFFSET('9. METAS'!$U$20,INT((ROW()-14)/2),0)))</f>
        <v>#REF!</v>
      </c>
      <c r="K97" s="203" t="e">
        <f ca="1">IF(MOD(ROW()-13,2)=0,IF(ISBLANK(OFFSET(#REF!,INT((ROW()-13)/2),0)),"",OFFSET(#REF!,INT((ROW()-13)/2),0)),IF(ISBLANK(OFFSET('9. METAS'!$V$20,INT((ROW()-14)/2),0)),"",OFFSET('9. METAS'!$V$20,INT((ROW()-14)/2),0)))</f>
        <v>#REF!</v>
      </c>
      <c r="L97" s="203" t="e">
        <f ca="1">IF(MOD(ROW()-13,2)=0,IF(ISBLANK(OFFSET(#REF!,INT((ROW()-13)/2),0)),"",OFFSET(#REF!,INT((ROW()-13)/2),0)),IF(ISBLANK(OFFSET('9. METAS'!$W$20,INT((ROW()-14)/2),0)),"",OFFSET('9. METAS'!$W$20,INT((ROW()-14)/2),0)))</f>
        <v>#REF!</v>
      </c>
      <c r="M97" s="204" t="e">
        <f ca="1">IF(MOD(ROW()-13,2)=0,IF(ISBLANK(OFFSET(#REF!,INT((ROW()-13)/2),0)),"",OFFSET(#REF!,INT((ROW()-13)/2),0)),IF(ISBLANK(OFFSET('9. METAS'!$X$20,INT((ROW()-14)/2),0)),"",OFFSET('9. METAS'!$X$20,INT((ROW()-14)/2),0)))</f>
        <v>#REF!</v>
      </c>
      <c r="N97" s="718" t="str">
        <f t="shared" ref="N97" ca="1" si="80">IFERROR(J97/J98,"ND")</f>
        <v>ND</v>
      </c>
      <c r="O97" s="720" t="str">
        <f t="shared" ref="O97" ca="1" si="81">IFERROR(((J97+K97+L97)/H97),"ND")</f>
        <v>ND</v>
      </c>
      <c r="P97" s="732"/>
    </row>
    <row r="98" spans="3:16">
      <c r="C98" s="725"/>
      <c r="D98" s="726"/>
      <c r="E98" s="726"/>
      <c r="F98" s="727"/>
      <c r="G98" s="728"/>
      <c r="H98" s="755"/>
      <c r="I98" s="731"/>
      <c r="J98" s="202">
        <f ca="1">IF(MOD(ROW()-13,2)=0,IF(ISBLANK(OFFSET(#REF!,INT((ROW()-13)/2),0)),"",OFFSET(#REF!,INT((ROW()-13)/2),0)),IF(ISBLANK(OFFSET('9. METAS'!$U$20,INT((ROW()-14)/2),0)),"",OFFSET('9. METAS'!$U$20,INT((ROW()-14)/2),0)))</f>
        <v>2</v>
      </c>
      <c r="K98" s="203">
        <f ca="1">IF(MOD(ROW()-13,2)=0,IF(ISBLANK(OFFSET(#REF!,INT((ROW()-13)/2),0)),"",OFFSET(#REF!,INT((ROW()-13)/2),0)),IF(ISBLANK(OFFSET('9. METAS'!$V$20,INT((ROW()-14)/2),0)),"",OFFSET('9. METAS'!$V$20,INT((ROW()-14)/2),0)))</f>
        <v>2</v>
      </c>
      <c r="L98" s="203">
        <f ca="1">IF(MOD(ROW()-13,2)=0,IF(ISBLANK(OFFSET(#REF!,INT((ROW()-13)/2),0)),"",OFFSET(#REF!,INT((ROW()-13)/2),0)),IF(ISBLANK(OFFSET('9. METAS'!$W$20,INT((ROW()-14)/2),0)),"",OFFSET('9. METAS'!$W$20,INT((ROW()-14)/2),0)))</f>
        <v>2</v>
      </c>
      <c r="M98" s="204">
        <f ca="1">IF(MOD(ROW()-13,2)=0,IF(ISBLANK(OFFSET(#REF!,INT((ROW()-13)/2),0)),"",OFFSET(#REF!,INT((ROW()-13)/2),0)),IF(ISBLANK(OFFSET('9. METAS'!$X$20,INT((ROW()-14)/2),0)),"",OFFSET('9. METAS'!$X$20,INT((ROW()-14)/2),0)))</f>
        <v>2</v>
      </c>
      <c r="N98" s="719"/>
      <c r="O98" s="721"/>
      <c r="P98" s="723"/>
    </row>
    <row r="99" spans="3:16">
      <c r="C99" s="724" t="str">
        <f ca="1">IF(ISBLANK(OFFSET('5. Pp (3 años)'!$C$46,INT((ROW()-13)/2),0)),"",OFFSET('5. Pp (3 años)'!$C$46,INT((ROW()-13)/2),0))</f>
        <v>Actividad</v>
      </c>
      <c r="D99" s="726" t="str">
        <f ca="1">IF(ISBLANK(OFFSET('5. Pp (3 años)'!$D$46,INT((ROW()-13)/2),0)),"",OFFSET('5. Pp (3 años)'!$D$46,INT((ROW()-13)/2),0))</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99" s="726" t="str">
        <f ca="1">IF(ISBLANK(OFFSET('5. Pp (3 años)'!$E$46,INT((ROW()-13)/2),0)),"",OFFSET('5. Pp (3 años)'!$E$46,INT((ROW()-13)/2),0))</f>
        <v>PACCD: Porcentaje de acciones coordinadas para canalizar a las dependencias gubernamentales a mujeres en situación de violencia de género y casos emergentes.</v>
      </c>
      <c r="F99" s="727" t="str">
        <f ca="1">IF(ISBLANK(OFFSET('5. Pp (3 años)'!$K$46,INT((ROW()-13)/2),0)),"",OFFSET('5. Pp (3 años)'!$K$46,INT((ROW()-13)/2),0))</f>
        <v>Ascendente</v>
      </c>
      <c r="G99" s="728" t="str">
        <f ca="1">IF(ISBLANK(OFFSET('5. Pp (3 años)'!$H$46,INT((ROW()-13)/2),0)),"",OFFSET('5. Pp (3 años)'!$H$46,INT((ROW()-13)/2),0))</f>
        <v>Trimestral</v>
      </c>
      <c r="H99" s="755">
        <f ca="1">IF(ISBLANK(OFFSET('9. METAS'!$L$20,INT((ROW()-13)/2),0)),"",OFFSET('9. METAS'!$L$20,INT((ROW()-13)/2),0))</f>
        <v>8</v>
      </c>
      <c r="I99" s="730"/>
      <c r="J99" s="202" t="e">
        <f ca="1">IF(MOD(ROW()-13,2)=0,IF(ISBLANK(OFFSET(#REF!,INT((ROW()-13)/2),0)),"",OFFSET(#REF!,INT((ROW()-13)/2),0)),IF(ISBLANK(OFFSET('9. METAS'!$U$20,INT((ROW()-14)/2),0)),"",OFFSET('9. METAS'!$U$20,INT((ROW()-14)/2),0)))</f>
        <v>#REF!</v>
      </c>
      <c r="K99" s="203" t="e">
        <f ca="1">IF(MOD(ROW()-13,2)=0,IF(ISBLANK(OFFSET(#REF!,INT((ROW()-13)/2),0)),"",OFFSET(#REF!,INT((ROW()-13)/2),0)),IF(ISBLANK(OFFSET('9. METAS'!$V$20,INT((ROW()-14)/2),0)),"",OFFSET('9. METAS'!$V$20,INT((ROW()-14)/2),0)))</f>
        <v>#REF!</v>
      </c>
      <c r="L99" s="203" t="e">
        <f ca="1">IF(MOD(ROW()-13,2)=0,IF(ISBLANK(OFFSET(#REF!,INT((ROW()-13)/2),0)),"",OFFSET(#REF!,INT((ROW()-13)/2),0)),IF(ISBLANK(OFFSET('9. METAS'!$W$20,INT((ROW()-14)/2),0)),"",OFFSET('9. METAS'!$W$20,INT((ROW()-14)/2),0)))</f>
        <v>#REF!</v>
      </c>
      <c r="M99" s="204" t="e">
        <f ca="1">IF(MOD(ROW()-13,2)=0,IF(ISBLANK(OFFSET(#REF!,INT((ROW()-13)/2),0)),"",OFFSET(#REF!,INT((ROW()-13)/2),0)),IF(ISBLANK(OFFSET('9. METAS'!$X$20,INT((ROW()-14)/2),0)),"",OFFSET('9. METAS'!$X$20,INT((ROW()-14)/2),0)))</f>
        <v>#REF!</v>
      </c>
      <c r="N99" s="718" t="str">
        <f t="shared" ref="N99" ca="1" si="82">IFERROR(J99/J100,"ND")</f>
        <v>ND</v>
      </c>
      <c r="O99" s="720" t="str">
        <f t="shared" ref="O99" ca="1" si="83">IFERROR(((J99+K99+L99)/H99),"ND")</f>
        <v>ND</v>
      </c>
      <c r="P99" s="732"/>
    </row>
    <row r="100" spans="3:16">
      <c r="C100" s="725"/>
      <c r="D100" s="726"/>
      <c r="E100" s="726"/>
      <c r="F100" s="727"/>
      <c r="G100" s="728"/>
      <c r="H100" s="755"/>
      <c r="I100" s="731"/>
      <c r="J100" s="202">
        <f ca="1">IF(MOD(ROW()-13,2)=0,IF(ISBLANK(OFFSET(#REF!,INT((ROW()-13)/2),0)),"",OFFSET(#REF!,INT((ROW()-13)/2),0)),IF(ISBLANK(OFFSET('9. METAS'!$U$20,INT((ROW()-14)/2),0)),"",OFFSET('9. METAS'!$U$20,INT((ROW()-14)/2),0)))</f>
        <v>2</v>
      </c>
      <c r="K100" s="203">
        <f ca="1">IF(MOD(ROW()-13,2)=0,IF(ISBLANK(OFFSET(#REF!,INT((ROW()-13)/2),0)),"",OFFSET(#REF!,INT((ROW()-13)/2),0)),IF(ISBLANK(OFFSET('9. METAS'!$V$20,INT((ROW()-14)/2),0)),"",OFFSET('9. METAS'!$V$20,INT((ROW()-14)/2),0)))</f>
        <v>2</v>
      </c>
      <c r="L100" s="203">
        <f ca="1">IF(MOD(ROW()-13,2)=0,IF(ISBLANK(OFFSET(#REF!,INT((ROW()-13)/2),0)),"",OFFSET(#REF!,INT((ROW()-13)/2),0)),IF(ISBLANK(OFFSET('9. METAS'!$W$20,INT((ROW()-14)/2),0)),"",OFFSET('9. METAS'!$W$20,INT((ROW()-14)/2),0)))</f>
        <v>2</v>
      </c>
      <c r="M100" s="204">
        <f ca="1">IF(MOD(ROW()-13,2)=0,IF(ISBLANK(OFFSET(#REF!,INT((ROW()-13)/2),0)),"",OFFSET(#REF!,INT((ROW()-13)/2),0)),IF(ISBLANK(OFFSET('9. METAS'!$X$20,INT((ROW()-14)/2),0)),"",OFFSET('9. METAS'!$X$20,INT((ROW()-14)/2),0)))</f>
        <v>2</v>
      </c>
      <c r="N100" s="719"/>
      <c r="O100" s="721"/>
      <c r="P100" s="723"/>
    </row>
    <row r="101" spans="3:16">
      <c r="C101" s="724" t="str">
        <f ca="1">IF(ISBLANK(OFFSET('5. Pp (3 años)'!$C$46,INT((ROW()-13)/2),0)),"",OFFSET('5. Pp (3 años)'!$C$46,INT((ROW()-13)/2),0))</f>
        <v>Actividad</v>
      </c>
      <c r="D101" s="726" t="str">
        <f ca="1">IF(ISBLANK(OFFSET('5. Pp (3 años)'!$D$46,INT((ROW()-13)/2),0)),"",OFFSET('5. Pp (3 años)'!$D$46,INT((ROW()-13)/2),0))</f>
        <v>4.3.1.1.7.3. Coordinar y en su caso canalizar a las mujeres en situación de violencia emergentes con sus redes de apoyo dentro de la republica Mexicana, con el fin de otorgarles atención integral, duradera y efectiva en todos los ámbitos de su vida.</v>
      </c>
      <c r="E101" s="726" t="str">
        <f ca="1">IF(ISBLANK(OFFSET('5. Pp (3 años)'!$E$46,INT((ROW()-13)/2),0)),"",OFFSET('5. Pp (3 años)'!$E$46,INT((ROW()-13)/2),0))</f>
        <v>PACRA: Porcentaje de acciones coordinadas para analizar a las mujeres en situación de violencia emergentes con sus redes de apoyo.</v>
      </c>
      <c r="F101" s="727" t="str">
        <f ca="1">IF(ISBLANK(OFFSET('5. Pp (3 años)'!$K$46,INT((ROW()-13)/2),0)),"",OFFSET('5. Pp (3 años)'!$K$46,INT((ROW()-13)/2),0))</f>
        <v>Ascendente</v>
      </c>
      <c r="G101" s="728" t="str">
        <f ca="1">IF(ISBLANK(OFFSET('5. Pp (3 años)'!$H$46,INT((ROW()-13)/2),0)),"",OFFSET('5. Pp (3 años)'!$H$46,INT((ROW()-13)/2),0))</f>
        <v>Trimestral</v>
      </c>
      <c r="H101" s="755">
        <f ca="1">IF(ISBLANK(OFFSET('9. METAS'!$L$20,INT((ROW()-13)/2),0)),"",OFFSET('9. METAS'!$L$20,INT((ROW()-13)/2),0))</f>
        <v>8</v>
      </c>
      <c r="I101" s="730"/>
      <c r="J101" s="202" t="e">
        <f ca="1">IF(MOD(ROW()-13,2)=0,IF(ISBLANK(OFFSET(#REF!,INT((ROW()-13)/2),0)),"",OFFSET(#REF!,INT((ROW()-13)/2),0)),IF(ISBLANK(OFFSET('9. METAS'!$U$20,INT((ROW()-14)/2),0)),"",OFFSET('9. METAS'!$U$20,INT((ROW()-14)/2),0)))</f>
        <v>#REF!</v>
      </c>
      <c r="K101" s="203" t="e">
        <f ca="1">IF(MOD(ROW()-13,2)=0,IF(ISBLANK(OFFSET(#REF!,INT((ROW()-13)/2),0)),"",OFFSET(#REF!,INT((ROW()-13)/2),0)),IF(ISBLANK(OFFSET('9. METAS'!$V$20,INT((ROW()-14)/2),0)),"",OFFSET('9. METAS'!$V$20,INT((ROW()-14)/2),0)))</f>
        <v>#REF!</v>
      </c>
      <c r="L101" s="203" t="e">
        <f ca="1">IF(MOD(ROW()-13,2)=0,IF(ISBLANK(OFFSET(#REF!,INT((ROW()-13)/2),0)),"",OFFSET(#REF!,INT((ROW()-13)/2),0)),IF(ISBLANK(OFFSET('9. METAS'!$W$20,INT((ROW()-14)/2),0)),"",OFFSET('9. METAS'!$W$20,INT((ROW()-14)/2),0)))</f>
        <v>#REF!</v>
      </c>
      <c r="M101" s="204" t="e">
        <f ca="1">IF(MOD(ROW()-13,2)=0,IF(ISBLANK(OFFSET(#REF!,INT((ROW()-13)/2),0)),"",OFFSET(#REF!,INT((ROW()-13)/2),0)),IF(ISBLANK(OFFSET('9. METAS'!$X$20,INT((ROW()-14)/2),0)),"",OFFSET('9. METAS'!$X$20,INT((ROW()-14)/2),0)))</f>
        <v>#REF!</v>
      </c>
      <c r="N101" s="718" t="str">
        <f t="shared" ref="N101" ca="1" si="84">IFERROR(J101/J102,"ND")</f>
        <v>ND</v>
      </c>
      <c r="O101" s="720" t="str">
        <f t="shared" ref="O101" ca="1" si="85">IFERROR(((J101+K101+L101)/H101),"ND")</f>
        <v>ND</v>
      </c>
      <c r="P101" s="732"/>
    </row>
    <row r="102" spans="3:16">
      <c r="C102" s="725"/>
      <c r="D102" s="726"/>
      <c r="E102" s="726"/>
      <c r="F102" s="727"/>
      <c r="G102" s="728"/>
      <c r="H102" s="755"/>
      <c r="I102" s="731"/>
      <c r="J102" s="202">
        <f ca="1">IF(MOD(ROW()-13,2)=0,IF(ISBLANK(OFFSET(#REF!,INT((ROW()-13)/2),0)),"",OFFSET(#REF!,INT((ROW()-13)/2),0)),IF(ISBLANK(OFFSET('9. METAS'!$U$20,INT((ROW()-14)/2),0)),"",OFFSET('9. METAS'!$U$20,INT((ROW()-14)/2),0)))</f>
        <v>2</v>
      </c>
      <c r="K102" s="203">
        <f ca="1">IF(MOD(ROW()-13,2)=0,IF(ISBLANK(OFFSET(#REF!,INT((ROW()-13)/2),0)),"",OFFSET(#REF!,INT((ROW()-13)/2),0)),IF(ISBLANK(OFFSET('9. METAS'!$V$20,INT((ROW()-14)/2),0)),"",OFFSET('9. METAS'!$V$20,INT((ROW()-14)/2),0)))</f>
        <v>2</v>
      </c>
      <c r="L102" s="203">
        <f ca="1">IF(MOD(ROW()-13,2)=0,IF(ISBLANK(OFFSET(#REF!,INT((ROW()-13)/2),0)),"",OFFSET(#REF!,INT((ROW()-13)/2),0)),IF(ISBLANK(OFFSET('9. METAS'!$W$20,INT((ROW()-14)/2),0)),"",OFFSET('9. METAS'!$W$20,INT((ROW()-14)/2),0)))</f>
        <v>2</v>
      </c>
      <c r="M102" s="204">
        <f ca="1">IF(MOD(ROW()-13,2)=0,IF(ISBLANK(OFFSET(#REF!,INT((ROW()-13)/2),0)),"",OFFSET(#REF!,INT((ROW()-13)/2),0)),IF(ISBLANK(OFFSET('9. METAS'!$X$20,INT((ROW()-14)/2),0)),"",OFFSET('9. METAS'!$X$20,INT((ROW()-14)/2),0)))</f>
        <v>2</v>
      </c>
      <c r="N102" s="719"/>
      <c r="O102" s="721"/>
      <c r="P102" s="723"/>
    </row>
    <row r="103" spans="3:16">
      <c r="C103" s="724" t="str">
        <f ca="1">IF(ISBLANK(OFFSET('5. Pp (3 años)'!$C$46,INT((ROW()-13)/2),0)),"",OFFSET('5. Pp (3 años)'!$C$46,INT((ROW()-13)/2),0))</f>
        <v>Actividad</v>
      </c>
      <c r="D103" s="726" t="str">
        <f ca="1">IF(ISBLANK(OFFSET('5. Pp (3 años)'!$D$46,INT((ROW()-13)/2),0)),"",OFFSET('5. Pp (3 años)'!$D$46,INT((ROW()-13)/2),0))</f>
        <v>4.3.1.1.7.4. Servicios de atención en la Casa de Asistencia Temporal para Mujeres “Christine de Pizán”  (CAT)</v>
      </c>
      <c r="E103" s="726" t="str">
        <f ca="1">IF(ISBLANK(OFFSET('5. Pp (3 años)'!$E$46,INT((ROW()-13)/2),0)),"",OFFSET('5. Pp (3 años)'!$E$46,INT((ROW()-13)/2),0))</f>
        <v>PACAT: Porcentaje de atenciones en la Casa de Asistencia Temporal</v>
      </c>
      <c r="F103" s="727" t="str">
        <f ca="1">IF(ISBLANK(OFFSET('5. Pp (3 años)'!$K$46,INT((ROW()-13)/2),0)),"",OFFSET('5. Pp (3 años)'!$K$46,INT((ROW()-13)/2),0))</f>
        <v>Ascendente</v>
      </c>
      <c r="G103" s="728" t="str">
        <f ca="1">IF(ISBLANK(OFFSET('5. Pp (3 años)'!$H$46,INT((ROW()-13)/2),0)),"",OFFSET('5. Pp (3 años)'!$H$46,INT((ROW()-13)/2),0))</f>
        <v>Trimestral</v>
      </c>
      <c r="H103" s="755">
        <f ca="1">IF(ISBLANK(OFFSET('9. METAS'!$L$20,INT((ROW()-13)/2),0)),"",OFFSET('9. METAS'!$L$20,INT((ROW()-13)/2),0))</f>
        <v>8</v>
      </c>
      <c r="I103" s="730"/>
      <c r="J103" s="202" t="e">
        <f ca="1">IF(MOD(ROW()-13,2)=0,IF(ISBLANK(OFFSET(#REF!,INT((ROW()-13)/2),0)),"",OFFSET(#REF!,INT((ROW()-13)/2),0)),IF(ISBLANK(OFFSET('9. METAS'!$U$20,INT((ROW()-14)/2),0)),"",OFFSET('9. METAS'!$U$20,INT((ROW()-14)/2),0)))</f>
        <v>#REF!</v>
      </c>
      <c r="K103" s="203" t="e">
        <f ca="1">IF(MOD(ROW()-13,2)=0,IF(ISBLANK(OFFSET(#REF!,INT((ROW()-13)/2),0)),"",OFFSET(#REF!,INT((ROW()-13)/2),0)),IF(ISBLANK(OFFSET('9. METAS'!$V$20,INT((ROW()-14)/2),0)),"",OFFSET('9. METAS'!$V$20,INT((ROW()-14)/2),0)))</f>
        <v>#REF!</v>
      </c>
      <c r="L103" s="203" t="e">
        <f ca="1">IF(MOD(ROW()-13,2)=0,IF(ISBLANK(OFFSET(#REF!,INT((ROW()-13)/2),0)),"",OFFSET(#REF!,INT((ROW()-13)/2),0)),IF(ISBLANK(OFFSET('9. METAS'!$W$20,INT((ROW()-14)/2),0)),"",OFFSET('9. METAS'!$W$20,INT((ROW()-14)/2),0)))</f>
        <v>#REF!</v>
      </c>
      <c r="M103" s="204" t="e">
        <f ca="1">IF(MOD(ROW()-13,2)=0,IF(ISBLANK(OFFSET(#REF!,INT((ROW()-13)/2),0)),"",OFFSET(#REF!,INT((ROW()-13)/2),0)),IF(ISBLANK(OFFSET('9. METAS'!$X$20,INT((ROW()-14)/2),0)),"",OFFSET('9. METAS'!$X$20,INT((ROW()-14)/2),0)))</f>
        <v>#REF!</v>
      </c>
      <c r="N103" s="718" t="str">
        <f t="shared" ref="N103" ca="1" si="86">IFERROR(J103/J104,"ND")</f>
        <v>ND</v>
      </c>
      <c r="O103" s="720" t="str">
        <f t="shared" ref="O103" ca="1" si="87">IFERROR(((J103+K103+L103)/H103),"ND")</f>
        <v>ND</v>
      </c>
      <c r="P103" s="732"/>
    </row>
    <row r="104" spans="3:16">
      <c r="C104" s="725"/>
      <c r="D104" s="726"/>
      <c r="E104" s="726"/>
      <c r="F104" s="727"/>
      <c r="G104" s="728"/>
      <c r="H104" s="755"/>
      <c r="I104" s="731"/>
      <c r="J104" s="202">
        <f ca="1">IF(MOD(ROW()-13,2)=0,IF(ISBLANK(OFFSET(#REF!,INT((ROW()-13)/2),0)),"",OFFSET(#REF!,INT((ROW()-13)/2),0)),IF(ISBLANK(OFFSET('9. METAS'!$U$20,INT((ROW()-14)/2),0)),"",OFFSET('9. METAS'!$U$20,INT((ROW()-14)/2),0)))</f>
        <v>2</v>
      </c>
      <c r="K104" s="203">
        <f ca="1">IF(MOD(ROW()-13,2)=0,IF(ISBLANK(OFFSET(#REF!,INT((ROW()-13)/2),0)),"",OFFSET(#REF!,INT((ROW()-13)/2),0)),IF(ISBLANK(OFFSET('9. METAS'!$V$20,INT((ROW()-14)/2),0)),"",OFFSET('9. METAS'!$V$20,INT((ROW()-14)/2),0)))</f>
        <v>2</v>
      </c>
      <c r="L104" s="203">
        <f ca="1">IF(MOD(ROW()-13,2)=0,IF(ISBLANK(OFFSET(#REF!,INT((ROW()-13)/2),0)),"",OFFSET(#REF!,INT((ROW()-13)/2),0)),IF(ISBLANK(OFFSET('9. METAS'!$W$20,INT((ROW()-14)/2),0)),"",OFFSET('9. METAS'!$W$20,INT((ROW()-14)/2),0)))</f>
        <v>2</v>
      </c>
      <c r="M104" s="204">
        <f ca="1">IF(MOD(ROW()-13,2)=0,IF(ISBLANK(OFFSET(#REF!,INT((ROW()-13)/2),0)),"",OFFSET(#REF!,INT((ROW()-13)/2),0)),IF(ISBLANK(OFFSET('9. METAS'!$X$20,INT((ROW()-14)/2),0)),"",OFFSET('9. METAS'!$X$20,INT((ROW()-14)/2),0)))</f>
        <v>2</v>
      </c>
      <c r="N104" s="719"/>
      <c r="O104" s="721"/>
      <c r="P104" s="723"/>
    </row>
    <row r="105" spans="3:16">
      <c r="C105" s="724" t="str">
        <f ca="1">IF(ISBLANK(OFFSET('5. Pp (3 años)'!$C$46,INT((ROW()-13)/2),0)),"",OFFSET('5. Pp (3 años)'!$C$46,INT((ROW()-13)/2),0))</f>
        <v>Componente
 ( Unidad de Seguimiento, Prevención y Atención a Victimas Indirectas de la Violencia Contra la Mujer)</v>
      </c>
      <c r="D105" s="726" t="str">
        <f ca="1">IF(ISBLANK(OFFSET('5. Pp (3 años)'!$D$46,INT((ROW()-13)/2),0)),"",OFFSET('5. Pp (3 años)'!$D$46,INT((ROW()-13)/2),0))</f>
        <v>4.3.1.1.98. Servicios de seguimiento, prevención y atención a victimas indirectas de violencia contra la mujer.</v>
      </c>
      <c r="E105" s="726" t="str">
        <f ca="1">IF(ISBLANK(OFFSET('5. Pp (3 años)'!$E$46,INT((ROW()-13)/2),0)),"",OFFSET('5. Pp (3 años)'!$E$46,INT((ROW()-13)/2),0))</f>
        <v xml:space="preserve">PSPA: Porcentaje de seguimientos, prevención y atención a victimas indirectas de violencia contra la mujer. </v>
      </c>
      <c r="F105" s="727" t="str">
        <f ca="1">IF(ISBLANK(OFFSET('5. Pp (3 años)'!$K$46,INT((ROW()-13)/2),0)),"",OFFSET('5. Pp (3 años)'!$K$46,INT((ROW()-13)/2),0))</f>
        <v>Descendente</v>
      </c>
      <c r="G105" s="728" t="str">
        <f ca="1">IF(ISBLANK(OFFSET('5. Pp (3 años)'!$H$46,INT((ROW()-13)/2),0)),"",OFFSET('5. Pp (3 años)'!$H$46,INT((ROW()-13)/2),0))</f>
        <v>Trimestral</v>
      </c>
      <c r="H105" s="755">
        <f ca="1">IF(ISBLANK(OFFSET('9. METAS'!$L$20,INT((ROW()-13)/2),0)),"",OFFSET('9. METAS'!$L$20,INT((ROW()-13)/2),0))</f>
        <v>20126</v>
      </c>
      <c r="I105" s="730"/>
      <c r="J105" s="202" t="e">
        <f ca="1">IF(MOD(ROW()-13,2)=0,IF(ISBLANK(OFFSET(#REF!,INT((ROW()-13)/2),0)),"",OFFSET(#REF!,INT((ROW()-13)/2),0)),IF(ISBLANK(OFFSET('9. METAS'!$U$20,INT((ROW()-14)/2),0)),"",OFFSET('9. METAS'!$U$20,INT((ROW()-14)/2),0)))</f>
        <v>#REF!</v>
      </c>
      <c r="K105" s="203" t="e">
        <f ca="1">IF(MOD(ROW()-13,2)=0,IF(ISBLANK(OFFSET(#REF!,INT((ROW()-13)/2),0)),"",OFFSET(#REF!,INT((ROW()-13)/2),0)),IF(ISBLANK(OFFSET('9. METAS'!$V$20,INT((ROW()-14)/2),0)),"",OFFSET('9. METAS'!$V$20,INT((ROW()-14)/2),0)))</f>
        <v>#REF!</v>
      </c>
      <c r="L105" s="203" t="e">
        <f ca="1">IF(MOD(ROW()-13,2)=0,IF(ISBLANK(OFFSET(#REF!,INT((ROW()-13)/2),0)),"",OFFSET(#REF!,INT((ROW()-13)/2),0)),IF(ISBLANK(OFFSET('9. METAS'!$W$20,INT((ROW()-14)/2),0)),"",OFFSET('9. METAS'!$W$20,INT((ROW()-14)/2),0)))</f>
        <v>#REF!</v>
      </c>
      <c r="M105" s="204" t="e">
        <f ca="1">IF(MOD(ROW()-13,2)=0,IF(ISBLANK(OFFSET(#REF!,INT((ROW()-13)/2),0)),"",OFFSET(#REF!,INT((ROW()-13)/2),0)),IF(ISBLANK(OFFSET('9. METAS'!$X$20,INT((ROW()-14)/2),0)),"",OFFSET('9. METAS'!$X$20,INT((ROW()-14)/2),0)))</f>
        <v>#REF!</v>
      </c>
      <c r="N105" s="718" t="str">
        <f t="shared" ref="N105" ca="1" si="88">IFERROR(J105/J106,"ND")</f>
        <v>ND</v>
      </c>
      <c r="O105" s="720" t="str">
        <f t="shared" ref="O105" ca="1" si="89">IFERROR(((J105+K105+L105)/H105),"ND")</f>
        <v>ND</v>
      </c>
      <c r="P105" s="732"/>
    </row>
    <row r="106" spans="3:16">
      <c r="C106" s="725"/>
      <c r="D106" s="726"/>
      <c r="E106" s="726"/>
      <c r="F106" s="727"/>
      <c r="G106" s="728"/>
      <c r="H106" s="755"/>
      <c r="I106" s="731"/>
      <c r="J106" s="202">
        <f ca="1">IF(MOD(ROW()-13,2)=0,IF(ISBLANK(OFFSET(#REF!,INT((ROW()-13)/2),0)),"",OFFSET(#REF!,INT((ROW()-13)/2),0)),IF(ISBLANK(OFFSET('9. METAS'!$U$20,INT((ROW()-14)/2),0)),"",OFFSET('9. METAS'!$U$20,INT((ROW()-14)/2),0)))</f>
        <v>5032</v>
      </c>
      <c r="K106" s="203">
        <f ca="1">IF(MOD(ROW()-13,2)=0,IF(ISBLANK(OFFSET(#REF!,INT((ROW()-13)/2),0)),"",OFFSET(#REF!,INT((ROW()-13)/2),0)),IF(ISBLANK(OFFSET('9. METAS'!$V$20,INT((ROW()-14)/2),0)),"",OFFSET('9. METAS'!$V$20,INT((ROW()-14)/2),0)))</f>
        <v>5032</v>
      </c>
      <c r="L106" s="203">
        <f ca="1">IF(MOD(ROW()-13,2)=0,IF(ISBLANK(OFFSET(#REF!,INT((ROW()-13)/2),0)),"",OFFSET(#REF!,INT((ROW()-13)/2),0)),IF(ISBLANK(OFFSET('9. METAS'!$W$20,INT((ROW()-14)/2),0)),"",OFFSET('9. METAS'!$W$20,INT((ROW()-14)/2),0)))</f>
        <v>5031</v>
      </c>
      <c r="M106" s="204">
        <f ca="1">IF(MOD(ROW()-13,2)=0,IF(ISBLANK(OFFSET(#REF!,INT((ROW()-13)/2),0)),"",OFFSET(#REF!,INT((ROW()-13)/2),0)),IF(ISBLANK(OFFSET('9. METAS'!$X$20,INT((ROW()-14)/2),0)),"",OFFSET('9. METAS'!$X$20,INT((ROW()-14)/2),0)))</f>
        <v>5031</v>
      </c>
      <c r="N106" s="719"/>
      <c r="O106" s="721"/>
      <c r="P106" s="723"/>
    </row>
    <row r="107" spans="3:16">
      <c r="C107" s="724" t="str">
        <f ca="1">IF(ISBLANK(OFFSET('5. Pp (3 años)'!$C$46,INT((ROW()-13)/2),0)),"",OFFSET('5. Pp (3 años)'!$C$46,INT((ROW()-13)/2),0))</f>
        <v>Actividad</v>
      </c>
      <c r="D107" s="726" t="str">
        <f ca="1">IF(ISBLANK(OFFSET('5. Pp (3 años)'!$D$46,INT((ROW()-13)/2),0)),"",OFFSET('5. Pp (3 años)'!$D$46,INT((ROW()-13)/2),0))</f>
        <v xml:space="preserve">4.3.1.1.8.1. Servicios de seguimiento y acompañamiento a víctimas indirectas de feminicidios. </v>
      </c>
      <c r="E107" s="726" t="str">
        <f ca="1">IF(ISBLANK(OFFSET('5. Pp (3 años)'!$E$46,INT((ROW()-13)/2),0)),"",OFFSET('5. Pp (3 años)'!$E$46,INT((ROW()-13)/2),0))</f>
        <v>PSVF: Porcentaje de Servicios de Seguimiento y Acompañamiento a Víctimas indirectas de Feminicidios.</v>
      </c>
      <c r="F107" s="727" t="str">
        <f ca="1">IF(ISBLANK(OFFSET('5. Pp (3 años)'!$K$46,INT((ROW()-13)/2),0)),"",OFFSET('5. Pp (3 años)'!$K$46,INT((ROW()-13)/2),0))</f>
        <v>Ascendente</v>
      </c>
      <c r="G107" s="728" t="str">
        <f ca="1">IF(ISBLANK(OFFSET('5. Pp (3 años)'!$H$46,INT((ROW()-13)/2),0)),"",OFFSET('5. Pp (3 años)'!$H$46,INT((ROW()-13)/2),0))</f>
        <v>Trimestral</v>
      </c>
      <c r="H107" s="755">
        <f ca="1">IF(ISBLANK(OFFSET('9. METAS'!$L$20,INT((ROW()-13)/2),0)),"",OFFSET('9. METAS'!$L$20,INT((ROW()-13)/2),0))</f>
        <v>8</v>
      </c>
      <c r="I107" s="730"/>
      <c r="J107" s="202" t="e">
        <f ca="1">IF(MOD(ROW()-13,2)=0,IF(ISBLANK(OFFSET(#REF!,INT((ROW()-13)/2),0)),"",OFFSET(#REF!,INT((ROW()-13)/2),0)),IF(ISBLANK(OFFSET('9. METAS'!$U$20,INT((ROW()-14)/2),0)),"",OFFSET('9. METAS'!$U$20,INT((ROW()-14)/2),0)))</f>
        <v>#REF!</v>
      </c>
      <c r="K107" s="203" t="e">
        <f ca="1">IF(MOD(ROW()-13,2)=0,IF(ISBLANK(OFFSET(#REF!,INT((ROW()-13)/2),0)),"",OFFSET(#REF!,INT((ROW()-13)/2),0)),IF(ISBLANK(OFFSET('9. METAS'!$V$20,INT((ROW()-14)/2),0)),"",OFFSET('9. METAS'!$V$20,INT((ROW()-14)/2),0)))</f>
        <v>#REF!</v>
      </c>
      <c r="L107" s="203" t="e">
        <f ca="1">IF(MOD(ROW()-13,2)=0,IF(ISBLANK(OFFSET(#REF!,INT((ROW()-13)/2),0)),"",OFFSET(#REF!,INT((ROW()-13)/2),0)),IF(ISBLANK(OFFSET('9. METAS'!$W$20,INT((ROW()-14)/2),0)),"",OFFSET('9. METAS'!$W$20,INT((ROW()-14)/2),0)))</f>
        <v>#REF!</v>
      </c>
      <c r="M107" s="204" t="e">
        <f ca="1">IF(MOD(ROW()-13,2)=0,IF(ISBLANK(OFFSET(#REF!,INT((ROW()-13)/2),0)),"",OFFSET(#REF!,INT((ROW()-13)/2),0)),IF(ISBLANK(OFFSET('9. METAS'!$X$20,INT((ROW()-14)/2),0)),"",OFFSET('9. METAS'!$X$20,INT((ROW()-14)/2),0)))</f>
        <v>#REF!</v>
      </c>
      <c r="N107" s="718" t="str">
        <f t="shared" ref="N107" ca="1" si="90">IFERROR(J107/J108,"ND")</f>
        <v>ND</v>
      </c>
      <c r="O107" s="720" t="str">
        <f t="shared" ref="O107" ca="1" si="91">IFERROR(((J107+K107+L107)/H107),"ND")</f>
        <v>ND</v>
      </c>
      <c r="P107" s="732"/>
    </row>
    <row r="108" spans="3:16">
      <c r="C108" s="725"/>
      <c r="D108" s="726"/>
      <c r="E108" s="726"/>
      <c r="F108" s="727"/>
      <c r="G108" s="728"/>
      <c r="H108" s="755"/>
      <c r="I108" s="731"/>
      <c r="J108" s="202">
        <f ca="1">IF(MOD(ROW()-13,2)=0,IF(ISBLANK(OFFSET(#REF!,INT((ROW()-13)/2),0)),"",OFFSET(#REF!,INT((ROW()-13)/2),0)),IF(ISBLANK(OFFSET('9. METAS'!$U$20,INT((ROW()-14)/2),0)),"",OFFSET('9. METAS'!$U$20,INT((ROW()-14)/2),0)))</f>
        <v>2</v>
      </c>
      <c r="K108" s="203">
        <f ca="1">IF(MOD(ROW()-13,2)=0,IF(ISBLANK(OFFSET(#REF!,INT((ROW()-13)/2),0)),"",OFFSET(#REF!,INT((ROW()-13)/2),0)),IF(ISBLANK(OFFSET('9. METAS'!$V$20,INT((ROW()-14)/2),0)),"",OFFSET('9. METAS'!$V$20,INT((ROW()-14)/2),0)))</f>
        <v>2</v>
      </c>
      <c r="L108" s="203">
        <f ca="1">IF(MOD(ROW()-13,2)=0,IF(ISBLANK(OFFSET(#REF!,INT((ROW()-13)/2),0)),"",OFFSET(#REF!,INT((ROW()-13)/2),0)),IF(ISBLANK(OFFSET('9. METAS'!$W$20,INT((ROW()-14)/2),0)),"",OFFSET('9. METAS'!$W$20,INT((ROW()-14)/2),0)))</f>
        <v>2</v>
      </c>
      <c r="M108" s="204">
        <f ca="1">IF(MOD(ROW()-13,2)=0,IF(ISBLANK(OFFSET(#REF!,INT((ROW()-13)/2),0)),"",OFFSET(#REF!,INT((ROW()-13)/2),0)),IF(ISBLANK(OFFSET('9. METAS'!$X$20,INT((ROW()-14)/2),0)),"",OFFSET('9. METAS'!$X$20,INT((ROW()-14)/2),0)))</f>
        <v>2</v>
      </c>
      <c r="N108" s="719"/>
      <c r="O108" s="721"/>
      <c r="P108" s="723"/>
    </row>
    <row r="109" spans="3:16">
      <c r="C109" s="724" t="str">
        <f ca="1">IF(ISBLANK(OFFSET('5. Pp (3 años)'!$C$46,INT((ROW()-13)/2),0)),"",OFFSET('5. Pp (3 años)'!$C$46,INT((ROW()-13)/2),0))</f>
        <v>Actividad</v>
      </c>
      <c r="D109" s="726" t="str">
        <f ca="1">IF(ISBLANK(OFFSET('5. Pp (3 años)'!$D$46,INT((ROW()-13)/2),0)),"",OFFSET('5. Pp (3 años)'!$D$46,INT((ROW()-13)/2),0))</f>
        <v>4.3.1.1.8.2. Brindar seguimiento a la atención inicial, durante y posterior al cierre del servicio de atención jurídica a mujeres, adolescentes y niñas.</v>
      </c>
      <c r="E109" s="726" t="str">
        <f ca="1">IF(ISBLANK(OFFSET('5. Pp (3 años)'!$E$46,INT((ROW()-13)/2),0)),"",OFFSET('5. Pp (3 años)'!$E$46,INT((ROW()-13)/2),0))</f>
        <v>PSAJ: Porcentaje de seguimientos de atención Jurídica.</v>
      </c>
      <c r="F109" s="727" t="str">
        <f ca="1">IF(ISBLANK(OFFSET('5. Pp (3 años)'!$K$46,INT((ROW()-13)/2),0)),"",OFFSET('5. Pp (3 años)'!$K$46,INT((ROW()-13)/2),0))</f>
        <v>Ascendente</v>
      </c>
      <c r="G109" s="728" t="str">
        <f ca="1">IF(ISBLANK(OFFSET('5. Pp (3 años)'!$H$46,INT((ROW()-13)/2),0)),"",OFFSET('5. Pp (3 años)'!$H$46,INT((ROW()-13)/2),0))</f>
        <v>Trimestral</v>
      </c>
      <c r="H109" s="755">
        <f ca="1">IF(ISBLANK(OFFSET('9. METAS'!$L$20,INT((ROW()-13)/2),0)),"",OFFSET('9. METAS'!$L$20,INT((ROW()-13)/2),0))</f>
        <v>7600</v>
      </c>
      <c r="I109" s="730"/>
      <c r="J109" s="202" t="e">
        <f ca="1">IF(MOD(ROW()-13,2)=0,IF(ISBLANK(OFFSET(#REF!,INT((ROW()-13)/2),0)),"",OFFSET(#REF!,INT((ROW()-13)/2),0)),IF(ISBLANK(OFFSET('9. METAS'!$U$20,INT((ROW()-14)/2),0)),"",OFFSET('9. METAS'!$U$20,INT((ROW()-14)/2),0)))</f>
        <v>#REF!</v>
      </c>
      <c r="K109" s="203" t="e">
        <f ca="1">IF(MOD(ROW()-13,2)=0,IF(ISBLANK(OFFSET(#REF!,INT((ROW()-13)/2),0)),"",OFFSET(#REF!,INT((ROW()-13)/2),0)),IF(ISBLANK(OFFSET('9. METAS'!$V$20,INT((ROW()-14)/2),0)),"",OFFSET('9. METAS'!$V$20,INT((ROW()-14)/2),0)))</f>
        <v>#REF!</v>
      </c>
      <c r="L109" s="203" t="e">
        <f ca="1">IF(MOD(ROW()-13,2)=0,IF(ISBLANK(OFFSET(#REF!,INT((ROW()-13)/2),0)),"",OFFSET(#REF!,INT((ROW()-13)/2),0)),IF(ISBLANK(OFFSET('9. METAS'!$W$20,INT((ROW()-14)/2),0)),"",OFFSET('9. METAS'!$W$20,INT((ROW()-14)/2),0)))</f>
        <v>#REF!</v>
      </c>
      <c r="M109" s="204" t="e">
        <f ca="1">IF(MOD(ROW()-13,2)=0,IF(ISBLANK(OFFSET(#REF!,INT((ROW()-13)/2),0)),"",OFFSET(#REF!,INT((ROW()-13)/2),0)),IF(ISBLANK(OFFSET('9. METAS'!$X$20,INT((ROW()-14)/2),0)),"",OFFSET('9. METAS'!$X$20,INT((ROW()-14)/2),0)))</f>
        <v>#REF!</v>
      </c>
      <c r="N109" s="718" t="str">
        <f t="shared" ref="N109" ca="1" si="92">IFERROR(J109/J110,"ND")</f>
        <v>ND</v>
      </c>
      <c r="O109" s="720" t="str">
        <f t="shared" ref="O109" ca="1" si="93">IFERROR(((J109+K109+L109)/H109),"ND")</f>
        <v>ND</v>
      </c>
      <c r="P109" s="732"/>
    </row>
    <row r="110" spans="3:16">
      <c r="C110" s="725"/>
      <c r="D110" s="726"/>
      <c r="E110" s="726"/>
      <c r="F110" s="727"/>
      <c r="G110" s="728"/>
      <c r="H110" s="755"/>
      <c r="I110" s="731"/>
      <c r="J110" s="202">
        <f ca="1">IF(MOD(ROW()-13,2)=0,IF(ISBLANK(OFFSET(#REF!,INT((ROW()-13)/2),0)),"",OFFSET(#REF!,INT((ROW()-13)/2),0)),IF(ISBLANK(OFFSET('9. METAS'!$U$20,INT((ROW()-14)/2),0)),"",OFFSET('9. METAS'!$U$20,INT((ROW()-14)/2),0)))</f>
        <v>1900</v>
      </c>
      <c r="K110" s="203">
        <f ca="1">IF(MOD(ROW()-13,2)=0,IF(ISBLANK(OFFSET(#REF!,INT((ROW()-13)/2),0)),"",OFFSET(#REF!,INT((ROW()-13)/2),0)),IF(ISBLANK(OFFSET('9. METAS'!$V$20,INT((ROW()-14)/2),0)),"",OFFSET('9. METAS'!$V$20,INT((ROW()-14)/2),0)))</f>
        <v>1900</v>
      </c>
      <c r="L110" s="203">
        <f ca="1">IF(MOD(ROW()-13,2)=0,IF(ISBLANK(OFFSET(#REF!,INT((ROW()-13)/2),0)),"",OFFSET(#REF!,INT((ROW()-13)/2),0)),IF(ISBLANK(OFFSET('9. METAS'!$W$20,INT((ROW()-14)/2),0)),"",OFFSET('9. METAS'!$W$20,INT((ROW()-14)/2),0)))</f>
        <v>1900</v>
      </c>
      <c r="M110" s="204">
        <f ca="1">IF(MOD(ROW()-13,2)=0,IF(ISBLANK(OFFSET(#REF!,INT((ROW()-13)/2),0)),"",OFFSET(#REF!,INT((ROW()-13)/2),0)),IF(ISBLANK(OFFSET('9. METAS'!$X$20,INT((ROW()-14)/2),0)),"",OFFSET('9. METAS'!$X$20,INT((ROW()-14)/2),0)))</f>
        <v>1900</v>
      </c>
      <c r="N110" s="719"/>
      <c r="O110" s="721"/>
      <c r="P110" s="723"/>
    </row>
    <row r="111" spans="3:16">
      <c r="C111" s="724" t="str">
        <f ca="1">IF(ISBLANK(OFFSET('5. Pp (3 años)'!$C$46,INT((ROW()-13)/2),0)),"",OFFSET('5. Pp (3 años)'!$C$46,INT((ROW()-13)/2),0))</f>
        <v>Actividad</v>
      </c>
      <c r="D111" s="726" t="str">
        <f ca="1">IF(ISBLANK(OFFSET('5. Pp (3 años)'!$D$46,INT((ROW()-13)/2),0)),"",OFFSET('5. Pp (3 años)'!$D$46,INT((ROW()-13)/2),0))</f>
        <v>4.3.1.1.8.3. Brindar seguimiento a la atención inicial, durante y posterior al cierre del servicio de atención médica a mujeres, adolescentes y niñas.</v>
      </c>
      <c r="E111" s="726" t="str">
        <f ca="1">IF(ISBLANK(OFFSET('5. Pp (3 años)'!$E$46,INT((ROW()-13)/2),0)),"",OFFSET('5. Pp (3 años)'!$E$46,INT((ROW()-13)/2),0))</f>
        <v>PSAM: Porcentaje de seguimientos de atención Médica.</v>
      </c>
      <c r="F111" s="727" t="str">
        <f ca="1">IF(ISBLANK(OFFSET('5. Pp (3 años)'!$K$46,INT((ROW()-13)/2),0)),"",OFFSET('5. Pp (3 años)'!$K$46,INT((ROW()-13)/2),0))</f>
        <v>Ascendente</v>
      </c>
      <c r="G111" s="728" t="str">
        <f ca="1">IF(ISBLANK(OFFSET('5. Pp (3 años)'!$H$46,INT((ROW()-13)/2),0)),"",OFFSET('5. Pp (3 años)'!$H$46,INT((ROW()-13)/2),0))</f>
        <v>Trimestral</v>
      </c>
      <c r="H111" s="755">
        <f ca="1">IF(ISBLANK(OFFSET('9. METAS'!$L$20,INT((ROW()-13)/2),0)),"",OFFSET('9. METAS'!$L$20,INT((ROW()-13)/2),0))</f>
        <v>4918</v>
      </c>
      <c r="I111" s="730"/>
      <c r="J111" s="202" t="e">
        <f ca="1">IF(MOD(ROW()-13,2)=0,IF(ISBLANK(OFFSET(#REF!,INT((ROW()-13)/2),0)),"",OFFSET(#REF!,INT((ROW()-13)/2),0)),IF(ISBLANK(OFFSET('9. METAS'!$U$20,INT((ROW()-14)/2),0)),"",OFFSET('9. METAS'!$U$20,INT((ROW()-14)/2),0)))</f>
        <v>#REF!</v>
      </c>
      <c r="K111" s="203" t="e">
        <f ca="1">IF(MOD(ROW()-13,2)=0,IF(ISBLANK(OFFSET(#REF!,INT((ROW()-13)/2),0)),"",OFFSET(#REF!,INT((ROW()-13)/2),0)),IF(ISBLANK(OFFSET('9. METAS'!$V$20,INT((ROW()-14)/2),0)),"",OFFSET('9. METAS'!$V$20,INT((ROW()-14)/2),0)))</f>
        <v>#REF!</v>
      </c>
      <c r="L111" s="203" t="e">
        <f ca="1">IF(MOD(ROW()-13,2)=0,IF(ISBLANK(OFFSET(#REF!,INT((ROW()-13)/2),0)),"",OFFSET(#REF!,INT((ROW()-13)/2),0)),IF(ISBLANK(OFFSET('9. METAS'!$W$20,INT((ROW()-14)/2),0)),"",OFFSET('9. METAS'!$W$20,INT((ROW()-14)/2),0)))</f>
        <v>#REF!</v>
      </c>
      <c r="M111" s="204" t="e">
        <f ca="1">IF(MOD(ROW()-13,2)=0,IF(ISBLANK(OFFSET(#REF!,INT((ROW()-13)/2),0)),"",OFFSET(#REF!,INT((ROW()-13)/2),0)),IF(ISBLANK(OFFSET('9. METAS'!$X$20,INT((ROW()-14)/2),0)),"",OFFSET('9. METAS'!$X$20,INT((ROW()-14)/2),0)))</f>
        <v>#REF!</v>
      </c>
      <c r="N111" s="718" t="str">
        <f t="shared" ref="N111" ca="1" si="94">IFERROR(J111/J112,"ND")</f>
        <v>ND</v>
      </c>
      <c r="O111" s="720" t="str">
        <f t="shared" ref="O111" ca="1" si="95">IFERROR(((J111+K111+L111)/H111),"ND")</f>
        <v>ND</v>
      </c>
      <c r="P111" s="732"/>
    </row>
    <row r="112" spans="3:16">
      <c r="C112" s="725"/>
      <c r="D112" s="726"/>
      <c r="E112" s="726"/>
      <c r="F112" s="727"/>
      <c r="G112" s="728"/>
      <c r="H112" s="755"/>
      <c r="I112" s="731"/>
      <c r="J112" s="202">
        <f ca="1">IF(MOD(ROW()-13,2)=0,IF(ISBLANK(OFFSET(#REF!,INT((ROW()-13)/2),0)),"",OFFSET(#REF!,INT((ROW()-13)/2),0)),IF(ISBLANK(OFFSET('9. METAS'!$U$20,INT((ROW()-14)/2),0)),"",OFFSET('9. METAS'!$U$20,INT((ROW()-14)/2),0)))</f>
        <v>1230</v>
      </c>
      <c r="K112" s="203">
        <f ca="1">IF(MOD(ROW()-13,2)=0,IF(ISBLANK(OFFSET(#REF!,INT((ROW()-13)/2),0)),"",OFFSET(#REF!,INT((ROW()-13)/2),0)),IF(ISBLANK(OFFSET('9. METAS'!$V$20,INT((ROW()-14)/2),0)),"",OFFSET('9. METAS'!$V$20,INT((ROW()-14)/2),0)))</f>
        <v>1230</v>
      </c>
      <c r="L112" s="203">
        <f ca="1">IF(MOD(ROW()-13,2)=0,IF(ISBLANK(OFFSET(#REF!,INT((ROW()-13)/2),0)),"",OFFSET(#REF!,INT((ROW()-13)/2),0)),IF(ISBLANK(OFFSET('9. METAS'!$W$20,INT((ROW()-14)/2),0)),"",OFFSET('9. METAS'!$W$20,INT((ROW()-14)/2),0)))</f>
        <v>1229</v>
      </c>
      <c r="M112" s="204">
        <f ca="1">IF(MOD(ROW()-13,2)=0,IF(ISBLANK(OFFSET(#REF!,INT((ROW()-13)/2),0)),"",OFFSET(#REF!,INT((ROW()-13)/2),0)),IF(ISBLANK(OFFSET('9. METAS'!$X$20,INT((ROW()-14)/2),0)),"",OFFSET('9. METAS'!$X$20,INT((ROW()-14)/2),0)))</f>
        <v>1229</v>
      </c>
      <c r="N112" s="719"/>
      <c r="O112" s="721"/>
      <c r="P112" s="723"/>
    </row>
    <row r="113" spans="3:16">
      <c r="C113" s="724" t="str">
        <f ca="1">IF(ISBLANK(OFFSET('5. Pp (3 años)'!$C$46,INT((ROW()-13)/2),0)),"",OFFSET('5. Pp (3 años)'!$C$46,INT((ROW()-13)/2),0))</f>
        <v>Actividad</v>
      </c>
      <c r="D113" s="726" t="str">
        <f ca="1">IF(ISBLANK(OFFSET('5. Pp (3 años)'!$D$46,INT((ROW()-13)/2),0)),"",OFFSET('5. Pp (3 años)'!$D$46,INT((ROW()-13)/2),0))</f>
        <v>4.3.1.1.8.4. Brindar seguimiento a la atención inicial, durante y posterior al cierre del servicio de atención psicológica a mujeres, adolescentes y niñas.</v>
      </c>
      <c r="E113" s="726" t="str">
        <f ca="1">IF(ISBLANK(OFFSET('5. Pp (3 años)'!$E$46,INT((ROW()-13)/2),0)),"",OFFSET('5. Pp (3 años)'!$E$46,INT((ROW()-13)/2),0))</f>
        <v>PSAP: Porcentaje de seguimientos de atención psicológica.</v>
      </c>
      <c r="F113" s="727" t="str">
        <f ca="1">IF(ISBLANK(OFFSET('5. Pp (3 años)'!$K$46,INT((ROW()-13)/2),0)),"",OFFSET('5. Pp (3 años)'!$K$46,INT((ROW()-13)/2),0))</f>
        <v>Ascendente</v>
      </c>
      <c r="G113" s="728" t="str">
        <f ca="1">IF(ISBLANK(OFFSET('5. Pp (3 años)'!$H$46,INT((ROW()-13)/2),0)),"",OFFSET('5. Pp (3 años)'!$H$46,INT((ROW()-13)/2),0))</f>
        <v>Trimestral</v>
      </c>
      <c r="H113" s="755">
        <f ca="1">IF(ISBLANK(OFFSET('9. METAS'!$L$20,INT((ROW()-13)/2),0)),"",OFFSET('9. METAS'!$L$20,INT((ROW()-13)/2),0))</f>
        <v>7600</v>
      </c>
      <c r="I113" s="730"/>
      <c r="J113" s="202" t="e">
        <f ca="1">IF(MOD(ROW()-13,2)=0,IF(ISBLANK(OFFSET(#REF!,INT((ROW()-13)/2),0)),"",OFFSET(#REF!,INT((ROW()-13)/2),0)),IF(ISBLANK(OFFSET('9. METAS'!$U$20,INT((ROW()-14)/2),0)),"",OFFSET('9. METAS'!$U$20,INT((ROW()-14)/2),0)))</f>
        <v>#REF!</v>
      </c>
      <c r="K113" s="203" t="e">
        <f ca="1">IF(MOD(ROW()-13,2)=0,IF(ISBLANK(OFFSET(#REF!,INT((ROW()-13)/2),0)),"",OFFSET(#REF!,INT((ROW()-13)/2),0)),IF(ISBLANK(OFFSET('9. METAS'!$V$20,INT((ROW()-14)/2),0)),"",OFFSET('9. METAS'!$V$20,INT((ROW()-14)/2),0)))</f>
        <v>#REF!</v>
      </c>
      <c r="L113" s="203" t="e">
        <f ca="1">IF(MOD(ROW()-13,2)=0,IF(ISBLANK(OFFSET(#REF!,INT((ROW()-13)/2),0)),"",OFFSET(#REF!,INT((ROW()-13)/2),0)),IF(ISBLANK(OFFSET('9. METAS'!$W$20,INT((ROW()-14)/2),0)),"",OFFSET('9. METAS'!$W$20,INT((ROW()-14)/2),0)))</f>
        <v>#REF!</v>
      </c>
      <c r="M113" s="204" t="e">
        <f ca="1">IF(MOD(ROW()-13,2)=0,IF(ISBLANK(OFFSET(#REF!,INT((ROW()-13)/2),0)),"",OFFSET(#REF!,INT((ROW()-13)/2),0)),IF(ISBLANK(OFFSET('9. METAS'!$X$20,INT((ROW()-14)/2),0)),"",OFFSET('9. METAS'!$X$20,INT((ROW()-14)/2),0)))</f>
        <v>#REF!</v>
      </c>
      <c r="N113" s="718" t="str">
        <f t="shared" ref="N113" ca="1" si="96">IFERROR(J113/J114,"ND")</f>
        <v>ND</v>
      </c>
      <c r="O113" s="720" t="str">
        <f t="shared" ref="O113" ca="1" si="97">IFERROR(((J113+K113+L113)/H113),"ND")</f>
        <v>ND</v>
      </c>
      <c r="P113" s="732"/>
    </row>
    <row r="114" spans="3:16">
      <c r="C114" s="725"/>
      <c r="D114" s="726"/>
      <c r="E114" s="726"/>
      <c r="F114" s="727"/>
      <c r="G114" s="728"/>
      <c r="H114" s="755"/>
      <c r="I114" s="731"/>
      <c r="J114" s="202">
        <f ca="1">IF(MOD(ROW()-13,2)=0,IF(ISBLANK(OFFSET(#REF!,INT((ROW()-13)/2),0)),"",OFFSET(#REF!,INT((ROW()-13)/2),0)),IF(ISBLANK(OFFSET('9. METAS'!$U$20,INT((ROW()-14)/2),0)),"",OFFSET('9. METAS'!$U$20,INT((ROW()-14)/2),0)))</f>
        <v>1900</v>
      </c>
      <c r="K114" s="203">
        <f ca="1">IF(MOD(ROW()-13,2)=0,IF(ISBLANK(OFFSET(#REF!,INT((ROW()-13)/2),0)),"",OFFSET(#REF!,INT((ROW()-13)/2),0)),IF(ISBLANK(OFFSET('9. METAS'!$V$20,INT((ROW()-14)/2),0)),"",OFFSET('9. METAS'!$V$20,INT((ROW()-14)/2),0)))</f>
        <v>1900</v>
      </c>
      <c r="L114" s="203">
        <f ca="1">IF(MOD(ROW()-13,2)=0,IF(ISBLANK(OFFSET(#REF!,INT((ROW()-13)/2),0)),"",OFFSET(#REF!,INT((ROW()-13)/2),0)),IF(ISBLANK(OFFSET('9. METAS'!$W$20,INT((ROW()-14)/2),0)),"",OFFSET('9. METAS'!$W$20,INT((ROW()-14)/2),0)))</f>
        <v>1900</v>
      </c>
      <c r="M114" s="204">
        <f ca="1">IF(MOD(ROW()-13,2)=0,IF(ISBLANK(OFFSET(#REF!,INT((ROW()-13)/2),0)),"",OFFSET(#REF!,INT((ROW()-13)/2),0)),IF(ISBLANK(OFFSET('9. METAS'!$X$20,INT((ROW()-14)/2),0)),"",OFFSET('9. METAS'!$X$20,INT((ROW()-14)/2),0)))</f>
        <v>1900</v>
      </c>
      <c r="N114" s="719"/>
      <c r="O114" s="721"/>
      <c r="P114" s="723"/>
    </row>
    <row r="115" spans="3:16">
      <c r="C115" s="724" t="str">
        <f ca="1">IF(ISBLANK(OFFSET('5. Pp (3 años)'!$C$46,INT((ROW()-13)/2),0)),"",OFFSET('5. Pp (3 años)'!$C$46,INT((ROW()-13)/2),0))</f>
        <v/>
      </c>
      <c r="D115" s="726" t="str">
        <f ca="1">IF(ISBLANK(OFFSET('5. Pp (3 años)'!$D$46,INT((ROW()-13)/2),0)),"",OFFSET('5. Pp (3 años)'!$D$46,INT((ROW()-13)/2),0))</f>
        <v/>
      </c>
      <c r="E115" s="726" t="str">
        <f ca="1">IF(ISBLANK(OFFSET('5. Pp (3 años)'!$E$46,INT((ROW()-13)/2),0)),"",OFFSET('5. Pp (3 años)'!$E$46,INT((ROW()-13)/2),0))</f>
        <v/>
      </c>
      <c r="F115" s="727" t="str">
        <f ca="1">IF(ISBLANK(OFFSET('5. Pp (3 años)'!$K$46,INT((ROW()-13)/2),0)),"",OFFSET('5. Pp (3 años)'!$K$46,INT((ROW()-13)/2),0))</f>
        <v/>
      </c>
      <c r="G115" s="728" t="str">
        <f ca="1">IF(ISBLANK(OFFSET('5. Pp (3 años)'!$H$46,INT((ROW()-13)/2),0)),"",OFFSET('5. Pp (3 años)'!$H$46,INT((ROW()-13)/2),0))</f>
        <v/>
      </c>
      <c r="H115" s="755" t="str">
        <f ca="1">IF(ISBLANK(OFFSET('9. METAS'!$L$20,INT((ROW()-13)/2),0)),"",OFFSET('9. METAS'!$L$20,INT((ROW()-13)/2),0))</f>
        <v/>
      </c>
      <c r="I115" s="730"/>
      <c r="J115" s="202" t="e">
        <f ca="1">IF(MOD(ROW()-13,2)=0,IF(ISBLANK(OFFSET(#REF!,INT((ROW()-13)/2),0)),"",OFFSET(#REF!,INT((ROW()-13)/2),0)),IF(ISBLANK(OFFSET('9. METAS'!$U$20,INT((ROW()-14)/2),0)),"",OFFSET('9. METAS'!$U$20,INT((ROW()-14)/2),0)))</f>
        <v>#REF!</v>
      </c>
      <c r="K115" s="203" t="e">
        <f ca="1">IF(MOD(ROW()-13,2)=0,IF(ISBLANK(OFFSET(#REF!,INT((ROW()-13)/2),0)),"",OFFSET(#REF!,INT((ROW()-13)/2),0)),IF(ISBLANK(OFFSET('9. METAS'!$V$20,INT((ROW()-14)/2),0)),"",OFFSET('9. METAS'!$V$20,INT((ROW()-14)/2),0)))</f>
        <v>#REF!</v>
      </c>
      <c r="L115" s="203" t="e">
        <f ca="1">IF(MOD(ROW()-13,2)=0,IF(ISBLANK(OFFSET(#REF!,INT((ROW()-13)/2),0)),"",OFFSET(#REF!,INT((ROW()-13)/2),0)),IF(ISBLANK(OFFSET('9. METAS'!$W$20,INT((ROW()-14)/2),0)),"",OFFSET('9. METAS'!$W$20,INT((ROW()-14)/2),0)))</f>
        <v>#REF!</v>
      </c>
      <c r="M115" s="204" t="e">
        <f ca="1">IF(MOD(ROW()-13,2)=0,IF(ISBLANK(OFFSET(#REF!,INT((ROW()-13)/2),0)),"",OFFSET(#REF!,INT((ROW()-13)/2),0)),IF(ISBLANK(OFFSET('9. METAS'!$X$20,INT((ROW()-14)/2),0)),"",OFFSET('9. METAS'!$X$20,INT((ROW()-14)/2),0)))</f>
        <v>#REF!</v>
      </c>
      <c r="N115" s="718" t="str">
        <f t="shared" ref="N115" ca="1" si="98">IFERROR(J115/J116,"ND")</f>
        <v>ND</v>
      </c>
      <c r="O115" s="720" t="str">
        <f t="shared" ref="O115" ca="1" si="99">IFERROR(((J115+K115+L115)/H115),"ND")</f>
        <v>ND</v>
      </c>
      <c r="P115" s="732"/>
    </row>
    <row r="116" spans="3:16">
      <c r="C116" s="725"/>
      <c r="D116" s="726"/>
      <c r="E116" s="726"/>
      <c r="F116" s="727"/>
      <c r="G116" s="728"/>
      <c r="H116" s="755"/>
      <c r="I116" s="731"/>
      <c r="J116" s="202" t="str">
        <f ca="1">IF(MOD(ROW()-13,2)=0,IF(ISBLANK(OFFSET(#REF!,INT((ROW()-13)/2),0)),"",OFFSET(#REF!,INT((ROW()-13)/2),0)),IF(ISBLANK(OFFSET('9. METAS'!$U$20,INT((ROW()-14)/2),0)),"",OFFSET('9. METAS'!$U$20,INT((ROW()-14)/2),0)))</f>
        <v/>
      </c>
      <c r="K116" s="203" t="str">
        <f ca="1">IF(MOD(ROW()-13,2)=0,IF(ISBLANK(OFFSET(#REF!,INT((ROW()-13)/2),0)),"",OFFSET(#REF!,INT((ROW()-13)/2),0)),IF(ISBLANK(OFFSET('9. METAS'!$V$20,INT((ROW()-14)/2),0)),"",OFFSET('9. METAS'!$V$20,INT((ROW()-14)/2),0)))</f>
        <v/>
      </c>
      <c r="L116" s="203" t="str">
        <f ca="1">IF(MOD(ROW()-13,2)=0,IF(ISBLANK(OFFSET(#REF!,INT((ROW()-13)/2),0)),"",OFFSET(#REF!,INT((ROW()-13)/2),0)),IF(ISBLANK(OFFSET('9. METAS'!$W$20,INT((ROW()-14)/2),0)),"",OFFSET('9. METAS'!$W$20,INT((ROW()-14)/2),0)))</f>
        <v/>
      </c>
      <c r="M116" s="204" t="str">
        <f ca="1">IF(MOD(ROW()-13,2)=0,IF(ISBLANK(OFFSET(#REF!,INT((ROW()-13)/2),0)),"",OFFSET(#REF!,INT((ROW()-13)/2),0)),IF(ISBLANK(OFFSET('9. METAS'!$X$20,INT((ROW()-14)/2),0)),"",OFFSET('9. METAS'!$X$20,INT((ROW()-14)/2),0)))</f>
        <v/>
      </c>
      <c r="N116" s="719"/>
      <c r="O116" s="721"/>
      <c r="P116" s="723"/>
    </row>
    <row r="117" spans="3:16">
      <c r="C117" s="724" t="str">
        <f ca="1">IF(ISBLANK(OFFSET('5. Pp (3 años)'!$C$46,INT((ROW()-13)/2),0)),"",OFFSET('5. Pp (3 años)'!$C$46,INT((ROW()-13)/2),0))</f>
        <v/>
      </c>
      <c r="D117" s="726" t="str">
        <f ca="1">IF(ISBLANK(OFFSET('5. Pp (3 años)'!$D$46,INT((ROW()-13)/2),0)),"",OFFSET('5. Pp (3 años)'!$D$46,INT((ROW()-13)/2),0))</f>
        <v/>
      </c>
      <c r="E117" s="726" t="str">
        <f ca="1">IF(ISBLANK(OFFSET('5. Pp (3 años)'!$E$46,INT((ROW()-13)/2),0)),"",OFFSET('5. Pp (3 años)'!$E$46,INT((ROW()-13)/2),0))</f>
        <v/>
      </c>
      <c r="F117" s="727" t="str">
        <f ca="1">IF(ISBLANK(OFFSET('5. Pp (3 años)'!$K$46,INT((ROW()-13)/2),0)),"",OFFSET('5. Pp (3 años)'!$K$46,INT((ROW()-13)/2),0))</f>
        <v/>
      </c>
      <c r="G117" s="728" t="str">
        <f ca="1">IF(ISBLANK(OFFSET('5. Pp (3 años)'!$H$46,INT((ROW()-13)/2),0)),"",OFFSET('5. Pp (3 años)'!$H$46,INT((ROW()-13)/2),0))</f>
        <v/>
      </c>
      <c r="H117" s="755" t="str">
        <f ca="1">IF(ISBLANK(OFFSET('9. METAS'!$L$20,INT((ROW()-13)/2),0)),"",OFFSET('9. METAS'!$L$20,INT((ROW()-13)/2),0))</f>
        <v/>
      </c>
      <c r="I117" s="730"/>
      <c r="J117" s="202" t="e">
        <f ca="1">IF(MOD(ROW()-13,2)=0,IF(ISBLANK(OFFSET(#REF!,INT((ROW()-13)/2),0)),"",OFFSET(#REF!,INT((ROW()-13)/2),0)),IF(ISBLANK(OFFSET('9. METAS'!$U$20,INT((ROW()-14)/2),0)),"",OFFSET('9. METAS'!$U$20,INT((ROW()-14)/2),0)))</f>
        <v>#REF!</v>
      </c>
      <c r="K117" s="203" t="e">
        <f ca="1">IF(MOD(ROW()-13,2)=0,IF(ISBLANK(OFFSET(#REF!,INT((ROW()-13)/2),0)),"",OFFSET(#REF!,INT((ROW()-13)/2),0)),IF(ISBLANK(OFFSET('9. METAS'!$V$20,INT((ROW()-14)/2),0)),"",OFFSET('9. METAS'!$V$20,INT((ROW()-14)/2),0)))</f>
        <v>#REF!</v>
      </c>
      <c r="L117" s="203" t="e">
        <f ca="1">IF(MOD(ROW()-13,2)=0,IF(ISBLANK(OFFSET(#REF!,INT((ROW()-13)/2),0)),"",OFFSET(#REF!,INT((ROW()-13)/2),0)),IF(ISBLANK(OFFSET('9. METAS'!$W$20,INT((ROW()-14)/2),0)),"",OFFSET('9. METAS'!$W$20,INT((ROW()-14)/2),0)))</f>
        <v>#REF!</v>
      </c>
      <c r="M117" s="204" t="e">
        <f ca="1">IF(MOD(ROW()-13,2)=0,IF(ISBLANK(OFFSET(#REF!,INT((ROW()-13)/2),0)),"",OFFSET(#REF!,INT((ROW()-13)/2),0)),IF(ISBLANK(OFFSET('9. METAS'!$X$20,INT((ROW()-14)/2),0)),"",OFFSET('9. METAS'!$X$20,INT((ROW()-14)/2),0)))</f>
        <v>#REF!</v>
      </c>
      <c r="N117" s="718" t="str">
        <f t="shared" ref="N117" ca="1" si="100">IFERROR(J117/J118,"ND")</f>
        <v>ND</v>
      </c>
      <c r="O117" s="720" t="str">
        <f t="shared" ref="O117" ca="1" si="101">IFERROR(((J117+K117+L117)/H117),"ND")</f>
        <v>ND</v>
      </c>
      <c r="P117" s="732"/>
    </row>
    <row r="118" spans="3:16">
      <c r="C118" s="725"/>
      <c r="D118" s="726"/>
      <c r="E118" s="726"/>
      <c r="F118" s="727"/>
      <c r="G118" s="728"/>
      <c r="H118" s="755"/>
      <c r="I118" s="731"/>
      <c r="J118" s="202" t="str">
        <f ca="1">IF(MOD(ROW()-13,2)=0,IF(ISBLANK(OFFSET(#REF!,INT((ROW()-13)/2),0)),"",OFFSET(#REF!,INT((ROW()-13)/2),0)),IF(ISBLANK(OFFSET('9. METAS'!$U$20,INT((ROW()-14)/2),0)),"",OFFSET('9. METAS'!$U$20,INT((ROW()-14)/2),0)))</f>
        <v/>
      </c>
      <c r="K118" s="203" t="str">
        <f ca="1">IF(MOD(ROW()-13,2)=0,IF(ISBLANK(OFFSET(#REF!,INT((ROW()-13)/2),0)),"",OFFSET(#REF!,INT((ROW()-13)/2),0)),IF(ISBLANK(OFFSET('9. METAS'!$V$20,INT((ROW()-14)/2),0)),"",OFFSET('9. METAS'!$V$20,INT((ROW()-14)/2),0)))</f>
        <v/>
      </c>
      <c r="L118" s="203" t="str">
        <f ca="1">IF(MOD(ROW()-13,2)=0,IF(ISBLANK(OFFSET(#REF!,INT((ROW()-13)/2),0)),"",OFFSET(#REF!,INT((ROW()-13)/2),0)),IF(ISBLANK(OFFSET('9. METAS'!$W$20,INT((ROW()-14)/2),0)),"",OFFSET('9. METAS'!$W$20,INT((ROW()-14)/2),0)))</f>
        <v/>
      </c>
      <c r="M118" s="204" t="str">
        <f ca="1">IF(MOD(ROW()-13,2)=0,IF(ISBLANK(OFFSET(#REF!,INT((ROW()-13)/2),0)),"",OFFSET(#REF!,INT((ROW()-13)/2),0)),IF(ISBLANK(OFFSET('9. METAS'!$X$20,INT((ROW()-14)/2),0)),"",OFFSET('9. METAS'!$X$20,INT((ROW()-14)/2),0)))</f>
        <v/>
      </c>
      <c r="N118" s="719"/>
      <c r="O118" s="721"/>
      <c r="P118" s="723"/>
    </row>
    <row r="119" spans="3:16">
      <c r="C119" s="724" t="str">
        <f ca="1">IF(ISBLANK(OFFSET('5. Pp (3 años)'!$C$46,INT((ROW()-13)/2),0)),"",OFFSET('5. Pp (3 años)'!$C$46,INT((ROW()-13)/2),0))</f>
        <v/>
      </c>
      <c r="D119" s="726" t="str">
        <f ca="1">IF(ISBLANK(OFFSET('5. Pp (3 años)'!$D$46,INT((ROW()-13)/2),0)),"",OFFSET('5. Pp (3 años)'!$D$46,INT((ROW()-13)/2),0))</f>
        <v/>
      </c>
      <c r="E119" s="726" t="str">
        <f ca="1">IF(ISBLANK(OFFSET('5. Pp (3 años)'!$E$46,INT((ROW()-13)/2),0)),"",OFFSET('5. Pp (3 años)'!$E$46,INT((ROW()-13)/2),0))</f>
        <v/>
      </c>
      <c r="F119" s="727" t="str">
        <f ca="1">IF(ISBLANK(OFFSET('5. Pp (3 años)'!$K$46,INT((ROW()-13)/2),0)),"",OFFSET('5. Pp (3 años)'!$K$46,INT((ROW()-13)/2),0))</f>
        <v/>
      </c>
      <c r="G119" s="728" t="str">
        <f ca="1">IF(ISBLANK(OFFSET('5. Pp (3 años)'!$H$46,INT((ROW()-13)/2),0)),"",OFFSET('5. Pp (3 años)'!$H$46,INT((ROW()-13)/2),0))</f>
        <v/>
      </c>
      <c r="H119" s="755" t="str">
        <f ca="1">IF(ISBLANK(OFFSET('9. METAS'!$L$20,INT((ROW()-13)/2),0)),"",OFFSET('9. METAS'!$L$20,INT((ROW()-13)/2),0))</f>
        <v/>
      </c>
      <c r="I119" s="730"/>
      <c r="J119" s="202" t="e">
        <f ca="1">IF(MOD(ROW()-13,2)=0,IF(ISBLANK(OFFSET(#REF!,INT((ROW()-13)/2),0)),"",OFFSET(#REF!,INT((ROW()-13)/2),0)),IF(ISBLANK(OFFSET('9. METAS'!$U$20,INT((ROW()-14)/2),0)),"",OFFSET('9. METAS'!$U$20,INT((ROW()-14)/2),0)))</f>
        <v>#REF!</v>
      </c>
      <c r="K119" s="203" t="e">
        <f ca="1">IF(MOD(ROW()-13,2)=0,IF(ISBLANK(OFFSET(#REF!,INT((ROW()-13)/2),0)),"",OFFSET(#REF!,INT((ROW()-13)/2),0)),IF(ISBLANK(OFFSET('9. METAS'!$V$20,INT((ROW()-14)/2),0)),"",OFFSET('9. METAS'!$V$20,INT((ROW()-14)/2),0)))</f>
        <v>#REF!</v>
      </c>
      <c r="L119" s="203" t="e">
        <f ca="1">IF(MOD(ROW()-13,2)=0,IF(ISBLANK(OFFSET(#REF!,INT((ROW()-13)/2),0)),"",OFFSET(#REF!,INT((ROW()-13)/2),0)),IF(ISBLANK(OFFSET('9. METAS'!$W$20,INT((ROW()-14)/2),0)),"",OFFSET('9. METAS'!$W$20,INT((ROW()-14)/2),0)))</f>
        <v>#REF!</v>
      </c>
      <c r="M119" s="204" t="e">
        <f ca="1">IF(MOD(ROW()-13,2)=0,IF(ISBLANK(OFFSET(#REF!,INT((ROW()-13)/2),0)),"",OFFSET(#REF!,INT((ROW()-13)/2),0)),IF(ISBLANK(OFFSET('9. METAS'!$X$20,INT((ROW()-14)/2),0)),"",OFFSET('9. METAS'!$X$20,INT((ROW()-14)/2),0)))</f>
        <v>#REF!</v>
      </c>
      <c r="N119" s="718" t="str">
        <f t="shared" ref="N119" ca="1" si="102">IFERROR(J119/J120,"ND")</f>
        <v>ND</v>
      </c>
      <c r="O119" s="720" t="str">
        <f t="shared" ref="O119" ca="1" si="103">IFERROR(((J119+K119+L119)/H119),"ND")</f>
        <v>ND</v>
      </c>
      <c r="P119" s="732"/>
    </row>
    <row r="120" spans="3:16">
      <c r="C120" s="725"/>
      <c r="D120" s="726"/>
      <c r="E120" s="726"/>
      <c r="F120" s="727"/>
      <c r="G120" s="728"/>
      <c r="H120" s="755"/>
      <c r="I120" s="731"/>
      <c r="J120" s="202" t="str">
        <f ca="1">IF(MOD(ROW()-13,2)=0,IF(ISBLANK(OFFSET(#REF!,INT((ROW()-13)/2),0)),"",OFFSET(#REF!,INT((ROW()-13)/2),0)),IF(ISBLANK(OFFSET('9. METAS'!$U$20,INT((ROW()-14)/2),0)),"",OFFSET('9. METAS'!$U$20,INT((ROW()-14)/2),0)))</f>
        <v/>
      </c>
      <c r="K120" s="203" t="str">
        <f ca="1">IF(MOD(ROW()-13,2)=0,IF(ISBLANK(OFFSET(#REF!,INT((ROW()-13)/2),0)),"",OFFSET(#REF!,INT((ROW()-13)/2),0)),IF(ISBLANK(OFFSET('9. METAS'!$V$20,INT((ROW()-14)/2),0)),"",OFFSET('9. METAS'!$V$20,INT((ROW()-14)/2),0)))</f>
        <v/>
      </c>
      <c r="L120" s="203" t="str">
        <f ca="1">IF(MOD(ROW()-13,2)=0,IF(ISBLANK(OFFSET(#REF!,INT((ROW()-13)/2),0)),"",OFFSET(#REF!,INT((ROW()-13)/2),0)),IF(ISBLANK(OFFSET('9. METAS'!$W$20,INT((ROW()-14)/2),0)),"",OFFSET('9. METAS'!$W$20,INT((ROW()-14)/2),0)))</f>
        <v/>
      </c>
      <c r="M120" s="204" t="str">
        <f ca="1">IF(MOD(ROW()-13,2)=0,IF(ISBLANK(OFFSET(#REF!,INT((ROW()-13)/2),0)),"",OFFSET(#REF!,INT((ROW()-13)/2),0)),IF(ISBLANK(OFFSET('9. METAS'!$X$20,INT((ROW()-14)/2),0)),"",OFFSET('9. METAS'!$X$20,INT((ROW()-14)/2),0)))</f>
        <v/>
      </c>
      <c r="N120" s="719"/>
      <c r="O120" s="721"/>
      <c r="P120" s="723"/>
    </row>
    <row r="121" spans="3:16">
      <c r="C121" s="724" t="str">
        <f ca="1">IF(ISBLANK(OFFSET('5. Pp (3 años)'!$C$46,INT((ROW()-13)/2),0)),"",OFFSET('5. Pp (3 años)'!$C$46,INT((ROW()-13)/2),0))</f>
        <v/>
      </c>
      <c r="D121" s="726" t="str">
        <f ca="1">IF(ISBLANK(OFFSET('5. Pp (3 años)'!$D$46,INT((ROW()-13)/2),0)),"",OFFSET('5. Pp (3 años)'!$D$46,INT((ROW()-13)/2),0))</f>
        <v/>
      </c>
      <c r="E121" s="726" t="str">
        <f ca="1">IF(ISBLANK(OFFSET('5. Pp (3 años)'!$E$46,INT((ROW()-13)/2),0)),"",OFFSET('5. Pp (3 años)'!$E$46,INT((ROW()-13)/2),0))</f>
        <v/>
      </c>
      <c r="F121" s="727" t="str">
        <f ca="1">IF(ISBLANK(OFFSET('5. Pp (3 años)'!$K$46,INT((ROW()-13)/2),0)),"",OFFSET('5. Pp (3 años)'!$K$46,INT((ROW()-13)/2),0))</f>
        <v/>
      </c>
      <c r="G121" s="728" t="str">
        <f ca="1">IF(ISBLANK(OFFSET('5. Pp (3 años)'!$H$46,INT((ROW()-13)/2),0)),"",OFFSET('5. Pp (3 años)'!$H$46,INT((ROW()-13)/2),0))</f>
        <v/>
      </c>
      <c r="H121" s="755" t="str">
        <f ca="1">IF(ISBLANK(OFFSET('9. METAS'!$L$20,INT((ROW()-13)/2),0)),"",OFFSET('9. METAS'!$L$20,INT((ROW()-13)/2),0))</f>
        <v/>
      </c>
      <c r="I121" s="730"/>
      <c r="J121" s="202" t="e">
        <f ca="1">IF(MOD(ROW()-13,2)=0,IF(ISBLANK(OFFSET(#REF!,INT((ROW()-13)/2),0)),"",OFFSET(#REF!,INT((ROW()-13)/2),0)),IF(ISBLANK(OFFSET('9. METAS'!$U$20,INT((ROW()-14)/2),0)),"",OFFSET('9. METAS'!$U$20,INT((ROW()-14)/2),0)))</f>
        <v>#REF!</v>
      </c>
      <c r="K121" s="203" t="e">
        <f ca="1">IF(MOD(ROW()-13,2)=0,IF(ISBLANK(OFFSET(#REF!,INT((ROW()-13)/2),0)),"",OFFSET(#REF!,INT((ROW()-13)/2),0)),IF(ISBLANK(OFFSET('9. METAS'!$V$20,INT((ROW()-14)/2),0)),"",OFFSET('9. METAS'!$V$20,INT((ROW()-14)/2),0)))</f>
        <v>#REF!</v>
      </c>
      <c r="L121" s="203" t="e">
        <f ca="1">IF(MOD(ROW()-13,2)=0,IF(ISBLANK(OFFSET(#REF!,INT((ROW()-13)/2),0)),"",OFFSET(#REF!,INT((ROW()-13)/2),0)),IF(ISBLANK(OFFSET('9. METAS'!$W$20,INT((ROW()-14)/2),0)),"",OFFSET('9. METAS'!$W$20,INT((ROW()-14)/2),0)))</f>
        <v>#REF!</v>
      </c>
      <c r="M121" s="204" t="e">
        <f ca="1">IF(MOD(ROW()-13,2)=0,IF(ISBLANK(OFFSET(#REF!,INT((ROW()-13)/2),0)),"",OFFSET(#REF!,INT((ROW()-13)/2),0)),IF(ISBLANK(OFFSET('9. METAS'!$X$20,INT((ROW()-14)/2),0)),"",OFFSET('9. METAS'!$X$20,INT((ROW()-14)/2),0)))</f>
        <v>#REF!</v>
      </c>
      <c r="N121" s="718" t="str">
        <f t="shared" ref="N121" ca="1" si="104">IFERROR(J121/J122,"ND")</f>
        <v>ND</v>
      </c>
      <c r="O121" s="720" t="str">
        <f t="shared" ref="O121" ca="1" si="105">IFERROR(((J121+K121+L121)/H121),"ND")</f>
        <v>ND</v>
      </c>
      <c r="P121" s="732"/>
    </row>
    <row r="122" spans="3:16">
      <c r="C122" s="725"/>
      <c r="D122" s="726"/>
      <c r="E122" s="726"/>
      <c r="F122" s="727"/>
      <c r="G122" s="728"/>
      <c r="H122" s="755"/>
      <c r="I122" s="731"/>
      <c r="J122" s="202" t="str">
        <f ca="1">IF(MOD(ROW()-13,2)=0,IF(ISBLANK(OFFSET(#REF!,INT((ROW()-13)/2),0)),"",OFFSET(#REF!,INT((ROW()-13)/2),0)),IF(ISBLANK(OFFSET('9. METAS'!$U$20,INT((ROW()-14)/2),0)),"",OFFSET('9. METAS'!$U$20,INT((ROW()-14)/2),0)))</f>
        <v/>
      </c>
      <c r="K122" s="203" t="str">
        <f ca="1">IF(MOD(ROW()-13,2)=0,IF(ISBLANK(OFFSET(#REF!,INT((ROW()-13)/2),0)),"",OFFSET(#REF!,INT((ROW()-13)/2),0)),IF(ISBLANK(OFFSET('9. METAS'!$V$20,INT((ROW()-14)/2),0)),"",OFFSET('9. METAS'!$V$20,INT((ROW()-14)/2),0)))</f>
        <v/>
      </c>
      <c r="L122" s="203" t="str">
        <f ca="1">IF(MOD(ROW()-13,2)=0,IF(ISBLANK(OFFSET(#REF!,INT((ROW()-13)/2),0)),"",OFFSET(#REF!,INT((ROW()-13)/2),0)),IF(ISBLANK(OFFSET('9. METAS'!$W$20,INT((ROW()-14)/2),0)),"",OFFSET('9. METAS'!$W$20,INT((ROW()-14)/2),0)))</f>
        <v/>
      </c>
      <c r="M122" s="204" t="str">
        <f ca="1">IF(MOD(ROW()-13,2)=0,IF(ISBLANK(OFFSET(#REF!,INT((ROW()-13)/2),0)),"",OFFSET(#REF!,INT((ROW()-13)/2),0)),IF(ISBLANK(OFFSET('9. METAS'!$X$20,INT((ROW()-14)/2),0)),"",OFFSET('9. METAS'!$X$20,INT((ROW()-14)/2),0)))</f>
        <v/>
      </c>
      <c r="N122" s="719"/>
      <c r="O122" s="721"/>
      <c r="P122" s="723"/>
    </row>
    <row r="123" spans="3:16">
      <c r="C123" s="724" t="str">
        <f ca="1">IF(ISBLANK(OFFSET('5. Pp (3 años)'!$C$46,INT((ROW()-13)/2),0)),"",OFFSET('5. Pp (3 años)'!$C$46,INT((ROW()-13)/2),0))</f>
        <v/>
      </c>
      <c r="D123" s="726" t="str">
        <f ca="1">IF(ISBLANK(OFFSET('5. Pp (3 años)'!$D$46,INT((ROW()-13)/2),0)),"",OFFSET('5. Pp (3 años)'!$D$46,INT((ROW()-13)/2),0))</f>
        <v/>
      </c>
      <c r="E123" s="726" t="str">
        <f ca="1">IF(ISBLANK(OFFSET('5. Pp (3 años)'!$E$46,INT((ROW()-13)/2),0)),"",OFFSET('5. Pp (3 años)'!$E$46,INT((ROW()-13)/2),0))</f>
        <v/>
      </c>
      <c r="F123" s="727" t="str">
        <f ca="1">IF(ISBLANK(OFFSET('5. Pp (3 años)'!$K$46,INT((ROW()-13)/2),0)),"",OFFSET('5. Pp (3 años)'!$K$46,INT((ROW()-13)/2),0))</f>
        <v/>
      </c>
      <c r="G123" s="728" t="str">
        <f ca="1">IF(ISBLANK(OFFSET('5. Pp (3 años)'!$H$46,INT((ROW()-13)/2),0)),"",OFFSET('5. Pp (3 años)'!$H$46,INT((ROW()-13)/2),0))</f>
        <v/>
      </c>
      <c r="H123" s="755" t="str">
        <f ca="1">IF(ISBLANK(OFFSET('9. METAS'!$L$20,INT((ROW()-13)/2),0)),"",OFFSET('9. METAS'!$L$20,INT((ROW()-13)/2),0))</f>
        <v/>
      </c>
      <c r="I123" s="730"/>
      <c r="J123" s="202" t="e">
        <f ca="1">IF(MOD(ROW()-13,2)=0,IF(ISBLANK(OFFSET(#REF!,INT((ROW()-13)/2),0)),"",OFFSET(#REF!,INT((ROW()-13)/2),0)),IF(ISBLANK(OFFSET('9. METAS'!$U$20,INT((ROW()-14)/2),0)),"",OFFSET('9. METAS'!$U$20,INT((ROW()-14)/2),0)))</f>
        <v>#REF!</v>
      </c>
      <c r="K123" s="203" t="e">
        <f ca="1">IF(MOD(ROW()-13,2)=0,IF(ISBLANK(OFFSET(#REF!,INT((ROW()-13)/2),0)),"",OFFSET(#REF!,INT((ROW()-13)/2),0)),IF(ISBLANK(OFFSET('9. METAS'!$V$20,INT((ROW()-14)/2),0)),"",OFFSET('9. METAS'!$V$20,INT((ROW()-14)/2),0)))</f>
        <v>#REF!</v>
      </c>
      <c r="L123" s="203" t="e">
        <f ca="1">IF(MOD(ROW()-13,2)=0,IF(ISBLANK(OFFSET(#REF!,INT((ROW()-13)/2),0)),"",OFFSET(#REF!,INT((ROW()-13)/2),0)),IF(ISBLANK(OFFSET('9. METAS'!$W$20,INT((ROW()-14)/2),0)),"",OFFSET('9. METAS'!$W$20,INT((ROW()-14)/2),0)))</f>
        <v>#REF!</v>
      </c>
      <c r="M123" s="204" t="e">
        <f ca="1">IF(MOD(ROW()-13,2)=0,IF(ISBLANK(OFFSET(#REF!,INT((ROW()-13)/2),0)),"",OFFSET(#REF!,INT((ROW()-13)/2),0)),IF(ISBLANK(OFFSET('9. METAS'!$X$20,INT((ROW()-14)/2),0)),"",OFFSET('9. METAS'!$X$20,INT((ROW()-14)/2),0)))</f>
        <v>#REF!</v>
      </c>
      <c r="N123" s="718" t="str">
        <f t="shared" ref="N123" ca="1" si="106">IFERROR(J123/J124,"ND")</f>
        <v>ND</v>
      </c>
      <c r="O123" s="720" t="str">
        <f t="shared" ref="O123" ca="1" si="107">IFERROR(((J123+K123+L123)/H123),"ND")</f>
        <v>ND</v>
      </c>
      <c r="P123" s="732"/>
    </row>
    <row r="124" spans="3:16">
      <c r="C124" s="725"/>
      <c r="D124" s="726"/>
      <c r="E124" s="726"/>
      <c r="F124" s="727"/>
      <c r="G124" s="728"/>
      <c r="H124" s="755"/>
      <c r="I124" s="731"/>
      <c r="J124" s="202" t="str">
        <f ca="1">IF(MOD(ROW()-13,2)=0,IF(ISBLANK(OFFSET(#REF!,INT((ROW()-13)/2),0)),"",OFFSET(#REF!,INT((ROW()-13)/2),0)),IF(ISBLANK(OFFSET('9. METAS'!$U$20,INT((ROW()-14)/2),0)),"",OFFSET('9. METAS'!$U$20,INT((ROW()-14)/2),0)))</f>
        <v/>
      </c>
      <c r="K124" s="203" t="str">
        <f ca="1">IF(MOD(ROW()-13,2)=0,IF(ISBLANK(OFFSET(#REF!,INT((ROW()-13)/2),0)),"",OFFSET(#REF!,INT((ROW()-13)/2),0)),IF(ISBLANK(OFFSET('9. METAS'!$V$20,INT((ROW()-14)/2),0)),"",OFFSET('9. METAS'!$V$20,INT((ROW()-14)/2),0)))</f>
        <v/>
      </c>
      <c r="L124" s="203" t="str">
        <f ca="1">IF(MOD(ROW()-13,2)=0,IF(ISBLANK(OFFSET(#REF!,INT((ROW()-13)/2),0)),"",OFFSET(#REF!,INT((ROW()-13)/2),0)),IF(ISBLANK(OFFSET('9. METAS'!$W$20,INT((ROW()-14)/2),0)),"",OFFSET('9. METAS'!$W$20,INT((ROW()-14)/2),0)))</f>
        <v/>
      </c>
      <c r="M124" s="204" t="str">
        <f ca="1">IF(MOD(ROW()-13,2)=0,IF(ISBLANK(OFFSET(#REF!,INT((ROW()-13)/2),0)),"",OFFSET(#REF!,INT((ROW()-13)/2),0)),IF(ISBLANK(OFFSET('9. METAS'!$X$20,INT((ROW()-14)/2),0)),"",OFFSET('9. METAS'!$X$20,INT((ROW()-14)/2),0)))</f>
        <v/>
      </c>
      <c r="N124" s="719"/>
      <c r="O124" s="721"/>
      <c r="P124" s="723"/>
    </row>
    <row r="125" spans="3:16">
      <c r="C125" s="724" t="str">
        <f ca="1">IF(ISBLANK(OFFSET('5. Pp (3 años)'!$C$46,INT((ROW()-13)/2),0)),"",OFFSET('5. Pp (3 años)'!$C$46,INT((ROW()-13)/2),0))</f>
        <v/>
      </c>
      <c r="D125" s="726" t="str">
        <f ca="1">IF(ISBLANK(OFFSET('5. Pp (3 años)'!$D$46,INT((ROW()-13)/2),0)),"",OFFSET('5. Pp (3 años)'!$D$46,INT((ROW()-13)/2),0))</f>
        <v/>
      </c>
      <c r="E125" s="726" t="str">
        <f ca="1">IF(ISBLANK(OFFSET('5. Pp (3 años)'!$E$46,INT((ROW()-13)/2),0)),"",OFFSET('5. Pp (3 años)'!$E$46,INT((ROW()-13)/2),0))</f>
        <v/>
      </c>
      <c r="F125" s="727" t="str">
        <f ca="1">IF(ISBLANK(OFFSET('5. Pp (3 años)'!$K$46,INT((ROW()-13)/2),0)),"",OFFSET('5. Pp (3 años)'!$K$46,INT((ROW()-13)/2),0))</f>
        <v/>
      </c>
      <c r="G125" s="728" t="str">
        <f ca="1">IF(ISBLANK(OFFSET('5. Pp (3 años)'!$H$46,INT((ROW()-13)/2),0)),"",OFFSET('5. Pp (3 años)'!$H$46,INT((ROW()-13)/2),0))</f>
        <v/>
      </c>
      <c r="H125" s="755" t="str">
        <f ca="1">IF(ISBLANK(OFFSET('9. METAS'!$L$20,INT((ROW()-13)/2),0)),"",OFFSET('9. METAS'!$L$20,INT((ROW()-13)/2),0))</f>
        <v/>
      </c>
      <c r="I125" s="730"/>
      <c r="J125" s="202" t="e">
        <f ca="1">IF(MOD(ROW()-13,2)=0,IF(ISBLANK(OFFSET(#REF!,INT((ROW()-13)/2),0)),"",OFFSET(#REF!,INT((ROW()-13)/2),0)),IF(ISBLANK(OFFSET('9. METAS'!$U$20,INT((ROW()-14)/2),0)),"",OFFSET('9. METAS'!$U$20,INT((ROW()-14)/2),0)))</f>
        <v>#REF!</v>
      </c>
      <c r="K125" s="203" t="e">
        <f ca="1">IF(MOD(ROW()-13,2)=0,IF(ISBLANK(OFFSET(#REF!,INT((ROW()-13)/2),0)),"",OFFSET(#REF!,INT((ROW()-13)/2),0)),IF(ISBLANK(OFFSET('9. METAS'!$V$20,INT((ROW()-14)/2),0)),"",OFFSET('9. METAS'!$V$20,INT((ROW()-14)/2),0)))</f>
        <v>#REF!</v>
      </c>
      <c r="L125" s="203" t="e">
        <f ca="1">IF(MOD(ROW()-13,2)=0,IF(ISBLANK(OFFSET(#REF!,INT((ROW()-13)/2),0)),"",OFFSET(#REF!,INT((ROW()-13)/2),0)),IF(ISBLANK(OFFSET('9. METAS'!$W$20,INT((ROW()-14)/2),0)),"",OFFSET('9. METAS'!$W$20,INT((ROW()-14)/2),0)))</f>
        <v>#REF!</v>
      </c>
      <c r="M125" s="204" t="e">
        <f ca="1">IF(MOD(ROW()-13,2)=0,IF(ISBLANK(OFFSET(#REF!,INT((ROW()-13)/2),0)),"",OFFSET(#REF!,INT((ROW()-13)/2),0)),IF(ISBLANK(OFFSET('9. METAS'!$X$20,INT((ROW()-14)/2),0)),"",OFFSET('9. METAS'!$X$20,INT((ROW()-14)/2),0)))</f>
        <v>#REF!</v>
      </c>
      <c r="N125" s="718" t="str">
        <f t="shared" ref="N125" ca="1" si="108">IFERROR(J125/J126,"ND")</f>
        <v>ND</v>
      </c>
      <c r="O125" s="720" t="str">
        <f t="shared" ref="O125" ca="1" si="109">IFERROR(((J125+K125+L125)/H125),"ND")</f>
        <v>ND</v>
      </c>
      <c r="P125" s="732"/>
    </row>
    <row r="126" spans="3:16">
      <c r="C126" s="725"/>
      <c r="D126" s="726"/>
      <c r="E126" s="726"/>
      <c r="F126" s="727"/>
      <c r="G126" s="728"/>
      <c r="H126" s="755"/>
      <c r="I126" s="731"/>
      <c r="J126" s="202" t="str">
        <f ca="1">IF(MOD(ROW()-13,2)=0,IF(ISBLANK(OFFSET(#REF!,INT((ROW()-13)/2),0)),"",OFFSET(#REF!,INT((ROW()-13)/2),0)),IF(ISBLANK(OFFSET('9. METAS'!$U$20,INT((ROW()-14)/2),0)),"",OFFSET('9. METAS'!$U$20,INT((ROW()-14)/2),0)))</f>
        <v/>
      </c>
      <c r="K126" s="203" t="str">
        <f ca="1">IF(MOD(ROW()-13,2)=0,IF(ISBLANK(OFFSET(#REF!,INT((ROW()-13)/2),0)),"",OFFSET(#REF!,INT((ROW()-13)/2),0)),IF(ISBLANK(OFFSET('9. METAS'!$V$20,INT((ROW()-14)/2),0)),"",OFFSET('9. METAS'!$V$20,INT((ROW()-14)/2),0)))</f>
        <v/>
      </c>
      <c r="L126" s="203" t="str">
        <f ca="1">IF(MOD(ROW()-13,2)=0,IF(ISBLANK(OFFSET(#REF!,INT((ROW()-13)/2),0)),"",OFFSET(#REF!,INT((ROW()-13)/2),0)),IF(ISBLANK(OFFSET('9. METAS'!$W$20,INT((ROW()-14)/2),0)),"",OFFSET('9. METAS'!$W$20,INT((ROW()-14)/2),0)))</f>
        <v/>
      </c>
      <c r="M126" s="204" t="str">
        <f ca="1">IF(MOD(ROW()-13,2)=0,IF(ISBLANK(OFFSET(#REF!,INT((ROW()-13)/2),0)),"",OFFSET(#REF!,INT((ROW()-13)/2),0)),IF(ISBLANK(OFFSET('9. METAS'!$X$20,INT((ROW()-14)/2),0)),"",OFFSET('9. METAS'!$X$20,INT((ROW()-14)/2),0)))</f>
        <v/>
      </c>
      <c r="N126" s="719"/>
      <c r="O126" s="721"/>
      <c r="P126" s="723"/>
    </row>
    <row r="127" spans="3:16">
      <c r="C127" s="724" t="str">
        <f ca="1">IF(ISBLANK(OFFSET('5. Pp (3 años)'!$C$46,INT((ROW()-13)/2),0)),"",OFFSET('5. Pp (3 años)'!$C$46,INT((ROW()-13)/2),0))</f>
        <v/>
      </c>
      <c r="D127" s="726" t="str">
        <f ca="1">IF(ISBLANK(OFFSET('5. Pp (3 años)'!$D$46,INT((ROW()-13)/2),0)),"",OFFSET('5. Pp (3 años)'!$D$46,INT((ROW()-13)/2),0))</f>
        <v/>
      </c>
      <c r="E127" s="726" t="str">
        <f ca="1">IF(ISBLANK(OFFSET('5. Pp (3 años)'!$E$46,INT((ROW()-13)/2),0)),"",OFFSET('5. Pp (3 años)'!$E$46,INT((ROW()-13)/2),0))</f>
        <v/>
      </c>
      <c r="F127" s="727" t="str">
        <f ca="1">IF(ISBLANK(OFFSET('5. Pp (3 años)'!$K$46,INT((ROW()-13)/2),0)),"",OFFSET('5. Pp (3 años)'!$K$46,INT((ROW()-13)/2),0))</f>
        <v/>
      </c>
      <c r="G127" s="728" t="str">
        <f ca="1">IF(ISBLANK(OFFSET('5. Pp (3 años)'!$H$46,INT((ROW()-13)/2),0)),"",OFFSET('5. Pp (3 años)'!$H$46,INT((ROW()-13)/2),0))</f>
        <v/>
      </c>
      <c r="H127" s="755" t="str">
        <f ca="1">IF(ISBLANK(OFFSET('9. METAS'!$L$20,INT((ROW()-13)/2),0)),"",OFFSET('9. METAS'!$L$20,INT((ROW()-13)/2),0))</f>
        <v/>
      </c>
      <c r="I127" s="730"/>
      <c r="J127" s="202" t="e">
        <f ca="1">IF(MOD(ROW()-13,2)=0,IF(ISBLANK(OFFSET(#REF!,INT((ROW()-13)/2),0)),"",OFFSET(#REF!,INT((ROW()-13)/2),0)),IF(ISBLANK(OFFSET('9. METAS'!$U$20,INT((ROW()-14)/2),0)),"",OFFSET('9. METAS'!$U$20,INT((ROW()-14)/2),0)))</f>
        <v>#REF!</v>
      </c>
      <c r="K127" s="203" t="e">
        <f ca="1">IF(MOD(ROW()-13,2)=0,IF(ISBLANK(OFFSET(#REF!,INT((ROW()-13)/2),0)),"",OFFSET(#REF!,INT((ROW()-13)/2),0)),IF(ISBLANK(OFFSET('9. METAS'!$V$20,INT((ROW()-14)/2),0)),"",OFFSET('9. METAS'!$V$20,INT((ROW()-14)/2),0)))</f>
        <v>#REF!</v>
      </c>
      <c r="L127" s="203" t="e">
        <f ca="1">IF(MOD(ROW()-13,2)=0,IF(ISBLANK(OFFSET(#REF!,INT((ROW()-13)/2),0)),"",OFFSET(#REF!,INT((ROW()-13)/2),0)),IF(ISBLANK(OFFSET('9. METAS'!$W$20,INT((ROW()-14)/2),0)),"",OFFSET('9. METAS'!$W$20,INT((ROW()-14)/2),0)))</f>
        <v>#REF!</v>
      </c>
      <c r="M127" s="204" t="e">
        <f ca="1">IF(MOD(ROW()-13,2)=0,IF(ISBLANK(OFFSET(#REF!,INT((ROW()-13)/2),0)),"",OFFSET(#REF!,INT((ROW()-13)/2),0)),IF(ISBLANK(OFFSET('9. METAS'!$X$20,INT((ROW()-14)/2),0)),"",OFFSET('9. METAS'!$X$20,INT((ROW()-14)/2),0)))</f>
        <v>#REF!</v>
      </c>
      <c r="N127" s="718" t="str">
        <f t="shared" ref="N127" ca="1" si="110">IFERROR(J127/J128,"ND")</f>
        <v>ND</v>
      </c>
      <c r="O127" s="720" t="str">
        <f t="shared" ref="O127" ca="1" si="111">IFERROR(((J127+K127+L127)/H127),"ND")</f>
        <v>ND</v>
      </c>
      <c r="P127" s="732"/>
    </row>
    <row r="128" spans="3:16">
      <c r="C128" s="725"/>
      <c r="D128" s="726"/>
      <c r="E128" s="726"/>
      <c r="F128" s="727"/>
      <c r="G128" s="728"/>
      <c r="H128" s="755"/>
      <c r="I128" s="731"/>
      <c r="J128" s="202" t="str">
        <f ca="1">IF(MOD(ROW()-13,2)=0,IF(ISBLANK(OFFSET(#REF!,INT((ROW()-13)/2),0)),"",OFFSET(#REF!,INT((ROW()-13)/2),0)),IF(ISBLANK(OFFSET('9. METAS'!$U$20,INT((ROW()-14)/2),0)),"",OFFSET('9. METAS'!$U$20,INT((ROW()-14)/2),0)))</f>
        <v/>
      </c>
      <c r="K128" s="203" t="str">
        <f ca="1">IF(MOD(ROW()-13,2)=0,IF(ISBLANK(OFFSET(#REF!,INT((ROW()-13)/2),0)),"",OFFSET(#REF!,INT((ROW()-13)/2),0)),IF(ISBLANK(OFFSET('9. METAS'!$V$20,INT((ROW()-14)/2),0)),"",OFFSET('9. METAS'!$V$20,INT((ROW()-14)/2),0)))</f>
        <v/>
      </c>
      <c r="L128" s="203" t="str">
        <f ca="1">IF(MOD(ROW()-13,2)=0,IF(ISBLANK(OFFSET(#REF!,INT((ROW()-13)/2),0)),"",OFFSET(#REF!,INT((ROW()-13)/2),0)),IF(ISBLANK(OFFSET('9. METAS'!$W$20,INT((ROW()-14)/2),0)),"",OFFSET('9. METAS'!$W$20,INT((ROW()-14)/2),0)))</f>
        <v/>
      </c>
      <c r="M128" s="204" t="str">
        <f ca="1">IF(MOD(ROW()-13,2)=0,IF(ISBLANK(OFFSET(#REF!,INT((ROW()-13)/2),0)),"",OFFSET(#REF!,INT((ROW()-13)/2),0)),IF(ISBLANK(OFFSET('9. METAS'!$X$20,INT((ROW()-14)/2),0)),"",OFFSET('9. METAS'!$X$20,INT((ROW()-14)/2),0)))</f>
        <v/>
      </c>
      <c r="N128" s="719"/>
      <c r="O128" s="721"/>
      <c r="P128" s="723"/>
    </row>
    <row r="129" spans="3:16">
      <c r="C129" s="724" t="str">
        <f ca="1">IF(ISBLANK(OFFSET('5. Pp (3 años)'!$C$46,INT((ROW()-13)/2),0)),"",OFFSET('5. Pp (3 años)'!$C$46,INT((ROW()-13)/2),0))</f>
        <v/>
      </c>
      <c r="D129" s="726" t="str">
        <f ca="1">IF(ISBLANK(OFFSET('5. Pp (3 años)'!$D$46,INT((ROW()-13)/2),0)),"",OFFSET('5. Pp (3 años)'!$D$46,INT((ROW()-13)/2),0))</f>
        <v/>
      </c>
      <c r="E129" s="726" t="str">
        <f ca="1">IF(ISBLANK(OFFSET('5. Pp (3 años)'!$E$46,INT((ROW()-13)/2),0)),"",OFFSET('5. Pp (3 años)'!$E$46,INT((ROW()-13)/2),0))</f>
        <v/>
      </c>
      <c r="F129" s="727" t="str">
        <f ca="1">IF(ISBLANK(OFFSET('5. Pp (3 años)'!$K$46,INT((ROW()-13)/2),0)),"",OFFSET('5. Pp (3 años)'!$K$46,INT((ROW()-13)/2),0))</f>
        <v/>
      </c>
      <c r="G129" s="728" t="str">
        <f ca="1">IF(ISBLANK(OFFSET('5. Pp (3 años)'!$H$46,INT((ROW()-13)/2),0)),"",OFFSET('5. Pp (3 años)'!$H$46,INT((ROW()-13)/2),0))</f>
        <v/>
      </c>
      <c r="H129" s="755" t="str">
        <f ca="1">IF(ISBLANK(OFFSET('9. METAS'!$L$20,INT((ROW()-13)/2),0)),"",OFFSET('9. METAS'!$L$20,INT((ROW()-13)/2),0))</f>
        <v/>
      </c>
      <c r="I129" s="730"/>
      <c r="J129" s="202" t="e">
        <f ca="1">IF(MOD(ROW()-13,2)=0,IF(ISBLANK(OFFSET(#REF!,INT((ROW()-13)/2),0)),"",OFFSET(#REF!,INT((ROW()-13)/2),0)),IF(ISBLANK(OFFSET('9. METAS'!$U$20,INT((ROW()-14)/2),0)),"",OFFSET('9. METAS'!$U$20,INT((ROW()-14)/2),0)))</f>
        <v>#REF!</v>
      </c>
      <c r="K129" s="203" t="e">
        <f ca="1">IF(MOD(ROW()-13,2)=0,IF(ISBLANK(OFFSET(#REF!,INT((ROW()-13)/2),0)),"",OFFSET(#REF!,INT((ROW()-13)/2),0)),IF(ISBLANK(OFFSET('9. METAS'!$V$20,INT((ROW()-14)/2),0)),"",OFFSET('9. METAS'!$V$20,INT((ROW()-14)/2),0)))</f>
        <v>#REF!</v>
      </c>
      <c r="L129" s="203" t="e">
        <f ca="1">IF(MOD(ROW()-13,2)=0,IF(ISBLANK(OFFSET(#REF!,INT((ROW()-13)/2),0)),"",OFFSET(#REF!,INT((ROW()-13)/2),0)),IF(ISBLANK(OFFSET('9. METAS'!$W$20,INT((ROW()-14)/2),0)),"",OFFSET('9. METAS'!$W$20,INT((ROW()-14)/2),0)))</f>
        <v>#REF!</v>
      </c>
      <c r="M129" s="204" t="e">
        <f ca="1">IF(MOD(ROW()-13,2)=0,IF(ISBLANK(OFFSET(#REF!,INT((ROW()-13)/2),0)),"",OFFSET(#REF!,INT((ROW()-13)/2),0)),IF(ISBLANK(OFFSET('9. METAS'!$X$20,INT((ROW()-14)/2),0)),"",OFFSET('9. METAS'!$X$20,INT((ROW()-14)/2),0)))</f>
        <v>#REF!</v>
      </c>
      <c r="N129" s="718" t="str">
        <f t="shared" ref="N129" ca="1" si="112">IFERROR(J129/J130,"ND")</f>
        <v>ND</v>
      </c>
      <c r="O129" s="720" t="str">
        <f t="shared" ref="O129" ca="1" si="113">IFERROR(((J129+K129+L129)/H129),"ND")</f>
        <v>ND</v>
      </c>
      <c r="P129" s="732"/>
    </row>
    <row r="130" spans="3:16">
      <c r="C130" s="725"/>
      <c r="D130" s="726"/>
      <c r="E130" s="726"/>
      <c r="F130" s="727"/>
      <c r="G130" s="728"/>
      <c r="H130" s="755"/>
      <c r="I130" s="731"/>
      <c r="J130" s="202" t="str">
        <f ca="1">IF(MOD(ROW()-13,2)=0,IF(ISBLANK(OFFSET(#REF!,INT((ROW()-13)/2),0)),"",OFFSET(#REF!,INT((ROW()-13)/2),0)),IF(ISBLANK(OFFSET('9. METAS'!$U$20,INT((ROW()-14)/2),0)),"",OFFSET('9. METAS'!$U$20,INT((ROW()-14)/2),0)))</f>
        <v/>
      </c>
      <c r="K130" s="203" t="str">
        <f ca="1">IF(MOD(ROW()-13,2)=0,IF(ISBLANK(OFFSET(#REF!,INT((ROW()-13)/2),0)),"",OFFSET(#REF!,INT((ROW()-13)/2),0)),IF(ISBLANK(OFFSET('9. METAS'!$V$20,INT((ROW()-14)/2),0)),"",OFFSET('9. METAS'!$V$20,INT((ROW()-14)/2),0)))</f>
        <v/>
      </c>
      <c r="L130" s="203" t="str">
        <f ca="1">IF(MOD(ROW()-13,2)=0,IF(ISBLANK(OFFSET(#REF!,INT((ROW()-13)/2),0)),"",OFFSET(#REF!,INT((ROW()-13)/2),0)),IF(ISBLANK(OFFSET('9. METAS'!$W$20,INT((ROW()-14)/2),0)),"",OFFSET('9. METAS'!$W$20,INT((ROW()-14)/2),0)))</f>
        <v/>
      </c>
      <c r="M130" s="204" t="str">
        <f ca="1">IF(MOD(ROW()-13,2)=0,IF(ISBLANK(OFFSET(#REF!,INT((ROW()-13)/2),0)),"",OFFSET(#REF!,INT((ROW()-13)/2),0)),IF(ISBLANK(OFFSET('9. METAS'!$X$20,INT((ROW()-14)/2),0)),"",OFFSET('9. METAS'!$X$20,INT((ROW()-14)/2),0)))</f>
        <v/>
      </c>
      <c r="N130" s="719"/>
      <c r="O130" s="721"/>
      <c r="P130" s="723"/>
    </row>
    <row r="131" spans="3:16">
      <c r="C131" s="724" t="str">
        <f ca="1">IF(ISBLANK(OFFSET('5. Pp (3 años)'!$C$46,INT((ROW()-13)/2),0)),"",OFFSET('5. Pp (3 años)'!$C$46,INT((ROW()-13)/2),0))</f>
        <v/>
      </c>
      <c r="D131" s="726" t="str">
        <f ca="1">IF(ISBLANK(OFFSET('5. Pp (3 años)'!$D$46,INT((ROW()-13)/2),0)),"",OFFSET('5. Pp (3 años)'!$D$46,INT((ROW()-13)/2),0))</f>
        <v/>
      </c>
      <c r="E131" s="726" t="str">
        <f ca="1">IF(ISBLANK(OFFSET('5. Pp (3 años)'!$E$46,INT((ROW()-13)/2),0)),"",OFFSET('5. Pp (3 años)'!$E$46,INT((ROW()-13)/2),0))</f>
        <v/>
      </c>
      <c r="F131" s="727" t="str">
        <f ca="1">IF(ISBLANK(OFFSET('5. Pp (3 años)'!$K$46,INT((ROW()-13)/2),0)),"",OFFSET('5. Pp (3 años)'!$K$46,INT((ROW()-13)/2),0))</f>
        <v/>
      </c>
      <c r="G131" s="728" t="str">
        <f ca="1">IF(ISBLANK(OFFSET('5. Pp (3 años)'!$H$46,INT((ROW()-13)/2),0)),"",OFFSET('5. Pp (3 años)'!$H$46,INT((ROW()-13)/2),0))</f>
        <v/>
      </c>
      <c r="H131" s="755" t="str">
        <f ca="1">IF(ISBLANK(OFFSET('9. METAS'!$L$20,INT((ROW()-13)/2),0)),"",OFFSET('9. METAS'!$L$20,INT((ROW()-13)/2),0))</f>
        <v/>
      </c>
      <c r="I131" s="730"/>
      <c r="J131" s="202" t="e">
        <f ca="1">IF(MOD(ROW()-13,2)=0,IF(ISBLANK(OFFSET(#REF!,INT((ROW()-13)/2),0)),"",OFFSET(#REF!,INT((ROW()-13)/2),0)),IF(ISBLANK(OFFSET('9. METAS'!$U$20,INT((ROW()-14)/2),0)),"",OFFSET('9. METAS'!$U$20,INT((ROW()-14)/2),0)))</f>
        <v>#REF!</v>
      </c>
      <c r="K131" s="203" t="e">
        <f ca="1">IF(MOD(ROW()-13,2)=0,IF(ISBLANK(OFFSET(#REF!,INT((ROW()-13)/2),0)),"",OFFSET(#REF!,INT((ROW()-13)/2),0)),IF(ISBLANK(OFFSET('9. METAS'!$V$20,INT((ROW()-14)/2),0)),"",OFFSET('9. METAS'!$V$20,INT((ROW()-14)/2),0)))</f>
        <v>#REF!</v>
      </c>
      <c r="L131" s="203" t="e">
        <f ca="1">IF(MOD(ROW()-13,2)=0,IF(ISBLANK(OFFSET(#REF!,INT((ROW()-13)/2),0)),"",OFFSET(#REF!,INT((ROW()-13)/2),0)),IF(ISBLANK(OFFSET('9. METAS'!$W$20,INT((ROW()-14)/2),0)),"",OFFSET('9. METAS'!$W$20,INT((ROW()-14)/2),0)))</f>
        <v>#REF!</v>
      </c>
      <c r="M131" s="204" t="e">
        <f ca="1">IF(MOD(ROW()-13,2)=0,IF(ISBLANK(OFFSET(#REF!,INT((ROW()-13)/2),0)),"",OFFSET(#REF!,INT((ROW()-13)/2),0)),IF(ISBLANK(OFFSET('9. METAS'!$X$20,INT((ROW()-14)/2),0)),"",OFFSET('9. METAS'!$X$20,INT((ROW()-14)/2),0)))</f>
        <v>#REF!</v>
      </c>
      <c r="N131" s="718" t="str">
        <f t="shared" ref="N131" ca="1" si="114">IFERROR(J131/J132,"ND")</f>
        <v>ND</v>
      </c>
      <c r="O131" s="720" t="str">
        <f t="shared" ref="O131" ca="1" si="115">IFERROR(((J131+K131+L131)/H131),"ND")</f>
        <v>ND</v>
      </c>
      <c r="P131" s="732"/>
    </row>
    <row r="132" spans="3:16">
      <c r="C132" s="725"/>
      <c r="D132" s="726"/>
      <c r="E132" s="726"/>
      <c r="F132" s="727"/>
      <c r="G132" s="728"/>
      <c r="H132" s="755"/>
      <c r="I132" s="731"/>
      <c r="J132" s="202" t="str">
        <f ca="1">IF(MOD(ROW()-13,2)=0,IF(ISBLANK(OFFSET(#REF!,INT((ROW()-13)/2),0)),"",OFFSET(#REF!,INT((ROW()-13)/2),0)),IF(ISBLANK(OFFSET('9. METAS'!$U$20,INT((ROW()-14)/2),0)),"",OFFSET('9. METAS'!$U$20,INT((ROW()-14)/2),0)))</f>
        <v/>
      </c>
      <c r="K132" s="203" t="str">
        <f ca="1">IF(MOD(ROW()-13,2)=0,IF(ISBLANK(OFFSET(#REF!,INT((ROW()-13)/2),0)),"",OFFSET(#REF!,INT((ROW()-13)/2),0)),IF(ISBLANK(OFFSET('9. METAS'!$V$20,INT((ROW()-14)/2),0)),"",OFFSET('9. METAS'!$V$20,INT((ROW()-14)/2),0)))</f>
        <v/>
      </c>
      <c r="L132" s="203" t="str">
        <f ca="1">IF(MOD(ROW()-13,2)=0,IF(ISBLANK(OFFSET(#REF!,INT((ROW()-13)/2),0)),"",OFFSET(#REF!,INT((ROW()-13)/2),0)),IF(ISBLANK(OFFSET('9. METAS'!$W$20,INT((ROW()-14)/2),0)),"",OFFSET('9. METAS'!$W$20,INT((ROW()-14)/2),0)))</f>
        <v/>
      </c>
      <c r="M132" s="204" t="str">
        <f ca="1">IF(MOD(ROW()-13,2)=0,IF(ISBLANK(OFFSET(#REF!,INT((ROW()-13)/2),0)),"",OFFSET(#REF!,INT((ROW()-13)/2),0)),IF(ISBLANK(OFFSET('9. METAS'!$X$20,INT((ROW()-14)/2),0)),"",OFFSET('9. METAS'!$X$20,INT((ROW()-14)/2),0)))</f>
        <v/>
      </c>
      <c r="N132" s="719"/>
      <c r="O132" s="721"/>
      <c r="P132" s="723"/>
    </row>
    <row r="133" spans="3:16">
      <c r="C133" s="724" t="str">
        <f ca="1">IF(ISBLANK(OFFSET('5. Pp (3 años)'!$C$46,INT((ROW()-13)/2),0)),"",OFFSET('5. Pp (3 años)'!$C$46,INT((ROW()-13)/2),0))</f>
        <v/>
      </c>
      <c r="D133" s="726" t="str">
        <f ca="1">IF(ISBLANK(OFFSET('5. Pp (3 años)'!$D$46,INT((ROW()-13)/2),0)),"",OFFSET('5. Pp (3 años)'!$D$46,INT((ROW()-13)/2),0))</f>
        <v/>
      </c>
      <c r="E133" s="726" t="str">
        <f ca="1">IF(ISBLANK(OFFSET('5. Pp (3 años)'!$E$46,INT((ROW()-13)/2),0)),"",OFFSET('5. Pp (3 años)'!$E$46,INT((ROW()-13)/2),0))</f>
        <v/>
      </c>
      <c r="F133" s="727" t="str">
        <f ca="1">IF(ISBLANK(OFFSET('5. Pp (3 años)'!$K$46,INT((ROW()-13)/2),0)),"",OFFSET('5. Pp (3 años)'!$K$46,INT((ROW()-13)/2),0))</f>
        <v/>
      </c>
      <c r="G133" s="728" t="str">
        <f ca="1">IF(ISBLANK(OFFSET('5. Pp (3 años)'!$H$46,INT((ROW()-13)/2),0)),"",OFFSET('5. Pp (3 años)'!$H$46,INT((ROW()-13)/2),0))</f>
        <v/>
      </c>
      <c r="H133" s="755" t="str">
        <f ca="1">IF(ISBLANK(OFFSET('9. METAS'!$L$20,INT((ROW()-13)/2),0)),"",OFFSET('9. METAS'!$L$20,INT((ROW()-13)/2),0))</f>
        <v/>
      </c>
      <c r="I133" s="730"/>
      <c r="J133" s="202" t="e">
        <f ca="1">IF(MOD(ROW()-13,2)=0,IF(ISBLANK(OFFSET(#REF!,INT((ROW()-13)/2),0)),"",OFFSET(#REF!,INT((ROW()-13)/2),0)),IF(ISBLANK(OFFSET('9. METAS'!$U$20,INT((ROW()-14)/2),0)),"",OFFSET('9. METAS'!$U$20,INT((ROW()-14)/2),0)))</f>
        <v>#REF!</v>
      </c>
      <c r="K133" s="203" t="e">
        <f ca="1">IF(MOD(ROW()-13,2)=0,IF(ISBLANK(OFFSET(#REF!,INT((ROW()-13)/2),0)),"",OFFSET(#REF!,INT((ROW()-13)/2),0)),IF(ISBLANK(OFFSET('9. METAS'!$V$20,INT((ROW()-14)/2),0)),"",OFFSET('9. METAS'!$V$20,INT((ROW()-14)/2),0)))</f>
        <v>#REF!</v>
      </c>
      <c r="L133" s="203" t="e">
        <f ca="1">IF(MOD(ROW()-13,2)=0,IF(ISBLANK(OFFSET(#REF!,INT((ROW()-13)/2),0)),"",OFFSET(#REF!,INT((ROW()-13)/2),0)),IF(ISBLANK(OFFSET('9. METAS'!$W$20,INT((ROW()-14)/2),0)),"",OFFSET('9. METAS'!$W$20,INT((ROW()-14)/2),0)))</f>
        <v>#REF!</v>
      </c>
      <c r="M133" s="204" t="e">
        <f ca="1">IF(MOD(ROW()-13,2)=0,IF(ISBLANK(OFFSET(#REF!,INT((ROW()-13)/2),0)),"",OFFSET(#REF!,INT((ROW()-13)/2),0)),IF(ISBLANK(OFFSET('9. METAS'!$X$20,INT((ROW()-14)/2),0)),"",OFFSET('9. METAS'!$X$20,INT((ROW()-14)/2),0)))</f>
        <v>#REF!</v>
      </c>
      <c r="N133" s="718" t="str">
        <f t="shared" ref="N133" ca="1" si="116">IFERROR(J133/J134,"ND")</f>
        <v>ND</v>
      </c>
      <c r="O133" s="720" t="str">
        <f t="shared" ref="O133" ca="1" si="117">IFERROR(((J133+K133+L133)/H133),"ND")</f>
        <v>ND</v>
      </c>
      <c r="P133" s="732"/>
    </row>
    <row r="134" spans="3:16">
      <c r="C134" s="725"/>
      <c r="D134" s="726"/>
      <c r="E134" s="726"/>
      <c r="F134" s="727"/>
      <c r="G134" s="728"/>
      <c r="H134" s="755"/>
      <c r="I134" s="731"/>
      <c r="J134" s="202" t="str">
        <f ca="1">IF(MOD(ROW()-13,2)=0,IF(ISBLANK(OFFSET(#REF!,INT((ROW()-13)/2),0)),"",OFFSET(#REF!,INT((ROW()-13)/2),0)),IF(ISBLANK(OFFSET('9. METAS'!$U$20,INT((ROW()-14)/2),0)),"",OFFSET('9. METAS'!$U$20,INT((ROW()-14)/2),0)))</f>
        <v/>
      </c>
      <c r="K134" s="203" t="str">
        <f ca="1">IF(MOD(ROW()-13,2)=0,IF(ISBLANK(OFFSET(#REF!,INT((ROW()-13)/2),0)),"",OFFSET(#REF!,INT((ROW()-13)/2),0)),IF(ISBLANK(OFFSET('9. METAS'!$V$20,INT((ROW()-14)/2),0)),"",OFFSET('9. METAS'!$V$20,INT((ROW()-14)/2),0)))</f>
        <v/>
      </c>
      <c r="L134" s="203" t="str">
        <f ca="1">IF(MOD(ROW()-13,2)=0,IF(ISBLANK(OFFSET(#REF!,INT((ROW()-13)/2),0)),"",OFFSET(#REF!,INT((ROW()-13)/2),0)),IF(ISBLANK(OFFSET('9. METAS'!$W$20,INT((ROW()-14)/2),0)),"",OFFSET('9. METAS'!$W$20,INT((ROW()-14)/2),0)))</f>
        <v/>
      </c>
      <c r="M134" s="204" t="str">
        <f ca="1">IF(MOD(ROW()-13,2)=0,IF(ISBLANK(OFFSET(#REF!,INT((ROW()-13)/2),0)),"",OFFSET(#REF!,INT((ROW()-13)/2),0)),IF(ISBLANK(OFFSET('9. METAS'!$X$20,INT((ROW()-14)/2),0)),"",OFFSET('9. METAS'!$X$20,INT((ROW()-14)/2),0)))</f>
        <v/>
      </c>
      <c r="N134" s="719"/>
      <c r="O134" s="721"/>
      <c r="P134" s="723"/>
    </row>
    <row r="135" spans="3:16">
      <c r="C135" s="724" t="str">
        <f ca="1">IF(ISBLANK(OFFSET('5. Pp (3 años)'!$C$46,INT((ROW()-13)/2),0)),"",OFFSET('5. Pp (3 años)'!$C$46,INT((ROW()-13)/2),0))</f>
        <v/>
      </c>
      <c r="D135" s="726" t="str">
        <f ca="1">IF(ISBLANK(OFFSET('5. Pp (3 años)'!$D$46,INT((ROW()-13)/2),0)),"",OFFSET('5. Pp (3 años)'!$D$46,INT((ROW()-13)/2),0))</f>
        <v/>
      </c>
      <c r="E135" s="726" t="str">
        <f ca="1">IF(ISBLANK(OFFSET('5. Pp (3 años)'!$E$46,INT((ROW()-13)/2),0)),"",OFFSET('5. Pp (3 años)'!$E$46,INT((ROW()-13)/2),0))</f>
        <v/>
      </c>
      <c r="F135" s="727" t="str">
        <f ca="1">IF(ISBLANK(OFFSET('5. Pp (3 años)'!$K$46,INT((ROW()-13)/2),0)),"",OFFSET('5. Pp (3 años)'!$K$46,INT((ROW()-13)/2),0))</f>
        <v/>
      </c>
      <c r="G135" s="728" t="str">
        <f ca="1">IF(ISBLANK(OFFSET('5. Pp (3 años)'!$H$46,INT((ROW()-13)/2),0)),"",OFFSET('5. Pp (3 años)'!$H$46,INT((ROW()-13)/2),0))</f>
        <v/>
      </c>
      <c r="H135" s="755" t="str">
        <f ca="1">IF(ISBLANK(OFFSET('9. METAS'!$L$20,INT((ROW()-13)/2),0)),"",OFFSET('9. METAS'!$L$20,INT((ROW()-13)/2),0))</f>
        <v/>
      </c>
      <c r="I135" s="730"/>
      <c r="J135" s="202" t="e">
        <f ca="1">IF(MOD(ROW()-13,2)=0,IF(ISBLANK(OFFSET(#REF!,INT((ROW()-13)/2),0)),"",OFFSET(#REF!,INT((ROW()-13)/2),0)),IF(ISBLANK(OFFSET('9. METAS'!$U$20,INT((ROW()-14)/2),0)),"",OFFSET('9. METAS'!$U$20,INT((ROW()-14)/2),0)))</f>
        <v>#REF!</v>
      </c>
      <c r="K135" s="203" t="e">
        <f ca="1">IF(MOD(ROW()-13,2)=0,IF(ISBLANK(OFFSET(#REF!,INT((ROW()-13)/2),0)),"",OFFSET(#REF!,INT((ROW()-13)/2),0)),IF(ISBLANK(OFFSET('9. METAS'!$V$20,INT((ROW()-14)/2),0)),"",OFFSET('9. METAS'!$V$20,INT((ROW()-14)/2),0)))</f>
        <v>#REF!</v>
      </c>
      <c r="L135" s="203" t="e">
        <f ca="1">IF(MOD(ROW()-13,2)=0,IF(ISBLANK(OFFSET(#REF!,INT((ROW()-13)/2),0)),"",OFFSET(#REF!,INT((ROW()-13)/2),0)),IF(ISBLANK(OFFSET('9. METAS'!$W$20,INT((ROW()-14)/2),0)),"",OFFSET('9. METAS'!$W$20,INT((ROW()-14)/2),0)))</f>
        <v>#REF!</v>
      </c>
      <c r="M135" s="204" t="e">
        <f ca="1">IF(MOD(ROW()-13,2)=0,IF(ISBLANK(OFFSET(#REF!,INT((ROW()-13)/2),0)),"",OFFSET(#REF!,INT((ROW()-13)/2),0)),IF(ISBLANK(OFFSET('9. METAS'!$X$20,INT((ROW()-14)/2),0)),"",OFFSET('9. METAS'!$X$20,INT((ROW()-14)/2),0)))</f>
        <v>#REF!</v>
      </c>
      <c r="N135" s="718" t="str">
        <f t="shared" ref="N135" ca="1" si="118">IFERROR(J135/J136,"ND")</f>
        <v>ND</v>
      </c>
      <c r="O135" s="720" t="str">
        <f t="shared" ref="O135" ca="1" si="119">IFERROR(((J135+K135+L135)/H135),"ND")</f>
        <v>ND</v>
      </c>
      <c r="P135" s="732"/>
    </row>
    <row r="136" spans="3:16">
      <c r="C136" s="725"/>
      <c r="D136" s="726"/>
      <c r="E136" s="726"/>
      <c r="F136" s="727"/>
      <c r="G136" s="728"/>
      <c r="H136" s="755"/>
      <c r="I136" s="731"/>
      <c r="J136" s="202" t="str">
        <f ca="1">IF(MOD(ROW()-13,2)=0,IF(ISBLANK(OFFSET(#REF!,INT((ROW()-13)/2),0)),"",OFFSET(#REF!,INT((ROW()-13)/2),0)),IF(ISBLANK(OFFSET('9. METAS'!$U$20,INT((ROW()-14)/2),0)),"",OFFSET('9. METAS'!$U$20,INT((ROW()-14)/2),0)))</f>
        <v/>
      </c>
      <c r="K136" s="203" t="str">
        <f ca="1">IF(MOD(ROW()-13,2)=0,IF(ISBLANK(OFFSET(#REF!,INT((ROW()-13)/2),0)),"",OFFSET(#REF!,INT((ROW()-13)/2),0)),IF(ISBLANK(OFFSET('9. METAS'!$V$20,INT((ROW()-14)/2),0)),"",OFFSET('9. METAS'!$V$20,INT((ROW()-14)/2),0)))</f>
        <v/>
      </c>
      <c r="L136" s="203" t="str">
        <f ca="1">IF(MOD(ROW()-13,2)=0,IF(ISBLANK(OFFSET(#REF!,INT((ROW()-13)/2),0)),"",OFFSET(#REF!,INT((ROW()-13)/2),0)),IF(ISBLANK(OFFSET('9. METAS'!$W$20,INT((ROW()-14)/2),0)),"",OFFSET('9. METAS'!$W$20,INT((ROW()-14)/2),0)))</f>
        <v/>
      </c>
      <c r="M136" s="204" t="str">
        <f ca="1">IF(MOD(ROW()-13,2)=0,IF(ISBLANK(OFFSET(#REF!,INT((ROW()-13)/2),0)),"",OFFSET(#REF!,INT((ROW()-13)/2),0)),IF(ISBLANK(OFFSET('9. METAS'!$X$20,INT((ROW()-14)/2),0)),"",OFFSET('9. METAS'!$X$20,INT((ROW()-14)/2),0)))</f>
        <v/>
      </c>
      <c r="N136" s="719"/>
      <c r="O136" s="721"/>
      <c r="P136" s="723"/>
    </row>
    <row r="137" spans="3:16">
      <c r="C137" s="724" t="str">
        <f ca="1">IF(ISBLANK(OFFSET('5. Pp (3 años)'!$C$46,INT((ROW()-13)/2),0)),"",OFFSET('5. Pp (3 años)'!$C$46,INT((ROW()-13)/2),0))</f>
        <v/>
      </c>
      <c r="D137" s="726" t="str">
        <f ca="1">IF(ISBLANK(OFFSET('5. Pp (3 años)'!$D$46,INT((ROW()-13)/2),0)),"",OFFSET('5. Pp (3 años)'!$D$46,INT((ROW()-13)/2),0))</f>
        <v/>
      </c>
      <c r="E137" s="726" t="str">
        <f ca="1">IF(ISBLANK(OFFSET('5. Pp (3 años)'!$E$46,INT((ROW()-13)/2),0)),"",OFFSET('5. Pp (3 años)'!$E$46,INT((ROW()-13)/2),0))</f>
        <v/>
      </c>
      <c r="F137" s="727" t="str">
        <f ca="1">IF(ISBLANK(OFFSET('5. Pp (3 años)'!$K$46,INT((ROW()-13)/2),0)),"",OFFSET('5. Pp (3 años)'!$K$46,INT((ROW()-13)/2),0))</f>
        <v/>
      </c>
      <c r="G137" s="728" t="str">
        <f ca="1">IF(ISBLANK(OFFSET('5. Pp (3 años)'!$H$46,INT((ROW()-13)/2),0)),"",OFFSET('5. Pp (3 años)'!$H$46,INT((ROW()-13)/2),0))</f>
        <v/>
      </c>
      <c r="H137" s="755" t="str">
        <f ca="1">IF(ISBLANK(OFFSET('9. METAS'!$L$20,INT((ROW()-13)/2),0)),"",OFFSET('9. METAS'!$L$20,INT((ROW()-13)/2),0))</f>
        <v/>
      </c>
      <c r="I137" s="730"/>
      <c r="J137" s="202" t="e">
        <f ca="1">IF(MOD(ROW()-13,2)=0,IF(ISBLANK(OFFSET(#REF!,INT((ROW()-13)/2),0)),"",OFFSET(#REF!,INT((ROW()-13)/2),0)),IF(ISBLANK(OFFSET('9. METAS'!$U$20,INT((ROW()-14)/2),0)),"",OFFSET('9. METAS'!$U$20,INT((ROW()-14)/2),0)))</f>
        <v>#REF!</v>
      </c>
      <c r="K137" s="203" t="e">
        <f ca="1">IF(MOD(ROW()-13,2)=0,IF(ISBLANK(OFFSET(#REF!,INT((ROW()-13)/2),0)),"",OFFSET(#REF!,INT((ROW()-13)/2),0)),IF(ISBLANK(OFFSET('9. METAS'!$V$20,INT((ROW()-14)/2),0)),"",OFFSET('9. METAS'!$V$20,INT((ROW()-14)/2),0)))</f>
        <v>#REF!</v>
      </c>
      <c r="L137" s="203" t="e">
        <f ca="1">IF(MOD(ROW()-13,2)=0,IF(ISBLANK(OFFSET(#REF!,INT((ROW()-13)/2),0)),"",OFFSET(#REF!,INT((ROW()-13)/2),0)),IF(ISBLANK(OFFSET('9. METAS'!$W$20,INT((ROW()-14)/2),0)),"",OFFSET('9. METAS'!$W$20,INT((ROW()-14)/2),0)))</f>
        <v>#REF!</v>
      </c>
      <c r="M137" s="204" t="e">
        <f ca="1">IF(MOD(ROW()-13,2)=0,IF(ISBLANK(OFFSET(#REF!,INT((ROW()-13)/2),0)),"",OFFSET(#REF!,INT((ROW()-13)/2),0)),IF(ISBLANK(OFFSET('9. METAS'!$X$20,INT((ROW()-14)/2),0)),"",OFFSET('9. METAS'!$X$20,INT((ROW()-14)/2),0)))</f>
        <v>#REF!</v>
      </c>
      <c r="N137" s="718" t="str">
        <f t="shared" ref="N137" ca="1" si="120">IFERROR(J137/J138,"ND")</f>
        <v>ND</v>
      </c>
      <c r="O137" s="720" t="str">
        <f t="shared" ref="O137" ca="1" si="121">IFERROR(((J137+K137+L137)/H137),"ND")</f>
        <v>ND</v>
      </c>
      <c r="P137" s="732"/>
    </row>
    <row r="138" spans="3:16">
      <c r="C138" s="725"/>
      <c r="D138" s="726"/>
      <c r="E138" s="726"/>
      <c r="F138" s="727"/>
      <c r="G138" s="728"/>
      <c r="H138" s="755"/>
      <c r="I138" s="731"/>
      <c r="J138" s="202" t="str">
        <f ca="1">IF(MOD(ROW()-13,2)=0,IF(ISBLANK(OFFSET(#REF!,INT((ROW()-13)/2),0)),"",OFFSET(#REF!,INT((ROW()-13)/2),0)),IF(ISBLANK(OFFSET('9. METAS'!$U$20,INT((ROW()-14)/2),0)),"",OFFSET('9. METAS'!$U$20,INT((ROW()-14)/2),0)))</f>
        <v/>
      </c>
      <c r="K138" s="203" t="str">
        <f ca="1">IF(MOD(ROW()-13,2)=0,IF(ISBLANK(OFFSET(#REF!,INT((ROW()-13)/2),0)),"",OFFSET(#REF!,INT((ROW()-13)/2),0)),IF(ISBLANK(OFFSET('9. METAS'!$V$20,INT((ROW()-14)/2),0)),"",OFFSET('9. METAS'!$V$20,INT((ROW()-14)/2),0)))</f>
        <v/>
      </c>
      <c r="L138" s="203" t="str">
        <f ca="1">IF(MOD(ROW()-13,2)=0,IF(ISBLANK(OFFSET(#REF!,INT((ROW()-13)/2),0)),"",OFFSET(#REF!,INT((ROW()-13)/2),0)),IF(ISBLANK(OFFSET('9. METAS'!$W$20,INT((ROW()-14)/2),0)),"",OFFSET('9. METAS'!$W$20,INT((ROW()-14)/2),0)))</f>
        <v/>
      </c>
      <c r="M138" s="204" t="str">
        <f ca="1">IF(MOD(ROW()-13,2)=0,IF(ISBLANK(OFFSET(#REF!,INT((ROW()-13)/2),0)),"",OFFSET(#REF!,INT((ROW()-13)/2),0)),IF(ISBLANK(OFFSET('9. METAS'!$X$20,INT((ROW()-14)/2),0)),"",OFFSET('9. METAS'!$X$20,INT((ROW()-14)/2),0)))</f>
        <v/>
      </c>
      <c r="N138" s="719"/>
      <c r="O138" s="721"/>
      <c r="P138" s="723"/>
    </row>
    <row r="139" spans="3:16">
      <c r="C139" s="724" t="str">
        <f ca="1">IF(ISBLANK(OFFSET('5. Pp (3 años)'!$C$46,INT((ROW()-13)/2),0)),"",OFFSET('5. Pp (3 años)'!$C$46,INT((ROW()-13)/2),0))</f>
        <v/>
      </c>
      <c r="D139" s="726" t="str">
        <f ca="1">IF(ISBLANK(OFFSET('5. Pp (3 años)'!$D$46,INT((ROW()-13)/2),0)),"",OFFSET('5. Pp (3 años)'!$D$46,INT((ROW()-13)/2),0))</f>
        <v/>
      </c>
      <c r="E139" s="726" t="str">
        <f ca="1">IF(ISBLANK(OFFSET('5. Pp (3 años)'!$E$46,INT((ROW()-13)/2),0)),"",OFFSET('5. Pp (3 años)'!$E$46,INT((ROW()-13)/2),0))</f>
        <v/>
      </c>
      <c r="F139" s="727" t="str">
        <f ca="1">IF(ISBLANK(OFFSET('5. Pp (3 años)'!$K$46,INT((ROW()-13)/2),0)),"",OFFSET('5. Pp (3 años)'!$K$46,INT((ROW()-13)/2),0))</f>
        <v/>
      </c>
      <c r="G139" s="728" t="str">
        <f ca="1">IF(ISBLANK(OFFSET('5. Pp (3 años)'!$H$46,INT((ROW()-13)/2),0)),"",OFFSET('5. Pp (3 años)'!$H$46,INT((ROW()-13)/2),0))</f>
        <v/>
      </c>
      <c r="H139" s="755" t="str">
        <f ca="1">IF(ISBLANK(OFFSET('9. METAS'!$L$20,INT((ROW()-13)/2),0)),"",OFFSET('9. METAS'!$L$20,INT((ROW()-13)/2),0))</f>
        <v/>
      </c>
      <c r="I139" s="730"/>
      <c r="J139" s="202" t="e">
        <f ca="1">IF(MOD(ROW()-13,2)=0,IF(ISBLANK(OFFSET(#REF!,INT((ROW()-13)/2),0)),"",OFFSET(#REF!,INT((ROW()-13)/2),0)),IF(ISBLANK(OFFSET('9. METAS'!$U$20,INT((ROW()-14)/2),0)),"",OFFSET('9. METAS'!$U$20,INT((ROW()-14)/2),0)))</f>
        <v>#REF!</v>
      </c>
      <c r="K139" s="203" t="e">
        <f ca="1">IF(MOD(ROW()-13,2)=0,IF(ISBLANK(OFFSET(#REF!,INT((ROW()-13)/2),0)),"",OFFSET(#REF!,INT((ROW()-13)/2),0)),IF(ISBLANK(OFFSET('9. METAS'!$V$20,INT((ROW()-14)/2),0)),"",OFFSET('9. METAS'!$V$20,INT((ROW()-14)/2),0)))</f>
        <v>#REF!</v>
      </c>
      <c r="L139" s="203" t="e">
        <f ca="1">IF(MOD(ROW()-13,2)=0,IF(ISBLANK(OFFSET(#REF!,INT((ROW()-13)/2),0)),"",OFFSET(#REF!,INT((ROW()-13)/2),0)),IF(ISBLANK(OFFSET('9. METAS'!$W$20,INT((ROW()-14)/2),0)),"",OFFSET('9. METAS'!$W$20,INT((ROW()-14)/2),0)))</f>
        <v>#REF!</v>
      </c>
      <c r="M139" s="204" t="e">
        <f ca="1">IF(MOD(ROW()-13,2)=0,IF(ISBLANK(OFFSET(#REF!,INT((ROW()-13)/2),0)),"",OFFSET(#REF!,INT((ROW()-13)/2),0)),IF(ISBLANK(OFFSET('9. METAS'!$X$20,INT((ROW()-14)/2),0)),"",OFFSET('9. METAS'!$X$20,INT((ROW()-14)/2),0)))</f>
        <v>#REF!</v>
      </c>
      <c r="N139" s="718" t="str">
        <f t="shared" ref="N139" ca="1" si="122">IFERROR(J139/J140,"ND")</f>
        <v>ND</v>
      </c>
      <c r="O139" s="720" t="str">
        <f t="shared" ref="O139" ca="1" si="123">IFERROR(((J139+K139+L139)/H139),"ND")</f>
        <v>ND</v>
      </c>
      <c r="P139" s="732"/>
    </row>
    <row r="140" spans="3:16">
      <c r="C140" s="725"/>
      <c r="D140" s="726"/>
      <c r="E140" s="726"/>
      <c r="F140" s="727"/>
      <c r="G140" s="728"/>
      <c r="H140" s="755"/>
      <c r="I140" s="731"/>
      <c r="J140" s="202" t="str">
        <f ca="1">IF(MOD(ROW()-13,2)=0,IF(ISBLANK(OFFSET(#REF!,INT((ROW()-13)/2),0)),"",OFFSET(#REF!,INT((ROW()-13)/2),0)),IF(ISBLANK(OFFSET('9. METAS'!$U$20,INT((ROW()-14)/2),0)),"",OFFSET('9. METAS'!$U$20,INT((ROW()-14)/2),0)))</f>
        <v/>
      </c>
      <c r="K140" s="203" t="str">
        <f ca="1">IF(MOD(ROW()-13,2)=0,IF(ISBLANK(OFFSET(#REF!,INT((ROW()-13)/2),0)),"",OFFSET(#REF!,INT((ROW()-13)/2),0)),IF(ISBLANK(OFFSET('9. METAS'!$V$20,INT((ROW()-14)/2),0)),"",OFFSET('9. METAS'!$V$20,INT((ROW()-14)/2),0)))</f>
        <v/>
      </c>
      <c r="L140" s="203" t="str">
        <f ca="1">IF(MOD(ROW()-13,2)=0,IF(ISBLANK(OFFSET(#REF!,INT((ROW()-13)/2),0)),"",OFFSET(#REF!,INT((ROW()-13)/2),0)),IF(ISBLANK(OFFSET('9. METAS'!$W$20,INT((ROW()-14)/2),0)),"",OFFSET('9. METAS'!$W$20,INT((ROW()-14)/2),0)))</f>
        <v/>
      </c>
      <c r="M140" s="204" t="str">
        <f ca="1">IF(MOD(ROW()-13,2)=0,IF(ISBLANK(OFFSET(#REF!,INT((ROW()-13)/2),0)),"",OFFSET(#REF!,INT((ROW()-13)/2),0)),IF(ISBLANK(OFFSET('9. METAS'!$X$20,INT((ROW()-14)/2),0)),"",OFFSET('9. METAS'!$X$20,INT((ROW()-14)/2),0)))</f>
        <v/>
      </c>
      <c r="N140" s="719"/>
      <c r="O140" s="721"/>
      <c r="P140" s="723"/>
    </row>
    <row r="141" spans="3:16">
      <c r="C141" s="724" t="str">
        <f ca="1">IF(ISBLANK(OFFSET('5. Pp (3 años)'!$C$46,INT((ROW()-13)/2),0)),"",OFFSET('5. Pp (3 años)'!$C$46,INT((ROW()-13)/2),0))</f>
        <v/>
      </c>
      <c r="D141" s="726" t="str">
        <f ca="1">IF(ISBLANK(OFFSET('5. Pp (3 años)'!$D$46,INT((ROW()-13)/2),0)),"",OFFSET('5. Pp (3 años)'!$D$46,INT((ROW()-13)/2),0))</f>
        <v/>
      </c>
      <c r="E141" s="726" t="str">
        <f ca="1">IF(ISBLANK(OFFSET('5. Pp (3 años)'!$E$46,INT((ROW()-13)/2),0)),"",OFFSET('5. Pp (3 años)'!$E$46,INT((ROW()-13)/2),0))</f>
        <v/>
      </c>
      <c r="F141" s="727" t="str">
        <f ca="1">IF(ISBLANK(OFFSET('5. Pp (3 años)'!$K$46,INT((ROW()-13)/2),0)),"",OFFSET('5. Pp (3 años)'!$K$46,INT((ROW()-13)/2),0))</f>
        <v/>
      </c>
      <c r="G141" s="728" t="str">
        <f ca="1">IF(ISBLANK(OFFSET('5. Pp (3 años)'!$H$46,INT((ROW()-13)/2),0)),"",OFFSET('5. Pp (3 años)'!$H$46,INT((ROW()-13)/2),0))</f>
        <v/>
      </c>
      <c r="H141" s="755" t="str">
        <f ca="1">IF(ISBLANK(OFFSET('9. METAS'!$L$20,INT((ROW()-13)/2),0)),"",OFFSET('9. METAS'!$L$20,INT((ROW()-13)/2),0))</f>
        <v/>
      </c>
      <c r="I141" s="730"/>
      <c r="J141" s="202" t="e">
        <f ca="1">IF(MOD(ROW()-13,2)=0,IF(ISBLANK(OFFSET(#REF!,INT((ROW()-13)/2),0)),"",OFFSET(#REF!,INT((ROW()-13)/2),0)),IF(ISBLANK(OFFSET('9. METAS'!$U$20,INT((ROW()-14)/2),0)),"",OFFSET('9. METAS'!$U$20,INT((ROW()-14)/2),0)))</f>
        <v>#REF!</v>
      </c>
      <c r="K141" s="203" t="e">
        <f ca="1">IF(MOD(ROW()-13,2)=0,IF(ISBLANK(OFFSET(#REF!,INT((ROW()-13)/2),0)),"",OFFSET(#REF!,INT((ROW()-13)/2),0)),IF(ISBLANK(OFFSET('9. METAS'!$V$20,INT((ROW()-14)/2),0)),"",OFFSET('9. METAS'!$V$20,INT((ROW()-14)/2),0)))</f>
        <v>#REF!</v>
      </c>
      <c r="L141" s="203" t="e">
        <f ca="1">IF(MOD(ROW()-13,2)=0,IF(ISBLANK(OFFSET(#REF!,INT((ROW()-13)/2),0)),"",OFFSET(#REF!,INT((ROW()-13)/2),0)),IF(ISBLANK(OFFSET('9. METAS'!$W$20,INT((ROW()-14)/2),0)),"",OFFSET('9. METAS'!$W$20,INT((ROW()-14)/2),0)))</f>
        <v>#REF!</v>
      </c>
      <c r="M141" s="204" t="e">
        <f ca="1">IF(MOD(ROW()-13,2)=0,IF(ISBLANK(OFFSET(#REF!,INT((ROW()-13)/2),0)),"",OFFSET(#REF!,INT((ROW()-13)/2),0)),IF(ISBLANK(OFFSET('9. METAS'!$X$20,INT((ROW()-14)/2),0)),"",OFFSET('9. METAS'!$X$20,INT((ROW()-14)/2),0)))</f>
        <v>#REF!</v>
      </c>
      <c r="N141" s="718" t="str">
        <f t="shared" ref="N141" ca="1" si="124">IFERROR(J141/J142,"ND")</f>
        <v>ND</v>
      </c>
      <c r="O141" s="720" t="str">
        <f t="shared" ref="O141" ca="1" si="125">IFERROR(((J141+K141+L141)/H141),"ND")</f>
        <v>ND</v>
      </c>
      <c r="P141" s="732"/>
    </row>
    <row r="142" spans="3:16">
      <c r="C142" s="725"/>
      <c r="D142" s="726"/>
      <c r="E142" s="726"/>
      <c r="F142" s="727"/>
      <c r="G142" s="728"/>
      <c r="H142" s="755"/>
      <c r="I142" s="731"/>
      <c r="J142" s="202" t="str">
        <f ca="1">IF(MOD(ROW()-13,2)=0,IF(ISBLANK(OFFSET(#REF!,INT((ROW()-13)/2),0)),"",OFFSET(#REF!,INT((ROW()-13)/2),0)),IF(ISBLANK(OFFSET('9. METAS'!$U$20,INT((ROW()-14)/2),0)),"",OFFSET('9. METAS'!$U$20,INT((ROW()-14)/2),0)))</f>
        <v/>
      </c>
      <c r="K142" s="203" t="str">
        <f ca="1">IF(MOD(ROW()-13,2)=0,IF(ISBLANK(OFFSET(#REF!,INT((ROW()-13)/2),0)),"",OFFSET(#REF!,INT((ROW()-13)/2),0)),IF(ISBLANK(OFFSET('9. METAS'!$V$20,INT((ROW()-14)/2),0)),"",OFFSET('9. METAS'!$V$20,INT((ROW()-14)/2),0)))</f>
        <v/>
      </c>
      <c r="L142" s="203" t="str">
        <f ca="1">IF(MOD(ROW()-13,2)=0,IF(ISBLANK(OFFSET(#REF!,INT((ROW()-13)/2),0)),"",OFFSET(#REF!,INT((ROW()-13)/2),0)),IF(ISBLANK(OFFSET('9. METAS'!$W$20,INT((ROW()-14)/2),0)),"",OFFSET('9. METAS'!$W$20,INT((ROW()-14)/2),0)))</f>
        <v/>
      </c>
      <c r="M142" s="204" t="str">
        <f ca="1">IF(MOD(ROW()-13,2)=0,IF(ISBLANK(OFFSET(#REF!,INT((ROW()-13)/2),0)),"",OFFSET(#REF!,INT((ROW()-13)/2),0)),IF(ISBLANK(OFFSET('9. METAS'!$X$20,INT((ROW()-14)/2),0)),"",OFFSET('9. METAS'!$X$20,INT((ROW()-14)/2),0)))</f>
        <v/>
      </c>
      <c r="N142" s="719"/>
      <c r="O142" s="721"/>
      <c r="P142" s="723"/>
    </row>
    <row r="143" spans="3:16">
      <c r="C143" s="724" t="str">
        <f ca="1">IF(ISBLANK(OFFSET('5. Pp (3 años)'!$C$46,INT((ROW()-13)/2),0)),"",OFFSET('5. Pp (3 años)'!$C$46,INT((ROW()-13)/2),0))</f>
        <v/>
      </c>
      <c r="D143" s="726" t="str">
        <f ca="1">IF(ISBLANK(OFFSET('5. Pp (3 años)'!$D$46,INT((ROW()-13)/2),0)),"",OFFSET('5. Pp (3 años)'!$D$46,INT((ROW()-13)/2),0))</f>
        <v/>
      </c>
      <c r="E143" s="726" t="str">
        <f ca="1">IF(ISBLANK(OFFSET('5. Pp (3 años)'!$E$46,INT((ROW()-13)/2),0)),"",OFFSET('5. Pp (3 años)'!$E$46,INT((ROW()-13)/2),0))</f>
        <v/>
      </c>
      <c r="F143" s="727" t="str">
        <f ca="1">IF(ISBLANK(OFFSET('5. Pp (3 años)'!$K$46,INT((ROW()-13)/2),0)),"",OFFSET('5. Pp (3 años)'!$K$46,INT((ROW()-13)/2),0))</f>
        <v/>
      </c>
      <c r="G143" s="728" t="str">
        <f ca="1">IF(ISBLANK(OFFSET('5. Pp (3 años)'!$H$46,INT((ROW()-13)/2),0)),"",OFFSET('5. Pp (3 años)'!$H$46,INT((ROW()-13)/2),0))</f>
        <v/>
      </c>
      <c r="H143" s="755" t="str">
        <f ca="1">IF(ISBLANK(OFFSET('9. METAS'!$L$20,INT((ROW()-13)/2),0)),"",OFFSET('9. METAS'!$L$20,INT((ROW()-13)/2),0))</f>
        <v/>
      </c>
      <c r="I143" s="730"/>
      <c r="J143" s="202" t="e">
        <f ca="1">IF(MOD(ROW()-13,2)=0,IF(ISBLANK(OFFSET(#REF!,INT((ROW()-13)/2),0)),"",OFFSET(#REF!,INT((ROW()-13)/2),0)),IF(ISBLANK(OFFSET('9. METAS'!$U$20,INT((ROW()-14)/2),0)),"",OFFSET('9. METAS'!$U$20,INT((ROW()-14)/2),0)))</f>
        <v>#REF!</v>
      </c>
      <c r="K143" s="203" t="e">
        <f ca="1">IF(MOD(ROW()-13,2)=0,IF(ISBLANK(OFFSET(#REF!,INT((ROW()-13)/2),0)),"",OFFSET(#REF!,INT((ROW()-13)/2),0)),IF(ISBLANK(OFFSET('9. METAS'!$V$20,INT((ROW()-14)/2),0)),"",OFFSET('9. METAS'!$V$20,INT((ROW()-14)/2),0)))</f>
        <v>#REF!</v>
      </c>
      <c r="L143" s="203" t="e">
        <f ca="1">IF(MOD(ROW()-13,2)=0,IF(ISBLANK(OFFSET(#REF!,INT((ROW()-13)/2),0)),"",OFFSET(#REF!,INT((ROW()-13)/2),0)),IF(ISBLANK(OFFSET('9. METAS'!$W$20,INT((ROW()-14)/2),0)),"",OFFSET('9. METAS'!$W$20,INT((ROW()-14)/2),0)))</f>
        <v>#REF!</v>
      </c>
      <c r="M143" s="204" t="e">
        <f ca="1">IF(MOD(ROW()-13,2)=0,IF(ISBLANK(OFFSET(#REF!,INT((ROW()-13)/2),0)),"",OFFSET(#REF!,INT((ROW()-13)/2),0)),IF(ISBLANK(OFFSET('9. METAS'!$X$20,INT((ROW()-14)/2),0)),"",OFFSET('9. METAS'!$X$20,INT((ROW()-14)/2),0)))</f>
        <v>#REF!</v>
      </c>
      <c r="N143" s="718" t="str">
        <f t="shared" ref="N143" ca="1" si="126">IFERROR(J143/J144,"ND")</f>
        <v>ND</v>
      </c>
      <c r="O143" s="720" t="str">
        <f t="shared" ref="O143" ca="1" si="127">IFERROR(((J143+K143+L143)/H143),"ND")</f>
        <v>ND</v>
      </c>
      <c r="P143" s="732"/>
    </row>
    <row r="144" spans="3:16">
      <c r="C144" s="725"/>
      <c r="D144" s="726"/>
      <c r="E144" s="726"/>
      <c r="F144" s="727"/>
      <c r="G144" s="728"/>
      <c r="H144" s="755"/>
      <c r="I144" s="731"/>
      <c r="J144" s="202" t="str">
        <f ca="1">IF(MOD(ROW()-13,2)=0,IF(ISBLANK(OFFSET(#REF!,INT((ROW()-13)/2),0)),"",OFFSET(#REF!,INT((ROW()-13)/2),0)),IF(ISBLANK(OFFSET('9. METAS'!$U$20,INT((ROW()-14)/2),0)),"",OFFSET('9. METAS'!$U$20,INT((ROW()-14)/2),0)))</f>
        <v/>
      </c>
      <c r="K144" s="203" t="str">
        <f ca="1">IF(MOD(ROW()-13,2)=0,IF(ISBLANK(OFFSET(#REF!,INT((ROW()-13)/2),0)),"",OFFSET(#REF!,INT((ROW()-13)/2),0)),IF(ISBLANK(OFFSET('9. METAS'!$V$20,INT((ROW()-14)/2),0)),"",OFFSET('9. METAS'!$V$20,INT((ROW()-14)/2),0)))</f>
        <v/>
      </c>
      <c r="L144" s="203" t="str">
        <f ca="1">IF(MOD(ROW()-13,2)=0,IF(ISBLANK(OFFSET(#REF!,INT((ROW()-13)/2),0)),"",OFFSET(#REF!,INT((ROW()-13)/2),0)),IF(ISBLANK(OFFSET('9. METAS'!$W$20,INT((ROW()-14)/2),0)),"",OFFSET('9. METAS'!$W$20,INT((ROW()-14)/2),0)))</f>
        <v/>
      </c>
      <c r="M144" s="204" t="str">
        <f ca="1">IF(MOD(ROW()-13,2)=0,IF(ISBLANK(OFFSET(#REF!,INT((ROW()-13)/2),0)),"",OFFSET(#REF!,INT((ROW()-13)/2),0)),IF(ISBLANK(OFFSET('9. METAS'!$X$20,INT((ROW()-14)/2),0)),"",OFFSET('9. METAS'!$X$20,INT((ROW()-14)/2),0)))</f>
        <v/>
      </c>
      <c r="N144" s="719"/>
      <c r="O144" s="721"/>
      <c r="P144" s="723"/>
    </row>
    <row r="145" spans="3:16">
      <c r="C145" s="724" t="str">
        <f ca="1">IF(ISBLANK(OFFSET('5. Pp (3 años)'!$C$46,INT((ROW()-13)/2),0)),"",OFFSET('5. Pp (3 años)'!$C$46,INT((ROW()-13)/2),0))</f>
        <v/>
      </c>
      <c r="D145" s="726" t="str">
        <f ca="1">IF(ISBLANK(OFFSET('5. Pp (3 años)'!$D$46,INT((ROW()-13)/2),0)),"",OFFSET('5. Pp (3 años)'!$D$46,INT((ROW()-13)/2),0))</f>
        <v/>
      </c>
      <c r="E145" s="726" t="str">
        <f ca="1">IF(ISBLANK(OFFSET('5. Pp (3 años)'!$E$46,INT((ROW()-13)/2),0)),"",OFFSET('5. Pp (3 años)'!$E$46,INT((ROW()-13)/2),0))</f>
        <v/>
      </c>
      <c r="F145" s="727" t="str">
        <f ca="1">IF(ISBLANK(OFFSET('5. Pp (3 años)'!$K$46,INT((ROW()-13)/2),0)),"",OFFSET('5. Pp (3 años)'!$K$46,INT((ROW()-13)/2),0))</f>
        <v/>
      </c>
      <c r="G145" s="728" t="str">
        <f ca="1">IF(ISBLANK(OFFSET('5. Pp (3 años)'!$H$46,INT((ROW()-13)/2),0)),"",OFFSET('5. Pp (3 años)'!$H$46,INT((ROW()-13)/2),0))</f>
        <v/>
      </c>
      <c r="H145" s="755" t="str">
        <f ca="1">IF(ISBLANK(OFFSET('9. METAS'!$L$20,INT((ROW()-13)/2),0)),"",OFFSET('9. METAS'!$L$20,INT((ROW()-13)/2),0))</f>
        <v/>
      </c>
      <c r="I145" s="730"/>
      <c r="J145" s="202" t="e">
        <f ca="1">IF(MOD(ROW()-13,2)=0,IF(ISBLANK(OFFSET(#REF!,INT((ROW()-13)/2),0)),"",OFFSET(#REF!,INT((ROW()-13)/2),0)),IF(ISBLANK(OFFSET('9. METAS'!$U$20,INT((ROW()-14)/2),0)),"",OFFSET('9. METAS'!$U$20,INT((ROW()-14)/2),0)))</f>
        <v>#REF!</v>
      </c>
      <c r="K145" s="203" t="e">
        <f ca="1">IF(MOD(ROW()-13,2)=0,IF(ISBLANK(OFFSET(#REF!,INT((ROW()-13)/2),0)),"",OFFSET(#REF!,INT((ROW()-13)/2),0)),IF(ISBLANK(OFFSET('9. METAS'!$V$20,INT((ROW()-14)/2),0)),"",OFFSET('9. METAS'!$V$20,INT((ROW()-14)/2),0)))</f>
        <v>#REF!</v>
      </c>
      <c r="L145" s="203" t="e">
        <f ca="1">IF(MOD(ROW()-13,2)=0,IF(ISBLANK(OFFSET(#REF!,INT((ROW()-13)/2),0)),"",OFFSET(#REF!,INT((ROW()-13)/2),0)),IF(ISBLANK(OFFSET('9. METAS'!$W$20,INT((ROW()-14)/2),0)),"",OFFSET('9. METAS'!$W$20,INT((ROW()-14)/2),0)))</f>
        <v>#REF!</v>
      </c>
      <c r="M145" s="204" t="e">
        <f ca="1">IF(MOD(ROW()-13,2)=0,IF(ISBLANK(OFFSET(#REF!,INT((ROW()-13)/2),0)),"",OFFSET(#REF!,INT((ROW()-13)/2),0)),IF(ISBLANK(OFFSET('9. METAS'!$X$20,INT((ROW()-14)/2),0)),"",OFFSET('9. METAS'!$X$20,INT((ROW()-14)/2),0)))</f>
        <v>#REF!</v>
      </c>
      <c r="N145" s="718" t="str">
        <f t="shared" ref="N145" ca="1" si="128">IFERROR(J145/J146,"ND")</f>
        <v>ND</v>
      </c>
      <c r="O145" s="720" t="str">
        <f t="shared" ref="O145" ca="1" si="129">IFERROR(((J145+K145+L145)/H145),"ND")</f>
        <v>ND</v>
      </c>
      <c r="P145" s="732"/>
    </row>
    <row r="146" spans="3:16">
      <c r="C146" s="725"/>
      <c r="D146" s="726"/>
      <c r="E146" s="726"/>
      <c r="F146" s="727"/>
      <c r="G146" s="728"/>
      <c r="H146" s="755"/>
      <c r="I146" s="731"/>
      <c r="J146" s="202" t="str">
        <f ca="1">IF(MOD(ROW()-13,2)=0,IF(ISBLANK(OFFSET(#REF!,INT((ROW()-13)/2),0)),"",OFFSET(#REF!,INT((ROW()-13)/2),0)),IF(ISBLANK(OFFSET('9. METAS'!$U$20,INT((ROW()-14)/2),0)),"",OFFSET('9. METAS'!$U$20,INT((ROW()-14)/2),0)))</f>
        <v/>
      </c>
      <c r="K146" s="203" t="str">
        <f ca="1">IF(MOD(ROW()-13,2)=0,IF(ISBLANK(OFFSET(#REF!,INT((ROW()-13)/2),0)),"",OFFSET(#REF!,INT((ROW()-13)/2),0)),IF(ISBLANK(OFFSET('9. METAS'!$V$20,INT((ROW()-14)/2),0)),"",OFFSET('9. METAS'!$V$20,INT((ROW()-14)/2),0)))</f>
        <v/>
      </c>
      <c r="L146" s="203" t="str">
        <f ca="1">IF(MOD(ROW()-13,2)=0,IF(ISBLANK(OFFSET(#REF!,INT((ROW()-13)/2),0)),"",OFFSET(#REF!,INT((ROW()-13)/2),0)),IF(ISBLANK(OFFSET('9. METAS'!$W$20,INT((ROW()-14)/2),0)),"",OFFSET('9. METAS'!$W$20,INT((ROW()-14)/2),0)))</f>
        <v/>
      </c>
      <c r="M146" s="204" t="str">
        <f ca="1">IF(MOD(ROW()-13,2)=0,IF(ISBLANK(OFFSET(#REF!,INT((ROW()-13)/2),0)),"",OFFSET(#REF!,INT((ROW()-13)/2),0)),IF(ISBLANK(OFFSET('9. METAS'!$X$20,INT((ROW()-14)/2),0)),"",OFFSET('9. METAS'!$X$20,INT((ROW()-14)/2),0)))</f>
        <v/>
      </c>
      <c r="N146" s="719"/>
      <c r="O146" s="721"/>
      <c r="P146" s="723"/>
    </row>
    <row r="147" spans="3:16">
      <c r="C147" s="724" t="str">
        <f ca="1">IF(ISBLANK(OFFSET('5. Pp (3 años)'!$C$46,INT((ROW()-13)/2),0)),"",OFFSET('5. Pp (3 años)'!$C$46,INT((ROW()-13)/2),0))</f>
        <v/>
      </c>
      <c r="D147" s="726" t="str">
        <f ca="1">IF(ISBLANK(OFFSET('5. Pp (3 años)'!$D$46,INT((ROW()-13)/2),0)),"",OFFSET('5. Pp (3 años)'!$D$46,INT((ROW()-13)/2),0))</f>
        <v/>
      </c>
      <c r="E147" s="726" t="str">
        <f ca="1">IF(ISBLANK(OFFSET('5. Pp (3 años)'!$E$46,INT((ROW()-13)/2),0)),"",OFFSET('5. Pp (3 años)'!$E$46,INT((ROW()-13)/2),0))</f>
        <v/>
      </c>
      <c r="F147" s="727" t="str">
        <f ca="1">IF(ISBLANK(OFFSET('5. Pp (3 años)'!$K$46,INT((ROW()-13)/2),0)),"",OFFSET('5. Pp (3 años)'!$K$46,INT((ROW()-13)/2),0))</f>
        <v/>
      </c>
      <c r="G147" s="728" t="str">
        <f ca="1">IF(ISBLANK(OFFSET('5. Pp (3 años)'!$H$46,INT((ROW()-13)/2),0)),"",OFFSET('5. Pp (3 años)'!$H$46,INT((ROW()-13)/2),0))</f>
        <v/>
      </c>
      <c r="H147" s="755" t="str">
        <f ca="1">IF(ISBLANK(OFFSET('9. METAS'!$L$20,INT((ROW()-13)/2),0)),"",OFFSET('9. METAS'!$L$20,INT((ROW()-13)/2),0))</f>
        <v/>
      </c>
      <c r="I147" s="730"/>
      <c r="J147" s="202" t="e">
        <f ca="1">IF(MOD(ROW()-13,2)=0,IF(ISBLANK(OFFSET(#REF!,INT((ROW()-13)/2),0)),"",OFFSET(#REF!,INT((ROW()-13)/2),0)),IF(ISBLANK(OFFSET('9. METAS'!$U$20,INT((ROW()-14)/2),0)),"",OFFSET('9. METAS'!$U$20,INT((ROW()-14)/2),0)))</f>
        <v>#REF!</v>
      </c>
      <c r="K147" s="203" t="e">
        <f ca="1">IF(MOD(ROW()-13,2)=0,IF(ISBLANK(OFFSET(#REF!,INT((ROW()-13)/2),0)),"",OFFSET(#REF!,INT((ROW()-13)/2),0)),IF(ISBLANK(OFFSET('9. METAS'!$V$20,INT((ROW()-14)/2),0)),"",OFFSET('9. METAS'!$V$20,INT((ROW()-14)/2),0)))</f>
        <v>#REF!</v>
      </c>
      <c r="L147" s="203" t="e">
        <f ca="1">IF(MOD(ROW()-13,2)=0,IF(ISBLANK(OFFSET(#REF!,INT((ROW()-13)/2),0)),"",OFFSET(#REF!,INT((ROW()-13)/2),0)),IF(ISBLANK(OFFSET('9. METAS'!$W$20,INT((ROW()-14)/2),0)),"",OFFSET('9. METAS'!$W$20,INT((ROW()-14)/2),0)))</f>
        <v>#REF!</v>
      </c>
      <c r="M147" s="204" t="e">
        <f ca="1">IF(MOD(ROW()-13,2)=0,IF(ISBLANK(OFFSET(#REF!,INT((ROW()-13)/2),0)),"",OFFSET(#REF!,INT((ROW()-13)/2),0)),IF(ISBLANK(OFFSET('9. METAS'!$X$20,INT((ROW()-14)/2),0)),"",OFFSET('9. METAS'!$X$20,INT((ROW()-14)/2),0)))</f>
        <v>#REF!</v>
      </c>
      <c r="N147" s="718" t="str">
        <f t="shared" ref="N147" ca="1" si="130">IFERROR(J147/J148,"ND")</f>
        <v>ND</v>
      </c>
      <c r="O147" s="720" t="str">
        <f t="shared" ref="O147" ca="1" si="131">IFERROR(((J147+K147+L147)/H147),"ND")</f>
        <v>ND</v>
      </c>
      <c r="P147" s="732"/>
    </row>
    <row r="148" spans="3:16">
      <c r="C148" s="725"/>
      <c r="D148" s="726"/>
      <c r="E148" s="726"/>
      <c r="F148" s="727"/>
      <c r="G148" s="728"/>
      <c r="H148" s="755"/>
      <c r="I148" s="731"/>
      <c r="J148" s="202" t="str">
        <f ca="1">IF(MOD(ROW()-13,2)=0,IF(ISBLANK(OFFSET(#REF!,INT((ROW()-13)/2),0)),"",OFFSET(#REF!,INT((ROW()-13)/2),0)),IF(ISBLANK(OFFSET('9. METAS'!$U$20,INT((ROW()-14)/2),0)),"",OFFSET('9. METAS'!$U$20,INT((ROW()-14)/2),0)))</f>
        <v/>
      </c>
      <c r="K148" s="203" t="str">
        <f ca="1">IF(MOD(ROW()-13,2)=0,IF(ISBLANK(OFFSET(#REF!,INT((ROW()-13)/2),0)),"",OFFSET(#REF!,INT((ROW()-13)/2),0)),IF(ISBLANK(OFFSET('9. METAS'!$V$20,INT((ROW()-14)/2),0)),"",OFFSET('9. METAS'!$V$20,INT((ROW()-14)/2),0)))</f>
        <v/>
      </c>
      <c r="L148" s="203" t="str">
        <f ca="1">IF(MOD(ROW()-13,2)=0,IF(ISBLANK(OFFSET(#REF!,INT((ROW()-13)/2),0)),"",OFFSET(#REF!,INT((ROW()-13)/2),0)),IF(ISBLANK(OFFSET('9. METAS'!$W$20,INT((ROW()-14)/2),0)),"",OFFSET('9. METAS'!$W$20,INT((ROW()-14)/2),0)))</f>
        <v/>
      </c>
      <c r="M148" s="204" t="str">
        <f ca="1">IF(MOD(ROW()-13,2)=0,IF(ISBLANK(OFFSET(#REF!,INT((ROW()-13)/2),0)),"",OFFSET(#REF!,INT((ROW()-13)/2),0)),IF(ISBLANK(OFFSET('9. METAS'!$X$20,INT((ROW()-14)/2),0)),"",OFFSET('9. METAS'!$X$20,INT((ROW()-14)/2),0)))</f>
        <v/>
      </c>
      <c r="N148" s="719"/>
      <c r="O148" s="721"/>
      <c r="P148" s="723"/>
    </row>
    <row r="149" spans="3:16">
      <c r="C149" s="724" t="str">
        <f ca="1">IF(ISBLANK(OFFSET('5. Pp (3 años)'!$C$46,INT((ROW()-13)/2),0)),"",OFFSET('5. Pp (3 años)'!$C$46,INT((ROW()-13)/2),0))</f>
        <v/>
      </c>
      <c r="D149" s="726" t="str">
        <f ca="1">IF(ISBLANK(OFFSET('5. Pp (3 años)'!$D$46,INT((ROW()-13)/2),0)),"",OFFSET('5. Pp (3 años)'!$D$46,INT((ROW()-13)/2),0))</f>
        <v/>
      </c>
      <c r="E149" s="726" t="str">
        <f ca="1">IF(ISBLANK(OFFSET('5. Pp (3 años)'!$E$46,INT((ROW()-13)/2),0)),"",OFFSET('5. Pp (3 años)'!$E$46,INT((ROW()-13)/2),0))</f>
        <v/>
      </c>
      <c r="F149" s="727" t="str">
        <f ca="1">IF(ISBLANK(OFFSET('5. Pp (3 años)'!$K$46,INT((ROW()-13)/2),0)),"",OFFSET('5. Pp (3 años)'!$K$46,INT((ROW()-13)/2),0))</f>
        <v/>
      </c>
      <c r="G149" s="728" t="str">
        <f ca="1">IF(ISBLANK(OFFSET('5. Pp (3 años)'!$H$46,INT((ROW()-13)/2),0)),"",OFFSET('5. Pp (3 años)'!$H$46,INT((ROW()-13)/2),0))</f>
        <v/>
      </c>
      <c r="H149" s="755" t="str">
        <f ca="1">IF(ISBLANK(OFFSET('9. METAS'!$L$20,INT((ROW()-13)/2),0)),"",OFFSET('9. METAS'!$L$20,INT((ROW()-13)/2),0))</f>
        <v/>
      </c>
      <c r="I149" s="730"/>
      <c r="J149" s="202" t="e">
        <f ca="1">IF(MOD(ROW()-13,2)=0,IF(ISBLANK(OFFSET(#REF!,INT((ROW()-13)/2),0)),"",OFFSET(#REF!,INT((ROW()-13)/2),0)),IF(ISBLANK(OFFSET('9. METAS'!$U$20,INT((ROW()-14)/2),0)),"",OFFSET('9. METAS'!$U$20,INT((ROW()-14)/2),0)))</f>
        <v>#REF!</v>
      </c>
      <c r="K149" s="203" t="e">
        <f ca="1">IF(MOD(ROW()-13,2)=0,IF(ISBLANK(OFFSET(#REF!,INT((ROW()-13)/2),0)),"",OFFSET(#REF!,INT((ROW()-13)/2),0)),IF(ISBLANK(OFFSET('9. METAS'!$V$20,INT((ROW()-14)/2),0)),"",OFFSET('9. METAS'!$V$20,INT((ROW()-14)/2),0)))</f>
        <v>#REF!</v>
      </c>
      <c r="L149" s="203" t="e">
        <f ca="1">IF(MOD(ROW()-13,2)=0,IF(ISBLANK(OFFSET(#REF!,INT((ROW()-13)/2),0)),"",OFFSET(#REF!,INT((ROW()-13)/2),0)),IF(ISBLANK(OFFSET('9. METAS'!$W$20,INT((ROW()-14)/2),0)),"",OFFSET('9. METAS'!$W$20,INT((ROW()-14)/2),0)))</f>
        <v>#REF!</v>
      </c>
      <c r="M149" s="204" t="e">
        <f ca="1">IF(MOD(ROW()-13,2)=0,IF(ISBLANK(OFFSET(#REF!,INT((ROW()-13)/2),0)),"",OFFSET(#REF!,INT((ROW()-13)/2),0)),IF(ISBLANK(OFFSET('9. METAS'!$X$20,INT((ROW()-14)/2),0)),"",OFFSET('9. METAS'!$X$20,INT((ROW()-14)/2),0)))</f>
        <v>#REF!</v>
      </c>
      <c r="N149" s="718" t="str">
        <f t="shared" ref="N149" ca="1" si="132">IFERROR(J149/J150,"ND")</f>
        <v>ND</v>
      </c>
      <c r="O149" s="720" t="str">
        <f t="shared" ref="O149" ca="1" si="133">IFERROR(((J149+K149+L149)/H149),"ND")</f>
        <v>ND</v>
      </c>
      <c r="P149" s="732"/>
    </row>
    <row r="150" spans="3:16">
      <c r="C150" s="725"/>
      <c r="D150" s="726"/>
      <c r="E150" s="726"/>
      <c r="F150" s="727"/>
      <c r="G150" s="728"/>
      <c r="H150" s="755"/>
      <c r="I150" s="731"/>
      <c r="J150" s="202" t="str">
        <f ca="1">IF(MOD(ROW()-13,2)=0,IF(ISBLANK(OFFSET(#REF!,INT((ROW()-13)/2),0)),"",OFFSET(#REF!,INT((ROW()-13)/2),0)),IF(ISBLANK(OFFSET('9. METAS'!$U$20,INT((ROW()-14)/2),0)),"",OFFSET('9. METAS'!$U$20,INT((ROW()-14)/2),0)))</f>
        <v/>
      </c>
      <c r="K150" s="203" t="str">
        <f ca="1">IF(MOD(ROW()-13,2)=0,IF(ISBLANK(OFFSET(#REF!,INT((ROW()-13)/2),0)),"",OFFSET(#REF!,INT((ROW()-13)/2),0)),IF(ISBLANK(OFFSET('9. METAS'!$V$20,INT((ROW()-14)/2),0)),"",OFFSET('9. METAS'!$V$20,INT((ROW()-14)/2),0)))</f>
        <v/>
      </c>
      <c r="L150" s="203" t="str">
        <f ca="1">IF(MOD(ROW()-13,2)=0,IF(ISBLANK(OFFSET(#REF!,INT((ROW()-13)/2),0)),"",OFFSET(#REF!,INT((ROW()-13)/2),0)),IF(ISBLANK(OFFSET('9. METAS'!$W$20,INT((ROW()-14)/2),0)),"",OFFSET('9. METAS'!$W$20,INT((ROW()-14)/2),0)))</f>
        <v/>
      </c>
      <c r="M150" s="204" t="str">
        <f ca="1">IF(MOD(ROW()-13,2)=0,IF(ISBLANK(OFFSET(#REF!,INT((ROW()-13)/2),0)),"",OFFSET(#REF!,INT((ROW()-13)/2),0)),IF(ISBLANK(OFFSET('9. METAS'!$X$20,INT((ROW()-14)/2),0)),"",OFFSET('9. METAS'!$X$20,INT((ROW()-14)/2),0)))</f>
        <v/>
      </c>
      <c r="N150" s="719"/>
      <c r="O150" s="721"/>
      <c r="P150" s="723"/>
    </row>
    <row r="151" spans="3:16">
      <c r="C151" s="724" t="str">
        <f ca="1">IF(ISBLANK(OFFSET('5. Pp (3 años)'!$C$46,INT((ROW()-13)/2),0)),"",OFFSET('5. Pp (3 años)'!$C$46,INT((ROW()-13)/2),0))</f>
        <v/>
      </c>
      <c r="D151" s="726" t="str">
        <f ca="1">IF(ISBLANK(OFFSET('5. Pp (3 años)'!$D$46,INT((ROW()-13)/2),0)),"",OFFSET('5. Pp (3 años)'!$D$46,INT((ROW()-13)/2),0))</f>
        <v/>
      </c>
      <c r="E151" s="726" t="str">
        <f ca="1">IF(ISBLANK(OFFSET('5. Pp (3 años)'!$E$46,INT((ROW()-13)/2),0)),"",OFFSET('5. Pp (3 años)'!$E$46,INT((ROW()-13)/2),0))</f>
        <v/>
      </c>
      <c r="F151" s="727" t="str">
        <f ca="1">IF(ISBLANK(OFFSET('5. Pp (3 años)'!$K$46,INT((ROW()-13)/2),0)),"",OFFSET('5. Pp (3 años)'!$K$46,INT((ROW()-13)/2),0))</f>
        <v/>
      </c>
      <c r="G151" s="728" t="str">
        <f ca="1">IF(ISBLANK(OFFSET('5. Pp (3 años)'!$H$46,INT((ROW()-13)/2),0)),"",OFFSET('5. Pp (3 años)'!$H$46,INT((ROW()-13)/2),0))</f>
        <v/>
      </c>
      <c r="H151" s="755" t="str">
        <f ca="1">IF(ISBLANK(OFFSET('9. METAS'!$L$20,INT((ROW()-13)/2),0)),"",OFFSET('9. METAS'!$L$20,INT((ROW()-13)/2),0))</f>
        <v/>
      </c>
      <c r="I151" s="730"/>
      <c r="J151" s="202" t="e">
        <f ca="1">IF(MOD(ROW()-13,2)=0,IF(ISBLANK(OFFSET(#REF!,INT((ROW()-13)/2),0)),"",OFFSET(#REF!,INT((ROW()-13)/2),0)),IF(ISBLANK(OFFSET('9. METAS'!$U$20,INT((ROW()-14)/2),0)),"",OFFSET('9. METAS'!$U$20,INT((ROW()-14)/2),0)))</f>
        <v>#REF!</v>
      </c>
      <c r="K151" s="203" t="e">
        <f ca="1">IF(MOD(ROW()-13,2)=0,IF(ISBLANK(OFFSET(#REF!,INT((ROW()-13)/2),0)),"",OFFSET(#REF!,INT((ROW()-13)/2),0)),IF(ISBLANK(OFFSET('9. METAS'!$V$20,INT((ROW()-14)/2),0)),"",OFFSET('9. METAS'!$V$20,INT((ROW()-14)/2),0)))</f>
        <v>#REF!</v>
      </c>
      <c r="L151" s="203" t="e">
        <f ca="1">IF(MOD(ROW()-13,2)=0,IF(ISBLANK(OFFSET(#REF!,INT((ROW()-13)/2),0)),"",OFFSET(#REF!,INT((ROW()-13)/2),0)),IF(ISBLANK(OFFSET('9. METAS'!$W$20,INT((ROW()-14)/2),0)),"",OFFSET('9. METAS'!$W$20,INT((ROW()-14)/2),0)))</f>
        <v>#REF!</v>
      </c>
      <c r="M151" s="204" t="e">
        <f ca="1">IF(MOD(ROW()-13,2)=0,IF(ISBLANK(OFFSET(#REF!,INT((ROW()-13)/2),0)),"",OFFSET(#REF!,INT((ROW()-13)/2),0)),IF(ISBLANK(OFFSET('9. METAS'!$X$20,INT((ROW()-14)/2),0)),"",OFFSET('9. METAS'!$X$20,INT((ROW()-14)/2),0)))</f>
        <v>#REF!</v>
      </c>
      <c r="N151" s="718" t="str">
        <f t="shared" ref="N151" ca="1" si="134">IFERROR(J151/J152,"ND")</f>
        <v>ND</v>
      </c>
      <c r="O151" s="720" t="str">
        <f t="shared" ref="O151" ca="1" si="135">IFERROR(((J151+K151+L151)/H151),"ND")</f>
        <v>ND</v>
      </c>
      <c r="P151" s="732"/>
    </row>
    <row r="152" spans="3:16">
      <c r="C152" s="725"/>
      <c r="D152" s="726"/>
      <c r="E152" s="726"/>
      <c r="F152" s="727"/>
      <c r="G152" s="728"/>
      <c r="H152" s="755"/>
      <c r="I152" s="731"/>
      <c r="J152" s="202" t="str">
        <f ca="1">IF(MOD(ROW()-13,2)=0,IF(ISBLANK(OFFSET(#REF!,INT((ROW()-13)/2),0)),"",OFFSET(#REF!,INT((ROW()-13)/2),0)),IF(ISBLANK(OFFSET('9. METAS'!$U$20,INT((ROW()-14)/2),0)),"",OFFSET('9. METAS'!$U$20,INT((ROW()-14)/2),0)))</f>
        <v/>
      </c>
      <c r="K152" s="203" t="str">
        <f ca="1">IF(MOD(ROW()-13,2)=0,IF(ISBLANK(OFFSET(#REF!,INT((ROW()-13)/2),0)),"",OFFSET(#REF!,INT((ROW()-13)/2),0)),IF(ISBLANK(OFFSET('9. METAS'!$V$20,INT((ROW()-14)/2),0)),"",OFFSET('9. METAS'!$V$20,INT((ROW()-14)/2),0)))</f>
        <v/>
      </c>
      <c r="L152" s="203" t="str">
        <f ca="1">IF(MOD(ROW()-13,2)=0,IF(ISBLANK(OFFSET(#REF!,INT((ROW()-13)/2),0)),"",OFFSET(#REF!,INT((ROW()-13)/2),0)),IF(ISBLANK(OFFSET('9. METAS'!$W$20,INT((ROW()-14)/2),0)),"",OFFSET('9. METAS'!$W$20,INT((ROW()-14)/2),0)))</f>
        <v/>
      </c>
      <c r="M152" s="204" t="str">
        <f ca="1">IF(MOD(ROW()-13,2)=0,IF(ISBLANK(OFFSET(#REF!,INT((ROW()-13)/2),0)),"",OFFSET(#REF!,INT((ROW()-13)/2),0)),IF(ISBLANK(OFFSET('9. METAS'!$X$20,INT((ROW()-14)/2),0)),"",OFFSET('9. METAS'!$X$20,INT((ROW()-14)/2),0)))</f>
        <v/>
      </c>
      <c r="N152" s="719"/>
      <c r="O152" s="721"/>
      <c r="P152" s="723"/>
    </row>
    <row r="153" spans="3:16">
      <c r="C153" s="724" t="str">
        <f ca="1">IF(ISBLANK(OFFSET('5. Pp (3 años)'!$C$46,INT((ROW()-13)/2),0)),"",OFFSET('5. Pp (3 años)'!$C$46,INT((ROW()-13)/2),0))</f>
        <v/>
      </c>
      <c r="D153" s="726" t="str">
        <f ca="1">IF(ISBLANK(OFFSET('5. Pp (3 años)'!$D$46,INT((ROW()-13)/2),0)),"",OFFSET('5. Pp (3 años)'!$D$46,INT((ROW()-13)/2),0))</f>
        <v/>
      </c>
      <c r="E153" s="726" t="str">
        <f ca="1">IF(ISBLANK(OFFSET('5. Pp (3 años)'!$E$46,INT((ROW()-13)/2),0)),"",OFFSET('5. Pp (3 años)'!$E$46,INT((ROW()-13)/2),0))</f>
        <v/>
      </c>
      <c r="F153" s="727" t="str">
        <f ca="1">IF(ISBLANK(OFFSET('5. Pp (3 años)'!$K$46,INT((ROW()-13)/2),0)),"",OFFSET('5. Pp (3 años)'!$K$46,INT((ROW()-13)/2),0))</f>
        <v/>
      </c>
      <c r="G153" s="728" t="str">
        <f ca="1">IF(ISBLANK(OFFSET('5. Pp (3 años)'!$H$46,INT((ROW()-13)/2),0)),"",OFFSET('5. Pp (3 años)'!$H$46,INT((ROW()-13)/2),0))</f>
        <v/>
      </c>
      <c r="H153" s="755" t="str">
        <f ca="1">IF(ISBLANK(OFFSET('9. METAS'!$L$20,INT((ROW()-13)/2),0)),"",OFFSET('9. METAS'!$L$20,INT((ROW()-13)/2),0))</f>
        <v/>
      </c>
      <c r="I153" s="730"/>
      <c r="J153" s="202" t="e">
        <f ca="1">IF(MOD(ROW()-13,2)=0,IF(ISBLANK(OFFSET(#REF!,INT((ROW()-13)/2),0)),"",OFFSET(#REF!,INT((ROW()-13)/2),0)),IF(ISBLANK(OFFSET('9. METAS'!$U$20,INT((ROW()-14)/2),0)),"",OFFSET('9. METAS'!$U$20,INT((ROW()-14)/2),0)))</f>
        <v>#REF!</v>
      </c>
      <c r="K153" s="203" t="e">
        <f ca="1">IF(MOD(ROW()-13,2)=0,IF(ISBLANK(OFFSET(#REF!,INT((ROW()-13)/2),0)),"",OFFSET(#REF!,INT((ROW()-13)/2),0)),IF(ISBLANK(OFFSET('9. METAS'!$V$20,INT((ROW()-14)/2),0)),"",OFFSET('9. METAS'!$V$20,INT((ROW()-14)/2),0)))</f>
        <v>#REF!</v>
      </c>
      <c r="L153" s="203" t="e">
        <f ca="1">IF(MOD(ROW()-13,2)=0,IF(ISBLANK(OFFSET(#REF!,INT((ROW()-13)/2),0)),"",OFFSET(#REF!,INT((ROW()-13)/2),0)),IF(ISBLANK(OFFSET('9. METAS'!$W$20,INT((ROW()-14)/2),0)),"",OFFSET('9. METAS'!$W$20,INT((ROW()-14)/2),0)))</f>
        <v>#REF!</v>
      </c>
      <c r="M153" s="204" t="e">
        <f ca="1">IF(MOD(ROW()-13,2)=0,IF(ISBLANK(OFFSET(#REF!,INT((ROW()-13)/2),0)),"",OFFSET(#REF!,INT((ROW()-13)/2),0)),IF(ISBLANK(OFFSET('9. METAS'!$X$20,INT((ROW()-14)/2),0)),"",OFFSET('9. METAS'!$X$20,INT((ROW()-14)/2),0)))</f>
        <v>#REF!</v>
      </c>
      <c r="N153" s="718" t="str">
        <f t="shared" ref="N153" ca="1" si="136">IFERROR(J153/J154,"ND")</f>
        <v>ND</v>
      </c>
      <c r="O153" s="720" t="str">
        <f t="shared" ref="O153" ca="1" si="137">IFERROR(((J153+K153+L153)/H153),"ND")</f>
        <v>ND</v>
      </c>
      <c r="P153" s="732"/>
    </row>
    <row r="154" spans="3:16">
      <c r="C154" s="725"/>
      <c r="D154" s="726"/>
      <c r="E154" s="726"/>
      <c r="F154" s="727"/>
      <c r="G154" s="728"/>
      <c r="H154" s="755"/>
      <c r="I154" s="731"/>
      <c r="J154" s="202" t="str">
        <f ca="1">IF(MOD(ROW()-13,2)=0,IF(ISBLANK(OFFSET(#REF!,INT((ROW()-13)/2),0)),"",OFFSET(#REF!,INT((ROW()-13)/2),0)),IF(ISBLANK(OFFSET('9. METAS'!$U$20,INT((ROW()-14)/2),0)),"",OFFSET('9. METAS'!$U$20,INT((ROW()-14)/2),0)))</f>
        <v/>
      </c>
      <c r="K154" s="203" t="str">
        <f ca="1">IF(MOD(ROW()-13,2)=0,IF(ISBLANK(OFFSET(#REF!,INT((ROW()-13)/2),0)),"",OFFSET(#REF!,INT((ROW()-13)/2),0)),IF(ISBLANK(OFFSET('9. METAS'!$V$20,INT((ROW()-14)/2),0)),"",OFFSET('9. METAS'!$V$20,INT((ROW()-14)/2),0)))</f>
        <v/>
      </c>
      <c r="L154" s="203" t="str">
        <f ca="1">IF(MOD(ROW()-13,2)=0,IF(ISBLANK(OFFSET(#REF!,INT((ROW()-13)/2),0)),"",OFFSET(#REF!,INT((ROW()-13)/2),0)),IF(ISBLANK(OFFSET('9. METAS'!$W$20,INT((ROW()-14)/2),0)),"",OFFSET('9. METAS'!$W$20,INT((ROW()-14)/2),0)))</f>
        <v/>
      </c>
      <c r="M154" s="204" t="str">
        <f ca="1">IF(MOD(ROW()-13,2)=0,IF(ISBLANK(OFFSET(#REF!,INT((ROW()-13)/2),0)),"",OFFSET(#REF!,INT((ROW()-13)/2),0)),IF(ISBLANK(OFFSET('9. METAS'!$X$20,INT((ROW()-14)/2),0)),"",OFFSET('9. METAS'!$X$20,INT((ROW()-14)/2),0)))</f>
        <v/>
      </c>
      <c r="N154" s="719"/>
      <c r="O154" s="721"/>
      <c r="P154" s="723"/>
    </row>
    <row r="155" spans="3:16">
      <c r="C155" s="724" t="str">
        <f ca="1">IF(ISBLANK(OFFSET('5. Pp (3 años)'!$C$46,INT((ROW()-13)/2),0)),"",OFFSET('5. Pp (3 años)'!$C$46,INT((ROW()-13)/2),0))</f>
        <v/>
      </c>
      <c r="D155" s="726" t="str">
        <f ca="1">IF(ISBLANK(OFFSET('5. Pp (3 años)'!$D$46,INT((ROW()-13)/2),0)),"",OFFSET('5. Pp (3 años)'!$D$46,INT((ROW()-13)/2),0))</f>
        <v/>
      </c>
      <c r="E155" s="726" t="str">
        <f ca="1">IF(ISBLANK(OFFSET('5. Pp (3 años)'!$E$46,INT((ROW()-13)/2),0)),"",OFFSET('5. Pp (3 años)'!$E$46,INT((ROW()-13)/2),0))</f>
        <v/>
      </c>
      <c r="F155" s="727" t="str">
        <f ca="1">IF(ISBLANK(OFFSET('5. Pp (3 años)'!$K$46,INT((ROW()-13)/2),0)),"",OFFSET('5. Pp (3 años)'!$K$46,INT((ROW()-13)/2),0))</f>
        <v/>
      </c>
      <c r="G155" s="728" t="str">
        <f ca="1">IF(ISBLANK(OFFSET('5. Pp (3 años)'!$H$46,INT((ROW()-13)/2),0)),"",OFFSET('5. Pp (3 años)'!$H$46,INT((ROW()-13)/2),0))</f>
        <v/>
      </c>
      <c r="H155" s="755" t="str">
        <f ca="1">IF(ISBLANK(OFFSET('9. METAS'!$L$20,INT((ROW()-13)/2),0)),"",OFFSET('9. METAS'!$L$20,INT((ROW()-13)/2),0))</f>
        <v/>
      </c>
      <c r="I155" s="730"/>
      <c r="J155" s="202" t="e">
        <f ca="1">IF(MOD(ROW()-13,2)=0,IF(ISBLANK(OFFSET(#REF!,INT((ROW()-13)/2),0)),"",OFFSET(#REF!,INT((ROW()-13)/2),0)),IF(ISBLANK(OFFSET('9. METAS'!$U$20,INT((ROW()-14)/2),0)),"",OFFSET('9. METAS'!$U$20,INT((ROW()-14)/2),0)))</f>
        <v>#REF!</v>
      </c>
      <c r="K155" s="203" t="e">
        <f ca="1">IF(MOD(ROW()-13,2)=0,IF(ISBLANK(OFFSET(#REF!,INT((ROW()-13)/2),0)),"",OFFSET(#REF!,INT((ROW()-13)/2),0)),IF(ISBLANK(OFFSET('9. METAS'!$V$20,INT((ROW()-14)/2),0)),"",OFFSET('9. METAS'!$V$20,INT((ROW()-14)/2),0)))</f>
        <v>#REF!</v>
      </c>
      <c r="L155" s="203" t="e">
        <f ca="1">IF(MOD(ROW()-13,2)=0,IF(ISBLANK(OFFSET(#REF!,INT((ROW()-13)/2),0)),"",OFFSET(#REF!,INT((ROW()-13)/2),0)),IF(ISBLANK(OFFSET('9. METAS'!$W$20,INT((ROW()-14)/2),0)),"",OFFSET('9. METAS'!$W$20,INT((ROW()-14)/2),0)))</f>
        <v>#REF!</v>
      </c>
      <c r="M155" s="204" t="e">
        <f ca="1">IF(MOD(ROW()-13,2)=0,IF(ISBLANK(OFFSET(#REF!,INT((ROW()-13)/2),0)),"",OFFSET(#REF!,INT((ROW()-13)/2),0)),IF(ISBLANK(OFFSET('9. METAS'!$X$20,INT((ROW()-14)/2),0)),"",OFFSET('9. METAS'!$X$20,INT((ROW()-14)/2),0)))</f>
        <v>#REF!</v>
      </c>
      <c r="N155" s="718" t="str">
        <f t="shared" ref="N155" ca="1" si="138">IFERROR(J155/J156,"ND")</f>
        <v>ND</v>
      </c>
      <c r="O155" s="720" t="str">
        <f t="shared" ref="O155" ca="1" si="139">IFERROR(((J155+K155+L155)/H155),"ND")</f>
        <v>ND</v>
      </c>
      <c r="P155" s="732"/>
    </row>
    <row r="156" spans="3:16">
      <c r="C156" s="725"/>
      <c r="D156" s="726"/>
      <c r="E156" s="726"/>
      <c r="F156" s="727"/>
      <c r="G156" s="728"/>
      <c r="H156" s="755"/>
      <c r="I156" s="731"/>
      <c r="J156" s="202" t="str">
        <f ca="1">IF(MOD(ROW()-13,2)=0,IF(ISBLANK(OFFSET(#REF!,INT((ROW()-13)/2),0)),"",OFFSET(#REF!,INT((ROW()-13)/2),0)),IF(ISBLANK(OFFSET('9. METAS'!$U$20,INT((ROW()-14)/2),0)),"",OFFSET('9. METAS'!$U$20,INT((ROW()-14)/2),0)))</f>
        <v/>
      </c>
      <c r="K156" s="203" t="str">
        <f ca="1">IF(MOD(ROW()-13,2)=0,IF(ISBLANK(OFFSET(#REF!,INT((ROW()-13)/2),0)),"",OFFSET(#REF!,INT((ROW()-13)/2),0)),IF(ISBLANK(OFFSET('9. METAS'!$V$20,INT((ROW()-14)/2),0)),"",OFFSET('9. METAS'!$V$20,INT((ROW()-14)/2),0)))</f>
        <v/>
      </c>
      <c r="L156" s="203" t="str">
        <f ca="1">IF(MOD(ROW()-13,2)=0,IF(ISBLANK(OFFSET(#REF!,INT((ROW()-13)/2),0)),"",OFFSET(#REF!,INT((ROW()-13)/2),0)),IF(ISBLANK(OFFSET('9. METAS'!$W$20,INT((ROW()-14)/2),0)),"",OFFSET('9. METAS'!$W$20,INT((ROW()-14)/2),0)))</f>
        <v/>
      </c>
      <c r="M156" s="204" t="str">
        <f ca="1">IF(MOD(ROW()-13,2)=0,IF(ISBLANK(OFFSET(#REF!,INT((ROW()-13)/2),0)),"",OFFSET(#REF!,INT((ROW()-13)/2),0)),IF(ISBLANK(OFFSET('9. METAS'!$X$20,INT((ROW()-14)/2),0)),"",OFFSET('9. METAS'!$X$20,INT((ROW()-14)/2),0)))</f>
        <v/>
      </c>
      <c r="N156" s="719"/>
      <c r="O156" s="721"/>
      <c r="P156" s="723"/>
    </row>
    <row r="157" spans="3:16">
      <c r="C157" s="724" t="str">
        <f ca="1">IF(ISBLANK(OFFSET('5. Pp (3 años)'!$C$46,INT((ROW()-13)/2),0)),"",OFFSET('5. Pp (3 años)'!$C$46,INT((ROW()-13)/2),0))</f>
        <v/>
      </c>
      <c r="D157" s="726" t="str">
        <f ca="1">IF(ISBLANK(OFFSET('5. Pp (3 años)'!$D$46,INT((ROW()-13)/2),0)),"",OFFSET('5. Pp (3 años)'!$D$46,INT((ROW()-13)/2),0))</f>
        <v/>
      </c>
      <c r="E157" s="726" t="str">
        <f ca="1">IF(ISBLANK(OFFSET('5. Pp (3 años)'!$E$46,INT((ROW()-13)/2),0)),"",OFFSET('5. Pp (3 años)'!$E$46,INT((ROW()-13)/2),0))</f>
        <v/>
      </c>
      <c r="F157" s="727" t="str">
        <f ca="1">IF(ISBLANK(OFFSET('5. Pp (3 años)'!$K$46,INT((ROW()-13)/2),0)),"",OFFSET('5. Pp (3 años)'!$K$46,INT((ROW()-13)/2),0))</f>
        <v/>
      </c>
      <c r="G157" s="728" t="str">
        <f ca="1">IF(ISBLANK(OFFSET('5. Pp (3 años)'!$H$46,INT((ROW()-13)/2),0)),"",OFFSET('5. Pp (3 años)'!$H$46,INT((ROW()-13)/2),0))</f>
        <v/>
      </c>
      <c r="H157" s="755" t="str">
        <f ca="1">IF(ISBLANK(OFFSET('9. METAS'!$L$20,INT((ROW()-13)/2),0)),"",OFFSET('9. METAS'!$L$20,INT((ROW()-13)/2),0))</f>
        <v/>
      </c>
      <c r="I157" s="730"/>
      <c r="J157" s="202" t="e">
        <f ca="1">IF(MOD(ROW()-13,2)=0,IF(ISBLANK(OFFSET(#REF!,INT((ROW()-13)/2),0)),"",OFFSET(#REF!,INT((ROW()-13)/2),0)),IF(ISBLANK(OFFSET('9. METAS'!$U$20,INT((ROW()-14)/2),0)),"",OFFSET('9. METAS'!$U$20,INT((ROW()-14)/2),0)))</f>
        <v>#REF!</v>
      </c>
      <c r="K157" s="203" t="e">
        <f ca="1">IF(MOD(ROW()-13,2)=0,IF(ISBLANK(OFFSET(#REF!,INT((ROW()-13)/2),0)),"",OFFSET(#REF!,INT((ROW()-13)/2),0)),IF(ISBLANK(OFFSET('9. METAS'!$V$20,INT((ROW()-14)/2),0)),"",OFFSET('9. METAS'!$V$20,INT((ROW()-14)/2),0)))</f>
        <v>#REF!</v>
      </c>
      <c r="L157" s="203" t="e">
        <f ca="1">IF(MOD(ROW()-13,2)=0,IF(ISBLANK(OFFSET(#REF!,INT((ROW()-13)/2),0)),"",OFFSET(#REF!,INT((ROW()-13)/2),0)),IF(ISBLANK(OFFSET('9. METAS'!$W$20,INT((ROW()-14)/2),0)),"",OFFSET('9. METAS'!$W$20,INT((ROW()-14)/2),0)))</f>
        <v>#REF!</v>
      </c>
      <c r="M157" s="204" t="e">
        <f ca="1">IF(MOD(ROW()-13,2)=0,IF(ISBLANK(OFFSET(#REF!,INT((ROW()-13)/2),0)),"",OFFSET(#REF!,INT((ROW()-13)/2),0)),IF(ISBLANK(OFFSET('9. METAS'!$X$20,INT((ROW()-14)/2),0)),"",OFFSET('9. METAS'!$X$20,INT((ROW()-14)/2),0)))</f>
        <v>#REF!</v>
      </c>
      <c r="N157" s="718" t="str">
        <f t="shared" ref="N157" ca="1" si="140">IFERROR(J157/J158,"ND")</f>
        <v>ND</v>
      </c>
      <c r="O157" s="720" t="str">
        <f t="shared" ref="O157" ca="1" si="141">IFERROR(((J157+K157+L157)/H157),"ND")</f>
        <v>ND</v>
      </c>
      <c r="P157" s="732"/>
    </row>
    <row r="158" spans="3:16">
      <c r="C158" s="725"/>
      <c r="D158" s="726"/>
      <c r="E158" s="726"/>
      <c r="F158" s="727"/>
      <c r="G158" s="728"/>
      <c r="H158" s="755"/>
      <c r="I158" s="731"/>
      <c r="J158" s="202" t="str">
        <f ca="1">IF(MOD(ROW()-13,2)=0,IF(ISBLANK(OFFSET(#REF!,INT((ROW()-13)/2),0)),"",OFFSET(#REF!,INT((ROW()-13)/2),0)),IF(ISBLANK(OFFSET('9. METAS'!$U$20,INT((ROW()-14)/2),0)),"",OFFSET('9. METAS'!$U$20,INT((ROW()-14)/2),0)))</f>
        <v/>
      </c>
      <c r="K158" s="203" t="str">
        <f ca="1">IF(MOD(ROW()-13,2)=0,IF(ISBLANK(OFFSET(#REF!,INT((ROW()-13)/2),0)),"",OFFSET(#REF!,INT((ROW()-13)/2),0)),IF(ISBLANK(OFFSET('9. METAS'!$V$20,INT((ROW()-14)/2),0)),"",OFFSET('9. METAS'!$V$20,INT((ROW()-14)/2),0)))</f>
        <v/>
      </c>
      <c r="L158" s="203" t="str">
        <f ca="1">IF(MOD(ROW()-13,2)=0,IF(ISBLANK(OFFSET(#REF!,INT((ROW()-13)/2),0)),"",OFFSET(#REF!,INT((ROW()-13)/2),0)),IF(ISBLANK(OFFSET('9. METAS'!$W$20,INT((ROW()-14)/2),0)),"",OFFSET('9. METAS'!$W$20,INT((ROW()-14)/2),0)))</f>
        <v/>
      </c>
      <c r="M158" s="204" t="str">
        <f ca="1">IF(MOD(ROW()-13,2)=0,IF(ISBLANK(OFFSET(#REF!,INT((ROW()-13)/2),0)),"",OFFSET(#REF!,INT((ROW()-13)/2),0)),IF(ISBLANK(OFFSET('9. METAS'!$X$20,INT((ROW()-14)/2),0)),"",OFFSET('9. METAS'!$X$20,INT((ROW()-14)/2),0)))</f>
        <v/>
      </c>
      <c r="N158" s="719"/>
      <c r="O158" s="721"/>
      <c r="P158" s="723"/>
    </row>
    <row r="159" spans="3:16">
      <c r="C159" s="724" t="str">
        <f ca="1">IF(ISBLANK(OFFSET('5. Pp (3 años)'!$C$46,INT((ROW()-13)/2),0)),"",OFFSET('5. Pp (3 años)'!$C$46,INT((ROW()-13)/2),0))</f>
        <v/>
      </c>
      <c r="D159" s="726" t="str">
        <f ca="1">IF(ISBLANK(OFFSET('5. Pp (3 años)'!$D$46,INT((ROW()-13)/2),0)),"",OFFSET('5. Pp (3 años)'!$D$46,INT((ROW()-13)/2),0))</f>
        <v/>
      </c>
      <c r="E159" s="726" t="str">
        <f ca="1">IF(ISBLANK(OFFSET('5. Pp (3 años)'!$E$46,INT((ROW()-13)/2),0)),"",OFFSET('5. Pp (3 años)'!$E$46,INT((ROW()-13)/2),0))</f>
        <v/>
      </c>
      <c r="F159" s="727" t="str">
        <f ca="1">IF(ISBLANK(OFFSET('5. Pp (3 años)'!$K$46,INT((ROW()-13)/2),0)),"",OFFSET('5. Pp (3 años)'!$K$46,INT((ROW()-13)/2),0))</f>
        <v/>
      </c>
      <c r="G159" s="728" t="str">
        <f ca="1">IF(ISBLANK(OFFSET('5. Pp (3 años)'!$H$46,INT((ROW()-13)/2),0)),"",OFFSET('5. Pp (3 años)'!$H$46,INT((ROW()-13)/2),0))</f>
        <v/>
      </c>
      <c r="H159" s="755" t="str">
        <f ca="1">IF(ISBLANK(OFFSET('9. METAS'!$L$20,INT((ROW()-13)/2),0)),"",OFFSET('9. METAS'!$L$20,INT((ROW()-13)/2),0))</f>
        <v/>
      </c>
      <c r="I159" s="730"/>
      <c r="J159" s="202" t="e">
        <f ca="1">IF(MOD(ROW()-13,2)=0,IF(ISBLANK(OFFSET(#REF!,INT((ROW()-13)/2),0)),"",OFFSET(#REF!,INT((ROW()-13)/2),0)),IF(ISBLANK(OFFSET('9. METAS'!$U$20,INT((ROW()-14)/2),0)),"",OFFSET('9. METAS'!$U$20,INT((ROW()-14)/2),0)))</f>
        <v>#REF!</v>
      </c>
      <c r="K159" s="203" t="e">
        <f ca="1">IF(MOD(ROW()-13,2)=0,IF(ISBLANK(OFFSET(#REF!,INT((ROW()-13)/2),0)),"",OFFSET(#REF!,INT((ROW()-13)/2),0)),IF(ISBLANK(OFFSET('9. METAS'!$V$20,INT((ROW()-14)/2),0)),"",OFFSET('9. METAS'!$V$20,INT((ROW()-14)/2),0)))</f>
        <v>#REF!</v>
      </c>
      <c r="L159" s="203" t="e">
        <f ca="1">IF(MOD(ROW()-13,2)=0,IF(ISBLANK(OFFSET(#REF!,INT((ROW()-13)/2),0)),"",OFFSET(#REF!,INT((ROW()-13)/2),0)),IF(ISBLANK(OFFSET('9. METAS'!$W$20,INT((ROW()-14)/2),0)),"",OFFSET('9. METAS'!$W$20,INT((ROW()-14)/2),0)))</f>
        <v>#REF!</v>
      </c>
      <c r="M159" s="204" t="e">
        <f ca="1">IF(MOD(ROW()-13,2)=0,IF(ISBLANK(OFFSET(#REF!,INT((ROW()-13)/2),0)),"",OFFSET(#REF!,INT((ROW()-13)/2),0)),IF(ISBLANK(OFFSET('9. METAS'!$X$20,INT((ROW()-14)/2),0)),"",OFFSET('9. METAS'!$X$20,INT((ROW()-14)/2),0)))</f>
        <v>#REF!</v>
      </c>
      <c r="N159" s="718" t="str">
        <f t="shared" ref="N159" ca="1" si="142">IFERROR(J159/J160,"ND")</f>
        <v>ND</v>
      </c>
      <c r="O159" s="720" t="str">
        <f t="shared" ref="O159" ca="1" si="143">IFERROR(((J159+K159+L159)/H159),"ND")</f>
        <v>ND</v>
      </c>
      <c r="P159" s="732"/>
    </row>
    <row r="160" spans="3:16">
      <c r="C160" s="725"/>
      <c r="D160" s="726"/>
      <c r="E160" s="726"/>
      <c r="F160" s="727"/>
      <c r="G160" s="728"/>
      <c r="H160" s="755"/>
      <c r="I160" s="731"/>
      <c r="J160" s="202" t="str">
        <f ca="1">IF(MOD(ROW()-13,2)=0,IF(ISBLANK(OFFSET(#REF!,INT((ROW()-13)/2),0)),"",OFFSET(#REF!,INT((ROW()-13)/2),0)),IF(ISBLANK(OFFSET('9. METAS'!$U$20,INT((ROW()-14)/2),0)),"",OFFSET('9. METAS'!$U$20,INT((ROW()-14)/2),0)))</f>
        <v/>
      </c>
      <c r="K160" s="203" t="str">
        <f ca="1">IF(MOD(ROW()-13,2)=0,IF(ISBLANK(OFFSET(#REF!,INT((ROW()-13)/2),0)),"",OFFSET(#REF!,INT((ROW()-13)/2),0)),IF(ISBLANK(OFFSET('9. METAS'!$V$20,INT((ROW()-14)/2),0)),"",OFFSET('9. METAS'!$V$20,INT((ROW()-14)/2),0)))</f>
        <v/>
      </c>
      <c r="L160" s="203" t="str">
        <f ca="1">IF(MOD(ROW()-13,2)=0,IF(ISBLANK(OFFSET(#REF!,INT((ROW()-13)/2),0)),"",OFFSET(#REF!,INT((ROW()-13)/2),0)),IF(ISBLANK(OFFSET('9. METAS'!$W$20,INT((ROW()-14)/2),0)),"",OFFSET('9. METAS'!$W$20,INT((ROW()-14)/2),0)))</f>
        <v/>
      </c>
      <c r="M160" s="204" t="str">
        <f ca="1">IF(MOD(ROW()-13,2)=0,IF(ISBLANK(OFFSET(#REF!,INT((ROW()-13)/2),0)),"",OFFSET(#REF!,INT((ROW()-13)/2),0)),IF(ISBLANK(OFFSET('9. METAS'!$X$20,INT((ROW()-14)/2),0)),"",OFFSET('9. METAS'!$X$20,INT((ROW()-14)/2),0)))</f>
        <v/>
      </c>
      <c r="N160" s="719"/>
      <c r="O160" s="721"/>
      <c r="P160" s="723"/>
    </row>
    <row r="161" spans="3:16">
      <c r="C161" s="724" t="str">
        <f ca="1">IF(ISBLANK(OFFSET('5. Pp (3 años)'!$C$46,INT((ROW()-13)/2),0)),"",OFFSET('5. Pp (3 años)'!$C$46,INT((ROW()-13)/2),0))</f>
        <v/>
      </c>
      <c r="D161" s="726" t="str">
        <f ca="1">IF(ISBLANK(OFFSET('5. Pp (3 años)'!$D$46,INT((ROW()-13)/2),0)),"",OFFSET('5. Pp (3 años)'!$D$46,INT((ROW()-13)/2),0))</f>
        <v/>
      </c>
      <c r="E161" s="726" t="str">
        <f ca="1">IF(ISBLANK(OFFSET('5. Pp (3 años)'!$E$46,INT((ROW()-13)/2),0)),"",OFFSET('5. Pp (3 años)'!$E$46,INT((ROW()-13)/2),0))</f>
        <v/>
      </c>
      <c r="F161" s="727" t="str">
        <f ca="1">IF(ISBLANK(OFFSET('5. Pp (3 años)'!$K$46,INT((ROW()-13)/2),0)),"",OFFSET('5. Pp (3 años)'!$K$46,INT((ROW()-13)/2),0))</f>
        <v/>
      </c>
      <c r="G161" s="728" t="str">
        <f ca="1">IF(ISBLANK(OFFSET('5. Pp (3 años)'!$H$46,INT((ROW()-13)/2),0)),"",OFFSET('5. Pp (3 años)'!$H$46,INT((ROW()-13)/2),0))</f>
        <v/>
      </c>
      <c r="H161" s="755" t="str">
        <f ca="1">IF(ISBLANK(OFFSET('9. METAS'!$L$20,INT((ROW()-13)/2),0)),"",OFFSET('9. METAS'!$L$20,INT((ROW()-13)/2),0))</f>
        <v/>
      </c>
      <c r="I161" s="730"/>
      <c r="J161" s="202" t="e">
        <f ca="1">IF(MOD(ROW()-13,2)=0,IF(ISBLANK(OFFSET(#REF!,INT((ROW()-13)/2),0)),"",OFFSET(#REF!,INT((ROW()-13)/2),0)),IF(ISBLANK(OFFSET('9. METAS'!$U$20,INT((ROW()-14)/2),0)),"",OFFSET('9. METAS'!$U$20,INT((ROW()-14)/2),0)))</f>
        <v>#REF!</v>
      </c>
      <c r="K161" s="203" t="e">
        <f ca="1">IF(MOD(ROW()-13,2)=0,IF(ISBLANK(OFFSET(#REF!,INT((ROW()-13)/2),0)),"",OFFSET(#REF!,INT((ROW()-13)/2),0)),IF(ISBLANK(OFFSET('9. METAS'!$V$20,INT((ROW()-14)/2),0)),"",OFFSET('9. METAS'!$V$20,INT((ROW()-14)/2),0)))</f>
        <v>#REF!</v>
      </c>
      <c r="L161" s="203" t="e">
        <f ca="1">IF(MOD(ROW()-13,2)=0,IF(ISBLANK(OFFSET(#REF!,INT((ROW()-13)/2),0)),"",OFFSET(#REF!,INT((ROW()-13)/2),0)),IF(ISBLANK(OFFSET('9. METAS'!$W$20,INT((ROW()-14)/2),0)),"",OFFSET('9. METAS'!$W$20,INT((ROW()-14)/2),0)))</f>
        <v>#REF!</v>
      </c>
      <c r="M161" s="204" t="e">
        <f ca="1">IF(MOD(ROW()-13,2)=0,IF(ISBLANK(OFFSET(#REF!,INT((ROW()-13)/2),0)),"",OFFSET(#REF!,INT((ROW()-13)/2),0)),IF(ISBLANK(OFFSET('9. METAS'!$X$20,INT((ROW()-14)/2),0)),"",OFFSET('9. METAS'!$X$20,INT((ROW()-14)/2),0)))</f>
        <v>#REF!</v>
      </c>
      <c r="N161" s="718" t="str">
        <f t="shared" ref="N161" ca="1" si="144">IFERROR(J161/J162,"ND")</f>
        <v>ND</v>
      </c>
      <c r="O161" s="720" t="str">
        <f t="shared" ref="O161" ca="1" si="145">IFERROR(((J161+K161+L161)/H161),"ND")</f>
        <v>ND</v>
      </c>
      <c r="P161" s="732"/>
    </row>
    <row r="162" spans="3:16">
      <c r="C162" s="725"/>
      <c r="D162" s="726"/>
      <c r="E162" s="726"/>
      <c r="F162" s="727"/>
      <c r="G162" s="728"/>
      <c r="H162" s="755"/>
      <c r="I162" s="731"/>
      <c r="J162" s="202" t="str">
        <f ca="1">IF(MOD(ROW()-13,2)=0,IF(ISBLANK(OFFSET(#REF!,INT((ROW()-13)/2),0)),"",OFFSET(#REF!,INT((ROW()-13)/2),0)),IF(ISBLANK(OFFSET('9. METAS'!$U$20,INT((ROW()-14)/2),0)),"",OFFSET('9. METAS'!$U$20,INT((ROW()-14)/2),0)))</f>
        <v/>
      </c>
      <c r="K162" s="203" t="str">
        <f ca="1">IF(MOD(ROW()-13,2)=0,IF(ISBLANK(OFFSET(#REF!,INT((ROW()-13)/2),0)),"",OFFSET(#REF!,INT((ROW()-13)/2),0)),IF(ISBLANK(OFFSET('9. METAS'!$V$20,INT((ROW()-14)/2),0)),"",OFFSET('9. METAS'!$V$20,INT((ROW()-14)/2),0)))</f>
        <v/>
      </c>
      <c r="L162" s="203" t="str">
        <f ca="1">IF(MOD(ROW()-13,2)=0,IF(ISBLANK(OFFSET(#REF!,INT((ROW()-13)/2),0)),"",OFFSET(#REF!,INT((ROW()-13)/2),0)),IF(ISBLANK(OFFSET('9. METAS'!$W$20,INT((ROW()-14)/2),0)),"",OFFSET('9. METAS'!$W$20,INT((ROW()-14)/2),0)))</f>
        <v/>
      </c>
      <c r="M162" s="204" t="str">
        <f ca="1">IF(MOD(ROW()-13,2)=0,IF(ISBLANK(OFFSET(#REF!,INT((ROW()-13)/2),0)),"",OFFSET(#REF!,INT((ROW()-13)/2),0)),IF(ISBLANK(OFFSET('9. METAS'!$X$20,INT((ROW()-14)/2),0)),"",OFFSET('9. METAS'!$X$20,INT((ROW()-14)/2),0)))</f>
        <v/>
      </c>
      <c r="N162" s="719"/>
      <c r="O162" s="721"/>
      <c r="P162" s="723"/>
    </row>
    <row r="163" spans="3:16">
      <c r="C163" s="724" t="str">
        <f ca="1">IF(ISBLANK(OFFSET('5. Pp (3 años)'!$C$46,INT((ROW()-13)/2),0)),"",OFFSET('5. Pp (3 años)'!$C$46,INT((ROW()-13)/2),0))</f>
        <v/>
      </c>
      <c r="D163" s="726" t="str">
        <f ca="1">IF(ISBLANK(OFFSET('5. Pp (3 años)'!$D$46,INT((ROW()-13)/2),0)),"",OFFSET('5. Pp (3 años)'!$D$46,INT((ROW()-13)/2),0))</f>
        <v/>
      </c>
      <c r="E163" s="726" t="str">
        <f ca="1">IF(ISBLANK(OFFSET('5. Pp (3 años)'!$E$46,INT((ROW()-13)/2),0)),"",OFFSET('5. Pp (3 años)'!$E$46,INT((ROW()-13)/2),0))</f>
        <v/>
      </c>
      <c r="F163" s="727" t="str">
        <f ca="1">IF(ISBLANK(OFFSET('5. Pp (3 años)'!$K$46,INT((ROW()-13)/2),0)),"",OFFSET('5. Pp (3 años)'!$K$46,INT((ROW()-13)/2),0))</f>
        <v/>
      </c>
      <c r="G163" s="728" t="str">
        <f ca="1">IF(ISBLANK(OFFSET('5. Pp (3 años)'!$H$46,INT((ROW()-13)/2),0)),"",OFFSET('5. Pp (3 años)'!$H$46,INT((ROW()-13)/2),0))</f>
        <v/>
      </c>
      <c r="H163" s="755" t="str">
        <f ca="1">IF(ISBLANK(OFFSET('9. METAS'!$L$20,INT((ROW()-13)/2),0)),"",OFFSET('9. METAS'!$L$20,INT((ROW()-13)/2),0))</f>
        <v/>
      </c>
      <c r="I163" s="730"/>
      <c r="J163" s="202" t="e">
        <f ca="1">IF(MOD(ROW()-13,2)=0,IF(ISBLANK(OFFSET(#REF!,INT((ROW()-13)/2),0)),"",OFFSET(#REF!,INT((ROW()-13)/2),0)),IF(ISBLANK(OFFSET('9. METAS'!$U$20,INT((ROW()-14)/2),0)),"",OFFSET('9. METAS'!$U$20,INT((ROW()-14)/2),0)))</f>
        <v>#REF!</v>
      </c>
      <c r="K163" s="203" t="e">
        <f ca="1">IF(MOD(ROW()-13,2)=0,IF(ISBLANK(OFFSET(#REF!,INT((ROW()-13)/2),0)),"",OFFSET(#REF!,INT((ROW()-13)/2),0)),IF(ISBLANK(OFFSET('9. METAS'!$V$20,INT((ROW()-14)/2),0)),"",OFFSET('9. METAS'!$V$20,INT((ROW()-14)/2),0)))</f>
        <v>#REF!</v>
      </c>
      <c r="L163" s="203" t="e">
        <f ca="1">IF(MOD(ROW()-13,2)=0,IF(ISBLANK(OFFSET(#REF!,INT((ROW()-13)/2),0)),"",OFFSET(#REF!,INT((ROW()-13)/2),0)),IF(ISBLANK(OFFSET('9. METAS'!$W$20,INT((ROW()-14)/2),0)),"",OFFSET('9. METAS'!$W$20,INT((ROW()-14)/2),0)))</f>
        <v>#REF!</v>
      </c>
      <c r="M163" s="204" t="e">
        <f ca="1">IF(MOD(ROW()-13,2)=0,IF(ISBLANK(OFFSET(#REF!,INT((ROW()-13)/2),0)),"",OFFSET(#REF!,INT((ROW()-13)/2),0)),IF(ISBLANK(OFFSET('9. METAS'!$X$20,INT((ROW()-14)/2),0)),"",OFFSET('9. METAS'!$X$20,INT((ROW()-14)/2),0)))</f>
        <v>#REF!</v>
      </c>
      <c r="N163" s="718" t="str">
        <f t="shared" ref="N163" ca="1" si="146">IFERROR(J163/J164,"ND")</f>
        <v>ND</v>
      </c>
      <c r="O163" s="720" t="str">
        <f t="shared" ref="O163" ca="1" si="147">IFERROR(((J163+K163+L163)/H163),"ND")</f>
        <v>ND</v>
      </c>
      <c r="P163" s="732"/>
    </row>
    <row r="164" spans="3:16">
      <c r="C164" s="725"/>
      <c r="D164" s="726"/>
      <c r="E164" s="726"/>
      <c r="F164" s="727"/>
      <c r="G164" s="728"/>
      <c r="H164" s="755"/>
      <c r="I164" s="731"/>
      <c r="J164" s="202" t="str">
        <f ca="1">IF(MOD(ROW()-13,2)=0,IF(ISBLANK(OFFSET(#REF!,INT((ROW()-13)/2),0)),"",OFFSET(#REF!,INT((ROW()-13)/2),0)),IF(ISBLANK(OFFSET('9. METAS'!$U$20,INT((ROW()-14)/2),0)),"",OFFSET('9. METAS'!$U$20,INT((ROW()-14)/2),0)))</f>
        <v/>
      </c>
      <c r="K164" s="203" t="str">
        <f ca="1">IF(MOD(ROW()-13,2)=0,IF(ISBLANK(OFFSET(#REF!,INT((ROW()-13)/2),0)),"",OFFSET(#REF!,INT((ROW()-13)/2),0)),IF(ISBLANK(OFFSET('9. METAS'!$V$20,INT((ROW()-14)/2),0)),"",OFFSET('9. METAS'!$V$20,INT((ROW()-14)/2),0)))</f>
        <v/>
      </c>
      <c r="L164" s="203" t="str">
        <f ca="1">IF(MOD(ROW()-13,2)=0,IF(ISBLANK(OFFSET(#REF!,INT((ROW()-13)/2),0)),"",OFFSET(#REF!,INT((ROW()-13)/2),0)),IF(ISBLANK(OFFSET('9. METAS'!$W$20,INT((ROW()-14)/2),0)),"",OFFSET('9. METAS'!$W$20,INT((ROW()-14)/2),0)))</f>
        <v/>
      </c>
      <c r="M164" s="204" t="str">
        <f ca="1">IF(MOD(ROW()-13,2)=0,IF(ISBLANK(OFFSET(#REF!,INT((ROW()-13)/2),0)),"",OFFSET(#REF!,INT((ROW()-13)/2),0)),IF(ISBLANK(OFFSET('9. METAS'!$X$20,INT((ROW()-14)/2),0)),"",OFFSET('9. METAS'!$X$20,INT((ROW()-14)/2),0)))</f>
        <v/>
      </c>
      <c r="N164" s="719"/>
      <c r="O164" s="721"/>
      <c r="P164" s="723"/>
    </row>
    <row r="165" spans="3:16">
      <c r="C165" s="724" t="str">
        <f ca="1">IF(ISBLANK(OFFSET('5. Pp (3 años)'!$C$46,INT((ROW()-13)/2),0)),"",OFFSET('5. Pp (3 años)'!$C$46,INT((ROW()-13)/2),0))</f>
        <v/>
      </c>
      <c r="D165" s="726" t="str">
        <f ca="1">IF(ISBLANK(OFFSET('5. Pp (3 años)'!$D$46,INT((ROW()-13)/2),0)),"",OFFSET('5. Pp (3 años)'!$D$46,INT((ROW()-13)/2),0))</f>
        <v/>
      </c>
      <c r="E165" s="726" t="str">
        <f ca="1">IF(ISBLANK(OFFSET('5. Pp (3 años)'!$E$46,INT((ROW()-13)/2),0)),"",OFFSET('5. Pp (3 años)'!$E$46,INT((ROW()-13)/2),0))</f>
        <v/>
      </c>
      <c r="F165" s="727" t="str">
        <f ca="1">IF(ISBLANK(OFFSET('5. Pp (3 años)'!$K$46,INT((ROW()-13)/2),0)),"",OFFSET('5. Pp (3 años)'!$K$46,INT((ROW()-13)/2),0))</f>
        <v/>
      </c>
      <c r="G165" s="728" t="str">
        <f ca="1">IF(ISBLANK(OFFSET('5. Pp (3 años)'!$H$46,INT((ROW()-13)/2),0)),"",OFFSET('5. Pp (3 años)'!$H$46,INT((ROW()-13)/2),0))</f>
        <v/>
      </c>
      <c r="H165" s="755" t="str">
        <f ca="1">IF(ISBLANK(OFFSET('9. METAS'!$L$20,INT((ROW()-13)/2),0)),"",OFFSET('9. METAS'!$L$20,INT((ROW()-13)/2),0))</f>
        <v/>
      </c>
      <c r="I165" s="730"/>
      <c r="J165" s="202" t="e">
        <f ca="1">IF(MOD(ROW()-13,2)=0,IF(ISBLANK(OFFSET(#REF!,INT((ROW()-13)/2),0)),"",OFFSET(#REF!,INT((ROW()-13)/2),0)),IF(ISBLANK(OFFSET('9. METAS'!$U$20,INT((ROW()-14)/2),0)),"",OFFSET('9. METAS'!$U$20,INT((ROW()-14)/2),0)))</f>
        <v>#REF!</v>
      </c>
      <c r="K165" s="203" t="e">
        <f ca="1">IF(MOD(ROW()-13,2)=0,IF(ISBLANK(OFFSET(#REF!,INT((ROW()-13)/2),0)),"",OFFSET(#REF!,INT((ROW()-13)/2),0)),IF(ISBLANK(OFFSET('9. METAS'!$V$20,INT((ROW()-14)/2),0)),"",OFFSET('9. METAS'!$V$20,INT((ROW()-14)/2),0)))</f>
        <v>#REF!</v>
      </c>
      <c r="L165" s="203" t="e">
        <f ca="1">IF(MOD(ROW()-13,2)=0,IF(ISBLANK(OFFSET(#REF!,INT((ROW()-13)/2),0)),"",OFFSET(#REF!,INT((ROW()-13)/2),0)),IF(ISBLANK(OFFSET('9. METAS'!$W$20,INT((ROW()-14)/2),0)),"",OFFSET('9. METAS'!$W$20,INT((ROW()-14)/2),0)))</f>
        <v>#REF!</v>
      </c>
      <c r="M165" s="204" t="e">
        <f ca="1">IF(MOD(ROW()-13,2)=0,IF(ISBLANK(OFFSET(#REF!,INT((ROW()-13)/2),0)),"",OFFSET(#REF!,INT((ROW()-13)/2),0)),IF(ISBLANK(OFFSET('9. METAS'!$X$20,INT((ROW()-14)/2),0)),"",OFFSET('9. METAS'!$X$20,INT((ROW()-14)/2),0)))</f>
        <v>#REF!</v>
      </c>
      <c r="N165" s="718" t="str">
        <f t="shared" ref="N165" ca="1" si="148">IFERROR(J165/J166,"ND")</f>
        <v>ND</v>
      </c>
      <c r="O165" s="720" t="str">
        <f t="shared" ref="O165" ca="1" si="149">IFERROR(((J165+K165+L165)/H165),"ND")</f>
        <v>ND</v>
      </c>
      <c r="P165" s="732"/>
    </row>
    <row r="166" spans="3:16">
      <c r="C166" s="725"/>
      <c r="D166" s="726"/>
      <c r="E166" s="726"/>
      <c r="F166" s="727"/>
      <c r="G166" s="728"/>
      <c r="H166" s="755"/>
      <c r="I166" s="731"/>
      <c r="J166" s="202" t="str">
        <f ca="1">IF(MOD(ROW()-13,2)=0,IF(ISBLANK(OFFSET(#REF!,INT((ROW()-13)/2),0)),"",OFFSET(#REF!,INT((ROW()-13)/2),0)),IF(ISBLANK(OFFSET('9. METAS'!$U$20,INT((ROW()-14)/2),0)),"",OFFSET('9. METAS'!$U$20,INT((ROW()-14)/2),0)))</f>
        <v/>
      </c>
      <c r="K166" s="203" t="str">
        <f ca="1">IF(MOD(ROW()-13,2)=0,IF(ISBLANK(OFFSET(#REF!,INT((ROW()-13)/2),0)),"",OFFSET(#REF!,INT((ROW()-13)/2),0)),IF(ISBLANK(OFFSET('9. METAS'!$V$20,INT((ROW()-14)/2),0)),"",OFFSET('9. METAS'!$V$20,INT((ROW()-14)/2),0)))</f>
        <v/>
      </c>
      <c r="L166" s="203" t="str">
        <f ca="1">IF(MOD(ROW()-13,2)=0,IF(ISBLANK(OFFSET(#REF!,INT((ROW()-13)/2),0)),"",OFFSET(#REF!,INT((ROW()-13)/2),0)),IF(ISBLANK(OFFSET('9. METAS'!$W$20,INT((ROW()-14)/2),0)),"",OFFSET('9. METAS'!$W$20,INT((ROW()-14)/2),0)))</f>
        <v/>
      </c>
      <c r="M166" s="204" t="str">
        <f ca="1">IF(MOD(ROW()-13,2)=0,IF(ISBLANK(OFFSET(#REF!,INT((ROW()-13)/2),0)),"",OFFSET(#REF!,INT((ROW()-13)/2),0)),IF(ISBLANK(OFFSET('9. METAS'!$X$20,INT((ROW()-14)/2),0)),"",OFFSET('9. METAS'!$X$20,INT((ROW()-14)/2),0)))</f>
        <v/>
      </c>
      <c r="N166" s="719"/>
      <c r="O166" s="721"/>
      <c r="P166" s="723"/>
    </row>
    <row r="167" spans="3:16">
      <c r="C167" s="724" t="str">
        <f ca="1">IF(ISBLANK(OFFSET('5. Pp (3 años)'!$C$46,INT((ROW()-13)/2),0)),"",OFFSET('5. Pp (3 años)'!$C$46,INT((ROW()-13)/2),0))</f>
        <v/>
      </c>
      <c r="D167" s="726" t="str">
        <f ca="1">IF(ISBLANK(OFFSET('5. Pp (3 años)'!$D$46,INT((ROW()-13)/2),0)),"",OFFSET('5. Pp (3 años)'!$D$46,INT((ROW()-13)/2),0))</f>
        <v/>
      </c>
      <c r="E167" s="726" t="str">
        <f ca="1">IF(ISBLANK(OFFSET('5. Pp (3 años)'!$E$46,INT((ROW()-13)/2),0)),"",OFFSET('5. Pp (3 años)'!$E$46,INT((ROW()-13)/2),0))</f>
        <v/>
      </c>
      <c r="F167" s="727" t="str">
        <f ca="1">IF(ISBLANK(OFFSET('5. Pp (3 años)'!$K$46,INT((ROW()-13)/2),0)),"",OFFSET('5. Pp (3 años)'!$K$46,INT((ROW()-13)/2),0))</f>
        <v/>
      </c>
      <c r="G167" s="728" t="str">
        <f ca="1">IF(ISBLANK(OFFSET('5. Pp (3 años)'!$H$46,INT((ROW()-13)/2),0)),"",OFFSET('5. Pp (3 años)'!$H$46,INT((ROW()-13)/2),0))</f>
        <v/>
      </c>
      <c r="H167" s="755" t="str">
        <f ca="1">IF(ISBLANK(OFFSET('9. METAS'!$L$20,INT((ROW()-13)/2),0)),"",OFFSET('9. METAS'!$L$20,INT((ROW()-13)/2),0))</f>
        <v/>
      </c>
      <c r="I167" s="730"/>
      <c r="J167" s="202" t="e">
        <f ca="1">IF(MOD(ROW()-13,2)=0,IF(ISBLANK(OFFSET(#REF!,INT((ROW()-13)/2),0)),"",OFFSET(#REF!,INT((ROW()-13)/2),0)),IF(ISBLANK(OFFSET('9. METAS'!$U$20,INT((ROW()-14)/2),0)),"",OFFSET('9. METAS'!$U$20,INT((ROW()-14)/2),0)))</f>
        <v>#REF!</v>
      </c>
      <c r="K167" s="203" t="e">
        <f ca="1">IF(MOD(ROW()-13,2)=0,IF(ISBLANK(OFFSET(#REF!,INT((ROW()-13)/2),0)),"",OFFSET(#REF!,INT((ROW()-13)/2),0)),IF(ISBLANK(OFFSET('9. METAS'!$V$20,INT((ROW()-14)/2),0)),"",OFFSET('9. METAS'!$V$20,INT((ROW()-14)/2),0)))</f>
        <v>#REF!</v>
      </c>
      <c r="L167" s="203" t="e">
        <f ca="1">IF(MOD(ROW()-13,2)=0,IF(ISBLANK(OFFSET(#REF!,INT((ROW()-13)/2),0)),"",OFFSET(#REF!,INT((ROW()-13)/2),0)),IF(ISBLANK(OFFSET('9. METAS'!$W$20,INT((ROW()-14)/2),0)),"",OFFSET('9. METAS'!$W$20,INT((ROW()-14)/2),0)))</f>
        <v>#REF!</v>
      </c>
      <c r="M167" s="204" t="e">
        <f ca="1">IF(MOD(ROW()-13,2)=0,IF(ISBLANK(OFFSET(#REF!,INT((ROW()-13)/2),0)),"",OFFSET(#REF!,INT((ROW()-13)/2),0)),IF(ISBLANK(OFFSET('9. METAS'!$X$20,INT((ROW()-14)/2),0)),"",OFFSET('9. METAS'!$X$20,INT((ROW()-14)/2),0)))</f>
        <v>#REF!</v>
      </c>
      <c r="N167" s="718" t="str">
        <f t="shared" ref="N167" ca="1" si="150">IFERROR(J167/J168,"ND")</f>
        <v>ND</v>
      </c>
      <c r="O167" s="720" t="str">
        <f t="shared" ref="O167" ca="1" si="151">IFERROR(((J167+K167+L167)/H167),"ND")</f>
        <v>ND</v>
      </c>
      <c r="P167" s="732"/>
    </row>
    <row r="168" spans="3:16">
      <c r="C168" s="725"/>
      <c r="D168" s="726"/>
      <c r="E168" s="726"/>
      <c r="F168" s="727"/>
      <c r="G168" s="728"/>
      <c r="H168" s="755"/>
      <c r="I168" s="731"/>
      <c r="J168" s="202" t="str">
        <f ca="1">IF(MOD(ROW()-13,2)=0,IF(ISBLANK(OFFSET(#REF!,INT((ROW()-13)/2),0)),"",OFFSET(#REF!,INT((ROW()-13)/2),0)),IF(ISBLANK(OFFSET('9. METAS'!$U$20,INT((ROW()-14)/2),0)),"",OFFSET('9. METAS'!$U$20,INT((ROW()-14)/2),0)))</f>
        <v/>
      </c>
      <c r="K168" s="203" t="str">
        <f ca="1">IF(MOD(ROW()-13,2)=0,IF(ISBLANK(OFFSET(#REF!,INT((ROW()-13)/2),0)),"",OFFSET(#REF!,INT((ROW()-13)/2),0)),IF(ISBLANK(OFFSET('9. METAS'!$V$20,INT((ROW()-14)/2),0)),"",OFFSET('9. METAS'!$V$20,INT((ROW()-14)/2),0)))</f>
        <v/>
      </c>
      <c r="L168" s="203" t="str">
        <f ca="1">IF(MOD(ROW()-13,2)=0,IF(ISBLANK(OFFSET(#REF!,INT((ROW()-13)/2),0)),"",OFFSET(#REF!,INT((ROW()-13)/2),0)),IF(ISBLANK(OFFSET('9. METAS'!$W$20,INT((ROW()-14)/2),0)),"",OFFSET('9. METAS'!$W$20,INT((ROW()-14)/2),0)))</f>
        <v/>
      </c>
      <c r="M168" s="204" t="str">
        <f ca="1">IF(MOD(ROW()-13,2)=0,IF(ISBLANK(OFFSET(#REF!,INT((ROW()-13)/2),0)),"",OFFSET(#REF!,INT((ROW()-13)/2),0)),IF(ISBLANK(OFFSET('9. METAS'!$X$20,INT((ROW()-14)/2),0)),"",OFFSET('9. METAS'!$X$20,INT((ROW()-14)/2),0)))</f>
        <v/>
      </c>
      <c r="N168" s="719"/>
      <c r="O168" s="721"/>
      <c r="P168" s="723"/>
    </row>
    <row r="169" spans="3:16">
      <c r="C169" s="724" t="str">
        <f ca="1">IF(ISBLANK(OFFSET('5. Pp (3 años)'!$C$46,INT((ROW()-13)/2),0)),"",OFFSET('5. Pp (3 años)'!$C$46,INT((ROW()-13)/2),0))</f>
        <v/>
      </c>
      <c r="D169" s="726" t="str">
        <f ca="1">IF(ISBLANK(OFFSET('5. Pp (3 años)'!$D$46,INT((ROW()-13)/2),0)),"",OFFSET('5. Pp (3 años)'!$D$46,INT((ROW()-13)/2),0))</f>
        <v/>
      </c>
      <c r="E169" s="726" t="str">
        <f ca="1">IF(ISBLANK(OFFSET('5. Pp (3 años)'!$E$46,INT((ROW()-13)/2),0)),"",OFFSET('5. Pp (3 años)'!$E$46,INT((ROW()-13)/2),0))</f>
        <v/>
      </c>
      <c r="F169" s="727" t="str">
        <f ca="1">IF(ISBLANK(OFFSET('5. Pp (3 años)'!$K$46,INT((ROW()-13)/2),0)),"",OFFSET('5. Pp (3 años)'!$K$46,INT((ROW()-13)/2),0))</f>
        <v/>
      </c>
      <c r="G169" s="728" t="str">
        <f ca="1">IF(ISBLANK(OFFSET('5. Pp (3 años)'!$H$46,INT((ROW()-13)/2),0)),"",OFFSET('5. Pp (3 años)'!$H$46,INT((ROW()-13)/2),0))</f>
        <v/>
      </c>
      <c r="H169" s="755" t="str">
        <f ca="1">IF(ISBLANK(OFFSET('9. METAS'!$L$20,INT((ROW()-13)/2),0)),"",OFFSET('9. METAS'!$L$20,INT((ROW()-13)/2),0))</f>
        <v/>
      </c>
      <c r="I169" s="730"/>
      <c r="J169" s="202" t="e">
        <f ca="1">IF(MOD(ROW()-13,2)=0,IF(ISBLANK(OFFSET(#REF!,INT((ROW()-13)/2),0)),"",OFFSET(#REF!,INT((ROW()-13)/2),0)),IF(ISBLANK(OFFSET('9. METAS'!$U$20,INT((ROW()-14)/2),0)),"",OFFSET('9. METAS'!$U$20,INT((ROW()-14)/2),0)))</f>
        <v>#REF!</v>
      </c>
      <c r="K169" s="203" t="e">
        <f ca="1">IF(MOD(ROW()-13,2)=0,IF(ISBLANK(OFFSET(#REF!,INT((ROW()-13)/2),0)),"",OFFSET(#REF!,INT((ROW()-13)/2),0)),IF(ISBLANK(OFFSET('9. METAS'!$V$20,INT((ROW()-14)/2),0)),"",OFFSET('9. METAS'!$V$20,INT((ROW()-14)/2),0)))</f>
        <v>#REF!</v>
      </c>
      <c r="L169" s="203" t="e">
        <f ca="1">IF(MOD(ROW()-13,2)=0,IF(ISBLANK(OFFSET(#REF!,INT((ROW()-13)/2),0)),"",OFFSET(#REF!,INT((ROW()-13)/2),0)),IF(ISBLANK(OFFSET('9. METAS'!$W$20,INT((ROW()-14)/2),0)),"",OFFSET('9. METAS'!$W$20,INT((ROW()-14)/2),0)))</f>
        <v>#REF!</v>
      </c>
      <c r="M169" s="204" t="e">
        <f ca="1">IF(MOD(ROW()-13,2)=0,IF(ISBLANK(OFFSET(#REF!,INT((ROW()-13)/2),0)),"",OFFSET(#REF!,INT((ROW()-13)/2),0)),IF(ISBLANK(OFFSET('9. METAS'!$X$20,INT((ROW()-14)/2),0)),"",OFFSET('9. METAS'!$X$20,INT((ROW()-14)/2),0)))</f>
        <v>#REF!</v>
      </c>
      <c r="N169" s="718" t="str">
        <f t="shared" ref="N169" ca="1" si="152">IFERROR(J169/J170,"ND")</f>
        <v>ND</v>
      </c>
      <c r="O169" s="720" t="str">
        <f t="shared" ref="O169" ca="1" si="153">IFERROR(((J169+K169+L169)/H169),"ND")</f>
        <v>ND</v>
      </c>
      <c r="P169" s="732"/>
    </row>
    <row r="170" spans="3:16">
      <c r="C170" s="725"/>
      <c r="D170" s="726"/>
      <c r="E170" s="726"/>
      <c r="F170" s="727"/>
      <c r="G170" s="728"/>
      <c r="H170" s="755"/>
      <c r="I170" s="731"/>
      <c r="J170" s="202" t="str">
        <f ca="1">IF(MOD(ROW()-13,2)=0,IF(ISBLANK(OFFSET(#REF!,INT((ROW()-13)/2),0)),"",OFFSET(#REF!,INT((ROW()-13)/2),0)),IF(ISBLANK(OFFSET('9. METAS'!$U$20,INT((ROW()-14)/2),0)),"",OFFSET('9. METAS'!$U$20,INT((ROW()-14)/2),0)))</f>
        <v/>
      </c>
      <c r="K170" s="203" t="str">
        <f ca="1">IF(MOD(ROW()-13,2)=0,IF(ISBLANK(OFFSET(#REF!,INT((ROW()-13)/2),0)),"",OFFSET(#REF!,INT((ROW()-13)/2),0)),IF(ISBLANK(OFFSET('9. METAS'!$V$20,INT((ROW()-14)/2),0)),"",OFFSET('9. METAS'!$V$20,INT((ROW()-14)/2),0)))</f>
        <v/>
      </c>
      <c r="L170" s="203" t="str">
        <f ca="1">IF(MOD(ROW()-13,2)=0,IF(ISBLANK(OFFSET(#REF!,INT((ROW()-13)/2),0)),"",OFFSET(#REF!,INT((ROW()-13)/2),0)),IF(ISBLANK(OFFSET('9. METAS'!$W$20,INT((ROW()-14)/2),0)),"",OFFSET('9. METAS'!$W$20,INT((ROW()-14)/2),0)))</f>
        <v/>
      </c>
      <c r="M170" s="204" t="str">
        <f ca="1">IF(MOD(ROW()-13,2)=0,IF(ISBLANK(OFFSET(#REF!,INT((ROW()-13)/2),0)),"",OFFSET(#REF!,INT((ROW()-13)/2),0)),IF(ISBLANK(OFFSET('9. METAS'!$X$20,INT((ROW()-14)/2),0)),"",OFFSET('9. METAS'!$X$20,INT((ROW()-14)/2),0)))</f>
        <v/>
      </c>
      <c r="N170" s="719"/>
      <c r="O170" s="721"/>
      <c r="P170" s="723"/>
    </row>
    <row r="171" spans="3:16">
      <c r="C171" s="724" t="str">
        <f ca="1">IF(ISBLANK(OFFSET('5. Pp (3 años)'!$C$46,INT((ROW()-13)/2),0)),"",OFFSET('5. Pp (3 años)'!$C$46,INT((ROW()-13)/2),0))</f>
        <v/>
      </c>
      <c r="D171" s="726" t="str">
        <f ca="1">IF(ISBLANK(OFFSET('5. Pp (3 años)'!$D$46,INT((ROW()-13)/2),0)),"",OFFSET('5. Pp (3 años)'!$D$46,INT((ROW()-13)/2),0))</f>
        <v/>
      </c>
      <c r="E171" s="726" t="str">
        <f ca="1">IF(ISBLANK(OFFSET('5. Pp (3 años)'!$E$46,INT((ROW()-13)/2),0)),"",OFFSET('5. Pp (3 años)'!$E$46,INT((ROW()-13)/2),0))</f>
        <v/>
      </c>
      <c r="F171" s="727" t="str">
        <f ca="1">IF(ISBLANK(OFFSET('5. Pp (3 años)'!$K$46,INT((ROW()-13)/2),0)),"",OFFSET('5. Pp (3 años)'!$K$46,INT((ROW()-13)/2),0))</f>
        <v/>
      </c>
      <c r="G171" s="728" t="str">
        <f ca="1">IF(ISBLANK(OFFSET('5. Pp (3 años)'!$H$46,INT((ROW()-13)/2),0)),"",OFFSET('5. Pp (3 años)'!$H$46,INT((ROW()-13)/2),0))</f>
        <v/>
      </c>
      <c r="H171" s="755" t="str">
        <f ca="1">IF(ISBLANK(OFFSET('9. METAS'!$L$20,INT((ROW()-13)/2),0)),"",OFFSET('9. METAS'!$L$20,INT((ROW()-13)/2),0))</f>
        <v/>
      </c>
      <c r="I171" s="730"/>
      <c r="J171" s="202" t="e">
        <f ca="1">IF(MOD(ROW()-13,2)=0,IF(ISBLANK(OFFSET(#REF!,INT((ROW()-13)/2),0)),"",OFFSET(#REF!,INT((ROW()-13)/2),0)),IF(ISBLANK(OFFSET('9. METAS'!$U$20,INT((ROW()-14)/2),0)),"",OFFSET('9. METAS'!$U$20,INT((ROW()-14)/2),0)))</f>
        <v>#REF!</v>
      </c>
      <c r="K171" s="203" t="e">
        <f ca="1">IF(MOD(ROW()-13,2)=0,IF(ISBLANK(OFFSET(#REF!,INT((ROW()-13)/2),0)),"",OFFSET(#REF!,INT((ROW()-13)/2),0)),IF(ISBLANK(OFFSET('9. METAS'!$V$20,INT((ROW()-14)/2),0)),"",OFFSET('9. METAS'!$V$20,INT((ROW()-14)/2),0)))</f>
        <v>#REF!</v>
      </c>
      <c r="L171" s="203" t="e">
        <f ca="1">IF(MOD(ROW()-13,2)=0,IF(ISBLANK(OFFSET(#REF!,INT((ROW()-13)/2),0)),"",OFFSET(#REF!,INT((ROW()-13)/2),0)),IF(ISBLANK(OFFSET('9. METAS'!$W$20,INT((ROW()-14)/2),0)),"",OFFSET('9. METAS'!$W$20,INT((ROW()-14)/2),0)))</f>
        <v>#REF!</v>
      </c>
      <c r="M171" s="204" t="e">
        <f ca="1">IF(MOD(ROW()-13,2)=0,IF(ISBLANK(OFFSET(#REF!,INT((ROW()-13)/2),0)),"",OFFSET(#REF!,INT((ROW()-13)/2),0)),IF(ISBLANK(OFFSET('9. METAS'!$X$20,INT((ROW()-14)/2),0)),"",OFFSET('9. METAS'!$X$20,INT((ROW()-14)/2),0)))</f>
        <v>#REF!</v>
      </c>
      <c r="N171" s="718" t="str">
        <f t="shared" ref="N171" ca="1" si="154">IFERROR(J171/J172,"ND")</f>
        <v>ND</v>
      </c>
      <c r="O171" s="720" t="str">
        <f t="shared" ref="O171" ca="1" si="155">IFERROR(((J171+K171+L171)/H171),"ND")</f>
        <v>ND</v>
      </c>
      <c r="P171" s="732"/>
    </row>
    <row r="172" spans="3:16">
      <c r="C172" s="725"/>
      <c r="D172" s="726"/>
      <c r="E172" s="726"/>
      <c r="F172" s="727"/>
      <c r="G172" s="728"/>
      <c r="H172" s="755"/>
      <c r="I172" s="731"/>
      <c r="J172" s="202" t="str">
        <f ca="1">IF(MOD(ROW()-13,2)=0,IF(ISBLANK(OFFSET(#REF!,INT((ROW()-13)/2),0)),"",OFFSET(#REF!,INT((ROW()-13)/2),0)),IF(ISBLANK(OFFSET('9. METAS'!$U$20,INT((ROW()-14)/2),0)),"",OFFSET('9. METAS'!$U$20,INT((ROW()-14)/2),0)))</f>
        <v/>
      </c>
      <c r="K172" s="203" t="str">
        <f ca="1">IF(MOD(ROW()-13,2)=0,IF(ISBLANK(OFFSET(#REF!,INT((ROW()-13)/2),0)),"",OFFSET(#REF!,INT((ROW()-13)/2),0)),IF(ISBLANK(OFFSET('9. METAS'!$V$20,INT((ROW()-14)/2),0)),"",OFFSET('9. METAS'!$V$20,INT((ROW()-14)/2),0)))</f>
        <v/>
      </c>
      <c r="L172" s="203" t="str">
        <f ca="1">IF(MOD(ROW()-13,2)=0,IF(ISBLANK(OFFSET(#REF!,INT((ROW()-13)/2),0)),"",OFFSET(#REF!,INT((ROW()-13)/2),0)),IF(ISBLANK(OFFSET('9. METAS'!$W$20,INT((ROW()-14)/2),0)),"",OFFSET('9. METAS'!$W$20,INT((ROW()-14)/2),0)))</f>
        <v/>
      </c>
      <c r="M172" s="204" t="str">
        <f ca="1">IF(MOD(ROW()-13,2)=0,IF(ISBLANK(OFFSET(#REF!,INT((ROW()-13)/2),0)),"",OFFSET(#REF!,INT((ROW()-13)/2),0)),IF(ISBLANK(OFFSET('9. METAS'!$X$20,INT((ROW()-14)/2),0)),"",OFFSET('9. METAS'!$X$20,INT((ROW()-14)/2),0)))</f>
        <v/>
      </c>
      <c r="N172" s="719"/>
      <c r="O172" s="721"/>
      <c r="P172" s="723"/>
    </row>
    <row r="173" spans="3:16">
      <c r="C173" s="724" t="str">
        <f ca="1">IF(ISBLANK(OFFSET('5. Pp (3 años)'!$C$46,INT((ROW()-13)/2),0)),"",OFFSET('5. Pp (3 años)'!$C$46,INT((ROW()-13)/2),0))</f>
        <v/>
      </c>
      <c r="D173" s="726" t="str">
        <f ca="1">IF(ISBLANK(OFFSET('5. Pp (3 años)'!$D$46,INT((ROW()-13)/2),0)),"",OFFSET('5. Pp (3 años)'!$D$46,INT((ROW()-13)/2),0))</f>
        <v/>
      </c>
      <c r="E173" s="726" t="str">
        <f ca="1">IF(ISBLANK(OFFSET('5. Pp (3 años)'!$E$46,INT((ROW()-13)/2),0)),"",OFFSET('5. Pp (3 años)'!$E$46,INT((ROW()-13)/2),0))</f>
        <v/>
      </c>
      <c r="F173" s="727" t="str">
        <f ca="1">IF(ISBLANK(OFFSET('5. Pp (3 años)'!$K$46,INT((ROW()-13)/2),0)),"",OFFSET('5. Pp (3 años)'!$K$46,INT((ROW()-13)/2),0))</f>
        <v/>
      </c>
      <c r="G173" s="728" t="str">
        <f ca="1">IF(ISBLANK(OFFSET('5. Pp (3 años)'!$H$46,INT((ROW()-13)/2),0)),"",OFFSET('5. Pp (3 años)'!$H$46,INT((ROW()-13)/2),0))</f>
        <v/>
      </c>
      <c r="H173" s="755" t="str">
        <f ca="1">IF(ISBLANK(OFFSET('9. METAS'!$L$20,INT((ROW()-13)/2),0)),"",OFFSET('9. METAS'!$L$20,INT((ROW()-13)/2),0))</f>
        <v/>
      </c>
      <c r="I173" s="730"/>
      <c r="J173" s="202" t="e">
        <f ca="1">IF(MOD(ROW()-13,2)=0,IF(ISBLANK(OFFSET(#REF!,INT((ROW()-13)/2),0)),"",OFFSET(#REF!,INT((ROW()-13)/2),0)),IF(ISBLANK(OFFSET('9. METAS'!$U$20,INT((ROW()-14)/2),0)),"",OFFSET('9. METAS'!$U$20,INT((ROW()-14)/2),0)))</f>
        <v>#REF!</v>
      </c>
      <c r="K173" s="203" t="e">
        <f ca="1">IF(MOD(ROW()-13,2)=0,IF(ISBLANK(OFFSET(#REF!,INT((ROW()-13)/2),0)),"",OFFSET(#REF!,INT((ROW()-13)/2),0)),IF(ISBLANK(OFFSET('9. METAS'!$V$20,INT((ROW()-14)/2),0)),"",OFFSET('9. METAS'!$V$20,INT((ROW()-14)/2),0)))</f>
        <v>#REF!</v>
      </c>
      <c r="L173" s="203" t="e">
        <f ca="1">IF(MOD(ROW()-13,2)=0,IF(ISBLANK(OFFSET(#REF!,INT((ROW()-13)/2),0)),"",OFFSET(#REF!,INT((ROW()-13)/2),0)),IF(ISBLANK(OFFSET('9. METAS'!$W$20,INT((ROW()-14)/2),0)),"",OFFSET('9. METAS'!$W$20,INT((ROW()-14)/2),0)))</f>
        <v>#REF!</v>
      </c>
      <c r="M173" s="204" t="e">
        <f ca="1">IF(MOD(ROW()-13,2)=0,IF(ISBLANK(OFFSET(#REF!,INT((ROW()-13)/2),0)),"",OFFSET(#REF!,INT((ROW()-13)/2),0)),IF(ISBLANK(OFFSET('9. METAS'!$X$20,INT((ROW()-14)/2),0)),"",OFFSET('9. METAS'!$X$20,INT((ROW()-14)/2),0)))</f>
        <v>#REF!</v>
      </c>
      <c r="N173" s="718" t="str">
        <f t="shared" ref="N173" ca="1" si="156">IFERROR(J173/J174,"ND")</f>
        <v>ND</v>
      </c>
      <c r="O173" s="720" t="str">
        <f t="shared" ref="O173" ca="1" si="157">IFERROR(((J173+K173+L173)/H173),"ND")</f>
        <v>ND</v>
      </c>
      <c r="P173" s="732"/>
    </row>
    <row r="174" spans="3:16">
      <c r="C174" s="725"/>
      <c r="D174" s="726"/>
      <c r="E174" s="726"/>
      <c r="F174" s="727"/>
      <c r="G174" s="728"/>
      <c r="H174" s="755"/>
      <c r="I174" s="731"/>
      <c r="J174" s="202" t="str">
        <f ca="1">IF(MOD(ROW()-13,2)=0,IF(ISBLANK(OFFSET(#REF!,INT((ROW()-13)/2),0)),"",OFFSET(#REF!,INT((ROW()-13)/2),0)),IF(ISBLANK(OFFSET('9. METAS'!$U$20,INT((ROW()-14)/2),0)),"",OFFSET('9. METAS'!$U$20,INT((ROW()-14)/2),0)))</f>
        <v/>
      </c>
      <c r="K174" s="203" t="str">
        <f ca="1">IF(MOD(ROW()-13,2)=0,IF(ISBLANK(OFFSET(#REF!,INT((ROW()-13)/2),0)),"",OFFSET(#REF!,INT((ROW()-13)/2),0)),IF(ISBLANK(OFFSET('9. METAS'!$V$20,INT((ROW()-14)/2),0)),"",OFFSET('9. METAS'!$V$20,INT((ROW()-14)/2),0)))</f>
        <v/>
      </c>
      <c r="L174" s="203" t="str">
        <f ca="1">IF(MOD(ROW()-13,2)=0,IF(ISBLANK(OFFSET(#REF!,INT((ROW()-13)/2),0)),"",OFFSET(#REF!,INT((ROW()-13)/2),0)),IF(ISBLANK(OFFSET('9. METAS'!$W$20,INT((ROW()-14)/2),0)),"",OFFSET('9. METAS'!$W$20,INT((ROW()-14)/2),0)))</f>
        <v/>
      </c>
      <c r="M174" s="204" t="str">
        <f ca="1">IF(MOD(ROW()-13,2)=0,IF(ISBLANK(OFFSET(#REF!,INT((ROW()-13)/2),0)),"",OFFSET(#REF!,INT((ROW()-13)/2),0)),IF(ISBLANK(OFFSET('9. METAS'!$X$20,INT((ROW()-14)/2),0)),"",OFFSET('9. METAS'!$X$20,INT((ROW()-14)/2),0)))</f>
        <v/>
      </c>
      <c r="N174" s="719"/>
      <c r="O174" s="721"/>
      <c r="P174" s="723"/>
    </row>
    <row r="175" spans="3:16">
      <c r="C175" s="724" t="str">
        <f ca="1">IF(ISBLANK(OFFSET('5. Pp (3 años)'!$C$46,INT((ROW()-13)/2),0)),"",OFFSET('5. Pp (3 años)'!$C$46,INT((ROW()-13)/2),0))</f>
        <v/>
      </c>
      <c r="D175" s="726" t="str">
        <f ca="1">IF(ISBLANK(OFFSET('5. Pp (3 años)'!$D$46,INT((ROW()-13)/2),0)),"",OFFSET('5. Pp (3 años)'!$D$46,INT((ROW()-13)/2),0))</f>
        <v/>
      </c>
      <c r="E175" s="726" t="str">
        <f ca="1">IF(ISBLANK(OFFSET('5. Pp (3 años)'!$E$46,INT((ROW()-13)/2),0)),"",OFFSET('5. Pp (3 años)'!$E$46,INT((ROW()-13)/2),0))</f>
        <v/>
      </c>
      <c r="F175" s="727" t="str">
        <f ca="1">IF(ISBLANK(OFFSET('5. Pp (3 años)'!$K$46,INT((ROW()-13)/2),0)),"",OFFSET('5. Pp (3 años)'!$K$46,INT((ROW()-13)/2),0))</f>
        <v/>
      </c>
      <c r="G175" s="728" t="str">
        <f ca="1">IF(ISBLANK(OFFSET('5. Pp (3 años)'!$H$46,INT((ROW()-13)/2),0)),"",OFFSET('5. Pp (3 años)'!$H$46,INT((ROW()-13)/2),0))</f>
        <v/>
      </c>
      <c r="H175" s="755" t="str">
        <f ca="1">IF(ISBLANK(OFFSET('9. METAS'!$L$20,INT((ROW()-13)/2),0)),"",OFFSET('9. METAS'!$L$20,INT((ROW()-13)/2),0))</f>
        <v/>
      </c>
      <c r="I175" s="730"/>
      <c r="J175" s="202" t="e">
        <f ca="1">IF(MOD(ROW()-13,2)=0,IF(ISBLANK(OFFSET(#REF!,INT((ROW()-13)/2),0)),"",OFFSET(#REF!,INT((ROW()-13)/2),0)),IF(ISBLANK(OFFSET('9. METAS'!$U$20,INT((ROW()-14)/2),0)),"",OFFSET('9. METAS'!$U$20,INT((ROW()-14)/2),0)))</f>
        <v>#REF!</v>
      </c>
      <c r="K175" s="203" t="e">
        <f ca="1">IF(MOD(ROW()-13,2)=0,IF(ISBLANK(OFFSET(#REF!,INT((ROW()-13)/2),0)),"",OFFSET(#REF!,INT((ROW()-13)/2),0)),IF(ISBLANK(OFFSET('9. METAS'!$V$20,INT((ROW()-14)/2),0)),"",OFFSET('9. METAS'!$V$20,INT((ROW()-14)/2),0)))</f>
        <v>#REF!</v>
      </c>
      <c r="L175" s="203" t="e">
        <f ca="1">IF(MOD(ROW()-13,2)=0,IF(ISBLANK(OFFSET(#REF!,INT((ROW()-13)/2),0)),"",OFFSET(#REF!,INT((ROW()-13)/2),0)),IF(ISBLANK(OFFSET('9. METAS'!$W$20,INT((ROW()-14)/2),0)),"",OFFSET('9. METAS'!$W$20,INT((ROW()-14)/2),0)))</f>
        <v>#REF!</v>
      </c>
      <c r="M175" s="204" t="e">
        <f ca="1">IF(MOD(ROW()-13,2)=0,IF(ISBLANK(OFFSET(#REF!,INT((ROW()-13)/2),0)),"",OFFSET(#REF!,INT((ROW()-13)/2),0)),IF(ISBLANK(OFFSET('9. METAS'!$X$20,INT((ROW()-14)/2),0)),"",OFFSET('9. METAS'!$X$20,INT((ROW()-14)/2),0)))</f>
        <v>#REF!</v>
      </c>
      <c r="N175" s="718" t="str">
        <f t="shared" ref="N175" ca="1" si="158">IFERROR(J175/J176,"ND")</f>
        <v>ND</v>
      </c>
      <c r="O175" s="720" t="str">
        <f t="shared" ref="O175" ca="1" si="159">IFERROR(((J175+K175+L175)/H175),"ND")</f>
        <v>ND</v>
      </c>
      <c r="P175" s="732"/>
    </row>
    <row r="176" spans="3:16">
      <c r="C176" s="725"/>
      <c r="D176" s="726"/>
      <c r="E176" s="726"/>
      <c r="F176" s="727"/>
      <c r="G176" s="728"/>
      <c r="H176" s="755"/>
      <c r="I176" s="731"/>
      <c r="J176" s="202" t="str">
        <f ca="1">IF(MOD(ROW()-13,2)=0,IF(ISBLANK(OFFSET(#REF!,INT((ROW()-13)/2),0)),"",OFFSET(#REF!,INT((ROW()-13)/2),0)),IF(ISBLANK(OFFSET('9. METAS'!$U$20,INT((ROW()-14)/2),0)),"",OFFSET('9. METAS'!$U$20,INT((ROW()-14)/2),0)))</f>
        <v/>
      </c>
      <c r="K176" s="203" t="str">
        <f ca="1">IF(MOD(ROW()-13,2)=0,IF(ISBLANK(OFFSET(#REF!,INT((ROW()-13)/2),0)),"",OFFSET(#REF!,INT((ROW()-13)/2),0)),IF(ISBLANK(OFFSET('9. METAS'!$V$20,INT((ROW()-14)/2),0)),"",OFFSET('9. METAS'!$V$20,INT((ROW()-14)/2),0)))</f>
        <v/>
      </c>
      <c r="L176" s="203" t="str">
        <f ca="1">IF(MOD(ROW()-13,2)=0,IF(ISBLANK(OFFSET(#REF!,INT((ROW()-13)/2),0)),"",OFFSET(#REF!,INT((ROW()-13)/2),0)),IF(ISBLANK(OFFSET('9. METAS'!$W$20,INT((ROW()-14)/2),0)),"",OFFSET('9. METAS'!$W$20,INT((ROW()-14)/2),0)))</f>
        <v/>
      </c>
      <c r="M176" s="204" t="str">
        <f ca="1">IF(MOD(ROW()-13,2)=0,IF(ISBLANK(OFFSET(#REF!,INT((ROW()-13)/2),0)),"",OFFSET(#REF!,INT((ROW()-13)/2),0)),IF(ISBLANK(OFFSET('9. METAS'!$X$20,INT((ROW()-14)/2),0)),"",OFFSET('9. METAS'!$X$20,INT((ROW()-14)/2),0)))</f>
        <v/>
      </c>
      <c r="N176" s="719"/>
      <c r="O176" s="721"/>
      <c r="P176" s="723"/>
    </row>
    <row r="177" spans="3:16">
      <c r="C177" s="724" t="str">
        <f ca="1">IF(ISBLANK(OFFSET('5. Pp (3 años)'!$C$46,INT((ROW()-13)/2),0)),"",OFFSET('5. Pp (3 años)'!$C$46,INT((ROW()-13)/2),0))</f>
        <v/>
      </c>
      <c r="D177" s="726" t="str">
        <f ca="1">IF(ISBLANK(OFFSET('5. Pp (3 años)'!$D$46,INT((ROW()-13)/2),0)),"",OFFSET('5. Pp (3 años)'!$D$46,INT((ROW()-13)/2),0))</f>
        <v/>
      </c>
      <c r="E177" s="726" t="str">
        <f ca="1">IF(ISBLANK(OFFSET('5. Pp (3 años)'!$E$46,INT((ROW()-13)/2),0)),"",OFFSET('5. Pp (3 años)'!$E$46,INT((ROW()-13)/2),0))</f>
        <v/>
      </c>
      <c r="F177" s="727" t="str">
        <f ca="1">IF(ISBLANK(OFFSET('5. Pp (3 años)'!$K$46,INT((ROW()-13)/2),0)),"",OFFSET('5. Pp (3 años)'!$K$46,INT((ROW()-13)/2),0))</f>
        <v/>
      </c>
      <c r="G177" s="728" t="str">
        <f ca="1">IF(ISBLANK(OFFSET('5. Pp (3 años)'!$H$46,INT((ROW()-13)/2),0)),"",OFFSET('5. Pp (3 años)'!$H$46,INT((ROW()-13)/2),0))</f>
        <v/>
      </c>
      <c r="H177" s="755" t="str">
        <f ca="1">IF(ISBLANK(OFFSET('9. METAS'!$L$20,INT((ROW()-13)/2),0)),"",OFFSET('9. METAS'!$L$20,INT((ROW()-13)/2),0))</f>
        <v/>
      </c>
      <c r="I177" s="730"/>
      <c r="J177" s="202" t="e">
        <f ca="1">IF(MOD(ROW()-13,2)=0,IF(ISBLANK(OFFSET(#REF!,INT((ROW()-13)/2),0)),"",OFFSET(#REF!,INT((ROW()-13)/2),0)),IF(ISBLANK(OFFSET('9. METAS'!$U$20,INT((ROW()-14)/2),0)),"",OFFSET('9. METAS'!$U$20,INT((ROW()-14)/2),0)))</f>
        <v>#REF!</v>
      </c>
      <c r="K177" s="203" t="e">
        <f ca="1">IF(MOD(ROW()-13,2)=0,IF(ISBLANK(OFFSET(#REF!,INT((ROW()-13)/2),0)),"",OFFSET(#REF!,INT((ROW()-13)/2),0)),IF(ISBLANK(OFFSET('9. METAS'!$V$20,INT((ROW()-14)/2),0)),"",OFFSET('9. METAS'!$V$20,INT((ROW()-14)/2),0)))</f>
        <v>#REF!</v>
      </c>
      <c r="L177" s="203" t="e">
        <f ca="1">IF(MOD(ROW()-13,2)=0,IF(ISBLANK(OFFSET(#REF!,INT((ROW()-13)/2),0)),"",OFFSET(#REF!,INT((ROW()-13)/2),0)),IF(ISBLANK(OFFSET('9. METAS'!$W$20,INT((ROW()-14)/2),0)),"",OFFSET('9. METAS'!$W$20,INT((ROW()-14)/2),0)))</f>
        <v>#REF!</v>
      </c>
      <c r="M177" s="204" t="e">
        <f ca="1">IF(MOD(ROW()-13,2)=0,IF(ISBLANK(OFFSET(#REF!,INT((ROW()-13)/2),0)),"",OFFSET(#REF!,INT((ROW()-13)/2),0)),IF(ISBLANK(OFFSET('9. METAS'!$X$20,INT((ROW()-14)/2),0)),"",OFFSET('9. METAS'!$X$20,INT((ROW()-14)/2),0)))</f>
        <v>#REF!</v>
      </c>
      <c r="N177" s="718" t="str">
        <f t="shared" ref="N177" ca="1" si="160">IFERROR(J177/J178,"ND")</f>
        <v>ND</v>
      </c>
      <c r="O177" s="720" t="str">
        <f t="shared" ref="O177" ca="1" si="161">IFERROR(((J177+K177+L177)/H177),"ND")</f>
        <v>ND</v>
      </c>
      <c r="P177" s="732"/>
    </row>
    <row r="178" spans="3:16">
      <c r="C178" s="725"/>
      <c r="D178" s="726"/>
      <c r="E178" s="726"/>
      <c r="F178" s="727"/>
      <c r="G178" s="728"/>
      <c r="H178" s="755"/>
      <c r="I178" s="731"/>
      <c r="J178" s="202" t="str">
        <f ca="1">IF(MOD(ROW()-13,2)=0,IF(ISBLANK(OFFSET(#REF!,INT((ROW()-13)/2),0)),"",OFFSET(#REF!,INT((ROW()-13)/2),0)),IF(ISBLANK(OFFSET('9. METAS'!$U$20,INT((ROW()-14)/2),0)),"",OFFSET('9. METAS'!$U$20,INT((ROW()-14)/2),0)))</f>
        <v/>
      </c>
      <c r="K178" s="203" t="str">
        <f ca="1">IF(MOD(ROW()-13,2)=0,IF(ISBLANK(OFFSET(#REF!,INT((ROW()-13)/2),0)),"",OFFSET(#REF!,INT((ROW()-13)/2),0)),IF(ISBLANK(OFFSET('9. METAS'!$V$20,INT((ROW()-14)/2),0)),"",OFFSET('9. METAS'!$V$20,INT((ROW()-14)/2),0)))</f>
        <v/>
      </c>
      <c r="L178" s="203" t="str">
        <f ca="1">IF(MOD(ROW()-13,2)=0,IF(ISBLANK(OFFSET(#REF!,INT((ROW()-13)/2),0)),"",OFFSET(#REF!,INT((ROW()-13)/2),0)),IF(ISBLANK(OFFSET('9. METAS'!$W$20,INT((ROW()-14)/2),0)),"",OFFSET('9. METAS'!$W$20,INT((ROW()-14)/2),0)))</f>
        <v/>
      </c>
      <c r="M178" s="204" t="str">
        <f ca="1">IF(MOD(ROW()-13,2)=0,IF(ISBLANK(OFFSET(#REF!,INT((ROW()-13)/2),0)),"",OFFSET(#REF!,INT((ROW()-13)/2),0)),IF(ISBLANK(OFFSET('9. METAS'!$X$20,INT((ROW()-14)/2),0)),"",OFFSET('9. METAS'!$X$20,INT((ROW()-14)/2),0)))</f>
        <v/>
      </c>
      <c r="N178" s="719"/>
      <c r="O178" s="721"/>
      <c r="P178" s="723"/>
    </row>
    <row r="179" spans="3:16">
      <c r="C179" s="724" t="str">
        <f ca="1">IF(ISBLANK(OFFSET('5. Pp (3 años)'!$C$46,INT((ROW()-13)/2),0)),"",OFFSET('5. Pp (3 años)'!$C$46,INT((ROW()-13)/2),0))</f>
        <v/>
      </c>
      <c r="D179" s="726" t="str">
        <f ca="1">IF(ISBLANK(OFFSET('5. Pp (3 años)'!$D$46,INT((ROW()-13)/2),0)),"",OFFSET('5. Pp (3 años)'!$D$46,INT((ROW()-13)/2),0))</f>
        <v/>
      </c>
      <c r="E179" s="726" t="str">
        <f ca="1">IF(ISBLANK(OFFSET('5. Pp (3 años)'!$E$46,INT((ROW()-13)/2),0)),"",OFFSET('5. Pp (3 años)'!$E$46,INT((ROW()-13)/2),0))</f>
        <v/>
      </c>
      <c r="F179" s="727" t="str">
        <f ca="1">IF(ISBLANK(OFFSET('5. Pp (3 años)'!$K$46,INT((ROW()-13)/2),0)),"",OFFSET('5. Pp (3 años)'!$K$46,INT((ROW()-13)/2),0))</f>
        <v/>
      </c>
      <c r="G179" s="728" t="str">
        <f ca="1">IF(ISBLANK(OFFSET('5. Pp (3 años)'!$H$46,INT((ROW()-13)/2),0)),"",OFFSET('5. Pp (3 años)'!$H$46,INT((ROW()-13)/2),0))</f>
        <v/>
      </c>
      <c r="H179" s="755" t="str">
        <f ca="1">IF(ISBLANK(OFFSET('9. METAS'!$L$20,INT((ROW()-13)/2),0)),"",OFFSET('9. METAS'!$L$20,INT((ROW()-13)/2),0))</f>
        <v/>
      </c>
      <c r="I179" s="730"/>
      <c r="J179" s="202" t="e">
        <f ca="1">IF(MOD(ROW()-13,2)=0,IF(ISBLANK(OFFSET(#REF!,INT((ROW()-13)/2),0)),"",OFFSET(#REF!,INT((ROW()-13)/2),0)),IF(ISBLANK(OFFSET('9. METAS'!$U$20,INT((ROW()-14)/2),0)),"",OFFSET('9. METAS'!$U$20,INT((ROW()-14)/2),0)))</f>
        <v>#REF!</v>
      </c>
      <c r="K179" s="203" t="e">
        <f ca="1">IF(MOD(ROW()-13,2)=0,IF(ISBLANK(OFFSET(#REF!,INT((ROW()-13)/2),0)),"",OFFSET(#REF!,INT((ROW()-13)/2),0)),IF(ISBLANK(OFFSET('9. METAS'!$V$20,INT((ROW()-14)/2),0)),"",OFFSET('9. METAS'!$V$20,INT((ROW()-14)/2),0)))</f>
        <v>#REF!</v>
      </c>
      <c r="L179" s="203" t="e">
        <f ca="1">IF(MOD(ROW()-13,2)=0,IF(ISBLANK(OFFSET(#REF!,INT((ROW()-13)/2),0)),"",OFFSET(#REF!,INT((ROW()-13)/2),0)),IF(ISBLANK(OFFSET('9. METAS'!$W$20,INT((ROW()-14)/2),0)),"",OFFSET('9. METAS'!$W$20,INT((ROW()-14)/2),0)))</f>
        <v>#REF!</v>
      </c>
      <c r="M179" s="204" t="e">
        <f ca="1">IF(MOD(ROW()-13,2)=0,IF(ISBLANK(OFFSET(#REF!,INT((ROW()-13)/2),0)),"",OFFSET(#REF!,INT((ROW()-13)/2),0)),IF(ISBLANK(OFFSET('9. METAS'!$X$20,INT((ROW()-14)/2),0)),"",OFFSET('9. METAS'!$X$20,INT((ROW()-14)/2),0)))</f>
        <v>#REF!</v>
      </c>
      <c r="N179" s="718" t="str">
        <f t="shared" ref="N179" ca="1" si="162">IFERROR(J179/J180,"ND")</f>
        <v>ND</v>
      </c>
      <c r="O179" s="720" t="str">
        <f t="shared" ref="O179" ca="1" si="163">IFERROR(((J179+K179+L179)/H179),"ND")</f>
        <v>ND</v>
      </c>
      <c r="P179" s="732"/>
    </row>
    <row r="180" spans="3:16">
      <c r="C180" s="725"/>
      <c r="D180" s="726"/>
      <c r="E180" s="726"/>
      <c r="F180" s="727"/>
      <c r="G180" s="728"/>
      <c r="H180" s="755"/>
      <c r="I180" s="731"/>
      <c r="J180" s="202" t="str">
        <f ca="1">IF(MOD(ROW()-13,2)=0,IF(ISBLANK(OFFSET(#REF!,INT((ROW()-13)/2),0)),"",OFFSET(#REF!,INT((ROW()-13)/2),0)),IF(ISBLANK(OFFSET('9. METAS'!$U$20,INT((ROW()-14)/2),0)),"",OFFSET('9. METAS'!$U$20,INT((ROW()-14)/2),0)))</f>
        <v/>
      </c>
      <c r="K180" s="203" t="str">
        <f ca="1">IF(MOD(ROW()-13,2)=0,IF(ISBLANK(OFFSET(#REF!,INT((ROW()-13)/2),0)),"",OFFSET(#REF!,INT((ROW()-13)/2),0)),IF(ISBLANK(OFFSET('9. METAS'!$V$20,INT((ROW()-14)/2),0)),"",OFFSET('9. METAS'!$V$20,INT((ROW()-14)/2),0)))</f>
        <v/>
      </c>
      <c r="L180" s="203" t="str">
        <f ca="1">IF(MOD(ROW()-13,2)=0,IF(ISBLANK(OFFSET(#REF!,INT((ROW()-13)/2),0)),"",OFFSET(#REF!,INT((ROW()-13)/2),0)),IF(ISBLANK(OFFSET('9. METAS'!$W$20,INT((ROW()-14)/2),0)),"",OFFSET('9. METAS'!$W$20,INT((ROW()-14)/2),0)))</f>
        <v/>
      </c>
      <c r="M180" s="204" t="str">
        <f ca="1">IF(MOD(ROW()-13,2)=0,IF(ISBLANK(OFFSET(#REF!,INT((ROW()-13)/2),0)),"",OFFSET(#REF!,INT((ROW()-13)/2),0)),IF(ISBLANK(OFFSET('9. METAS'!$X$20,INT((ROW()-14)/2),0)),"",OFFSET('9. METAS'!$X$20,INT((ROW()-14)/2),0)))</f>
        <v/>
      </c>
      <c r="N180" s="719"/>
      <c r="O180" s="721"/>
      <c r="P180" s="723"/>
    </row>
    <row r="181" spans="3:16">
      <c r="C181" s="724" t="str">
        <f ca="1">IF(ISBLANK(OFFSET('5. Pp (3 años)'!$C$46,INT((ROW()-13)/2),0)),"",OFFSET('5. Pp (3 años)'!$C$46,INT((ROW()-13)/2),0))</f>
        <v/>
      </c>
      <c r="D181" s="726" t="str">
        <f ca="1">IF(ISBLANK(OFFSET('5. Pp (3 años)'!$D$46,INT((ROW()-13)/2),0)),"",OFFSET('5. Pp (3 años)'!$D$46,INT((ROW()-13)/2),0))</f>
        <v/>
      </c>
      <c r="E181" s="726" t="str">
        <f ca="1">IF(ISBLANK(OFFSET('5. Pp (3 años)'!$E$46,INT((ROW()-13)/2),0)),"",OFFSET('5. Pp (3 años)'!$E$46,INT((ROW()-13)/2),0))</f>
        <v/>
      </c>
      <c r="F181" s="727" t="str">
        <f ca="1">IF(ISBLANK(OFFSET('5. Pp (3 años)'!$K$46,INT((ROW()-13)/2),0)),"",OFFSET('5. Pp (3 años)'!$K$46,INT((ROW()-13)/2),0))</f>
        <v/>
      </c>
      <c r="G181" s="728" t="str">
        <f ca="1">IF(ISBLANK(OFFSET('5. Pp (3 años)'!$H$46,INT((ROW()-13)/2),0)),"",OFFSET('5. Pp (3 años)'!$H$46,INT((ROW()-13)/2),0))</f>
        <v/>
      </c>
      <c r="H181" s="755" t="str">
        <f ca="1">IF(ISBLANK(OFFSET('9. METAS'!$L$20,INT((ROW()-13)/2),0)),"",OFFSET('9. METAS'!$L$20,INT((ROW()-13)/2),0))</f>
        <v/>
      </c>
      <c r="I181" s="730"/>
      <c r="J181" s="202" t="e">
        <f ca="1">IF(MOD(ROW()-13,2)=0,IF(ISBLANK(OFFSET(#REF!,INT((ROW()-13)/2),0)),"",OFFSET(#REF!,INT((ROW()-13)/2),0)),IF(ISBLANK(OFFSET('9. METAS'!$U$20,INT((ROW()-14)/2),0)),"",OFFSET('9. METAS'!$U$20,INT((ROW()-14)/2),0)))</f>
        <v>#REF!</v>
      </c>
      <c r="K181" s="203" t="e">
        <f ca="1">IF(MOD(ROW()-13,2)=0,IF(ISBLANK(OFFSET(#REF!,INT((ROW()-13)/2),0)),"",OFFSET(#REF!,INT((ROW()-13)/2),0)),IF(ISBLANK(OFFSET('9. METAS'!$V$20,INT((ROW()-14)/2),0)),"",OFFSET('9. METAS'!$V$20,INT((ROW()-14)/2),0)))</f>
        <v>#REF!</v>
      </c>
      <c r="L181" s="203" t="e">
        <f ca="1">IF(MOD(ROW()-13,2)=0,IF(ISBLANK(OFFSET(#REF!,INT((ROW()-13)/2),0)),"",OFFSET(#REF!,INT((ROW()-13)/2),0)),IF(ISBLANK(OFFSET('9. METAS'!$W$20,INT((ROW()-14)/2),0)),"",OFFSET('9. METAS'!$W$20,INT((ROW()-14)/2),0)))</f>
        <v>#REF!</v>
      </c>
      <c r="M181" s="204" t="e">
        <f ca="1">IF(MOD(ROW()-13,2)=0,IF(ISBLANK(OFFSET(#REF!,INT((ROW()-13)/2),0)),"",OFFSET(#REF!,INT((ROW()-13)/2),0)),IF(ISBLANK(OFFSET('9. METAS'!$X$20,INT((ROW()-14)/2),0)),"",OFFSET('9. METAS'!$X$20,INT((ROW()-14)/2),0)))</f>
        <v>#REF!</v>
      </c>
      <c r="N181" s="718" t="str">
        <f t="shared" ref="N181" ca="1" si="164">IFERROR(J181/J182,"ND")</f>
        <v>ND</v>
      </c>
      <c r="O181" s="720" t="str">
        <f t="shared" ref="O181" ca="1" si="165">IFERROR(((J181+K181+L181)/H181),"ND")</f>
        <v>ND</v>
      </c>
      <c r="P181" s="732"/>
    </row>
    <row r="182" spans="3:16">
      <c r="C182" s="725"/>
      <c r="D182" s="726"/>
      <c r="E182" s="726"/>
      <c r="F182" s="727"/>
      <c r="G182" s="728"/>
      <c r="H182" s="755"/>
      <c r="I182" s="731"/>
      <c r="J182" s="202" t="str">
        <f ca="1">IF(MOD(ROW()-13,2)=0,IF(ISBLANK(OFFSET(#REF!,INT((ROW()-13)/2),0)),"",OFFSET(#REF!,INT((ROW()-13)/2),0)),IF(ISBLANK(OFFSET('9. METAS'!$U$20,INT((ROW()-14)/2),0)),"",OFFSET('9. METAS'!$U$20,INT((ROW()-14)/2),0)))</f>
        <v/>
      </c>
      <c r="K182" s="203" t="str">
        <f ca="1">IF(MOD(ROW()-13,2)=0,IF(ISBLANK(OFFSET(#REF!,INT((ROW()-13)/2),0)),"",OFFSET(#REF!,INT((ROW()-13)/2),0)),IF(ISBLANK(OFFSET('9. METAS'!$V$20,INT((ROW()-14)/2),0)),"",OFFSET('9. METAS'!$V$20,INT((ROW()-14)/2),0)))</f>
        <v/>
      </c>
      <c r="L182" s="203" t="str">
        <f ca="1">IF(MOD(ROW()-13,2)=0,IF(ISBLANK(OFFSET(#REF!,INT((ROW()-13)/2),0)),"",OFFSET(#REF!,INT((ROW()-13)/2),0)),IF(ISBLANK(OFFSET('9. METAS'!$W$20,INT((ROW()-14)/2),0)),"",OFFSET('9. METAS'!$W$20,INT((ROW()-14)/2),0)))</f>
        <v/>
      </c>
      <c r="M182" s="204" t="str">
        <f ca="1">IF(MOD(ROW()-13,2)=0,IF(ISBLANK(OFFSET(#REF!,INT((ROW()-13)/2),0)),"",OFFSET(#REF!,INT((ROW()-13)/2),0)),IF(ISBLANK(OFFSET('9. METAS'!$X$20,INT((ROW()-14)/2),0)),"",OFFSET('9. METAS'!$X$20,INT((ROW()-14)/2),0)))</f>
        <v/>
      </c>
      <c r="N182" s="719"/>
      <c r="O182" s="721"/>
      <c r="P182" s="723"/>
    </row>
    <row r="183" spans="3:16">
      <c r="C183" s="724" t="str">
        <f ca="1">IF(ISBLANK(OFFSET('5. Pp (3 años)'!$C$46,INT((ROW()-13)/2),0)),"",OFFSET('5. Pp (3 años)'!$C$46,INT((ROW()-13)/2),0))</f>
        <v/>
      </c>
      <c r="D183" s="726" t="str">
        <f ca="1">IF(ISBLANK(OFFSET('5. Pp (3 años)'!$D$46,INT((ROW()-13)/2),0)),"",OFFSET('5. Pp (3 años)'!$D$46,INT((ROW()-13)/2),0))</f>
        <v/>
      </c>
      <c r="E183" s="726" t="str">
        <f ca="1">IF(ISBLANK(OFFSET('5. Pp (3 años)'!$E$46,INT((ROW()-13)/2),0)),"",OFFSET('5. Pp (3 años)'!$E$46,INT((ROW()-13)/2),0))</f>
        <v/>
      </c>
      <c r="F183" s="727" t="str">
        <f ca="1">IF(ISBLANK(OFFSET('5. Pp (3 años)'!$K$46,INT((ROW()-13)/2),0)),"",OFFSET('5. Pp (3 años)'!$K$46,INT((ROW()-13)/2),0))</f>
        <v/>
      </c>
      <c r="G183" s="728" t="str">
        <f ca="1">IF(ISBLANK(OFFSET('5. Pp (3 años)'!$H$46,INT((ROW()-13)/2),0)),"",OFFSET('5. Pp (3 años)'!$H$46,INT((ROW()-13)/2),0))</f>
        <v/>
      </c>
      <c r="H183" s="755" t="str">
        <f ca="1">IF(ISBLANK(OFFSET('9. METAS'!$L$20,INT((ROW()-13)/2),0)),"",OFFSET('9. METAS'!$L$20,INT((ROW()-13)/2),0))</f>
        <v/>
      </c>
      <c r="I183" s="730"/>
      <c r="J183" s="202" t="e">
        <f ca="1">IF(MOD(ROW()-13,2)=0,IF(ISBLANK(OFFSET(#REF!,INT((ROW()-13)/2),0)),"",OFFSET(#REF!,INT((ROW()-13)/2),0)),IF(ISBLANK(OFFSET('9. METAS'!$U$20,INT((ROW()-14)/2),0)),"",OFFSET('9. METAS'!$U$20,INT((ROW()-14)/2),0)))</f>
        <v>#REF!</v>
      </c>
      <c r="K183" s="203" t="e">
        <f ca="1">IF(MOD(ROW()-13,2)=0,IF(ISBLANK(OFFSET(#REF!,INT((ROW()-13)/2),0)),"",OFFSET(#REF!,INT((ROW()-13)/2),0)),IF(ISBLANK(OFFSET('9. METAS'!$V$20,INT((ROW()-14)/2),0)),"",OFFSET('9. METAS'!$V$20,INT((ROW()-14)/2),0)))</f>
        <v>#REF!</v>
      </c>
      <c r="L183" s="203" t="e">
        <f ca="1">IF(MOD(ROW()-13,2)=0,IF(ISBLANK(OFFSET(#REF!,INT((ROW()-13)/2),0)),"",OFFSET(#REF!,INT((ROW()-13)/2),0)),IF(ISBLANK(OFFSET('9. METAS'!$W$20,INT((ROW()-14)/2),0)),"",OFFSET('9. METAS'!$W$20,INT((ROW()-14)/2),0)))</f>
        <v>#REF!</v>
      </c>
      <c r="M183" s="204" t="e">
        <f ca="1">IF(MOD(ROW()-13,2)=0,IF(ISBLANK(OFFSET(#REF!,INT((ROW()-13)/2),0)),"",OFFSET(#REF!,INT((ROW()-13)/2),0)),IF(ISBLANK(OFFSET('9. METAS'!$X$20,INT((ROW()-14)/2),0)),"",OFFSET('9. METAS'!$X$20,INT((ROW()-14)/2),0)))</f>
        <v>#REF!</v>
      </c>
      <c r="N183" s="718" t="str">
        <f t="shared" ref="N183" ca="1" si="166">IFERROR(J183/J184,"ND")</f>
        <v>ND</v>
      </c>
      <c r="O183" s="720" t="str">
        <f t="shared" ref="O183" ca="1" si="167">IFERROR(((J183+K183+L183)/H183),"ND")</f>
        <v>ND</v>
      </c>
      <c r="P183" s="732"/>
    </row>
    <row r="184" spans="3:16">
      <c r="C184" s="725"/>
      <c r="D184" s="726"/>
      <c r="E184" s="726"/>
      <c r="F184" s="727"/>
      <c r="G184" s="728"/>
      <c r="H184" s="755"/>
      <c r="I184" s="731"/>
      <c r="J184" s="202" t="str">
        <f ca="1">IF(MOD(ROW()-13,2)=0,IF(ISBLANK(OFFSET(#REF!,INT((ROW()-13)/2),0)),"",OFFSET(#REF!,INT((ROW()-13)/2),0)),IF(ISBLANK(OFFSET('9. METAS'!$U$20,INT((ROW()-14)/2),0)),"",OFFSET('9. METAS'!$U$20,INT((ROW()-14)/2),0)))</f>
        <v/>
      </c>
      <c r="K184" s="203" t="str">
        <f ca="1">IF(MOD(ROW()-13,2)=0,IF(ISBLANK(OFFSET(#REF!,INT((ROW()-13)/2),0)),"",OFFSET(#REF!,INT((ROW()-13)/2),0)),IF(ISBLANK(OFFSET('9. METAS'!$V$20,INT((ROW()-14)/2),0)),"",OFFSET('9. METAS'!$V$20,INT((ROW()-14)/2),0)))</f>
        <v/>
      </c>
      <c r="L184" s="203" t="str">
        <f ca="1">IF(MOD(ROW()-13,2)=0,IF(ISBLANK(OFFSET(#REF!,INT((ROW()-13)/2),0)),"",OFFSET(#REF!,INT((ROW()-13)/2),0)),IF(ISBLANK(OFFSET('9. METAS'!$W$20,INT((ROW()-14)/2),0)),"",OFFSET('9. METAS'!$W$20,INT((ROW()-14)/2),0)))</f>
        <v/>
      </c>
      <c r="M184" s="204" t="str">
        <f ca="1">IF(MOD(ROW()-13,2)=0,IF(ISBLANK(OFFSET(#REF!,INT((ROW()-13)/2),0)),"",OFFSET(#REF!,INT((ROW()-13)/2),0)),IF(ISBLANK(OFFSET('9. METAS'!$X$20,INT((ROW()-14)/2),0)),"",OFFSET('9. METAS'!$X$20,INT((ROW()-14)/2),0)))</f>
        <v/>
      </c>
      <c r="N184" s="719"/>
      <c r="O184" s="721"/>
      <c r="P184" s="723"/>
    </row>
    <row r="185" spans="3:16">
      <c r="C185" s="724" t="str">
        <f ca="1">IF(ISBLANK(OFFSET('5. Pp (3 años)'!$C$46,INT((ROW()-13)/2),0)),"",OFFSET('5. Pp (3 años)'!$C$46,INT((ROW()-13)/2),0))</f>
        <v/>
      </c>
      <c r="D185" s="726" t="str">
        <f ca="1">IF(ISBLANK(OFFSET('5. Pp (3 años)'!$D$46,INT((ROW()-13)/2),0)),"",OFFSET('5. Pp (3 años)'!$D$46,INT((ROW()-13)/2),0))</f>
        <v/>
      </c>
      <c r="E185" s="726" t="str">
        <f ca="1">IF(ISBLANK(OFFSET('5. Pp (3 años)'!$E$46,INT((ROW()-13)/2),0)),"",OFFSET('5. Pp (3 años)'!$E$46,INT((ROW()-13)/2),0))</f>
        <v/>
      </c>
      <c r="F185" s="727" t="str">
        <f ca="1">IF(ISBLANK(OFFSET('5. Pp (3 años)'!$K$46,INT((ROW()-13)/2),0)),"",OFFSET('5. Pp (3 años)'!$K$46,INT((ROW()-13)/2),0))</f>
        <v/>
      </c>
      <c r="G185" s="728" t="str">
        <f ca="1">IF(ISBLANK(OFFSET('5. Pp (3 años)'!$H$46,INT((ROW()-13)/2),0)),"",OFFSET('5. Pp (3 años)'!$H$46,INT((ROW()-13)/2),0))</f>
        <v/>
      </c>
      <c r="H185" s="755" t="str">
        <f ca="1">IF(ISBLANK(OFFSET('9. METAS'!$L$20,INT((ROW()-13)/2),0)),"",OFFSET('9. METAS'!$L$20,INT((ROW()-13)/2),0))</f>
        <v/>
      </c>
      <c r="I185" s="730"/>
      <c r="J185" s="202" t="e">
        <f ca="1">IF(MOD(ROW()-13,2)=0,IF(ISBLANK(OFFSET(#REF!,INT((ROW()-13)/2),0)),"",OFFSET(#REF!,INT((ROW()-13)/2),0)),IF(ISBLANK(OFFSET('9. METAS'!$U$20,INT((ROW()-14)/2),0)),"",OFFSET('9. METAS'!$U$20,INT((ROW()-14)/2),0)))</f>
        <v>#REF!</v>
      </c>
      <c r="K185" s="203" t="e">
        <f ca="1">IF(MOD(ROW()-13,2)=0,IF(ISBLANK(OFFSET(#REF!,INT((ROW()-13)/2),0)),"",OFFSET(#REF!,INT((ROW()-13)/2),0)),IF(ISBLANK(OFFSET('9. METAS'!$V$20,INT((ROW()-14)/2),0)),"",OFFSET('9. METAS'!$V$20,INT((ROW()-14)/2),0)))</f>
        <v>#REF!</v>
      </c>
      <c r="L185" s="203" t="e">
        <f ca="1">IF(MOD(ROW()-13,2)=0,IF(ISBLANK(OFFSET(#REF!,INT((ROW()-13)/2),0)),"",OFFSET(#REF!,INT((ROW()-13)/2),0)),IF(ISBLANK(OFFSET('9. METAS'!$W$20,INT((ROW()-14)/2),0)),"",OFFSET('9. METAS'!$W$20,INT((ROW()-14)/2),0)))</f>
        <v>#REF!</v>
      </c>
      <c r="M185" s="204" t="e">
        <f ca="1">IF(MOD(ROW()-13,2)=0,IF(ISBLANK(OFFSET(#REF!,INT((ROW()-13)/2),0)),"",OFFSET(#REF!,INT((ROW()-13)/2),0)),IF(ISBLANK(OFFSET('9. METAS'!$X$20,INT((ROW()-14)/2),0)),"",OFFSET('9. METAS'!$X$20,INT((ROW()-14)/2),0)))</f>
        <v>#REF!</v>
      </c>
      <c r="N185" s="718" t="str">
        <f t="shared" ref="N185" ca="1" si="168">IFERROR(J185/J186,"ND")</f>
        <v>ND</v>
      </c>
      <c r="O185" s="720" t="str">
        <f t="shared" ref="O185" ca="1" si="169">IFERROR(((J185+K185+L185)/H185),"ND")</f>
        <v>ND</v>
      </c>
      <c r="P185" s="732"/>
    </row>
    <row r="186" spans="3:16">
      <c r="C186" s="725"/>
      <c r="D186" s="726"/>
      <c r="E186" s="726"/>
      <c r="F186" s="727"/>
      <c r="G186" s="728"/>
      <c r="H186" s="755"/>
      <c r="I186" s="731"/>
      <c r="J186" s="202" t="str">
        <f ca="1">IF(MOD(ROW()-13,2)=0,IF(ISBLANK(OFFSET(#REF!,INT((ROW()-13)/2),0)),"",OFFSET(#REF!,INT((ROW()-13)/2),0)),IF(ISBLANK(OFFSET('9. METAS'!$U$20,INT((ROW()-14)/2),0)),"",OFFSET('9. METAS'!$U$20,INT((ROW()-14)/2),0)))</f>
        <v/>
      </c>
      <c r="K186" s="203" t="str">
        <f ca="1">IF(MOD(ROW()-13,2)=0,IF(ISBLANK(OFFSET(#REF!,INT((ROW()-13)/2),0)),"",OFFSET(#REF!,INT((ROW()-13)/2),0)),IF(ISBLANK(OFFSET('9. METAS'!$V$20,INT((ROW()-14)/2),0)),"",OFFSET('9. METAS'!$V$20,INT((ROW()-14)/2),0)))</f>
        <v/>
      </c>
      <c r="L186" s="203" t="str">
        <f ca="1">IF(MOD(ROW()-13,2)=0,IF(ISBLANK(OFFSET(#REF!,INT((ROW()-13)/2),0)),"",OFFSET(#REF!,INT((ROW()-13)/2),0)),IF(ISBLANK(OFFSET('9. METAS'!$W$20,INT((ROW()-14)/2),0)),"",OFFSET('9. METAS'!$W$20,INT((ROW()-14)/2),0)))</f>
        <v/>
      </c>
      <c r="M186" s="204" t="str">
        <f ca="1">IF(MOD(ROW()-13,2)=0,IF(ISBLANK(OFFSET(#REF!,INT((ROW()-13)/2),0)),"",OFFSET(#REF!,INT((ROW()-13)/2),0)),IF(ISBLANK(OFFSET('9. METAS'!$X$20,INT((ROW()-14)/2),0)),"",OFFSET('9. METAS'!$X$20,INT((ROW()-14)/2),0)))</f>
        <v/>
      </c>
      <c r="N186" s="719"/>
      <c r="O186" s="721"/>
      <c r="P186" s="723"/>
    </row>
    <row r="187" spans="3:16">
      <c r="C187" s="724" t="str">
        <f ca="1">IF(ISBLANK(OFFSET('5. Pp (3 años)'!$C$46,INT((ROW()-13)/2),0)),"",OFFSET('5. Pp (3 años)'!$C$46,INT((ROW()-13)/2),0))</f>
        <v/>
      </c>
      <c r="D187" s="726" t="str">
        <f ca="1">IF(ISBLANK(OFFSET('5. Pp (3 años)'!$D$46,INT((ROW()-13)/2),0)),"",OFFSET('5. Pp (3 años)'!$D$46,INT((ROW()-13)/2),0))</f>
        <v/>
      </c>
      <c r="E187" s="726" t="str">
        <f ca="1">IF(ISBLANK(OFFSET('5. Pp (3 años)'!$E$46,INT((ROW()-13)/2),0)),"",OFFSET('5. Pp (3 años)'!$E$46,INT((ROW()-13)/2),0))</f>
        <v/>
      </c>
      <c r="F187" s="727" t="str">
        <f ca="1">IF(ISBLANK(OFFSET('5. Pp (3 años)'!$K$46,INT((ROW()-13)/2),0)),"",OFFSET('5. Pp (3 años)'!$K$46,INT((ROW()-13)/2),0))</f>
        <v/>
      </c>
      <c r="G187" s="728" t="str">
        <f ca="1">IF(ISBLANK(OFFSET('5. Pp (3 años)'!$H$46,INT((ROW()-13)/2),0)),"",OFFSET('5. Pp (3 años)'!$H$46,INT((ROW()-13)/2),0))</f>
        <v/>
      </c>
      <c r="H187" s="755" t="str">
        <f ca="1">IF(ISBLANK(OFFSET('9. METAS'!$L$20,INT((ROW()-13)/2),0)),"",OFFSET('9. METAS'!$L$20,INT((ROW()-13)/2),0))</f>
        <v/>
      </c>
      <c r="I187" s="730"/>
      <c r="J187" s="202" t="e">
        <f ca="1">IF(MOD(ROW()-13,2)=0,IF(ISBLANK(OFFSET(#REF!,INT((ROW()-13)/2),0)),"",OFFSET(#REF!,INT((ROW()-13)/2),0)),IF(ISBLANK(OFFSET('9. METAS'!$U$20,INT((ROW()-14)/2),0)),"",OFFSET('9. METAS'!$U$20,INT((ROW()-14)/2),0)))</f>
        <v>#REF!</v>
      </c>
      <c r="K187" s="203" t="e">
        <f ca="1">IF(MOD(ROW()-13,2)=0,IF(ISBLANK(OFFSET(#REF!,INT((ROW()-13)/2),0)),"",OFFSET(#REF!,INT((ROW()-13)/2),0)),IF(ISBLANK(OFFSET('9. METAS'!$V$20,INT((ROW()-14)/2),0)),"",OFFSET('9. METAS'!$V$20,INT((ROW()-14)/2),0)))</f>
        <v>#REF!</v>
      </c>
      <c r="L187" s="203" t="e">
        <f ca="1">IF(MOD(ROW()-13,2)=0,IF(ISBLANK(OFFSET(#REF!,INT((ROW()-13)/2),0)),"",OFFSET(#REF!,INT((ROW()-13)/2),0)),IF(ISBLANK(OFFSET('9. METAS'!$W$20,INT((ROW()-14)/2),0)),"",OFFSET('9. METAS'!$W$20,INT((ROW()-14)/2),0)))</f>
        <v>#REF!</v>
      </c>
      <c r="M187" s="204" t="e">
        <f ca="1">IF(MOD(ROW()-13,2)=0,IF(ISBLANK(OFFSET(#REF!,INT((ROW()-13)/2),0)),"",OFFSET(#REF!,INT((ROW()-13)/2),0)),IF(ISBLANK(OFFSET('9. METAS'!$X$20,INT((ROW()-14)/2),0)),"",OFFSET('9. METAS'!$X$20,INT((ROW()-14)/2),0)))</f>
        <v>#REF!</v>
      </c>
      <c r="N187" s="718" t="str">
        <f t="shared" ref="N187" ca="1" si="170">IFERROR(J187/J188,"ND")</f>
        <v>ND</v>
      </c>
      <c r="O187" s="720" t="str">
        <f t="shared" ref="O187" ca="1" si="171">IFERROR(((J187+K187+L187)/H187),"ND")</f>
        <v>ND</v>
      </c>
      <c r="P187" s="732"/>
    </row>
    <row r="188" spans="3:16">
      <c r="C188" s="725"/>
      <c r="D188" s="726"/>
      <c r="E188" s="726"/>
      <c r="F188" s="727"/>
      <c r="G188" s="728"/>
      <c r="H188" s="755"/>
      <c r="I188" s="731"/>
      <c r="J188" s="202" t="str">
        <f ca="1">IF(MOD(ROW()-13,2)=0,IF(ISBLANK(OFFSET(#REF!,INT((ROW()-13)/2),0)),"",OFFSET(#REF!,INT((ROW()-13)/2),0)),IF(ISBLANK(OFFSET('9. METAS'!$U$20,INT((ROW()-14)/2),0)),"",OFFSET('9. METAS'!$U$20,INT((ROW()-14)/2),0)))</f>
        <v/>
      </c>
      <c r="K188" s="203" t="str">
        <f ca="1">IF(MOD(ROW()-13,2)=0,IF(ISBLANK(OFFSET(#REF!,INT((ROW()-13)/2),0)),"",OFFSET(#REF!,INT((ROW()-13)/2),0)),IF(ISBLANK(OFFSET('9. METAS'!$V$20,INT((ROW()-14)/2),0)),"",OFFSET('9. METAS'!$V$20,INT((ROW()-14)/2),0)))</f>
        <v/>
      </c>
      <c r="L188" s="203" t="str">
        <f ca="1">IF(MOD(ROW()-13,2)=0,IF(ISBLANK(OFFSET(#REF!,INT((ROW()-13)/2),0)),"",OFFSET(#REF!,INT((ROW()-13)/2),0)),IF(ISBLANK(OFFSET('9. METAS'!$W$20,INT((ROW()-14)/2),0)),"",OFFSET('9. METAS'!$W$20,INT((ROW()-14)/2),0)))</f>
        <v/>
      </c>
      <c r="M188" s="204" t="str">
        <f ca="1">IF(MOD(ROW()-13,2)=0,IF(ISBLANK(OFFSET(#REF!,INT((ROW()-13)/2),0)),"",OFFSET(#REF!,INT((ROW()-13)/2),0)),IF(ISBLANK(OFFSET('9. METAS'!$X$20,INT((ROW()-14)/2),0)),"",OFFSET('9. METAS'!$X$20,INT((ROW()-14)/2),0)))</f>
        <v/>
      </c>
      <c r="N188" s="719"/>
      <c r="O188" s="721"/>
      <c r="P188" s="723"/>
    </row>
    <row r="189" spans="3:16">
      <c r="C189" s="724" t="str">
        <f ca="1">IF(ISBLANK(OFFSET('5. Pp (3 años)'!$C$46,INT((ROW()-13)/2),0)),"",OFFSET('5. Pp (3 años)'!$C$46,INT((ROW()-13)/2),0))</f>
        <v/>
      </c>
      <c r="D189" s="726" t="str">
        <f ca="1">IF(ISBLANK(OFFSET('5. Pp (3 años)'!$D$46,INT((ROW()-13)/2),0)),"",OFFSET('5. Pp (3 años)'!$D$46,INT((ROW()-13)/2),0))</f>
        <v/>
      </c>
      <c r="E189" s="726" t="str">
        <f ca="1">IF(ISBLANK(OFFSET('5. Pp (3 años)'!$E$46,INT((ROW()-13)/2),0)),"",OFFSET('5. Pp (3 años)'!$E$46,INT((ROW()-13)/2),0))</f>
        <v/>
      </c>
      <c r="F189" s="727" t="str">
        <f ca="1">IF(ISBLANK(OFFSET('5. Pp (3 años)'!$K$46,INT((ROW()-13)/2),0)),"",OFFSET('5. Pp (3 años)'!$K$46,INT((ROW()-13)/2),0))</f>
        <v/>
      </c>
      <c r="G189" s="728" t="str">
        <f ca="1">IF(ISBLANK(OFFSET('5. Pp (3 años)'!$H$46,INT((ROW()-13)/2),0)),"",OFFSET('5. Pp (3 años)'!$H$46,INT((ROW()-13)/2),0))</f>
        <v/>
      </c>
      <c r="H189" s="755" t="str">
        <f ca="1">IF(ISBLANK(OFFSET('9. METAS'!$L$20,INT((ROW()-13)/2),0)),"",OFFSET('9. METAS'!$L$20,INT((ROW()-13)/2),0))</f>
        <v/>
      </c>
      <c r="I189" s="730"/>
      <c r="J189" s="202" t="e">
        <f ca="1">IF(MOD(ROW()-13,2)=0,IF(ISBLANK(OFFSET(#REF!,INT((ROW()-13)/2),0)),"",OFFSET(#REF!,INT((ROW()-13)/2),0)),IF(ISBLANK(OFFSET('9. METAS'!$U$20,INT((ROW()-14)/2),0)),"",OFFSET('9. METAS'!$U$20,INT((ROW()-14)/2),0)))</f>
        <v>#REF!</v>
      </c>
      <c r="K189" s="203" t="e">
        <f ca="1">IF(MOD(ROW()-13,2)=0,IF(ISBLANK(OFFSET(#REF!,INT((ROW()-13)/2),0)),"",OFFSET(#REF!,INT((ROW()-13)/2),0)),IF(ISBLANK(OFFSET('9. METAS'!$V$20,INT((ROW()-14)/2),0)),"",OFFSET('9. METAS'!$V$20,INT((ROW()-14)/2),0)))</f>
        <v>#REF!</v>
      </c>
      <c r="L189" s="203" t="e">
        <f ca="1">IF(MOD(ROW()-13,2)=0,IF(ISBLANK(OFFSET(#REF!,INT((ROW()-13)/2),0)),"",OFFSET(#REF!,INT((ROW()-13)/2),0)),IF(ISBLANK(OFFSET('9. METAS'!$W$20,INT((ROW()-14)/2),0)),"",OFFSET('9. METAS'!$W$20,INT((ROW()-14)/2),0)))</f>
        <v>#REF!</v>
      </c>
      <c r="M189" s="204" t="e">
        <f ca="1">IF(MOD(ROW()-13,2)=0,IF(ISBLANK(OFFSET(#REF!,INT((ROW()-13)/2),0)),"",OFFSET(#REF!,INT((ROW()-13)/2),0)),IF(ISBLANK(OFFSET('9. METAS'!$X$20,INT((ROW()-14)/2),0)),"",OFFSET('9. METAS'!$X$20,INT((ROW()-14)/2),0)))</f>
        <v>#REF!</v>
      </c>
      <c r="N189" s="718" t="str">
        <f t="shared" ref="N189" ca="1" si="172">IFERROR(J189/J190,"ND")</f>
        <v>ND</v>
      </c>
      <c r="O189" s="720" t="str">
        <f t="shared" ref="O189" ca="1" si="173">IFERROR(((J189+K189+L189)/H189),"ND")</f>
        <v>ND</v>
      </c>
      <c r="P189" s="732"/>
    </row>
    <row r="190" spans="3:16">
      <c r="C190" s="725"/>
      <c r="D190" s="726"/>
      <c r="E190" s="726"/>
      <c r="F190" s="727"/>
      <c r="G190" s="728"/>
      <c r="H190" s="755"/>
      <c r="I190" s="731"/>
      <c r="J190" s="202" t="str">
        <f ca="1">IF(MOD(ROW()-13,2)=0,IF(ISBLANK(OFFSET(#REF!,INT((ROW()-13)/2),0)),"",OFFSET(#REF!,INT((ROW()-13)/2),0)),IF(ISBLANK(OFFSET('9. METAS'!$U$20,INT((ROW()-14)/2),0)),"",OFFSET('9. METAS'!$U$20,INT((ROW()-14)/2),0)))</f>
        <v/>
      </c>
      <c r="K190" s="203" t="str">
        <f ca="1">IF(MOD(ROW()-13,2)=0,IF(ISBLANK(OFFSET(#REF!,INT((ROW()-13)/2),0)),"",OFFSET(#REF!,INT((ROW()-13)/2),0)),IF(ISBLANK(OFFSET('9. METAS'!$V$20,INT((ROW()-14)/2),0)),"",OFFSET('9. METAS'!$V$20,INT((ROW()-14)/2),0)))</f>
        <v/>
      </c>
      <c r="L190" s="203" t="str">
        <f ca="1">IF(MOD(ROW()-13,2)=0,IF(ISBLANK(OFFSET(#REF!,INT((ROW()-13)/2),0)),"",OFFSET(#REF!,INT((ROW()-13)/2),0)),IF(ISBLANK(OFFSET('9. METAS'!$W$20,INT((ROW()-14)/2),0)),"",OFFSET('9. METAS'!$W$20,INT((ROW()-14)/2),0)))</f>
        <v/>
      </c>
      <c r="M190" s="204" t="str">
        <f ca="1">IF(MOD(ROW()-13,2)=0,IF(ISBLANK(OFFSET(#REF!,INT((ROW()-13)/2),0)),"",OFFSET(#REF!,INT((ROW()-13)/2),0)),IF(ISBLANK(OFFSET('9. METAS'!$X$20,INT((ROW()-14)/2),0)),"",OFFSET('9. METAS'!$X$20,INT((ROW()-14)/2),0)))</f>
        <v/>
      </c>
      <c r="N190" s="719"/>
      <c r="O190" s="721"/>
      <c r="P190" s="723"/>
    </row>
    <row r="191" spans="3:16">
      <c r="C191" s="724" t="str">
        <f ca="1">IF(ISBLANK(OFFSET('5. Pp (3 años)'!$C$46,INT((ROW()-13)/2),0)),"",OFFSET('5. Pp (3 años)'!$C$46,INT((ROW()-13)/2),0))</f>
        <v/>
      </c>
      <c r="D191" s="726" t="str">
        <f ca="1">IF(ISBLANK(OFFSET('5. Pp (3 años)'!$D$46,INT((ROW()-13)/2),0)),"",OFFSET('5. Pp (3 años)'!$D$46,INT((ROW()-13)/2),0))</f>
        <v/>
      </c>
      <c r="E191" s="726" t="str">
        <f ca="1">IF(ISBLANK(OFFSET('5. Pp (3 años)'!$E$46,INT((ROW()-13)/2),0)),"",OFFSET('5. Pp (3 años)'!$E$46,INT((ROW()-13)/2),0))</f>
        <v/>
      </c>
      <c r="F191" s="727" t="str">
        <f ca="1">IF(ISBLANK(OFFSET('5. Pp (3 años)'!$K$46,INT((ROW()-13)/2),0)),"",OFFSET('5. Pp (3 años)'!$K$46,INT((ROW()-13)/2),0))</f>
        <v/>
      </c>
      <c r="G191" s="728" t="str">
        <f ca="1">IF(ISBLANK(OFFSET('5. Pp (3 años)'!$H$46,INT((ROW()-13)/2),0)),"",OFFSET('5. Pp (3 años)'!$H$46,INT((ROW()-13)/2),0))</f>
        <v/>
      </c>
      <c r="H191" s="755" t="str">
        <f ca="1">IF(ISBLANK(OFFSET('9. METAS'!$L$20,INT((ROW()-13)/2),0)),"",OFFSET('9. METAS'!$L$20,INT((ROW()-13)/2),0))</f>
        <v/>
      </c>
      <c r="I191" s="730"/>
      <c r="J191" s="202" t="e">
        <f ca="1">IF(MOD(ROW()-13,2)=0,IF(ISBLANK(OFFSET(#REF!,INT((ROW()-13)/2),0)),"",OFFSET(#REF!,INT((ROW()-13)/2),0)),IF(ISBLANK(OFFSET('9. METAS'!$U$20,INT((ROW()-14)/2),0)),"",OFFSET('9. METAS'!$U$20,INT((ROW()-14)/2),0)))</f>
        <v>#REF!</v>
      </c>
      <c r="K191" s="203" t="e">
        <f ca="1">IF(MOD(ROW()-13,2)=0,IF(ISBLANK(OFFSET(#REF!,INT((ROW()-13)/2),0)),"",OFFSET(#REF!,INT((ROW()-13)/2),0)),IF(ISBLANK(OFFSET('9. METAS'!$V$20,INT((ROW()-14)/2),0)),"",OFFSET('9. METAS'!$V$20,INT((ROW()-14)/2),0)))</f>
        <v>#REF!</v>
      </c>
      <c r="L191" s="203" t="e">
        <f ca="1">IF(MOD(ROW()-13,2)=0,IF(ISBLANK(OFFSET(#REF!,INT((ROW()-13)/2),0)),"",OFFSET(#REF!,INT((ROW()-13)/2),0)),IF(ISBLANK(OFFSET('9. METAS'!$W$20,INT((ROW()-14)/2),0)),"",OFFSET('9. METAS'!$W$20,INT((ROW()-14)/2),0)))</f>
        <v>#REF!</v>
      </c>
      <c r="M191" s="204" t="e">
        <f ca="1">IF(MOD(ROW()-13,2)=0,IF(ISBLANK(OFFSET(#REF!,INT((ROW()-13)/2),0)),"",OFFSET(#REF!,INT((ROW()-13)/2),0)),IF(ISBLANK(OFFSET('9. METAS'!$X$20,INT((ROW()-14)/2),0)),"",OFFSET('9. METAS'!$X$20,INT((ROW()-14)/2),0)))</f>
        <v>#REF!</v>
      </c>
      <c r="N191" s="718" t="str">
        <f t="shared" ref="N191" ca="1" si="174">IFERROR(J191/J192,"ND")</f>
        <v>ND</v>
      </c>
      <c r="O191" s="720" t="str">
        <f t="shared" ref="O191" ca="1" si="175">IFERROR(((J191+K191+L191)/H191),"ND")</f>
        <v>ND</v>
      </c>
      <c r="P191" s="732"/>
    </row>
    <row r="192" spans="3:16">
      <c r="C192" s="725"/>
      <c r="D192" s="726"/>
      <c r="E192" s="726"/>
      <c r="F192" s="727"/>
      <c r="G192" s="728"/>
      <c r="H192" s="755"/>
      <c r="I192" s="731"/>
      <c r="J192" s="202" t="str">
        <f ca="1">IF(MOD(ROW()-13,2)=0,IF(ISBLANK(OFFSET(#REF!,INT((ROW()-13)/2),0)),"",OFFSET(#REF!,INT((ROW()-13)/2),0)),IF(ISBLANK(OFFSET('9. METAS'!$U$20,INT((ROW()-14)/2),0)),"",OFFSET('9. METAS'!$U$20,INT((ROW()-14)/2),0)))</f>
        <v/>
      </c>
      <c r="K192" s="203" t="str">
        <f ca="1">IF(MOD(ROW()-13,2)=0,IF(ISBLANK(OFFSET(#REF!,INT((ROW()-13)/2),0)),"",OFFSET(#REF!,INT((ROW()-13)/2),0)),IF(ISBLANK(OFFSET('9. METAS'!$V$20,INT((ROW()-14)/2),0)),"",OFFSET('9. METAS'!$V$20,INT((ROW()-14)/2),0)))</f>
        <v/>
      </c>
      <c r="L192" s="203" t="str">
        <f ca="1">IF(MOD(ROW()-13,2)=0,IF(ISBLANK(OFFSET(#REF!,INT((ROW()-13)/2),0)),"",OFFSET(#REF!,INT((ROW()-13)/2),0)),IF(ISBLANK(OFFSET('9. METAS'!$W$20,INT((ROW()-14)/2),0)),"",OFFSET('9. METAS'!$W$20,INT((ROW()-14)/2),0)))</f>
        <v/>
      </c>
      <c r="M192" s="204" t="str">
        <f ca="1">IF(MOD(ROW()-13,2)=0,IF(ISBLANK(OFFSET(#REF!,INT((ROW()-13)/2),0)),"",OFFSET(#REF!,INT((ROW()-13)/2),0)),IF(ISBLANK(OFFSET('9. METAS'!$X$20,INT((ROW()-14)/2),0)),"",OFFSET('9. METAS'!$X$20,INT((ROW()-14)/2),0)))</f>
        <v/>
      </c>
      <c r="N192" s="719"/>
      <c r="O192" s="721"/>
      <c r="P192" s="723"/>
    </row>
    <row r="193" spans="3:16">
      <c r="C193" s="724" t="str">
        <f ca="1">IF(ISBLANK(OFFSET('5. Pp (3 años)'!$C$46,INT((ROW()-13)/2),0)),"",OFFSET('5. Pp (3 años)'!$C$46,INT((ROW()-13)/2),0))</f>
        <v/>
      </c>
      <c r="D193" s="726" t="str">
        <f ca="1">IF(ISBLANK(OFFSET('5. Pp (3 años)'!$D$46,INT((ROW()-13)/2),0)),"",OFFSET('5. Pp (3 años)'!$D$46,INT((ROW()-13)/2),0))</f>
        <v/>
      </c>
      <c r="E193" s="726" t="str">
        <f ca="1">IF(ISBLANK(OFFSET('5. Pp (3 años)'!$E$46,INT((ROW()-13)/2),0)),"",OFFSET('5. Pp (3 años)'!$E$46,INT((ROW()-13)/2),0))</f>
        <v/>
      </c>
      <c r="F193" s="727" t="str">
        <f ca="1">IF(ISBLANK(OFFSET('5. Pp (3 años)'!$K$46,INT((ROW()-13)/2),0)),"",OFFSET('5. Pp (3 años)'!$K$46,INT((ROW()-13)/2),0))</f>
        <v/>
      </c>
      <c r="G193" s="728" t="str">
        <f ca="1">IF(ISBLANK(OFFSET('5. Pp (3 años)'!$H$46,INT((ROW()-13)/2),0)),"",OFFSET('5. Pp (3 años)'!$H$46,INT((ROW()-13)/2),0))</f>
        <v/>
      </c>
      <c r="H193" s="755" t="str">
        <f ca="1">IF(ISBLANK(OFFSET('9. METAS'!$L$20,INT((ROW()-13)/2),0)),"",OFFSET('9. METAS'!$L$20,INT((ROW()-13)/2),0))</f>
        <v/>
      </c>
      <c r="I193" s="730"/>
      <c r="J193" s="202" t="e">
        <f ca="1">IF(MOD(ROW()-13,2)=0,IF(ISBLANK(OFFSET(#REF!,INT((ROW()-13)/2),0)),"",OFFSET(#REF!,INT((ROW()-13)/2),0)),IF(ISBLANK(OFFSET('9. METAS'!$U$20,INT((ROW()-14)/2),0)),"",OFFSET('9. METAS'!$U$20,INT((ROW()-14)/2),0)))</f>
        <v>#REF!</v>
      </c>
      <c r="K193" s="203" t="e">
        <f ca="1">IF(MOD(ROW()-13,2)=0,IF(ISBLANK(OFFSET(#REF!,INT((ROW()-13)/2),0)),"",OFFSET(#REF!,INT((ROW()-13)/2),0)),IF(ISBLANK(OFFSET('9. METAS'!$V$20,INT((ROW()-14)/2),0)),"",OFFSET('9. METAS'!$V$20,INT((ROW()-14)/2),0)))</f>
        <v>#REF!</v>
      </c>
      <c r="L193" s="203" t="e">
        <f ca="1">IF(MOD(ROW()-13,2)=0,IF(ISBLANK(OFFSET(#REF!,INT((ROW()-13)/2),0)),"",OFFSET(#REF!,INT((ROW()-13)/2),0)),IF(ISBLANK(OFFSET('9. METAS'!$W$20,INT((ROW()-14)/2),0)),"",OFFSET('9. METAS'!$W$20,INT((ROW()-14)/2),0)))</f>
        <v>#REF!</v>
      </c>
      <c r="M193" s="204" t="e">
        <f ca="1">IF(MOD(ROW()-13,2)=0,IF(ISBLANK(OFFSET(#REF!,INT((ROW()-13)/2),0)),"",OFFSET(#REF!,INT((ROW()-13)/2),0)),IF(ISBLANK(OFFSET('9. METAS'!$X$20,INT((ROW()-14)/2),0)),"",OFFSET('9. METAS'!$X$20,INT((ROW()-14)/2),0)))</f>
        <v>#REF!</v>
      </c>
      <c r="N193" s="718" t="str">
        <f t="shared" ref="N193" ca="1" si="176">IFERROR(J193/J194,"ND")</f>
        <v>ND</v>
      </c>
      <c r="O193" s="720" t="str">
        <f t="shared" ref="O193" ca="1" si="177">IFERROR(((J193+K193+L193)/H193),"ND")</f>
        <v>ND</v>
      </c>
      <c r="P193" s="732"/>
    </row>
    <row r="194" spans="3:16">
      <c r="C194" s="725"/>
      <c r="D194" s="726"/>
      <c r="E194" s="726"/>
      <c r="F194" s="727"/>
      <c r="G194" s="728"/>
      <c r="H194" s="755"/>
      <c r="I194" s="731"/>
      <c r="J194" s="202" t="str">
        <f ca="1">IF(MOD(ROW()-13,2)=0,IF(ISBLANK(OFFSET(#REF!,INT((ROW()-13)/2),0)),"",OFFSET(#REF!,INT((ROW()-13)/2),0)),IF(ISBLANK(OFFSET('9. METAS'!$U$20,INT((ROW()-14)/2),0)),"",OFFSET('9. METAS'!$U$20,INT((ROW()-14)/2),0)))</f>
        <v/>
      </c>
      <c r="K194" s="203" t="str">
        <f ca="1">IF(MOD(ROW()-13,2)=0,IF(ISBLANK(OFFSET(#REF!,INT((ROW()-13)/2),0)),"",OFFSET(#REF!,INT((ROW()-13)/2),0)),IF(ISBLANK(OFFSET('9. METAS'!$V$20,INT((ROW()-14)/2),0)),"",OFFSET('9. METAS'!$V$20,INT((ROW()-14)/2),0)))</f>
        <v/>
      </c>
      <c r="L194" s="203" t="str">
        <f ca="1">IF(MOD(ROW()-13,2)=0,IF(ISBLANK(OFFSET(#REF!,INT((ROW()-13)/2),0)),"",OFFSET(#REF!,INT((ROW()-13)/2),0)),IF(ISBLANK(OFFSET('9. METAS'!$W$20,INT((ROW()-14)/2),0)),"",OFFSET('9. METAS'!$W$20,INT((ROW()-14)/2),0)))</f>
        <v/>
      </c>
      <c r="M194" s="204" t="str">
        <f ca="1">IF(MOD(ROW()-13,2)=0,IF(ISBLANK(OFFSET(#REF!,INT((ROW()-13)/2),0)),"",OFFSET(#REF!,INT((ROW()-13)/2),0)),IF(ISBLANK(OFFSET('9. METAS'!$X$20,INT((ROW()-14)/2),0)),"",OFFSET('9. METAS'!$X$20,INT((ROW()-14)/2),0)))</f>
        <v/>
      </c>
      <c r="N194" s="719"/>
      <c r="O194" s="721"/>
      <c r="P194" s="723"/>
    </row>
    <row r="195" spans="3:16">
      <c r="C195" s="724" t="str">
        <f ca="1">IF(ISBLANK(OFFSET('5. Pp (3 años)'!$C$46,INT((ROW()-13)/2),0)),"",OFFSET('5. Pp (3 años)'!$C$46,INT((ROW()-13)/2),0))</f>
        <v/>
      </c>
      <c r="D195" s="726" t="str">
        <f ca="1">IF(ISBLANK(OFFSET('5. Pp (3 años)'!$D$46,INT((ROW()-13)/2),0)),"",OFFSET('5. Pp (3 años)'!$D$46,INT((ROW()-13)/2),0))</f>
        <v/>
      </c>
      <c r="E195" s="726" t="str">
        <f ca="1">IF(ISBLANK(OFFSET('5. Pp (3 años)'!$E$46,INT((ROW()-13)/2),0)),"",OFFSET('5. Pp (3 años)'!$E$46,INT((ROW()-13)/2),0))</f>
        <v/>
      </c>
      <c r="F195" s="727" t="str">
        <f ca="1">IF(ISBLANK(OFFSET('5. Pp (3 años)'!$K$46,INT((ROW()-13)/2),0)),"",OFFSET('5. Pp (3 años)'!$K$46,INT((ROW()-13)/2),0))</f>
        <v/>
      </c>
      <c r="G195" s="728" t="str">
        <f ca="1">IF(ISBLANK(OFFSET('5. Pp (3 años)'!$H$46,INT((ROW()-13)/2),0)),"",OFFSET('5. Pp (3 años)'!$H$46,INT((ROW()-13)/2),0))</f>
        <v/>
      </c>
      <c r="H195" s="755" t="str">
        <f ca="1">IF(ISBLANK(OFFSET('9. METAS'!$L$20,INT((ROW()-13)/2),0)),"",OFFSET('9. METAS'!$L$20,INT((ROW()-13)/2),0))</f>
        <v/>
      </c>
      <c r="I195" s="730"/>
      <c r="J195" s="202" t="e">
        <f ca="1">IF(MOD(ROW()-13,2)=0,IF(ISBLANK(OFFSET(#REF!,INT((ROW()-13)/2),0)),"",OFFSET(#REF!,INT((ROW()-13)/2),0)),IF(ISBLANK(OFFSET('9. METAS'!$U$20,INT((ROW()-14)/2),0)),"",OFFSET('9. METAS'!$U$20,INT((ROW()-14)/2),0)))</f>
        <v>#REF!</v>
      </c>
      <c r="K195" s="203" t="e">
        <f ca="1">IF(MOD(ROW()-13,2)=0,IF(ISBLANK(OFFSET(#REF!,INT((ROW()-13)/2),0)),"",OFFSET(#REF!,INT((ROW()-13)/2),0)),IF(ISBLANK(OFFSET('9. METAS'!$V$20,INT((ROW()-14)/2),0)),"",OFFSET('9. METAS'!$V$20,INT((ROW()-14)/2),0)))</f>
        <v>#REF!</v>
      </c>
      <c r="L195" s="203" t="e">
        <f ca="1">IF(MOD(ROW()-13,2)=0,IF(ISBLANK(OFFSET(#REF!,INT((ROW()-13)/2),0)),"",OFFSET(#REF!,INT((ROW()-13)/2),0)),IF(ISBLANK(OFFSET('9. METAS'!$W$20,INT((ROW()-14)/2),0)),"",OFFSET('9. METAS'!$W$20,INT((ROW()-14)/2),0)))</f>
        <v>#REF!</v>
      </c>
      <c r="M195" s="204" t="e">
        <f ca="1">IF(MOD(ROW()-13,2)=0,IF(ISBLANK(OFFSET(#REF!,INT((ROW()-13)/2),0)),"",OFFSET(#REF!,INT((ROW()-13)/2),0)),IF(ISBLANK(OFFSET('9. METAS'!$X$20,INT((ROW()-14)/2),0)),"",OFFSET('9. METAS'!$X$20,INT((ROW()-14)/2),0)))</f>
        <v>#REF!</v>
      </c>
      <c r="N195" s="718" t="str">
        <f t="shared" ref="N195" ca="1" si="178">IFERROR(J195/J196,"ND")</f>
        <v>ND</v>
      </c>
      <c r="O195" s="720" t="str">
        <f t="shared" ref="O195" ca="1" si="179">IFERROR(((J195+K195+L195)/H195),"ND")</f>
        <v>ND</v>
      </c>
      <c r="P195" s="732"/>
    </row>
    <row r="196" spans="3:16">
      <c r="C196" s="725"/>
      <c r="D196" s="726"/>
      <c r="E196" s="726"/>
      <c r="F196" s="727"/>
      <c r="G196" s="728"/>
      <c r="H196" s="755"/>
      <c r="I196" s="731"/>
      <c r="J196" s="202" t="str">
        <f ca="1">IF(MOD(ROW()-13,2)=0,IF(ISBLANK(OFFSET(#REF!,INT((ROW()-13)/2),0)),"",OFFSET(#REF!,INT((ROW()-13)/2),0)),IF(ISBLANK(OFFSET('9. METAS'!$U$20,INT((ROW()-14)/2),0)),"",OFFSET('9. METAS'!$U$20,INT((ROW()-14)/2),0)))</f>
        <v/>
      </c>
      <c r="K196" s="203" t="str">
        <f ca="1">IF(MOD(ROW()-13,2)=0,IF(ISBLANK(OFFSET(#REF!,INT((ROW()-13)/2),0)),"",OFFSET(#REF!,INT((ROW()-13)/2),0)),IF(ISBLANK(OFFSET('9. METAS'!$V$20,INT((ROW()-14)/2),0)),"",OFFSET('9. METAS'!$V$20,INT((ROW()-14)/2),0)))</f>
        <v/>
      </c>
      <c r="L196" s="203" t="str">
        <f ca="1">IF(MOD(ROW()-13,2)=0,IF(ISBLANK(OFFSET(#REF!,INT((ROW()-13)/2),0)),"",OFFSET(#REF!,INT((ROW()-13)/2),0)),IF(ISBLANK(OFFSET('9. METAS'!$W$20,INT((ROW()-14)/2),0)),"",OFFSET('9. METAS'!$W$20,INT((ROW()-14)/2),0)))</f>
        <v/>
      </c>
      <c r="M196" s="204" t="str">
        <f ca="1">IF(MOD(ROW()-13,2)=0,IF(ISBLANK(OFFSET(#REF!,INT((ROW()-13)/2),0)),"",OFFSET(#REF!,INT((ROW()-13)/2),0)),IF(ISBLANK(OFFSET('9. METAS'!$X$20,INT((ROW()-14)/2),0)),"",OFFSET('9. METAS'!$X$20,INT((ROW()-14)/2),0)))</f>
        <v/>
      </c>
      <c r="N196" s="719"/>
      <c r="O196" s="721"/>
      <c r="P196" s="723"/>
    </row>
    <row r="197" spans="3:16">
      <c r="C197" s="724" t="str">
        <f ca="1">IF(ISBLANK(OFFSET('5. Pp (3 años)'!$C$46,INT((ROW()-13)/2),0)),"",OFFSET('5. Pp (3 años)'!$C$46,INT((ROW()-13)/2),0))</f>
        <v/>
      </c>
      <c r="D197" s="726" t="str">
        <f ca="1">IF(ISBLANK(OFFSET('5. Pp (3 años)'!$D$46,INT((ROW()-13)/2),0)),"",OFFSET('5. Pp (3 años)'!$D$46,INT((ROW()-13)/2),0))</f>
        <v/>
      </c>
      <c r="E197" s="726" t="str">
        <f ca="1">IF(ISBLANK(OFFSET('5. Pp (3 años)'!$E$46,INT((ROW()-13)/2),0)),"",OFFSET('5. Pp (3 años)'!$E$46,INT((ROW()-13)/2),0))</f>
        <v/>
      </c>
      <c r="F197" s="727" t="str">
        <f ca="1">IF(ISBLANK(OFFSET('5. Pp (3 años)'!$K$46,INT((ROW()-13)/2),0)),"",OFFSET('5. Pp (3 años)'!$K$46,INT((ROW()-13)/2),0))</f>
        <v/>
      </c>
      <c r="G197" s="728" t="str">
        <f ca="1">IF(ISBLANK(OFFSET('5. Pp (3 años)'!$H$46,INT((ROW()-13)/2),0)),"",OFFSET('5. Pp (3 años)'!$H$46,INT((ROW()-13)/2),0))</f>
        <v/>
      </c>
      <c r="H197" s="755" t="str">
        <f ca="1">IF(ISBLANK(OFFSET('9. METAS'!$L$20,INT((ROW()-13)/2),0)),"",OFFSET('9. METAS'!$L$20,INT((ROW()-13)/2),0))</f>
        <v/>
      </c>
      <c r="I197" s="730"/>
      <c r="J197" s="202" t="e">
        <f ca="1">IF(MOD(ROW()-13,2)=0,IF(ISBLANK(OFFSET(#REF!,INT((ROW()-13)/2),0)),"",OFFSET(#REF!,INT((ROW()-13)/2),0)),IF(ISBLANK(OFFSET('9. METAS'!$U$20,INT((ROW()-14)/2),0)),"",OFFSET('9. METAS'!$U$20,INT((ROW()-14)/2),0)))</f>
        <v>#REF!</v>
      </c>
      <c r="K197" s="203" t="e">
        <f ca="1">IF(MOD(ROW()-13,2)=0,IF(ISBLANK(OFFSET(#REF!,INT((ROW()-13)/2),0)),"",OFFSET(#REF!,INT((ROW()-13)/2),0)),IF(ISBLANK(OFFSET('9. METAS'!$V$20,INT((ROW()-14)/2),0)),"",OFFSET('9. METAS'!$V$20,INT((ROW()-14)/2),0)))</f>
        <v>#REF!</v>
      </c>
      <c r="L197" s="203" t="e">
        <f ca="1">IF(MOD(ROW()-13,2)=0,IF(ISBLANK(OFFSET(#REF!,INT((ROW()-13)/2),0)),"",OFFSET(#REF!,INT((ROW()-13)/2),0)),IF(ISBLANK(OFFSET('9. METAS'!$W$20,INT((ROW()-14)/2),0)),"",OFFSET('9. METAS'!$W$20,INT((ROW()-14)/2),0)))</f>
        <v>#REF!</v>
      </c>
      <c r="M197" s="204" t="e">
        <f ca="1">IF(MOD(ROW()-13,2)=0,IF(ISBLANK(OFFSET(#REF!,INT((ROW()-13)/2),0)),"",OFFSET(#REF!,INT((ROW()-13)/2),0)),IF(ISBLANK(OFFSET('9. METAS'!$X$20,INT((ROW()-14)/2),0)),"",OFFSET('9. METAS'!$X$20,INT((ROW()-14)/2),0)))</f>
        <v>#REF!</v>
      </c>
      <c r="N197" s="718" t="str">
        <f t="shared" ref="N197" ca="1" si="180">IFERROR(J197/J198,"ND")</f>
        <v>ND</v>
      </c>
      <c r="O197" s="720" t="str">
        <f t="shared" ref="O197" ca="1" si="181">IFERROR(((J197+K197+L197)/H197),"ND")</f>
        <v>ND</v>
      </c>
      <c r="P197" s="732"/>
    </row>
    <row r="198" spans="3:16">
      <c r="C198" s="725"/>
      <c r="D198" s="726"/>
      <c r="E198" s="726"/>
      <c r="F198" s="727"/>
      <c r="G198" s="728"/>
      <c r="H198" s="755"/>
      <c r="I198" s="731"/>
      <c r="J198" s="202" t="str">
        <f ca="1">IF(MOD(ROW()-13,2)=0,IF(ISBLANK(OFFSET(#REF!,INT((ROW()-13)/2),0)),"",OFFSET(#REF!,INT((ROW()-13)/2),0)),IF(ISBLANK(OFFSET('9. METAS'!$U$20,INT((ROW()-14)/2),0)),"",OFFSET('9. METAS'!$U$20,INT((ROW()-14)/2),0)))</f>
        <v/>
      </c>
      <c r="K198" s="203" t="str">
        <f ca="1">IF(MOD(ROW()-13,2)=0,IF(ISBLANK(OFFSET(#REF!,INT((ROW()-13)/2),0)),"",OFFSET(#REF!,INT((ROW()-13)/2),0)),IF(ISBLANK(OFFSET('9. METAS'!$V$20,INT((ROW()-14)/2),0)),"",OFFSET('9. METAS'!$V$20,INT((ROW()-14)/2),0)))</f>
        <v/>
      </c>
      <c r="L198" s="203" t="str">
        <f ca="1">IF(MOD(ROW()-13,2)=0,IF(ISBLANK(OFFSET(#REF!,INT((ROW()-13)/2),0)),"",OFFSET(#REF!,INT((ROW()-13)/2),0)),IF(ISBLANK(OFFSET('9. METAS'!$W$20,INT((ROW()-14)/2),0)),"",OFFSET('9. METAS'!$W$20,INT((ROW()-14)/2),0)))</f>
        <v/>
      </c>
      <c r="M198" s="204" t="str">
        <f ca="1">IF(MOD(ROW()-13,2)=0,IF(ISBLANK(OFFSET(#REF!,INT((ROW()-13)/2),0)),"",OFFSET(#REF!,INT((ROW()-13)/2),0)),IF(ISBLANK(OFFSET('9. METAS'!$X$20,INT((ROW()-14)/2),0)),"",OFFSET('9. METAS'!$X$20,INT((ROW()-14)/2),0)))</f>
        <v/>
      </c>
      <c r="N198" s="719"/>
      <c r="O198" s="721"/>
      <c r="P198" s="723"/>
    </row>
    <row r="199" spans="3:16">
      <c r="C199" s="724" t="str">
        <f ca="1">IF(ISBLANK(OFFSET('5. Pp (3 años)'!$C$46,INT((ROW()-13)/2),0)),"",OFFSET('5. Pp (3 años)'!$C$46,INT((ROW()-13)/2),0))</f>
        <v/>
      </c>
      <c r="D199" s="726" t="str">
        <f ca="1">IF(ISBLANK(OFFSET('5. Pp (3 años)'!$D$46,INT((ROW()-13)/2),0)),"",OFFSET('5. Pp (3 años)'!$D$46,INT((ROW()-13)/2),0))</f>
        <v/>
      </c>
      <c r="E199" s="726" t="str">
        <f ca="1">IF(ISBLANK(OFFSET('5. Pp (3 años)'!$E$46,INT((ROW()-13)/2),0)),"",OFFSET('5. Pp (3 años)'!$E$46,INT((ROW()-13)/2),0))</f>
        <v/>
      </c>
      <c r="F199" s="727" t="str">
        <f ca="1">IF(ISBLANK(OFFSET('5. Pp (3 años)'!$K$46,INT((ROW()-13)/2),0)),"",OFFSET('5. Pp (3 años)'!$K$46,INT((ROW()-13)/2),0))</f>
        <v/>
      </c>
      <c r="G199" s="728" t="str">
        <f ca="1">IF(ISBLANK(OFFSET('5. Pp (3 años)'!$H$46,INT((ROW()-13)/2),0)),"",OFFSET('5. Pp (3 años)'!$H$46,INT((ROW()-13)/2),0))</f>
        <v/>
      </c>
      <c r="H199" s="755" t="str">
        <f ca="1">IF(ISBLANK(OFFSET('9. METAS'!$L$20,INT((ROW()-13)/2),0)),"",OFFSET('9. METAS'!$L$20,INT((ROW()-13)/2),0))</f>
        <v/>
      </c>
      <c r="I199" s="730"/>
      <c r="J199" s="202" t="e">
        <f ca="1">IF(MOD(ROW()-13,2)=0,IF(ISBLANK(OFFSET(#REF!,INT((ROW()-13)/2),0)),"",OFFSET(#REF!,INT((ROW()-13)/2),0)),IF(ISBLANK(OFFSET('9. METAS'!$U$20,INT((ROW()-14)/2),0)),"",OFFSET('9. METAS'!$U$20,INT((ROW()-14)/2),0)))</f>
        <v>#REF!</v>
      </c>
      <c r="K199" s="203" t="e">
        <f ca="1">IF(MOD(ROW()-13,2)=0,IF(ISBLANK(OFFSET(#REF!,INT((ROW()-13)/2),0)),"",OFFSET(#REF!,INT((ROW()-13)/2),0)),IF(ISBLANK(OFFSET('9. METAS'!$V$20,INT((ROW()-14)/2),0)),"",OFFSET('9. METAS'!$V$20,INT((ROW()-14)/2),0)))</f>
        <v>#REF!</v>
      </c>
      <c r="L199" s="203" t="e">
        <f ca="1">IF(MOD(ROW()-13,2)=0,IF(ISBLANK(OFFSET(#REF!,INT((ROW()-13)/2),0)),"",OFFSET(#REF!,INT((ROW()-13)/2),0)),IF(ISBLANK(OFFSET('9. METAS'!$W$20,INT((ROW()-14)/2),0)),"",OFFSET('9. METAS'!$W$20,INT((ROW()-14)/2),0)))</f>
        <v>#REF!</v>
      </c>
      <c r="M199" s="204" t="e">
        <f ca="1">IF(MOD(ROW()-13,2)=0,IF(ISBLANK(OFFSET(#REF!,INT((ROW()-13)/2),0)),"",OFFSET(#REF!,INT((ROW()-13)/2),0)),IF(ISBLANK(OFFSET('9. METAS'!$X$20,INT((ROW()-14)/2),0)),"",OFFSET('9. METAS'!$X$20,INT((ROW()-14)/2),0)))</f>
        <v>#REF!</v>
      </c>
      <c r="N199" s="718" t="str">
        <f t="shared" ref="N199" ca="1" si="182">IFERROR(J199/J200,"ND")</f>
        <v>ND</v>
      </c>
      <c r="O199" s="720" t="str">
        <f t="shared" ref="O199" ca="1" si="183">IFERROR(((J199+K199+L199)/H199),"ND")</f>
        <v>ND</v>
      </c>
      <c r="P199" s="732"/>
    </row>
    <row r="200" spans="3:16">
      <c r="C200" s="725"/>
      <c r="D200" s="726"/>
      <c r="E200" s="726"/>
      <c r="F200" s="727"/>
      <c r="G200" s="728"/>
      <c r="H200" s="755"/>
      <c r="I200" s="731"/>
      <c r="J200" s="202" t="str">
        <f ca="1">IF(MOD(ROW()-13,2)=0,IF(ISBLANK(OFFSET(#REF!,INT((ROW()-13)/2),0)),"",OFFSET(#REF!,INT((ROW()-13)/2),0)),IF(ISBLANK(OFFSET('9. METAS'!$U$20,INT((ROW()-14)/2),0)),"",OFFSET('9. METAS'!$U$20,INT((ROW()-14)/2),0)))</f>
        <v/>
      </c>
      <c r="K200" s="203" t="str">
        <f ca="1">IF(MOD(ROW()-13,2)=0,IF(ISBLANK(OFFSET(#REF!,INT((ROW()-13)/2),0)),"",OFFSET(#REF!,INT((ROW()-13)/2),0)),IF(ISBLANK(OFFSET('9. METAS'!$V$20,INT((ROW()-14)/2),0)),"",OFFSET('9. METAS'!$V$20,INT((ROW()-14)/2),0)))</f>
        <v/>
      </c>
      <c r="L200" s="203" t="str">
        <f ca="1">IF(MOD(ROW()-13,2)=0,IF(ISBLANK(OFFSET(#REF!,INT((ROW()-13)/2),0)),"",OFFSET(#REF!,INT((ROW()-13)/2),0)),IF(ISBLANK(OFFSET('9. METAS'!$W$20,INT((ROW()-14)/2),0)),"",OFFSET('9. METAS'!$W$20,INT((ROW()-14)/2),0)))</f>
        <v/>
      </c>
      <c r="M200" s="204" t="str">
        <f ca="1">IF(MOD(ROW()-13,2)=0,IF(ISBLANK(OFFSET(#REF!,INT((ROW()-13)/2),0)),"",OFFSET(#REF!,INT((ROW()-13)/2),0)),IF(ISBLANK(OFFSET('9. METAS'!$X$20,INT((ROW()-14)/2),0)),"",OFFSET('9. METAS'!$X$20,INT((ROW()-14)/2),0)))</f>
        <v/>
      </c>
      <c r="N200" s="719"/>
      <c r="O200" s="721"/>
      <c r="P200" s="723"/>
    </row>
    <row r="201" spans="3:16">
      <c r="C201" s="724" t="str">
        <f ca="1">IF(ISBLANK(OFFSET('5. Pp (3 años)'!$C$46,INT((ROW()-13)/2),0)),"",OFFSET('5. Pp (3 años)'!$C$46,INT((ROW()-13)/2),0))</f>
        <v/>
      </c>
      <c r="D201" s="726" t="str">
        <f ca="1">IF(ISBLANK(OFFSET('5. Pp (3 años)'!$D$46,INT((ROW()-13)/2),0)),"",OFFSET('5. Pp (3 años)'!$D$46,INT((ROW()-13)/2),0))</f>
        <v/>
      </c>
      <c r="E201" s="726" t="str">
        <f ca="1">IF(ISBLANK(OFFSET('5. Pp (3 años)'!$E$46,INT((ROW()-13)/2),0)),"",OFFSET('5. Pp (3 años)'!$E$46,INT((ROW()-13)/2),0))</f>
        <v/>
      </c>
      <c r="F201" s="727" t="str">
        <f ca="1">IF(ISBLANK(OFFSET('5. Pp (3 años)'!$K$46,INT((ROW()-13)/2),0)),"",OFFSET('5. Pp (3 años)'!$K$46,INT((ROW()-13)/2),0))</f>
        <v/>
      </c>
      <c r="G201" s="728" t="str">
        <f ca="1">IF(ISBLANK(OFFSET('5. Pp (3 años)'!$H$46,INT((ROW()-13)/2),0)),"",OFFSET('5. Pp (3 años)'!$H$46,INT((ROW()-13)/2),0))</f>
        <v/>
      </c>
      <c r="H201" s="755" t="str">
        <f ca="1">IF(ISBLANK(OFFSET('9. METAS'!$L$20,INT((ROW()-13)/2),0)),"",OFFSET('9. METAS'!$L$20,INT((ROW()-13)/2),0))</f>
        <v/>
      </c>
      <c r="I201" s="730"/>
      <c r="J201" s="202" t="e">
        <f ca="1">IF(MOD(ROW()-13,2)=0,IF(ISBLANK(OFFSET(#REF!,INT((ROW()-13)/2),0)),"",OFFSET(#REF!,INT((ROW()-13)/2),0)),IF(ISBLANK(OFFSET('9. METAS'!$U$20,INT((ROW()-14)/2),0)),"",OFFSET('9. METAS'!$U$20,INT((ROW()-14)/2),0)))</f>
        <v>#REF!</v>
      </c>
      <c r="K201" s="203" t="e">
        <f ca="1">IF(MOD(ROW()-13,2)=0,IF(ISBLANK(OFFSET(#REF!,INT((ROW()-13)/2),0)),"",OFFSET(#REF!,INT((ROW()-13)/2),0)),IF(ISBLANK(OFFSET('9. METAS'!$V$20,INT((ROW()-14)/2),0)),"",OFFSET('9. METAS'!$V$20,INT((ROW()-14)/2),0)))</f>
        <v>#REF!</v>
      </c>
      <c r="L201" s="203" t="e">
        <f ca="1">IF(MOD(ROW()-13,2)=0,IF(ISBLANK(OFFSET(#REF!,INT((ROW()-13)/2),0)),"",OFFSET(#REF!,INT((ROW()-13)/2),0)),IF(ISBLANK(OFFSET('9. METAS'!$W$20,INT((ROW()-14)/2),0)),"",OFFSET('9. METAS'!$W$20,INT((ROW()-14)/2),0)))</f>
        <v>#REF!</v>
      </c>
      <c r="M201" s="204" t="e">
        <f ca="1">IF(MOD(ROW()-13,2)=0,IF(ISBLANK(OFFSET(#REF!,INT((ROW()-13)/2),0)),"",OFFSET(#REF!,INT((ROW()-13)/2),0)),IF(ISBLANK(OFFSET('9. METAS'!$X$20,INT((ROW()-14)/2),0)),"",OFFSET('9. METAS'!$X$20,INT((ROW()-14)/2),0)))</f>
        <v>#REF!</v>
      </c>
      <c r="N201" s="718" t="str">
        <f t="shared" ref="N201" ca="1" si="184">IFERROR(J201/J202,"ND")</f>
        <v>ND</v>
      </c>
      <c r="O201" s="720" t="str">
        <f t="shared" ref="O201" ca="1" si="185">IFERROR(((J201+K201+L201)/H201),"ND")</f>
        <v>ND</v>
      </c>
      <c r="P201" s="732"/>
    </row>
    <row r="202" spans="3:16">
      <c r="C202" s="725"/>
      <c r="D202" s="726"/>
      <c r="E202" s="726"/>
      <c r="F202" s="727"/>
      <c r="G202" s="728"/>
      <c r="H202" s="755"/>
      <c r="I202" s="731"/>
      <c r="J202" s="202" t="str">
        <f ca="1">IF(MOD(ROW()-13,2)=0,IF(ISBLANK(OFFSET(#REF!,INT((ROW()-13)/2),0)),"",OFFSET(#REF!,INT((ROW()-13)/2),0)),IF(ISBLANK(OFFSET('9. METAS'!$U$20,INT((ROW()-14)/2),0)),"",OFFSET('9. METAS'!$U$20,INT((ROW()-14)/2),0)))</f>
        <v/>
      </c>
      <c r="K202" s="203" t="str">
        <f ca="1">IF(MOD(ROW()-13,2)=0,IF(ISBLANK(OFFSET(#REF!,INT((ROW()-13)/2),0)),"",OFFSET(#REF!,INT((ROW()-13)/2),0)),IF(ISBLANK(OFFSET('9. METAS'!$V$20,INT((ROW()-14)/2),0)),"",OFFSET('9. METAS'!$V$20,INT((ROW()-14)/2),0)))</f>
        <v/>
      </c>
      <c r="L202" s="203" t="str">
        <f ca="1">IF(MOD(ROW()-13,2)=0,IF(ISBLANK(OFFSET(#REF!,INT((ROW()-13)/2),0)),"",OFFSET(#REF!,INT((ROW()-13)/2),0)),IF(ISBLANK(OFFSET('9. METAS'!$W$20,INT((ROW()-14)/2),0)),"",OFFSET('9. METAS'!$W$20,INT((ROW()-14)/2),0)))</f>
        <v/>
      </c>
      <c r="M202" s="204" t="str">
        <f ca="1">IF(MOD(ROW()-13,2)=0,IF(ISBLANK(OFFSET(#REF!,INT((ROW()-13)/2),0)),"",OFFSET(#REF!,INT((ROW()-13)/2),0)),IF(ISBLANK(OFFSET('9. METAS'!$X$20,INT((ROW()-14)/2),0)),"",OFFSET('9. METAS'!$X$20,INT((ROW()-14)/2),0)))</f>
        <v/>
      </c>
      <c r="N202" s="719"/>
      <c r="O202" s="721"/>
      <c r="P202" s="723"/>
    </row>
    <row r="203" spans="3:16">
      <c r="C203" s="724" t="str">
        <f ca="1">IF(ISBLANK(OFFSET('5. Pp (3 años)'!$C$46,INT((ROW()-13)/2),0)),"",OFFSET('5. Pp (3 años)'!$C$46,INT((ROW()-13)/2),0))</f>
        <v/>
      </c>
      <c r="D203" s="726" t="str">
        <f ca="1">IF(ISBLANK(OFFSET('5. Pp (3 años)'!$D$46,INT((ROW()-13)/2),0)),"",OFFSET('5. Pp (3 años)'!$D$46,INT((ROW()-13)/2),0))</f>
        <v/>
      </c>
      <c r="E203" s="726" t="str">
        <f ca="1">IF(ISBLANK(OFFSET('5. Pp (3 años)'!$E$46,INT((ROW()-13)/2),0)),"",OFFSET('5. Pp (3 años)'!$E$46,INT((ROW()-13)/2),0))</f>
        <v/>
      </c>
      <c r="F203" s="727" t="str">
        <f ca="1">IF(ISBLANK(OFFSET('5. Pp (3 años)'!$K$46,INT((ROW()-13)/2),0)),"",OFFSET('5. Pp (3 años)'!$K$46,INT((ROW()-13)/2),0))</f>
        <v/>
      </c>
      <c r="G203" s="728" t="str">
        <f ca="1">IF(ISBLANK(OFFSET('5. Pp (3 años)'!$H$46,INT((ROW()-13)/2),0)),"",OFFSET('5. Pp (3 años)'!$H$46,INT((ROW()-13)/2),0))</f>
        <v/>
      </c>
      <c r="H203" s="755" t="str">
        <f ca="1">IF(ISBLANK(OFFSET('9. METAS'!$L$20,INT((ROW()-13)/2),0)),"",OFFSET('9. METAS'!$L$20,INT((ROW()-13)/2),0))</f>
        <v/>
      </c>
      <c r="I203" s="730"/>
      <c r="J203" s="202" t="e">
        <f ca="1">IF(MOD(ROW()-13,2)=0,IF(ISBLANK(OFFSET(#REF!,INT((ROW()-13)/2),0)),"",OFFSET(#REF!,INT((ROW()-13)/2),0)),IF(ISBLANK(OFFSET('9. METAS'!$U$20,INT((ROW()-14)/2),0)),"",OFFSET('9. METAS'!$U$20,INT((ROW()-14)/2),0)))</f>
        <v>#REF!</v>
      </c>
      <c r="K203" s="203" t="e">
        <f ca="1">IF(MOD(ROW()-13,2)=0,IF(ISBLANK(OFFSET(#REF!,INT((ROW()-13)/2),0)),"",OFFSET(#REF!,INT((ROW()-13)/2),0)),IF(ISBLANK(OFFSET('9. METAS'!$V$20,INT((ROW()-14)/2),0)),"",OFFSET('9. METAS'!$V$20,INT((ROW()-14)/2),0)))</f>
        <v>#REF!</v>
      </c>
      <c r="L203" s="203" t="e">
        <f ca="1">IF(MOD(ROW()-13,2)=0,IF(ISBLANK(OFFSET(#REF!,INT((ROW()-13)/2),0)),"",OFFSET(#REF!,INT((ROW()-13)/2),0)),IF(ISBLANK(OFFSET('9. METAS'!$W$20,INT((ROW()-14)/2),0)),"",OFFSET('9. METAS'!$W$20,INT((ROW()-14)/2),0)))</f>
        <v>#REF!</v>
      </c>
      <c r="M203" s="204" t="e">
        <f ca="1">IF(MOD(ROW()-13,2)=0,IF(ISBLANK(OFFSET(#REF!,INT((ROW()-13)/2),0)),"",OFFSET(#REF!,INT((ROW()-13)/2),0)),IF(ISBLANK(OFFSET('9. METAS'!$X$20,INT((ROW()-14)/2),0)),"",OFFSET('9. METAS'!$X$20,INT((ROW()-14)/2),0)))</f>
        <v>#REF!</v>
      </c>
      <c r="N203" s="718" t="str">
        <f t="shared" ref="N203" ca="1" si="186">IFERROR(J203/J204,"ND")</f>
        <v>ND</v>
      </c>
      <c r="O203" s="720" t="str">
        <f t="shared" ref="O203" ca="1" si="187">IFERROR(((J203+K203+L203)/H203),"ND")</f>
        <v>ND</v>
      </c>
      <c r="P203" s="732"/>
    </row>
    <row r="204" spans="3:16">
      <c r="C204" s="725"/>
      <c r="D204" s="726"/>
      <c r="E204" s="726"/>
      <c r="F204" s="727"/>
      <c r="G204" s="728"/>
      <c r="H204" s="755"/>
      <c r="I204" s="731"/>
      <c r="J204" s="202" t="str">
        <f ca="1">IF(MOD(ROW()-13,2)=0,IF(ISBLANK(OFFSET(#REF!,INT((ROW()-13)/2),0)),"",OFFSET(#REF!,INT((ROW()-13)/2),0)),IF(ISBLANK(OFFSET('9. METAS'!$U$20,INT((ROW()-14)/2),0)),"",OFFSET('9. METAS'!$U$20,INT((ROW()-14)/2),0)))</f>
        <v/>
      </c>
      <c r="K204" s="203" t="str">
        <f ca="1">IF(MOD(ROW()-13,2)=0,IF(ISBLANK(OFFSET(#REF!,INT((ROW()-13)/2),0)),"",OFFSET(#REF!,INT((ROW()-13)/2),0)),IF(ISBLANK(OFFSET('9. METAS'!$V$20,INT((ROW()-14)/2),0)),"",OFFSET('9. METAS'!$V$20,INT((ROW()-14)/2),0)))</f>
        <v/>
      </c>
      <c r="L204" s="203" t="str">
        <f ca="1">IF(MOD(ROW()-13,2)=0,IF(ISBLANK(OFFSET(#REF!,INT((ROW()-13)/2),0)),"",OFFSET(#REF!,INT((ROW()-13)/2),0)),IF(ISBLANK(OFFSET('9. METAS'!$W$20,INT((ROW()-14)/2),0)),"",OFFSET('9. METAS'!$W$20,INT((ROW()-14)/2),0)))</f>
        <v/>
      </c>
      <c r="M204" s="204" t="str">
        <f ca="1">IF(MOD(ROW()-13,2)=0,IF(ISBLANK(OFFSET(#REF!,INT((ROW()-13)/2),0)),"",OFFSET(#REF!,INT((ROW()-13)/2),0)),IF(ISBLANK(OFFSET('9. METAS'!$X$20,INT((ROW()-14)/2),0)),"",OFFSET('9. METAS'!$X$20,INT((ROW()-14)/2),0)))</f>
        <v/>
      </c>
      <c r="N204" s="719"/>
      <c r="O204" s="721"/>
      <c r="P204" s="723"/>
    </row>
    <row r="205" spans="3:16">
      <c r="C205" s="724" t="str">
        <f ca="1">IF(ISBLANK(OFFSET('5. Pp (3 años)'!$C$46,INT((ROW()-13)/2),0)),"",OFFSET('5. Pp (3 años)'!$C$46,INT((ROW()-13)/2),0))</f>
        <v/>
      </c>
      <c r="D205" s="726" t="str">
        <f ca="1">IF(ISBLANK(OFFSET('5. Pp (3 años)'!$D$46,INT((ROW()-13)/2),0)),"",OFFSET('5. Pp (3 años)'!$D$46,INT((ROW()-13)/2),0))</f>
        <v/>
      </c>
      <c r="E205" s="726" t="str">
        <f ca="1">IF(ISBLANK(OFFSET('5. Pp (3 años)'!$E$46,INT((ROW()-13)/2),0)),"",OFFSET('5. Pp (3 años)'!$E$46,INT((ROW()-13)/2),0))</f>
        <v/>
      </c>
      <c r="F205" s="727" t="str">
        <f ca="1">IF(ISBLANK(OFFSET('5. Pp (3 años)'!$K$46,INT((ROW()-13)/2),0)),"",OFFSET('5. Pp (3 años)'!$K$46,INT((ROW()-13)/2),0))</f>
        <v/>
      </c>
      <c r="G205" s="728" t="str">
        <f ca="1">IF(ISBLANK(OFFSET('5. Pp (3 años)'!$H$46,INT((ROW()-13)/2),0)),"",OFFSET('5. Pp (3 años)'!$H$46,INT((ROW()-13)/2),0))</f>
        <v/>
      </c>
      <c r="H205" s="755" t="str">
        <f ca="1">IF(ISBLANK(OFFSET('9. METAS'!$L$20,INT((ROW()-13)/2),0)),"",OFFSET('9. METAS'!$L$20,INT((ROW()-13)/2),0))</f>
        <v/>
      </c>
      <c r="I205" s="730"/>
      <c r="J205" s="202" t="e">
        <f ca="1">IF(MOD(ROW()-13,2)=0,IF(ISBLANK(OFFSET(#REF!,INT((ROW()-13)/2),0)),"",OFFSET(#REF!,INT((ROW()-13)/2),0)),IF(ISBLANK(OFFSET('9. METAS'!$U$20,INT((ROW()-14)/2),0)),"",OFFSET('9. METAS'!$U$20,INT((ROW()-14)/2),0)))</f>
        <v>#REF!</v>
      </c>
      <c r="K205" s="203" t="e">
        <f ca="1">IF(MOD(ROW()-13,2)=0,IF(ISBLANK(OFFSET(#REF!,INT((ROW()-13)/2),0)),"",OFFSET(#REF!,INT((ROW()-13)/2),0)),IF(ISBLANK(OFFSET('9. METAS'!$V$20,INT((ROW()-14)/2),0)),"",OFFSET('9. METAS'!$V$20,INT((ROW()-14)/2),0)))</f>
        <v>#REF!</v>
      </c>
      <c r="L205" s="203" t="e">
        <f ca="1">IF(MOD(ROW()-13,2)=0,IF(ISBLANK(OFFSET(#REF!,INT((ROW()-13)/2),0)),"",OFFSET(#REF!,INT((ROW()-13)/2),0)),IF(ISBLANK(OFFSET('9. METAS'!$W$20,INT((ROW()-14)/2),0)),"",OFFSET('9. METAS'!$W$20,INT((ROW()-14)/2),0)))</f>
        <v>#REF!</v>
      </c>
      <c r="M205" s="204" t="e">
        <f ca="1">IF(MOD(ROW()-13,2)=0,IF(ISBLANK(OFFSET(#REF!,INT((ROW()-13)/2),0)),"",OFFSET(#REF!,INT((ROW()-13)/2),0)),IF(ISBLANK(OFFSET('9. METAS'!$X$20,INT((ROW()-14)/2),0)),"",OFFSET('9. METAS'!$X$20,INT((ROW()-14)/2),0)))</f>
        <v>#REF!</v>
      </c>
      <c r="N205" s="718" t="str">
        <f t="shared" ref="N205" ca="1" si="188">IFERROR(J205/J206,"ND")</f>
        <v>ND</v>
      </c>
      <c r="O205" s="720" t="str">
        <f t="shared" ref="O205" ca="1" si="189">IFERROR(((J205+K205+L205)/H205),"ND")</f>
        <v>ND</v>
      </c>
      <c r="P205" s="732"/>
    </row>
    <row r="206" spans="3:16">
      <c r="C206" s="725"/>
      <c r="D206" s="726"/>
      <c r="E206" s="726"/>
      <c r="F206" s="727"/>
      <c r="G206" s="728"/>
      <c r="H206" s="755"/>
      <c r="I206" s="731"/>
      <c r="J206" s="202" t="str">
        <f ca="1">IF(MOD(ROW()-13,2)=0,IF(ISBLANK(OFFSET(#REF!,INT((ROW()-13)/2),0)),"",OFFSET(#REF!,INT((ROW()-13)/2),0)),IF(ISBLANK(OFFSET('9. METAS'!$U$20,INT((ROW()-14)/2),0)),"",OFFSET('9. METAS'!$U$20,INT((ROW()-14)/2),0)))</f>
        <v/>
      </c>
      <c r="K206" s="203" t="str">
        <f ca="1">IF(MOD(ROW()-13,2)=0,IF(ISBLANK(OFFSET(#REF!,INT((ROW()-13)/2),0)),"",OFFSET(#REF!,INT((ROW()-13)/2),0)),IF(ISBLANK(OFFSET('9. METAS'!$V$20,INT((ROW()-14)/2),0)),"",OFFSET('9. METAS'!$V$20,INT((ROW()-14)/2),0)))</f>
        <v/>
      </c>
      <c r="L206" s="203" t="str">
        <f ca="1">IF(MOD(ROW()-13,2)=0,IF(ISBLANK(OFFSET(#REF!,INT((ROW()-13)/2),0)),"",OFFSET(#REF!,INT((ROW()-13)/2),0)),IF(ISBLANK(OFFSET('9. METAS'!$W$20,INT((ROW()-14)/2),0)),"",OFFSET('9. METAS'!$W$20,INT((ROW()-14)/2),0)))</f>
        <v/>
      </c>
      <c r="M206" s="204" t="str">
        <f ca="1">IF(MOD(ROW()-13,2)=0,IF(ISBLANK(OFFSET(#REF!,INT((ROW()-13)/2),0)),"",OFFSET(#REF!,INT((ROW()-13)/2),0)),IF(ISBLANK(OFFSET('9. METAS'!$X$20,INT((ROW()-14)/2),0)),"",OFFSET('9. METAS'!$X$20,INT((ROW()-14)/2),0)))</f>
        <v/>
      </c>
      <c r="N206" s="719"/>
      <c r="O206" s="721"/>
      <c r="P206" s="723"/>
    </row>
    <row r="207" spans="3:16">
      <c r="C207" s="724" t="str">
        <f ca="1">IF(ISBLANK(OFFSET('5. Pp (3 años)'!$C$46,INT((ROW()-13)/2),0)),"",OFFSET('5. Pp (3 años)'!$C$46,INT((ROW()-13)/2),0))</f>
        <v/>
      </c>
      <c r="D207" s="726" t="str">
        <f ca="1">IF(ISBLANK(OFFSET('5. Pp (3 años)'!$D$46,INT((ROW()-13)/2),0)),"",OFFSET('5. Pp (3 años)'!$D$46,INT((ROW()-13)/2),0))</f>
        <v/>
      </c>
      <c r="E207" s="726" t="str">
        <f ca="1">IF(ISBLANK(OFFSET('5. Pp (3 años)'!$E$46,INT((ROW()-13)/2),0)),"",OFFSET('5. Pp (3 años)'!$E$46,INT((ROW()-13)/2),0))</f>
        <v/>
      </c>
      <c r="F207" s="727" t="str">
        <f ca="1">IF(ISBLANK(OFFSET('5. Pp (3 años)'!$K$46,INT((ROW()-13)/2),0)),"",OFFSET('5. Pp (3 años)'!$K$46,INT((ROW()-13)/2),0))</f>
        <v/>
      </c>
      <c r="G207" s="728" t="str">
        <f ca="1">IF(ISBLANK(OFFSET('5. Pp (3 años)'!$H$46,INT((ROW()-13)/2),0)),"",OFFSET('5. Pp (3 años)'!$H$46,INT((ROW()-13)/2),0))</f>
        <v/>
      </c>
      <c r="H207" s="755" t="str">
        <f ca="1">IF(ISBLANK(OFFSET('9. METAS'!$L$20,INT((ROW()-13)/2),0)),"",OFFSET('9. METAS'!$L$20,INT((ROW()-13)/2),0))</f>
        <v/>
      </c>
      <c r="I207" s="730"/>
      <c r="J207" s="202" t="e">
        <f ca="1">IF(MOD(ROW()-13,2)=0,IF(ISBLANK(OFFSET(#REF!,INT((ROW()-13)/2),0)),"",OFFSET(#REF!,INT((ROW()-13)/2),0)),IF(ISBLANK(OFFSET('9. METAS'!$U$20,INT((ROW()-14)/2),0)),"",OFFSET('9. METAS'!$U$20,INT((ROW()-14)/2),0)))</f>
        <v>#REF!</v>
      </c>
      <c r="K207" s="203" t="e">
        <f ca="1">IF(MOD(ROW()-13,2)=0,IF(ISBLANK(OFFSET(#REF!,INT((ROW()-13)/2),0)),"",OFFSET(#REF!,INT((ROW()-13)/2),0)),IF(ISBLANK(OFFSET('9. METAS'!$V$20,INT((ROW()-14)/2),0)),"",OFFSET('9. METAS'!$V$20,INT((ROW()-14)/2),0)))</f>
        <v>#REF!</v>
      </c>
      <c r="L207" s="203" t="e">
        <f ca="1">IF(MOD(ROW()-13,2)=0,IF(ISBLANK(OFFSET(#REF!,INT((ROW()-13)/2),0)),"",OFFSET(#REF!,INT((ROW()-13)/2),0)),IF(ISBLANK(OFFSET('9. METAS'!$W$20,INT((ROW()-14)/2),0)),"",OFFSET('9. METAS'!$W$20,INT((ROW()-14)/2),0)))</f>
        <v>#REF!</v>
      </c>
      <c r="M207" s="204" t="e">
        <f ca="1">IF(MOD(ROW()-13,2)=0,IF(ISBLANK(OFFSET(#REF!,INT((ROW()-13)/2),0)),"",OFFSET(#REF!,INT((ROW()-13)/2),0)),IF(ISBLANK(OFFSET('9. METAS'!$X$20,INT((ROW()-14)/2),0)),"",OFFSET('9. METAS'!$X$20,INT((ROW()-14)/2),0)))</f>
        <v>#REF!</v>
      </c>
      <c r="N207" s="718" t="str">
        <f t="shared" ref="N207" ca="1" si="190">IFERROR(J207/J208,"ND")</f>
        <v>ND</v>
      </c>
      <c r="O207" s="720" t="str">
        <f t="shared" ref="O207" ca="1" si="191">IFERROR(((J207+K207+L207)/H207),"ND")</f>
        <v>ND</v>
      </c>
      <c r="P207" s="732"/>
    </row>
    <row r="208" spans="3:16">
      <c r="C208" s="725"/>
      <c r="D208" s="726"/>
      <c r="E208" s="726"/>
      <c r="F208" s="727"/>
      <c r="G208" s="728"/>
      <c r="H208" s="755"/>
      <c r="I208" s="731"/>
      <c r="J208" s="202" t="str">
        <f ca="1">IF(MOD(ROW()-13,2)=0,IF(ISBLANK(OFFSET(#REF!,INT((ROW()-13)/2),0)),"",OFFSET(#REF!,INT((ROW()-13)/2),0)),IF(ISBLANK(OFFSET('9. METAS'!$U$20,INT((ROW()-14)/2),0)),"",OFFSET('9. METAS'!$U$20,INT((ROW()-14)/2),0)))</f>
        <v/>
      </c>
      <c r="K208" s="203" t="str">
        <f ca="1">IF(MOD(ROW()-13,2)=0,IF(ISBLANK(OFFSET(#REF!,INT((ROW()-13)/2),0)),"",OFFSET(#REF!,INT((ROW()-13)/2),0)),IF(ISBLANK(OFFSET('9. METAS'!$V$20,INT((ROW()-14)/2),0)),"",OFFSET('9. METAS'!$V$20,INT((ROW()-14)/2),0)))</f>
        <v/>
      </c>
      <c r="L208" s="203" t="str">
        <f ca="1">IF(MOD(ROW()-13,2)=0,IF(ISBLANK(OFFSET(#REF!,INT((ROW()-13)/2),0)),"",OFFSET(#REF!,INT((ROW()-13)/2),0)),IF(ISBLANK(OFFSET('9. METAS'!$W$20,INT((ROW()-14)/2),0)),"",OFFSET('9. METAS'!$W$20,INT((ROW()-14)/2),0)))</f>
        <v/>
      </c>
      <c r="M208" s="204" t="str">
        <f ca="1">IF(MOD(ROW()-13,2)=0,IF(ISBLANK(OFFSET(#REF!,INT((ROW()-13)/2),0)),"",OFFSET(#REF!,INT((ROW()-13)/2),0)),IF(ISBLANK(OFFSET('9. METAS'!$X$20,INT((ROW()-14)/2),0)),"",OFFSET('9. METAS'!$X$20,INT((ROW()-14)/2),0)))</f>
        <v/>
      </c>
      <c r="N208" s="719"/>
      <c r="O208" s="721"/>
      <c r="P208" s="723"/>
    </row>
    <row r="209" spans="3:16">
      <c r="C209" s="724" t="str">
        <f ca="1">IF(ISBLANK(OFFSET('5. Pp (3 años)'!$C$46,INT((ROW()-13)/2),0)),"",OFFSET('5. Pp (3 años)'!$C$46,INT((ROW()-13)/2),0))</f>
        <v/>
      </c>
      <c r="D209" s="726" t="str">
        <f ca="1">IF(ISBLANK(OFFSET('5. Pp (3 años)'!$D$46,INT((ROW()-13)/2),0)),"",OFFSET('5. Pp (3 años)'!$D$46,INT((ROW()-13)/2),0))</f>
        <v/>
      </c>
      <c r="E209" s="726" t="str">
        <f ca="1">IF(ISBLANK(OFFSET('5. Pp (3 años)'!$E$46,INT((ROW()-13)/2),0)),"",OFFSET('5. Pp (3 años)'!$E$46,INT((ROW()-13)/2),0))</f>
        <v/>
      </c>
      <c r="F209" s="727" t="str">
        <f ca="1">IF(ISBLANK(OFFSET('5. Pp (3 años)'!$K$46,INT((ROW()-13)/2),0)),"",OFFSET('5. Pp (3 años)'!$K$46,INT((ROW()-13)/2),0))</f>
        <v/>
      </c>
      <c r="G209" s="728" t="str">
        <f ca="1">IF(ISBLANK(OFFSET('5. Pp (3 años)'!$H$46,INT((ROW()-13)/2),0)),"",OFFSET('5. Pp (3 años)'!$H$46,INT((ROW()-13)/2),0))</f>
        <v/>
      </c>
      <c r="H209" s="755" t="str">
        <f ca="1">IF(ISBLANK(OFFSET('9. METAS'!$L$20,INT((ROW()-13)/2),0)),"",OFFSET('9. METAS'!$L$20,INT((ROW()-13)/2),0))</f>
        <v/>
      </c>
      <c r="I209" s="730"/>
      <c r="J209" s="202" t="e">
        <f ca="1">IF(MOD(ROW()-13,2)=0,IF(ISBLANK(OFFSET(#REF!,INT((ROW()-13)/2),0)),"",OFFSET(#REF!,INT((ROW()-13)/2),0)),IF(ISBLANK(OFFSET('9. METAS'!$U$20,INT((ROW()-14)/2),0)),"",OFFSET('9. METAS'!$U$20,INT((ROW()-14)/2),0)))</f>
        <v>#REF!</v>
      </c>
      <c r="K209" s="203" t="e">
        <f ca="1">IF(MOD(ROW()-13,2)=0,IF(ISBLANK(OFFSET(#REF!,INT((ROW()-13)/2),0)),"",OFFSET(#REF!,INT((ROW()-13)/2),0)),IF(ISBLANK(OFFSET('9. METAS'!$V$20,INT((ROW()-14)/2),0)),"",OFFSET('9. METAS'!$V$20,INT((ROW()-14)/2),0)))</f>
        <v>#REF!</v>
      </c>
      <c r="L209" s="203" t="e">
        <f ca="1">IF(MOD(ROW()-13,2)=0,IF(ISBLANK(OFFSET(#REF!,INT((ROW()-13)/2),0)),"",OFFSET(#REF!,INT((ROW()-13)/2),0)),IF(ISBLANK(OFFSET('9. METAS'!$W$20,INT((ROW()-14)/2),0)),"",OFFSET('9. METAS'!$W$20,INT((ROW()-14)/2),0)))</f>
        <v>#REF!</v>
      </c>
      <c r="M209" s="204" t="e">
        <f ca="1">IF(MOD(ROW()-13,2)=0,IF(ISBLANK(OFFSET(#REF!,INT((ROW()-13)/2),0)),"",OFFSET(#REF!,INT((ROW()-13)/2),0)),IF(ISBLANK(OFFSET('9. METAS'!$X$20,INT((ROW()-14)/2),0)),"",OFFSET('9. METAS'!$X$20,INT((ROW()-14)/2),0)))</f>
        <v>#REF!</v>
      </c>
      <c r="N209" s="718" t="str">
        <f t="shared" ref="N209" ca="1" si="192">IFERROR(J209/J210,"ND")</f>
        <v>ND</v>
      </c>
      <c r="O209" s="720" t="str">
        <f t="shared" ref="O209" ca="1" si="193">IFERROR(((J209+K209+L209)/H209),"ND")</f>
        <v>ND</v>
      </c>
      <c r="P209" s="732"/>
    </row>
    <row r="210" spans="3:16">
      <c r="C210" s="725"/>
      <c r="D210" s="726"/>
      <c r="E210" s="726"/>
      <c r="F210" s="727"/>
      <c r="G210" s="728"/>
      <c r="H210" s="755"/>
      <c r="I210" s="731"/>
      <c r="J210" s="202" t="str">
        <f ca="1">IF(MOD(ROW()-13,2)=0,IF(ISBLANK(OFFSET(#REF!,INT((ROW()-13)/2),0)),"",OFFSET(#REF!,INT((ROW()-13)/2),0)),IF(ISBLANK(OFFSET('9. METAS'!$U$20,INT((ROW()-14)/2),0)),"",OFFSET('9. METAS'!$U$20,INT((ROW()-14)/2),0)))</f>
        <v/>
      </c>
      <c r="K210" s="203" t="str">
        <f ca="1">IF(MOD(ROW()-13,2)=0,IF(ISBLANK(OFFSET(#REF!,INT((ROW()-13)/2),0)),"",OFFSET(#REF!,INT((ROW()-13)/2),0)),IF(ISBLANK(OFFSET('9. METAS'!$V$20,INT((ROW()-14)/2),0)),"",OFFSET('9. METAS'!$V$20,INT((ROW()-14)/2),0)))</f>
        <v/>
      </c>
      <c r="L210" s="203" t="str">
        <f ca="1">IF(MOD(ROW()-13,2)=0,IF(ISBLANK(OFFSET(#REF!,INT((ROW()-13)/2),0)),"",OFFSET(#REF!,INT((ROW()-13)/2),0)),IF(ISBLANK(OFFSET('9. METAS'!$W$20,INT((ROW()-14)/2),0)),"",OFFSET('9. METAS'!$W$20,INT((ROW()-14)/2),0)))</f>
        <v/>
      </c>
      <c r="M210" s="204" t="str">
        <f ca="1">IF(MOD(ROW()-13,2)=0,IF(ISBLANK(OFFSET(#REF!,INT((ROW()-13)/2),0)),"",OFFSET(#REF!,INT((ROW()-13)/2),0)),IF(ISBLANK(OFFSET('9. METAS'!$X$20,INT((ROW()-14)/2),0)),"",OFFSET('9. METAS'!$X$20,INT((ROW()-14)/2),0)))</f>
        <v/>
      </c>
      <c r="N210" s="719"/>
      <c r="O210" s="721"/>
      <c r="P210" s="723"/>
    </row>
    <row r="211" spans="3:16">
      <c r="C211" s="724" t="str">
        <f ca="1">IF(ISBLANK(OFFSET('5. Pp (3 años)'!$C$46,INT((ROW()-13)/2),0)),"",OFFSET('5. Pp (3 años)'!$C$46,INT((ROW()-13)/2),0))</f>
        <v/>
      </c>
      <c r="D211" s="726" t="str">
        <f ca="1">IF(ISBLANK(OFFSET('5. Pp (3 años)'!$D$46,INT((ROW()-13)/2),0)),"",OFFSET('5. Pp (3 años)'!$D$46,INT((ROW()-13)/2),0))</f>
        <v/>
      </c>
      <c r="E211" s="726" t="str">
        <f ca="1">IF(ISBLANK(OFFSET('5. Pp (3 años)'!$E$46,INT((ROW()-13)/2),0)),"",OFFSET('5. Pp (3 años)'!$E$46,INT((ROW()-13)/2),0))</f>
        <v/>
      </c>
      <c r="F211" s="727" t="str">
        <f ca="1">IF(ISBLANK(OFFSET('5. Pp (3 años)'!$K$46,INT((ROW()-13)/2),0)),"",OFFSET('5. Pp (3 años)'!$K$46,INT((ROW()-13)/2),0))</f>
        <v/>
      </c>
      <c r="G211" s="728" t="str">
        <f ca="1">IF(ISBLANK(OFFSET('5. Pp (3 años)'!$H$46,INT((ROW()-13)/2),0)),"",OFFSET('5. Pp (3 años)'!$H$46,INT((ROW()-13)/2),0))</f>
        <v/>
      </c>
      <c r="H211" s="755" t="str">
        <f ca="1">IF(ISBLANK(OFFSET('9. METAS'!$L$20,INT((ROW()-13)/2),0)),"",OFFSET('9. METAS'!$L$20,INT((ROW()-13)/2),0))</f>
        <v/>
      </c>
      <c r="I211" s="730"/>
      <c r="J211" s="202" t="e">
        <f ca="1">IF(MOD(ROW()-13,2)=0,IF(ISBLANK(OFFSET(#REF!,INT((ROW()-13)/2),0)),"",OFFSET(#REF!,INT((ROW()-13)/2),0)),IF(ISBLANK(OFFSET('9. METAS'!$U$20,INT((ROW()-14)/2),0)),"",OFFSET('9. METAS'!$U$20,INT((ROW()-14)/2),0)))</f>
        <v>#REF!</v>
      </c>
      <c r="K211" s="203" t="e">
        <f ca="1">IF(MOD(ROW()-13,2)=0,IF(ISBLANK(OFFSET(#REF!,INT((ROW()-13)/2),0)),"",OFFSET(#REF!,INT((ROW()-13)/2),0)),IF(ISBLANK(OFFSET('9. METAS'!$V$20,INT((ROW()-14)/2),0)),"",OFFSET('9. METAS'!$V$20,INT((ROW()-14)/2),0)))</f>
        <v>#REF!</v>
      </c>
      <c r="L211" s="203" t="e">
        <f ca="1">IF(MOD(ROW()-13,2)=0,IF(ISBLANK(OFFSET(#REF!,INT((ROW()-13)/2),0)),"",OFFSET(#REF!,INT((ROW()-13)/2),0)),IF(ISBLANK(OFFSET('9. METAS'!$W$20,INT((ROW()-14)/2),0)),"",OFFSET('9. METAS'!$W$20,INT((ROW()-14)/2),0)))</f>
        <v>#REF!</v>
      </c>
      <c r="M211" s="204" t="e">
        <f ca="1">IF(MOD(ROW()-13,2)=0,IF(ISBLANK(OFFSET(#REF!,INT((ROW()-13)/2),0)),"",OFFSET(#REF!,INT((ROW()-13)/2),0)),IF(ISBLANK(OFFSET('9. METAS'!$X$20,INT((ROW()-14)/2),0)),"",OFFSET('9. METAS'!$X$20,INT((ROW()-14)/2),0)))</f>
        <v>#REF!</v>
      </c>
      <c r="N211" s="718" t="str">
        <f t="shared" ref="N211" ca="1" si="194">IFERROR(J211/J212,"ND")</f>
        <v>ND</v>
      </c>
      <c r="O211" s="720" t="str">
        <f t="shared" ref="O211" ca="1" si="195">IFERROR(((J211+K211+L211)/H211),"ND")</f>
        <v>ND</v>
      </c>
      <c r="P211" s="732"/>
    </row>
    <row r="212" spans="3:16">
      <c r="C212" s="725"/>
      <c r="D212" s="726"/>
      <c r="E212" s="726"/>
      <c r="F212" s="727"/>
      <c r="G212" s="728"/>
      <c r="H212" s="755"/>
      <c r="I212" s="731"/>
      <c r="J212" s="202" t="str">
        <f ca="1">IF(MOD(ROW()-13,2)=0,IF(ISBLANK(OFFSET(#REF!,INT((ROW()-13)/2),0)),"",OFFSET(#REF!,INT((ROW()-13)/2),0)),IF(ISBLANK(OFFSET('9. METAS'!$U$20,INT((ROW()-14)/2),0)),"",OFFSET('9. METAS'!$U$20,INT((ROW()-14)/2),0)))</f>
        <v/>
      </c>
      <c r="K212" s="203" t="str">
        <f ca="1">IF(MOD(ROW()-13,2)=0,IF(ISBLANK(OFFSET(#REF!,INT((ROW()-13)/2),0)),"",OFFSET(#REF!,INT((ROW()-13)/2),0)),IF(ISBLANK(OFFSET('9. METAS'!$V$20,INT((ROW()-14)/2),0)),"",OFFSET('9. METAS'!$V$20,INT((ROW()-14)/2),0)))</f>
        <v/>
      </c>
      <c r="L212" s="203" t="str">
        <f ca="1">IF(MOD(ROW()-13,2)=0,IF(ISBLANK(OFFSET(#REF!,INT((ROW()-13)/2),0)),"",OFFSET(#REF!,INT((ROW()-13)/2),0)),IF(ISBLANK(OFFSET('9. METAS'!$W$20,INT((ROW()-14)/2),0)),"",OFFSET('9. METAS'!$W$20,INT((ROW()-14)/2),0)))</f>
        <v/>
      </c>
      <c r="M212" s="204" t="str">
        <f ca="1">IF(MOD(ROW()-13,2)=0,IF(ISBLANK(OFFSET(#REF!,INT((ROW()-13)/2),0)),"",OFFSET(#REF!,INT((ROW()-13)/2),0)),IF(ISBLANK(OFFSET('9. METAS'!$X$20,INT((ROW()-14)/2),0)),"",OFFSET('9. METAS'!$X$20,INT((ROW()-14)/2),0)))</f>
        <v/>
      </c>
      <c r="N212" s="719"/>
      <c r="O212" s="721"/>
      <c r="P212" s="723"/>
    </row>
    <row r="213" spans="3:16">
      <c r="C213" s="724" t="str">
        <f ca="1">IF(ISBLANK(OFFSET('5. Pp (3 años)'!$C$46,INT((ROW()-13)/2),0)),"",OFFSET('5. Pp (3 años)'!$C$46,INT((ROW()-13)/2),0))</f>
        <v/>
      </c>
      <c r="D213" s="726" t="str">
        <f ca="1">IF(ISBLANK(OFFSET('5. Pp (3 años)'!$D$46,INT((ROW()-13)/2),0)),"",OFFSET('5. Pp (3 años)'!$D$46,INT((ROW()-13)/2),0))</f>
        <v/>
      </c>
      <c r="E213" s="726" t="str">
        <f ca="1">IF(ISBLANK(OFFSET('5. Pp (3 años)'!$E$46,INT((ROW()-13)/2),0)),"",OFFSET('5. Pp (3 años)'!$E$46,INT((ROW()-13)/2),0))</f>
        <v/>
      </c>
      <c r="F213" s="727" t="str">
        <f ca="1">IF(ISBLANK(OFFSET('5. Pp (3 años)'!$K$46,INT((ROW()-13)/2),0)),"",OFFSET('5. Pp (3 años)'!$K$46,INT((ROW()-13)/2),0))</f>
        <v/>
      </c>
      <c r="G213" s="728" t="str">
        <f ca="1">IF(ISBLANK(OFFSET('5. Pp (3 años)'!$H$46,INT((ROW()-13)/2),0)),"",OFFSET('5. Pp (3 años)'!$H$46,INT((ROW()-13)/2),0))</f>
        <v/>
      </c>
      <c r="H213" s="755" t="str">
        <f ca="1">IF(ISBLANK(OFFSET('9. METAS'!$L$20,INT((ROW()-13)/2),0)),"",OFFSET('9. METAS'!$L$20,INT((ROW()-13)/2),0))</f>
        <v/>
      </c>
      <c r="I213" s="730"/>
      <c r="J213" s="202" t="e">
        <f ca="1">IF(MOD(ROW()-13,2)=0,IF(ISBLANK(OFFSET(#REF!,INT((ROW()-13)/2),0)),"",OFFSET(#REF!,INT((ROW()-13)/2),0)),IF(ISBLANK(OFFSET('9. METAS'!$U$20,INT((ROW()-14)/2),0)),"",OFFSET('9. METAS'!$U$20,INT((ROW()-14)/2),0)))</f>
        <v>#REF!</v>
      </c>
      <c r="K213" s="203" t="e">
        <f ca="1">IF(MOD(ROW()-13,2)=0,IF(ISBLANK(OFFSET(#REF!,INT((ROW()-13)/2),0)),"",OFFSET(#REF!,INT((ROW()-13)/2),0)),IF(ISBLANK(OFFSET('9. METAS'!$V$20,INT((ROW()-14)/2),0)),"",OFFSET('9. METAS'!$V$20,INT((ROW()-14)/2),0)))</f>
        <v>#REF!</v>
      </c>
      <c r="L213" s="203" t="e">
        <f ca="1">IF(MOD(ROW()-13,2)=0,IF(ISBLANK(OFFSET(#REF!,INT((ROW()-13)/2),0)),"",OFFSET(#REF!,INT((ROW()-13)/2),0)),IF(ISBLANK(OFFSET('9. METAS'!$W$20,INT((ROW()-14)/2),0)),"",OFFSET('9. METAS'!$W$20,INT((ROW()-14)/2),0)))</f>
        <v>#REF!</v>
      </c>
      <c r="M213" s="204" t="e">
        <f ca="1">IF(MOD(ROW()-13,2)=0,IF(ISBLANK(OFFSET(#REF!,INT((ROW()-13)/2),0)),"",OFFSET(#REF!,INT((ROW()-13)/2),0)),IF(ISBLANK(OFFSET('9. METAS'!$X$20,INT((ROW()-14)/2),0)),"",OFFSET('9. METAS'!$X$20,INT((ROW()-14)/2),0)))</f>
        <v>#REF!</v>
      </c>
      <c r="N213" s="718" t="str">
        <f t="shared" ref="N213" ca="1" si="196">IFERROR(J213/J214,"ND")</f>
        <v>ND</v>
      </c>
      <c r="O213" s="720" t="str">
        <f t="shared" ref="O213" ca="1" si="197">IFERROR(((J213+K213+L213)/H213),"ND")</f>
        <v>ND</v>
      </c>
      <c r="P213" s="732"/>
    </row>
    <row r="214" spans="3:16">
      <c r="C214" s="725"/>
      <c r="D214" s="726"/>
      <c r="E214" s="726"/>
      <c r="F214" s="727"/>
      <c r="G214" s="728"/>
      <c r="H214" s="755"/>
      <c r="I214" s="731"/>
      <c r="J214" s="202" t="str">
        <f ca="1">IF(MOD(ROW()-13,2)=0,IF(ISBLANK(OFFSET(#REF!,INT((ROW()-13)/2),0)),"",OFFSET(#REF!,INT((ROW()-13)/2),0)),IF(ISBLANK(OFFSET('9. METAS'!$U$20,INT((ROW()-14)/2),0)),"",OFFSET('9. METAS'!$U$20,INT((ROW()-14)/2),0)))</f>
        <v/>
      </c>
      <c r="K214" s="203" t="str">
        <f ca="1">IF(MOD(ROW()-13,2)=0,IF(ISBLANK(OFFSET(#REF!,INT((ROW()-13)/2),0)),"",OFFSET(#REF!,INT((ROW()-13)/2),0)),IF(ISBLANK(OFFSET('9. METAS'!$V$20,INT((ROW()-14)/2),0)),"",OFFSET('9. METAS'!$V$20,INT((ROW()-14)/2),0)))</f>
        <v/>
      </c>
      <c r="L214" s="203" t="str">
        <f ca="1">IF(MOD(ROW()-13,2)=0,IF(ISBLANK(OFFSET(#REF!,INT((ROW()-13)/2),0)),"",OFFSET(#REF!,INT((ROW()-13)/2),0)),IF(ISBLANK(OFFSET('9. METAS'!$W$20,INT((ROW()-14)/2),0)),"",OFFSET('9. METAS'!$W$20,INT((ROW()-14)/2),0)))</f>
        <v/>
      </c>
      <c r="M214" s="204" t="str">
        <f ca="1">IF(MOD(ROW()-13,2)=0,IF(ISBLANK(OFFSET(#REF!,INT((ROW()-13)/2),0)),"",OFFSET(#REF!,INT((ROW()-13)/2),0)),IF(ISBLANK(OFFSET('9. METAS'!$X$20,INT((ROW()-14)/2),0)),"",OFFSET('9. METAS'!$X$20,INT((ROW()-14)/2),0)))</f>
        <v/>
      </c>
      <c r="N214" s="719"/>
      <c r="O214" s="721"/>
      <c r="P214" s="723"/>
    </row>
    <row r="215" spans="3:16">
      <c r="C215" s="724" t="str">
        <f ca="1">IF(ISBLANK(OFFSET('5. Pp (3 años)'!$C$46,INT((ROW()-13)/2),0)),"",OFFSET('5. Pp (3 años)'!$C$46,INT((ROW()-13)/2),0))</f>
        <v/>
      </c>
      <c r="D215" s="726" t="str">
        <f ca="1">IF(ISBLANK(OFFSET('5. Pp (3 años)'!$D$46,INT((ROW()-13)/2),0)),"",OFFSET('5. Pp (3 años)'!$D$46,INT((ROW()-13)/2),0))</f>
        <v/>
      </c>
      <c r="E215" s="726" t="str">
        <f ca="1">IF(ISBLANK(OFFSET('5. Pp (3 años)'!$E$46,INT((ROW()-13)/2),0)),"",OFFSET('5. Pp (3 años)'!$E$46,INT((ROW()-13)/2),0))</f>
        <v/>
      </c>
      <c r="F215" s="727" t="str">
        <f ca="1">IF(ISBLANK(OFFSET('5. Pp (3 años)'!$K$46,INT((ROW()-13)/2),0)),"",OFFSET('5. Pp (3 años)'!$K$46,INT((ROW()-13)/2),0))</f>
        <v/>
      </c>
      <c r="G215" s="728" t="str">
        <f ca="1">IF(ISBLANK(OFFSET('5. Pp (3 años)'!$H$46,INT((ROW()-13)/2),0)),"",OFFSET('5. Pp (3 años)'!$H$46,INT((ROW()-13)/2),0))</f>
        <v/>
      </c>
      <c r="H215" s="755" t="str">
        <f ca="1">IF(ISBLANK(OFFSET('9. METAS'!$L$20,INT((ROW()-13)/2),0)),"",OFFSET('9. METAS'!$L$20,INT((ROW()-13)/2),0))</f>
        <v/>
      </c>
      <c r="I215" s="730"/>
      <c r="J215" s="202" t="e">
        <f ca="1">IF(MOD(ROW()-13,2)=0,IF(ISBLANK(OFFSET(#REF!,INT((ROW()-13)/2),0)),"",OFFSET(#REF!,INT((ROW()-13)/2),0)),IF(ISBLANK(OFFSET('9. METAS'!$U$20,INT((ROW()-14)/2),0)),"",OFFSET('9. METAS'!$U$20,INT((ROW()-14)/2),0)))</f>
        <v>#REF!</v>
      </c>
      <c r="K215" s="203" t="e">
        <f ca="1">IF(MOD(ROW()-13,2)=0,IF(ISBLANK(OFFSET(#REF!,INT((ROW()-13)/2),0)),"",OFFSET(#REF!,INT((ROW()-13)/2),0)),IF(ISBLANK(OFFSET('9. METAS'!$V$20,INT((ROW()-14)/2),0)),"",OFFSET('9. METAS'!$V$20,INT((ROW()-14)/2),0)))</f>
        <v>#REF!</v>
      </c>
      <c r="L215" s="203" t="e">
        <f ca="1">IF(MOD(ROW()-13,2)=0,IF(ISBLANK(OFFSET(#REF!,INT((ROW()-13)/2),0)),"",OFFSET(#REF!,INT((ROW()-13)/2),0)),IF(ISBLANK(OFFSET('9. METAS'!$W$20,INT((ROW()-14)/2),0)),"",OFFSET('9. METAS'!$W$20,INT((ROW()-14)/2),0)))</f>
        <v>#REF!</v>
      </c>
      <c r="M215" s="204" t="e">
        <f ca="1">IF(MOD(ROW()-13,2)=0,IF(ISBLANK(OFFSET(#REF!,INT((ROW()-13)/2),0)),"",OFFSET(#REF!,INT((ROW()-13)/2),0)),IF(ISBLANK(OFFSET('9. METAS'!$X$20,INT((ROW()-14)/2),0)),"",OFFSET('9. METAS'!$X$20,INT((ROW()-14)/2),0)))</f>
        <v>#REF!</v>
      </c>
      <c r="N215" s="718" t="str">
        <f t="shared" ref="N215" ca="1" si="198">IFERROR(J215/J216,"ND")</f>
        <v>ND</v>
      </c>
      <c r="O215" s="720" t="str">
        <f t="shared" ref="O215" ca="1" si="199">IFERROR(((J215+K215+L215)/H215),"ND")</f>
        <v>ND</v>
      </c>
      <c r="P215" s="732"/>
    </row>
    <row r="216" spans="3:16">
      <c r="C216" s="725"/>
      <c r="D216" s="726"/>
      <c r="E216" s="726"/>
      <c r="F216" s="727"/>
      <c r="G216" s="728"/>
      <c r="H216" s="755"/>
      <c r="I216" s="731"/>
      <c r="J216" s="202" t="str">
        <f ca="1">IF(MOD(ROW()-13,2)=0,IF(ISBLANK(OFFSET(#REF!,INT((ROW()-13)/2),0)),"",OFFSET(#REF!,INT((ROW()-13)/2),0)),IF(ISBLANK(OFFSET('9. METAS'!$U$20,INT((ROW()-14)/2),0)),"",OFFSET('9. METAS'!$U$20,INT((ROW()-14)/2),0)))</f>
        <v/>
      </c>
      <c r="K216" s="203" t="str">
        <f ca="1">IF(MOD(ROW()-13,2)=0,IF(ISBLANK(OFFSET(#REF!,INT((ROW()-13)/2),0)),"",OFFSET(#REF!,INT((ROW()-13)/2),0)),IF(ISBLANK(OFFSET('9. METAS'!$V$20,INT((ROW()-14)/2),0)),"",OFFSET('9. METAS'!$V$20,INT((ROW()-14)/2),0)))</f>
        <v/>
      </c>
      <c r="L216" s="203" t="str">
        <f ca="1">IF(MOD(ROW()-13,2)=0,IF(ISBLANK(OFFSET(#REF!,INT((ROW()-13)/2),0)),"",OFFSET(#REF!,INT((ROW()-13)/2),0)),IF(ISBLANK(OFFSET('9. METAS'!$W$20,INT((ROW()-14)/2),0)),"",OFFSET('9. METAS'!$W$20,INT((ROW()-14)/2),0)))</f>
        <v/>
      </c>
      <c r="M216" s="204" t="str">
        <f ca="1">IF(MOD(ROW()-13,2)=0,IF(ISBLANK(OFFSET(#REF!,INT((ROW()-13)/2),0)),"",OFFSET(#REF!,INT((ROW()-13)/2),0)),IF(ISBLANK(OFFSET('9. METAS'!$X$20,INT((ROW()-14)/2),0)),"",OFFSET('9. METAS'!$X$20,INT((ROW()-14)/2),0)))</f>
        <v/>
      </c>
      <c r="N216" s="719"/>
      <c r="O216" s="721"/>
      <c r="P216" s="723"/>
    </row>
    <row r="217" spans="3:16">
      <c r="C217" s="724" t="str">
        <f ca="1">IF(ISBLANK(OFFSET('5. Pp (3 años)'!$C$46,INT((ROW()-13)/2),0)),"",OFFSET('5. Pp (3 años)'!$C$46,INT((ROW()-13)/2),0))</f>
        <v/>
      </c>
      <c r="D217" s="726" t="str">
        <f ca="1">IF(ISBLANK(OFFSET('5. Pp (3 años)'!$D$46,INT((ROW()-13)/2),0)),"",OFFSET('5. Pp (3 años)'!$D$46,INT((ROW()-13)/2),0))</f>
        <v/>
      </c>
      <c r="E217" s="726" t="str">
        <f ca="1">IF(ISBLANK(OFFSET('5. Pp (3 años)'!$E$46,INT((ROW()-13)/2),0)),"",OFFSET('5. Pp (3 años)'!$E$46,INT((ROW()-13)/2),0))</f>
        <v/>
      </c>
      <c r="F217" s="727" t="str">
        <f ca="1">IF(ISBLANK(OFFSET('5. Pp (3 años)'!$K$46,INT((ROW()-13)/2),0)),"",OFFSET('5. Pp (3 años)'!$K$46,INT((ROW()-13)/2),0))</f>
        <v/>
      </c>
      <c r="G217" s="728" t="str">
        <f ca="1">IF(ISBLANK(OFFSET('5. Pp (3 años)'!$H$46,INT((ROW()-13)/2),0)),"",OFFSET('5. Pp (3 años)'!$H$46,INT((ROW()-13)/2),0))</f>
        <v/>
      </c>
      <c r="H217" s="755" t="str">
        <f ca="1">IF(ISBLANK(OFFSET('9. METAS'!$L$20,INT((ROW()-13)/2),0)),"",OFFSET('9. METAS'!$L$20,INT((ROW()-13)/2),0))</f>
        <v/>
      </c>
      <c r="I217" s="730"/>
      <c r="J217" s="202" t="e">
        <f ca="1">IF(MOD(ROW()-13,2)=0,IF(ISBLANK(OFFSET(#REF!,INT((ROW()-13)/2),0)),"",OFFSET(#REF!,INT((ROW()-13)/2),0)),IF(ISBLANK(OFFSET('9. METAS'!$U$20,INT((ROW()-14)/2),0)),"",OFFSET('9. METAS'!$U$20,INT((ROW()-14)/2),0)))</f>
        <v>#REF!</v>
      </c>
      <c r="K217" s="203" t="e">
        <f ca="1">IF(MOD(ROW()-13,2)=0,IF(ISBLANK(OFFSET(#REF!,INT((ROW()-13)/2),0)),"",OFFSET(#REF!,INT((ROW()-13)/2),0)),IF(ISBLANK(OFFSET('9. METAS'!$V$20,INT((ROW()-14)/2),0)),"",OFFSET('9. METAS'!$V$20,INT((ROW()-14)/2),0)))</f>
        <v>#REF!</v>
      </c>
      <c r="L217" s="203" t="e">
        <f ca="1">IF(MOD(ROW()-13,2)=0,IF(ISBLANK(OFFSET(#REF!,INT((ROW()-13)/2),0)),"",OFFSET(#REF!,INT((ROW()-13)/2),0)),IF(ISBLANK(OFFSET('9. METAS'!$W$20,INT((ROW()-14)/2),0)),"",OFFSET('9. METAS'!$W$20,INT((ROW()-14)/2),0)))</f>
        <v>#REF!</v>
      </c>
      <c r="M217" s="204" t="e">
        <f ca="1">IF(MOD(ROW()-13,2)=0,IF(ISBLANK(OFFSET(#REF!,INT((ROW()-13)/2),0)),"",OFFSET(#REF!,INT((ROW()-13)/2),0)),IF(ISBLANK(OFFSET('9. METAS'!$X$20,INT((ROW()-14)/2),0)),"",OFFSET('9. METAS'!$X$20,INT((ROW()-14)/2),0)))</f>
        <v>#REF!</v>
      </c>
      <c r="N217" s="718" t="str">
        <f t="shared" ref="N217" ca="1" si="200">IFERROR(J217/J218,"ND")</f>
        <v>ND</v>
      </c>
      <c r="O217" s="720" t="str">
        <f t="shared" ref="O217" ca="1" si="201">IFERROR(((J217+K217+L217)/H217),"ND")</f>
        <v>ND</v>
      </c>
      <c r="P217" s="732"/>
    </row>
    <row r="218" spans="3:16">
      <c r="C218" s="725"/>
      <c r="D218" s="726"/>
      <c r="E218" s="726"/>
      <c r="F218" s="727"/>
      <c r="G218" s="728"/>
      <c r="H218" s="755"/>
      <c r="I218" s="731"/>
      <c r="J218" s="202" t="str">
        <f ca="1">IF(MOD(ROW()-13,2)=0,IF(ISBLANK(OFFSET(#REF!,INT((ROW()-13)/2),0)),"",OFFSET(#REF!,INT((ROW()-13)/2),0)),IF(ISBLANK(OFFSET('9. METAS'!$U$20,INT((ROW()-14)/2),0)),"",OFFSET('9. METAS'!$U$20,INT((ROW()-14)/2),0)))</f>
        <v/>
      </c>
      <c r="K218" s="203" t="str">
        <f ca="1">IF(MOD(ROW()-13,2)=0,IF(ISBLANK(OFFSET(#REF!,INT((ROW()-13)/2),0)),"",OFFSET(#REF!,INT((ROW()-13)/2),0)),IF(ISBLANK(OFFSET('9. METAS'!$V$20,INT((ROW()-14)/2),0)),"",OFFSET('9. METAS'!$V$20,INT((ROW()-14)/2),0)))</f>
        <v/>
      </c>
      <c r="L218" s="203" t="str">
        <f ca="1">IF(MOD(ROW()-13,2)=0,IF(ISBLANK(OFFSET(#REF!,INT((ROW()-13)/2),0)),"",OFFSET(#REF!,INT((ROW()-13)/2),0)),IF(ISBLANK(OFFSET('9. METAS'!$W$20,INT((ROW()-14)/2),0)),"",OFFSET('9. METAS'!$W$20,INT((ROW()-14)/2),0)))</f>
        <v/>
      </c>
      <c r="M218" s="204" t="str">
        <f ca="1">IF(MOD(ROW()-13,2)=0,IF(ISBLANK(OFFSET(#REF!,INT((ROW()-13)/2),0)),"",OFFSET(#REF!,INT((ROW()-13)/2),0)),IF(ISBLANK(OFFSET('9. METAS'!$X$20,INT((ROW()-14)/2),0)),"",OFFSET('9. METAS'!$X$20,INT((ROW()-14)/2),0)))</f>
        <v/>
      </c>
      <c r="N218" s="719"/>
      <c r="O218" s="721"/>
      <c r="P218" s="723"/>
    </row>
    <row r="219" spans="3:16">
      <c r="C219" s="724" t="str">
        <f ca="1">IF(ISBLANK(OFFSET('5. Pp (3 años)'!$C$46,INT((ROW()-13)/2),0)),"",OFFSET('5. Pp (3 años)'!$C$46,INT((ROW()-13)/2),0))</f>
        <v/>
      </c>
      <c r="D219" s="726" t="str">
        <f ca="1">IF(ISBLANK(OFFSET('5. Pp (3 años)'!$D$46,INT((ROW()-13)/2),0)),"",OFFSET('5. Pp (3 años)'!$D$46,INT((ROW()-13)/2),0))</f>
        <v/>
      </c>
      <c r="E219" s="726" t="str">
        <f ca="1">IF(ISBLANK(OFFSET('5. Pp (3 años)'!$E$46,INT((ROW()-13)/2),0)),"",OFFSET('5. Pp (3 años)'!$E$46,INT((ROW()-13)/2),0))</f>
        <v/>
      </c>
      <c r="F219" s="727" t="str">
        <f ca="1">IF(ISBLANK(OFFSET('5. Pp (3 años)'!$K$46,INT((ROW()-13)/2),0)),"",OFFSET('5. Pp (3 años)'!$K$46,INT((ROW()-13)/2),0))</f>
        <v/>
      </c>
      <c r="G219" s="728" t="str">
        <f ca="1">IF(ISBLANK(OFFSET('5. Pp (3 años)'!$H$46,INT((ROW()-13)/2),0)),"",OFFSET('5. Pp (3 años)'!$H$46,INT((ROW()-13)/2),0))</f>
        <v/>
      </c>
      <c r="H219" s="755" t="str">
        <f ca="1">IF(ISBLANK(OFFSET('9. METAS'!$L$20,INT((ROW()-13)/2),0)),"",OFFSET('9. METAS'!$L$20,INT((ROW()-13)/2),0))</f>
        <v/>
      </c>
      <c r="I219" s="730"/>
      <c r="J219" s="202" t="e">
        <f ca="1">IF(MOD(ROW()-13,2)=0,IF(ISBLANK(OFFSET(#REF!,INT((ROW()-13)/2),0)),"",OFFSET(#REF!,INT((ROW()-13)/2),0)),IF(ISBLANK(OFFSET('9. METAS'!$U$20,INT((ROW()-14)/2),0)),"",OFFSET('9. METAS'!$U$20,INT((ROW()-14)/2),0)))</f>
        <v>#REF!</v>
      </c>
      <c r="K219" s="203" t="e">
        <f ca="1">IF(MOD(ROW()-13,2)=0,IF(ISBLANK(OFFSET(#REF!,INT((ROW()-13)/2),0)),"",OFFSET(#REF!,INT((ROW()-13)/2),0)),IF(ISBLANK(OFFSET('9. METAS'!$V$20,INT((ROW()-14)/2),0)),"",OFFSET('9. METAS'!$V$20,INT((ROW()-14)/2),0)))</f>
        <v>#REF!</v>
      </c>
      <c r="L219" s="203" t="e">
        <f ca="1">IF(MOD(ROW()-13,2)=0,IF(ISBLANK(OFFSET(#REF!,INT((ROW()-13)/2),0)),"",OFFSET(#REF!,INT((ROW()-13)/2),0)),IF(ISBLANK(OFFSET('9. METAS'!$W$20,INT((ROW()-14)/2),0)),"",OFFSET('9. METAS'!$W$20,INT((ROW()-14)/2),0)))</f>
        <v>#REF!</v>
      </c>
      <c r="M219" s="204" t="e">
        <f ca="1">IF(MOD(ROW()-13,2)=0,IF(ISBLANK(OFFSET(#REF!,INT((ROW()-13)/2),0)),"",OFFSET(#REF!,INT((ROW()-13)/2),0)),IF(ISBLANK(OFFSET('9. METAS'!$X$20,INT((ROW()-14)/2),0)),"",OFFSET('9. METAS'!$X$20,INT((ROW()-14)/2),0)))</f>
        <v>#REF!</v>
      </c>
      <c r="N219" s="718" t="str">
        <f t="shared" ref="N219" ca="1" si="202">IFERROR(J219/J220,"ND")</f>
        <v>ND</v>
      </c>
      <c r="O219" s="720" t="str">
        <f t="shared" ref="O219" ca="1" si="203">IFERROR(((J219+K219+L219)/H219),"ND")</f>
        <v>ND</v>
      </c>
      <c r="P219" s="732"/>
    </row>
    <row r="220" spans="3:16">
      <c r="C220" s="725"/>
      <c r="D220" s="726"/>
      <c r="E220" s="726"/>
      <c r="F220" s="727"/>
      <c r="G220" s="728"/>
      <c r="H220" s="755"/>
      <c r="I220" s="731"/>
      <c r="J220" s="202" t="str">
        <f ca="1">IF(MOD(ROW()-13,2)=0,IF(ISBLANK(OFFSET(#REF!,INT((ROW()-13)/2),0)),"",OFFSET(#REF!,INT((ROW()-13)/2),0)),IF(ISBLANK(OFFSET('9. METAS'!$U$20,INT((ROW()-14)/2),0)),"",OFFSET('9. METAS'!$U$20,INT((ROW()-14)/2),0)))</f>
        <v/>
      </c>
      <c r="K220" s="203" t="str">
        <f ca="1">IF(MOD(ROW()-13,2)=0,IF(ISBLANK(OFFSET(#REF!,INT((ROW()-13)/2),0)),"",OFFSET(#REF!,INT((ROW()-13)/2),0)),IF(ISBLANK(OFFSET('9. METAS'!$V$20,INT((ROW()-14)/2),0)),"",OFFSET('9. METAS'!$V$20,INT((ROW()-14)/2),0)))</f>
        <v/>
      </c>
      <c r="L220" s="203" t="str">
        <f ca="1">IF(MOD(ROW()-13,2)=0,IF(ISBLANK(OFFSET(#REF!,INT((ROW()-13)/2),0)),"",OFFSET(#REF!,INT((ROW()-13)/2),0)),IF(ISBLANK(OFFSET('9. METAS'!$W$20,INT((ROW()-14)/2),0)),"",OFFSET('9. METAS'!$W$20,INT((ROW()-14)/2),0)))</f>
        <v/>
      </c>
      <c r="M220" s="204" t="str">
        <f ca="1">IF(MOD(ROW()-13,2)=0,IF(ISBLANK(OFFSET(#REF!,INT((ROW()-13)/2),0)),"",OFFSET(#REF!,INT((ROW()-13)/2),0)),IF(ISBLANK(OFFSET('9. METAS'!$X$20,INT((ROW()-14)/2),0)),"",OFFSET('9. METAS'!$X$20,INT((ROW()-14)/2),0)))</f>
        <v/>
      </c>
      <c r="N220" s="719"/>
      <c r="O220" s="721"/>
      <c r="P220" s="723"/>
    </row>
    <row r="221" spans="3:16">
      <c r="C221" s="724" t="str">
        <f ca="1">IF(ISBLANK(OFFSET('5. Pp (3 años)'!$C$46,INT((ROW()-13)/2),0)),"",OFFSET('5. Pp (3 años)'!$C$46,INT((ROW()-13)/2),0))</f>
        <v/>
      </c>
      <c r="D221" s="726" t="str">
        <f ca="1">IF(ISBLANK(OFFSET('5. Pp (3 años)'!$D$46,INT((ROW()-13)/2),0)),"",OFFSET('5. Pp (3 años)'!$D$46,INT((ROW()-13)/2),0))</f>
        <v/>
      </c>
      <c r="E221" s="726" t="str">
        <f ca="1">IF(ISBLANK(OFFSET('5. Pp (3 años)'!$E$46,INT((ROW()-13)/2),0)),"",OFFSET('5. Pp (3 años)'!$E$46,INT((ROW()-13)/2),0))</f>
        <v/>
      </c>
      <c r="F221" s="727" t="str">
        <f ca="1">IF(ISBLANK(OFFSET('5. Pp (3 años)'!$K$46,INT((ROW()-13)/2),0)),"",OFFSET('5. Pp (3 años)'!$K$46,INT((ROW()-13)/2),0))</f>
        <v/>
      </c>
      <c r="G221" s="728" t="str">
        <f ca="1">IF(ISBLANK(OFFSET('5. Pp (3 años)'!$H$46,INT((ROW()-13)/2),0)),"",OFFSET('5. Pp (3 años)'!$H$46,INT((ROW()-13)/2),0))</f>
        <v/>
      </c>
      <c r="H221" s="755" t="str">
        <f ca="1">IF(ISBLANK(OFFSET('9. METAS'!$L$20,INT((ROW()-13)/2),0)),"",OFFSET('9. METAS'!$L$20,INT((ROW()-13)/2),0))</f>
        <v/>
      </c>
      <c r="I221" s="730"/>
      <c r="J221" s="202" t="e">
        <f ca="1">IF(MOD(ROW()-13,2)=0,IF(ISBLANK(OFFSET(#REF!,INT((ROW()-13)/2),0)),"",OFFSET(#REF!,INT((ROW()-13)/2),0)),IF(ISBLANK(OFFSET('9. METAS'!$U$20,INT((ROW()-14)/2),0)),"",OFFSET('9. METAS'!$U$20,INT((ROW()-14)/2),0)))</f>
        <v>#REF!</v>
      </c>
      <c r="K221" s="203" t="e">
        <f ca="1">IF(MOD(ROW()-13,2)=0,IF(ISBLANK(OFFSET(#REF!,INT((ROW()-13)/2),0)),"",OFFSET(#REF!,INT((ROW()-13)/2),0)),IF(ISBLANK(OFFSET('9. METAS'!$V$20,INT((ROW()-14)/2),0)),"",OFFSET('9. METAS'!$V$20,INT((ROW()-14)/2),0)))</f>
        <v>#REF!</v>
      </c>
      <c r="L221" s="203" t="e">
        <f ca="1">IF(MOD(ROW()-13,2)=0,IF(ISBLANK(OFFSET(#REF!,INT((ROW()-13)/2),0)),"",OFFSET(#REF!,INT((ROW()-13)/2),0)),IF(ISBLANK(OFFSET('9. METAS'!$W$20,INT((ROW()-14)/2),0)),"",OFFSET('9. METAS'!$W$20,INT((ROW()-14)/2),0)))</f>
        <v>#REF!</v>
      </c>
      <c r="M221" s="204" t="e">
        <f ca="1">IF(MOD(ROW()-13,2)=0,IF(ISBLANK(OFFSET(#REF!,INT((ROW()-13)/2),0)),"",OFFSET(#REF!,INT((ROW()-13)/2),0)),IF(ISBLANK(OFFSET('9. METAS'!$X$20,INT((ROW()-14)/2),0)),"",OFFSET('9. METAS'!$X$20,INT((ROW()-14)/2),0)))</f>
        <v>#REF!</v>
      </c>
      <c r="N221" s="718" t="str">
        <f t="shared" ref="N221" ca="1" si="204">IFERROR(J221/J222,"ND")</f>
        <v>ND</v>
      </c>
      <c r="O221" s="720" t="str">
        <f t="shared" ref="O221" ca="1" si="205">IFERROR(((J221+K221+L221)/H221),"ND")</f>
        <v>ND</v>
      </c>
      <c r="P221" s="732"/>
    </row>
    <row r="222" spans="3:16">
      <c r="C222" s="725"/>
      <c r="D222" s="726"/>
      <c r="E222" s="726"/>
      <c r="F222" s="727"/>
      <c r="G222" s="728"/>
      <c r="H222" s="755"/>
      <c r="I222" s="731"/>
      <c r="J222" s="202" t="str">
        <f ca="1">IF(MOD(ROW()-13,2)=0,IF(ISBLANK(OFFSET(#REF!,INT((ROW()-13)/2),0)),"",OFFSET(#REF!,INT((ROW()-13)/2),0)),IF(ISBLANK(OFFSET('9. METAS'!$U$20,INT((ROW()-14)/2),0)),"",OFFSET('9. METAS'!$U$20,INT((ROW()-14)/2),0)))</f>
        <v/>
      </c>
      <c r="K222" s="203" t="str">
        <f ca="1">IF(MOD(ROW()-13,2)=0,IF(ISBLANK(OFFSET(#REF!,INT((ROW()-13)/2),0)),"",OFFSET(#REF!,INT((ROW()-13)/2),0)),IF(ISBLANK(OFFSET('9. METAS'!$V$20,INT((ROW()-14)/2),0)),"",OFFSET('9. METAS'!$V$20,INT((ROW()-14)/2),0)))</f>
        <v/>
      </c>
      <c r="L222" s="203" t="str">
        <f ca="1">IF(MOD(ROW()-13,2)=0,IF(ISBLANK(OFFSET(#REF!,INT((ROW()-13)/2),0)),"",OFFSET(#REF!,INT((ROW()-13)/2),0)),IF(ISBLANK(OFFSET('9. METAS'!$W$20,INT((ROW()-14)/2),0)),"",OFFSET('9. METAS'!$W$20,INT((ROW()-14)/2),0)))</f>
        <v/>
      </c>
      <c r="M222" s="204" t="str">
        <f ca="1">IF(MOD(ROW()-13,2)=0,IF(ISBLANK(OFFSET(#REF!,INT((ROW()-13)/2),0)),"",OFFSET(#REF!,INT((ROW()-13)/2),0)),IF(ISBLANK(OFFSET('9. METAS'!$X$20,INT((ROW()-14)/2),0)),"",OFFSET('9. METAS'!$X$20,INT((ROW()-14)/2),0)))</f>
        <v/>
      </c>
      <c r="N222" s="719"/>
      <c r="O222" s="721"/>
      <c r="P222" s="723"/>
    </row>
    <row r="223" spans="3:16">
      <c r="C223" s="724" t="str">
        <f ca="1">IF(ISBLANK(OFFSET('5. Pp (3 años)'!$C$46,INT((ROW()-13)/2),0)),"",OFFSET('5. Pp (3 años)'!$C$46,INT((ROW()-13)/2),0))</f>
        <v/>
      </c>
      <c r="D223" s="726" t="str">
        <f ca="1">IF(ISBLANK(OFFSET('5. Pp (3 años)'!$D$46,INT((ROW()-13)/2),0)),"",OFFSET('5. Pp (3 años)'!$D$46,INT((ROW()-13)/2),0))</f>
        <v/>
      </c>
      <c r="E223" s="726" t="str">
        <f ca="1">IF(ISBLANK(OFFSET('5. Pp (3 años)'!$E$46,INT((ROW()-13)/2),0)),"",OFFSET('5. Pp (3 años)'!$E$46,INT((ROW()-13)/2),0))</f>
        <v/>
      </c>
      <c r="F223" s="727" t="str">
        <f ca="1">IF(ISBLANK(OFFSET('5. Pp (3 años)'!$K$46,INT((ROW()-13)/2),0)),"",OFFSET('5. Pp (3 años)'!$K$46,INT((ROW()-13)/2),0))</f>
        <v/>
      </c>
      <c r="G223" s="728" t="str">
        <f ca="1">IF(ISBLANK(OFFSET('5. Pp (3 años)'!$H$46,INT((ROW()-13)/2),0)),"",OFFSET('5. Pp (3 años)'!$H$46,INT((ROW()-13)/2),0))</f>
        <v/>
      </c>
      <c r="H223" s="755" t="str">
        <f ca="1">IF(ISBLANK(OFFSET('9. METAS'!$L$20,INT((ROW()-13)/2),0)),"",OFFSET('9. METAS'!$L$20,INT((ROW()-13)/2),0))</f>
        <v/>
      </c>
      <c r="I223" s="730"/>
      <c r="J223" s="202" t="e">
        <f ca="1">IF(MOD(ROW()-13,2)=0,IF(ISBLANK(OFFSET(#REF!,INT((ROW()-13)/2),0)),"",OFFSET(#REF!,INT((ROW()-13)/2),0)),IF(ISBLANK(OFFSET('9. METAS'!$U$20,INT((ROW()-14)/2),0)),"",OFFSET('9. METAS'!$U$20,INT((ROW()-14)/2),0)))</f>
        <v>#REF!</v>
      </c>
      <c r="K223" s="203" t="e">
        <f ca="1">IF(MOD(ROW()-13,2)=0,IF(ISBLANK(OFFSET(#REF!,INT((ROW()-13)/2),0)),"",OFFSET(#REF!,INT((ROW()-13)/2),0)),IF(ISBLANK(OFFSET('9. METAS'!$V$20,INT((ROW()-14)/2),0)),"",OFFSET('9. METAS'!$V$20,INT((ROW()-14)/2),0)))</f>
        <v>#REF!</v>
      </c>
      <c r="L223" s="203" t="e">
        <f ca="1">IF(MOD(ROW()-13,2)=0,IF(ISBLANK(OFFSET(#REF!,INT((ROW()-13)/2),0)),"",OFFSET(#REF!,INT((ROW()-13)/2),0)),IF(ISBLANK(OFFSET('9. METAS'!$W$20,INT((ROW()-14)/2),0)),"",OFFSET('9. METAS'!$W$20,INT((ROW()-14)/2),0)))</f>
        <v>#REF!</v>
      </c>
      <c r="M223" s="204" t="e">
        <f ca="1">IF(MOD(ROW()-13,2)=0,IF(ISBLANK(OFFSET(#REF!,INT((ROW()-13)/2),0)),"",OFFSET(#REF!,INT((ROW()-13)/2),0)),IF(ISBLANK(OFFSET('9. METAS'!$X$20,INT((ROW()-14)/2),0)),"",OFFSET('9. METAS'!$X$20,INT((ROW()-14)/2),0)))</f>
        <v>#REF!</v>
      </c>
      <c r="N223" s="718" t="str">
        <f t="shared" ref="N223" ca="1" si="206">IFERROR(J223/J224,"ND")</f>
        <v>ND</v>
      </c>
      <c r="O223" s="720" t="str">
        <f t="shared" ref="O223" ca="1" si="207">IFERROR(((J223+K223+L223)/H223),"ND")</f>
        <v>ND</v>
      </c>
      <c r="P223" s="732"/>
    </row>
    <row r="224" spans="3:16">
      <c r="C224" s="725"/>
      <c r="D224" s="726"/>
      <c r="E224" s="726"/>
      <c r="F224" s="727"/>
      <c r="G224" s="728"/>
      <c r="H224" s="755"/>
      <c r="I224" s="731"/>
      <c r="J224" s="202" t="str">
        <f ca="1">IF(MOD(ROW()-13,2)=0,IF(ISBLANK(OFFSET(#REF!,INT((ROW()-13)/2),0)),"",OFFSET(#REF!,INT((ROW()-13)/2),0)),IF(ISBLANK(OFFSET('9. METAS'!$U$20,INT((ROW()-14)/2),0)),"",OFFSET('9. METAS'!$U$20,INT((ROW()-14)/2),0)))</f>
        <v/>
      </c>
      <c r="K224" s="203" t="str">
        <f ca="1">IF(MOD(ROW()-13,2)=0,IF(ISBLANK(OFFSET(#REF!,INT((ROW()-13)/2),0)),"",OFFSET(#REF!,INT((ROW()-13)/2),0)),IF(ISBLANK(OFFSET('9. METAS'!$V$20,INT((ROW()-14)/2),0)),"",OFFSET('9. METAS'!$V$20,INT((ROW()-14)/2),0)))</f>
        <v/>
      </c>
      <c r="L224" s="203" t="str">
        <f ca="1">IF(MOD(ROW()-13,2)=0,IF(ISBLANK(OFFSET(#REF!,INT((ROW()-13)/2),0)),"",OFFSET(#REF!,INT((ROW()-13)/2),0)),IF(ISBLANK(OFFSET('9. METAS'!$W$20,INT((ROW()-14)/2),0)),"",OFFSET('9. METAS'!$W$20,INT((ROW()-14)/2),0)))</f>
        <v/>
      </c>
      <c r="M224" s="204" t="str">
        <f ca="1">IF(MOD(ROW()-13,2)=0,IF(ISBLANK(OFFSET(#REF!,INT((ROW()-13)/2),0)),"",OFFSET(#REF!,INT((ROW()-13)/2),0)),IF(ISBLANK(OFFSET('9. METAS'!$X$20,INT((ROW()-14)/2),0)),"",OFFSET('9. METAS'!$X$20,INT((ROW()-14)/2),0)))</f>
        <v/>
      </c>
      <c r="N224" s="719"/>
      <c r="O224" s="721"/>
      <c r="P224" s="723"/>
    </row>
    <row r="225" spans="3:16">
      <c r="C225" s="724" t="str">
        <f ca="1">IF(ISBLANK(OFFSET('5. Pp (3 años)'!$C$46,INT((ROW()-13)/2),0)),"",OFFSET('5. Pp (3 años)'!$C$46,INT((ROW()-13)/2),0))</f>
        <v/>
      </c>
      <c r="D225" s="726" t="str">
        <f ca="1">IF(ISBLANK(OFFSET('5. Pp (3 años)'!$D$46,INT((ROW()-13)/2),0)),"",OFFSET('5. Pp (3 años)'!$D$46,INT((ROW()-13)/2),0))</f>
        <v/>
      </c>
      <c r="E225" s="726" t="str">
        <f ca="1">IF(ISBLANK(OFFSET('5. Pp (3 años)'!$E$46,INT((ROW()-13)/2),0)),"",OFFSET('5. Pp (3 años)'!$E$46,INT((ROW()-13)/2),0))</f>
        <v/>
      </c>
      <c r="F225" s="727" t="str">
        <f ca="1">IF(ISBLANK(OFFSET('5. Pp (3 años)'!$K$46,INT((ROW()-13)/2),0)),"",OFFSET('5. Pp (3 años)'!$K$46,INT((ROW()-13)/2),0))</f>
        <v/>
      </c>
      <c r="G225" s="728" t="str">
        <f ca="1">IF(ISBLANK(OFFSET('5. Pp (3 años)'!$H$46,INT((ROW()-13)/2),0)),"",OFFSET('5. Pp (3 años)'!$H$46,INT((ROW()-13)/2),0))</f>
        <v/>
      </c>
      <c r="H225" s="755" t="str">
        <f ca="1">IF(ISBLANK(OFFSET('9. METAS'!$L$20,INT((ROW()-13)/2),0)),"",OFFSET('9. METAS'!$L$20,INT((ROW()-13)/2),0))</f>
        <v/>
      </c>
      <c r="I225" s="730"/>
      <c r="J225" s="202" t="e">
        <f ca="1">IF(MOD(ROW()-13,2)=0,IF(ISBLANK(OFFSET(#REF!,INT((ROW()-13)/2),0)),"",OFFSET(#REF!,INT((ROW()-13)/2),0)),IF(ISBLANK(OFFSET('9. METAS'!$U$20,INT((ROW()-14)/2),0)),"",OFFSET('9. METAS'!$U$20,INT((ROW()-14)/2),0)))</f>
        <v>#REF!</v>
      </c>
      <c r="K225" s="203" t="e">
        <f ca="1">IF(MOD(ROW()-13,2)=0,IF(ISBLANK(OFFSET(#REF!,INT((ROW()-13)/2),0)),"",OFFSET(#REF!,INT((ROW()-13)/2),0)),IF(ISBLANK(OFFSET('9. METAS'!$V$20,INT((ROW()-14)/2),0)),"",OFFSET('9. METAS'!$V$20,INT((ROW()-14)/2),0)))</f>
        <v>#REF!</v>
      </c>
      <c r="L225" s="203" t="e">
        <f ca="1">IF(MOD(ROW()-13,2)=0,IF(ISBLANK(OFFSET(#REF!,INT((ROW()-13)/2),0)),"",OFFSET(#REF!,INT((ROW()-13)/2),0)),IF(ISBLANK(OFFSET('9. METAS'!$W$20,INT((ROW()-14)/2),0)),"",OFFSET('9. METAS'!$W$20,INT((ROW()-14)/2),0)))</f>
        <v>#REF!</v>
      </c>
      <c r="M225" s="204" t="e">
        <f ca="1">IF(MOD(ROW()-13,2)=0,IF(ISBLANK(OFFSET(#REF!,INT((ROW()-13)/2),0)),"",OFFSET(#REF!,INT((ROW()-13)/2),0)),IF(ISBLANK(OFFSET('9. METAS'!$X$20,INT((ROW()-14)/2),0)),"",OFFSET('9. METAS'!$X$20,INT((ROW()-14)/2),0)))</f>
        <v>#REF!</v>
      </c>
      <c r="N225" s="718" t="str">
        <f t="shared" ref="N225" ca="1" si="208">IFERROR(J225/J226,"ND")</f>
        <v>ND</v>
      </c>
      <c r="O225" s="720" t="str">
        <f t="shared" ref="O225" ca="1" si="209">IFERROR(((J225+K225+L225)/H225),"ND")</f>
        <v>ND</v>
      </c>
      <c r="P225" s="732"/>
    </row>
    <row r="226" spans="3:16">
      <c r="C226" s="725"/>
      <c r="D226" s="726"/>
      <c r="E226" s="726"/>
      <c r="F226" s="727"/>
      <c r="G226" s="728"/>
      <c r="H226" s="755"/>
      <c r="I226" s="731"/>
      <c r="J226" s="202" t="str">
        <f ca="1">IF(MOD(ROW()-13,2)=0,IF(ISBLANK(OFFSET(#REF!,INT((ROW()-13)/2),0)),"",OFFSET(#REF!,INT((ROW()-13)/2),0)),IF(ISBLANK(OFFSET('9. METAS'!$U$20,INT((ROW()-14)/2),0)),"",OFFSET('9. METAS'!$U$20,INT((ROW()-14)/2),0)))</f>
        <v/>
      </c>
      <c r="K226" s="203" t="str">
        <f ca="1">IF(MOD(ROW()-13,2)=0,IF(ISBLANK(OFFSET(#REF!,INT((ROW()-13)/2),0)),"",OFFSET(#REF!,INT((ROW()-13)/2),0)),IF(ISBLANK(OFFSET('9. METAS'!$V$20,INT((ROW()-14)/2),0)),"",OFFSET('9. METAS'!$V$20,INT((ROW()-14)/2),0)))</f>
        <v/>
      </c>
      <c r="L226" s="203" t="str">
        <f ca="1">IF(MOD(ROW()-13,2)=0,IF(ISBLANK(OFFSET(#REF!,INT((ROW()-13)/2),0)),"",OFFSET(#REF!,INT((ROW()-13)/2),0)),IF(ISBLANK(OFFSET('9. METAS'!$W$20,INT((ROW()-14)/2),0)),"",OFFSET('9. METAS'!$W$20,INT((ROW()-14)/2),0)))</f>
        <v/>
      </c>
      <c r="M226" s="204" t="str">
        <f ca="1">IF(MOD(ROW()-13,2)=0,IF(ISBLANK(OFFSET(#REF!,INT((ROW()-13)/2),0)),"",OFFSET(#REF!,INT((ROW()-13)/2),0)),IF(ISBLANK(OFFSET('9. METAS'!$X$20,INT((ROW()-14)/2),0)),"",OFFSET('9. METAS'!$X$20,INT((ROW()-14)/2),0)))</f>
        <v/>
      </c>
      <c r="N226" s="719"/>
      <c r="O226" s="721"/>
      <c r="P226" s="723"/>
    </row>
    <row r="227" spans="3:16">
      <c r="C227" s="724" t="str">
        <f ca="1">IF(ISBLANK(OFFSET('5. Pp (3 años)'!$C$46,INT((ROW()-13)/2),0)),"",OFFSET('5. Pp (3 años)'!$C$46,INT((ROW()-13)/2),0))</f>
        <v/>
      </c>
      <c r="D227" s="726" t="str">
        <f ca="1">IF(ISBLANK(OFFSET('5. Pp (3 años)'!$D$46,INT((ROW()-13)/2),0)),"",OFFSET('5. Pp (3 años)'!$D$46,INT((ROW()-13)/2),0))</f>
        <v/>
      </c>
      <c r="E227" s="726" t="str">
        <f ca="1">IF(ISBLANK(OFFSET('5. Pp (3 años)'!$E$46,INT((ROW()-13)/2),0)),"",OFFSET('5. Pp (3 años)'!$E$46,INT((ROW()-13)/2),0))</f>
        <v/>
      </c>
      <c r="F227" s="727" t="str">
        <f ca="1">IF(ISBLANK(OFFSET('5. Pp (3 años)'!$K$46,INT((ROW()-13)/2),0)),"",OFFSET('5. Pp (3 años)'!$K$46,INT((ROW()-13)/2),0))</f>
        <v/>
      </c>
      <c r="G227" s="728" t="str">
        <f ca="1">IF(ISBLANK(OFFSET('5. Pp (3 años)'!$H$46,INT((ROW()-13)/2),0)),"",OFFSET('5. Pp (3 años)'!$H$46,INT((ROW()-13)/2),0))</f>
        <v/>
      </c>
      <c r="H227" s="755" t="str">
        <f ca="1">IF(ISBLANK(OFFSET('9. METAS'!$L$20,INT((ROW()-13)/2),0)),"",OFFSET('9. METAS'!$L$20,INT((ROW()-13)/2),0))</f>
        <v/>
      </c>
      <c r="I227" s="730"/>
      <c r="J227" s="202" t="e">
        <f ca="1">IF(MOD(ROW()-13,2)=0,IF(ISBLANK(OFFSET(#REF!,INT((ROW()-13)/2),0)),"",OFFSET(#REF!,INT((ROW()-13)/2),0)),IF(ISBLANK(OFFSET('9. METAS'!$U$20,INT((ROW()-14)/2),0)),"",OFFSET('9. METAS'!$U$20,INT((ROW()-14)/2),0)))</f>
        <v>#REF!</v>
      </c>
      <c r="K227" s="203" t="e">
        <f ca="1">IF(MOD(ROW()-13,2)=0,IF(ISBLANK(OFFSET(#REF!,INT((ROW()-13)/2),0)),"",OFFSET(#REF!,INT((ROW()-13)/2),0)),IF(ISBLANK(OFFSET('9. METAS'!$V$20,INT((ROW()-14)/2),0)),"",OFFSET('9. METAS'!$V$20,INT((ROW()-14)/2),0)))</f>
        <v>#REF!</v>
      </c>
      <c r="L227" s="203" t="e">
        <f ca="1">IF(MOD(ROW()-13,2)=0,IF(ISBLANK(OFFSET(#REF!,INT((ROW()-13)/2),0)),"",OFFSET(#REF!,INT((ROW()-13)/2),0)),IF(ISBLANK(OFFSET('9. METAS'!$W$20,INT((ROW()-14)/2),0)),"",OFFSET('9. METAS'!$W$20,INT((ROW()-14)/2),0)))</f>
        <v>#REF!</v>
      </c>
      <c r="M227" s="204" t="e">
        <f ca="1">IF(MOD(ROW()-13,2)=0,IF(ISBLANK(OFFSET(#REF!,INT((ROW()-13)/2),0)),"",OFFSET(#REF!,INT((ROW()-13)/2),0)),IF(ISBLANK(OFFSET('9. METAS'!$X$20,INT((ROW()-14)/2),0)),"",OFFSET('9. METAS'!$X$20,INT((ROW()-14)/2),0)))</f>
        <v>#REF!</v>
      </c>
      <c r="N227" s="718" t="str">
        <f t="shared" ref="N227" ca="1" si="210">IFERROR(J227/J228,"ND")</f>
        <v>ND</v>
      </c>
      <c r="O227" s="720" t="str">
        <f t="shared" ref="O227" ca="1" si="211">IFERROR(((J227+K227+L227)/H227),"ND")</f>
        <v>ND</v>
      </c>
      <c r="P227" s="732"/>
    </row>
    <row r="228" spans="3:16">
      <c r="C228" s="725"/>
      <c r="D228" s="726"/>
      <c r="E228" s="726"/>
      <c r="F228" s="727"/>
      <c r="G228" s="728"/>
      <c r="H228" s="755"/>
      <c r="I228" s="731"/>
      <c r="J228" s="202" t="str">
        <f ca="1">IF(MOD(ROW()-13,2)=0,IF(ISBLANK(OFFSET(#REF!,INT((ROW()-13)/2),0)),"",OFFSET(#REF!,INT((ROW()-13)/2),0)),IF(ISBLANK(OFFSET('9. METAS'!$U$20,INT((ROW()-14)/2),0)),"",OFFSET('9. METAS'!$U$20,INT((ROW()-14)/2),0)))</f>
        <v/>
      </c>
      <c r="K228" s="203" t="str">
        <f ca="1">IF(MOD(ROW()-13,2)=0,IF(ISBLANK(OFFSET(#REF!,INT((ROW()-13)/2),0)),"",OFFSET(#REF!,INT((ROW()-13)/2),0)),IF(ISBLANK(OFFSET('9. METAS'!$V$20,INT((ROW()-14)/2),0)),"",OFFSET('9. METAS'!$V$20,INT((ROW()-14)/2),0)))</f>
        <v/>
      </c>
      <c r="L228" s="203" t="str">
        <f ca="1">IF(MOD(ROW()-13,2)=0,IF(ISBLANK(OFFSET(#REF!,INT((ROW()-13)/2),0)),"",OFFSET(#REF!,INT((ROW()-13)/2),0)),IF(ISBLANK(OFFSET('9. METAS'!$W$20,INT((ROW()-14)/2),0)),"",OFFSET('9. METAS'!$W$20,INT((ROW()-14)/2),0)))</f>
        <v/>
      </c>
      <c r="M228" s="204" t="str">
        <f ca="1">IF(MOD(ROW()-13,2)=0,IF(ISBLANK(OFFSET(#REF!,INT((ROW()-13)/2),0)),"",OFFSET(#REF!,INT((ROW()-13)/2),0)),IF(ISBLANK(OFFSET('9. METAS'!$X$20,INT((ROW()-14)/2),0)),"",OFFSET('9. METAS'!$X$20,INT((ROW()-14)/2),0)))</f>
        <v/>
      </c>
      <c r="N228" s="719"/>
      <c r="O228" s="721"/>
      <c r="P228" s="723"/>
    </row>
    <row r="229" spans="3:16">
      <c r="C229" s="724" t="str">
        <f ca="1">IF(ISBLANK(OFFSET('5. Pp (3 años)'!$C$46,INT((ROW()-13)/2),0)),"",OFFSET('5. Pp (3 años)'!$C$46,INT((ROW()-13)/2),0))</f>
        <v/>
      </c>
      <c r="D229" s="726" t="str">
        <f ca="1">IF(ISBLANK(OFFSET('5. Pp (3 años)'!$D$46,INT((ROW()-13)/2),0)),"",OFFSET('5. Pp (3 años)'!$D$46,INT((ROW()-13)/2),0))</f>
        <v/>
      </c>
      <c r="E229" s="726" t="str">
        <f ca="1">IF(ISBLANK(OFFSET('5. Pp (3 años)'!$E$46,INT((ROW()-13)/2),0)),"",OFFSET('5. Pp (3 años)'!$E$46,INT((ROW()-13)/2),0))</f>
        <v/>
      </c>
      <c r="F229" s="727" t="str">
        <f ca="1">IF(ISBLANK(OFFSET('5. Pp (3 años)'!$K$46,INT((ROW()-13)/2),0)),"",OFFSET('5. Pp (3 años)'!$K$46,INT((ROW()-13)/2),0))</f>
        <v/>
      </c>
      <c r="G229" s="728" t="str">
        <f ca="1">IF(ISBLANK(OFFSET('5. Pp (3 años)'!$H$46,INT((ROW()-13)/2),0)),"",OFFSET('5. Pp (3 años)'!$H$46,INT((ROW()-13)/2),0))</f>
        <v/>
      </c>
      <c r="H229" s="755" t="str">
        <f ca="1">IF(ISBLANK(OFFSET('9. METAS'!$L$20,INT((ROW()-13)/2),0)),"",OFFSET('9. METAS'!$L$20,INT((ROW()-13)/2),0))</f>
        <v/>
      </c>
      <c r="I229" s="730"/>
      <c r="J229" s="202" t="e">
        <f ca="1">IF(MOD(ROW()-13,2)=0,IF(ISBLANK(OFFSET(#REF!,INT((ROW()-13)/2),0)),"",OFFSET(#REF!,INT((ROW()-13)/2),0)),IF(ISBLANK(OFFSET('9. METAS'!$U$20,INT((ROW()-14)/2),0)),"",OFFSET('9. METAS'!$U$20,INT((ROW()-14)/2),0)))</f>
        <v>#REF!</v>
      </c>
      <c r="K229" s="203" t="e">
        <f ca="1">IF(MOD(ROW()-13,2)=0,IF(ISBLANK(OFFSET(#REF!,INT((ROW()-13)/2),0)),"",OFFSET(#REF!,INT((ROW()-13)/2),0)),IF(ISBLANK(OFFSET('9. METAS'!$V$20,INT((ROW()-14)/2),0)),"",OFFSET('9. METAS'!$V$20,INT((ROW()-14)/2),0)))</f>
        <v>#REF!</v>
      </c>
      <c r="L229" s="203" t="e">
        <f ca="1">IF(MOD(ROW()-13,2)=0,IF(ISBLANK(OFFSET(#REF!,INT((ROW()-13)/2),0)),"",OFFSET(#REF!,INT((ROW()-13)/2),0)),IF(ISBLANK(OFFSET('9. METAS'!$W$20,INT((ROW()-14)/2),0)),"",OFFSET('9. METAS'!$W$20,INT((ROW()-14)/2),0)))</f>
        <v>#REF!</v>
      </c>
      <c r="M229" s="204" t="e">
        <f ca="1">IF(MOD(ROW()-13,2)=0,IF(ISBLANK(OFFSET(#REF!,INT((ROW()-13)/2),0)),"",OFFSET(#REF!,INT((ROW()-13)/2),0)),IF(ISBLANK(OFFSET('9. METAS'!$X$20,INT((ROW()-14)/2),0)),"",OFFSET('9. METAS'!$X$20,INT((ROW()-14)/2),0)))</f>
        <v>#REF!</v>
      </c>
      <c r="N229" s="718" t="str">
        <f t="shared" ref="N229" ca="1" si="212">IFERROR(J229/J230,"ND")</f>
        <v>ND</v>
      </c>
      <c r="O229" s="720" t="str">
        <f t="shared" ref="O229" ca="1" si="213">IFERROR(((J229+K229+L229)/H229),"ND")</f>
        <v>ND</v>
      </c>
      <c r="P229" s="732"/>
    </row>
    <row r="230" spans="3:16">
      <c r="C230" s="725"/>
      <c r="D230" s="726"/>
      <c r="E230" s="726"/>
      <c r="F230" s="727"/>
      <c r="G230" s="728"/>
      <c r="H230" s="755"/>
      <c r="I230" s="731"/>
      <c r="J230" s="202" t="str">
        <f ca="1">IF(MOD(ROW()-13,2)=0,IF(ISBLANK(OFFSET(#REF!,INT((ROW()-13)/2),0)),"",OFFSET(#REF!,INT((ROW()-13)/2),0)),IF(ISBLANK(OFFSET('9. METAS'!$U$20,INT((ROW()-14)/2),0)),"",OFFSET('9. METAS'!$U$20,INT((ROW()-14)/2),0)))</f>
        <v/>
      </c>
      <c r="K230" s="203" t="str">
        <f ca="1">IF(MOD(ROW()-13,2)=0,IF(ISBLANK(OFFSET(#REF!,INT((ROW()-13)/2),0)),"",OFFSET(#REF!,INT((ROW()-13)/2),0)),IF(ISBLANK(OFFSET('9. METAS'!$V$20,INT((ROW()-14)/2),0)),"",OFFSET('9. METAS'!$V$20,INT((ROW()-14)/2),0)))</f>
        <v/>
      </c>
      <c r="L230" s="203" t="str">
        <f ca="1">IF(MOD(ROW()-13,2)=0,IF(ISBLANK(OFFSET(#REF!,INT((ROW()-13)/2),0)),"",OFFSET(#REF!,INT((ROW()-13)/2),0)),IF(ISBLANK(OFFSET('9. METAS'!$W$20,INT((ROW()-14)/2),0)),"",OFFSET('9. METAS'!$W$20,INT((ROW()-14)/2),0)))</f>
        <v/>
      </c>
      <c r="M230" s="204" t="str">
        <f ca="1">IF(MOD(ROW()-13,2)=0,IF(ISBLANK(OFFSET(#REF!,INT((ROW()-13)/2),0)),"",OFFSET(#REF!,INT((ROW()-13)/2),0)),IF(ISBLANK(OFFSET('9. METAS'!$X$20,INT((ROW()-14)/2),0)),"",OFFSET('9. METAS'!$X$20,INT((ROW()-14)/2),0)))</f>
        <v/>
      </c>
      <c r="N230" s="719"/>
      <c r="O230" s="721"/>
      <c r="P230" s="723"/>
    </row>
    <row r="231" spans="3:16">
      <c r="C231" s="724" t="str">
        <f ca="1">IF(ISBLANK(OFFSET('5. Pp (3 años)'!$C$46,INT((ROW()-13)/2),0)),"",OFFSET('5. Pp (3 años)'!$C$46,INT((ROW()-13)/2),0))</f>
        <v/>
      </c>
      <c r="D231" s="726" t="str">
        <f ca="1">IF(ISBLANK(OFFSET('5. Pp (3 años)'!$D$46,INT((ROW()-13)/2),0)),"",OFFSET('5. Pp (3 años)'!$D$46,INT((ROW()-13)/2),0))</f>
        <v/>
      </c>
      <c r="E231" s="726" t="str">
        <f ca="1">IF(ISBLANK(OFFSET('5. Pp (3 años)'!$E$46,INT((ROW()-13)/2),0)),"",OFFSET('5. Pp (3 años)'!$E$46,INT((ROW()-13)/2),0))</f>
        <v/>
      </c>
      <c r="F231" s="727" t="str">
        <f ca="1">IF(ISBLANK(OFFSET('5. Pp (3 años)'!$K$46,INT((ROW()-13)/2),0)),"",OFFSET('5. Pp (3 años)'!$K$46,INT((ROW()-13)/2),0))</f>
        <v/>
      </c>
      <c r="G231" s="728" t="str">
        <f ca="1">IF(ISBLANK(OFFSET('5. Pp (3 años)'!$H$46,INT((ROW()-13)/2),0)),"",OFFSET('5. Pp (3 años)'!$H$46,INT((ROW()-13)/2),0))</f>
        <v/>
      </c>
      <c r="H231" s="755" t="str">
        <f ca="1">IF(ISBLANK(OFFSET('9. METAS'!$L$20,INT((ROW()-13)/2),0)),"",OFFSET('9. METAS'!$L$20,INT((ROW()-13)/2),0))</f>
        <v/>
      </c>
      <c r="I231" s="730"/>
      <c r="J231" s="202" t="e">
        <f ca="1">IF(MOD(ROW()-13,2)=0,IF(ISBLANK(OFFSET(#REF!,INT((ROW()-13)/2),0)),"",OFFSET(#REF!,INT((ROW()-13)/2),0)),IF(ISBLANK(OFFSET('9. METAS'!$U$20,INT((ROW()-14)/2),0)),"",OFFSET('9. METAS'!$U$20,INT((ROW()-14)/2),0)))</f>
        <v>#REF!</v>
      </c>
      <c r="K231" s="203" t="e">
        <f ca="1">IF(MOD(ROW()-13,2)=0,IF(ISBLANK(OFFSET(#REF!,INT((ROW()-13)/2),0)),"",OFFSET(#REF!,INT((ROW()-13)/2),0)),IF(ISBLANK(OFFSET('9. METAS'!$V$20,INT((ROW()-14)/2),0)),"",OFFSET('9. METAS'!$V$20,INT((ROW()-14)/2),0)))</f>
        <v>#REF!</v>
      </c>
      <c r="L231" s="203" t="e">
        <f ca="1">IF(MOD(ROW()-13,2)=0,IF(ISBLANK(OFFSET(#REF!,INT((ROW()-13)/2),0)),"",OFFSET(#REF!,INT((ROW()-13)/2),0)),IF(ISBLANK(OFFSET('9. METAS'!$W$20,INT((ROW()-14)/2),0)),"",OFFSET('9. METAS'!$W$20,INT((ROW()-14)/2),0)))</f>
        <v>#REF!</v>
      </c>
      <c r="M231" s="204" t="e">
        <f ca="1">IF(MOD(ROW()-13,2)=0,IF(ISBLANK(OFFSET(#REF!,INT((ROW()-13)/2),0)),"",OFFSET(#REF!,INT((ROW()-13)/2),0)),IF(ISBLANK(OFFSET('9. METAS'!$X$20,INT((ROW()-14)/2),0)),"",OFFSET('9. METAS'!$X$20,INT((ROW()-14)/2),0)))</f>
        <v>#REF!</v>
      </c>
      <c r="N231" s="718" t="str">
        <f t="shared" ref="N231" ca="1" si="214">IFERROR(J231/J232,"ND")</f>
        <v>ND</v>
      </c>
      <c r="O231" s="720" t="str">
        <f t="shared" ref="O231" ca="1" si="215">IFERROR(((J231+K231+L231)/H231),"ND")</f>
        <v>ND</v>
      </c>
      <c r="P231" s="732"/>
    </row>
    <row r="232" spans="3:16">
      <c r="C232" s="725"/>
      <c r="D232" s="726"/>
      <c r="E232" s="726"/>
      <c r="F232" s="727"/>
      <c r="G232" s="728"/>
      <c r="H232" s="755"/>
      <c r="I232" s="731"/>
      <c r="J232" s="202" t="str">
        <f ca="1">IF(MOD(ROW()-13,2)=0,IF(ISBLANK(OFFSET(#REF!,INT((ROW()-13)/2),0)),"",OFFSET(#REF!,INT((ROW()-13)/2),0)),IF(ISBLANK(OFFSET('9. METAS'!$U$20,INT((ROW()-14)/2),0)),"",OFFSET('9. METAS'!$U$20,INT((ROW()-14)/2),0)))</f>
        <v/>
      </c>
      <c r="K232" s="203" t="str">
        <f ca="1">IF(MOD(ROW()-13,2)=0,IF(ISBLANK(OFFSET(#REF!,INT((ROW()-13)/2),0)),"",OFFSET(#REF!,INT((ROW()-13)/2),0)),IF(ISBLANK(OFFSET('9. METAS'!$V$20,INT((ROW()-14)/2),0)),"",OFFSET('9. METAS'!$V$20,INT((ROW()-14)/2),0)))</f>
        <v/>
      </c>
      <c r="L232" s="203" t="str">
        <f ca="1">IF(MOD(ROW()-13,2)=0,IF(ISBLANK(OFFSET(#REF!,INT((ROW()-13)/2),0)),"",OFFSET(#REF!,INT((ROW()-13)/2),0)),IF(ISBLANK(OFFSET('9. METAS'!$W$20,INT((ROW()-14)/2),0)),"",OFFSET('9. METAS'!$W$20,INT((ROW()-14)/2),0)))</f>
        <v/>
      </c>
      <c r="M232" s="204" t="str">
        <f ca="1">IF(MOD(ROW()-13,2)=0,IF(ISBLANK(OFFSET(#REF!,INT((ROW()-13)/2),0)),"",OFFSET(#REF!,INT((ROW()-13)/2),0)),IF(ISBLANK(OFFSET('9. METAS'!$X$20,INT((ROW()-14)/2),0)),"",OFFSET('9. METAS'!$X$20,INT((ROW()-14)/2),0)))</f>
        <v/>
      </c>
      <c r="N232" s="719"/>
      <c r="O232" s="721"/>
      <c r="P232" s="723"/>
    </row>
    <row r="233" spans="3:16">
      <c r="C233" s="724" t="str">
        <f ca="1">IF(ISBLANK(OFFSET('5. Pp (3 años)'!$C$46,INT((ROW()-13)/2),0)),"",OFFSET('5. Pp (3 años)'!$C$46,INT((ROW()-13)/2),0))</f>
        <v/>
      </c>
      <c r="D233" s="726" t="str">
        <f ca="1">IF(ISBLANK(OFFSET('5. Pp (3 años)'!$D$46,INT((ROW()-13)/2),0)),"",OFFSET('5. Pp (3 años)'!$D$46,INT((ROW()-13)/2),0))</f>
        <v/>
      </c>
      <c r="E233" s="726" t="str">
        <f ca="1">IF(ISBLANK(OFFSET('5. Pp (3 años)'!$E$46,INT((ROW()-13)/2),0)),"",OFFSET('5. Pp (3 años)'!$E$46,INT((ROW()-13)/2),0))</f>
        <v/>
      </c>
      <c r="F233" s="727" t="str">
        <f ca="1">IF(ISBLANK(OFFSET('5. Pp (3 años)'!$K$46,INT((ROW()-13)/2),0)),"",OFFSET('5. Pp (3 años)'!$K$46,INT((ROW()-13)/2),0))</f>
        <v/>
      </c>
      <c r="G233" s="728" t="str">
        <f ca="1">IF(ISBLANK(OFFSET('5. Pp (3 años)'!$H$46,INT((ROW()-13)/2),0)),"",OFFSET('5. Pp (3 años)'!$H$46,INT((ROW()-13)/2),0))</f>
        <v/>
      </c>
      <c r="H233" s="755" t="str">
        <f ca="1">IF(ISBLANK(OFFSET('9. METAS'!$L$20,INT((ROW()-13)/2),0)),"",OFFSET('9. METAS'!$L$20,INT((ROW()-13)/2),0))</f>
        <v/>
      </c>
      <c r="I233" s="730"/>
      <c r="J233" s="202" t="e">
        <f ca="1">IF(MOD(ROW()-13,2)=0,IF(ISBLANK(OFFSET(#REF!,INT((ROW()-13)/2),0)),"",OFFSET(#REF!,INT((ROW()-13)/2),0)),IF(ISBLANK(OFFSET('9. METAS'!$U$20,INT((ROW()-14)/2),0)),"",OFFSET('9. METAS'!$U$20,INT((ROW()-14)/2),0)))</f>
        <v>#REF!</v>
      </c>
      <c r="K233" s="203" t="e">
        <f ca="1">IF(MOD(ROW()-13,2)=0,IF(ISBLANK(OFFSET(#REF!,INT((ROW()-13)/2),0)),"",OFFSET(#REF!,INT((ROW()-13)/2),0)),IF(ISBLANK(OFFSET('9. METAS'!$V$20,INT((ROW()-14)/2),0)),"",OFFSET('9. METAS'!$V$20,INT((ROW()-14)/2),0)))</f>
        <v>#REF!</v>
      </c>
      <c r="L233" s="203" t="e">
        <f ca="1">IF(MOD(ROW()-13,2)=0,IF(ISBLANK(OFFSET(#REF!,INT((ROW()-13)/2),0)),"",OFFSET(#REF!,INT((ROW()-13)/2),0)),IF(ISBLANK(OFFSET('9. METAS'!$W$20,INT((ROW()-14)/2),0)),"",OFFSET('9. METAS'!$W$20,INT((ROW()-14)/2),0)))</f>
        <v>#REF!</v>
      </c>
      <c r="M233" s="204" t="e">
        <f ca="1">IF(MOD(ROW()-13,2)=0,IF(ISBLANK(OFFSET(#REF!,INT((ROW()-13)/2),0)),"",OFFSET(#REF!,INT((ROW()-13)/2),0)),IF(ISBLANK(OFFSET('9. METAS'!$X$20,INT((ROW()-14)/2),0)),"",OFFSET('9. METAS'!$X$20,INT((ROW()-14)/2),0)))</f>
        <v>#REF!</v>
      </c>
      <c r="N233" s="718" t="str">
        <f t="shared" ref="N233" ca="1" si="216">IFERROR(J233/J234,"ND")</f>
        <v>ND</v>
      </c>
      <c r="O233" s="720" t="str">
        <f t="shared" ref="O233" ca="1" si="217">IFERROR(((J233+K233+L233)/H233),"ND")</f>
        <v>ND</v>
      </c>
      <c r="P233" s="732"/>
    </row>
    <row r="234" spans="3:16">
      <c r="C234" s="725"/>
      <c r="D234" s="726"/>
      <c r="E234" s="726"/>
      <c r="F234" s="727"/>
      <c r="G234" s="728"/>
      <c r="H234" s="755"/>
      <c r="I234" s="731"/>
      <c r="J234" s="202" t="str">
        <f ca="1">IF(MOD(ROW()-13,2)=0,IF(ISBLANK(OFFSET(#REF!,INT((ROW()-13)/2),0)),"",OFFSET(#REF!,INT((ROW()-13)/2),0)),IF(ISBLANK(OFFSET('9. METAS'!$U$20,INT((ROW()-14)/2),0)),"",OFFSET('9. METAS'!$U$20,INT((ROW()-14)/2),0)))</f>
        <v/>
      </c>
      <c r="K234" s="203" t="str">
        <f ca="1">IF(MOD(ROW()-13,2)=0,IF(ISBLANK(OFFSET(#REF!,INT((ROW()-13)/2),0)),"",OFFSET(#REF!,INT((ROW()-13)/2),0)),IF(ISBLANK(OFFSET('9. METAS'!$V$20,INT((ROW()-14)/2),0)),"",OFFSET('9. METAS'!$V$20,INT((ROW()-14)/2),0)))</f>
        <v/>
      </c>
      <c r="L234" s="203" t="str">
        <f ca="1">IF(MOD(ROW()-13,2)=0,IF(ISBLANK(OFFSET(#REF!,INT((ROW()-13)/2),0)),"",OFFSET(#REF!,INT((ROW()-13)/2),0)),IF(ISBLANK(OFFSET('9. METAS'!$W$20,INT((ROW()-14)/2),0)),"",OFFSET('9. METAS'!$W$20,INT((ROW()-14)/2),0)))</f>
        <v/>
      </c>
      <c r="M234" s="204" t="str">
        <f ca="1">IF(MOD(ROW()-13,2)=0,IF(ISBLANK(OFFSET(#REF!,INT((ROW()-13)/2),0)),"",OFFSET(#REF!,INT((ROW()-13)/2),0)),IF(ISBLANK(OFFSET('9. METAS'!$X$20,INT((ROW()-14)/2),0)),"",OFFSET('9. METAS'!$X$20,INT((ROW()-14)/2),0)))</f>
        <v/>
      </c>
      <c r="N234" s="719"/>
      <c r="O234" s="721"/>
      <c r="P234" s="723"/>
    </row>
    <row r="235" spans="3:16">
      <c r="C235" s="724" t="str">
        <f ca="1">IF(ISBLANK(OFFSET('5. Pp (3 años)'!$C$46,INT((ROW()-13)/2),0)),"",OFFSET('5. Pp (3 años)'!$C$46,INT((ROW()-13)/2),0))</f>
        <v/>
      </c>
      <c r="D235" s="726" t="str">
        <f ca="1">IF(ISBLANK(OFFSET('5. Pp (3 años)'!$D$46,INT((ROW()-13)/2),0)),"",OFFSET('5. Pp (3 años)'!$D$46,INT((ROW()-13)/2),0))</f>
        <v/>
      </c>
      <c r="E235" s="726" t="str">
        <f ca="1">IF(ISBLANK(OFFSET('5. Pp (3 años)'!$E$46,INT((ROW()-13)/2),0)),"",OFFSET('5. Pp (3 años)'!$E$46,INT((ROW()-13)/2),0))</f>
        <v/>
      </c>
      <c r="F235" s="727" t="str">
        <f ca="1">IF(ISBLANK(OFFSET('5. Pp (3 años)'!$K$46,INT((ROW()-13)/2),0)),"",OFFSET('5. Pp (3 años)'!$K$46,INT((ROW()-13)/2),0))</f>
        <v/>
      </c>
      <c r="G235" s="728" t="str">
        <f ca="1">IF(ISBLANK(OFFSET('5. Pp (3 años)'!$H$46,INT((ROW()-13)/2),0)),"",OFFSET('5. Pp (3 años)'!$H$46,INT((ROW()-13)/2),0))</f>
        <v/>
      </c>
      <c r="H235" s="755" t="str">
        <f ca="1">IF(ISBLANK(OFFSET('9. METAS'!$L$20,INT((ROW()-13)/2),0)),"",OFFSET('9. METAS'!$L$20,INT((ROW()-13)/2),0))</f>
        <v/>
      </c>
      <c r="I235" s="730"/>
      <c r="J235" s="202" t="e">
        <f ca="1">IF(MOD(ROW()-13,2)=0,IF(ISBLANK(OFFSET(#REF!,INT((ROW()-13)/2),0)),"",OFFSET(#REF!,INT((ROW()-13)/2),0)),IF(ISBLANK(OFFSET('9. METAS'!$U$20,INT((ROW()-14)/2),0)),"",OFFSET('9. METAS'!$U$20,INT((ROW()-14)/2),0)))</f>
        <v>#REF!</v>
      </c>
      <c r="K235" s="203" t="e">
        <f ca="1">IF(MOD(ROW()-13,2)=0,IF(ISBLANK(OFFSET(#REF!,INT((ROW()-13)/2),0)),"",OFFSET(#REF!,INT((ROW()-13)/2),0)),IF(ISBLANK(OFFSET('9. METAS'!$V$20,INT((ROW()-14)/2),0)),"",OFFSET('9. METAS'!$V$20,INT((ROW()-14)/2),0)))</f>
        <v>#REF!</v>
      </c>
      <c r="L235" s="203" t="e">
        <f ca="1">IF(MOD(ROW()-13,2)=0,IF(ISBLANK(OFFSET(#REF!,INT((ROW()-13)/2),0)),"",OFFSET(#REF!,INT((ROW()-13)/2),0)),IF(ISBLANK(OFFSET('9. METAS'!$W$20,INT((ROW()-14)/2),0)),"",OFFSET('9. METAS'!$W$20,INT((ROW()-14)/2),0)))</f>
        <v>#REF!</v>
      </c>
      <c r="M235" s="204" t="e">
        <f ca="1">IF(MOD(ROW()-13,2)=0,IF(ISBLANK(OFFSET(#REF!,INT((ROW()-13)/2),0)),"",OFFSET(#REF!,INT((ROW()-13)/2),0)),IF(ISBLANK(OFFSET('9. METAS'!$X$20,INT((ROW()-14)/2),0)),"",OFFSET('9. METAS'!$X$20,INT((ROW()-14)/2),0)))</f>
        <v>#REF!</v>
      </c>
      <c r="N235" s="718" t="str">
        <f t="shared" ref="N235" ca="1" si="218">IFERROR(J235/J236,"ND")</f>
        <v>ND</v>
      </c>
      <c r="O235" s="720" t="str">
        <f t="shared" ref="O235" ca="1" si="219">IFERROR(((J235+K235+L235)/H235),"ND")</f>
        <v>ND</v>
      </c>
      <c r="P235" s="732"/>
    </row>
    <row r="236" spans="3:16">
      <c r="C236" s="725"/>
      <c r="D236" s="726"/>
      <c r="E236" s="726"/>
      <c r="F236" s="727"/>
      <c r="G236" s="728"/>
      <c r="H236" s="755"/>
      <c r="I236" s="731"/>
      <c r="J236" s="202" t="str">
        <f ca="1">IF(MOD(ROW()-13,2)=0,IF(ISBLANK(OFFSET(#REF!,INT((ROW()-13)/2),0)),"",OFFSET(#REF!,INT((ROW()-13)/2),0)),IF(ISBLANK(OFFSET('9. METAS'!$U$20,INT((ROW()-14)/2),0)),"",OFFSET('9. METAS'!$U$20,INT((ROW()-14)/2),0)))</f>
        <v/>
      </c>
      <c r="K236" s="203" t="str">
        <f ca="1">IF(MOD(ROW()-13,2)=0,IF(ISBLANK(OFFSET(#REF!,INT((ROW()-13)/2),0)),"",OFFSET(#REF!,INT((ROW()-13)/2),0)),IF(ISBLANK(OFFSET('9. METAS'!$V$20,INT((ROW()-14)/2),0)),"",OFFSET('9. METAS'!$V$20,INT((ROW()-14)/2),0)))</f>
        <v/>
      </c>
      <c r="L236" s="203" t="str">
        <f ca="1">IF(MOD(ROW()-13,2)=0,IF(ISBLANK(OFFSET(#REF!,INT((ROW()-13)/2),0)),"",OFFSET(#REF!,INT((ROW()-13)/2),0)),IF(ISBLANK(OFFSET('9. METAS'!$W$20,INT((ROW()-14)/2),0)),"",OFFSET('9. METAS'!$W$20,INT((ROW()-14)/2),0)))</f>
        <v/>
      </c>
      <c r="M236" s="204" t="str">
        <f ca="1">IF(MOD(ROW()-13,2)=0,IF(ISBLANK(OFFSET(#REF!,INT((ROW()-13)/2),0)),"",OFFSET(#REF!,INT((ROW()-13)/2),0)),IF(ISBLANK(OFFSET('9. METAS'!$X$20,INT((ROW()-14)/2),0)),"",OFFSET('9. METAS'!$X$20,INT((ROW()-14)/2),0)))</f>
        <v/>
      </c>
      <c r="N236" s="719"/>
      <c r="O236" s="721"/>
      <c r="P236" s="723"/>
    </row>
    <row r="237" spans="3:16">
      <c r="C237" s="724" t="str">
        <f ca="1">IF(ISBLANK(OFFSET('5. Pp (3 años)'!$C$46,INT((ROW()-13)/2),0)),"",OFFSET('5. Pp (3 años)'!$C$46,INT((ROW()-13)/2),0))</f>
        <v/>
      </c>
      <c r="D237" s="726" t="str">
        <f ca="1">IF(ISBLANK(OFFSET('5. Pp (3 años)'!$D$46,INT((ROW()-13)/2),0)),"",OFFSET('5. Pp (3 años)'!$D$46,INT((ROW()-13)/2),0))</f>
        <v/>
      </c>
      <c r="E237" s="726" t="str">
        <f ca="1">IF(ISBLANK(OFFSET('5. Pp (3 años)'!$E$46,INT((ROW()-13)/2),0)),"",OFFSET('5. Pp (3 años)'!$E$46,INT((ROW()-13)/2),0))</f>
        <v/>
      </c>
      <c r="F237" s="727" t="str">
        <f ca="1">IF(ISBLANK(OFFSET('5. Pp (3 años)'!$K$46,INT((ROW()-13)/2),0)),"",OFFSET('5. Pp (3 años)'!$K$46,INT((ROW()-13)/2),0))</f>
        <v/>
      </c>
      <c r="G237" s="728" t="str">
        <f ca="1">IF(ISBLANK(OFFSET('5. Pp (3 años)'!$H$46,INT((ROW()-13)/2),0)),"",OFFSET('5. Pp (3 años)'!$H$46,INT((ROW()-13)/2),0))</f>
        <v/>
      </c>
      <c r="H237" s="755" t="str">
        <f ca="1">IF(ISBLANK(OFFSET('9. METAS'!$L$20,INT((ROW()-13)/2),0)),"",OFFSET('9. METAS'!$L$20,INT((ROW()-13)/2),0))</f>
        <v/>
      </c>
      <c r="I237" s="730"/>
      <c r="J237" s="202" t="e">
        <f ca="1">IF(MOD(ROW()-13,2)=0,IF(ISBLANK(OFFSET(#REF!,INT((ROW()-13)/2),0)),"",OFFSET(#REF!,INT((ROW()-13)/2),0)),IF(ISBLANK(OFFSET('9. METAS'!$U$20,INT((ROW()-14)/2),0)),"",OFFSET('9. METAS'!$U$20,INT((ROW()-14)/2),0)))</f>
        <v>#REF!</v>
      </c>
      <c r="K237" s="203" t="e">
        <f ca="1">IF(MOD(ROW()-13,2)=0,IF(ISBLANK(OFFSET(#REF!,INT((ROW()-13)/2),0)),"",OFFSET(#REF!,INT((ROW()-13)/2),0)),IF(ISBLANK(OFFSET('9. METAS'!$V$20,INT((ROW()-14)/2),0)),"",OFFSET('9. METAS'!$V$20,INT((ROW()-14)/2),0)))</f>
        <v>#REF!</v>
      </c>
      <c r="L237" s="203" t="e">
        <f ca="1">IF(MOD(ROW()-13,2)=0,IF(ISBLANK(OFFSET(#REF!,INT((ROW()-13)/2),0)),"",OFFSET(#REF!,INT((ROW()-13)/2),0)),IF(ISBLANK(OFFSET('9. METAS'!$W$20,INT((ROW()-14)/2),0)),"",OFFSET('9. METAS'!$W$20,INT((ROW()-14)/2),0)))</f>
        <v>#REF!</v>
      </c>
      <c r="M237" s="204" t="e">
        <f ca="1">IF(MOD(ROW()-13,2)=0,IF(ISBLANK(OFFSET(#REF!,INT((ROW()-13)/2),0)),"",OFFSET(#REF!,INT((ROW()-13)/2),0)),IF(ISBLANK(OFFSET('9. METAS'!$X$20,INT((ROW()-14)/2),0)),"",OFFSET('9. METAS'!$X$20,INT((ROW()-14)/2),0)))</f>
        <v>#REF!</v>
      </c>
      <c r="N237" s="718" t="str">
        <f t="shared" ref="N237" ca="1" si="220">IFERROR(J237/J238,"ND")</f>
        <v>ND</v>
      </c>
      <c r="O237" s="720" t="str">
        <f t="shared" ref="O237" ca="1" si="221">IFERROR(((J237+K237+L237)/H237),"ND")</f>
        <v>ND</v>
      </c>
      <c r="P237" s="732"/>
    </row>
    <row r="238" spans="3:16">
      <c r="C238" s="725"/>
      <c r="D238" s="726"/>
      <c r="E238" s="726"/>
      <c r="F238" s="727"/>
      <c r="G238" s="728"/>
      <c r="H238" s="755"/>
      <c r="I238" s="731"/>
      <c r="J238" s="202" t="str">
        <f ca="1">IF(MOD(ROW()-13,2)=0,IF(ISBLANK(OFFSET(#REF!,INT((ROW()-13)/2),0)),"",OFFSET(#REF!,INT((ROW()-13)/2),0)),IF(ISBLANK(OFFSET('9. METAS'!$U$20,INT((ROW()-14)/2),0)),"",OFFSET('9. METAS'!$U$20,INT((ROW()-14)/2),0)))</f>
        <v/>
      </c>
      <c r="K238" s="203" t="str">
        <f ca="1">IF(MOD(ROW()-13,2)=0,IF(ISBLANK(OFFSET(#REF!,INT((ROW()-13)/2),0)),"",OFFSET(#REF!,INT((ROW()-13)/2),0)),IF(ISBLANK(OFFSET('9. METAS'!$V$20,INT((ROW()-14)/2),0)),"",OFFSET('9. METAS'!$V$20,INT((ROW()-14)/2),0)))</f>
        <v/>
      </c>
      <c r="L238" s="203" t="str">
        <f ca="1">IF(MOD(ROW()-13,2)=0,IF(ISBLANK(OFFSET(#REF!,INT((ROW()-13)/2),0)),"",OFFSET(#REF!,INT((ROW()-13)/2),0)),IF(ISBLANK(OFFSET('9. METAS'!$W$20,INT((ROW()-14)/2),0)),"",OFFSET('9. METAS'!$W$20,INT((ROW()-14)/2),0)))</f>
        <v/>
      </c>
      <c r="M238" s="204" t="str">
        <f ca="1">IF(MOD(ROW()-13,2)=0,IF(ISBLANK(OFFSET(#REF!,INT((ROW()-13)/2),0)),"",OFFSET(#REF!,INT((ROW()-13)/2),0)),IF(ISBLANK(OFFSET('9. METAS'!$X$20,INT((ROW()-14)/2),0)),"",OFFSET('9. METAS'!$X$20,INT((ROW()-14)/2),0)))</f>
        <v/>
      </c>
      <c r="N238" s="719"/>
      <c r="O238" s="721"/>
      <c r="P238" s="723"/>
    </row>
    <row r="239" spans="3:16">
      <c r="C239" s="724" t="str">
        <f ca="1">IF(ISBLANK(OFFSET('5. Pp (3 años)'!$C$46,INT((ROW()-13)/2),0)),"",OFFSET('5. Pp (3 años)'!$C$46,INT((ROW()-13)/2),0))</f>
        <v/>
      </c>
      <c r="D239" s="726" t="str">
        <f ca="1">IF(ISBLANK(OFFSET('5. Pp (3 años)'!$D$46,INT((ROW()-13)/2),0)),"",OFFSET('5. Pp (3 años)'!$D$46,INT((ROW()-13)/2),0))</f>
        <v/>
      </c>
      <c r="E239" s="726" t="str">
        <f ca="1">IF(ISBLANK(OFFSET('5. Pp (3 años)'!$E$46,INT((ROW()-13)/2),0)),"",OFFSET('5. Pp (3 años)'!$E$46,INT((ROW()-13)/2),0))</f>
        <v/>
      </c>
      <c r="F239" s="727" t="str">
        <f ca="1">IF(ISBLANK(OFFSET('5. Pp (3 años)'!$K$46,INT((ROW()-13)/2),0)),"",OFFSET('5. Pp (3 años)'!$K$46,INT((ROW()-13)/2),0))</f>
        <v/>
      </c>
      <c r="G239" s="728" t="str">
        <f ca="1">IF(ISBLANK(OFFSET('5. Pp (3 años)'!$H$46,INT((ROW()-13)/2),0)),"",OFFSET('5. Pp (3 años)'!$H$46,INT((ROW()-13)/2),0))</f>
        <v/>
      </c>
      <c r="H239" s="755" t="str">
        <f ca="1">IF(ISBLANK(OFFSET('9. METAS'!$L$20,INT((ROW()-13)/2),0)),"",OFFSET('9. METAS'!$L$20,INT((ROW()-13)/2),0))</f>
        <v/>
      </c>
      <c r="I239" s="730"/>
      <c r="J239" s="202" t="e">
        <f ca="1">IF(MOD(ROW()-13,2)=0,IF(ISBLANK(OFFSET(#REF!,INT((ROW()-13)/2),0)),"",OFFSET(#REF!,INT((ROW()-13)/2),0)),IF(ISBLANK(OFFSET('9. METAS'!$U$20,INT((ROW()-14)/2),0)),"",OFFSET('9. METAS'!$U$20,INT((ROW()-14)/2),0)))</f>
        <v>#REF!</v>
      </c>
      <c r="K239" s="203" t="e">
        <f ca="1">IF(MOD(ROW()-13,2)=0,IF(ISBLANK(OFFSET(#REF!,INT((ROW()-13)/2),0)),"",OFFSET(#REF!,INT((ROW()-13)/2),0)),IF(ISBLANK(OFFSET('9. METAS'!$V$20,INT((ROW()-14)/2),0)),"",OFFSET('9. METAS'!$V$20,INT((ROW()-14)/2),0)))</f>
        <v>#REF!</v>
      </c>
      <c r="L239" s="203" t="e">
        <f ca="1">IF(MOD(ROW()-13,2)=0,IF(ISBLANK(OFFSET(#REF!,INT((ROW()-13)/2),0)),"",OFFSET(#REF!,INT((ROW()-13)/2),0)),IF(ISBLANK(OFFSET('9. METAS'!$W$20,INT((ROW()-14)/2),0)),"",OFFSET('9. METAS'!$W$20,INT((ROW()-14)/2),0)))</f>
        <v>#REF!</v>
      </c>
      <c r="M239" s="204" t="e">
        <f ca="1">IF(MOD(ROW()-13,2)=0,IF(ISBLANK(OFFSET(#REF!,INT((ROW()-13)/2),0)),"",OFFSET(#REF!,INT((ROW()-13)/2),0)),IF(ISBLANK(OFFSET('9. METAS'!$X$20,INT((ROW()-14)/2),0)),"",OFFSET('9. METAS'!$X$20,INT((ROW()-14)/2),0)))</f>
        <v>#REF!</v>
      </c>
      <c r="N239" s="718" t="str">
        <f t="shared" ref="N239" ca="1" si="222">IFERROR(J239/J240,"ND")</f>
        <v>ND</v>
      </c>
      <c r="O239" s="720" t="str">
        <f t="shared" ref="O239" ca="1" si="223">IFERROR(((J239+K239+L239)/H239),"ND")</f>
        <v>ND</v>
      </c>
      <c r="P239" s="732"/>
    </row>
    <row r="240" spans="3:16">
      <c r="C240" s="725"/>
      <c r="D240" s="726"/>
      <c r="E240" s="726"/>
      <c r="F240" s="727"/>
      <c r="G240" s="728"/>
      <c r="H240" s="755"/>
      <c r="I240" s="731"/>
      <c r="J240" s="202" t="str">
        <f ca="1">IF(MOD(ROW()-13,2)=0,IF(ISBLANK(OFFSET(#REF!,INT((ROW()-13)/2),0)),"",OFFSET(#REF!,INT((ROW()-13)/2),0)),IF(ISBLANK(OFFSET('9. METAS'!$U$20,INT((ROW()-14)/2),0)),"",OFFSET('9. METAS'!$U$20,INT((ROW()-14)/2),0)))</f>
        <v/>
      </c>
      <c r="K240" s="203" t="str">
        <f ca="1">IF(MOD(ROW()-13,2)=0,IF(ISBLANK(OFFSET(#REF!,INT((ROW()-13)/2),0)),"",OFFSET(#REF!,INT((ROW()-13)/2),0)),IF(ISBLANK(OFFSET('9. METAS'!$V$20,INT((ROW()-14)/2),0)),"",OFFSET('9. METAS'!$V$20,INT((ROW()-14)/2),0)))</f>
        <v/>
      </c>
      <c r="L240" s="203" t="str">
        <f ca="1">IF(MOD(ROW()-13,2)=0,IF(ISBLANK(OFFSET(#REF!,INT((ROW()-13)/2),0)),"",OFFSET(#REF!,INT((ROW()-13)/2),0)),IF(ISBLANK(OFFSET('9. METAS'!$W$20,INT((ROW()-14)/2),0)),"",OFFSET('9. METAS'!$W$20,INT((ROW()-14)/2),0)))</f>
        <v/>
      </c>
      <c r="M240" s="204" t="str">
        <f ca="1">IF(MOD(ROW()-13,2)=0,IF(ISBLANK(OFFSET(#REF!,INT((ROW()-13)/2),0)),"",OFFSET(#REF!,INT((ROW()-13)/2),0)),IF(ISBLANK(OFFSET('9. METAS'!$X$20,INT((ROW()-14)/2),0)),"",OFFSET('9. METAS'!$X$20,INT((ROW()-14)/2),0)))</f>
        <v/>
      </c>
      <c r="N240" s="719"/>
      <c r="O240" s="721"/>
      <c r="P240" s="723"/>
    </row>
    <row r="241" spans="3:16">
      <c r="C241" s="724" t="str">
        <f ca="1">IF(ISBLANK(OFFSET('5. Pp (3 años)'!$C$46,INT((ROW()-13)/2),0)),"",OFFSET('5. Pp (3 años)'!$C$46,INT((ROW()-13)/2),0))</f>
        <v/>
      </c>
      <c r="D241" s="726" t="str">
        <f ca="1">IF(ISBLANK(OFFSET('5. Pp (3 años)'!$D$46,INT((ROW()-13)/2),0)),"",OFFSET('5. Pp (3 años)'!$D$46,INT((ROW()-13)/2),0))</f>
        <v/>
      </c>
      <c r="E241" s="726" t="str">
        <f ca="1">IF(ISBLANK(OFFSET('5. Pp (3 años)'!$E$46,INT((ROW()-13)/2),0)),"",OFFSET('5. Pp (3 años)'!$E$46,INT((ROW()-13)/2),0))</f>
        <v/>
      </c>
      <c r="F241" s="727" t="str">
        <f ca="1">IF(ISBLANK(OFFSET('5. Pp (3 años)'!$K$46,INT((ROW()-13)/2),0)),"",OFFSET('5. Pp (3 años)'!$K$46,INT((ROW()-13)/2),0))</f>
        <v/>
      </c>
      <c r="G241" s="728" t="str">
        <f ca="1">IF(ISBLANK(OFFSET('5. Pp (3 años)'!$H$46,INT((ROW()-13)/2),0)),"",OFFSET('5. Pp (3 años)'!$H$46,INT((ROW()-13)/2),0))</f>
        <v/>
      </c>
      <c r="H241" s="755" t="str">
        <f ca="1">IF(ISBLANK(OFFSET('9. METAS'!$L$20,INT((ROW()-13)/2),0)),"",OFFSET('9. METAS'!$L$20,INT((ROW()-13)/2),0))</f>
        <v/>
      </c>
      <c r="I241" s="730"/>
      <c r="J241" s="202" t="e">
        <f ca="1">IF(MOD(ROW()-13,2)=0,IF(ISBLANK(OFFSET(#REF!,INT((ROW()-13)/2),0)),"",OFFSET(#REF!,INT((ROW()-13)/2),0)),IF(ISBLANK(OFFSET('9. METAS'!$U$20,INT((ROW()-14)/2),0)),"",OFFSET('9. METAS'!$U$20,INT((ROW()-14)/2),0)))</f>
        <v>#REF!</v>
      </c>
      <c r="K241" s="203" t="e">
        <f ca="1">IF(MOD(ROW()-13,2)=0,IF(ISBLANK(OFFSET(#REF!,INT((ROW()-13)/2),0)),"",OFFSET(#REF!,INT((ROW()-13)/2),0)),IF(ISBLANK(OFFSET('9. METAS'!$V$20,INT((ROW()-14)/2),0)),"",OFFSET('9. METAS'!$V$20,INT((ROW()-14)/2),0)))</f>
        <v>#REF!</v>
      </c>
      <c r="L241" s="203" t="e">
        <f ca="1">IF(MOD(ROW()-13,2)=0,IF(ISBLANK(OFFSET(#REF!,INT((ROW()-13)/2),0)),"",OFFSET(#REF!,INT((ROW()-13)/2),0)),IF(ISBLANK(OFFSET('9. METAS'!$W$20,INT((ROW()-14)/2),0)),"",OFFSET('9. METAS'!$W$20,INT((ROW()-14)/2),0)))</f>
        <v>#REF!</v>
      </c>
      <c r="M241" s="204" t="e">
        <f ca="1">IF(MOD(ROW()-13,2)=0,IF(ISBLANK(OFFSET(#REF!,INT((ROW()-13)/2),0)),"",OFFSET(#REF!,INT((ROW()-13)/2),0)),IF(ISBLANK(OFFSET('9. METAS'!$X$20,INT((ROW()-14)/2),0)),"",OFFSET('9. METAS'!$X$20,INT((ROW()-14)/2),0)))</f>
        <v>#REF!</v>
      </c>
      <c r="N241" s="718" t="str">
        <f t="shared" ref="N241" ca="1" si="224">IFERROR(J241/J242,"ND")</f>
        <v>ND</v>
      </c>
      <c r="O241" s="720" t="str">
        <f t="shared" ref="O241" ca="1" si="225">IFERROR(((J241+K241+L241)/H241),"ND")</f>
        <v>ND</v>
      </c>
      <c r="P241" s="732"/>
    </row>
    <row r="242" spans="3:16">
      <c r="C242" s="725"/>
      <c r="D242" s="726"/>
      <c r="E242" s="726"/>
      <c r="F242" s="727"/>
      <c r="G242" s="728"/>
      <c r="H242" s="755"/>
      <c r="I242" s="731"/>
      <c r="J242" s="202" t="str">
        <f ca="1">IF(MOD(ROW()-13,2)=0,IF(ISBLANK(OFFSET(#REF!,INT((ROW()-13)/2),0)),"",OFFSET(#REF!,INT((ROW()-13)/2),0)),IF(ISBLANK(OFFSET('9. METAS'!$U$20,INT((ROW()-14)/2),0)),"",OFFSET('9. METAS'!$U$20,INT((ROW()-14)/2),0)))</f>
        <v/>
      </c>
      <c r="K242" s="203" t="str">
        <f ca="1">IF(MOD(ROW()-13,2)=0,IF(ISBLANK(OFFSET(#REF!,INT((ROW()-13)/2),0)),"",OFFSET(#REF!,INT((ROW()-13)/2),0)),IF(ISBLANK(OFFSET('9. METAS'!$V$20,INT((ROW()-14)/2),0)),"",OFFSET('9. METAS'!$V$20,INT((ROW()-14)/2),0)))</f>
        <v/>
      </c>
      <c r="L242" s="203" t="str">
        <f ca="1">IF(MOD(ROW()-13,2)=0,IF(ISBLANK(OFFSET(#REF!,INT((ROW()-13)/2),0)),"",OFFSET(#REF!,INT((ROW()-13)/2),0)),IF(ISBLANK(OFFSET('9. METAS'!$W$20,INT((ROW()-14)/2),0)),"",OFFSET('9. METAS'!$W$20,INT((ROW()-14)/2),0)))</f>
        <v/>
      </c>
      <c r="M242" s="204" t="str">
        <f ca="1">IF(MOD(ROW()-13,2)=0,IF(ISBLANK(OFFSET(#REF!,INT((ROW()-13)/2),0)),"",OFFSET(#REF!,INT((ROW()-13)/2),0)),IF(ISBLANK(OFFSET('9. METAS'!$X$20,INT((ROW()-14)/2),0)),"",OFFSET('9. METAS'!$X$20,INT((ROW()-14)/2),0)))</f>
        <v/>
      </c>
      <c r="N242" s="719"/>
      <c r="O242" s="721"/>
      <c r="P242" s="723"/>
    </row>
    <row r="243" spans="3:16">
      <c r="C243" s="724" t="str">
        <f ca="1">IF(ISBLANK(OFFSET('5. Pp (3 años)'!$C$46,INT((ROW()-13)/2),0)),"",OFFSET('5. Pp (3 años)'!$C$46,INT((ROW()-13)/2),0))</f>
        <v/>
      </c>
      <c r="D243" s="726" t="str">
        <f ca="1">IF(ISBLANK(OFFSET('5. Pp (3 años)'!$D$46,INT((ROW()-13)/2),0)),"",OFFSET('5. Pp (3 años)'!$D$46,INT((ROW()-13)/2),0))</f>
        <v/>
      </c>
      <c r="E243" s="726" t="str">
        <f ca="1">IF(ISBLANK(OFFSET('5. Pp (3 años)'!$E$46,INT((ROW()-13)/2),0)),"",OFFSET('5. Pp (3 años)'!$E$46,INT((ROW()-13)/2),0))</f>
        <v/>
      </c>
      <c r="F243" s="727" t="str">
        <f ca="1">IF(ISBLANK(OFFSET('5. Pp (3 años)'!$K$46,INT((ROW()-13)/2),0)),"",OFFSET('5. Pp (3 años)'!$K$46,INT((ROW()-13)/2),0))</f>
        <v/>
      </c>
      <c r="G243" s="728" t="str">
        <f ca="1">IF(ISBLANK(OFFSET('5. Pp (3 años)'!$H$46,INT((ROW()-13)/2),0)),"",OFFSET('5. Pp (3 años)'!$H$46,INT((ROW()-13)/2),0))</f>
        <v/>
      </c>
      <c r="H243" s="755" t="str">
        <f ca="1">IF(ISBLANK(OFFSET('9. METAS'!$L$20,INT((ROW()-13)/2),0)),"",OFFSET('9. METAS'!$L$20,INT((ROW()-13)/2),0))</f>
        <v/>
      </c>
      <c r="I243" s="730"/>
      <c r="J243" s="202" t="e">
        <f ca="1">IF(MOD(ROW()-13,2)=0,IF(ISBLANK(OFFSET(#REF!,INT((ROW()-13)/2),0)),"",OFFSET(#REF!,INT((ROW()-13)/2),0)),IF(ISBLANK(OFFSET('9. METAS'!$U$20,INT((ROW()-14)/2),0)),"",OFFSET('9. METAS'!$U$20,INT((ROW()-14)/2),0)))</f>
        <v>#REF!</v>
      </c>
      <c r="K243" s="203" t="e">
        <f ca="1">IF(MOD(ROW()-13,2)=0,IF(ISBLANK(OFFSET(#REF!,INT((ROW()-13)/2),0)),"",OFFSET(#REF!,INT((ROW()-13)/2),0)),IF(ISBLANK(OFFSET('9. METAS'!$V$20,INT((ROW()-14)/2),0)),"",OFFSET('9. METAS'!$V$20,INT((ROW()-14)/2),0)))</f>
        <v>#REF!</v>
      </c>
      <c r="L243" s="203" t="e">
        <f ca="1">IF(MOD(ROW()-13,2)=0,IF(ISBLANK(OFFSET(#REF!,INT((ROW()-13)/2),0)),"",OFFSET(#REF!,INT((ROW()-13)/2),0)),IF(ISBLANK(OFFSET('9. METAS'!$W$20,INT((ROW()-14)/2),0)),"",OFFSET('9. METAS'!$W$20,INT((ROW()-14)/2),0)))</f>
        <v>#REF!</v>
      </c>
      <c r="M243" s="204" t="e">
        <f ca="1">IF(MOD(ROW()-13,2)=0,IF(ISBLANK(OFFSET(#REF!,INT((ROW()-13)/2),0)),"",OFFSET(#REF!,INT((ROW()-13)/2),0)),IF(ISBLANK(OFFSET('9. METAS'!$X$20,INT((ROW()-14)/2),0)),"",OFFSET('9. METAS'!$X$20,INT((ROW()-14)/2),0)))</f>
        <v>#REF!</v>
      </c>
      <c r="N243" s="718" t="str">
        <f t="shared" ref="N243" ca="1" si="226">IFERROR(J243/J244,"ND")</f>
        <v>ND</v>
      </c>
      <c r="O243" s="720" t="str">
        <f t="shared" ref="O243" ca="1" si="227">IFERROR(((J243+K243+L243)/H243),"ND")</f>
        <v>ND</v>
      </c>
      <c r="P243" s="732"/>
    </row>
    <row r="244" spans="3:16">
      <c r="C244" s="725"/>
      <c r="D244" s="726"/>
      <c r="E244" s="726"/>
      <c r="F244" s="727"/>
      <c r="G244" s="728"/>
      <c r="H244" s="755"/>
      <c r="I244" s="731"/>
      <c r="J244" s="202" t="str">
        <f ca="1">IF(MOD(ROW()-13,2)=0,IF(ISBLANK(OFFSET(#REF!,INT((ROW()-13)/2),0)),"",OFFSET(#REF!,INT((ROW()-13)/2),0)),IF(ISBLANK(OFFSET('9. METAS'!$U$20,INT((ROW()-14)/2),0)),"",OFFSET('9. METAS'!$U$20,INT((ROW()-14)/2),0)))</f>
        <v/>
      </c>
      <c r="K244" s="203" t="str">
        <f ca="1">IF(MOD(ROW()-13,2)=0,IF(ISBLANK(OFFSET(#REF!,INT((ROW()-13)/2),0)),"",OFFSET(#REF!,INT((ROW()-13)/2),0)),IF(ISBLANK(OFFSET('9. METAS'!$V$20,INT((ROW()-14)/2),0)),"",OFFSET('9. METAS'!$V$20,INT((ROW()-14)/2),0)))</f>
        <v/>
      </c>
      <c r="L244" s="203" t="str">
        <f ca="1">IF(MOD(ROW()-13,2)=0,IF(ISBLANK(OFFSET(#REF!,INT((ROW()-13)/2),0)),"",OFFSET(#REF!,INT((ROW()-13)/2),0)),IF(ISBLANK(OFFSET('9. METAS'!$W$20,INT((ROW()-14)/2),0)),"",OFFSET('9. METAS'!$W$20,INT((ROW()-14)/2),0)))</f>
        <v/>
      </c>
      <c r="M244" s="204" t="str">
        <f ca="1">IF(MOD(ROW()-13,2)=0,IF(ISBLANK(OFFSET(#REF!,INT((ROW()-13)/2),0)),"",OFFSET(#REF!,INT((ROW()-13)/2),0)),IF(ISBLANK(OFFSET('9. METAS'!$X$20,INT((ROW()-14)/2),0)),"",OFFSET('9. METAS'!$X$20,INT((ROW()-14)/2),0)))</f>
        <v/>
      </c>
      <c r="N244" s="719"/>
      <c r="O244" s="721"/>
      <c r="P244" s="723"/>
    </row>
    <row r="245" spans="3:16">
      <c r="C245" s="724" t="str">
        <f ca="1">IF(ISBLANK(OFFSET('5. Pp (3 años)'!$C$46,INT((ROW()-13)/2),0)),"",OFFSET('5. Pp (3 años)'!$C$46,INT((ROW()-13)/2),0))</f>
        <v/>
      </c>
      <c r="D245" s="726" t="str">
        <f ca="1">IF(ISBLANK(OFFSET('5. Pp (3 años)'!$D$46,INT((ROW()-13)/2),0)),"",OFFSET('5. Pp (3 años)'!$D$46,INT((ROW()-13)/2),0))</f>
        <v/>
      </c>
      <c r="E245" s="726" t="str">
        <f ca="1">IF(ISBLANK(OFFSET('5. Pp (3 años)'!$E$46,INT((ROW()-13)/2),0)),"",OFFSET('5. Pp (3 años)'!$E$46,INT((ROW()-13)/2),0))</f>
        <v/>
      </c>
      <c r="F245" s="727" t="str">
        <f ca="1">IF(ISBLANK(OFFSET('5. Pp (3 años)'!$K$46,INT((ROW()-13)/2),0)),"",OFFSET('5. Pp (3 años)'!$K$46,INT((ROW()-13)/2),0))</f>
        <v/>
      </c>
      <c r="G245" s="728" t="str">
        <f ca="1">IF(ISBLANK(OFFSET('5. Pp (3 años)'!$H$46,INT((ROW()-13)/2),0)),"",OFFSET('5. Pp (3 años)'!$H$46,INT((ROW()-13)/2),0))</f>
        <v/>
      </c>
      <c r="H245" s="755" t="str">
        <f ca="1">IF(ISBLANK(OFFSET('9. METAS'!$L$20,INT((ROW()-13)/2),0)),"",OFFSET('9. METAS'!$L$20,INT((ROW()-13)/2),0))</f>
        <v/>
      </c>
      <c r="I245" s="730"/>
      <c r="J245" s="202" t="e">
        <f ca="1">IF(MOD(ROW()-13,2)=0,IF(ISBLANK(OFFSET(#REF!,INT((ROW()-13)/2),0)),"",OFFSET(#REF!,INT((ROW()-13)/2),0)),IF(ISBLANK(OFFSET('9. METAS'!$U$20,INT((ROW()-14)/2),0)),"",OFFSET('9. METAS'!$U$20,INT((ROW()-14)/2),0)))</f>
        <v>#REF!</v>
      </c>
      <c r="K245" s="203" t="e">
        <f ca="1">IF(MOD(ROW()-13,2)=0,IF(ISBLANK(OFFSET(#REF!,INT((ROW()-13)/2),0)),"",OFFSET(#REF!,INT((ROW()-13)/2),0)),IF(ISBLANK(OFFSET('9. METAS'!$V$20,INT((ROW()-14)/2),0)),"",OFFSET('9. METAS'!$V$20,INT((ROW()-14)/2),0)))</f>
        <v>#REF!</v>
      </c>
      <c r="L245" s="203" t="e">
        <f ca="1">IF(MOD(ROW()-13,2)=0,IF(ISBLANK(OFFSET(#REF!,INT((ROW()-13)/2),0)),"",OFFSET(#REF!,INT((ROW()-13)/2),0)),IF(ISBLANK(OFFSET('9. METAS'!$W$20,INT((ROW()-14)/2),0)),"",OFFSET('9. METAS'!$W$20,INT((ROW()-14)/2),0)))</f>
        <v>#REF!</v>
      </c>
      <c r="M245" s="204" t="e">
        <f ca="1">IF(MOD(ROW()-13,2)=0,IF(ISBLANK(OFFSET(#REF!,INT((ROW()-13)/2),0)),"",OFFSET(#REF!,INT((ROW()-13)/2),0)),IF(ISBLANK(OFFSET('9. METAS'!$X$20,INT((ROW()-14)/2),0)),"",OFFSET('9. METAS'!$X$20,INT((ROW()-14)/2),0)))</f>
        <v>#REF!</v>
      </c>
      <c r="N245" s="718" t="str">
        <f t="shared" ref="N245" ca="1" si="228">IFERROR(J245/J246,"ND")</f>
        <v>ND</v>
      </c>
      <c r="O245" s="720" t="str">
        <f t="shared" ref="O245" ca="1" si="229">IFERROR(((J245+K245+L245)/H245),"ND")</f>
        <v>ND</v>
      </c>
      <c r="P245" s="732"/>
    </row>
    <row r="246" spans="3:16">
      <c r="C246" s="725"/>
      <c r="D246" s="726"/>
      <c r="E246" s="726"/>
      <c r="F246" s="727"/>
      <c r="G246" s="728"/>
      <c r="H246" s="755"/>
      <c r="I246" s="731"/>
      <c r="J246" s="202" t="str">
        <f ca="1">IF(MOD(ROW()-13,2)=0,IF(ISBLANK(OFFSET(#REF!,INT((ROW()-13)/2),0)),"",OFFSET(#REF!,INT((ROW()-13)/2),0)),IF(ISBLANK(OFFSET('9. METAS'!$U$20,INT((ROW()-14)/2),0)),"",OFFSET('9. METAS'!$U$20,INT((ROW()-14)/2),0)))</f>
        <v/>
      </c>
      <c r="K246" s="203" t="str">
        <f ca="1">IF(MOD(ROW()-13,2)=0,IF(ISBLANK(OFFSET(#REF!,INT((ROW()-13)/2),0)),"",OFFSET(#REF!,INT((ROW()-13)/2),0)),IF(ISBLANK(OFFSET('9. METAS'!$V$20,INT((ROW()-14)/2),0)),"",OFFSET('9. METAS'!$V$20,INT((ROW()-14)/2),0)))</f>
        <v/>
      </c>
      <c r="L246" s="203" t="str">
        <f ca="1">IF(MOD(ROW()-13,2)=0,IF(ISBLANK(OFFSET(#REF!,INT((ROW()-13)/2),0)),"",OFFSET(#REF!,INT((ROW()-13)/2),0)),IF(ISBLANK(OFFSET('9. METAS'!$W$20,INT((ROW()-14)/2),0)),"",OFFSET('9. METAS'!$W$20,INT((ROW()-14)/2),0)))</f>
        <v/>
      </c>
      <c r="M246" s="204" t="str">
        <f ca="1">IF(MOD(ROW()-13,2)=0,IF(ISBLANK(OFFSET(#REF!,INT((ROW()-13)/2),0)),"",OFFSET(#REF!,INT((ROW()-13)/2),0)),IF(ISBLANK(OFFSET('9. METAS'!$X$20,INT((ROW()-14)/2),0)),"",OFFSET('9. METAS'!$X$20,INT((ROW()-14)/2),0)))</f>
        <v/>
      </c>
      <c r="N246" s="719"/>
      <c r="O246" s="721"/>
      <c r="P246" s="723"/>
    </row>
    <row r="247" spans="3:16">
      <c r="C247" s="724" t="str">
        <f ca="1">IF(ISBLANK(OFFSET('5. Pp (3 años)'!$C$46,INT((ROW()-13)/2),0)),"",OFFSET('5. Pp (3 años)'!$C$46,INT((ROW()-13)/2),0))</f>
        <v/>
      </c>
      <c r="D247" s="726" t="str">
        <f ca="1">IF(ISBLANK(OFFSET('5. Pp (3 años)'!$D$46,INT((ROW()-13)/2),0)),"",OFFSET('5. Pp (3 años)'!$D$46,INT((ROW()-13)/2),0))</f>
        <v/>
      </c>
      <c r="E247" s="726" t="str">
        <f ca="1">IF(ISBLANK(OFFSET('5. Pp (3 años)'!$E$46,INT((ROW()-13)/2),0)),"",OFFSET('5. Pp (3 años)'!$E$46,INT((ROW()-13)/2),0))</f>
        <v/>
      </c>
      <c r="F247" s="727" t="str">
        <f ca="1">IF(ISBLANK(OFFSET('5. Pp (3 años)'!$K$46,INT((ROW()-13)/2),0)),"",OFFSET('5. Pp (3 años)'!$K$46,INT((ROW()-13)/2),0))</f>
        <v/>
      </c>
      <c r="G247" s="728" t="str">
        <f ca="1">IF(ISBLANK(OFFSET('5. Pp (3 años)'!$H$46,INT((ROW()-13)/2),0)),"",OFFSET('5. Pp (3 años)'!$H$46,INT((ROW()-13)/2),0))</f>
        <v/>
      </c>
      <c r="H247" s="755" t="str">
        <f ca="1">IF(ISBLANK(OFFSET('9. METAS'!$L$20,INT((ROW()-13)/2),0)),"",OFFSET('9. METAS'!$L$20,INT((ROW()-13)/2),0))</f>
        <v/>
      </c>
      <c r="I247" s="730"/>
      <c r="J247" s="202" t="e">
        <f ca="1">IF(MOD(ROW()-13,2)=0,IF(ISBLANK(OFFSET(#REF!,INT((ROW()-13)/2),0)),"",OFFSET(#REF!,INT((ROW()-13)/2),0)),IF(ISBLANK(OFFSET('9. METAS'!$U$20,INT((ROW()-14)/2),0)),"",OFFSET('9. METAS'!$U$20,INT((ROW()-14)/2),0)))</f>
        <v>#REF!</v>
      </c>
      <c r="K247" s="203" t="e">
        <f ca="1">IF(MOD(ROW()-13,2)=0,IF(ISBLANK(OFFSET(#REF!,INT((ROW()-13)/2),0)),"",OFFSET(#REF!,INT((ROW()-13)/2),0)),IF(ISBLANK(OFFSET('9. METAS'!$V$20,INT((ROW()-14)/2),0)),"",OFFSET('9. METAS'!$V$20,INT((ROW()-14)/2),0)))</f>
        <v>#REF!</v>
      </c>
      <c r="L247" s="203" t="e">
        <f ca="1">IF(MOD(ROW()-13,2)=0,IF(ISBLANK(OFFSET(#REF!,INT((ROW()-13)/2),0)),"",OFFSET(#REF!,INT((ROW()-13)/2),0)),IF(ISBLANK(OFFSET('9. METAS'!$W$20,INT((ROW()-14)/2),0)),"",OFFSET('9. METAS'!$W$20,INT((ROW()-14)/2),0)))</f>
        <v>#REF!</v>
      </c>
      <c r="M247" s="204" t="e">
        <f ca="1">IF(MOD(ROW()-13,2)=0,IF(ISBLANK(OFFSET(#REF!,INT((ROW()-13)/2),0)),"",OFFSET(#REF!,INT((ROW()-13)/2),0)),IF(ISBLANK(OFFSET('9. METAS'!$X$20,INT((ROW()-14)/2),0)),"",OFFSET('9. METAS'!$X$20,INT((ROW()-14)/2),0)))</f>
        <v>#REF!</v>
      </c>
      <c r="N247" s="718" t="str">
        <f t="shared" ref="N247" ca="1" si="230">IFERROR(J247/J248,"ND")</f>
        <v>ND</v>
      </c>
      <c r="O247" s="720" t="str">
        <f t="shared" ref="O247" ca="1" si="231">IFERROR(((J247+K247+L247)/H247),"ND")</f>
        <v>ND</v>
      </c>
      <c r="P247" s="732"/>
    </row>
    <row r="248" spans="3:16">
      <c r="C248" s="725"/>
      <c r="D248" s="726"/>
      <c r="E248" s="726"/>
      <c r="F248" s="727"/>
      <c r="G248" s="728"/>
      <c r="H248" s="755"/>
      <c r="I248" s="731"/>
      <c r="J248" s="202" t="str">
        <f ca="1">IF(MOD(ROW()-13,2)=0,IF(ISBLANK(OFFSET(#REF!,INT((ROW()-13)/2),0)),"",OFFSET(#REF!,INT((ROW()-13)/2),0)),IF(ISBLANK(OFFSET('9. METAS'!$U$20,INT((ROW()-14)/2),0)),"",OFFSET('9. METAS'!$U$20,INT((ROW()-14)/2),0)))</f>
        <v/>
      </c>
      <c r="K248" s="203" t="str">
        <f ca="1">IF(MOD(ROW()-13,2)=0,IF(ISBLANK(OFFSET(#REF!,INT((ROW()-13)/2),0)),"",OFFSET(#REF!,INT((ROW()-13)/2),0)),IF(ISBLANK(OFFSET('9. METAS'!$V$20,INT((ROW()-14)/2),0)),"",OFFSET('9. METAS'!$V$20,INT((ROW()-14)/2),0)))</f>
        <v/>
      </c>
      <c r="L248" s="203" t="str">
        <f ca="1">IF(MOD(ROW()-13,2)=0,IF(ISBLANK(OFFSET(#REF!,INT((ROW()-13)/2),0)),"",OFFSET(#REF!,INT((ROW()-13)/2),0)),IF(ISBLANK(OFFSET('9. METAS'!$W$20,INT((ROW()-14)/2),0)),"",OFFSET('9. METAS'!$W$20,INT((ROW()-14)/2),0)))</f>
        <v/>
      </c>
      <c r="M248" s="204" t="str">
        <f ca="1">IF(MOD(ROW()-13,2)=0,IF(ISBLANK(OFFSET(#REF!,INT((ROW()-13)/2),0)),"",OFFSET(#REF!,INT((ROW()-13)/2),0)),IF(ISBLANK(OFFSET('9. METAS'!$X$20,INT((ROW()-14)/2),0)),"",OFFSET('9. METAS'!$X$20,INT((ROW()-14)/2),0)))</f>
        <v/>
      </c>
      <c r="N248" s="719"/>
      <c r="O248" s="721"/>
      <c r="P248" s="723"/>
    </row>
    <row r="249" spans="3:16">
      <c r="C249" s="724" t="str">
        <f ca="1">IF(ISBLANK(OFFSET('5. Pp (3 años)'!$C$46,INT((ROW()-13)/2),0)),"",OFFSET('5. Pp (3 años)'!$C$46,INT((ROW()-13)/2),0))</f>
        <v/>
      </c>
      <c r="D249" s="726" t="str">
        <f ca="1">IF(ISBLANK(OFFSET('5. Pp (3 años)'!$D$46,INT((ROW()-13)/2),0)),"",OFFSET('5. Pp (3 años)'!$D$46,INT((ROW()-13)/2),0))</f>
        <v/>
      </c>
      <c r="E249" s="726" t="str">
        <f ca="1">IF(ISBLANK(OFFSET('5. Pp (3 años)'!$E$46,INT((ROW()-13)/2),0)),"",OFFSET('5. Pp (3 años)'!$E$46,INT((ROW()-13)/2),0))</f>
        <v/>
      </c>
      <c r="F249" s="727" t="str">
        <f ca="1">IF(ISBLANK(OFFSET('5. Pp (3 años)'!$K$46,INT((ROW()-13)/2),0)),"",OFFSET('5. Pp (3 años)'!$K$46,INT((ROW()-13)/2),0))</f>
        <v/>
      </c>
      <c r="G249" s="728" t="str">
        <f ca="1">IF(ISBLANK(OFFSET('5. Pp (3 años)'!$H$46,INT((ROW()-13)/2),0)),"",OFFSET('5. Pp (3 años)'!$H$46,INT((ROW()-13)/2),0))</f>
        <v/>
      </c>
      <c r="H249" s="755" t="str">
        <f ca="1">IF(ISBLANK(OFFSET('9. METAS'!$L$20,INT((ROW()-13)/2),0)),"",OFFSET('9. METAS'!$L$20,INT((ROW()-13)/2),0))</f>
        <v/>
      </c>
      <c r="I249" s="730"/>
      <c r="J249" s="202" t="e">
        <f ca="1">IF(MOD(ROW()-13,2)=0,IF(ISBLANK(OFFSET(#REF!,INT((ROW()-13)/2),0)),"",OFFSET(#REF!,INT((ROW()-13)/2),0)),IF(ISBLANK(OFFSET('9. METAS'!$U$20,INT((ROW()-14)/2),0)),"",OFFSET('9. METAS'!$U$20,INT((ROW()-14)/2),0)))</f>
        <v>#REF!</v>
      </c>
      <c r="K249" s="203" t="e">
        <f ca="1">IF(MOD(ROW()-13,2)=0,IF(ISBLANK(OFFSET(#REF!,INT((ROW()-13)/2),0)),"",OFFSET(#REF!,INT((ROW()-13)/2),0)),IF(ISBLANK(OFFSET('9. METAS'!$V$20,INT((ROW()-14)/2),0)),"",OFFSET('9. METAS'!$V$20,INT((ROW()-14)/2),0)))</f>
        <v>#REF!</v>
      </c>
      <c r="L249" s="203" t="e">
        <f ca="1">IF(MOD(ROW()-13,2)=0,IF(ISBLANK(OFFSET(#REF!,INT((ROW()-13)/2),0)),"",OFFSET(#REF!,INT((ROW()-13)/2),0)),IF(ISBLANK(OFFSET('9. METAS'!$W$20,INT((ROW()-14)/2),0)),"",OFFSET('9. METAS'!$W$20,INT((ROW()-14)/2),0)))</f>
        <v>#REF!</v>
      </c>
      <c r="M249" s="204" t="e">
        <f ca="1">IF(MOD(ROW()-13,2)=0,IF(ISBLANK(OFFSET(#REF!,INT((ROW()-13)/2),0)),"",OFFSET(#REF!,INT((ROW()-13)/2),0)),IF(ISBLANK(OFFSET('9. METAS'!$X$20,INT((ROW()-14)/2),0)),"",OFFSET('9. METAS'!$X$20,INT((ROW()-14)/2),0)))</f>
        <v>#REF!</v>
      </c>
      <c r="N249" s="718" t="str">
        <f t="shared" ref="N249" ca="1" si="232">IFERROR(J249/J250,"ND")</f>
        <v>ND</v>
      </c>
      <c r="O249" s="720" t="str">
        <f t="shared" ref="O249" ca="1" si="233">IFERROR(((J249+K249+L249)/H249),"ND")</f>
        <v>ND</v>
      </c>
      <c r="P249" s="732"/>
    </row>
    <row r="250" spans="3:16">
      <c r="C250" s="725"/>
      <c r="D250" s="726"/>
      <c r="E250" s="726"/>
      <c r="F250" s="727"/>
      <c r="G250" s="728"/>
      <c r="H250" s="755"/>
      <c r="I250" s="731"/>
      <c r="J250" s="202" t="str">
        <f ca="1">IF(MOD(ROW()-13,2)=0,IF(ISBLANK(OFFSET(#REF!,INT((ROW()-13)/2),0)),"",OFFSET(#REF!,INT((ROW()-13)/2),0)),IF(ISBLANK(OFFSET('9. METAS'!$U$20,INT((ROW()-14)/2),0)),"",OFFSET('9. METAS'!$U$20,INT((ROW()-14)/2),0)))</f>
        <v/>
      </c>
      <c r="K250" s="203" t="str">
        <f ca="1">IF(MOD(ROW()-13,2)=0,IF(ISBLANK(OFFSET(#REF!,INT((ROW()-13)/2),0)),"",OFFSET(#REF!,INT((ROW()-13)/2),0)),IF(ISBLANK(OFFSET('9. METAS'!$V$20,INT((ROW()-14)/2),0)),"",OFFSET('9. METAS'!$V$20,INT((ROW()-14)/2),0)))</f>
        <v/>
      </c>
      <c r="L250" s="203" t="str">
        <f ca="1">IF(MOD(ROW()-13,2)=0,IF(ISBLANK(OFFSET(#REF!,INT((ROW()-13)/2),0)),"",OFFSET(#REF!,INT((ROW()-13)/2),0)),IF(ISBLANK(OFFSET('9. METAS'!$W$20,INT((ROW()-14)/2),0)),"",OFFSET('9. METAS'!$W$20,INT((ROW()-14)/2),0)))</f>
        <v/>
      </c>
      <c r="M250" s="204" t="str">
        <f ca="1">IF(MOD(ROW()-13,2)=0,IF(ISBLANK(OFFSET(#REF!,INT((ROW()-13)/2),0)),"",OFFSET(#REF!,INT((ROW()-13)/2),0)),IF(ISBLANK(OFFSET('9. METAS'!$X$20,INT((ROW()-14)/2),0)),"",OFFSET('9. METAS'!$X$20,INT((ROW()-14)/2),0)))</f>
        <v/>
      </c>
      <c r="N250" s="719"/>
      <c r="O250" s="721"/>
      <c r="P250" s="723"/>
    </row>
    <row r="251" spans="3:16">
      <c r="C251" s="724" t="str">
        <f ca="1">IF(ISBLANK(OFFSET('5. Pp (3 años)'!$C$46,INT((ROW()-13)/2),0)),"",OFFSET('5. Pp (3 años)'!$C$46,INT((ROW()-13)/2),0))</f>
        <v/>
      </c>
      <c r="D251" s="726" t="str">
        <f ca="1">IF(ISBLANK(OFFSET('5. Pp (3 años)'!$D$46,INT((ROW()-13)/2),0)),"",OFFSET('5. Pp (3 años)'!$D$46,INT((ROW()-13)/2),0))</f>
        <v/>
      </c>
      <c r="E251" s="726" t="str">
        <f ca="1">IF(ISBLANK(OFFSET('5. Pp (3 años)'!$E$46,INT((ROW()-13)/2),0)),"",OFFSET('5. Pp (3 años)'!$E$46,INT((ROW()-13)/2),0))</f>
        <v/>
      </c>
      <c r="F251" s="727" t="str">
        <f ca="1">IF(ISBLANK(OFFSET('5. Pp (3 años)'!$K$46,INT((ROW()-13)/2),0)),"",OFFSET('5. Pp (3 años)'!$K$46,INT((ROW()-13)/2),0))</f>
        <v/>
      </c>
      <c r="G251" s="728" t="str">
        <f ca="1">IF(ISBLANK(OFFSET('5. Pp (3 años)'!$H$46,INT((ROW()-13)/2),0)),"",OFFSET('5. Pp (3 años)'!$H$46,INT((ROW()-13)/2),0))</f>
        <v/>
      </c>
      <c r="H251" s="755" t="str">
        <f ca="1">IF(ISBLANK(OFFSET('9. METAS'!$L$20,INT((ROW()-13)/2),0)),"",OFFSET('9. METAS'!$L$20,INT((ROW()-13)/2),0))</f>
        <v/>
      </c>
      <c r="I251" s="730"/>
      <c r="J251" s="202" t="e">
        <f ca="1">IF(MOD(ROW()-13,2)=0,IF(ISBLANK(OFFSET(#REF!,INT((ROW()-13)/2),0)),"",OFFSET(#REF!,INT((ROW()-13)/2),0)),IF(ISBLANK(OFFSET('9. METAS'!$U$20,INT((ROW()-14)/2),0)),"",OFFSET('9. METAS'!$U$20,INT((ROW()-14)/2),0)))</f>
        <v>#REF!</v>
      </c>
      <c r="K251" s="203" t="e">
        <f ca="1">IF(MOD(ROW()-13,2)=0,IF(ISBLANK(OFFSET(#REF!,INT((ROW()-13)/2),0)),"",OFFSET(#REF!,INT((ROW()-13)/2),0)),IF(ISBLANK(OFFSET('9. METAS'!$V$20,INT((ROW()-14)/2),0)),"",OFFSET('9. METAS'!$V$20,INT((ROW()-14)/2),0)))</f>
        <v>#REF!</v>
      </c>
      <c r="L251" s="203" t="e">
        <f ca="1">IF(MOD(ROW()-13,2)=0,IF(ISBLANK(OFFSET(#REF!,INT((ROW()-13)/2),0)),"",OFFSET(#REF!,INT((ROW()-13)/2),0)),IF(ISBLANK(OFFSET('9. METAS'!$W$20,INT((ROW()-14)/2),0)),"",OFFSET('9. METAS'!$W$20,INT((ROW()-14)/2),0)))</f>
        <v>#REF!</v>
      </c>
      <c r="M251" s="204" t="e">
        <f ca="1">IF(MOD(ROW()-13,2)=0,IF(ISBLANK(OFFSET(#REF!,INT((ROW()-13)/2),0)),"",OFFSET(#REF!,INT((ROW()-13)/2),0)),IF(ISBLANK(OFFSET('9. METAS'!$X$20,INT((ROW()-14)/2),0)),"",OFFSET('9. METAS'!$X$20,INT((ROW()-14)/2),0)))</f>
        <v>#REF!</v>
      </c>
      <c r="N251" s="718" t="str">
        <f t="shared" ref="N251" ca="1" si="234">IFERROR(J251/J252,"ND")</f>
        <v>ND</v>
      </c>
      <c r="O251" s="720" t="str">
        <f t="shared" ref="O251" ca="1" si="235">IFERROR(((J251+K251+L251)/H251),"ND")</f>
        <v>ND</v>
      </c>
      <c r="P251" s="732"/>
    </row>
    <row r="252" spans="3:16">
      <c r="C252" s="725"/>
      <c r="D252" s="726"/>
      <c r="E252" s="726"/>
      <c r="F252" s="727"/>
      <c r="G252" s="728"/>
      <c r="H252" s="755"/>
      <c r="I252" s="731"/>
      <c r="J252" s="202" t="str">
        <f ca="1">IF(MOD(ROW()-13,2)=0,IF(ISBLANK(OFFSET(#REF!,INT((ROW()-13)/2),0)),"",OFFSET(#REF!,INT((ROW()-13)/2),0)),IF(ISBLANK(OFFSET('9. METAS'!$U$20,INT((ROW()-14)/2),0)),"",OFFSET('9. METAS'!$U$20,INT((ROW()-14)/2),0)))</f>
        <v/>
      </c>
      <c r="K252" s="203" t="str">
        <f ca="1">IF(MOD(ROW()-13,2)=0,IF(ISBLANK(OFFSET(#REF!,INT((ROW()-13)/2),0)),"",OFFSET(#REF!,INT((ROW()-13)/2),0)),IF(ISBLANK(OFFSET('9. METAS'!$V$20,INT((ROW()-14)/2),0)),"",OFFSET('9. METAS'!$V$20,INT((ROW()-14)/2),0)))</f>
        <v/>
      </c>
      <c r="L252" s="203" t="str">
        <f ca="1">IF(MOD(ROW()-13,2)=0,IF(ISBLANK(OFFSET(#REF!,INT((ROW()-13)/2),0)),"",OFFSET(#REF!,INT((ROW()-13)/2),0)),IF(ISBLANK(OFFSET('9. METAS'!$W$20,INT((ROW()-14)/2),0)),"",OFFSET('9. METAS'!$W$20,INT((ROW()-14)/2),0)))</f>
        <v/>
      </c>
      <c r="M252" s="204" t="str">
        <f ca="1">IF(MOD(ROW()-13,2)=0,IF(ISBLANK(OFFSET(#REF!,INT((ROW()-13)/2),0)),"",OFFSET(#REF!,INT((ROW()-13)/2),0)),IF(ISBLANK(OFFSET('9. METAS'!$X$20,INT((ROW()-14)/2),0)),"",OFFSET('9. METAS'!$X$20,INT((ROW()-14)/2),0)))</f>
        <v/>
      </c>
      <c r="N252" s="719"/>
      <c r="O252" s="721"/>
      <c r="P252" s="723"/>
    </row>
    <row r="253" spans="3:16">
      <c r="C253" s="724" t="str">
        <f ca="1">IF(ISBLANK(OFFSET('5. Pp (3 años)'!$C$46,INT((ROW()-13)/2),0)),"",OFFSET('5. Pp (3 años)'!$C$46,INT((ROW()-13)/2),0))</f>
        <v/>
      </c>
      <c r="D253" s="726" t="str">
        <f ca="1">IF(ISBLANK(OFFSET('5. Pp (3 años)'!$D$46,INT((ROW()-13)/2),0)),"",OFFSET('5. Pp (3 años)'!$D$46,INT((ROW()-13)/2),0))</f>
        <v/>
      </c>
      <c r="E253" s="726" t="str">
        <f ca="1">IF(ISBLANK(OFFSET('5. Pp (3 años)'!$E$46,INT((ROW()-13)/2),0)),"",OFFSET('5. Pp (3 años)'!$E$46,INT((ROW()-13)/2),0))</f>
        <v/>
      </c>
      <c r="F253" s="727" t="str">
        <f ca="1">IF(ISBLANK(OFFSET('5. Pp (3 años)'!$K$46,INT((ROW()-13)/2),0)),"",OFFSET('5. Pp (3 años)'!$K$46,INT((ROW()-13)/2),0))</f>
        <v/>
      </c>
      <c r="G253" s="728" t="str">
        <f ca="1">IF(ISBLANK(OFFSET('5. Pp (3 años)'!$H$46,INT((ROW()-13)/2),0)),"",OFFSET('5. Pp (3 años)'!$H$46,INT((ROW()-13)/2),0))</f>
        <v/>
      </c>
      <c r="H253" s="755" t="str">
        <f ca="1">IF(ISBLANK(OFFSET('9. METAS'!$L$20,INT((ROW()-13)/2),0)),"",OFFSET('9. METAS'!$L$20,INT((ROW()-13)/2),0))</f>
        <v/>
      </c>
      <c r="I253" s="730"/>
      <c r="J253" s="202" t="e">
        <f ca="1">IF(MOD(ROW()-13,2)=0,IF(ISBLANK(OFFSET(#REF!,INT((ROW()-13)/2),0)),"",OFFSET(#REF!,INT((ROW()-13)/2),0)),IF(ISBLANK(OFFSET('9. METAS'!$U$20,INT((ROW()-14)/2),0)),"",OFFSET('9. METAS'!$U$20,INT((ROW()-14)/2),0)))</f>
        <v>#REF!</v>
      </c>
      <c r="K253" s="203" t="e">
        <f ca="1">IF(MOD(ROW()-13,2)=0,IF(ISBLANK(OFFSET(#REF!,INT((ROW()-13)/2),0)),"",OFFSET(#REF!,INT((ROW()-13)/2),0)),IF(ISBLANK(OFFSET('9. METAS'!$V$20,INT((ROW()-14)/2),0)),"",OFFSET('9. METAS'!$V$20,INT((ROW()-14)/2),0)))</f>
        <v>#REF!</v>
      </c>
      <c r="L253" s="203" t="e">
        <f ca="1">IF(MOD(ROW()-13,2)=0,IF(ISBLANK(OFFSET(#REF!,INT((ROW()-13)/2),0)),"",OFFSET(#REF!,INT((ROW()-13)/2),0)),IF(ISBLANK(OFFSET('9. METAS'!$W$20,INT((ROW()-14)/2),0)),"",OFFSET('9. METAS'!$W$20,INT((ROW()-14)/2),0)))</f>
        <v>#REF!</v>
      </c>
      <c r="M253" s="204" t="e">
        <f ca="1">IF(MOD(ROW()-13,2)=0,IF(ISBLANK(OFFSET(#REF!,INT((ROW()-13)/2),0)),"",OFFSET(#REF!,INT((ROW()-13)/2),0)),IF(ISBLANK(OFFSET('9. METAS'!$X$20,INT((ROW()-14)/2),0)),"",OFFSET('9. METAS'!$X$20,INT((ROW()-14)/2),0)))</f>
        <v>#REF!</v>
      </c>
      <c r="N253" s="718" t="str">
        <f t="shared" ref="N253" ca="1" si="236">IFERROR(J253/J254,"ND")</f>
        <v>ND</v>
      </c>
      <c r="O253" s="720" t="str">
        <f t="shared" ref="O253" ca="1" si="237">IFERROR(((J253+K253+L253)/H253),"ND")</f>
        <v>ND</v>
      </c>
      <c r="P253" s="732"/>
    </row>
    <row r="254" spans="3:16">
      <c r="C254" s="725"/>
      <c r="D254" s="726"/>
      <c r="E254" s="726"/>
      <c r="F254" s="727"/>
      <c r="G254" s="728"/>
      <c r="H254" s="755"/>
      <c r="I254" s="731"/>
      <c r="J254" s="202" t="str">
        <f ca="1">IF(MOD(ROW()-13,2)=0,IF(ISBLANK(OFFSET(#REF!,INT((ROW()-13)/2),0)),"",OFFSET(#REF!,INT((ROW()-13)/2),0)),IF(ISBLANK(OFFSET('9. METAS'!$U$20,INT((ROW()-14)/2),0)),"",OFFSET('9. METAS'!$U$20,INT((ROW()-14)/2),0)))</f>
        <v/>
      </c>
      <c r="K254" s="203" t="str">
        <f ca="1">IF(MOD(ROW()-13,2)=0,IF(ISBLANK(OFFSET(#REF!,INT((ROW()-13)/2),0)),"",OFFSET(#REF!,INT((ROW()-13)/2),0)),IF(ISBLANK(OFFSET('9. METAS'!$V$20,INT((ROW()-14)/2),0)),"",OFFSET('9. METAS'!$V$20,INT((ROW()-14)/2),0)))</f>
        <v/>
      </c>
      <c r="L254" s="203" t="str">
        <f ca="1">IF(MOD(ROW()-13,2)=0,IF(ISBLANK(OFFSET(#REF!,INT((ROW()-13)/2),0)),"",OFFSET(#REF!,INT((ROW()-13)/2),0)),IF(ISBLANK(OFFSET('9. METAS'!$W$20,INT((ROW()-14)/2),0)),"",OFFSET('9. METAS'!$W$20,INT((ROW()-14)/2),0)))</f>
        <v/>
      </c>
      <c r="M254" s="204" t="str">
        <f ca="1">IF(MOD(ROW()-13,2)=0,IF(ISBLANK(OFFSET(#REF!,INT((ROW()-13)/2),0)),"",OFFSET(#REF!,INT((ROW()-13)/2),0)),IF(ISBLANK(OFFSET('9. METAS'!$X$20,INT((ROW()-14)/2),0)),"",OFFSET('9. METAS'!$X$20,INT((ROW()-14)/2),0)))</f>
        <v/>
      </c>
      <c r="N254" s="719"/>
      <c r="O254" s="721"/>
      <c r="P254" s="723"/>
    </row>
    <row r="255" spans="3:16">
      <c r="C255" s="724" t="str">
        <f ca="1">IF(ISBLANK(OFFSET('5. Pp (3 años)'!$C$46,INT((ROW()-13)/2),0)),"",OFFSET('5. Pp (3 años)'!$C$46,INT((ROW()-13)/2),0))</f>
        <v/>
      </c>
      <c r="D255" s="726" t="str">
        <f ca="1">IF(ISBLANK(OFFSET('5. Pp (3 años)'!$D$46,INT((ROW()-13)/2),0)),"",OFFSET('5. Pp (3 años)'!$D$46,INT((ROW()-13)/2),0))</f>
        <v/>
      </c>
      <c r="E255" s="726" t="str">
        <f ca="1">IF(ISBLANK(OFFSET('5. Pp (3 años)'!$E$46,INT((ROW()-13)/2),0)),"",OFFSET('5. Pp (3 años)'!$E$46,INT((ROW()-13)/2),0))</f>
        <v/>
      </c>
      <c r="F255" s="727" t="str">
        <f ca="1">IF(ISBLANK(OFFSET('5. Pp (3 años)'!$K$46,INT((ROW()-13)/2),0)),"",OFFSET('5. Pp (3 años)'!$K$46,INT((ROW()-13)/2),0))</f>
        <v/>
      </c>
      <c r="G255" s="728" t="str">
        <f ca="1">IF(ISBLANK(OFFSET('5. Pp (3 años)'!$H$46,INT((ROW()-13)/2),0)),"",OFFSET('5. Pp (3 años)'!$H$46,INT((ROW()-13)/2),0))</f>
        <v/>
      </c>
      <c r="H255" s="755" t="str">
        <f ca="1">IF(ISBLANK(OFFSET('9. METAS'!$L$20,INT((ROW()-13)/2),0)),"",OFFSET('9. METAS'!$L$20,INT((ROW()-13)/2),0))</f>
        <v/>
      </c>
      <c r="I255" s="730"/>
      <c r="J255" s="202" t="e">
        <f ca="1">IF(MOD(ROW()-13,2)=0,IF(ISBLANK(OFFSET(#REF!,INT((ROW()-13)/2),0)),"",OFFSET(#REF!,INT((ROW()-13)/2),0)),IF(ISBLANK(OFFSET('9. METAS'!$U$20,INT((ROW()-14)/2),0)),"",OFFSET('9. METAS'!$U$20,INT((ROW()-14)/2),0)))</f>
        <v>#REF!</v>
      </c>
      <c r="K255" s="203" t="e">
        <f ca="1">IF(MOD(ROW()-13,2)=0,IF(ISBLANK(OFFSET(#REF!,INT((ROW()-13)/2),0)),"",OFFSET(#REF!,INT((ROW()-13)/2),0)),IF(ISBLANK(OFFSET('9. METAS'!$V$20,INT((ROW()-14)/2),0)),"",OFFSET('9. METAS'!$V$20,INT((ROW()-14)/2),0)))</f>
        <v>#REF!</v>
      </c>
      <c r="L255" s="203" t="e">
        <f ca="1">IF(MOD(ROW()-13,2)=0,IF(ISBLANK(OFFSET(#REF!,INT((ROW()-13)/2),0)),"",OFFSET(#REF!,INT((ROW()-13)/2),0)),IF(ISBLANK(OFFSET('9. METAS'!$W$20,INT((ROW()-14)/2),0)),"",OFFSET('9. METAS'!$W$20,INT((ROW()-14)/2),0)))</f>
        <v>#REF!</v>
      </c>
      <c r="M255" s="204" t="e">
        <f ca="1">IF(MOD(ROW()-13,2)=0,IF(ISBLANK(OFFSET(#REF!,INT((ROW()-13)/2),0)),"",OFFSET(#REF!,INT((ROW()-13)/2),0)),IF(ISBLANK(OFFSET('9. METAS'!$X$20,INT((ROW()-14)/2),0)),"",OFFSET('9. METAS'!$X$20,INT((ROW()-14)/2),0)))</f>
        <v>#REF!</v>
      </c>
      <c r="N255" s="718" t="str">
        <f t="shared" ref="N255" ca="1" si="238">IFERROR(J255/J256,"ND")</f>
        <v>ND</v>
      </c>
      <c r="O255" s="720" t="str">
        <f t="shared" ref="O255" ca="1" si="239">IFERROR(((J255+K255+L255)/H255),"ND")</f>
        <v>ND</v>
      </c>
      <c r="P255" s="732"/>
    </row>
    <row r="256" spans="3:16">
      <c r="C256" s="725"/>
      <c r="D256" s="726"/>
      <c r="E256" s="726"/>
      <c r="F256" s="727"/>
      <c r="G256" s="728"/>
      <c r="H256" s="755"/>
      <c r="I256" s="731"/>
      <c r="J256" s="202" t="str">
        <f ca="1">IF(MOD(ROW()-13,2)=0,IF(ISBLANK(OFFSET(#REF!,INT((ROW()-13)/2),0)),"",OFFSET(#REF!,INT((ROW()-13)/2),0)),IF(ISBLANK(OFFSET('9. METAS'!$U$20,INT((ROW()-14)/2),0)),"",OFFSET('9. METAS'!$U$20,INT((ROW()-14)/2),0)))</f>
        <v/>
      </c>
      <c r="K256" s="203" t="str">
        <f ca="1">IF(MOD(ROW()-13,2)=0,IF(ISBLANK(OFFSET(#REF!,INT((ROW()-13)/2),0)),"",OFFSET(#REF!,INT((ROW()-13)/2),0)),IF(ISBLANK(OFFSET('9. METAS'!$V$20,INT((ROW()-14)/2),0)),"",OFFSET('9. METAS'!$V$20,INT((ROW()-14)/2),0)))</f>
        <v/>
      </c>
      <c r="L256" s="203" t="str">
        <f ca="1">IF(MOD(ROW()-13,2)=0,IF(ISBLANK(OFFSET(#REF!,INT((ROW()-13)/2),0)),"",OFFSET(#REF!,INT((ROW()-13)/2),0)),IF(ISBLANK(OFFSET('9. METAS'!$W$20,INT((ROW()-14)/2),0)),"",OFFSET('9. METAS'!$W$20,INT((ROW()-14)/2),0)))</f>
        <v/>
      </c>
      <c r="M256" s="204" t="str">
        <f ca="1">IF(MOD(ROW()-13,2)=0,IF(ISBLANK(OFFSET(#REF!,INT((ROW()-13)/2),0)),"",OFFSET(#REF!,INT((ROW()-13)/2),0)),IF(ISBLANK(OFFSET('9. METAS'!$X$20,INT((ROW()-14)/2),0)),"",OFFSET('9. METAS'!$X$20,INT((ROW()-14)/2),0)))</f>
        <v/>
      </c>
      <c r="N256" s="719"/>
      <c r="O256" s="721"/>
      <c r="P256" s="723"/>
    </row>
    <row r="257" spans="3:16">
      <c r="C257" s="724" t="str">
        <f ca="1">IF(ISBLANK(OFFSET('5. Pp (3 años)'!$C$46,INT((ROW()-13)/2),0)),"",OFFSET('5. Pp (3 años)'!$C$46,INT((ROW()-13)/2),0))</f>
        <v/>
      </c>
      <c r="D257" s="726" t="str">
        <f ca="1">IF(ISBLANK(OFFSET('5. Pp (3 años)'!$D$46,INT((ROW()-13)/2),0)),"",OFFSET('5. Pp (3 años)'!$D$46,INT((ROW()-13)/2),0))</f>
        <v/>
      </c>
      <c r="E257" s="726" t="str">
        <f ca="1">IF(ISBLANK(OFFSET('5. Pp (3 años)'!$E$46,INT((ROW()-13)/2),0)),"",OFFSET('5. Pp (3 años)'!$E$46,INT((ROW()-13)/2),0))</f>
        <v/>
      </c>
      <c r="F257" s="727" t="str">
        <f ca="1">IF(ISBLANK(OFFSET('5. Pp (3 años)'!$K$46,INT((ROW()-13)/2),0)),"",OFFSET('5. Pp (3 años)'!$K$46,INT((ROW()-13)/2),0))</f>
        <v/>
      </c>
      <c r="G257" s="728" t="str">
        <f ca="1">IF(ISBLANK(OFFSET('5. Pp (3 años)'!$H$46,INT((ROW()-13)/2),0)),"",OFFSET('5. Pp (3 años)'!$H$46,INT((ROW()-13)/2),0))</f>
        <v/>
      </c>
      <c r="H257" s="755" t="str">
        <f ca="1">IF(ISBLANK(OFFSET('9. METAS'!$L$20,INT((ROW()-13)/2),0)),"",OFFSET('9. METAS'!$L$20,INT((ROW()-13)/2),0))</f>
        <v/>
      </c>
      <c r="I257" s="730"/>
      <c r="J257" s="202" t="e">
        <f ca="1">IF(MOD(ROW()-13,2)=0,IF(ISBLANK(OFFSET(#REF!,INT((ROW()-13)/2),0)),"",OFFSET(#REF!,INT((ROW()-13)/2),0)),IF(ISBLANK(OFFSET('9. METAS'!$U$20,INT((ROW()-14)/2),0)),"",OFFSET('9. METAS'!$U$20,INT((ROW()-14)/2),0)))</f>
        <v>#REF!</v>
      </c>
      <c r="K257" s="203" t="e">
        <f ca="1">IF(MOD(ROW()-13,2)=0,IF(ISBLANK(OFFSET(#REF!,INT((ROW()-13)/2),0)),"",OFFSET(#REF!,INT((ROW()-13)/2),0)),IF(ISBLANK(OFFSET('9. METAS'!$V$20,INT((ROW()-14)/2),0)),"",OFFSET('9. METAS'!$V$20,INT((ROW()-14)/2),0)))</f>
        <v>#REF!</v>
      </c>
      <c r="L257" s="203" t="e">
        <f ca="1">IF(MOD(ROW()-13,2)=0,IF(ISBLANK(OFFSET(#REF!,INT((ROW()-13)/2),0)),"",OFFSET(#REF!,INT((ROW()-13)/2),0)),IF(ISBLANK(OFFSET('9. METAS'!$W$20,INT((ROW()-14)/2),0)),"",OFFSET('9. METAS'!$W$20,INT((ROW()-14)/2),0)))</f>
        <v>#REF!</v>
      </c>
      <c r="M257" s="204" t="e">
        <f ca="1">IF(MOD(ROW()-13,2)=0,IF(ISBLANK(OFFSET(#REF!,INT((ROW()-13)/2),0)),"",OFFSET(#REF!,INT((ROW()-13)/2),0)),IF(ISBLANK(OFFSET('9. METAS'!$X$20,INT((ROW()-14)/2),0)),"",OFFSET('9. METAS'!$X$20,INT((ROW()-14)/2),0)))</f>
        <v>#REF!</v>
      </c>
      <c r="N257" s="718" t="str">
        <f t="shared" ref="N257" ca="1" si="240">IFERROR(J257/J258,"ND")</f>
        <v>ND</v>
      </c>
      <c r="O257" s="720" t="str">
        <f t="shared" ref="O257" ca="1" si="241">IFERROR(((J257+K257+L257)/H257),"ND")</f>
        <v>ND</v>
      </c>
      <c r="P257" s="732"/>
    </row>
    <row r="258" spans="3:16">
      <c r="C258" s="725"/>
      <c r="D258" s="726"/>
      <c r="E258" s="726"/>
      <c r="F258" s="727"/>
      <c r="G258" s="728"/>
      <c r="H258" s="755"/>
      <c r="I258" s="731"/>
      <c r="J258" s="202" t="str">
        <f ca="1">IF(MOD(ROW()-13,2)=0,IF(ISBLANK(OFFSET(#REF!,INT((ROW()-13)/2),0)),"",OFFSET(#REF!,INT((ROW()-13)/2),0)),IF(ISBLANK(OFFSET('9. METAS'!$U$20,INT((ROW()-14)/2),0)),"",OFFSET('9. METAS'!$U$20,INT((ROW()-14)/2),0)))</f>
        <v/>
      </c>
      <c r="K258" s="203" t="str">
        <f ca="1">IF(MOD(ROW()-13,2)=0,IF(ISBLANK(OFFSET(#REF!,INT((ROW()-13)/2),0)),"",OFFSET(#REF!,INT((ROW()-13)/2),0)),IF(ISBLANK(OFFSET('9. METAS'!$V$20,INT((ROW()-14)/2),0)),"",OFFSET('9. METAS'!$V$20,INT((ROW()-14)/2),0)))</f>
        <v/>
      </c>
      <c r="L258" s="203" t="str">
        <f ca="1">IF(MOD(ROW()-13,2)=0,IF(ISBLANK(OFFSET(#REF!,INT((ROW()-13)/2),0)),"",OFFSET(#REF!,INT((ROW()-13)/2),0)),IF(ISBLANK(OFFSET('9. METAS'!$W$20,INT((ROW()-14)/2),0)),"",OFFSET('9. METAS'!$W$20,INT((ROW()-14)/2),0)))</f>
        <v/>
      </c>
      <c r="M258" s="204" t="str">
        <f ca="1">IF(MOD(ROW()-13,2)=0,IF(ISBLANK(OFFSET(#REF!,INT((ROW()-13)/2),0)),"",OFFSET(#REF!,INT((ROW()-13)/2),0)),IF(ISBLANK(OFFSET('9. METAS'!$X$20,INT((ROW()-14)/2),0)),"",OFFSET('9. METAS'!$X$20,INT((ROW()-14)/2),0)))</f>
        <v/>
      </c>
      <c r="N258" s="719"/>
      <c r="O258" s="721"/>
      <c r="P258" s="723"/>
    </row>
    <row r="259" spans="3:16">
      <c r="C259" s="724" t="str">
        <f ca="1">IF(ISBLANK(OFFSET('5. Pp (3 años)'!$C$46,INT((ROW()-13)/2),0)),"",OFFSET('5. Pp (3 años)'!$C$46,INT((ROW()-13)/2),0))</f>
        <v/>
      </c>
      <c r="D259" s="726" t="str">
        <f ca="1">IF(ISBLANK(OFFSET('5. Pp (3 años)'!$D$46,INT((ROW()-13)/2),0)),"",OFFSET('5. Pp (3 años)'!$D$46,INT((ROW()-13)/2),0))</f>
        <v/>
      </c>
      <c r="E259" s="726" t="str">
        <f ca="1">IF(ISBLANK(OFFSET('5. Pp (3 años)'!$E$46,INT((ROW()-13)/2),0)),"",OFFSET('5. Pp (3 años)'!$E$46,INT((ROW()-13)/2),0))</f>
        <v/>
      </c>
      <c r="F259" s="727" t="str">
        <f ca="1">IF(ISBLANK(OFFSET('5. Pp (3 años)'!$K$46,INT((ROW()-13)/2),0)),"",OFFSET('5. Pp (3 años)'!$K$46,INT((ROW()-13)/2),0))</f>
        <v/>
      </c>
      <c r="G259" s="728" t="str">
        <f ca="1">IF(ISBLANK(OFFSET('5. Pp (3 años)'!$H$46,INT((ROW()-13)/2),0)),"",OFFSET('5. Pp (3 años)'!$H$46,INT((ROW()-13)/2),0))</f>
        <v/>
      </c>
      <c r="H259" s="755" t="str">
        <f ca="1">IF(ISBLANK(OFFSET('9. METAS'!$L$20,INT((ROW()-13)/2),0)),"",OFFSET('9. METAS'!$L$20,INT((ROW()-13)/2),0))</f>
        <v/>
      </c>
      <c r="I259" s="730"/>
      <c r="J259" s="202" t="e">
        <f ca="1">IF(MOD(ROW()-13,2)=0,IF(ISBLANK(OFFSET(#REF!,INT((ROW()-13)/2),0)),"",OFFSET(#REF!,INT((ROW()-13)/2),0)),IF(ISBLANK(OFFSET('9. METAS'!$U$20,INT((ROW()-14)/2),0)),"",OFFSET('9. METAS'!$U$20,INT((ROW()-14)/2),0)))</f>
        <v>#REF!</v>
      </c>
      <c r="K259" s="203" t="e">
        <f ca="1">IF(MOD(ROW()-13,2)=0,IF(ISBLANK(OFFSET(#REF!,INT((ROW()-13)/2),0)),"",OFFSET(#REF!,INT((ROW()-13)/2),0)),IF(ISBLANK(OFFSET('9. METAS'!$V$20,INT((ROW()-14)/2),0)),"",OFFSET('9. METAS'!$V$20,INT((ROW()-14)/2),0)))</f>
        <v>#REF!</v>
      </c>
      <c r="L259" s="203" t="e">
        <f ca="1">IF(MOD(ROW()-13,2)=0,IF(ISBLANK(OFFSET(#REF!,INT((ROW()-13)/2),0)),"",OFFSET(#REF!,INT((ROW()-13)/2),0)),IF(ISBLANK(OFFSET('9. METAS'!$W$20,INT((ROW()-14)/2),0)),"",OFFSET('9. METAS'!$W$20,INT((ROW()-14)/2),0)))</f>
        <v>#REF!</v>
      </c>
      <c r="M259" s="204" t="e">
        <f ca="1">IF(MOD(ROW()-13,2)=0,IF(ISBLANK(OFFSET(#REF!,INT((ROW()-13)/2),0)),"",OFFSET(#REF!,INT((ROW()-13)/2),0)),IF(ISBLANK(OFFSET('9. METAS'!$X$20,INT((ROW()-14)/2),0)),"",OFFSET('9. METAS'!$X$20,INT((ROW()-14)/2),0)))</f>
        <v>#REF!</v>
      </c>
      <c r="N259" s="718" t="str">
        <f t="shared" ref="N259" ca="1" si="242">IFERROR(J259/J260,"ND")</f>
        <v>ND</v>
      </c>
      <c r="O259" s="720" t="str">
        <f t="shared" ref="O259" ca="1" si="243">IFERROR(((J259+K259+L259)/H259),"ND")</f>
        <v>ND</v>
      </c>
      <c r="P259" s="732"/>
    </row>
    <row r="260" spans="3:16">
      <c r="C260" s="725"/>
      <c r="D260" s="726"/>
      <c r="E260" s="726"/>
      <c r="F260" s="727"/>
      <c r="G260" s="728"/>
      <c r="H260" s="755"/>
      <c r="I260" s="731"/>
      <c r="J260" s="202" t="str">
        <f ca="1">IF(MOD(ROW()-13,2)=0,IF(ISBLANK(OFFSET(#REF!,INT((ROW()-13)/2),0)),"",OFFSET(#REF!,INT((ROW()-13)/2),0)),IF(ISBLANK(OFFSET('9. METAS'!$U$20,INT((ROW()-14)/2),0)),"",OFFSET('9. METAS'!$U$20,INT((ROW()-14)/2),0)))</f>
        <v/>
      </c>
      <c r="K260" s="203" t="str">
        <f ca="1">IF(MOD(ROW()-13,2)=0,IF(ISBLANK(OFFSET(#REF!,INT((ROW()-13)/2),0)),"",OFFSET(#REF!,INT((ROW()-13)/2),0)),IF(ISBLANK(OFFSET('9. METAS'!$V$20,INT((ROW()-14)/2),0)),"",OFFSET('9. METAS'!$V$20,INT((ROW()-14)/2),0)))</f>
        <v/>
      </c>
      <c r="L260" s="203" t="str">
        <f ca="1">IF(MOD(ROW()-13,2)=0,IF(ISBLANK(OFFSET(#REF!,INT((ROW()-13)/2),0)),"",OFFSET(#REF!,INT((ROW()-13)/2),0)),IF(ISBLANK(OFFSET('9. METAS'!$W$20,INT((ROW()-14)/2),0)),"",OFFSET('9. METAS'!$W$20,INT((ROW()-14)/2),0)))</f>
        <v/>
      </c>
      <c r="M260" s="204" t="str">
        <f ca="1">IF(MOD(ROW()-13,2)=0,IF(ISBLANK(OFFSET(#REF!,INT((ROW()-13)/2),0)),"",OFFSET(#REF!,INT((ROW()-13)/2),0)),IF(ISBLANK(OFFSET('9. METAS'!$X$20,INT((ROW()-14)/2),0)),"",OFFSET('9. METAS'!$X$20,INT((ROW()-14)/2),0)))</f>
        <v/>
      </c>
      <c r="N260" s="719"/>
      <c r="O260" s="721"/>
      <c r="P260" s="723"/>
    </row>
    <row r="261" spans="3:16">
      <c r="C261" s="724" t="str">
        <f ca="1">IF(ISBLANK(OFFSET('5. Pp (3 años)'!$C$46,INT((ROW()-13)/2),0)),"",OFFSET('5. Pp (3 años)'!$C$46,INT((ROW()-13)/2),0))</f>
        <v/>
      </c>
      <c r="D261" s="726" t="str">
        <f ca="1">IF(ISBLANK(OFFSET('5. Pp (3 años)'!$D$46,INT((ROW()-13)/2),0)),"",OFFSET('5. Pp (3 años)'!$D$46,INT((ROW()-13)/2),0))</f>
        <v/>
      </c>
      <c r="E261" s="726" t="str">
        <f ca="1">IF(ISBLANK(OFFSET('5. Pp (3 años)'!$E$46,INT((ROW()-13)/2),0)),"",OFFSET('5. Pp (3 años)'!$E$46,INT((ROW()-13)/2),0))</f>
        <v/>
      </c>
      <c r="F261" s="727" t="str">
        <f ca="1">IF(ISBLANK(OFFSET('5. Pp (3 años)'!$K$46,INT((ROW()-13)/2),0)),"",OFFSET('5. Pp (3 años)'!$K$46,INT((ROW()-13)/2),0))</f>
        <v/>
      </c>
      <c r="G261" s="728" t="str">
        <f ca="1">IF(ISBLANK(OFFSET('5. Pp (3 años)'!$H$46,INT((ROW()-13)/2),0)),"",OFFSET('5. Pp (3 años)'!$H$46,INT((ROW()-13)/2),0))</f>
        <v/>
      </c>
      <c r="H261" s="755" t="str">
        <f ca="1">IF(ISBLANK(OFFSET('9. METAS'!$L$20,INT((ROW()-13)/2),0)),"",OFFSET('9. METAS'!$L$20,INT((ROW()-13)/2),0))</f>
        <v/>
      </c>
      <c r="I261" s="730"/>
      <c r="J261" s="202" t="e">
        <f ca="1">IF(MOD(ROW()-13,2)=0,IF(ISBLANK(OFFSET(#REF!,INT((ROW()-13)/2),0)),"",OFFSET(#REF!,INT((ROW()-13)/2),0)),IF(ISBLANK(OFFSET('9. METAS'!$U$20,INT((ROW()-14)/2),0)),"",OFFSET('9. METAS'!$U$20,INT((ROW()-14)/2),0)))</f>
        <v>#REF!</v>
      </c>
      <c r="K261" s="203" t="e">
        <f ca="1">IF(MOD(ROW()-13,2)=0,IF(ISBLANK(OFFSET(#REF!,INT((ROW()-13)/2),0)),"",OFFSET(#REF!,INT((ROW()-13)/2),0)),IF(ISBLANK(OFFSET('9. METAS'!$V$20,INT((ROW()-14)/2),0)),"",OFFSET('9. METAS'!$V$20,INT((ROW()-14)/2),0)))</f>
        <v>#REF!</v>
      </c>
      <c r="L261" s="203" t="e">
        <f ca="1">IF(MOD(ROW()-13,2)=0,IF(ISBLANK(OFFSET(#REF!,INT((ROW()-13)/2),0)),"",OFFSET(#REF!,INT((ROW()-13)/2),0)),IF(ISBLANK(OFFSET('9. METAS'!$W$20,INT((ROW()-14)/2),0)),"",OFFSET('9. METAS'!$W$20,INT((ROW()-14)/2),0)))</f>
        <v>#REF!</v>
      </c>
      <c r="M261" s="204" t="e">
        <f ca="1">IF(MOD(ROW()-13,2)=0,IF(ISBLANK(OFFSET(#REF!,INT((ROW()-13)/2),0)),"",OFFSET(#REF!,INT((ROW()-13)/2),0)),IF(ISBLANK(OFFSET('9. METAS'!$X$20,INT((ROW()-14)/2),0)),"",OFFSET('9. METAS'!$X$20,INT((ROW()-14)/2),0)))</f>
        <v>#REF!</v>
      </c>
      <c r="N261" s="718" t="str">
        <f t="shared" ref="N261" ca="1" si="244">IFERROR(J261/J262,"ND")</f>
        <v>ND</v>
      </c>
      <c r="O261" s="720" t="str">
        <f t="shared" ref="O261" ca="1" si="245">IFERROR(((J261+K261+L261)/H261),"ND")</f>
        <v>ND</v>
      </c>
      <c r="P261" s="732"/>
    </row>
    <row r="262" spans="3:16">
      <c r="C262" s="725"/>
      <c r="D262" s="726"/>
      <c r="E262" s="726"/>
      <c r="F262" s="727"/>
      <c r="G262" s="728"/>
      <c r="H262" s="755"/>
      <c r="I262" s="731"/>
      <c r="J262" s="202" t="str">
        <f ca="1">IF(MOD(ROW()-13,2)=0,IF(ISBLANK(OFFSET(#REF!,INT((ROW()-13)/2),0)),"",OFFSET(#REF!,INT((ROW()-13)/2),0)),IF(ISBLANK(OFFSET('9. METAS'!$U$20,INT((ROW()-14)/2),0)),"",OFFSET('9. METAS'!$U$20,INT((ROW()-14)/2),0)))</f>
        <v/>
      </c>
      <c r="K262" s="203" t="str">
        <f ca="1">IF(MOD(ROW()-13,2)=0,IF(ISBLANK(OFFSET(#REF!,INT((ROW()-13)/2),0)),"",OFFSET(#REF!,INT((ROW()-13)/2),0)),IF(ISBLANK(OFFSET('9. METAS'!$V$20,INT((ROW()-14)/2),0)),"",OFFSET('9. METAS'!$V$20,INT((ROW()-14)/2),0)))</f>
        <v/>
      </c>
      <c r="L262" s="203" t="str">
        <f ca="1">IF(MOD(ROW()-13,2)=0,IF(ISBLANK(OFFSET(#REF!,INT((ROW()-13)/2),0)),"",OFFSET(#REF!,INT((ROW()-13)/2),0)),IF(ISBLANK(OFFSET('9. METAS'!$W$20,INT((ROW()-14)/2),0)),"",OFFSET('9. METAS'!$W$20,INT((ROW()-14)/2),0)))</f>
        <v/>
      </c>
      <c r="M262" s="204" t="str">
        <f ca="1">IF(MOD(ROW()-13,2)=0,IF(ISBLANK(OFFSET(#REF!,INT((ROW()-13)/2),0)),"",OFFSET(#REF!,INT((ROW()-13)/2),0)),IF(ISBLANK(OFFSET('9. METAS'!$X$20,INT((ROW()-14)/2),0)),"",OFFSET('9. METAS'!$X$20,INT((ROW()-14)/2),0)))</f>
        <v/>
      </c>
      <c r="N262" s="719"/>
      <c r="O262" s="721"/>
      <c r="P262" s="723"/>
    </row>
    <row r="263" spans="3:16">
      <c r="C263" s="724" t="str">
        <f ca="1">IF(ISBLANK(OFFSET('5. Pp (3 años)'!$C$46,INT((ROW()-13)/2),0)),"",OFFSET('5. Pp (3 años)'!$C$46,INT((ROW()-13)/2),0))</f>
        <v/>
      </c>
      <c r="D263" s="726" t="str">
        <f ca="1">IF(ISBLANK(OFFSET('5. Pp (3 años)'!$D$46,INT((ROW()-13)/2),0)),"",OFFSET('5. Pp (3 años)'!$D$46,INT((ROW()-13)/2),0))</f>
        <v/>
      </c>
      <c r="E263" s="726" t="str">
        <f ca="1">IF(ISBLANK(OFFSET('5. Pp (3 años)'!$E$46,INT((ROW()-13)/2),0)),"",OFFSET('5. Pp (3 años)'!$E$46,INT((ROW()-13)/2),0))</f>
        <v/>
      </c>
      <c r="F263" s="727" t="str">
        <f ca="1">IF(ISBLANK(OFFSET('5. Pp (3 años)'!$K$46,INT((ROW()-13)/2),0)),"",OFFSET('5. Pp (3 años)'!$K$46,INT((ROW()-13)/2),0))</f>
        <v/>
      </c>
      <c r="G263" s="728" t="str">
        <f ca="1">IF(ISBLANK(OFFSET('5. Pp (3 años)'!$H$46,INT((ROW()-13)/2),0)),"",OFFSET('5. Pp (3 años)'!$H$46,INT((ROW()-13)/2),0))</f>
        <v/>
      </c>
      <c r="H263" s="755" t="str">
        <f ca="1">IF(ISBLANK(OFFSET('9. METAS'!$L$20,INT((ROW()-13)/2),0)),"",OFFSET('9. METAS'!$L$20,INT((ROW()-13)/2),0))</f>
        <v/>
      </c>
      <c r="I263" s="730"/>
      <c r="J263" s="202" t="e">
        <f ca="1">IF(MOD(ROW()-13,2)=0,IF(ISBLANK(OFFSET(#REF!,INT((ROW()-13)/2),0)),"",OFFSET(#REF!,INT((ROW()-13)/2),0)),IF(ISBLANK(OFFSET('9. METAS'!$U$20,INT((ROW()-14)/2),0)),"",OFFSET('9. METAS'!$U$20,INT((ROW()-14)/2),0)))</f>
        <v>#REF!</v>
      </c>
      <c r="K263" s="203" t="e">
        <f ca="1">IF(MOD(ROW()-13,2)=0,IF(ISBLANK(OFFSET(#REF!,INT((ROW()-13)/2),0)),"",OFFSET(#REF!,INT((ROW()-13)/2),0)),IF(ISBLANK(OFFSET('9. METAS'!$V$20,INT((ROW()-14)/2),0)),"",OFFSET('9. METAS'!$V$20,INT((ROW()-14)/2),0)))</f>
        <v>#REF!</v>
      </c>
      <c r="L263" s="203" t="e">
        <f ca="1">IF(MOD(ROW()-13,2)=0,IF(ISBLANK(OFFSET(#REF!,INT((ROW()-13)/2),0)),"",OFFSET(#REF!,INT((ROW()-13)/2),0)),IF(ISBLANK(OFFSET('9. METAS'!$W$20,INT((ROW()-14)/2),0)),"",OFFSET('9. METAS'!$W$20,INT((ROW()-14)/2),0)))</f>
        <v>#REF!</v>
      </c>
      <c r="M263" s="204" t="e">
        <f ca="1">IF(MOD(ROW()-13,2)=0,IF(ISBLANK(OFFSET(#REF!,INT((ROW()-13)/2),0)),"",OFFSET(#REF!,INT((ROW()-13)/2),0)),IF(ISBLANK(OFFSET('9. METAS'!$X$20,INT((ROW()-14)/2),0)),"",OFFSET('9. METAS'!$X$20,INT((ROW()-14)/2),0)))</f>
        <v>#REF!</v>
      </c>
      <c r="N263" s="718" t="str">
        <f t="shared" ref="N263" ca="1" si="246">IFERROR(J263/J264,"ND")</f>
        <v>ND</v>
      </c>
      <c r="O263" s="720" t="str">
        <f t="shared" ref="O263" ca="1" si="247">IFERROR(((J263+K263+L263)/H263),"ND")</f>
        <v>ND</v>
      </c>
      <c r="P263" s="732"/>
    </row>
    <row r="264" spans="3:16">
      <c r="C264" s="725"/>
      <c r="D264" s="726"/>
      <c r="E264" s="726"/>
      <c r="F264" s="727"/>
      <c r="G264" s="728"/>
      <c r="H264" s="755"/>
      <c r="I264" s="731"/>
      <c r="J264" s="202" t="str">
        <f ca="1">IF(MOD(ROW()-13,2)=0,IF(ISBLANK(OFFSET(#REF!,INT((ROW()-13)/2),0)),"",OFFSET(#REF!,INT((ROW()-13)/2),0)),IF(ISBLANK(OFFSET('9. METAS'!$U$20,INT((ROW()-14)/2),0)),"",OFFSET('9. METAS'!$U$20,INT((ROW()-14)/2),0)))</f>
        <v/>
      </c>
      <c r="K264" s="203" t="str">
        <f ca="1">IF(MOD(ROW()-13,2)=0,IF(ISBLANK(OFFSET(#REF!,INT((ROW()-13)/2),0)),"",OFFSET(#REF!,INT((ROW()-13)/2),0)),IF(ISBLANK(OFFSET('9. METAS'!$V$20,INT((ROW()-14)/2),0)),"",OFFSET('9. METAS'!$V$20,INT((ROW()-14)/2),0)))</f>
        <v/>
      </c>
      <c r="L264" s="203" t="str">
        <f ca="1">IF(MOD(ROW()-13,2)=0,IF(ISBLANK(OFFSET(#REF!,INT((ROW()-13)/2),0)),"",OFFSET(#REF!,INT((ROW()-13)/2),0)),IF(ISBLANK(OFFSET('9. METAS'!$W$20,INT((ROW()-14)/2),0)),"",OFFSET('9. METAS'!$W$20,INT((ROW()-14)/2),0)))</f>
        <v/>
      </c>
      <c r="M264" s="204" t="str">
        <f ca="1">IF(MOD(ROW()-13,2)=0,IF(ISBLANK(OFFSET(#REF!,INT((ROW()-13)/2),0)),"",OFFSET(#REF!,INT((ROW()-13)/2),0)),IF(ISBLANK(OFFSET('9. METAS'!$X$20,INT((ROW()-14)/2),0)),"",OFFSET('9. METAS'!$X$20,INT((ROW()-14)/2),0)))</f>
        <v/>
      </c>
      <c r="N264" s="719"/>
      <c r="O264" s="721"/>
      <c r="P264" s="723"/>
    </row>
    <row r="265" spans="3:16">
      <c r="C265" s="724" t="str">
        <f ca="1">IF(ISBLANK(OFFSET('5. Pp (3 años)'!$C$46,INT((ROW()-13)/2),0)),"",OFFSET('5. Pp (3 años)'!$C$46,INT((ROW()-13)/2),0))</f>
        <v/>
      </c>
      <c r="D265" s="726" t="str">
        <f ca="1">IF(ISBLANK(OFFSET('5. Pp (3 años)'!$D$46,INT((ROW()-13)/2),0)),"",OFFSET('5. Pp (3 años)'!$D$46,INT((ROW()-13)/2),0))</f>
        <v/>
      </c>
      <c r="E265" s="726" t="str">
        <f ca="1">IF(ISBLANK(OFFSET('5. Pp (3 años)'!$E$46,INT((ROW()-13)/2),0)),"",OFFSET('5. Pp (3 años)'!$E$46,INT((ROW()-13)/2),0))</f>
        <v/>
      </c>
      <c r="F265" s="727" t="str">
        <f ca="1">IF(ISBLANK(OFFSET('5. Pp (3 años)'!$K$46,INT((ROW()-13)/2),0)),"",OFFSET('5. Pp (3 años)'!$K$46,INT((ROW()-13)/2),0))</f>
        <v/>
      </c>
      <c r="G265" s="728" t="str">
        <f ca="1">IF(ISBLANK(OFFSET('5. Pp (3 años)'!$H$46,INT((ROW()-13)/2),0)),"",OFFSET('5. Pp (3 años)'!$H$46,INT((ROW()-13)/2),0))</f>
        <v/>
      </c>
      <c r="H265" s="755" t="str">
        <f ca="1">IF(ISBLANK(OFFSET('9. METAS'!$L$20,INT((ROW()-13)/2),0)),"",OFFSET('9. METAS'!$L$20,INT((ROW()-13)/2),0))</f>
        <v/>
      </c>
      <c r="I265" s="730"/>
      <c r="J265" s="202" t="e">
        <f ca="1">IF(MOD(ROW()-13,2)=0,IF(ISBLANK(OFFSET(#REF!,INT((ROW()-13)/2),0)),"",OFFSET(#REF!,INT((ROW()-13)/2),0)),IF(ISBLANK(OFFSET('9. METAS'!$U$20,INT((ROW()-14)/2),0)),"",OFFSET('9. METAS'!$U$20,INT((ROW()-14)/2),0)))</f>
        <v>#REF!</v>
      </c>
      <c r="K265" s="203" t="e">
        <f ca="1">IF(MOD(ROW()-13,2)=0,IF(ISBLANK(OFFSET(#REF!,INT((ROW()-13)/2),0)),"",OFFSET(#REF!,INT((ROW()-13)/2),0)),IF(ISBLANK(OFFSET('9. METAS'!$V$20,INT((ROW()-14)/2),0)),"",OFFSET('9. METAS'!$V$20,INT((ROW()-14)/2),0)))</f>
        <v>#REF!</v>
      </c>
      <c r="L265" s="203" t="e">
        <f ca="1">IF(MOD(ROW()-13,2)=0,IF(ISBLANK(OFFSET(#REF!,INT((ROW()-13)/2),0)),"",OFFSET(#REF!,INT((ROW()-13)/2),0)),IF(ISBLANK(OFFSET('9. METAS'!$W$20,INT((ROW()-14)/2),0)),"",OFFSET('9. METAS'!$W$20,INT((ROW()-14)/2),0)))</f>
        <v>#REF!</v>
      </c>
      <c r="M265" s="204" t="e">
        <f ca="1">IF(MOD(ROW()-13,2)=0,IF(ISBLANK(OFFSET(#REF!,INT((ROW()-13)/2),0)),"",OFFSET(#REF!,INT((ROW()-13)/2),0)),IF(ISBLANK(OFFSET('9. METAS'!$X$20,INT((ROW()-14)/2),0)),"",OFFSET('9. METAS'!$X$20,INT((ROW()-14)/2),0)))</f>
        <v>#REF!</v>
      </c>
      <c r="N265" s="718" t="str">
        <f t="shared" ref="N265" ca="1" si="248">IFERROR(J265/J266,"ND")</f>
        <v>ND</v>
      </c>
      <c r="O265" s="720" t="str">
        <f t="shared" ref="O265" ca="1" si="249">IFERROR(((J265+K265+L265)/H265),"ND")</f>
        <v>ND</v>
      </c>
      <c r="P265" s="732"/>
    </row>
    <row r="266" spans="3:16">
      <c r="C266" s="725"/>
      <c r="D266" s="726"/>
      <c r="E266" s="726"/>
      <c r="F266" s="727"/>
      <c r="G266" s="728"/>
      <c r="H266" s="755"/>
      <c r="I266" s="731"/>
      <c r="J266" s="202" t="str">
        <f ca="1">IF(MOD(ROW()-13,2)=0,IF(ISBLANK(OFFSET(#REF!,INT((ROW()-13)/2),0)),"",OFFSET(#REF!,INT((ROW()-13)/2),0)),IF(ISBLANK(OFFSET('9. METAS'!$U$20,INT((ROW()-14)/2),0)),"",OFFSET('9. METAS'!$U$20,INT((ROW()-14)/2),0)))</f>
        <v/>
      </c>
      <c r="K266" s="203" t="str">
        <f ca="1">IF(MOD(ROW()-13,2)=0,IF(ISBLANK(OFFSET(#REF!,INT((ROW()-13)/2),0)),"",OFFSET(#REF!,INT((ROW()-13)/2),0)),IF(ISBLANK(OFFSET('9. METAS'!$V$20,INT((ROW()-14)/2),0)),"",OFFSET('9. METAS'!$V$20,INT((ROW()-14)/2),0)))</f>
        <v/>
      </c>
      <c r="L266" s="203" t="str">
        <f ca="1">IF(MOD(ROW()-13,2)=0,IF(ISBLANK(OFFSET(#REF!,INT((ROW()-13)/2),0)),"",OFFSET(#REF!,INT((ROW()-13)/2),0)),IF(ISBLANK(OFFSET('9. METAS'!$W$20,INT((ROW()-14)/2),0)),"",OFFSET('9. METAS'!$W$20,INT((ROW()-14)/2),0)))</f>
        <v/>
      </c>
      <c r="M266" s="204" t="str">
        <f ca="1">IF(MOD(ROW()-13,2)=0,IF(ISBLANK(OFFSET(#REF!,INT((ROW()-13)/2),0)),"",OFFSET(#REF!,INT((ROW()-13)/2),0)),IF(ISBLANK(OFFSET('9. METAS'!$X$20,INT((ROW()-14)/2),0)),"",OFFSET('9. METAS'!$X$20,INT((ROW()-14)/2),0)))</f>
        <v/>
      </c>
      <c r="N266" s="719"/>
      <c r="O266" s="721"/>
      <c r="P266" s="723"/>
    </row>
    <row r="267" spans="3:16">
      <c r="C267" s="724" t="str">
        <f ca="1">IF(ISBLANK(OFFSET('5. Pp (3 años)'!$C$46,INT((ROW()-13)/2),0)),"",OFFSET('5. Pp (3 años)'!$C$46,INT((ROW()-13)/2),0))</f>
        <v/>
      </c>
      <c r="D267" s="726" t="str">
        <f ca="1">IF(ISBLANK(OFFSET('5. Pp (3 años)'!$D$46,INT((ROW()-13)/2),0)),"",OFFSET('5. Pp (3 años)'!$D$46,INT((ROW()-13)/2),0))</f>
        <v/>
      </c>
      <c r="E267" s="726" t="str">
        <f ca="1">IF(ISBLANK(OFFSET('5. Pp (3 años)'!$E$46,INT((ROW()-13)/2),0)),"",OFFSET('5. Pp (3 años)'!$E$46,INT((ROW()-13)/2),0))</f>
        <v/>
      </c>
      <c r="F267" s="727" t="str">
        <f ca="1">IF(ISBLANK(OFFSET('5. Pp (3 años)'!$K$46,INT((ROW()-13)/2),0)),"",OFFSET('5. Pp (3 años)'!$K$46,INT((ROW()-13)/2),0))</f>
        <v/>
      </c>
      <c r="G267" s="728" t="str">
        <f ca="1">IF(ISBLANK(OFFSET('5. Pp (3 años)'!$H$46,INT((ROW()-13)/2),0)),"",OFFSET('5. Pp (3 años)'!$H$46,INT((ROW()-13)/2),0))</f>
        <v/>
      </c>
      <c r="H267" s="755" t="str">
        <f ca="1">IF(ISBLANK(OFFSET('9. METAS'!$L$20,INT((ROW()-13)/2),0)),"",OFFSET('9. METAS'!$L$20,INT((ROW()-13)/2),0))</f>
        <v/>
      </c>
      <c r="I267" s="730"/>
      <c r="J267" s="202" t="e">
        <f ca="1">IF(MOD(ROW()-13,2)=0,IF(ISBLANK(OFFSET(#REF!,INT((ROW()-13)/2),0)),"",OFFSET(#REF!,INT((ROW()-13)/2),0)),IF(ISBLANK(OFFSET('9. METAS'!$U$20,INT((ROW()-14)/2),0)),"",OFFSET('9. METAS'!$U$20,INT((ROW()-14)/2),0)))</f>
        <v>#REF!</v>
      </c>
      <c r="K267" s="203" t="e">
        <f ca="1">IF(MOD(ROW()-13,2)=0,IF(ISBLANK(OFFSET(#REF!,INT((ROW()-13)/2),0)),"",OFFSET(#REF!,INT((ROW()-13)/2),0)),IF(ISBLANK(OFFSET('9. METAS'!$V$20,INT((ROW()-14)/2),0)),"",OFFSET('9. METAS'!$V$20,INT((ROW()-14)/2),0)))</f>
        <v>#REF!</v>
      </c>
      <c r="L267" s="203" t="e">
        <f ca="1">IF(MOD(ROW()-13,2)=0,IF(ISBLANK(OFFSET(#REF!,INT((ROW()-13)/2),0)),"",OFFSET(#REF!,INT((ROW()-13)/2),0)),IF(ISBLANK(OFFSET('9. METAS'!$W$20,INT((ROW()-14)/2),0)),"",OFFSET('9. METAS'!$W$20,INT((ROW()-14)/2),0)))</f>
        <v>#REF!</v>
      </c>
      <c r="M267" s="204" t="e">
        <f ca="1">IF(MOD(ROW()-13,2)=0,IF(ISBLANK(OFFSET(#REF!,INT((ROW()-13)/2),0)),"",OFFSET(#REF!,INT((ROW()-13)/2),0)),IF(ISBLANK(OFFSET('9. METAS'!$X$20,INT((ROW()-14)/2),0)),"",OFFSET('9. METAS'!$X$20,INT((ROW()-14)/2),0)))</f>
        <v>#REF!</v>
      </c>
      <c r="N267" s="718" t="str">
        <f t="shared" ref="N267" ca="1" si="250">IFERROR(J267/J268,"ND")</f>
        <v>ND</v>
      </c>
      <c r="O267" s="720" t="str">
        <f t="shared" ref="O267" ca="1" si="251">IFERROR(((J267+K267+L267)/H267),"ND")</f>
        <v>ND</v>
      </c>
      <c r="P267" s="732"/>
    </row>
    <row r="268" spans="3:16">
      <c r="C268" s="725"/>
      <c r="D268" s="726"/>
      <c r="E268" s="726"/>
      <c r="F268" s="727"/>
      <c r="G268" s="728"/>
      <c r="H268" s="755"/>
      <c r="I268" s="731"/>
      <c r="J268" s="202" t="str">
        <f ca="1">IF(MOD(ROW()-13,2)=0,IF(ISBLANK(OFFSET(#REF!,INT((ROW()-13)/2),0)),"",OFFSET(#REF!,INT((ROW()-13)/2),0)),IF(ISBLANK(OFFSET('9. METAS'!$U$20,INT((ROW()-14)/2),0)),"",OFFSET('9. METAS'!$U$20,INT((ROW()-14)/2),0)))</f>
        <v/>
      </c>
      <c r="K268" s="203" t="str">
        <f ca="1">IF(MOD(ROW()-13,2)=0,IF(ISBLANK(OFFSET(#REF!,INT((ROW()-13)/2),0)),"",OFFSET(#REF!,INT((ROW()-13)/2),0)),IF(ISBLANK(OFFSET('9. METAS'!$V$20,INT((ROW()-14)/2),0)),"",OFFSET('9. METAS'!$V$20,INT((ROW()-14)/2),0)))</f>
        <v/>
      </c>
      <c r="L268" s="203" t="str">
        <f ca="1">IF(MOD(ROW()-13,2)=0,IF(ISBLANK(OFFSET(#REF!,INT((ROW()-13)/2),0)),"",OFFSET(#REF!,INT((ROW()-13)/2),0)),IF(ISBLANK(OFFSET('9. METAS'!$W$20,INT((ROW()-14)/2),0)),"",OFFSET('9. METAS'!$W$20,INT((ROW()-14)/2),0)))</f>
        <v/>
      </c>
      <c r="M268" s="204" t="str">
        <f ca="1">IF(MOD(ROW()-13,2)=0,IF(ISBLANK(OFFSET(#REF!,INT((ROW()-13)/2),0)),"",OFFSET(#REF!,INT((ROW()-13)/2),0)),IF(ISBLANK(OFFSET('9. METAS'!$X$20,INT((ROW()-14)/2),0)),"",OFFSET('9. METAS'!$X$20,INT((ROW()-14)/2),0)))</f>
        <v/>
      </c>
      <c r="N268" s="719"/>
      <c r="O268" s="721"/>
      <c r="P268" s="723"/>
    </row>
    <row r="269" spans="3:16">
      <c r="C269" s="724" t="str">
        <f ca="1">IF(ISBLANK(OFFSET('5. Pp (3 años)'!$C$46,INT((ROW()-13)/2),0)),"",OFFSET('5. Pp (3 años)'!$C$46,INT((ROW()-13)/2),0))</f>
        <v/>
      </c>
      <c r="D269" s="726" t="str">
        <f ca="1">IF(ISBLANK(OFFSET('5. Pp (3 años)'!$D$46,INT((ROW()-13)/2),0)),"",OFFSET('5. Pp (3 años)'!$D$46,INT((ROW()-13)/2),0))</f>
        <v/>
      </c>
      <c r="E269" s="726" t="str">
        <f ca="1">IF(ISBLANK(OFFSET('5. Pp (3 años)'!$E$46,INT((ROW()-13)/2),0)),"",OFFSET('5. Pp (3 años)'!$E$46,INT((ROW()-13)/2),0))</f>
        <v/>
      </c>
      <c r="F269" s="727" t="str">
        <f ca="1">IF(ISBLANK(OFFSET('5. Pp (3 años)'!$K$46,INT((ROW()-13)/2),0)),"",OFFSET('5. Pp (3 años)'!$K$46,INT((ROW()-13)/2),0))</f>
        <v/>
      </c>
      <c r="G269" s="728" t="str">
        <f ca="1">IF(ISBLANK(OFFSET('5. Pp (3 años)'!$H$46,INT((ROW()-13)/2),0)),"",OFFSET('5. Pp (3 años)'!$H$46,INT((ROW()-13)/2),0))</f>
        <v/>
      </c>
      <c r="H269" s="755" t="str">
        <f ca="1">IF(ISBLANK(OFFSET('9. METAS'!$L$20,INT((ROW()-13)/2),0)),"",OFFSET('9. METAS'!$L$20,INT((ROW()-13)/2),0))</f>
        <v/>
      </c>
      <c r="I269" s="730"/>
      <c r="J269" s="202" t="e">
        <f ca="1">IF(MOD(ROW()-13,2)=0,IF(ISBLANK(OFFSET(#REF!,INT((ROW()-13)/2),0)),"",OFFSET(#REF!,INT((ROW()-13)/2),0)),IF(ISBLANK(OFFSET('9. METAS'!$U$20,INT((ROW()-14)/2),0)),"",OFFSET('9. METAS'!$U$20,INT((ROW()-14)/2),0)))</f>
        <v>#REF!</v>
      </c>
      <c r="K269" s="203" t="e">
        <f ca="1">IF(MOD(ROW()-13,2)=0,IF(ISBLANK(OFFSET(#REF!,INT((ROW()-13)/2),0)),"",OFFSET(#REF!,INT((ROW()-13)/2),0)),IF(ISBLANK(OFFSET('9. METAS'!$V$20,INT((ROW()-14)/2),0)),"",OFFSET('9. METAS'!$V$20,INT((ROW()-14)/2),0)))</f>
        <v>#REF!</v>
      </c>
      <c r="L269" s="203" t="e">
        <f ca="1">IF(MOD(ROW()-13,2)=0,IF(ISBLANK(OFFSET(#REF!,INT((ROW()-13)/2),0)),"",OFFSET(#REF!,INT((ROW()-13)/2),0)),IF(ISBLANK(OFFSET('9. METAS'!$W$20,INT((ROW()-14)/2),0)),"",OFFSET('9. METAS'!$W$20,INT((ROW()-14)/2),0)))</f>
        <v>#REF!</v>
      </c>
      <c r="M269" s="204" t="e">
        <f ca="1">IF(MOD(ROW()-13,2)=0,IF(ISBLANK(OFFSET(#REF!,INT((ROW()-13)/2),0)),"",OFFSET(#REF!,INT((ROW()-13)/2),0)),IF(ISBLANK(OFFSET('9. METAS'!$X$20,INT((ROW()-14)/2),0)),"",OFFSET('9. METAS'!$X$20,INT((ROW()-14)/2),0)))</f>
        <v>#REF!</v>
      </c>
      <c r="N269" s="718" t="str">
        <f t="shared" ref="N269" ca="1" si="252">IFERROR(J269/J270,"ND")</f>
        <v>ND</v>
      </c>
      <c r="O269" s="720" t="str">
        <f t="shared" ref="O269" ca="1" si="253">IFERROR(((J269+K269+L269)/H269),"ND")</f>
        <v>ND</v>
      </c>
      <c r="P269" s="732"/>
    </row>
    <row r="270" spans="3:16">
      <c r="C270" s="725"/>
      <c r="D270" s="726"/>
      <c r="E270" s="726"/>
      <c r="F270" s="727"/>
      <c r="G270" s="728"/>
      <c r="H270" s="755"/>
      <c r="I270" s="731"/>
      <c r="J270" s="202" t="str">
        <f ca="1">IF(MOD(ROW()-13,2)=0,IF(ISBLANK(OFFSET(#REF!,INT((ROW()-13)/2),0)),"",OFFSET(#REF!,INT((ROW()-13)/2),0)),IF(ISBLANK(OFFSET('9. METAS'!$U$20,INT((ROW()-14)/2),0)),"",OFFSET('9. METAS'!$U$20,INT((ROW()-14)/2),0)))</f>
        <v/>
      </c>
      <c r="K270" s="203" t="str">
        <f ca="1">IF(MOD(ROW()-13,2)=0,IF(ISBLANK(OFFSET(#REF!,INT((ROW()-13)/2),0)),"",OFFSET(#REF!,INT((ROW()-13)/2),0)),IF(ISBLANK(OFFSET('9. METAS'!$V$20,INT((ROW()-14)/2),0)),"",OFFSET('9. METAS'!$V$20,INT((ROW()-14)/2),0)))</f>
        <v/>
      </c>
      <c r="L270" s="203" t="str">
        <f ca="1">IF(MOD(ROW()-13,2)=0,IF(ISBLANK(OFFSET(#REF!,INT((ROW()-13)/2),0)),"",OFFSET(#REF!,INT((ROW()-13)/2),0)),IF(ISBLANK(OFFSET('9. METAS'!$W$20,INT((ROW()-14)/2),0)),"",OFFSET('9. METAS'!$W$20,INT((ROW()-14)/2),0)))</f>
        <v/>
      </c>
      <c r="M270" s="204" t="str">
        <f ca="1">IF(MOD(ROW()-13,2)=0,IF(ISBLANK(OFFSET(#REF!,INT((ROW()-13)/2),0)),"",OFFSET(#REF!,INT((ROW()-13)/2),0)),IF(ISBLANK(OFFSET('9. METAS'!$X$20,INT((ROW()-14)/2),0)),"",OFFSET('9. METAS'!$X$20,INT((ROW()-14)/2),0)))</f>
        <v/>
      </c>
      <c r="N270" s="719"/>
      <c r="O270" s="721"/>
      <c r="P270" s="723"/>
    </row>
    <row r="271" spans="3:16">
      <c r="C271" s="724" t="str">
        <f ca="1">IF(ISBLANK(OFFSET('5. Pp (3 años)'!$C$46,INT((ROW()-13)/2),0)),"",OFFSET('5. Pp (3 años)'!$C$46,INT((ROW()-13)/2),0))</f>
        <v/>
      </c>
      <c r="D271" s="726" t="str">
        <f ca="1">IF(ISBLANK(OFFSET('5. Pp (3 años)'!$D$46,INT((ROW()-13)/2),0)),"",OFFSET('5. Pp (3 años)'!$D$46,INT((ROW()-13)/2),0))</f>
        <v/>
      </c>
      <c r="E271" s="726" t="str">
        <f ca="1">IF(ISBLANK(OFFSET('5. Pp (3 años)'!$E$46,INT((ROW()-13)/2),0)),"",OFFSET('5. Pp (3 años)'!$E$46,INT((ROW()-13)/2),0))</f>
        <v/>
      </c>
      <c r="F271" s="727" t="str">
        <f ca="1">IF(ISBLANK(OFFSET('5. Pp (3 años)'!$K$46,INT((ROW()-13)/2),0)),"",OFFSET('5. Pp (3 años)'!$K$46,INT((ROW()-13)/2),0))</f>
        <v/>
      </c>
      <c r="G271" s="728" t="str">
        <f ca="1">IF(ISBLANK(OFFSET('5. Pp (3 años)'!$H$46,INT((ROW()-13)/2),0)),"",OFFSET('5. Pp (3 años)'!$H$46,INT((ROW()-13)/2),0))</f>
        <v/>
      </c>
      <c r="H271" s="755" t="str">
        <f ca="1">IF(ISBLANK(OFFSET('9. METAS'!$L$20,INT((ROW()-13)/2),0)),"",OFFSET('9. METAS'!$L$20,INT((ROW()-13)/2),0))</f>
        <v/>
      </c>
      <c r="I271" s="730"/>
      <c r="J271" s="202" t="e">
        <f ca="1">IF(MOD(ROW()-13,2)=0,IF(ISBLANK(OFFSET(#REF!,INT((ROW()-13)/2),0)),"",OFFSET(#REF!,INT((ROW()-13)/2),0)),IF(ISBLANK(OFFSET('9. METAS'!$U$20,INT((ROW()-14)/2),0)),"",OFFSET('9. METAS'!$U$20,INT((ROW()-14)/2),0)))</f>
        <v>#REF!</v>
      </c>
      <c r="K271" s="203" t="e">
        <f ca="1">IF(MOD(ROW()-13,2)=0,IF(ISBLANK(OFFSET(#REF!,INT((ROW()-13)/2),0)),"",OFFSET(#REF!,INT((ROW()-13)/2),0)),IF(ISBLANK(OFFSET('9. METAS'!$V$20,INT((ROW()-14)/2),0)),"",OFFSET('9. METAS'!$V$20,INT((ROW()-14)/2),0)))</f>
        <v>#REF!</v>
      </c>
      <c r="L271" s="203" t="e">
        <f ca="1">IF(MOD(ROW()-13,2)=0,IF(ISBLANK(OFFSET(#REF!,INT((ROW()-13)/2),0)),"",OFFSET(#REF!,INT((ROW()-13)/2),0)),IF(ISBLANK(OFFSET('9. METAS'!$W$20,INT((ROW()-14)/2),0)),"",OFFSET('9. METAS'!$W$20,INT((ROW()-14)/2),0)))</f>
        <v>#REF!</v>
      </c>
      <c r="M271" s="204" t="e">
        <f ca="1">IF(MOD(ROW()-13,2)=0,IF(ISBLANK(OFFSET(#REF!,INT((ROW()-13)/2),0)),"",OFFSET(#REF!,INT((ROW()-13)/2),0)),IF(ISBLANK(OFFSET('9. METAS'!$X$20,INT((ROW()-14)/2),0)),"",OFFSET('9. METAS'!$X$20,INT((ROW()-14)/2),0)))</f>
        <v>#REF!</v>
      </c>
      <c r="N271" s="718" t="str">
        <f t="shared" ref="N271" ca="1" si="254">IFERROR(J271/J272,"ND")</f>
        <v>ND</v>
      </c>
      <c r="O271" s="720" t="str">
        <f t="shared" ref="O271" ca="1" si="255">IFERROR(((J271+K271+L271)/H271),"ND")</f>
        <v>ND</v>
      </c>
      <c r="P271" s="732"/>
    </row>
    <row r="272" spans="3:16">
      <c r="C272" s="725"/>
      <c r="D272" s="726"/>
      <c r="E272" s="726"/>
      <c r="F272" s="727"/>
      <c r="G272" s="728"/>
      <c r="H272" s="755"/>
      <c r="I272" s="731"/>
      <c r="J272" s="202" t="str">
        <f ca="1">IF(MOD(ROW()-13,2)=0,IF(ISBLANK(OFFSET(#REF!,INT((ROW()-13)/2),0)),"",OFFSET(#REF!,INT((ROW()-13)/2),0)),IF(ISBLANK(OFFSET('9. METAS'!$U$20,INT((ROW()-14)/2),0)),"",OFFSET('9. METAS'!$U$20,INT((ROW()-14)/2),0)))</f>
        <v/>
      </c>
      <c r="K272" s="203" t="str">
        <f ca="1">IF(MOD(ROW()-13,2)=0,IF(ISBLANK(OFFSET(#REF!,INT((ROW()-13)/2),0)),"",OFFSET(#REF!,INT((ROW()-13)/2),0)),IF(ISBLANK(OFFSET('9. METAS'!$V$20,INT((ROW()-14)/2),0)),"",OFFSET('9. METAS'!$V$20,INT((ROW()-14)/2),0)))</f>
        <v/>
      </c>
      <c r="L272" s="203" t="str">
        <f ca="1">IF(MOD(ROW()-13,2)=0,IF(ISBLANK(OFFSET(#REF!,INT((ROW()-13)/2),0)),"",OFFSET(#REF!,INT((ROW()-13)/2),0)),IF(ISBLANK(OFFSET('9. METAS'!$W$20,INT((ROW()-14)/2),0)),"",OFFSET('9. METAS'!$W$20,INT((ROW()-14)/2),0)))</f>
        <v/>
      </c>
      <c r="M272" s="204" t="str">
        <f ca="1">IF(MOD(ROW()-13,2)=0,IF(ISBLANK(OFFSET(#REF!,INT((ROW()-13)/2),0)),"",OFFSET(#REF!,INT((ROW()-13)/2),0)),IF(ISBLANK(OFFSET('9. METAS'!$X$20,INT((ROW()-14)/2),0)),"",OFFSET('9. METAS'!$X$20,INT((ROW()-14)/2),0)))</f>
        <v/>
      </c>
      <c r="N272" s="719"/>
      <c r="O272" s="721"/>
      <c r="P272" s="723"/>
    </row>
    <row r="273" spans="3:16">
      <c r="C273" s="724" t="str">
        <f ca="1">IF(ISBLANK(OFFSET('5. Pp (3 años)'!$C$46,INT((ROW()-13)/2),0)),"",OFFSET('5. Pp (3 años)'!$C$46,INT((ROW()-13)/2),0))</f>
        <v/>
      </c>
      <c r="D273" s="726" t="str">
        <f ca="1">IF(ISBLANK(OFFSET('5. Pp (3 años)'!$D$46,INT((ROW()-13)/2),0)),"",OFFSET('5. Pp (3 años)'!$D$46,INT((ROW()-13)/2),0))</f>
        <v/>
      </c>
      <c r="E273" s="726" t="str">
        <f ca="1">IF(ISBLANK(OFFSET('5. Pp (3 años)'!$E$46,INT((ROW()-13)/2),0)),"",OFFSET('5. Pp (3 años)'!$E$46,INT((ROW()-13)/2),0))</f>
        <v/>
      </c>
      <c r="F273" s="727" t="str">
        <f ca="1">IF(ISBLANK(OFFSET('5. Pp (3 años)'!$K$46,INT((ROW()-13)/2),0)),"",OFFSET('5. Pp (3 años)'!$K$46,INT((ROW()-13)/2),0))</f>
        <v/>
      </c>
      <c r="G273" s="728" t="str">
        <f ca="1">IF(ISBLANK(OFFSET('5. Pp (3 años)'!$H$46,INT((ROW()-13)/2),0)),"",OFFSET('5. Pp (3 años)'!$H$46,INT((ROW()-13)/2),0))</f>
        <v/>
      </c>
      <c r="H273" s="755" t="str">
        <f ca="1">IF(ISBLANK(OFFSET('9. METAS'!$L$20,INT((ROW()-13)/2),0)),"",OFFSET('9. METAS'!$L$20,INT((ROW()-13)/2),0))</f>
        <v/>
      </c>
      <c r="I273" s="730"/>
      <c r="J273" s="202" t="e">
        <f ca="1">IF(MOD(ROW()-13,2)=0,IF(ISBLANK(OFFSET(#REF!,INT((ROW()-13)/2),0)),"",OFFSET(#REF!,INT((ROW()-13)/2),0)),IF(ISBLANK(OFFSET('9. METAS'!$U$20,INT((ROW()-14)/2),0)),"",OFFSET('9. METAS'!$U$20,INT((ROW()-14)/2),0)))</f>
        <v>#REF!</v>
      </c>
      <c r="K273" s="203" t="e">
        <f ca="1">IF(MOD(ROW()-13,2)=0,IF(ISBLANK(OFFSET(#REF!,INT((ROW()-13)/2),0)),"",OFFSET(#REF!,INT((ROW()-13)/2),0)),IF(ISBLANK(OFFSET('9. METAS'!$V$20,INT((ROW()-14)/2),0)),"",OFFSET('9. METAS'!$V$20,INT((ROW()-14)/2),0)))</f>
        <v>#REF!</v>
      </c>
      <c r="L273" s="203" t="e">
        <f ca="1">IF(MOD(ROW()-13,2)=0,IF(ISBLANK(OFFSET(#REF!,INT((ROW()-13)/2),0)),"",OFFSET(#REF!,INT((ROW()-13)/2),0)),IF(ISBLANK(OFFSET('9. METAS'!$W$20,INT((ROW()-14)/2),0)),"",OFFSET('9. METAS'!$W$20,INT((ROW()-14)/2),0)))</f>
        <v>#REF!</v>
      </c>
      <c r="M273" s="204" t="e">
        <f ca="1">IF(MOD(ROW()-13,2)=0,IF(ISBLANK(OFFSET(#REF!,INT((ROW()-13)/2),0)),"",OFFSET(#REF!,INT((ROW()-13)/2),0)),IF(ISBLANK(OFFSET('9. METAS'!$X$20,INT((ROW()-14)/2),0)),"",OFFSET('9. METAS'!$X$20,INT((ROW()-14)/2),0)))</f>
        <v>#REF!</v>
      </c>
      <c r="N273" s="718" t="str">
        <f t="shared" ref="N273" ca="1" si="256">IFERROR(J273/J274,"ND")</f>
        <v>ND</v>
      </c>
      <c r="O273" s="720" t="str">
        <f t="shared" ref="O273" ca="1" si="257">IFERROR(((J273+K273+L273)/H273),"ND")</f>
        <v>ND</v>
      </c>
      <c r="P273" s="732"/>
    </row>
    <row r="274" spans="3:16">
      <c r="C274" s="725"/>
      <c r="D274" s="726"/>
      <c r="E274" s="726"/>
      <c r="F274" s="727"/>
      <c r="G274" s="728"/>
      <c r="H274" s="755"/>
      <c r="I274" s="731"/>
      <c r="J274" s="202" t="str">
        <f ca="1">IF(MOD(ROW()-13,2)=0,IF(ISBLANK(OFFSET(#REF!,INT((ROW()-13)/2),0)),"",OFFSET(#REF!,INT((ROW()-13)/2),0)),IF(ISBLANK(OFFSET('9. METAS'!$U$20,INT((ROW()-14)/2),0)),"",OFFSET('9. METAS'!$U$20,INT((ROW()-14)/2),0)))</f>
        <v/>
      </c>
      <c r="K274" s="203" t="str">
        <f ca="1">IF(MOD(ROW()-13,2)=0,IF(ISBLANK(OFFSET(#REF!,INT((ROW()-13)/2),0)),"",OFFSET(#REF!,INT((ROW()-13)/2),0)),IF(ISBLANK(OFFSET('9. METAS'!$V$20,INT((ROW()-14)/2),0)),"",OFFSET('9. METAS'!$V$20,INT((ROW()-14)/2),0)))</f>
        <v/>
      </c>
      <c r="L274" s="203" t="str">
        <f ca="1">IF(MOD(ROW()-13,2)=0,IF(ISBLANK(OFFSET(#REF!,INT((ROW()-13)/2),0)),"",OFFSET(#REF!,INT((ROW()-13)/2),0)),IF(ISBLANK(OFFSET('9. METAS'!$W$20,INT((ROW()-14)/2),0)),"",OFFSET('9. METAS'!$W$20,INT((ROW()-14)/2),0)))</f>
        <v/>
      </c>
      <c r="M274" s="204" t="str">
        <f ca="1">IF(MOD(ROW()-13,2)=0,IF(ISBLANK(OFFSET(#REF!,INT((ROW()-13)/2),0)),"",OFFSET(#REF!,INT((ROW()-13)/2),0)),IF(ISBLANK(OFFSET('9. METAS'!$X$20,INT((ROW()-14)/2),0)),"",OFFSET('9. METAS'!$X$20,INT((ROW()-14)/2),0)))</f>
        <v/>
      </c>
      <c r="N274" s="719"/>
      <c r="O274" s="721"/>
      <c r="P274" s="723"/>
    </row>
    <row r="275" spans="3:16">
      <c r="C275" s="724" t="str">
        <f ca="1">IF(ISBLANK(OFFSET('5. Pp (3 años)'!$C$46,INT((ROW()-13)/2),0)),"",OFFSET('5. Pp (3 años)'!$C$46,INT((ROW()-13)/2),0))</f>
        <v/>
      </c>
      <c r="D275" s="726" t="str">
        <f ca="1">IF(ISBLANK(OFFSET('5. Pp (3 años)'!$D$46,INT((ROW()-13)/2),0)),"",OFFSET('5. Pp (3 años)'!$D$46,INT((ROW()-13)/2),0))</f>
        <v/>
      </c>
      <c r="E275" s="726" t="str">
        <f ca="1">IF(ISBLANK(OFFSET('5. Pp (3 años)'!$E$46,INT((ROW()-13)/2),0)),"",OFFSET('5. Pp (3 años)'!$E$46,INT((ROW()-13)/2),0))</f>
        <v/>
      </c>
      <c r="F275" s="727" t="str">
        <f ca="1">IF(ISBLANK(OFFSET('5. Pp (3 años)'!$K$46,INT((ROW()-13)/2),0)),"",OFFSET('5. Pp (3 años)'!$K$46,INT((ROW()-13)/2),0))</f>
        <v/>
      </c>
      <c r="G275" s="728" t="str">
        <f ca="1">IF(ISBLANK(OFFSET('5. Pp (3 años)'!$H$46,INT((ROW()-13)/2),0)),"",OFFSET('5. Pp (3 años)'!$H$46,INT((ROW()-13)/2),0))</f>
        <v/>
      </c>
      <c r="H275" s="755" t="str">
        <f ca="1">IF(ISBLANK(OFFSET('9. METAS'!$L$20,INT((ROW()-13)/2),0)),"",OFFSET('9. METAS'!$L$20,INT((ROW()-13)/2),0))</f>
        <v/>
      </c>
      <c r="I275" s="730"/>
      <c r="J275" s="202" t="e">
        <f ca="1">IF(MOD(ROW()-13,2)=0,IF(ISBLANK(OFFSET(#REF!,INT((ROW()-13)/2),0)),"",OFFSET(#REF!,INT((ROW()-13)/2),0)),IF(ISBLANK(OFFSET('9. METAS'!$U$20,INT((ROW()-14)/2),0)),"",OFFSET('9. METAS'!$U$20,INT((ROW()-14)/2),0)))</f>
        <v>#REF!</v>
      </c>
      <c r="K275" s="203" t="e">
        <f ca="1">IF(MOD(ROW()-13,2)=0,IF(ISBLANK(OFFSET(#REF!,INT((ROW()-13)/2),0)),"",OFFSET(#REF!,INT((ROW()-13)/2),0)),IF(ISBLANK(OFFSET('9. METAS'!$V$20,INT((ROW()-14)/2),0)),"",OFFSET('9. METAS'!$V$20,INT((ROW()-14)/2),0)))</f>
        <v>#REF!</v>
      </c>
      <c r="L275" s="203" t="e">
        <f ca="1">IF(MOD(ROW()-13,2)=0,IF(ISBLANK(OFFSET(#REF!,INT((ROW()-13)/2),0)),"",OFFSET(#REF!,INT((ROW()-13)/2),0)),IF(ISBLANK(OFFSET('9. METAS'!$W$20,INT((ROW()-14)/2),0)),"",OFFSET('9. METAS'!$W$20,INT((ROW()-14)/2),0)))</f>
        <v>#REF!</v>
      </c>
      <c r="M275" s="204" t="e">
        <f ca="1">IF(MOD(ROW()-13,2)=0,IF(ISBLANK(OFFSET(#REF!,INT((ROW()-13)/2),0)),"",OFFSET(#REF!,INT((ROW()-13)/2),0)),IF(ISBLANK(OFFSET('9. METAS'!$X$20,INT((ROW()-14)/2),0)),"",OFFSET('9. METAS'!$X$20,INT((ROW()-14)/2),0)))</f>
        <v>#REF!</v>
      </c>
      <c r="N275" s="718" t="str">
        <f t="shared" ref="N275" ca="1" si="258">IFERROR(J275/J276,"ND")</f>
        <v>ND</v>
      </c>
      <c r="O275" s="720" t="str">
        <f t="shared" ref="O275" ca="1" si="259">IFERROR(((J275+K275+L275)/H275),"ND")</f>
        <v>ND</v>
      </c>
      <c r="P275" s="732"/>
    </row>
    <row r="276" spans="3:16">
      <c r="C276" s="725"/>
      <c r="D276" s="726"/>
      <c r="E276" s="726"/>
      <c r="F276" s="727"/>
      <c r="G276" s="728"/>
      <c r="H276" s="755"/>
      <c r="I276" s="731"/>
      <c r="J276" s="202" t="str">
        <f ca="1">IF(MOD(ROW()-13,2)=0,IF(ISBLANK(OFFSET(#REF!,INT((ROW()-13)/2),0)),"",OFFSET(#REF!,INT((ROW()-13)/2),0)),IF(ISBLANK(OFFSET('9. METAS'!$U$20,INT((ROW()-14)/2),0)),"",OFFSET('9. METAS'!$U$20,INT((ROW()-14)/2),0)))</f>
        <v/>
      </c>
      <c r="K276" s="203" t="str">
        <f ca="1">IF(MOD(ROW()-13,2)=0,IF(ISBLANK(OFFSET(#REF!,INT((ROW()-13)/2),0)),"",OFFSET(#REF!,INT((ROW()-13)/2),0)),IF(ISBLANK(OFFSET('9. METAS'!$V$20,INT((ROW()-14)/2),0)),"",OFFSET('9. METAS'!$V$20,INT((ROW()-14)/2),0)))</f>
        <v/>
      </c>
      <c r="L276" s="203" t="str">
        <f ca="1">IF(MOD(ROW()-13,2)=0,IF(ISBLANK(OFFSET(#REF!,INT((ROW()-13)/2),0)),"",OFFSET(#REF!,INT((ROW()-13)/2),0)),IF(ISBLANK(OFFSET('9. METAS'!$W$20,INT((ROW()-14)/2),0)),"",OFFSET('9. METAS'!$W$20,INT((ROW()-14)/2),0)))</f>
        <v/>
      </c>
      <c r="M276" s="204" t="str">
        <f ca="1">IF(MOD(ROW()-13,2)=0,IF(ISBLANK(OFFSET(#REF!,INT((ROW()-13)/2),0)),"",OFFSET(#REF!,INT((ROW()-13)/2),0)),IF(ISBLANK(OFFSET('9. METAS'!$X$20,INT((ROW()-14)/2),0)),"",OFFSET('9. METAS'!$X$20,INT((ROW()-14)/2),0)))</f>
        <v/>
      </c>
      <c r="N276" s="719"/>
      <c r="O276" s="721"/>
      <c r="P276" s="723"/>
    </row>
    <row r="277" spans="3:16">
      <c r="C277" s="724" t="str">
        <f ca="1">IF(ISBLANK(OFFSET('5. Pp (3 años)'!$C$46,INT((ROW()-13)/2),0)),"",OFFSET('5. Pp (3 años)'!$C$46,INT((ROW()-13)/2),0))</f>
        <v/>
      </c>
      <c r="D277" s="726" t="str">
        <f ca="1">IF(ISBLANK(OFFSET('5. Pp (3 años)'!$D$46,INT((ROW()-13)/2),0)),"",OFFSET('5. Pp (3 años)'!$D$46,INT((ROW()-13)/2),0))</f>
        <v/>
      </c>
      <c r="E277" s="726" t="str">
        <f ca="1">IF(ISBLANK(OFFSET('5. Pp (3 años)'!$E$46,INT((ROW()-13)/2),0)),"",OFFSET('5. Pp (3 años)'!$E$46,INT((ROW()-13)/2),0))</f>
        <v/>
      </c>
      <c r="F277" s="727" t="str">
        <f ca="1">IF(ISBLANK(OFFSET('5. Pp (3 años)'!$K$46,INT((ROW()-13)/2),0)),"",OFFSET('5. Pp (3 años)'!$K$46,INT((ROW()-13)/2),0))</f>
        <v/>
      </c>
      <c r="G277" s="728" t="str">
        <f ca="1">IF(ISBLANK(OFFSET('5. Pp (3 años)'!$H$46,INT((ROW()-13)/2),0)),"",OFFSET('5. Pp (3 años)'!$H$46,INT((ROW()-13)/2),0))</f>
        <v/>
      </c>
      <c r="H277" s="755" t="str">
        <f ca="1">IF(ISBLANK(OFFSET('9. METAS'!$L$20,INT((ROW()-13)/2),0)),"",OFFSET('9. METAS'!$L$20,INT((ROW()-13)/2),0))</f>
        <v/>
      </c>
      <c r="I277" s="730"/>
      <c r="J277" s="202" t="e">
        <f ca="1">IF(MOD(ROW()-13,2)=0,IF(ISBLANK(OFFSET(#REF!,INT((ROW()-13)/2),0)),"",OFFSET(#REF!,INT((ROW()-13)/2),0)),IF(ISBLANK(OFFSET('9. METAS'!$U$20,INT((ROW()-14)/2),0)),"",OFFSET('9. METAS'!$U$20,INT((ROW()-14)/2),0)))</f>
        <v>#REF!</v>
      </c>
      <c r="K277" s="203" t="e">
        <f ca="1">IF(MOD(ROW()-13,2)=0,IF(ISBLANK(OFFSET(#REF!,INT((ROW()-13)/2),0)),"",OFFSET(#REF!,INT((ROW()-13)/2),0)),IF(ISBLANK(OFFSET('9. METAS'!$V$20,INT((ROW()-14)/2),0)),"",OFFSET('9. METAS'!$V$20,INT((ROW()-14)/2),0)))</f>
        <v>#REF!</v>
      </c>
      <c r="L277" s="203" t="e">
        <f ca="1">IF(MOD(ROW()-13,2)=0,IF(ISBLANK(OFFSET(#REF!,INT((ROW()-13)/2),0)),"",OFFSET(#REF!,INT((ROW()-13)/2),0)),IF(ISBLANK(OFFSET('9. METAS'!$W$20,INT((ROW()-14)/2),0)),"",OFFSET('9. METAS'!$W$20,INT((ROW()-14)/2),0)))</f>
        <v>#REF!</v>
      </c>
      <c r="M277" s="204" t="e">
        <f ca="1">IF(MOD(ROW()-13,2)=0,IF(ISBLANK(OFFSET(#REF!,INT((ROW()-13)/2),0)),"",OFFSET(#REF!,INT((ROW()-13)/2),0)),IF(ISBLANK(OFFSET('9. METAS'!$X$20,INT((ROW()-14)/2),0)),"",OFFSET('9. METAS'!$X$20,INT((ROW()-14)/2),0)))</f>
        <v>#REF!</v>
      </c>
      <c r="N277" s="718" t="str">
        <f t="shared" ref="N277" ca="1" si="260">IFERROR(J277/J278,"ND")</f>
        <v>ND</v>
      </c>
      <c r="O277" s="720" t="str">
        <f t="shared" ref="O277" ca="1" si="261">IFERROR(((J277+K277+L277)/H277),"ND")</f>
        <v>ND</v>
      </c>
      <c r="P277" s="732"/>
    </row>
    <row r="278" spans="3:16">
      <c r="C278" s="725"/>
      <c r="D278" s="726"/>
      <c r="E278" s="726"/>
      <c r="F278" s="727"/>
      <c r="G278" s="728"/>
      <c r="H278" s="755"/>
      <c r="I278" s="731"/>
      <c r="J278" s="202" t="str">
        <f ca="1">IF(MOD(ROW()-13,2)=0,IF(ISBLANK(OFFSET(#REF!,INT((ROW()-13)/2),0)),"",OFFSET(#REF!,INT((ROW()-13)/2),0)),IF(ISBLANK(OFFSET('9. METAS'!$U$20,INT((ROW()-14)/2),0)),"",OFFSET('9. METAS'!$U$20,INT((ROW()-14)/2),0)))</f>
        <v/>
      </c>
      <c r="K278" s="203" t="str">
        <f ca="1">IF(MOD(ROW()-13,2)=0,IF(ISBLANK(OFFSET(#REF!,INT((ROW()-13)/2),0)),"",OFFSET(#REF!,INT((ROW()-13)/2),0)),IF(ISBLANK(OFFSET('9. METAS'!$V$20,INT((ROW()-14)/2),0)),"",OFFSET('9. METAS'!$V$20,INT((ROW()-14)/2),0)))</f>
        <v/>
      </c>
      <c r="L278" s="203" t="str">
        <f ca="1">IF(MOD(ROW()-13,2)=0,IF(ISBLANK(OFFSET(#REF!,INT((ROW()-13)/2),0)),"",OFFSET(#REF!,INT((ROW()-13)/2),0)),IF(ISBLANK(OFFSET('9. METAS'!$W$20,INT((ROW()-14)/2),0)),"",OFFSET('9. METAS'!$W$20,INT((ROW()-14)/2),0)))</f>
        <v/>
      </c>
      <c r="M278" s="204" t="str">
        <f ca="1">IF(MOD(ROW()-13,2)=0,IF(ISBLANK(OFFSET(#REF!,INT((ROW()-13)/2),0)),"",OFFSET(#REF!,INT((ROW()-13)/2),0)),IF(ISBLANK(OFFSET('9. METAS'!$X$20,INT((ROW()-14)/2),0)),"",OFFSET('9. METAS'!$X$20,INT((ROW()-14)/2),0)))</f>
        <v/>
      </c>
      <c r="N278" s="719"/>
      <c r="O278" s="721"/>
      <c r="P278" s="723"/>
    </row>
    <row r="279" spans="3:16">
      <c r="C279" s="724" t="str">
        <f ca="1">IF(ISBLANK(OFFSET('5. Pp (3 años)'!$C$46,INT((ROW()-13)/2),0)),"",OFFSET('5. Pp (3 años)'!$C$46,INT((ROW()-13)/2),0))</f>
        <v/>
      </c>
      <c r="D279" s="726" t="str">
        <f ca="1">IF(ISBLANK(OFFSET('5. Pp (3 años)'!$D$46,INT((ROW()-13)/2),0)),"",OFFSET('5. Pp (3 años)'!$D$46,INT((ROW()-13)/2),0))</f>
        <v/>
      </c>
      <c r="E279" s="726" t="str">
        <f ca="1">IF(ISBLANK(OFFSET('5. Pp (3 años)'!$E$46,INT((ROW()-13)/2),0)),"",OFFSET('5. Pp (3 años)'!$E$46,INT((ROW()-13)/2),0))</f>
        <v/>
      </c>
      <c r="F279" s="727" t="str">
        <f ca="1">IF(ISBLANK(OFFSET('5. Pp (3 años)'!$K$46,INT((ROW()-13)/2),0)),"",OFFSET('5. Pp (3 años)'!$K$46,INT((ROW()-13)/2),0))</f>
        <v/>
      </c>
      <c r="G279" s="728" t="str">
        <f ca="1">IF(ISBLANK(OFFSET('5. Pp (3 años)'!$H$46,INT((ROW()-13)/2),0)),"",OFFSET('5. Pp (3 años)'!$H$46,INT((ROW()-13)/2),0))</f>
        <v/>
      </c>
      <c r="H279" s="755" t="str">
        <f ca="1">IF(ISBLANK(OFFSET('9. METAS'!$L$20,INT((ROW()-13)/2),0)),"",OFFSET('9. METAS'!$L$20,INT((ROW()-13)/2),0))</f>
        <v/>
      </c>
      <c r="I279" s="730"/>
      <c r="J279" s="202" t="e">
        <f ca="1">IF(MOD(ROW()-13,2)=0,IF(ISBLANK(OFFSET(#REF!,INT((ROW()-13)/2),0)),"",OFFSET(#REF!,INT((ROW()-13)/2),0)),IF(ISBLANK(OFFSET('9. METAS'!$U$20,INT((ROW()-14)/2),0)),"",OFFSET('9. METAS'!$U$20,INT((ROW()-14)/2),0)))</f>
        <v>#REF!</v>
      </c>
      <c r="K279" s="203" t="e">
        <f ca="1">IF(MOD(ROW()-13,2)=0,IF(ISBLANK(OFFSET(#REF!,INT((ROW()-13)/2),0)),"",OFFSET(#REF!,INT((ROW()-13)/2),0)),IF(ISBLANK(OFFSET('9. METAS'!$V$20,INT((ROW()-14)/2),0)),"",OFFSET('9. METAS'!$V$20,INT((ROW()-14)/2),0)))</f>
        <v>#REF!</v>
      </c>
      <c r="L279" s="203" t="e">
        <f ca="1">IF(MOD(ROW()-13,2)=0,IF(ISBLANK(OFFSET(#REF!,INT((ROW()-13)/2),0)),"",OFFSET(#REF!,INT((ROW()-13)/2),0)),IF(ISBLANK(OFFSET('9. METAS'!$W$20,INT((ROW()-14)/2),0)),"",OFFSET('9. METAS'!$W$20,INT((ROW()-14)/2),0)))</f>
        <v>#REF!</v>
      </c>
      <c r="M279" s="204" t="e">
        <f ca="1">IF(MOD(ROW()-13,2)=0,IF(ISBLANK(OFFSET(#REF!,INT((ROW()-13)/2),0)),"",OFFSET(#REF!,INT((ROW()-13)/2),0)),IF(ISBLANK(OFFSET('9. METAS'!$X$20,INT((ROW()-14)/2),0)),"",OFFSET('9. METAS'!$X$20,INT((ROW()-14)/2),0)))</f>
        <v>#REF!</v>
      </c>
      <c r="N279" s="718" t="str">
        <f t="shared" ref="N279" ca="1" si="262">IFERROR(J279/J280,"ND")</f>
        <v>ND</v>
      </c>
      <c r="O279" s="720" t="str">
        <f t="shared" ref="O279" ca="1" si="263">IFERROR(((J279+K279+L279)/H279),"ND")</f>
        <v>ND</v>
      </c>
      <c r="P279" s="732"/>
    </row>
    <row r="280" spans="3:16">
      <c r="C280" s="725"/>
      <c r="D280" s="726"/>
      <c r="E280" s="726"/>
      <c r="F280" s="727"/>
      <c r="G280" s="728"/>
      <c r="H280" s="755"/>
      <c r="I280" s="731"/>
      <c r="J280" s="202" t="str">
        <f ca="1">IF(MOD(ROW()-13,2)=0,IF(ISBLANK(OFFSET(#REF!,INT((ROW()-13)/2),0)),"",OFFSET(#REF!,INT((ROW()-13)/2),0)),IF(ISBLANK(OFFSET('9. METAS'!$U$20,INT((ROW()-14)/2),0)),"",OFFSET('9. METAS'!$U$20,INT((ROW()-14)/2),0)))</f>
        <v/>
      </c>
      <c r="K280" s="203" t="str">
        <f ca="1">IF(MOD(ROW()-13,2)=0,IF(ISBLANK(OFFSET(#REF!,INT((ROW()-13)/2),0)),"",OFFSET(#REF!,INT((ROW()-13)/2),0)),IF(ISBLANK(OFFSET('9. METAS'!$V$20,INT((ROW()-14)/2),0)),"",OFFSET('9. METAS'!$V$20,INT((ROW()-14)/2),0)))</f>
        <v/>
      </c>
      <c r="L280" s="203" t="str">
        <f ca="1">IF(MOD(ROW()-13,2)=0,IF(ISBLANK(OFFSET(#REF!,INT((ROW()-13)/2),0)),"",OFFSET(#REF!,INT((ROW()-13)/2),0)),IF(ISBLANK(OFFSET('9. METAS'!$W$20,INT((ROW()-14)/2),0)),"",OFFSET('9. METAS'!$W$20,INT((ROW()-14)/2),0)))</f>
        <v/>
      </c>
      <c r="M280" s="204" t="str">
        <f ca="1">IF(MOD(ROW()-13,2)=0,IF(ISBLANK(OFFSET(#REF!,INT((ROW()-13)/2),0)),"",OFFSET(#REF!,INT((ROW()-13)/2),0)),IF(ISBLANK(OFFSET('9. METAS'!$X$20,INT((ROW()-14)/2),0)),"",OFFSET('9. METAS'!$X$20,INT((ROW()-14)/2),0)))</f>
        <v/>
      </c>
      <c r="N280" s="719"/>
      <c r="O280" s="721"/>
      <c r="P280" s="723"/>
    </row>
    <row r="281" spans="3:16">
      <c r="C281" s="724" t="str">
        <f ca="1">IF(ISBLANK(OFFSET('5. Pp (3 años)'!$C$46,INT((ROW()-13)/2),0)),"",OFFSET('5. Pp (3 años)'!$C$46,INT((ROW()-13)/2),0))</f>
        <v/>
      </c>
      <c r="D281" s="726" t="str">
        <f ca="1">IF(ISBLANK(OFFSET('5. Pp (3 años)'!$D$46,INT((ROW()-13)/2),0)),"",OFFSET('5. Pp (3 años)'!$D$46,INT((ROW()-13)/2),0))</f>
        <v/>
      </c>
      <c r="E281" s="726" t="str">
        <f ca="1">IF(ISBLANK(OFFSET('5. Pp (3 años)'!$E$46,INT((ROW()-13)/2),0)),"",OFFSET('5. Pp (3 años)'!$E$46,INT((ROW()-13)/2),0))</f>
        <v/>
      </c>
      <c r="F281" s="727" t="str">
        <f ca="1">IF(ISBLANK(OFFSET('5. Pp (3 años)'!$K$46,INT((ROW()-13)/2),0)),"",OFFSET('5. Pp (3 años)'!$K$46,INT((ROW()-13)/2),0))</f>
        <v/>
      </c>
      <c r="G281" s="728" t="str">
        <f ca="1">IF(ISBLANK(OFFSET('5. Pp (3 años)'!$H$46,INT((ROW()-13)/2),0)),"",OFFSET('5. Pp (3 años)'!$H$46,INT((ROW()-13)/2),0))</f>
        <v/>
      </c>
      <c r="H281" s="755" t="str">
        <f ca="1">IF(ISBLANK(OFFSET('9. METAS'!$L$20,INT((ROW()-13)/2),0)),"",OFFSET('9. METAS'!$L$20,INT((ROW()-13)/2),0))</f>
        <v/>
      </c>
      <c r="I281" s="730"/>
      <c r="J281" s="202" t="e">
        <f ca="1">IF(MOD(ROW()-13,2)=0,IF(ISBLANK(OFFSET(#REF!,INT((ROW()-13)/2),0)),"",OFFSET(#REF!,INT((ROW()-13)/2),0)),IF(ISBLANK(OFFSET('9. METAS'!$U$20,INT((ROW()-14)/2),0)),"",OFFSET('9. METAS'!$U$20,INT((ROW()-14)/2),0)))</f>
        <v>#REF!</v>
      </c>
      <c r="K281" s="203" t="e">
        <f ca="1">IF(MOD(ROW()-13,2)=0,IF(ISBLANK(OFFSET(#REF!,INT((ROW()-13)/2),0)),"",OFFSET(#REF!,INT((ROW()-13)/2),0)),IF(ISBLANK(OFFSET('9. METAS'!$V$20,INT((ROW()-14)/2),0)),"",OFFSET('9. METAS'!$V$20,INT((ROW()-14)/2),0)))</f>
        <v>#REF!</v>
      </c>
      <c r="L281" s="203" t="e">
        <f ca="1">IF(MOD(ROW()-13,2)=0,IF(ISBLANK(OFFSET(#REF!,INT((ROW()-13)/2),0)),"",OFFSET(#REF!,INT((ROW()-13)/2),0)),IF(ISBLANK(OFFSET('9. METAS'!$W$20,INT((ROW()-14)/2),0)),"",OFFSET('9. METAS'!$W$20,INT((ROW()-14)/2),0)))</f>
        <v>#REF!</v>
      </c>
      <c r="M281" s="204" t="e">
        <f ca="1">IF(MOD(ROW()-13,2)=0,IF(ISBLANK(OFFSET(#REF!,INT((ROW()-13)/2),0)),"",OFFSET(#REF!,INT((ROW()-13)/2),0)),IF(ISBLANK(OFFSET('9. METAS'!$X$20,INT((ROW()-14)/2),0)),"",OFFSET('9. METAS'!$X$20,INT((ROW()-14)/2),0)))</f>
        <v>#REF!</v>
      </c>
      <c r="N281" s="718" t="str">
        <f t="shared" ref="N281" ca="1" si="264">IFERROR(J281/J282,"ND")</f>
        <v>ND</v>
      </c>
      <c r="O281" s="720" t="str">
        <f t="shared" ref="O281" ca="1" si="265">IFERROR(((J281+K281+L281)/H281),"ND")</f>
        <v>ND</v>
      </c>
      <c r="P281" s="732"/>
    </row>
    <row r="282" spans="3:16">
      <c r="C282" s="725"/>
      <c r="D282" s="726"/>
      <c r="E282" s="726"/>
      <c r="F282" s="727"/>
      <c r="G282" s="728"/>
      <c r="H282" s="755"/>
      <c r="I282" s="731"/>
      <c r="J282" s="202" t="str">
        <f ca="1">IF(MOD(ROW()-13,2)=0,IF(ISBLANK(OFFSET(#REF!,INT((ROW()-13)/2),0)),"",OFFSET(#REF!,INT((ROW()-13)/2),0)),IF(ISBLANK(OFFSET('9. METAS'!$U$20,INT((ROW()-14)/2),0)),"",OFFSET('9. METAS'!$U$20,INT((ROW()-14)/2),0)))</f>
        <v/>
      </c>
      <c r="K282" s="203" t="str">
        <f ca="1">IF(MOD(ROW()-13,2)=0,IF(ISBLANK(OFFSET(#REF!,INT((ROW()-13)/2),0)),"",OFFSET(#REF!,INT((ROW()-13)/2),0)),IF(ISBLANK(OFFSET('9. METAS'!$V$20,INT((ROW()-14)/2),0)),"",OFFSET('9. METAS'!$V$20,INT((ROW()-14)/2),0)))</f>
        <v/>
      </c>
      <c r="L282" s="203" t="str">
        <f ca="1">IF(MOD(ROW()-13,2)=0,IF(ISBLANK(OFFSET(#REF!,INT((ROW()-13)/2),0)),"",OFFSET(#REF!,INT((ROW()-13)/2),0)),IF(ISBLANK(OFFSET('9. METAS'!$W$20,INT((ROW()-14)/2),0)),"",OFFSET('9. METAS'!$W$20,INT((ROW()-14)/2),0)))</f>
        <v/>
      </c>
      <c r="M282" s="204" t="str">
        <f ca="1">IF(MOD(ROW()-13,2)=0,IF(ISBLANK(OFFSET(#REF!,INT((ROW()-13)/2),0)),"",OFFSET(#REF!,INT((ROW()-13)/2),0)),IF(ISBLANK(OFFSET('9. METAS'!$X$20,INT((ROW()-14)/2),0)),"",OFFSET('9. METAS'!$X$20,INT((ROW()-14)/2),0)))</f>
        <v/>
      </c>
      <c r="N282" s="719"/>
      <c r="O282" s="721"/>
      <c r="P282" s="723"/>
    </row>
    <row r="283" spans="3:16">
      <c r="C283" s="724" t="str">
        <f ca="1">IF(ISBLANK(OFFSET('5. Pp (3 años)'!$C$46,INT((ROW()-13)/2),0)),"",OFFSET('5. Pp (3 años)'!$C$46,INT((ROW()-13)/2),0))</f>
        <v/>
      </c>
      <c r="D283" s="726" t="str">
        <f ca="1">IF(ISBLANK(OFFSET('5. Pp (3 años)'!$D$46,INT((ROW()-13)/2),0)),"",OFFSET('5. Pp (3 años)'!$D$46,INT((ROW()-13)/2),0))</f>
        <v/>
      </c>
      <c r="E283" s="726" t="str">
        <f ca="1">IF(ISBLANK(OFFSET('5. Pp (3 años)'!$E$46,INT((ROW()-13)/2),0)),"",OFFSET('5. Pp (3 años)'!$E$46,INT((ROW()-13)/2),0))</f>
        <v/>
      </c>
      <c r="F283" s="727" t="str">
        <f ca="1">IF(ISBLANK(OFFSET('5. Pp (3 años)'!$K$46,INT((ROW()-13)/2),0)),"",OFFSET('5. Pp (3 años)'!$K$46,INT((ROW()-13)/2),0))</f>
        <v/>
      </c>
      <c r="G283" s="728" t="str">
        <f ca="1">IF(ISBLANK(OFFSET('5. Pp (3 años)'!$H$46,INT((ROW()-13)/2),0)),"",OFFSET('5. Pp (3 años)'!$H$46,INT((ROW()-13)/2),0))</f>
        <v/>
      </c>
      <c r="H283" s="755" t="str">
        <f ca="1">IF(ISBLANK(OFFSET('9. METAS'!$L$20,INT((ROW()-13)/2),0)),"",OFFSET('9. METAS'!$L$20,INT((ROW()-13)/2),0))</f>
        <v/>
      </c>
      <c r="I283" s="730"/>
      <c r="J283" s="202" t="e">
        <f ca="1">IF(MOD(ROW()-13,2)=0,IF(ISBLANK(OFFSET(#REF!,INT((ROW()-13)/2),0)),"",OFFSET(#REF!,INT((ROW()-13)/2),0)),IF(ISBLANK(OFFSET('9. METAS'!$U$20,INT((ROW()-14)/2),0)),"",OFFSET('9. METAS'!$U$20,INT((ROW()-14)/2),0)))</f>
        <v>#REF!</v>
      </c>
      <c r="K283" s="203" t="e">
        <f ca="1">IF(MOD(ROW()-13,2)=0,IF(ISBLANK(OFFSET(#REF!,INT((ROW()-13)/2),0)),"",OFFSET(#REF!,INT((ROW()-13)/2),0)),IF(ISBLANK(OFFSET('9. METAS'!$V$20,INT((ROW()-14)/2),0)),"",OFFSET('9. METAS'!$V$20,INT((ROW()-14)/2),0)))</f>
        <v>#REF!</v>
      </c>
      <c r="L283" s="203" t="e">
        <f ca="1">IF(MOD(ROW()-13,2)=0,IF(ISBLANK(OFFSET(#REF!,INT((ROW()-13)/2),0)),"",OFFSET(#REF!,INT((ROW()-13)/2),0)),IF(ISBLANK(OFFSET('9. METAS'!$W$20,INT((ROW()-14)/2),0)),"",OFFSET('9. METAS'!$W$20,INT((ROW()-14)/2),0)))</f>
        <v>#REF!</v>
      </c>
      <c r="M283" s="204" t="e">
        <f ca="1">IF(MOD(ROW()-13,2)=0,IF(ISBLANK(OFFSET(#REF!,INT((ROW()-13)/2),0)),"",OFFSET(#REF!,INT((ROW()-13)/2),0)),IF(ISBLANK(OFFSET('9. METAS'!$X$20,INT((ROW()-14)/2),0)),"",OFFSET('9. METAS'!$X$20,INT((ROW()-14)/2),0)))</f>
        <v>#REF!</v>
      </c>
      <c r="N283" s="718" t="str">
        <f t="shared" ref="N283" ca="1" si="266">IFERROR(J283/J284,"ND")</f>
        <v>ND</v>
      </c>
      <c r="O283" s="720" t="str">
        <f t="shared" ref="O283" ca="1" si="267">IFERROR(((J283+K283+L283)/H283),"ND")</f>
        <v>ND</v>
      </c>
      <c r="P283" s="732"/>
    </row>
    <row r="284" spans="3:16">
      <c r="C284" s="725"/>
      <c r="D284" s="726"/>
      <c r="E284" s="726"/>
      <c r="F284" s="727"/>
      <c r="G284" s="728"/>
      <c r="H284" s="755"/>
      <c r="I284" s="731"/>
      <c r="J284" s="202" t="str">
        <f ca="1">IF(MOD(ROW()-13,2)=0,IF(ISBLANK(OFFSET(#REF!,INT((ROW()-13)/2),0)),"",OFFSET(#REF!,INT((ROW()-13)/2),0)),IF(ISBLANK(OFFSET('9. METAS'!$U$20,INT((ROW()-14)/2),0)),"",OFFSET('9. METAS'!$U$20,INT((ROW()-14)/2),0)))</f>
        <v/>
      </c>
      <c r="K284" s="203" t="str">
        <f ca="1">IF(MOD(ROW()-13,2)=0,IF(ISBLANK(OFFSET(#REF!,INT((ROW()-13)/2),0)),"",OFFSET(#REF!,INT((ROW()-13)/2),0)),IF(ISBLANK(OFFSET('9. METAS'!$V$20,INT((ROW()-14)/2),0)),"",OFFSET('9. METAS'!$V$20,INT((ROW()-14)/2),0)))</f>
        <v/>
      </c>
      <c r="L284" s="203" t="str">
        <f ca="1">IF(MOD(ROW()-13,2)=0,IF(ISBLANK(OFFSET(#REF!,INT((ROW()-13)/2),0)),"",OFFSET(#REF!,INT((ROW()-13)/2),0)),IF(ISBLANK(OFFSET('9. METAS'!$W$20,INT((ROW()-14)/2),0)),"",OFFSET('9. METAS'!$W$20,INT((ROW()-14)/2),0)))</f>
        <v/>
      </c>
      <c r="M284" s="204" t="str">
        <f ca="1">IF(MOD(ROW()-13,2)=0,IF(ISBLANK(OFFSET(#REF!,INT((ROW()-13)/2),0)),"",OFFSET(#REF!,INT((ROW()-13)/2),0)),IF(ISBLANK(OFFSET('9. METAS'!$X$20,INT((ROW()-14)/2),0)),"",OFFSET('9. METAS'!$X$20,INT((ROW()-14)/2),0)))</f>
        <v/>
      </c>
      <c r="N284" s="719"/>
      <c r="O284" s="721"/>
      <c r="P284" s="723"/>
    </row>
    <row r="285" spans="3:16">
      <c r="C285" s="724" t="str">
        <f ca="1">IF(ISBLANK(OFFSET('5. Pp (3 años)'!$C$46,INT((ROW()-13)/2),0)),"",OFFSET('5. Pp (3 años)'!$C$46,INT((ROW()-13)/2),0))</f>
        <v/>
      </c>
      <c r="D285" s="726" t="str">
        <f ca="1">IF(ISBLANK(OFFSET('5. Pp (3 años)'!$D$46,INT((ROW()-13)/2),0)),"",OFFSET('5. Pp (3 años)'!$D$46,INT((ROW()-13)/2),0))</f>
        <v/>
      </c>
      <c r="E285" s="726" t="str">
        <f ca="1">IF(ISBLANK(OFFSET('5. Pp (3 años)'!$E$46,INT((ROW()-13)/2),0)),"",OFFSET('5. Pp (3 años)'!$E$46,INT((ROW()-13)/2),0))</f>
        <v/>
      </c>
      <c r="F285" s="727" t="str">
        <f ca="1">IF(ISBLANK(OFFSET('5. Pp (3 años)'!$K$46,INT((ROW()-13)/2),0)),"",OFFSET('5. Pp (3 años)'!$K$46,INT((ROW()-13)/2),0))</f>
        <v/>
      </c>
      <c r="G285" s="728" t="str">
        <f ca="1">IF(ISBLANK(OFFSET('5. Pp (3 años)'!$H$46,INT((ROW()-13)/2),0)),"",OFFSET('5. Pp (3 años)'!$H$46,INT((ROW()-13)/2),0))</f>
        <v/>
      </c>
      <c r="H285" s="755" t="str">
        <f ca="1">IF(ISBLANK(OFFSET('9. METAS'!$L$20,INT((ROW()-13)/2),0)),"",OFFSET('9. METAS'!$L$20,INT((ROW()-13)/2),0))</f>
        <v/>
      </c>
      <c r="I285" s="730"/>
      <c r="J285" s="202" t="e">
        <f ca="1">IF(MOD(ROW()-13,2)=0,IF(ISBLANK(OFFSET(#REF!,INT((ROW()-13)/2),0)),"",OFFSET(#REF!,INT((ROW()-13)/2),0)),IF(ISBLANK(OFFSET('9. METAS'!$U$20,INT((ROW()-14)/2),0)),"",OFFSET('9. METAS'!$U$20,INT((ROW()-14)/2),0)))</f>
        <v>#REF!</v>
      </c>
      <c r="K285" s="203" t="e">
        <f ca="1">IF(MOD(ROW()-13,2)=0,IF(ISBLANK(OFFSET(#REF!,INT((ROW()-13)/2),0)),"",OFFSET(#REF!,INT((ROW()-13)/2),0)),IF(ISBLANK(OFFSET('9. METAS'!$V$20,INT((ROW()-14)/2),0)),"",OFFSET('9. METAS'!$V$20,INT((ROW()-14)/2),0)))</f>
        <v>#REF!</v>
      </c>
      <c r="L285" s="203" t="e">
        <f ca="1">IF(MOD(ROW()-13,2)=0,IF(ISBLANK(OFFSET(#REF!,INT((ROW()-13)/2),0)),"",OFFSET(#REF!,INT((ROW()-13)/2),0)),IF(ISBLANK(OFFSET('9. METAS'!$W$20,INT((ROW()-14)/2),0)),"",OFFSET('9. METAS'!$W$20,INT((ROW()-14)/2),0)))</f>
        <v>#REF!</v>
      </c>
      <c r="M285" s="204" t="e">
        <f ca="1">IF(MOD(ROW()-13,2)=0,IF(ISBLANK(OFFSET(#REF!,INT((ROW()-13)/2),0)),"",OFFSET(#REF!,INT((ROW()-13)/2),0)),IF(ISBLANK(OFFSET('9. METAS'!$X$20,INT((ROW()-14)/2),0)),"",OFFSET('9. METAS'!$X$20,INT((ROW()-14)/2),0)))</f>
        <v>#REF!</v>
      </c>
      <c r="N285" s="718" t="str">
        <f t="shared" ref="N285" ca="1" si="268">IFERROR(J285/J286,"ND")</f>
        <v>ND</v>
      </c>
      <c r="O285" s="720" t="str">
        <f t="shared" ref="O285" ca="1" si="269">IFERROR(((J285+K285+L285)/H285),"ND")</f>
        <v>ND</v>
      </c>
      <c r="P285" s="732"/>
    </row>
    <row r="286" spans="3:16">
      <c r="C286" s="725"/>
      <c r="D286" s="726"/>
      <c r="E286" s="726"/>
      <c r="F286" s="727"/>
      <c r="G286" s="728"/>
      <c r="H286" s="755"/>
      <c r="I286" s="731"/>
      <c r="J286" s="202" t="str">
        <f ca="1">IF(MOD(ROW()-13,2)=0,IF(ISBLANK(OFFSET(#REF!,INT((ROW()-13)/2),0)),"",OFFSET(#REF!,INT((ROW()-13)/2),0)),IF(ISBLANK(OFFSET('9. METAS'!$U$20,INT((ROW()-14)/2),0)),"",OFFSET('9. METAS'!$U$20,INT((ROW()-14)/2),0)))</f>
        <v/>
      </c>
      <c r="K286" s="203" t="str">
        <f ca="1">IF(MOD(ROW()-13,2)=0,IF(ISBLANK(OFFSET(#REF!,INT((ROW()-13)/2),0)),"",OFFSET(#REF!,INT((ROW()-13)/2),0)),IF(ISBLANK(OFFSET('9. METAS'!$V$20,INT((ROW()-14)/2),0)),"",OFFSET('9. METAS'!$V$20,INT((ROW()-14)/2),0)))</f>
        <v/>
      </c>
      <c r="L286" s="203" t="str">
        <f ca="1">IF(MOD(ROW()-13,2)=0,IF(ISBLANK(OFFSET(#REF!,INT((ROW()-13)/2),0)),"",OFFSET(#REF!,INT((ROW()-13)/2),0)),IF(ISBLANK(OFFSET('9. METAS'!$W$20,INT((ROW()-14)/2),0)),"",OFFSET('9. METAS'!$W$20,INT((ROW()-14)/2),0)))</f>
        <v/>
      </c>
      <c r="M286" s="204" t="str">
        <f ca="1">IF(MOD(ROW()-13,2)=0,IF(ISBLANK(OFFSET(#REF!,INT((ROW()-13)/2),0)),"",OFFSET(#REF!,INT((ROW()-13)/2),0)),IF(ISBLANK(OFFSET('9. METAS'!$X$20,INT((ROW()-14)/2),0)),"",OFFSET('9. METAS'!$X$20,INT((ROW()-14)/2),0)))</f>
        <v/>
      </c>
      <c r="N286" s="719"/>
      <c r="O286" s="721"/>
      <c r="P286" s="723"/>
    </row>
    <row r="287" spans="3:16">
      <c r="C287" s="724" t="str">
        <f ca="1">IF(ISBLANK(OFFSET('5. Pp (3 años)'!$C$46,INT((ROW()-13)/2),0)),"",OFFSET('5. Pp (3 años)'!$C$46,INT((ROW()-13)/2),0))</f>
        <v/>
      </c>
      <c r="D287" s="726" t="str">
        <f ca="1">IF(ISBLANK(OFFSET('5. Pp (3 años)'!$D$46,INT((ROW()-13)/2),0)),"",OFFSET('5. Pp (3 años)'!$D$46,INT((ROW()-13)/2),0))</f>
        <v/>
      </c>
      <c r="E287" s="726" t="str">
        <f ca="1">IF(ISBLANK(OFFSET('5. Pp (3 años)'!$E$46,INT((ROW()-13)/2),0)),"",OFFSET('5. Pp (3 años)'!$E$46,INT((ROW()-13)/2),0))</f>
        <v/>
      </c>
      <c r="F287" s="727" t="str">
        <f ca="1">IF(ISBLANK(OFFSET('5. Pp (3 años)'!$K$46,INT((ROW()-13)/2),0)),"",OFFSET('5. Pp (3 años)'!$K$46,INT((ROW()-13)/2),0))</f>
        <v/>
      </c>
      <c r="G287" s="728" t="str">
        <f ca="1">IF(ISBLANK(OFFSET('5. Pp (3 años)'!$H$46,INT((ROW()-13)/2),0)),"",OFFSET('5. Pp (3 años)'!$H$46,INT((ROW()-13)/2),0))</f>
        <v/>
      </c>
      <c r="H287" s="755" t="str">
        <f ca="1">IF(ISBLANK(OFFSET('9. METAS'!$L$20,INT((ROW()-13)/2),0)),"",OFFSET('9. METAS'!$L$20,INT((ROW()-13)/2),0))</f>
        <v/>
      </c>
      <c r="I287" s="730"/>
      <c r="J287" s="202" t="e">
        <f ca="1">IF(MOD(ROW()-13,2)=0,IF(ISBLANK(OFFSET(#REF!,INT((ROW()-13)/2),0)),"",OFFSET(#REF!,INT((ROW()-13)/2),0)),IF(ISBLANK(OFFSET('9. METAS'!$U$20,INT((ROW()-14)/2),0)),"",OFFSET('9. METAS'!$U$20,INT((ROW()-14)/2),0)))</f>
        <v>#REF!</v>
      </c>
      <c r="K287" s="203" t="e">
        <f ca="1">IF(MOD(ROW()-13,2)=0,IF(ISBLANK(OFFSET(#REF!,INT((ROW()-13)/2),0)),"",OFFSET(#REF!,INT((ROW()-13)/2),0)),IF(ISBLANK(OFFSET('9. METAS'!$V$20,INT((ROW()-14)/2),0)),"",OFFSET('9. METAS'!$V$20,INT((ROW()-14)/2),0)))</f>
        <v>#REF!</v>
      </c>
      <c r="L287" s="203" t="e">
        <f ca="1">IF(MOD(ROW()-13,2)=0,IF(ISBLANK(OFFSET(#REF!,INT((ROW()-13)/2),0)),"",OFFSET(#REF!,INT((ROW()-13)/2),0)),IF(ISBLANK(OFFSET('9. METAS'!$W$20,INT((ROW()-14)/2),0)),"",OFFSET('9. METAS'!$W$20,INT((ROW()-14)/2),0)))</f>
        <v>#REF!</v>
      </c>
      <c r="M287" s="204" t="e">
        <f ca="1">IF(MOD(ROW()-13,2)=0,IF(ISBLANK(OFFSET(#REF!,INT((ROW()-13)/2),0)),"",OFFSET(#REF!,INT((ROW()-13)/2),0)),IF(ISBLANK(OFFSET('9. METAS'!$X$20,INT((ROW()-14)/2),0)),"",OFFSET('9. METAS'!$X$20,INT((ROW()-14)/2),0)))</f>
        <v>#REF!</v>
      </c>
      <c r="N287" s="718" t="str">
        <f t="shared" ref="N287" ca="1" si="270">IFERROR(J287/J288,"ND")</f>
        <v>ND</v>
      </c>
      <c r="O287" s="720" t="str">
        <f t="shared" ref="O287" ca="1" si="271">IFERROR(((J287+K287+L287)/H287),"ND")</f>
        <v>ND</v>
      </c>
      <c r="P287" s="732"/>
    </row>
    <row r="288" spans="3:16">
      <c r="C288" s="725"/>
      <c r="D288" s="726"/>
      <c r="E288" s="726"/>
      <c r="F288" s="727"/>
      <c r="G288" s="728"/>
      <c r="H288" s="755"/>
      <c r="I288" s="731"/>
      <c r="J288" s="202" t="str">
        <f ca="1">IF(MOD(ROW()-13,2)=0,IF(ISBLANK(OFFSET(#REF!,INT((ROW()-13)/2),0)),"",OFFSET(#REF!,INT((ROW()-13)/2),0)),IF(ISBLANK(OFFSET('9. METAS'!$U$20,INT((ROW()-14)/2),0)),"",OFFSET('9. METAS'!$U$20,INT((ROW()-14)/2),0)))</f>
        <v/>
      </c>
      <c r="K288" s="203" t="str">
        <f ca="1">IF(MOD(ROW()-13,2)=0,IF(ISBLANK(OFFSET(#REF!,INT((ROW()-13)/2),0)),"",OFFSET(#REF!,INT((ROW()-13)/2),0)),IF(ISBLANK(OFFSET('9. METAS'!$V$20,INT((ROW()-14)/2),0)),"",OFFSET('9. METAS'!$V$20,INT((ROW()-14)/2),0)))</f>
        <v/>
      </c>
      <c r="L288" s="203" t="str">
        <f ca="1">IF(MOD(ROW()-13,2)=0,IF(ISBLANK(OFFSET(#REF!,INT((ROW()-13)/2),0)),"",OFFSET(#REF!,INT((ROW()-13)/2),0)),IF(ISBLANK(OFFSET('9. METAS'!$W$20,INT((ROW()-14)/2),0)),"",OFFSET('9. METAS'!$W$20,INT((ROW()-14)/2),0)))</f>
        <v/>
      </c>
      <c r="M288" s="204" t="str">
        <f ca="1">IF(MOD(ROW()-13,2)=0,IF(ISBLANK(OFFSET(#REF!,INT((ROW()-13)/2),0)),"",OFFSET(#REF!,INT((ROW()-13)/2),0)),IF(ISBLANK(OFFSET('9. METAS'!$X$20,INT((ROW()-14)/2),0)),"",OFFSET('9. METAS'!$X$20,INT((ROW()-14)/2),0)))</f>
        <v/>
      </c>
      <c r="N288" s="719"/>
      <c r="O288" s="721"/>
      <c r="P288" s="723"/>
    </row>
    <row r="289" spans="3:16">
      <c r="C289" s="724" t="str">
        <f ca="1">IF(ISBLANK(OFFSET('5. Pp (3 años)'!$C$46,INT((ROW()-13)/2),0)),"",OFFSET('5. Pp (3 años)'!$C$46,INT((ROW()-13)/2),0))</f>
        <v/>
      </c>
      <c r="D289" s="726" t="str">
        <f ca="1">IF(ISBLANK(OFFSET('5. Pp (3 años)'!$D$46,INT((ROW()-13)/2),0)),"",OFFSET('5. Pp (3 años)'!$D$46,INT((ROW()-13)/2),0))</f>
        <v/>
      </c>
      <c r="E289" s="726" t="str">
        <f ca="1">IF(ISBLANK(OFFSET('5. Pp (3 años)'!$E$46,INT((ROW()-13)/2),0)),"",OFFSET('5. Pp (3 años)'!$E$46,INT((ROW()-13)/2),0))</f>
        <v/>
      </c>
      <c r="F289" s="727" t="str">
        <f ca="1">IF(ISBLANK(OFFSET('5. Pp (3 años)'!$K$46,INT((ROW()-13)/2),0)),"",OFFSET('5. Pp (3 años)'!$K$46,INT((ROW()-13)/2),0))</f>
        <v/>
      </c>
      <c r="G289" s="728" t="str">
        <f ca="1">IF(ISBLANK(OFFSET('5. Pp (3 años)'!$H$46,INT((ROW()-13)/2),0)),"",OFFSET('5. Pp (3 años)'!$H$46,INT((ROW()-13)/2),0))</f>
        <v/>
      </c>
      <c r="H289" s="755" t="str">
        <f ca="1">IF(ISBLANK(OFFSET('9. METAS'!$L$20,INT((ROW()-13)/2),0)),"",OFFSET('9. METAS'!$L$20,INT((ROW()-13)/2),0))</f>
        <v/>
      </c>
      <c r="I289" s="730"/>
      <c r="J289" s="202" t="e">
        <f ca="1">IF(MOD(ROW()-13,2)=0,IF(ISBLANK(OFFSET(#REF!,INT((ROW()-13)/2),0)),"",OFFSET(#REF!,INT((ROW()-13)/2),0)),IF(ISBLANK(OFFSET('9. METAS'!$U$20,INT((ROW()-14)/2),0)),"",OFFSET('9. METAS'!$U$20,INT((ROW()-14)/2),0)))</f>
        <v>#REF!</v>
      </c>
      <c r="K289" s="203" t="e">
        <f ca="1">IF(MOD(ROW()-13,2)=0,IF(ISBLANK(OFFSET(#REF!,INT((ROW()-13)/2),0)),"",OFFSET(#REF!,INT((ROW()-13)/2),0)),IF(ISBLANK(OFFSET('9. METAS'!$V$20,INT((ROW()-14)/2),0)),"",OFFSET('9. METAS'!$V$20,INT((ROW()-14)/2),0)))</f>
        <v>#REF!</v>
      </c>
      <c r="L289" s="203" t="e">
        <f ca="1">IF(MOD(ROW()-13,2)=0,IF(ISBLANK(OFFSET(#REF!,INT((ROW()-13)/2),0)),"",OFFSET(#REF!,INT((ROW()-13)/2),0)),IF(ISBLANK(OFFSET('9. METAS'!$W$20,INT((ROW()-14)/2),0)),"",OFFSET('9. METAS'!$W$20,INT((ROW()-14)/2),0)))</f>
        <v>#REF!</v>
      </c>
      <c r="M289" s="204" t="e">
        <f ca="1">IF(MOD(ROW()-13,2)=0,IF(ISBLANK(OFFSET(#REF!,INT((ROW()-13)/2),0)),"",OFFSET(#REF!,INT((ROW()-13)/2),0)),IF(ISBLANK(OFFSET('9. METAS'!$X$20,INT((ROW()-14)/2),0)),"",OFFSET('9. METAS'!$X$20,INT((ROW()-14)/2),0)))</f>
        <v>#REF!</v>
      </c>
      <c r="N289" s="718" t="str">
        <f t="shared" ref="N289" ca="1" si="272">IFERROR(J289/J290,"ND")</f>
        <v>ND</v>
      </c>
      <c r="O289" s="720" t="str">
        <f t="shared" ref="O289" ca="1" si="273">IFERROR(((J289+K289+L289)/H289),"ND")</f>
        <v>ND</v>
      </c>
      <c r="P289" s="732"/>
    </row>
    <row r="290" spans="3:16">
      <c r="C290" s="725"/>
      <c r="D290" s="726"/>
      <c r="E290" s="726"/>
      <c r="F290" s="727"/>
      <c r="G290" s="728"/>
      <c r="H290" s="755"/>
      <c r="I290" s="731"/>
      <c r="J290" s="202" t="str">
        <f ca="1">IF(MOD(ROW()-13,2)=0,IF(ISBLANK(OFFSET(#REF!,INT((ROW()-13)/2),0)),"",OFFSET(#REF!,INT((ROW()-13)/2),0)),IF(ISBLANK(OFFSET('9. METAS'!$U$20,INT((ROW()-14)/2),0)),"",OFFSET('9. METAS'!$U$20,INT((ROW()-14)/2),0)))</f>
        <v/>
      </c>
      <c r="K290" s="203" t="str">
        <f ca="1">IF(MOD(ROW()-13,2)=0,IF(ISBLANK(OFFSET(#REF!,INT((ROW()-13)/2),0)),"",OFFSET(#REF!,INT((ROW()-13)/2),0)),IF(ISBLANK(OFFSET('9. METAS'!$V$20,INT((ROW()-14)/2),0)),"",OFFSET('9. METAS'!$V$20,INT((ROW()-14)/2),0)))</f>
        <v/>
      </c>
      <c r="L290" s="203" t="str">
        <f ca="1">IF(MOD(ROW()-13,2)=0,IF(ISBLANK(OFFSET(#REF!,INT((ROW()-13)/2),0)),"",OFFSET(#REF!,INT((ROW()-13)/2),0)),IF(ISBLANK(OFFSET('9. METAS'!$W$20,INT((ROW()-14)/2),0)),"",OFFSET('9. METAS'!$W$20,INT((ROW()-14)/2),0)))</f>
        <v/>
      </c>
      <c r="M290" s="204" t="str">
        <f ca="1">IF(MOD(ROW()-13,2)=0,IF(ISBLANK(OFFSET(#REF!,INT((ROW()-13)/2),0)),"",OFFSET(#REF!,INT((ROW()-13)/2),0)),IF(ISBLANK(OFFSET('9. METAS'!$X$20,INT((ROW()-14)/2),0)),"",OFFSET('9. METAS'!$X$20,INT((ROW()-14)/2),0)))</f>
        <v/>
      </c>
      <c r="N290" s="719"/>
      <c r="O290" s="721"/>
      <c r="P290" s="723"/>
    </row>
    <row r="291" spans="3:16">
      <c r="C291" s="724" t="str">
        <f ca="1">IF(ISBLANK(OFFSET('5. Pp (3 años)'!$C$46,INT((ROW()-13)/2),0)),"",OFFSET('5. Pp (3 años)'!$C$46,INT((ROW()-13)/2),0))</f>
        <v/>
      </c>
      <c r="D291" s="726" t="str">
        <f ca="1">IF(ISBLANK(OFFSET('5. Pp (3 años)'!$D$46,INT((ROW()-13)/2),0)),"",OFFSET('5. Pp (3 años)'!$D$46,INT((ROW()-13)/2),0))</f>
        <v/>
      </c>
      <c r="E291" s="726" t="str">
        <f ca="1">IF(ISBLANK(OFFSET('5. Pp (3 años)'!$E$46,INT((ROW()-13)/2),0)),"",OFFSET('5. Pp (3 años)'!$E$46,INT((ROW()-13)/2),0))</f>
        <v/>
      </c>
      <c r="F291" s="727" t="str">
        <f ca="1">IF(ISBLANK(OFFSET('5. Pp (3 años)'!$K$46,INT((ROW()-13)/2),0)),"",OFFSET('5. Pp (3 años)'!$K$46,INT((ROW()-13)/2),0))</f>
        <v/>
      </c>
      <c r="G291" s="728" t="str">
        <f ca="1">IF(ISBLANK(OFFSET('5. Pp (3 años)'!$H$46,INT((ROW()-13)/2),0)),"",OFFSET('5. Pp (3 años)'!$H$46,INT((ROW()-13)/2),0))</f>
        <v/>
      </c>
      <c r="H291" s="755" t="str">
        <f ca="1">IF(ISBLANK(OFFSET('9. METAS'!$L$20,INT((ROW()-13)/2),0)),"",OFFSET('9. METAS'!$L$20,INT((ROW()-13)/2),0))</f>
        <v/>
      </c>
      <c r="I291" s="730"/>
      <c r="J291" s="202" t="e">
        <f ca="1">IF(MOD(ROW()-13,2)=0,IF(ISBLANK(OFFSET(#REF!,INT((ROW()-13)/2),0)),"",OFFSET(#REF!,INT((ROW()-13)/2),0)),IF(ISBLANK(OFFSET('9. METAS'!$U$20,INT((ROW()-14)/2),0)),"",OFFSET('9. METAS'!$U$20,INT((ROW()-14)/2),0)))</f>
        <v>#REF!</v>
      </c>
      <c r="K291" s="203" t="e">
        <f ca="1">IF(MOD(ROW()-13,2)=0,IF(ISBLANK(OFFSET(#REF!,INT((ROW()-13)/2),0)),"",OFFSET(#REF!,INT((ROW()-13)/2),0)),IF(ISBLANK(OFFSET('9. METAS'!$V$20,INT((ROW()-14)/2),0)),"",OFFSET('9. METAS'!$V$20,INT((ROW()-14)/2),0)))</f>
        <v>#REF!</v>
      </c>
      <c r="L291" s="203" t="e">
        <f ca="1">IF(MOD(ROW()-13,2)=0,IF(ISBLANK(OFFSET(#REF!,INT((ROW()-13)/2),0)),"",OFFSET(#REF!,INT((ROW()-13)/2),0)),IF(ISBLANK(OFFSET('9. METAS'!$W$20,INT((ROW()-14)/2),0)),"",OFFSET('9. METAS'!$W$20,INT((ROW()-14)/2),0)))</f>
        <v>#REF!</v>
      </c>
      <c r="M291" s="204" t="e">
        <f ca="1">IF(MOD(ROW()-13,2)=0,IF(ISBLANK(OFFSET(#REF!,INT((ROW()-13)/2),0)),"",OFFSET(#REF!,INT((ROW()-13)/2),0)),IF(ISBLANK(OFFSET('9. METAS'!$X$20,INT((ROW()-14)/2),0)),"",OFFSET('9. METAS'!$X$20,INT((ROW()-14)/2),0)))</f>
        <v>#REF!</v>
      </c>
      <c r="N291" s="718" t="str">
        <f t="shared" ref="N291" ca="1" si="274">IFERROR(J291/J292,"ND")</f>
        <v>ND</v>
      </c>
      <c r="O291" s="720" t="str">
        <f t="shared" ref="O291" ca="1" si="275">IFERROR(((J291+K291+L291)/H291),"ND")</f>
        <v>ND</v>
      </c>
      <c r="P291" s="732"/>
    </row>
    <row r="292" spans="3:16">
      <c r="C292" s="725"/>
      <c r="D292" s="726"/>
      <c r="E292" s="726"/>
      <c r="F292" s="727"/>
      <c r="G292" s="728"/>
      <c r="H292" s="755"/>
      <c r="I292" s="731"/>
      <c r="J292" s="202" t="str">
        <f ca="1">IF(MOD(ROW()-13,2)=0,IF(ISBLANK(OFFSET(#REF!,INT((ROW()-13)/2),0)),"",OFFSET(#REF!,INT((ROW()-13)/2),0)),IF(ISBLANK(OFFSET('9. METAS'!$U$20,INT((ROW()-14)/2),0)),"",OFFSET('9. METAS'!$U$20,INT((ROW()-14)/2),0)))</f>
        <v/>
      </c>
      <c r="K292" s="203" t="str">
        <f ca="1">IF(MOD(ROW()-13,2)=0,IF(ISBLANK(OFFSET(#REF!,INT((ROW()-13)/2),0)),"",OFFSET(#REF!,INT((ROW()-13)/2),0)),IF(ISBLANK(OFFSET('9. METAS'!$V$20,INT((ROW()-14)/2),0)),"",OFFSET('9. METAS'!$V$20,INT((ROW()-14)/2),0)))</f>
        <v/>
      </c>
      <c r="L292" s="203" t="str">
        <f ca="1">IF(MOD(ROW()-13,2)=0,IF(ISBLANK(OFFSET(#REF!,INT((ROW()-13)/2),0)),"",OFFSET(#REF!,INT((ROW()-13)/2),0)),IF(ISBLANK(OFFSET('9. METAS'!$W$20,INT((ROW()-14)/2),0)),"",OFFSET('9. METAS'!$W$20,INT((ROW()-14)/2),0)))</f>
        <v/>
      </c>
      <c r="M292" s="204" t="str">
        <f ca="1">IF(MOD(ROW()-13,2)=0,IF(ISBLANK(OFFSET(#REF!,INT((ROW()-13)/2),0)),"",OFFSET(#REF!,INT((ROW()-13)/2),0)),IF(ISBLANK(OFFSET('9. METAS'!$X$20,INT((ROW()-14)/2),0)),"",OFFSET('9. METAS'!$X$20,INT((ROW()-14)/2),0)))</f>
        <v/>
      </c>
      <c r="N292" s="719"/>
      <c r="O292" s="721"/>
      <c r="P292" s="723"/>
    </row>
    <row r="293" spans="3:16">
      <c r="C293" s="724" t="str">
        <f ca="1">IF(ISBLANK(OFFSET('5. Pp (3 años)'!$C$46,INT((ROW()-13)/2),0)),"",OFFSET('5. Pp (3 años)'!$C$46,INT((ROW()-13)/2),0))</f>
        <v/>
      </c>
      <c r="D293" s="726" t="str">
        <f ca="1">IF(ISBLANK(OFFSET('5. Pp (3 años)'!$D$46,INT((ROW()-13)/2),0)),"",OFFSET('5. Pp (3 años)'!$D$46,INT((ROW()-13)/2),0))</f>
        <v/>
      </c>
      <c r="E293" s="726" t="str">
        <f ca="1">IF(ISBLANK(OFFSET('5. Pp (3 años)'!$E$46,INT((ROW()-13)/2),0)),"",OFFSET('5. Pp (3 años)'!$E$46,INT((ROW()-13)/2),0))</f>
        <v/>
      </c>
      <c r="F293" s="727" t="str">
        <f ca="1">IF(ISBLANK(OFFSET('5. Pp (3 años)'!$K$46,INT((ROW()-13)/2),0)),"",OFFSET('5. Pp (3 años)'!$K$46,INT((ROW()-13)/2),0))</f>
        <v/>
      </c>
      <c r="G293" s="728" t="str">
        <f ca="1">IF(ISBLANK(OFFSET('5. Pp (3 años)'!$H$46,INT((ROW()-13)/2),0)),"",OFFSET('5. Pp (3 años)'!$H$46,INT((ROW()-13)/2),0))</f>
        <v/>
      </c>
      <c r="H293" s="755" t="str">
        <f ca="1">IF(ISBLANK(OFFSET('9. METAS'!$L$20,INT((ROW()-13)/2),0)),"",OFFSET('9. METAS'!$L$20,INT((ROW()-13)/2),0))</f>
        <v/>
      </c>
      <c r="I293" s="730"/>
      <c r="J293" s="202" t="e">
        <f ca="1">IF(MOD(ROW()-13,2)=0,IF(ISBLANK(OFFSET(#REF!,INT((ROW()-13)/2),0)),"",OFFSET(#REF!,INT((ROW()-13)/2),0)),IF(ISBLANK(OFFSET('9. METAS'!$U$20,INT((ROW()-14)/2),0)),"",OFFSET('9. METAS'!$U$20,INT((ROW()-14)/2),0)))</f>
        <v>#REF!</v>
      </c>
      <c r="K293" s="203" t="e">
        <f ca="1">IF(MOD(ROW()-13,2)=0,IF(ISBLANK(OFFSET(#REF!,INT((ROW()-13)/2),0)),"",OFFSET(#REF!,INT((ROW()-13)/2),0)),IF(ISBLANK(OFFSET('9. METAS'!$V$20,INT((ROW()-14)/2),0)),"",OFFSET('9. METAS'!$V$20,INT((ROW()-14)/2),0)))</f>
        <v>#REF!</v>
      </c>
      <c r="L293" s="203" t="e">
        <f ca="1">IF(MOD(ROW()-13,2)=0,IF(ISBLANK(OFFSET(#REF!,INT((ROW()-13)/2),0)),"",OFFSET(#REF!,INT((ROW()-13)/2),0)),IF(ISBLANK(OFFSET('9. METAS'!$W$20,INT((ROW()-14)/2),0)),"",OFFSET('9. METAS'!$W$20,INT((ROW()-14)/2),0)))</f>
        <v>#REF!</v>
      </c>
      <c r="M293" s="204" t="e">
        <f ca="1">IF(MOD(ROW()-13,2)=0,IF(ISBLANK(OFFSET(#REF!,INT((ROW()-13)/2),0)),"",OFFSET(#REF!,INT((ROW()-13)/2),0)),IF(ISBLANK(OFFSET('9. METAS'!$X$20,INT((ROW()-14)/2),0)),"",OFFSET('9. METAS'!$X$20,INT((ROW()-14)/2),0)))</f>
        <v>#REF!</v>
      </c>
      <c r="N293" s="718" t="str">
        <f t="shared" ref="N293" ca="1" si="276">IFERROR(J293/J294,"ND")</f>
        <v>ND</v>
      </c>
      <c r="O293" s="720" t="str">
        <f t="shared" ref="O293" ca="1" si="277">IFERROR(((J293+K293+L293)/H293),"ND")</f>
        <v>ND</v>
      </c>
      <c r="P293" s="732"/>
    </row>
    <row r="294" spans="3:16">
      <c r="C294" s="725"/>
      <c r="D294" s="726"/>
      <c r="E294" s="726"/>
      <c r="F294" s="727"/>
      <c r="G294" s="728"/>
      <c r="H294" s="755"/>
      <c r="I294" s="731"/>
      <c r="J294" s="202" t="str">
        <f ca="1">IF(MOD(ROW()-13,2)=0,IF(ISBLANK(OFFSET(#REF!,INT((ROW()-13)/2),0)),"",OFFSET(#REF!,INT((ROW()-13)/2),0)),IF(ISBLANK(OFFSET('9. METAS'!$U$20,INT((ROW()-14)/2),0)),"",OFFSET('9. METAS'!$U$20,INT((ROW()-14)/2),0)))</f>
        <v/>
      </c>
      <c r="K294" s="203" t="str">
        <f ca="1">IF(MOD(ROW()-13,2)=0,IF(ISBLANK(OFFSET(#REF!,INT((ROW()-13)/2),0)),"",OFFSET(#REF!,INT((ROW()-13)/2),0)),IF(ISBLANK(OFFSET('9. METAS'!$V$20,INT((ROW()-14)/2),0)),"",OFFSET('9. METAS'!$V$20,INT((ROW()-14)/2),0)))</f>
        <v/>
      </c>
      <c r="L294" s="203" t="str">
        <f ca="1">IF(MOD(ROW()-13,2)=0,IF(ISBLANK(OFFSET(#REF!,INT((ROW()-13)/2),0)),"",OFFSET(#REF!,INT((ROW()-13)/2),0)),IF(ISBLANK(OFFSET('9. METAS'!$W$20,INT((ROW()-14)/2),0)),"",OFFSET('9. METAS'!$W$20,INT((ROW()-14)/2),0)))</f>
        <v/>
      </c>
      <c r="M294" s="204" t="str">
        <f ca="1">IF(MOD(ROW()-13,2)=0,IF(ISBLANK(OFFSET(#REF!,INT((ROW()-13)/2),0)),"",OFFSET(#REF!,INT((ROW()-13)/2),0)),IF(ISBLANK(OFFSET('9. METAS'!$X$20,INT((ROW()-14)/2),0)),"",OFFSET('9. METAS'!$X$20,INT((ROW()-14)/2),0)))</f>
        <v/>
      </c>
      <c r="N294" s="719"/>
      <c r="O294" s="721"/>
      <c r="P294" s="723"/>
    </row>
    <row r="295" spans="3:16">
      <c r="C295" s="724" t="str">
        <f ca="1">IF(ISBLANK(OFFSET('5. Pp (3 años)'!$C$46,INT((ROW()-13)/2),0)),"",OFFSET('5. Pp (3 años)'!$C$46,INT((ROW()-13)/2),0))</f>
        <v/>
      </c>
      <c r="D295" s="726" t="str">
        <f ca="1">IF(ISBLANK(OFFSET('5. Pp (3 años)'!$D$46,INT((ROW()-13)/2),0)),"",OFFSET('5. Pp (3 años)'!$D$46,INT((ROW()-13)/2),0))</f>
        <v/>
      </c>
      <c r="E295" s="726" t="str">
        <f ca="1">IF(ISBLANK(OFFSET('5. Pp (3 años)'!$E$46,INT((ROW()-13)/2),0)),"",OFFSET('5. Pp (3 años)'!$E$46,INT((ROW()-13)/2),0))</f>
        <v/>
      </c>
      <c r="F295" s="727" t="str">
        <f ca="1">IF(ISBLANK(OFFSET('5. Pp (3 años)'!$K$46,INT((ROW()-13)/2),0)),"",OFFSET('5. Pp (3 años)'!$K$46,INT((ROW()-13)/2),0))</f>
        <v/>
      </c>
      <c r="G295" s="728" t="str">
        <f ca="1">IF(ISBLANK(OFFSET('5. Pp (3 años)'!$H$46,INT((ROW()-13)/2),0)),"",OFFSET('5. Pp (3 años)'!$H$46,INT((ROW()-13)/2),0))</f>
        <v/>
      </c>
      <c r="H295" s="755" t="str">
        <f ca="1">IF(ISBLANK(OFFSET('9. METAS'!$L$20,INT((ROW()-13)/2),0)),"",OFFSET('9. METAS'!$L$20,INT((ROW()-13)/2),0))</f>
        <v/>
      </c>
      <c r="I295" s="730"/>
      <c r="J295" s="202" t="e">
        <f ca="1">IF(MOD(ROW()-13,2)=0,IF(ISBLANK(OFFSET(#REF!,INT((ROW()-13)/2),0)),"",OFFSET(#REF!,INT((ROW()-13)/2),0)),IF(ISBLANK(OFFSET('9. METAS'!$U$20,INT((ROW()-14)/2),0)),"",OFFSET('9. METAS'!$U$20,INT((ROW()-14)/2),0)))</f>
        <v>#REF!</v>
      </c>
      <c r="K295" s="203" t="e">
        <f ca="1">IF(MOD(ROW()-13,2)=0,IF(ISBLANK(OFFSET(#REF!,INT((ROW()-13)/2),0)),"",OFFSET(#REF!,INT((ROW()-13)/2),0)),IF(ISBLANK(OFFSET('9. METAS'!$V$20,INT((ROW()-14)/2),0)),"",OFFSET('9. METAS'!$V$20,INT((ROW()-14)/2),0)))</f>
        <v>#REF!</v>
      </c>
      <c r="L295" s="203" t="e">
        <f ca="1">IF(MOD(ROW()-13,2)=0,IF(ISBLANK(OFFSET(#REF!,INT((ROW()-13)/2),0)),"",OFFSET(#REF!,INT((ROW()-13)/2),0)),IF(ISBLANK(OFFSET('9. METAS'!$W$20,INT((ROW()-14)/2),0)),"",OFFSET('9. METAS'!$W$20,INT((ROW()-14)/2),0)))</f>
        <v>#REF!</v>
      </c>
      <c r="M295" s="204" t="e">
        <f ca="1">IF(MOD(ROW()-13,2)=0,IF(ISBLANK(OFFSET(#REF!,INT((ROW()-13)/2),0)),"",OFFSET(#REF!,INT((ROW()-13)/2),0)),IF(ISBLANK(OFFSET('9. METAS'!$X$20,INT((ROW()-14)/2),0)),"",OFFSET('9. METAS'!$X$20,INT((ROW()-14)/2),0)))</f>
        <v>#REF!</v>
      </c>
      <c r="N295" s="718" t="str">
        <f t="shared" ref="N295" ca="1" si="278">IFERROR(J295/J296,"ND")</f>
        <v>ND</v>
      </c>
      <c r="O295" s="720" t="str">
        <f t="shared" ref="O295" ca="1" si="279">IFERROR(((J295+K295+L295)/H295),"ND")</f>
        <v>ND</v>
      </c>
      <c r="P295" s="732"/>
    </row>
    <row r="296" spans="3:16">
      <c r="C296" s="725"/>
      <c r="D296" s="726"/>
      <c r="E296" s="726"/>
      <c r="F296" s="727"/>
      <c r="G296" s="728"/>
      <c r="H296" s="755"/>
      <c r="I296" s="731"/>
      <c r="J296" s="202" t="str">
        <f ca="1">IF(MOD(ROW()-13,2)=0,IF(ISBLANK(OFFSET(#REF!,INT((ROW()-13)/2),0)),"",OFFSET(#REF!,INT((ROW()-13)/2),0)),IF(ISBLANK(OFFSET('9. METAS'!$U$20,INT((ROW()-14)/2),0)),"",OFFSET('9. METAS'!$U$20,INT((ROW()-14)/2),0)))</f>
        <v/>
      </c>
      <c r="K296" s="203" t="str">
        <f ca="1">IF(MOD(ROW()-13,2)=0,IF(ISBLANK(OFFSET(#REF!,INT((ROW()-13)/2),0)),"",OFFSET(#REF!,INT((ROW()-13)/2),0)),IF(ISBLANK(OFFSET('9. METAS'!$V$20,INT((ROW()-14)/2),0)),"",OFFSET('9. METAS'!$V$20,INT((ROW()-14)/2),0)))</f>
        <v/>
      </c>
      <c r="L296" s="203" t="str">
        <f ca="1">IF(MOD(ROW()-13,2)=0,IF(ISBLANK(OFFSET(#REF!,INT((ROW()-13)/2),0)),"",OFFSET(#REF!,INT((ROW()-13)/2),0)),IF(ISBLANK(OFFSET('9. METAS'!$W$20,INT((ROW()-14)/2),0)),"",OFFSET('9. METAS'!$W$20,INT((ROW()-14)/2),0)))</f>
        <v/>
      </c>
      <c r="M296" s="204" t="str">
        <f ca="1">IF(MOD(ROW()-13,2)=0,IF(ISBLANK(OFFSET(#REF!,INT((ROW()-13)/2),0)),"",OFFSET(#REF!,INT((ROW()-13)/2),0)),IF(ISBLANK(OFFSET('9. METAS'!$X$20,INT((ROW()-14)/2),0)),"",OFFSET('9. METAS'!$X$20,INT((ROW()-14)/2),0)))</f>
        <v/>
      </c>
      <c r="N296" s="719"/>
      <c r="O296" s="721"/>
      <c r="P296" s="723"/>
    </row>
    <row r="297" spans="3:16">
      <c r="C297" s="724" t="str">
        <f ca="1">IF(ISBLANK(OFFSET('5. Pp (3 años)'!$C$46,INT((ROW()-13)/2),0)),"",OFFSET('5. Pp (3 años)'!$C$46,INT((ROW()-13)/2),0))</f>
        <v/>
      </c>
      <c r="D297" s="726" t="str">
        <f ca="1">IF(ISBLANK(OFFSET('5. Pp (3 años)'!$D$46,INT((ROW()-13)/2),0)),"",OFFSET('5. Pp (3 años)'!$D$46,INT((ROW()-13)/2),0))</f>
        <v/>
      </c>
      <c r="E297" s="726" t="str">
        <f ca="1">IF(ISBLANK(OFFSET('5. Pp (3 años)'!$E$46,INT((ROW()-13)/2),0)),"",OFFSET('5. Pp (3 años)'!$E$46,INT((ROW()-13)/2),0))</f>
        <v/>
      </c>
      <c r="F297" s="727" t="str">
        <f ca="1">IF(ISBLANK(OFFSET('5. Pp (3 años)'!$K$46,INT((ROW()-13)/2),0)),"",OFFSET('5. Pp (3 años)'!$K$46,INT((ROW()-13)/2),0))</f>
        <v/>
      </c>
      <c r="G297" s="728" t="str">
        <f ca="1">IF(ISBLANK(OFFSET('5. Pp (3 años)'!$H$46,INT((ROW()-13)/2),0)),"",OFFSET('5. Pp (3 años)'!$H$46,INT((ROW()-13)/2),0))</f>
        <v/>
      </c>
      <c r="H297" s="755" t="str">
        <f ca="1">IF(ISBLANK(OFFSET('9. METAS'!$L$20,INT((ROW()-13)/2),0)),"",OFFSET('9. METAS'!$L$20,INT((ROW()-13)/2),0))</f>
        <v/>
      </c>
      <c r="I297" s="730"/>
      <c r="J297" s="202" t="e">
        <f ca="1">IF(MOD(ROW()-13,2)=0,IF(ISBLANK(OFFSET(#REF!,INT((ROW()-13)/2),0)),"",OFFSET(#REF!,INT((ROW()-13)/2),0)),IF(ISBLANK(OFFSET('9. METAS'!$U$20,INT((ROW()-14)/2),0)),"",OFFSET('9. METAS'!$U$20,INT((ROW()-14)/2),0)))</f>
        <v>#REF!</v>
      </c>
      <c r="K297" s="203" t="e">
        <f ca="1">IF(MOD(ROW()-13,2)=0,IF(ISBLANK(OFFSET(#REF!,INT((ROW()-13)/2),0)),"",OFFSET(#REF!,INT((ROW()-13)/2),0)),IF(ISBLANK(OFFSET('9. METAS'!$V$20,INT((ROW()-14)/2),0)),"",OFFSET('9. METAS'!$V$20,INT((ROW()-14)/2),0)))</f>
        <v>#REF!</v>
      </c>
      <c r="L297" s="203" t="e">
        <f ca="1">IF(MOD(ROW()-13,2)=0,IF(ISBLANK(OFFSET(#REF!,INT((ROW()-13)/2),0)),"",OFFSET(#REF!,INT((ROW()-13)/2),0)),IF(ISBLANK(OFFSET('9. METAS'!$W$20,INT((ROW()-14)/2),0)),"",OFFSET('9. METAS'!$W$20,INT((ROW()-14)/2),0)))</f>
        <v>#REF!</v>
      </c>
      <c r="M297" s="204" t="e">
        <f ca="1">IF(MOD(ROW()-13,2)=0,IF(ISBLANK(OFFSET(#REF!,INT((ROW()-13)/2),0)),"",OFFSET(#REF!,INT((ROW()-13)/2),0)),IF(ISBLANK(OFFSET('9. METAS'!$X$20,INT((ROW()-14)/2),0)),"",OFFSET('9. METAS'!$X$20,INT((ROW()-14)/2),0)))</f>
        <v>#REF!</v>
      </c>
      <c r="N297" s="718" t="str">
        <f t="shared" ref="N297" ca="1" si="280">IFERROR(J297/J298,"ND")</f>
        <v>ND</v>
      </c>
      <c r="O297" s="720" t="str">
        <f t="shared" ref="O297" ca="1" si="281">IFERROR(((J297+K297+L297)/H297),"ND")</f>
        <v>ND</v>
      </c>
      <c r="P297" s="732"/>
    </row>
    <row r="298" spans="3:16">
      <c r="C298" s="725"/>
      <c r="D298" s="726"/>
      <c r="E298" s="726"/>
      <c r="F298" s="727"/>
      <c r="G298" s="728"/>
      <c r="H298" s="755"/>
      <c r="I298" s="731"/>
      <c r="J298" s="202" t="str">
        <f ca="1">IF(MOD(ROW()-13,2)=0,IF(ISBLANK(OFFSET(#REF!,INT((ROW()-13)/2),0)),"",OFFSET(#REF!,INT((ROW()-13)/2),0)),IF(ISBLANK(OFFSET('9. METAS'!$U$20,INT((ROW()-14)/2),0)),"",OFFSET('9. METAS'!$U$20,INT((ROW()-14)/2),0)))</f>
        <v/>
      </c>
      <c r="K298" s="203" t="str">
        <f ca="1">IF(MOD(ROW()-13,2)=0,IF(ISBLANK(OFFSET(#REF!,INT((ROW()-13)/2),0)),"",OFFSET(#REF!,INT((ROW()-13)/2),0)),IF(ISBLANK(OFFSET('9. METAS'!$V$20,INT((ROW()-14)/2),0)),"",OFFSET('9. METAS'!$V$20,INT((ROW()-14)/2),0)))</f>
        <v/>
      </c>
      <c r="L298" s="203" t="str">
        <f ca="1">IF(MOD(ROW()-13,2)=0,IF(ISBLANK(OFFSET(#REF!,INT((ROW()-13)/2),0)),"",OFFSET(#REF!,INT((ROW()-13)/2),0)),IF(ISBLANK(OFFSET('9. METAS'!$W$20,INT((ROW()-14)/2),0)),"",OFFSET('9. METAS'!$W$20,INT((ROW()-14)/2),0)))</f>
        <v/>
      </c>
      <c r="M298" s="204" t="str">
        <f ca="1">IF(MOD(ROW()-13,2)=0,IF(ISBLANK(OFFSET(#REF!,INT((ROW()-13)/2),0)),"",OFFSET(#REF!,INT((ROW()-13)/2),0)),IF(ISBLANK(OFFSET('9. METAS'!$X$20,INT((ROW()-14)/2),0)),"",OFFSET('9. METAS'!$X$20,INT((ROW()-14)/2),0)))</f>
        <v/>
      </c>
      <c r="N298" s="719"/>
      <c r="O298" s="721"/>
      <c r="P298" s="723"/>
    </row>
    <row r="299" spans="3:16">
      <c r="C299" s="724" t="str">
        <f ca="1">IF(ISBLANK(OFFSET('5. Pp (3 años)'!$C$46,INT((ROW()-13)/2),0)),"",OFFSET('5. Pp (3 años)'!$C$46,INT((ROW()-13)/2),0))</f>
        <v/>
      </c>
      <c r="D299" s="726" t="str">
        <f ca="1">IF(ISBLANK(OFFSET('5. Pp (3 años)'!$D$46,INT((ROW()-13)/2),0)),"",OFFSET('5. Pp (3 años)'!$D$46,INT((ROW()-13)/2),0))</f>
        <v/>
      </c>
      <c r="E299" s="726" t="str">
        <f ca="1">IF(ISBLANK(OFFSET('5. Pp (3 años)'!$E$46,INT((ROW()-13)/2),0)),"",OFFSET('5. Pp (3 años)'!$E$46,INT((ROW()-13)/2),0))</f>
        <v/>
      </c>
      <c r="F299" s="727" t="str">
        <f ca="1">IF(ISBLANK(OFFSET('5. Pp (3 años)'!$K$46,INT((ROW()-13)/2),0)),"",OFFSET('5. Pp (3 años)'!$K$46,INT((ROW()-13)/2),0))</f>
        <v/>
      </c>
      <c r="G299" s="728" t="str">
        <f ca="1">IF(ISBLANK(OFFSET('5. Pp (3 años)'!$H$46,INT((ROW()-13)/2),0)),"",OFFSET('5. Pp (3 años)'!$H$46,INT((ROW()-13)/2),0))</f>
        <v/>
      </c>
      <c r="H299" s="755" t="str">
        <f ca="1">IF(ISBLANK(OFFSET('9. METAS'!$L$20,INT((ROW()-13)/2),0)),"",OFFSET('9. METAS'!$L$20,INT((ROW()-13)/2),0))</f>
        <v/>
      </c>
      <c r="I299" s="730"/>
      <c r="J299" s="202" t="e">
        <f ca="1">IF(MOD(ROW()-13,2)=0,IF(ISBLANK(OFFSET(#REF!,INT((ROW()-13)/2),0)),"",OFFSET(#REF!,INT((ROW()-13)/2),0)),IF(ISBLANK(OFFSET('9. METAS'!$U$20,INT((ROW()-14)/2),0)),"",OFFSET('9. METAS'!$U$20,INT((ROW()-14)/2),0)))</f>
        <v>#REF!</v>
      </c>
      <c r="K299" s="203" t="e">
        <f ca="1">IF(MOD(ROW()-13,2)=0,IF(ISBLANK(OFFSET(#REF!,INT((ROW()-13)/2),0)),"",OFFSET(#REF!,INT((ROW()-13)/2),0)),IF(ISBLANK(OFFSET('9. METAS'!$V$20,INT((ROW()-14)/2),0)),"",OFFSET('9. METAS'!$V$20,INT((ROW()-14)/2),0)))</f>
        <v>#REF!</v>
      </c>
      <c r="L299" s="203" t="e">
        <f ca="1">IF(MOD(ROW()-13,2)=0,IF(ISBLANK(OFFSET(#REF!,INT((ROW()-13)/2),0)),"",OFFSET(#REF!,INT((ROW()-13)/2),0)),IF(ISBLANK(OFFSET('9. METAS'!$W$20,INT((ROW()-14)/2),0)),"",OFFSET('9. METAS'!$W$20,INT((ROW()-14)/2),0)))</f>
        <v>#REF!</v>
      </c>
      <c r="M299" s="204" t="e">
        <f ca="1">IF(MOD(ROW()-13,2)=0,IF(ISBLANK(OFFSET(#REF!,INT((ROW()-13)/2),0)),"",OFFSET(#REF!,INT((ROW()-13)/2),0)),IF(ISBLANK(OFFSET('9. METAS'!$X$20,INT((ROW()-14)/2),0)),"",OFFSET('9. METAS'!$X$20,INT((ROW()-14)/2),0)))</f>
        <v>#REF!</v>
      </c>
      <c r="N299" s="718" t="str">
        <f t="shared" ref="N299" ca="1" si="282">IFERROR(J299/J300,"ND")</f>
        <v>ND</v>
      </c>
      <c r="O299" s="720" t="str">
        <f t="shared" ref="O299" ca="1" si="283">IFERROR(((J299+K299+L299)/H299),"ND")</f>
        <v>ND</v>
      </c>
      <c r="P299" s="732"/>
    </row>
    <row r="300" spans="3:16">
      <c r="C300" s="725"/>
      <c r="D300" s="726"/>
      <c r="E300" s="726"/>
      <c r="F300" s="727"/>
      <c r="G300" s="728"/>
      <c r="H300" s="755"/>
      <c r="I300" s="731"/>
      <c r="J300" s="202" t="str">
        <f ca="1">IF(MOD(ROW()-13,2)=0,IF(ISBLANK(OFFSET(#REF!,INT((ROW()-13)/2),0)),"",OFFSET(#REF!,INT((ROW()-13)/2),0)),IF(ISBLANK(OFFSET('9. METAS'!$U$20,INT((ROW()-14)/2),0)),"",OFFSET('9. METAS'!$U$20,INT((ROW()-14)/2),0)))</f>
        <v/>
      </c>
      <c r="K300" s="203" t="str">
        <f ca="1">IF(MOD(ROW()-13,2)=0,IF(ISBLANK(OFFSET(#REF!,INT((ROW()-13)/2),0)),"",OFFSET(#REF!,INT((ROW()-13)/2),0)),IF(ISBLANK(OFFSET('9. METAS'!$V$20,INT((ROW()-14)/2),0)),"",OFFSET('9. METAS'!$V$20,INT((ROW()-14)/2),0)))</f>
        <v/>
      </c>
      <c r="L300" s="203" t="str">
        <f ca="1">IF(MOD(ROW()-13,2)=0,IF(ISBLANK(OFFSET(#REF!,INT((ROW()-13)/2),0)),"",OFFSET(#REF!,INT((ROW()-13)/2),0)),IF(ISBLANK(OFFSET('9. METAS'!$W$20,INT((ROW()-14)/2),0)),"",OFFSET('9. METAS'!$W$20,INT((ROW()-14)/2),0)))</f>
        <v/>
      </c>
      <c r="M300" s="204" t="str">
        <f ca="1">IF(MOD(ROW()-13,2)=0,IF(ISBLANK(OFFSET(#REF!,INT((ROW()-13)/2),0)),"",OFFSET(#REF!,INT((ROW()-13)/2),0)),IF(ISBLANK(OFFSET('9. METAS'!$X$20,INT((ROW()-14)/2),0)),"",OFFSET('9. METAS'!$X$20,INT((ROW()-14)/2),0)))</f>
        <v/>
      </c>
      <c r="N300" s="719"/>
      <c r="O300" s="721"/>
      <c r="P300" s="723"/>
    </row>
    <row r="301" spans="3:16">
      <c r="C301" s="724" t="str">
        <f ca="1">IF(ISBLANK(OFFSET('5. Pp (3 años)'!$C$46,INT((ROW()-13)/2),0)),"",OFFSET('5. Pp (3 años)'!$C$46,INT((ROW()-13)/2),0))</f>
        <v/>
      </c>
      <c r="D301" s="726" t="str">
        <f ca="1">IF(ISBLANK(OFFSET('5. Pp (3 años)'!$D$46,INT((ROW()-13)/2),0)),"",OFFSET('5. Pp (3 años)'!$D$46,INT((ROW()-13)/2),0))</f>
        <v/>
      </c>
      <c r="E301" s="726" t="str">
        <f ca="1">IF(ISBLANK(OFFSET('5. Pp (3 años)'!$E$46,INT((ROW()-13)/2),0)),"",OFFSET('5. Pp (3 años)'!$E$46,INT((ROW()-13)/2),0))</f>
        <v/>
      </c>
      <c r="F301" s="727" t="str">
        <f ca="1">IF(ISBLANK(OFFSET('5. Pp (3 años)'!$K$46,INT((ROW()-13)/2),0)),"",OFFSET('5. Pp (3 años)'!$K$46,INT((ROW()-13)/2),0))</f>
        <v/>
      </c>
      <c r="G301" s="728" t="str">
        <f ca="1">IF(ISBLANK(OFFSET('5. Pp (3 años)'!$H$46,INT((ROW()-13)/2),0)),"",OFFSET('5. Pp (3 años)'!$H$46,INT((ROW()-13)/2),0))</f>
        <v/>
      </c>
      <c r="H301" s="755" t="str">
        <f ca="1">IF(ISBLANK(OFFSET('9. METAS'!$L$20,INT((ROW()-13)/2),0)),"",OFFSET('9. METAS'!$L$20,INT((ROW()-13)/2),0))</f>
        <v/>
      </c>
      <c r="I301" s="730"/>
      <c r="J301" s="202" t="e">
        <f ca="1">IF(MOD(ROW()-13,2)=0,IF(ISBLANK(OFFSET(#REF!,INT((ROW()-13)/2),0)),"",OFFSET(#REF!,INT((ROW()-13)/2),0)),IF(ISBLANK(OFFSET('9. METAS'!$U$20,INT((ROW()-14)/2),0)),"",OFFSET('9. METAS'!$U$20,INT((ROW()-14)/2),0)))</f>
        <v>#REF!</v>
      </c>
      <c r="K301" s="203" t="e">
        <f ca="1">IF(MOD(ROW()-13,2)=0,IF(ISBLANK(OFFSET(#REF!,INT((ROW()-13)/2),0)),"",OFFSET(#REF!,INT((ROW()-13)/2),0)),IF(ISBLANK(OFFSET('9. METAS'!$V$20,INT((ROW()-14)/2),0)),"",OFFSET('9. METAS'!$V$20,INT((ROW()-14)/2),0)))</f>
        <v>#REF!</v>
      </c>
      <c r="L301" s="203" t="e">
        <f ca="1">IF(MOD(ROW()-13,2)=0,IF(ISBLANK(OFFSET(#REF!,INT((ROW()-13)/2),0)),"",OFFSET(#REF!,INT((ROW()-13)/2),0)),IF(ISBLANK(OFFSET('9. METAS'!$W$20,INT((ROW()-14)/2),0)),"",OFFSET('9. METAS'!$W$20,INT((ROW()-14)/2),0)))</f>
        <v>#REF!</v>
      </c>
      <c r="M301" s="204" t="e">
        <f ca="1">IF(MOD(ROW()-13,2)=0,IF(ISBLANK(OFFSET(#REF!,INT((ROW()-13)/2),0)),"",OFFSET(#REF!,INT((ROW()-13)/2),0)),IF(ISBLANK(OFFSET('9. METAS'!$X$20,INT((ROW()-14)/2),0)),"",OFFSET('9. METAS'!$X$20,INT((ROW()-14)/2),0)))</f>
        <v>#REF!</v>
      </c>
      <c r="N301" s="718" t="str">
        <f t="shared" ref="N301" ca="1" si="284">IFERROR(J301/J302,"ND")</f>
        <v>ND</v>
      </c>
      <c r="O301" s="720" t="str">
        <f t="shared" ref="O301" ca="1" si="285">IFERROR(((J301+K301+L301)/H301),"ND")</f>
        <v>ND</v>
      </c>
      <c r="P301" s="732"/>
    </row>
    <row r="302" spans="3:16">
      <c r="C302" s="725"/>
      <c r="D302" s="726"/>
      <c r="E302" s="726"/>
      <c r="F302" s="727"/>
      <c r="G302" s="728"/>
      <c r="H302" s="755"/>
      <c r="I302" s="731"/>
      <c r="J302" s="202" t="str">
        <f ca="1">IF(MOD(ROW()-13,2)=0,IF(ISBLANK(OFFSET(#REF!,INT((ROW()-13)/2),0)),"",OFFSET(#REF!,INT((ROW()-13)/2),0)),IF(ISBLANK(OFFSET('9. METAS'!$U$20,INT((ROW()-14)/2),0)),"",OFFSET('9. METAS'!$U$20,INT((ROW()-14)/2),0)))</f>
        <v/>
      </c>
      <c r="K302" s="203" t="str">
        <f ca="1">IF(MOD(ROW()-13,2)=0,IF(ISBLANK(OFFSET(#REF!,INT((ROW()-13)/2),0)),"",OFFSET(#REF!,INT((ROW()-13)/2),0)),IF(ISBLANK(OFFSET('9. METAS'!$V$20,INT((ROW()-14)/2),0)),"",OFFSET('9. METAS'!$V$20,INT((ROW()-14)/2),0)))</f>
        <v/>
      </c>
      <c r="L302" s="203" t="str">
        <f ca="1">IF(MOD(ROW()-13,2)=0,IF(ISBLANK(OFFSET(#REF!,INT((ROW()-13)/2),0)),"",OFFSET(#REF!,INT((ROW()-13)/2),0)),IF(ISBLANK(OFFSET('9. METAS'!$W$20,INT((ROW()-14)/2),0)),"",OFFSET('9. METAS'!$W$20,INT((ROW()-14)/2),0)))</f>
        <v/>
      </c>
      <c r="M302" s="204" t="str">
        <f ca="1">IF(MOD(ROW()-13,2)=0,IF(ISBLANK(OFFSET(#REF!,INT((ROW()-13)/2),0)),"",OFFSET(#REF!,INT((ROW()-13)/2),0)),IF(ISBLANK(OFFSET('9. METAS'!$X$20,INT((ROW()-14)/2),0)),"",OFFSET('9. METAS'!$X$20,INT((ROW()-14)/2),0)))</f>
        <v/>
      </c>
      <c r="N302" s="719"/>
      <c r="O302" s="721"/>
      <c r="P302" s="723"/>
    </row>
    <row r="303" spans="3:16">
      <c r="C303" s="724" t="str">
        <f ca="1">IF(ISBLANK(OFFSET('5. Pp (3 años)'!$C$46,INT((ROW()-13)/2),0)),"",OFFSET('5. Pp (3 años)'!$C$46,INT((ROW()-13)/2),0))</f>
        <v/>
      </c>
      <c r="D303" s="726" t="str">
        <f ca="1">IF(ISBLANK(OFFSET('5. Pp (3 años)'!$D$46,INT((ROW()-13)/2),0)),"",OFFSET('5. Pp (3 años)'!$D$46,INT((ROW()-13)/2),0))</f>
        <v/>
      </c>
      <c r="E303" s="726" t="str">
        <f ca="1">IF(ISBLANK(OFFSET('5. Pp (3 años)'!$E$46,INT((ROW()-13)/2),0)),"",OFFSET('5. Pp (3 años)'!$E$46,INT((ROW()-13)/2),0))</f>
        <v/>
      </c>
      <c r="F303" s="727" t="str">
        <f ca="1">IF(ISBLANK(OFFSET('5. Pp (3 años)'!$K$46,INT((ROW()-13)/2),0)),"",OFFSET('5. Pp (3 años)'!$K$46,INT((ROW()-13)/2),0))</f>
        <v/>
      </c>
      <c r="G303" s="728" t="str">
        <f ca="1">IF(ISBLANK(OFFSET('5. Pp (3 años)'!$H$46,INT((ROW()-13)/2),0)),"",OFFSET('5. Pp (3 años)'!$H$46,INT((ROW()-13)/2),0))</f>
        <v/>
      </c>
      <c r="H303" s="755" t="str">
        <f ca="1">IF(ISBLANK(OFFSET('9. METAS'!$L$20,INT((ROW()-13)/2),0)),"",OFFSET('9. METAS'!$L$20,INT((ROW()-13)/2),0))</f>
        <v/>
      </c>
      <c r="I303" s="730"/>
      <c r="J303" s="202" t="e">
        <f ca="1">IF(MOD(ROW()-13,2)=0,IF(ISBLANK(OFFSET(#REF!,INT((ROW()-13)/2),0)),"",OFFSET(#REF!,INT((ROW()-13)/2),0)),IF(ISBLANK(OFFSET('9. METAS'!$U$20,INT((ROW()-14)/2),0)),"",OFFSET('9. METAS'!$U$20,INT((ROW()-14)/2),0)))</f>
        <v>#REF!</v>
      </c>
      <c r="K303" s="203" t="e">
        <f ca="1">IF(MOD(ROW()-13,2)=0,IF(ISBLANK(OFFSET(#REF!,INT((ROW()-13)/2),0)),"",OFFSET(#REF!,INT((ROW()-13)/2),0)),IF(ISBLANK(OFFSET('9. METAS'!$V$20,INT((ROW()-14)/2),0)),"",OFFSET('9. METAS'!$V$20,INT((ROW()-14)/2),0)))</f>
        <v>#REF!</v>
      </c>
      <c r="L303" s="203" t="e">
        <f ca="1">IF(MOD(ROW()-13,2)=0,IF(ISBLANK(OFFSET(#REF!,INT((ROW()-13)/2),0)),"",OFFSET(#REF!,INT((ROW()-13)/2),0)),IF(ISBLANK(OFFSET('9. METAS'!$W$20,INT((ROW()-14)/2),0)),"",OFFSET('9. METAS'!$W$20,INT((ROW()-14)/2),0)))</f>
        <v>#REF!</v>
      </c>
      <c r="M303" s="204" t="e">
        <f ca="1">IF(MOD(ROW()-13,2)=0,IF(ISBLANK(OFFSET(#REF!,INT((ROW()-13)/2),0)),"",OFFSET(#REF!,INT((ROW()-13)/2),0)),IF(ISBLANK(OFFSET('9. METAS'!$X$20,INT((ROW()-14)/2),0)),"",OFFSET('9. METAS'!$X$20,INT((ROW()-14)/2),0)))</f>
        <v>#REF!</v>
      </c>
      <c r="N303" s="718" t="str">
        <f t="shared" ref="N303" ca="1" si="286">IFERROR(J303/J304,"ND")</f>
        <v>ND</v>
      </c>
      <c r="O303" s="720" t="str">
        <f t="shared" ref="O303" ca="1" si="287">IFERROR(((J303+K303+L303)/H303),"ND")</f>
        <v>ND</v>
      </c>
      <c r="P303" s="732"/>
    </row>
    <row r="304" spans="3:16">
      <c r="C304" s="725"/>
      <c r="D304" s="726"/>
      <c r="E304" s="726"/>
      <c r="F304" s="727"/>
      <c r="G304" s="728"/>
      <c r="H304" s="755"/>
      <c r="I304" s="731"/>
      <c r="J304" s="202" t="str">
        <f ca="1">IF(MOD(ROW()-13,2)=0,IF(ISBLANK(OFFSET(#REF!,INT((ROW()-13)/2),0)),"",OFFSET(#REF!,INT((ROW()-13)/2),0)),IF(ISBLANK(OFFSET('9. METAS'!$U$20,INT((ROW()-14)/2),0)),"",OFFSET('9. METAS'!$U$20,INT((ROW()-14)/2),0)))</f>
        <v/>
      </c>
      <c r="K304" s="203" t="str">
        <f ca="1">IF(MOD(ROW()-13,2)=0,IF(ISBLANK(OFFSET(#REF!,INT((ROW()-13)/2),0)),"",OFFSET(#REF!,INT((ROW()-13)/2),0)),IF(ISBLANK(OFFSET('9. METAS'!$V$20,INT((ROW()-14)/2),0)),"",OFFSET('9. METAS'!$V$20,INT((ROW()-14)/2),0)))</f>
        <v/>
      </c>
      <c r="L304" s="203" t="str">
        <f ca="1">IF(MOD(ROW()-13,2)=0,IF(ISBLANK(OFFSET(#REF!,INT((ROW()-13)/2),0)),"",OFFSET(#REF!,INT((ROW()-13)/2),0)),IF(ISBLANK(OFFSET('9. METAS'!$W$20,INT((ROW()-14)/2),0)),"",OFFSET('9. METAS'!$W$20,INT((ROW()-14)/2),0)))</f>
        <v/>
      </c>
      <c r="M304" s="204" t="str">
        <f ca="1">IF(MOD(ROW()-13,2)=0,IF(ISBLANK(OFFSET(#REF!,INT((ROW()-13)/2),0)),"",OFFSET(#REF!,INT((ROW()-13)/2),0)),IF(ISBLANK(OFFSET('9. METAS'!$X$20,INT((ROW()-14)/2),0)),"",OFFSET('9. METAS'!$X$20,INT((ROW()-14)/2),0)))</f>
        <v/>
      </c>
      <c r="N304" s="719"/>
      <c r="O304" s="721"/>
      <c r="P304" s="723"/>
    </row>
    <row r="305" spans="3:16">
      <c r="C305" s="724" t="str">
        <f ca="1">IF(ISBLANK(OFFSET('5. Pp (3 años)'!$C$46,INT((ROW()-13)/2),0)),"",OFFSET('5. Pp (3 años)'!$C$46,INT((ROW()-13)/2),0))</f>
        <v/>
      </c>
      <c r="D305" s="726" t="str">
        <f ca="1">IF(ISBLANK(OFFSET('5. Pp (3 años)'!$D$46,INT((ROW()-13)/2),0)),"",OFFSET('5. Pp (3 años)'!$D$46,INT((ROW()-13)/2),0))</f>
        <v/>
      </c>
      <c r="E305" s="726" t="str">
        <f ca="1">IF(ISBLANK(OFFSET('5. Pp (3 años)'!$E$46,INT((ROW()-13)/2),0)),"",OFFSET('5. Pp (3 años)'!$E$46,INT((ROW()-13)/2),0))</f>
        <v/>
      </c>
      <c r="F305" s="727" t="str">
        <f ca="1">IF(ISBLANK(OFFSET('5. Pp (3 años)'!$K$46,INT((ROW()-13)/2),0)),"",OFFSET('5. Pp (3 años)'!$K$46,INT((ROW()-13)/2),0))</f>
        <v/>
      </c>
      <c r="G305" s="728" t="str">
        <f ca="1">IF(ISBLANK(OFFSET('5. Pp (3 años)'!$H$46,INT((ROW()-13)/2),0)),"",OFFSET('5. Pp (3 años)'!$H$46,INT((ROW()-13)/2),0))</f>
        <v/>
      </c>
      <c r="H305" s="755" t="str">
        <f ca="1">IF(ISBLANK(OFFSET('9. METAS'!$L$20,INT((ROW()-13)/2),0)),"",OFFSET('9. METAS'!$L$20,INT((ROW()-13)/2),0))</f>
        <v/>
      </c>
      <c r="I305" s="730"/>
      <c r="J305" s="202" t="e">
        <f ca="1">IF(MOD(ROW()-13,2)=0,IF(ISBLANK(OFFSET(#REF!,INT((ROW()-13)/2),0)),"",OFFSET(#REF!,INT((ROW()-13)/2),0)),IF(ISBLANK(OFFSET('9. METAS'!$U$20,INT((ROW()-14)/2),0)),"",OFFSET('9. METAS'!$U$20,INT((ROW()-14)/2),0)))</f>
        <v>#REF!</v>
      </c>
      <c r="K305" s="203" t="e">
        <f ca="1">IF(MOD(ROW()-13,2)=0,IF(ISBLANK(OFFSET(#REF!,INT((ROW()-13)/2),0)),"",OFFSET(#REF!,INT((ROW()-13)/2),0)),IF(ISBLANK(OFFSET('9. METAS'!$V$20,INT((ROW()-14)/2),0)),"",OFFSET('9. METAS'!$V$20,INT((ROW()-14)/2),0)))</f>
        <v>#REF!</v>
      </c>
      <c r="L305" s="203" t="e">
        <f ca="1">IF(MOD(ROW()-13,2)=0,IF(ISBLANK(OFFSET(#REF!,INT((ROW()-13)/2),0)),"",OFFSET(#REF!,INT((ROW()-13)/2),0)),IF(ISBLANK(OFFSET('9. METAS'!$W$20,INT((ROW()-14)/2),0)),"",OFFSET('9. METAS'!$W$20,INT((ROW()-14)/2),0)))</f>
        <v>#REF!</v>
      </c>
      <c r="M305" s="204" t="e">
        <f ca="1">IF(MOD(ROW()-13,2)=0,IF(ISBLANK(OFFSET(#REF!,INT((ROW()-13)/2),0)),"",OFFSET(#REF!,INT((ROW()-13)/2),0)),IF(ISBLANK(OFFSET('9. METAS'!$X$20,INT((ROW()-14)/2),0)),"",OFFSET('9. METAS'!$X$20,INT((ROW()-14)/2),0)))</f>
        <v>#REF!</v>
      </c>
      <c r="N305" s="718" t="str">
        <f t="shared" ref="N305" ca="1" si="288">IFERROR(J305/J306,"ND")</f>
        <v>ND</v>
      </c>
      <c r="O305" s="720" t="str">
        <f t="shared" ref="O305" ca="1" si="289">IFERROR(((J305+K305+L305)/H305),"ND")</f>
        <v>ND</v>
      </c>
      <c r="P305" s="732"/>
    </row>
    <row r="306" spans="3:16">
      <c r="C306" s="725"/>
      <c r="D306" s="726"/>
      <c r="E306" s="726"/>
      <c r="F306" s="727"/>
      <c r="G306" s="728"/>
      <c r="H306" s="755"/>
      <c r="I306" s="731"/>
      <c r="J306" s="202" t="str">
        <f ca="1">IF(MOD(ROW()-13,2)=0,IF(ISBLANK(OFFSET(#REF!,INT((ROW()-13)/2),0)),"",OFFSET(#REF!,INT((ROW()-13)/2),0)),IF(ISBLANK(OFFSET('9. METAS'!$U$20,INT((ROW()-14)/2),0)),"",OFFSET('9. METAS'!$U$20,INT((ROW()-14)/2),0)))</f>
        <v/>
      </c>
      <c r="K306" s="203" t="str">
        <f ca="1">IF(MOD(ROW()-13,2)=0,IF(ISBLANK(OFFSET(#REF!,INT((ROW()-13)/2),0)),"",OFFSET(#REF!,INT((ROW()-13)/2),0)),IF(ISBLANK(OFFSET('9. METAS'!$V$20,INT((ROW()-14)/2),0)),"",OFFSET('9. METAS'!$V$20,INT((ROW()-14)/2),0)))</f>
        <v/>
      </c>
      <c r="L306" s="203" t="str">
        <f ca="1">IF(MOD(ROW()-13,2)=0,IF(ISBLANK(OFFSET(#REF!,INT((ROW()-13)/2),0)),"",OFFSET(#REF!,INT((ROW()-13)/2),0)),IF(ISBLANK(OFFSET('9. METAS'!$W$20,INT((ROW()-14)/2),0)),"",OFFSET('9. METAS'!$W$20,INT((ROW()-14)/2),0)))</f>
        <v/>
      </c>
      <c r="M306" s="204" t="str">
        <f ca="1">IF(MOD(ROW()-13,2)=0,IF(ISBLANK(OFFSET(#REF!,INT((ROW()-13)/2),0)),"",OFFSET(#REF!,INT((ROW()-13)/2),0)),IF(ISBLANK(OFFSET('9. METAS'!$X$20,INT((ROW()-14)/2),0)),"",OFFSET('9. METAS'!$X$20,INT((ROW()-14)/2),0)))</f>
        <v/>
      </c>
      <c r="N306" s="719"/>
      <c r="O306" s="721"/>
      <c r="P306" s="723"/>
    </row>
    <row r="307" spans="3:16">
      <c r="C307" s="724" t="str">
        <f ca="1">IF(ISBLANK(OFFSET('5. Pp (3 años)'!$C$46,INT((ROW()-13)/2),0)),"",OFFSET('5. Pp (3 años)'!$C$46,INT((ROW()-13)/2),0))</f>
        <v/>
      </c>
      <c r="D307" s="726" t="str">
        <f ca="1">IF(ISBLANK(OFFSET('5. Pp (3 años)'!$D$46,INT((ROW()-13)/2),0)),"",OFFSET('5. Pp (3 años)'!$D$46,INT((ROW()-13)/2),0))</f>
        <v/>
      </c>
      <c r="E307" s="726" t="str">
        <f ca="1">IF(ISBLANK(OFFSET('5. Pp (3 años)'!$E$46,INT((ROW()-13)/2),0)),"",OFFSET('5. Pp (3 años)'!$E$46,INT((ROW()-13)/2),0))</f>
        <v/>
      </c>
      <c r="F307" s="727" t="str">
        <f ca="1">IF(ISBLANK(OFFSET('5. Pp (3 años)'!$K$46,INT((ROW()-13)/2),0)),"",OFFSET('5. Pp (3 años)'!$K$46,INT((ROW()-13)/2),0))</f>
        <v/>
      </c>
      <c r="G307" s="728" t="str">
        <f ca="1">IF(ISBLANK(OFFSET('5. Pp (3 años)'!$H$46,INT((ROW()-13)/2),0)),"",OFFSET('5. Pp (3 años)'!$H$46,INT((ROW()-13)/2),0))</f>
        <v/>
      </c>
      <c r="H307" s="755" t="str">
        <f ca="1">IF(ISBLANK(OFFSET('9. METAS'!$L$20,INT((ROW()-13)/2),0)),"",OFFSET('9. METAS'!$L$20,INT((ROW()-13)/2),0))</f>
        <v/>
      </c>
      <c r="I307" s="730"/>
      <c r="J307" s="202" t="e">
        <f ca="1">IF(MOD(ROW()-13,2)=0,IF(ISBLANK(OFFSET(#REF!,INT((ROW()-13)/2),0)),"",OFFSET(#REF!,INT((ROW()-13)/2),0)),IF(ISBLANK(OFFSET('9. METAS'!$U$20,INT((ROW()-14)/2),0)),"",OFFSET('9. METAS'!$U$20,INT((ROW()-14)/2),0)))</f>
        <v>#REF!</v>
      </c>
      <c r="K307" s="203" t="e">
        <f ca="1">IF(MOD(ROW()-13,2)=0,IF(ISBLANK(OFFSET(#REF!,INT((ROW()-13)/2),0)),"",OFFSET(#REF!,INT((ROW()-13)/2),0)),IF(ISBLANK(OFFSET('9. METAS'!$V$20,INT((ROW()-14)/2),0)),"",OFFSET('9. METAS'!$V$20,INT((ROW()-14)/2),0)))</f>
        <v>#REF!</v>
      </c>
      <c r="L307" s="203" t="e">
        <f ca="1">IF(MOD(ROW()-13,2)=0,IF(ISBLANK(OFFSET(#REF!,INT((ROW()-13)/2),0)),"",OFFSET(#REF!,INT((ROW()-13)/2),0)),IF(ISBLANK(OFFSET('9. METAS'!$W$20,INT((ROW()-14)/2),0)),"",OFFSET('9. METAS'!$W$20,INT((ROW()-14)/2),0)))</f>
        <v>#REF!</v>
      </c>
      <c r="M307" s="204" t="e">
        <f ca="1">IF(MOD(ROW()-13,2)=0,IF(ISBLANK(OFFSET(#REF!,INT((ROW()-13)/2),0)),"",OFFSET(#REF!,INT((ROW()-13)/2),0)),IF(ISBLANK(OFFSET('9. METAS'!$X$20,INT((ROW()-14)/2),0)),"",OFFSET('9. METAS'!$X$20,INT((ROW()-14)/2),0)))</f>
        <v>#REF!</v>
      </c>
      <c r="N307" s="718" t="str">
        <f t="shared" ref="N307" ca="1" si="290">IFERROR(J307/J308,"ND")</f>
        <v>ND</v>
      </c>
      <c r="O307" s="720" t="str">
        <f t="shared" ref="O307" ca="1" si="291">IFERROR(((J307+K307+L307)/H307),"ND")</f>
        <v>ND</v>
      </c>
      <c r="P307" s="732"/>
    </row>
    <row r="308" spans="3:16">
      <c r="C308" s="725"/>
      <c r="D308" s="726"/>
      <c r="E308" s="726"/>
      <c r="F308" s="727"/>
      <c r="G308" s="728"/>
      <c r="H308" s="755"/>
      <c r="I308" s="731"/>
      <c r="J308" s="202" t="str">
        <f ca="1">IF(MOD(ROW()-13,2)=0,IF(ISBLANK(OFFSET(#REF!,INT((ROW()-13)/2),0)),"",OFFSET(#REF!,INT((ROW()-13)/2),0)),IF(ISBLANK(OFFSET('9. METAS'!$U$20,INT((ROW()-14)/2),0)),"",OFFSET('9. METAS'!$U$20,INT((ROW()-14)/2),0)))</f>
        <v/>
      </c>
      <c r="K308" s="203" t="str">
        <f ca="1">IF(MOD(ROW()-13,2)=0,IF(ISBLANK(OFFSET(#REF!,INT((ROW()-13)/2),0)),"",OFFSET(#REF!,INT((ROW()-13)/2),0)),IF(ISBLANK(OFFSET('9. METAS'!$V$20,INT((ROW()-14)/2),0)),"",OFFSET('9. METAS'!$V$20,INT((ROW()-14)/2),0)))</f>
        <v/>
      </c>
      <c r="L308" s="203" t="str">
        <f ca="1">IF(MOD(ROW()-13,2)=0,IF(ISBLANK(OFFSET(#REF!,INT((ROW()-13)/2),0)),"",OFFSET(#REF!,INT((ROW()-13)/2),0)),IF(ISBLANK(OFFSET('9. METAS'!$W$20,INT((ROW()-14)/2),0)),"",OFFSET('9. METAS'!$W$20,INT((ROW()-14)/2),0)))</f>
        <v/>
      </c>
      <c r="M308" s="204" t="str">
        <f ca="1">IF(MOD(ROW()-13,2)=0,IF(ISBLANK(OFFSET(#REF!,INT((ROW()-13)/2),0)),"",OFFSET(#REF!,INT((ROW()-13)/2),0)),IF(ISBLANK(OFFSET('9. METAS'!$X$20,INT((ROW()-14)/2),0)),"",OFFSET('9. METAS'!$X$20,INT((ROW()-14)/2),0)))</f>
        <v/>
      </c>
      <c r="N308" s="719"/>
      <c r="O308" s="721"/>
      <c r="P308" s="723"/>
    </row>
    <row r="309" spans="3:16">
      <c r="C309" s="724" t="str">
        <f ca="1">IF(ISBLANK(OFFSET('5. Pp (3 años)'!$C$46,INT((ROW()-13)/2),0)),"",OFFSET('5. Pp (3 años)'!$C$46,INT((ROW()-13)/2),0))</f>
        <v/>
      </c>
      <c r="D309" s="726" t="str">
        <f ca="1">IF(ISBLANK(OFFSET('5. Pp (3 años)'!$D$46,INT((ROW()-13)/2),0)),"",OFFSET('5. Pp (3 años)'!$D$46,INT((ROW()-13)/2),0))</f>
        <v/>
      </c>
      <c r="E309" s="726" t="str">
        <f ca="1">IF(ISBLANK(OFFSET('5. Pp (3 años)'!$E$46,INT((ROW()-13)/2),0)),"",OFFSET('5. Pp (3 años)'!$E$46,INT((ROW()-13)/2),0))</f>
        <v/>
      </c>
      <c r="F309" s="727" t="str">
        <f ca="1">IF(ISBLANK(OFFSET('5. Pp (3 años)'!$K$46,INT((ROW()-13)/2),0)),"",OFFSET('5. Pp (3 años)'!$K$46,INT((ROW()-13)/2),0))</f>
        <v/>
      </c>
      <c r="G309" s="728" t="str">
        <f ca="1">IF(ISBLANK(OFFSET('5. Pp (3 años)'!$H$46,INT((ROW()-13)/2),0)),"",OFFSET('5. Pp (3 años)'!$H$46,INT((ROW()-13)/2),0))</f>
        <v/>
      </c>
      <c r="H309" s="755" t="str">
        <f ca="1">IF(ISBLANK(OFFSET('9. METAS'!$L$20,INT((ROW()-13)/2),0)),"",OFFSET('9. METAS'!$L$20,INT((ROW()-13)/2),0))</f>
        <v/>
      </c>
      <c r="I309" s="730"/>
      <c r="J309" s="202" t="e">
        <f ca="1">IF(MOD(ROW()-13,2)=0,IF(ISBLANK(OFFSET(#REF!,INT((ROW()-13)/2),0)),"",OFFSET(#REF!,INT((ROW()-13)/2),0)),IF(ISBLANK(OFFSET('9. METAS'!$U$20,INT((ROW()-14)/2),0)),"",OFFSET('9. METAS'!$U$20,INT((ROW()-14)/2),0)))</f>
        <v>#REF!</v>
      </c>
      <c r="K309" s="203" t="e">
        <f ca="1">IF(MOD(ROW()-13,2)=0,IF(ISBLANK(OFFSET(#REF!,INT((ROW()-13)/2),0)),"",OFFSET(#REF!,INT((ROW()-13)/2),0)),IF(ISBLANK(OFFSET('9. METAS'!$V$20,INT((ROW()-14)/2),0)),"",OFFSET('9. METAS'!$V$20,INT((ROW()-14)/2),0)))</f>
        <v>#REF!</v>
      </c>
      <c r="L309" s="203" t="e">
        <f ca="1">IF(MOD(ROW()-13,2)=0,IF(ISBLANK(OFFSET(#REF!,INT((ROW()-13)/2),0)),"",OFFSET(#REF!,INT((ROW()-13)/2),0)),IF(ISBLANK(OFFSET('9. METAS'!$W$20,INT((ROW()-14)/2),0)),"",OFFSET('9. METAS'!$W$20,INT((ROW()-14)/2),0)))</f>
        <v>#REF!</v>
      </c>
      <c r="M309" s="204" t="e">
        <f ca="1">IF(MOD(ROW()-13,2)=0,IF(ISBLANK(OFFSET(#REF!,INT((ROW()-13)/2),0)),"",OFFSET(#REF!,INT((ROW()-13)/2),0)),IF(ISBLANK(OFFSET('9. METAS'!$X$20,INT((ROW()-14)/2),0)),"",OFFSET('9. METAS'!$X$20,INT((ROW()-14)/2),0)))</f>
        <v>#REF!</v>
      </c>
      <c r="N309" s="718" t="str">
        <f t="shared" ref="N309" ca="1" si="292">IFERROR(J309/J310,"ND")</f>
        <v>ND</v>
      </c>
      <c r="O309" s="720" t="str">
        <f t="shared" ref="O309" ca="1" si="293">IFERROR(((J309+K309+L309)/H309),"ND")</f>
        <v>ND</v>
      </c>
      <c r="P309" s="732"/>
    </row>
    <row r="310" spans="3:16">
      <c r="C310" s="725"/>
      <c r="D310" s="726"/>
      <c r="E310" s="726"/>
      <c r="F310" s="727"/>
      <c r="G310" s="728"/>
      <c r="H310" s="755"/>
      <c r="I310" s="731"/>
      <c r="J310" s="202" t="str">
        <f ca="1">IF(MOD(ROW()-13,2)=0,IF(ISBLANK(OFFSET(#REF!,INT((ROW()-13)/2),0)),"",OFFSET(#REF!,INT((ROW()-13)/2),0)),IF(ISBLANK(OFFSET('9. METAS'!$U$20,INT((ROW()-14)/2),0)),"",OFFSET('9. METAS'!$U$20,INT((ROW()-14)/2),0)))</f>
        <v/>
      </c>
      <c r="K310" s="203" t="str">
        <f ca="1">IF(MOD(ROW()-13,2)=0,IF(ISBLANK(OFFSET(#REF!,INT((ROW()-13)/2),0)),"",OFFSET(#REF!,INT((ROW()-13)/2),0)),IF(ISBLANK(OFFSET('9. METAS'!$V$20,INT((ROW()-14)/2),0)),"",OFFSET('9. METAS'!$V$20,INT((ROW()-14)/2),0)))</f>
        <v/>
      </c>
      <c r="L310" s="203" t="str">
        <f ca="1">IF(MOD(ROW()-13,2)=0,IF(ISBLANK(OFFSET(#REF!,INT((ROW()-13)/2),0)),"",OFFSET(#REF!,INT((ROW()-13)/2),0)),IF(ISBLANK(OFFSET('9. METAS'!$W$20,INT((ROW()-14)/2),0)),"",OFFSET('9. METAS'!$W$20,INT((ROW()-14)/2),0)))</f>
        <v/>
      </c>
      <c r="M310" s="204" t="str">
        <f ca="1">IF(MOD(ROW()-13,2)=0,IF(ISBLANK(OFFSET(#REF!,INT((ROW()-13)/2),0)),"",OFFSET(#REF!,INT((ROW()-13)/2),0)),IF(ISBLANK(OFFSET('9. METAS'!$X$20,INT((ROW()-14)/2),0)),"",OFFSET('9. METAS'!$X$20,INT((ROW()-14)/2),0)))</f>
        <v/>
      </c>
      <c r="N310" s="719"/>
      <c r="O310" s="721"/>
      <c r="P310" s="723"/>
    </row>
    <row r="311" spans="3:16">
      <c r="C311" s="724" t="str">
        <f ca="1">IF(ISBLANK(OFFSET('5. Pp (3 años)'!$C$46,INT((ROW()-13)/2),0)),"",OFFSET('5. Pp (3 años)'!$C$46,INT((ROW()-13)/2),0))</f>
        <v/>
      </c>
      <c r="D311" s="726" t="str">
        <f ca="1">IF(ISBLANK(OFFSET('5. Pp (3 años)'!$D$46,INT((ROW()-13)/2),0)),"",OFFSET('5. Pp (3 años)'!$D$46,INT((ROW()-13)/2),0))</f>
        <v/>
      </c>
      <c r="E311" s="726" t="str">
        <f ca="1">IF(ISBLANK(OFFSET('5. Pp (3 años)'!$E$46,INT((ROW()-13)/2),0)),"",OFFSET('5. Pp (3 años)'!$E$46,INT((ROW()-13)/2),0))</f>
        <v/>
      </c>
      <c r="F311" s="727" t="str">
        <f ca="1">IF(ISBLANK(OFFSET('5. Pp (3 años)'!$K$46,INT((ROW()-13)/2),0)),"",OFFSET('5. Pp (3 años)'!$K$46,INT((ROW()-13)/2),0))</f>
        <v/>
      </c>
      <c r="G311" s="728" t="str">
        <f ca="1">IF(ISBLANK(OFFSET('5. Pp (3 años)'!$H$46,INT((ROW()-13)/2),0)),"",OFFSET('5. Pp (3 años)'!$H$46,INT((ROW()-13)/2),0))</f>
        <v/>
      </c>
      <c r="H311" s="755" t="str">
        <f ca="1">IF(ISBLANK(OFFSET('9. METAS'!$L$20,INT((ROW()-13)/2),0)),"",OFFSET('9. METAS'!$L$20,INT((ROW()-13)/2),0))</f>
        <v/>
      </c>
      <c r="I311" s="730"/>
      <c r="J311" s="202" t="e">
        <f ca="1">IF(MOD(ROW()-13,2)=0,IF(ISBLANK(OFFSET(#REF!,INT((ROW()-13)/2),0)),"",OFFSET(#REF!,INT((ROW()-13)/2),0)),IF(ISBLANK(OFFSET('9. METAS'!$U$20,INT((ROW()-14)/2),0)),"",OFFSET('9. METAS'!$U$20,INT((ROW()-14)/2),0)))</f>
        <v>#REF!</v>
      </c>
      <c r="K311" s="203" t="e">
        <f ca="1">IF(MOD(ROW()-13,2)=0,IF(ISBLANK(OFFSET(#REF!,INT((ROW()-13)/2),0)),"",OFFSET(#REF!,INT((ROW()-13)/2),0)),IF(ISBLANK(OFFSET('9. METAS'!$V$20,INT((ROW()-14)/2),0)),"",OFFSET('9. METAS'!$V$20,INT((ROW()-14)/2),0)))</f>
        <v>#REF!</v>
      </c>
      <c r="L311" s="203" t="e">
        <f ca="1">IF(MOD(ROW()-13,2)=0,IF(ISBLANK(OFFSET(#REF!,INT((ROW()-13)/2),0)),"",OFFSET(#REF!,INT((ROW()-13)/2),0)),IF(ISBLANK(OFFSET('9. METAS'!$W$20,INT((ROW()-14)/2),0)),"",OFFSET('9. METAS'!$W$20,INT((ROW()-14)/2),0)))</f>
        <v>#REF!</v>
      </c>
      <c r="M311" s="204" t="e">
        <f ca="1">IF(MOD(ROW()-13,2)=0,IF(ISBLANK(OFFSET(#REF!,INT((ROW()-13)/2),0)),"",OFFSET(#REF!,INT((ROW()-13)/2),0)),IF(ISBLANK(OFFSET('9. METAS'!$X$20,INT((ROW()-14)/2),0)),"",OFFSET('9. METAS'!$X$20,INT((ROW()-14)/2),0)))</f>
        <v>#REF!</v>
      </c>
      <c r="N311" s="718" t="str">
        <f t="shared" ref="N311" ca="1" si="294">IFERROR(J311/J312,"ND")</f>
        <v>ND</v>
      </c>
      <c r="O311" s="720" t="str">
        <f t="shared" ref="O311" ca="1" si="295">IFERROR(((J311+K311+L311)/H311),"ND")</f>
        <v>ND</v>
      </c>
      <c r="P311" s="732"/>
    </row>
    <row r="312" spans="3:16">
      <c r="C312" s="725"/>
      <c r="D312" s="726"/>
      <c r="E312" s="726"/>
      <c r="F312" s="727"/>
      <c r="G312" s="728"/>
      <c r="H312" s="755"/>
      <c r="I312" s="731"/>
      <c r="J312" s="202" t="str">
        <f ca="1">IF(MOD(ROW()-13,2)=0,IF(ISBLANK(OFFSET(#REF!,INT((ROW()-13)/2),0)),"",OFFSET(#REF!,INT((ROW()-13)/2),0)),IF(ISBLANK(OFFSET('9. METAS'!$U$20,INT((ROW()-14)/2),0)),"",OFFSET('9. METAS'!$U$20,INT((ROW()-14)/2),0)))</f>
        <v/>
      </c>
      <c r="K312" s="203" t="str">
        <f ca="1">IF(MOD(ROW()-13,2)=0,IF(ISBLANK(OFFSET(#REF!,INT((ROW()-13)/2),0)),"",OFFSET(#REF!,INT((ROW()-13)/2),0)),IF(ISBLANK(OFFSET('9. METAS'!$V$20,INT((ROW()-14)/2),0)),"",OFFSET('9. METAS'!$V$20,INT((ROW()-14)/2),0)))</f>
        <v/>
      </c>
      <c r="L312" s="203" t="str">
        <f ca="1">IF(MOD(ROW()-13,2)=0,IF(ISBLANK(OFFSET(#REF!,INT((ROW()-13)/2),0)),"",OFFSET(#REF!,INT((ROW()-13)/2),0)),IF(ISBLANK(OFFSET('9. METAS'!$W$20,INT((ROW()-14)/2),0)),"",OFFSET('9. METAS'!$W$20,INT((ROW()-14)/2),0)))</f>
        <v/>
      </c>
      <c r="M312" s="204" t="str">
        <f ca="1">IF(MOD(ROW()-13,2)=0,IF(ISBLANK(OFFSET(#REF!,INT((ROW()-13)/2),0)),"",OFFSET(#REF!,INT((ROW()-13)/2),0)),IF(ISBLANK(OFFSET('9. METAS'!$X$20,INT((ROW()-14)/2),0)),"",OFFSET('9. METAS'!$X$20,INT((ROW()-14)/2),0)))</f>
        <v/>
      </c>
      <c r="N312" s="719"/>
      <c r="O312" s="721"/>
      <c r="P312" s="723"/>
    </row>
    <row r="313" spans="3:16">
      <c r="C313" s="724" t="str">
        <f ca="1">IF(ISBLANK(OFFSET('5. Pp (3 años)'!$C$46,INT((ROW()-13)/2),0)),"",OFFSET('5. Pp (3 años)'!$C$46,INT((ROW()-13)/2),0))</f>
        <v/>
      </c>
      <c r="D313" s="726" t="str">
        <f ca="1">IF(ISBLANK(OFFSET('5. Pp (3 años)'!$D$46,INT((ROW()-13)/2),0)),"",OFFSET('5. Pp (3 años)'!$D$46,INT((ROW()-13)/2),0))</f>
        <v/>
      </c>
      <c r="E313" s="726" t="str">
        <f ca="1">IF(ISBLANK(OFFSET('5. Pp (3 años)'!$E$46,INT((ROW()-13)/2),0)),"",OFFSET('5. Pp (3 años)'!$E$46,INT((ROW()-13)/2),0))</f>
        <v/>
      </c>
      <c r="F313" s="727" t="str">
        <f ca="1">IF(ISBLANK(OFFSET('5. Pp (3 años)'!$K$46,INT((ROW()-13)/2),0)),"",OFFSET('5. Pp (3 años)'!$K$46,INT((ROW()-13)/2),0))</f>
        <v/>
      </c>
      <c r="G313" s="728" t="str">
        <f ca="1">IF(ISBLANK(OFFSET('5. Pp (3 años)'!$H$46,INT((ROW()-13)/2),0)),"",OFFSET('5. Pp (3 años)'!$H$46,INT((ROW()-13)/2),0))</f>
        <v/>
      </c>
      <c r="H313" s="755" t="str">
        <f ca="1">IF(ISBLANK(OFFSET('9. METAS'!$L$20,INT((ROW()-13)/2),0)),"",OFFSET('9. METAS'!$L$20,INT((ROW()-13)/2),0))</f>
        <v/>
      </c>
      <c r="I313" s="730"/>
      <c r="J313" s="202" t="e">
        <f ca="1">IF(MOD(ROW()-13,2)=0,IF(ISBLANK(OFFSET(#REF!,INT((ROW()-13)/2),0)),"",OFFSET(#REF!,INT((ROW()-13)/2),0)),IF(ISBLANK(OFFSET('9. METAS'!$U$20,INT((ROW()-14)/2),0)),"",OFFSET('9. METAS'!$U$20,INT((ROW()-14)/2),0)))</f>
        <v>#REF!</v>
      </c>
      <c r="K313" s="203" t="e">
        <f ca="1">IF(MOD(ROW()-13,2)=0,IF(ISBLANK(OFFSET(#REF!,INT((ROW()-13)/2),0)),"",OFFSET(#REF!,INT((ROW()-13)/2),0)),IF(ISBLANK(OFFSET('9. METAS'!$V$20,INT((ROW()-14)/2),0)),"",OFFSET('9. METAS'!$V$20,INT((ROW()-14)/2),0)))</f>
        <v>#REF!</v>
      </c>
      <c r="L313" s="203" t="e">
        <f ca="1">IF(MOD(ROW()-13,2)=0,IF(ISBLANK(OFFSET(#REF!,INT((ROW()-13)/2),0)),"",OFFSET(#REF!,INT((ROW()-13)/2),0)),IF(ISBLANK(OFFSET('9. METAS'!$W$20,INT((ROW()-14)/2),0)),"",OFFSET('9. METAS'!$W$20,INT((ROW()-14)/2),0)))</f>
        <v>#REF!</v>
      </c>
      <c r="M313" s="204" t="e">
        <f ca="1">IF(MOD(ROW()-13,2)=0,IF(ISBLANK(OFFSET(#REF!,INT((ROW()-13)/2),0)),"",OFFSET(#REF!,INT((ROW()-13)/2),0)),IF(ISBLANK(OFFSET('9. METAS'!$X$20,INT((ROW()-14)/2),0)),"",OFFSET('9. METAS'!$X$20,INT((ROW()-14)/2),0)))</f>
        <v>#REF!</v>
      </c>
      <c r="N313" s="718" t="str">
        <f t="shared" ref="N313" ca="1" si="296">IFERROR(J313/J314,"ND")</f>
        <v>ND</v>
      </c>
      <c r="O313" s="720" t="str">
        <f t="shared" ref="O313" ca="1" si="297">IFERROR(((J313+K313+L313)/H313),"ND")</f>
        <v>ND</v>
      </c>
      <c r="P313" s="732"/>
    </row>
    <row r="314" spans="3:16">
      <c r="C314" s="725"/>
      <c r="D314" s="726"/>
      <c r="E314" s="726"/>
      <c r="F314" s="727"/>
      <c r="G314" s="728"/>
      <c r="H314" s="755"/>
      <c r="I314" s="731"/>
      <c r="J314" s="202" t="str">
        <f ca="1">IF(MOD(ROW()-13,2)=0,IF(ISBLANK(OFFSET(#REF!,INT((ROW()-13)/2),0)),"",OFFSET(#REF!,INT((ROW()-13)/2),0)),IF(ISBLANK(OFFSET('9. METAS'!$U$20,INT((ROW()-14)/2),0)),"",OFFSET('9. METAS'!$U$20,INT((ROW()-14)/2),0)))</f>
        <v/>
      </c>
      <c r="K314" s="203" t="str">
        <f ca="1">IF(MOD(ROW()-13,2)=0,IF(ISBLANK(OFFSET(#REF!,INT((ROW()-13)/2),0)),"",OFFSET(#REF!,INT((ROW()-13)/2),0)),IF(ISBLANK(OFFSET('9. METAS'!$V$20,INT((ROW()-14)/2),0)),"",OFFSET('9. METAS'!$V$20,INT((ROW()-14)/2),0)))</f>
        <v/>
      </c>
      <c r="L314" s="203" t="str">
        <f ca="1">IF(MOD(ROW()-13,2)=0,IF(ISBLANK(OFFSET(#REF!,INT((ROW()-13)/2),0)),"",OFFSET(#REF!,INT((ROW()-13)/2),0)),IF(ISBLANK(OFFSET('9. METAS'!$W$20,INT((ROW()-14)/2),0)),"",OFFSET('9. METAS'!$W$20,INT((ROW()-14)/2),0)))</f>
        <v/>
      </c>
      <c r="M314" s="204" t="str">
        <f ca="1">IF(MOD(ROW()-13,2)=0,IF(ISBLANK(OFFSET(#REF!,INT((ROW()-13)/2),0)),"",OFFSET(#REF!,INT((ROW()-13)/2),0)),IF(ISBLANK(OFFSET('9. METAS'!$X$20,INT((ROW()-14)/2),0)),"",OFFSET('9. METAS'!$X$20,INT((ROW()-14)/2),0)))</f>
        <v/>
      </c>
      <c r="N314" s="719"/>
      <c r="O314" s="721"/>
      <c r="P314" s="723"/>
    </row>
    <row r="315" spans="3:16">
      <c r="C315" s="724" t="str">
        <f ca="1">IF(ISBLANK(OFFSET('5. Pp (3 años)'!$C$46,INT((ROW()-13)/2),0)),"",OFFSET('5. Pp (3 años)'!$C$46,INT((ROW()-13)/2),0))</f>
        <v/>
      </c>
      <c r="D315" s="726" t="str">
        <f ca="1">IF(ISBLANK(OFFSET('5. Pp (3 años)'!$D$46,INT((ROW()-13)/2),0)),"",OFFSET('5. Pp (3 años)'!$D$46,INT((ROW()-13)/2),0))</f>
        <v/>
      </c>
      <c r="E315" s="726" t="str">
        <f ca="1">IF(ISBLANK(OFFSET('5. Pp (3 años)'!$E$46,INT((ROW()-13)/2),0)),"",OFFSET('5. Pp (3 años)'!$E$46,INT((ROW()-13)/2),0))</f>
        <v/>
      </c>
      <c r="F315" s="727" t="str">
        <f ca="1">IF(ISBLANK(OFFSET('5. Pp (3 años)'!$K$46,INT((ROW()-13)/2),0)),"",OFFSET('5. Pp (3 años)'!$K$46,INT((ROW()-13)/2),0))</f>
        <v/>
      </c>
      <c r="G315" s="728" t="str">
        <f ca="1">IF(ISBLANK(OFFSET('5. Pp (3 años)'!$H$46,INT((ROW()-13)/2),0)),"",OFFSET('5. Pp (3 años)'!$H$46,INT((ROW()-13)/2),0))</f>
        <v/>
      </c>
      <c r="H315" s="755" t="str">
        <f ca="1">IF(ISBLANK(OFFSET('9. METAS'!$L$20,INT((ROW()-13)/2),0)),"",OFFSET('9. METAS'!$L$20,INT((ROW()-13)/2),0))</f>
        <v/>
      </c>
      <c r="I315" s="730"/>
      <c r="J315" s="202" t="e">
        <f ca="1">IF(MOD(ROW()-13,2)=0,IF(ISBLANK(OFFSET(#REF!,INT((ROW()-13)/2),0)),"",OFFSET(#REF!,INT((ROW()-13)/2),0)),IF(ISBLANK(OFFSET('9. METAS'!$U$20,INT((ROW()-14)/2),0)),"",OFFSET('9. METAS'!$U$20,INT((ROW()-14)/2),0)))</f>
        <v>#REF!</v>
      </c>
      <c r="K315" s="203" t="e">
        <f ca="1">IF(MOD(ROW()-13,2)=0,IF(ISBLANK(OFFSET(#REF!,INT((ROW()-13)/2),0)),"",OFFSET(#REF!,INT((ROW()-13)/2),0)),IF(ISBLANK(OFFSET('9. METAS'!$V$20,INT((ROW()-14)/2),0)),"",OFFSET('9. METAS'!$V$20,INT((ROW()-14)/2),0)))</f>
        <v>#REF!</v>
      </c>
      <c r="L315" s="203" t="e">
        <f ca="1">IF(MOD(ROW()-13,2)=0,IF(ISBLANK(OFFSET(#REF!,INT((ROW()-13)/2),0)),"",OFFSET(#REF!,INT((ROW()-13)/2),0)),IF(ISBLANK(OFFSET('9. METAS'!$W$20,INT((ROW()-14)/2),0)),"",OFFSET('9. METAS'!$W$20,INT((ROW()-14)/2),0)))</f>
        <v>#REF!</v>
      </c>
      <c r="M315" s="204" t="e">
        <f ca="1">IF(MOD(ROW()-13,2)=0,IF(ISBLANK(OFFSET(#REF!,INT((ROW()-13)/2),0)),"",OFFSET(#REF!,INT((ROW()-13)/2),0)),IF(ISBLANK(OFFSET('9. METAS'!$X$20,INT((ROW()-14)/2),0)),"",OFFSET('9. METAS'!$X$20,INT((ROW()-14)/2),0)))</f>
        <v>#REF!</v>
      </c>
      <c r="N315" s="718" t="str">
        <f t="shared" ref="N315" ca="1" si="298">IFERROR(J315/J316,"ND")</f>
        <v>ND</v>
      </c>
      <c r="O315" s="720" t="str">
        <f t="shared" ref="O315" ca="1" si="299">IFERROR(((J315+K315+L315)/H315),"ND")</f>
        <v>ND</v>
      </c>
      <c r="P315" s="732"/>
    </row>
    <row r="316" spans="3:16">
      <c r="C316" s="725"/>
      <c r="D316" s="726"/>
      <c r="E316" s="726"/>
      <c r="F316" s="727"/>
      <c r="G316" s="728"/>
      <c r="H316" s="755"/>
      <c r="I316" s="731"/>
      <c r="J316" s="202" t="str">
        <f ca="1">IF(MOD(ROW()-13,2)=0,IF(ISBLANK(OFFSET(#REF!,INT((ROW()-13)/2),0)),"",OFFSET(#REF!,INT((ROW()-13)/2),0)),IF(ISBLANK(OFFSET('9. METAS'!$U$20,INT((ROW()-14)/2),0)),"",OFFSET('9. METAS'!$U$20,INT((ROW()-14)/2),0)))</f>
        <v/>
      </c>
      <c r="K316" s="203" t="str">
        <f ca="1">IF(MOD(ROW()-13,2)=0,IF(ISBLANK(OFFSET(#REF!,INT((ROW()-13)/2),0)),"",OFFSET(#REF!,INT((ROW()-13)/2),0)),IF(ISBLANK(OFFSET('9. METAS'!$V$20,INT((ROW()-14)/2),0)),"",OFFSET('9. METAS'!$V$20,INT((ROW()-14)/2),0)))</f>
        <v/>
      </c>
      <c r="L316" s="203" t="str">
        <f ca="1">IF(MOD(ROW()-13,2)=0,IF(ISBLANK(OFFSET(#REF!,INT((ROW()-13)/2),0)),"",OFFSET(#REF!,INT((ROW()-13)/2),0)),IF(ISBLANK(OFFSET('9. METAS'!$W$20,INT((ROW()-14)/2),0)),"",OFFSET('9. METAS'!$W$20,INT((ROW()-14)/2),0)))</f>
        <v/>
      </c>
      <c r="M316" s="204" t="str">
        <f ca="1">IF(MOD(ROW()-13,2)=0,IF(ISBLANK(OFFSET(#REF!,INT((ROW()-13)/2),0)),"",OFFSET(#REF!,INT((ROW()-13)/2),0)),IF(ISBLANK(OFFSET('9. METAS'!$X$20,INT((ROW()-14)/2),0)),"",OFFSET('9. METAS'!$X$20,INT((ROW()-14)/2),0)))</f>
        <v/>
      </c>
      <c r="N316" s="719"/>
      <c r="O316" s="721"/>
      <c r="P316" s="723"/>
    </row>
    <row r="317" spans="3:16">
      <c r="C317" s="724" t="str">
        <f ca="1">IF(ISBLANK(OFFSET('5. Pp (3 años)'!$C$46,INT((ROW()-13)/2),0)),"",OFFSET('5. Pp (3 años)'!$C$46,INT((ROW()-13)/2),0))</f>
        <v/>
      </c>
      <c r="D317" s="726" t="str">
        <f ca="1">IF(ISBLANK(OFFSET('5. Pp (3 años)'!$D$46,INT((ROW()-13)/2),0)),"",OFFSET('5. Pp (3 años)'!$D$46,INT((ROW()-13)/2),0))</f>
        <v/>
      </c>
      <c r="E317" s="726" t="str">
        <f ca="1">IF(ISBLANK(OFFSET('5. Pp (3 años)'!$E$46,INT((ROW()-13)/2),0)),"",OFFSET('5. Pp (3 años)'!$E$46,INT((ROW()-13)/2),0))</f>
        <v/>
      </c>
      <c r="F317" s="727" t="str">
        <f ca="1">IF(ISBLANK(OFFSET('5. Pp (3 años)'!$K$46,INT((ROW()-13)/2),0)),"",OFFSET('5. Pp (3 años)'!$K$46,INT((ROW()-13)/2),0))</f>
        <v/>
      </c>
      <c r="G317" s="728" t="str">
        <f ca="1">IF(ISBLANK(OFFSET('5. Pp (3 años)'!$H$46,INT((ROW()-13)/2),0)),"",OFFSET('5. Pp (3 años)'!$H$46,INT((ROW()-13)/2),0))</f>
        <v/>
      </c>
      <c r="H317" s="755" t="str">
        <f ca="1">IF(ISBLANK(OFFSET('9. METAS'!$L$20,INT((ROW()-13)/2),0)),"",OFFSET('9. METAS'!$L$20,INT((ROW()-13)/2),0))</f>
        <v/>
      </c>
      <c r="I317" s="730"/>
      <c r="J317" s="202" t="e">
        <f ca="1">IF(MOD(ROW()-13,2)=0,IF(ISBLANK(OFFSET(#REF!,INT((ROW()-13)/2),0)),"",OFFSET(#REF!,INT((ROW()-13)/2),0)),IF(ISBLANK(OFFSET('9. METAS'!$U$20,INT((ROW()-14)/2),0)),"",OFFSET('9. METAS'!$U$20,INT((ROW()-14)/2),0)))</f>
        <v>#REF!</v>
      </c>
      <c r="K317" s="203" t="e">
        <f ca="1">IF(MOD(ROW()-13,2)=0,IF(ISBLANK(OFFSET(#REF!,INT((ROW()-13)/2),0)),"",OFFSET(#REF!,INT((ROW()-13)/2),0)),IF(ISBLANK(OFFSET('9. METAS'!$V$20,INT((ROW()-14)/2),0)),"",OFFSET('9. METAS'!$V$20,INT((ROW()-14)/2),0)))</f>
        <v>#REF!</v>
      </c>
      <c r="L317" s="203" t="e">
        <f ca="1">IF(MOD(ROW()-13,2)=0,IF(ISBLANK(OFFSET(#REF!,INT((ROW()-13)/2),0)),"",OFFSET(#REF!,INT((ROW()-13)/2),0)),IF(ISBLANK(OFFSET('9. METAS'!$W$20,INT((ROW()-14)/2),0)),"",OFFSET('9. METAS'!$W$20,INT((ROW()-14)/2),0)))</f>
        <v>#REF!</v>
      </c>
      <c r="M317" s="204" t="e">
        <f ca="1">IF(MOD(ROW()-13,2)=0,IF(ISBLANK(OFFSET(#REF!,INT((ROW()-13)/2),0)),"",OFFSET(#REF!,INT((ROW()-13)/2),0)),IF(ISBLANK(OFFSET('9. METAS'!$X$20,INT((ROW()-14)/2),0)),"",OFFSET('9. METAS'!$X$20,INT((ROW()-14)/2),0)))</f>
        <v>#REF!</v>
      </c>
      <c r="N317" s="718" t="str">
        <f t="shared" ref="N317" ca="1" si="300">IFERROR(J317/J318,"ND")</f>
        <v>ND</v>
      </c>
      <c r="O317" s="720" t="str">
        <f t="shared" ref="O317" ca="1" si="301">IFERROR(((J317+K317+L317)/H317),"ND")</f>
        <v>ND</v>
      </c>
      <c r="P317" s="732"/>
    </row>
    <row r="318" spans="3:16">
      <c r="C318" s="725"/>
      <c r="D318" s="726"/>
      <c r="E318" s="726"/>
      <c r="F318" s="727"/>
      <c r="G318" s="728"/>
      <c r="H318" s="755"/>
      <c r="I318" s="731"/>
      <c r="J318" s="202" t="str">
        <f ca="1">IF(MOD(ROW()-13,2)=0,IF(ISBLANK(OFFSET(#REF!,INT((ROW()-13)/2),0)),"",OFFSET(#REF!,INT((ROW()-13)/2),0)),IF(ISBLANK(OFFSET('9. METAS'!$U$20,INT((ROW()-14)/2),0)),"",OFFSET('9. METAS'!$U$20,INT((ROW()-14)/2),0)))</f>
        <v/>
      </c>
      <c r="K318" s="203" t="str">
        <f ca="1">IF(MOD(ROW()-13,2)=0,IF(ISBLANK(OFFSET(#REF!,INT((ROW()-13)/2),0)),"",OFFSET(#REF!,INT((ROW()-13)/2),0)),IF(ISBLANK(OFFSET('9. METAS'!$V$20,INT((ROW()-14)/2),0)),"",OFFSET('9. METAS'!$V$20,INT((ROW()-14)/2),0)))</f>
        <v/>
      </c>
      <c r="L318" s="203" t="str">
        <f ca="1">IF(MOD(ROW()-13,2)=0,IF(ISBLANK(OFFSET(#REF!,INT((ROW()-13)/2),0)),"",OFFSET(#REF!,INT((ROW()-13)/2),0)),IF(ISBLANK(OFFSET('9. METAS'!$W$20,INT((ROW()-14)/2),0)),"",OFFSET('9. METAS'!$W$20,INT((ROW()-14)/2),0)))</f>
        <v/>
      </c>
      <c r="M318" s="204" t="str">
        <f ca="1">IF(MOD(ROW()-13,2)=0,IF(ISBLANK(OFFSET(#REF!,INT((ROW()-13)/2),0)),"",OFFSET(#REF!,INT((ROW()-13)/2),0)),IF(ISBLANK(OFFSET('9. METAS'!$X$20,INT((ROW()-14)/2),0)),"",OFFSET('9. METAS'!$X$20,INT((ROW()-14)/2),0)))</f>
        <v/>
      </c>
      <c r="N318" s="719"/>
      <c r="O318" s="721"/>
      <c r="P318" s="723"/>
    </row>
    <row r="319" spans="3:16">
      <c r="C319" s="724" t="str">
        <f ca="1">IF(ISBLANK(OFFSET('5. Pp (3 años)'!$C$46,INT((ROW()-13)/2),0)),"",OFFSET('5. Pp (3 años)'!$C$46,INT((ROW()-13)/2),0))</f>
        <v/>
      </c>
      <c r="D319" s="726" t="str">
        <f ca="1">IF(ISBLANK(OFFSET('5. Pp (3 años)'!$D$46,INT((ROW()-13)/2),0)),"",OFFSET('5. Pp (3 años)'!$D$46,INT((ROW()-13)/2),0))</f>
        <v/>
      </c>
      <c r="E319" s="726" t="str">
        <f ca="1">IF(ISBLANK(OFFSET('5. Pp (3 años)'!$E$46,INT((ROW()-13)/2),0)),"",OFFSET('5. Pp (3 años)'!$E$46,INT((ROW()-13)/2),0))</f>
        <v/>
      </c>
      <c r="F319" s="727" t="str">
        <f ca="1">IF(ISBLANK(OFFSET('5. Pp (3 años)'!$K$46,INT((ROW()-13)/2),0)),"",OFFSET('5. Pp (3 años)'!$K$46,INT((ROW()-13)/2),0))</f>
        <v/>
      </c>
      <c r="G319" s="728" t="str">
        <f ca="1">IF(ISBLANK(OFFSET('5. Pp (3 años)'!$H$46,INT((ROW()-13)/2),0)),"",OFFSET('5. Pp (3 años)'!$H$46,INT((ROW()-13)/2),0))</f>
        <v/>
      </c>
      <c r="H319" s="755" t="str">
        <f ca="1">IF(ISBLANK(OFFSET('9. METAS'!$L$20,INT((ROW()-13)/2),0)),"",OFFSET('9. METAS'!$L$20,INT((ROW()-13)/2),0))</f>
        <v/>
      </c>
      <c r="I319" s="730"/>
      <c r="J319" s="202" t="e">
        <f ca="1">IF(MOD(ROW()-13,2)=0,IF(ISBLANK(OFFSET(#REF!,INT((ROW()-13)/2),0)),"",OFFSET(#REF!,INT((ROW()-13)/2),0)),IF(ISBLANK(OFFSET('9. METAS'!$U$20,INT((ROW()-14)/2),0)),"",OFFSET('9. METAS'!$U$20,INT((ROW()-14)/2),0)))</f>
        <v>#REF!</v>
      </c>
      <c r="K319" s="203" t="e">
        <f ca="1">IF(MOD(ROW()-13,2)=0,IF(ISBLANK(OFFSET(#REF!,INT((ROW()-13)/2),0)),"",OFFSET(#REF!,INT((ROW()-13)/2),0)),IF(ISBLANK(OFFSET('9. METAS'!$V$20,INT((ROW()-14)/2),0)),"",OFFSET('9. METAS'!$V$20,INT((ROW()-14)/2),0)))</f>
        <v>#REF!</v>
      </c>
      <c r="L319" s="203" t="e">
        <f ca="1">IF(MOD(ROW()-13,2)=0,IF(ISBLANK(OFFSET(#REF!,INT((ROW()-13)/2),0)),"",OFFSET(#REF!,INT((ROW()-13)/2),0)),IF(ISBLANK(OFFSET('9. METAS'!$W$20,INT((ROW()-14)/2),0)),"",OFFSET('9. METAS'!$W$20,INT((ROW()-14)/2),0)))</f>
        <v>#REF!</v>
      </c>
      <c r="M319" s="204" t="e">
        <f ca="1">IF(MOD(ROW()-13,2)=0,IF(ISBLANK(OFFSET(#REF!,INT((ROW()-13)/2),0)),"",OFFSET(#REF!,INT((ROW()-13)/2),0)),IF(ISBLANK(OFFSET('9. METAS'!$X$20,INT((ROW()-14)/2),0)),"",OFFSET('9. METAS'!$X$20,INT((ROW()-14)/2),0)))</f>
        <v>#REF!</v>
      </c>
      <c r="N319" s="718" t="str">
        <f t="shared" ref="N319" ca="1" si="302">IFERROR(J319/J320,"ND")</f>
        <v>ND</v>
      </c>
      <c r="O319" s="720" t="str">
        <f t="shared" ref="O319" ca="1" si="303">IFERROR(((J319+K319+L319)/H319),"ND")</f>
        <v>ND</v>
      </c>
      <c r="P319" s="732"/>
    </row>
    <row r="320" spans="3:16">
      <c r="C320" s="725"/>
      <c r="D320" s="726"/>
      <c r="E320" s="726"/>
      <c r="F320" s="727"/>
      <c r="G320" s="728"/>
      <c r="H320" s="755"/>
      <c r="I320" s="731"/>
      <c r="J320" s="202" t="str">
        <f ca="1">IF(MOD(ROW()-13,2)=0,IF(ISBLANK(OFFSET(#REF!,INT((ROW()-13)/2),0)),"",OFFSET(#REF!,INT((ROW()-13)/2),0)),IF(ISBLANK(OFFSET('9. METAS'!$U$20,INT((ROW()-14)/2),0)),"",OFFSET('9. METAS'!$U$20,INT((ROW()-14)/2),0)))</f>
        <v/>
      </c>
      <c r="K320" s="203" t="str">
        <f ca="1">IF(MOD(ROW()-13,2)=0,IF(ISBLANK(OFFSET(#REF!,INT((ROW()-13)/2),0)),"",OFFSET(#REF!,INT((ROW()-13)/2),0)),IF(ISBLANK(OFFSET('9. METAS'!$V$20,INT((ROW()-14)/2),0)),"",OFFSET('9. METAS'!$V$20,INT((ROW()-14)/2),0)))</f>
        <v/>
      </c>
      <c r="L320" s="203" t="str">
        <f ca="1">IF(MOD(ROW()-13,2)=0,IF(ISBLANK(OFFSET(#REF!,INT((ROW()-13)/2),0)),"",OFFSET(#REF!,INT((ROW()-13)/2),0)),IF(ISBLANK(OFFSET('9. METAS'!$W$20,INT((ROW()-14)/2),0)),"",OFFSET('9. METAS'!$W$20,INT((ROW()-14)/2),0)))</f>
        <v/>
      </c>
      <c r="M320" s="204" t="str">
        <f ca="1">IF(MOD(ROW()-13,2)=0,IF(ISBLANK(OFFSET(#REF!,INT((ROW()-13)/2),0)),"",OFFSET(#REF!,INT((ROW()-13)/2),0)),IF(ISBLANK(OFFSET('9. METAS'!$X$20,INT((ROW()-14)/2),0)),"",OFFSET('9. METAS'!$X$20,INT((ROW()-14)/2),0)))</f>
        <v/>
      </c>
      <c r="N320" s="719"/>
      <c r="O320" s="721"/>
      <c r="P320" s="723"/>
    </row>
    <row r="321" spans="3:16">
      <c r="C321" s="724" t="str">
        <f ca="1">IF(ISBLANK(OFFSET('5. Pp (3 años)'!$C$46,INT((ROW()-13)/2),0)),"",OFFSET('5. Pp (3 años)'!$C$46,INT((ROW()-13)/2),0))</f>
        <v/>
      </c>
      <c r="D321" s="726" t="str">
        <f ca="1">IF(ISBLANK(OFFSET('5. Pp (3 años)'!$D$46,INT((ROW()-13)/2),0)),"",OFFSET('5. Pp (3 años)'!$D$46,INT((ROW()-13)/2),0))</f>
        <v/>
      </c>
      <c r="E321" s="726" t="str">
        <f ca="1">IF(ISBLANK(OFFSET('5. Pp (3 años)'!$E$46,INT((ROW()-13)/2),0)),"",OFFSET('5. Pp (3 años)'!$E$46,INT((ROW()-13)/2),0))</f>
        <v/>
      </c>
      <c r="F321" s="727" t="str">
        <f ca="1">IF(ISBLANK(OFFSET('5. Pp (3 años)'!$K$46,INT((ROW()-13)/2),0)),"",OFFSET('5. Pp (3 años)'!$K$46,INT((ROW()-13)/2),0))</f>
        <v/>
      </c>
      <c r="G321" s="728" t="str">
        <f ca="1">IF(ISBLANK(OFFSET('5. Pp (3 años)'!$H$46,INT((ROW()-13)/2),0)),"",OFFSET('5. Pp (3 años)'!$H$46,INT((ROW()-13)/2),0))</f>
        <v/>
      </c>
      <c r="H321" s="755" t="str">
        <f ca="1">IF(ISBLANK(OFFSET('9. METAS'!$L$20,INT((ROW()-13)/2),0)),"",OFFSET('9. METAS'!$L$20,INT((ROW()-13)/2),0))</f>
        <v/>
      </c>
      <c r="I321" s="730"/>
      <c r="J321" s="202" t="e">
        <f ca="1">IF(MOD(ROW()-13,2)=0,IF(ISBLANK(OFFSET(#REF!,INT((ROW()-13)/2),0)),"",OFFSET(#REF!,INT((ROW()-13)/2),0)),IF(ISBLANK(OFFSET('9. METAS'!$U$20,INT((ROW()-14)/2),0)),"",OFFSET('9. METAS'!$U$20,INT((ROW()-14)/2),0)))</f>
        <v>#REF!</v>
      </c>
      <c r="K321" s="203" t="e">
        <f ca="1">IF(MOD(ROW()-13,2)=0,IF(ISBLANK(OFFSET(#REF!,INT((ROW()-13)/2),0)),"",OFFSET(#REF!,INT((ROW()-13)/2),0)),IF(ISBLANK(OFFSET('9. METAS'!$V$20,INT((ROW()-14)/2),0)),"",OFFSET('9. METAS'!$V$20,INT((ROW()-14)/2),0)))</f>
        <v>#REF!</v>
      </c>
      <c r="L321" s="203" t="e">
        <f ca="1">IF(MOD(ROW()-13,2)=0,IF(ISBLANK(OFFSET(#REF!,INT((ROW()-13)/2),0)),"",OFFSET(#REF!,INT((ROW()-13)/2),0)),IF(ISBLANK(OFFSET('9. METAS'!$W$20,INT((ROW()-14)/2),0)),"",OFFSET('9. METAS'!$W$20,INT((ROW()-14)/2),0)))</f>
        <v>#REF!</v>
      </c>
      <c r="M321" s="204" t="e">
        <f ca="1">IF(MOD(ROW()-13,2)=0,IF(ISBLANK(OFFSET(#REF!,INT((ROW()-13)/2),0)),"",OFFSET(#REF!,INT((ROW()-13)/2),0)),IF(ISBLANK(OFFSET('9. METAS'!$X$20,INT((ROW()-14)/2),0)),"",OFFSET('9. METAS'!$X$20,INT((ROW()-14)/2),0)))</f>
        <v>#REF!</v>
      </c>
      <c r="N321" s="718" t="str">
        <f t="shared" ref="N321" ca="1" si="304">IFERROR(J321/J322,"ND")</f>
        <v>ND</v>
      </c>
      <c r="O321" s="720" t="str">
        <f t="shared" ref="O321" ca="1" si="305">IFERROR(((J321+K321+L321)/H321),"ND")</f>
        <v>ND</v>
      </c>
      <c r="P321" s="732"/>
    </row>
    <row r="322" spans="3:16">
      <c r="C322" s="725"/>
      <c r="D322" s="726"/>
      <c r="E322" s="726"/>
      <c r="F322" s="727"/>
      <c r="G322" s="728"/>
      <c r="H322" s="755"/>
      <c r="I322" s="731"/>
      <c r="J322" s="202" t="str">
        <f ca="1">IF(MOD(ROW()-13,2)=0,IF(ISBLANK(OFFSET(#REF!,INT((ROW()-13)/2),0)),"",OFFSET(#REF!,INT((ROW()-13)/2),0)),IF(ISBLANK(OFFSET('9. METAS'!$U$20,INT((ROW()-14)/2),0)),"",OFFSET('9. METAS'!$U$20,INT((ROW()-14)/2),0)))</f>
        <v/>
      </c>
      <c r="K322" s="203" t="str">
        <f ca="1">IF(MOD(ROW()-13,2)=0,IF(ISBLANK(OFFSET(#REF!,INT((ROW()-13)/2),0)),"",OFFSET(#REF!,INT((ROW()-13)/2),0)),IF(ISBLANK(OFFSET('9. METAS'!$V$20,INT((ROW()-14)/2),0)),"",OFFSET('9. METAS'!$V$20,INT((ROW()-14)/2),0)))</f>
        <v/>
      </c>
      <c r="L322" s="203" t="str">
        <f ca="1">IF(MOD(ROW()-13,2)=0,IF(ISBLANK(OFFSET(#REF!,INT((ROW()-13)/2),0)),"",OFFSET(#REF!,INT((ROW()-13)/2),0)),IF(ISBLANK(OFFSET('9. METAS'!$W$20,INT((ROW()-14)/2),0)),"",OFFSET('9. METAS'!$W$20,INT((ROW()-14)/2),0)))</f>
        <v/>
      </c>
      <c r="M322" s="204" t="str">
        <f ca="1">IF(MOD(ROW()-13,2)=0,IF(ISBLANK(OFFSET(#REF!,INT((ROW()-13)/2),0)),"",OFFSET(#REF!,INT((ROW()-13)/2),0)),IF(ISBLANK(OFFSET('9. METAS'!$X$20,INT((ROW()-14)/2),0)),"",OFFSET('9. METAS'!$X$20,INT((ROW()-14)/2),0)))</f>
        <v/>
      </c>
      <c r="N322" s="719"/>
      <c r="O322" s="721"/>
      <c r="P322" s="723"/>
    </row>
    <row r="323" spans="3:16">
      <c r="C323" s="724" t="str">
        <f ca="1">IF(ISBLANK(OFFSET('5. Pp (3 años)'!$C$46,INT((ROW()-13)/2),0)),"",OFFSET('5. Pp (3 años)'!$C$46,INT((ROW()-13)/2),0))</f>
        <v/>
      </c>
      <c r="D323" s="726" t="str">
        <f ca="1">IF(ISBLANK(OFFSET('5. Pp (3 años)'!$D$46,INT((ROW()-13)/2),0)),"",OFFSET('5. Pp (3 años)'!$D$46,INT((ROW()-13)/2),0))</f>
        <v/>
      </c>
      <c r="E323" s="726" t="str">
        <f ca="1">IF(ISBLANK(OFFSET('5. Pp (3 años)'!$E$46,INT((ROW()-13)/2),0)),"",OFFSET('5. Pp (3 años)'!$E$46,INT((ROW()-13)/2),0))</f>
        <v/>
      </c>
      <c r="F323" s="727" t="str">
        <f ca="1">IF(ISBLANK(OFFSET('5. Pp (3 años)'!$K$46,INT((ROW()-13)/2),0)),"",OFFSET('5. Pp (3 años)'!$K$46,INT((ROW()-13)/2),0))</f>
        <v/>
      </c>
      <c r="G323" s="728" t="str">
        <f ca="1">IF(ISBLANK(OFFSET('5. Pp (3 años)'!$H$46,INT((ROW()-13)/2),0)),"",OFFSET('5. Pp (3 años)'!$H$46,INT((ROW()-13)/2),0))</f>
        <v/>
      </c>
      <c r="H323" s="755" t="str">
        <f ca="1">IF(ISBLANK(OFFSET('9. METAS'!$L$20,INT((ROW()-13)/2),0)),"",OFFSET('9. METAS'!$L$20,INT((ROW()-13)/2),0))</f>
        <v/>
      </c>
      <c r="I323" s="730"/>
      <c r="J323" s="202" t="e">
        <f ca="1">IF(MOD(ROW()-13,2)=0,IF(ISBLANK(OFFSET(#REF!,INT((ROW()-13)/2),0)),"",OFFSET(#REF!,INT((ROW()-13)/2),0)),IF(ISBLANK(OFFSET('9. METAS'!$U$20,INT((ROW()-14)/2),0)),"",OFFSET('9. METAS'!$U$20,INT((ROW()-14)/2),0)))</f>
        <v>#REF!</v>
      </c>
      <c r="K323" s="203" t="e">
        <f ca="1">IF(MOD(ROW()-13,2)=0,IF(ISBLANK(OFFSET(#REF!,INT((ROW()-13)/2),0)),"",OFFSET(#REF!,INT((ROW()-13)/2),0)),IF(ISBLANK(OFFSET('9. METAS'!$V$20,INT((ROW()-14)/2),0)),"",OFFSET('9. METAS'!$V$20,INT((ROW()-14)/2),0)))</f>
        <v>#REF!</v>
      </c>
      <c r="L323" s="203" t="e">
        <f ca="1">IF(MOD(ROW()-13,2)=0,IF(ISBLANK(OFFSET(#REF!,INT((ROW()-13)/2),0)),"",OFFSET(#REF!,INT((ROW()-13)/2),0)),IF(ISBLANK(OFFSET('9. METAS'!$W$20,INT((ROW()-14)/2),0)),"",OFFSET('9. METAS'!$W$20,INT((ROW()-14)/2),0)))</f>
        <v>#REF!</v>
      </c>
      <c r="M323" s="204" t="e">
        <f ca="1">IF(MOD(ROW()-13,2)=0,IF(ISBLANK(OFFSET(#REF!,INT((ROW()-13)/2),0)),"",OFFSET(#REF!,INT((ROW()-13)/2),0)),IF(ISBLANK(OFFSET('9. METAS'!$X$20,INT((ROW()-14)/2),0)),"",OFFSET('9. METAS'!$X$20,INT((ROW()-14)/2),0)))</f>
        <v>#REF!</v>
      </c>
      <c r="N323" s="718" t="str">
        <f t="shared" ref="N323" ca="1" si="306">IFERROR(J323/J324,"ND")</f>
        <v>ND</v>
      </c>
      <c r="O323" s="720" t="str">
        <f t="shared" ref="O323" ca="1" si="307">IFERROR(((J323+K323+L323)/H323),"ND")</f>
        <v>ND</v>
      </c>
      <c r="P323" s="732"/>
    </row>
    <row r="324" spans="3:16">
      <c r="C324" s="725"/>
      <c r="D324" s="726"/>
      <c r="E324" s="726"/>
      <c r="F324" s="727"/>
      <c r="G324" s="728"/>
      <c r="H324" s="755"/>
      <c r="I324" s="731"/>
      <c r="J324" s="202" t="str">
        <f ca="1">IF(MOD(ROW()-13,2)=0,IF(ISBLANK(OFFSET(#REF!,INT((ROW()-13)/2),0)),"",OFFSET(#REF!,INT((ROW()-13)/2),0)),IF(ISBLANK(OFFSET('9. METAS'!$U$20,INT((ROW()-14)/2),0)),"",OFFSET('9. METAS'!$U$20,INT((ROW()-14)/2),0)))</f>
        <v/>
      </c>
      <c r="K324" s="203" t="str">
        <f ca="1">IF(MOD(ROW()-13,2)=0,IF(ISBLANK(OFFSET(#REF!,INT((ROW()-13)/2),0)),"",OFFSET(#REF!,INT((ROW()-13)/2),0)),IF(ISBLANK(OFFSET('9. METAS'!$V$20,INT((ROW()-14)/2),0)),"",OFFSET('9. METAS'!$V$20,INT((ROW()-14)/2),0)))</f>
        <v/>
      </c>
      <c r="L324" s="203" t="str">
        <f ca="1">IF(MOD(ROW()-13,2)=0,IF(ISBLANK(OFFSET(#REF!,INT((ROW()-13)/2),0)),"",OFFSET(#REF!,INT((ROW()-13)/2),0)),IF(ISBLANK(OFFSET('9. METAS'!$W$20,INT((ROW()-14)/2),0)),"",OFFSET('9. METAS'!$W$20,INT((ROW()-14)/2),0)))</f>
        <v/>
      </c>
      <c r="M324" s="204" t="str">
        <f ca="1">IF(MOD(ROW()-13,2)=0,IF(ISBLANK(OFFSET(#REF!,INT((ROW()-13)/2),0)),"",OFFSET(#REF!,INT((ROW()-13)/2),0)),IF(ISBLANK(OFFSET('9. METAS'!$X$20,INT((ROW()-14)/2),0)),"",OFFSET('9. METAS'!$X$20,INT((ROW()-14)/2),0)))</f>
        <v/>
      </c>
      <c r="N324" s="719"/>
      <c r="O324" s="721"/>
      <c r="P324" s="723"/>
    </row>
    <row r="325" spans="3:16">
      <c r="C325" s="724" t="str">
        <f ca="1">IF(ISBLANK(OFFSET('5. Pp (3 años)'!$C$46,INT((ROW()-13)/2),0)),"",OFFSET('5. Pp (3 años)'!$C$46,INT((ROW()-13)/2),0))</f>
        <v/>
      </c>
      <c r="D325" s="726" t="str">
        <f ca="1">IF(ISBLANK(OFFSET('5. Pp (3 años)'!$D$46,INT((ROW()-13)/2),0)),"",OFFSET('5. Pp (3 años)'!$D$46,INT((ROW()-13)/2),0))</f>
        <v/>
      </c>
      <c r="E325" s="726" t="str">
        <f ca="1">IF(ISBLANK(OFFSET('5. Pp (3 años)'!$E$46,INT((ROW()-13)/2),0)),"",OFFSET('5. Pp (3 años)'!$E$46,INT((ROW()-13)/2),0))</f>
        <v/>
      </c>
      <c r="F325" s="727" t="str">
        <f ca="1">IF(ISBLANK(OFFSET('5. Pp (3 años)'!$K$46,INT((ROW()-13)/2),0)),"",OFFSET('5. Pp (3 años)'!$K$46,INT((ROW()-13)/2),0))</f>
        <v/>
      </c>
      <c r="G325" s="728" t="str">
        <f ca="1">IF(ISBLANK(OFFSET('5. Pp (3 años)'!$H$46,INT((ROW()-13)/2),0)),"",OFFSET('5. Pp (3 años)'!$H$46,INT((ROW()-13)/2),0))</f>
        <v/>
      </c>
      <c r="H325" s="755" t="str">
        <f ca="1">IF(ISBLANK(OFFSET('9. METAS'!$L$20,INT((ROW()-13)/2),0)),"",OFFSET('9. METAS'!$L$20,INT((ROW()-13)/2),0))</f>
        <v/>
      </c>
      <c r="I325" s="730"/>
      <c r="J325" s="202" t="e">
        <f ca="1">IF(MOD(ROW()-13,2)=0,IF(ISBLANK(OFFSET(#REF!,INT((ROW()-13)/2),0)),"",OFFSET(#REF!,INT((ROW()-13)/2),0)),IF(ISBLANK(OFFSET('9. METAS'!$U$20,INT((ROW()-14)/2),0)),"",OFFSET('9. METAS'!$U$20,INT((ROW()-14)/2),0)))</f>
        <v>#REF!</v>
      </c>
      <c r="K325" s="203" t="e">
        <f ca="1">IF(MOD(ROW()-13,2)=0,IF(ISBLANK(OFFSET(#REF!,INT((ROW()-13)/2),0)),"",OFFSET(#REF!,INT((ROW()-13)/2),0)),IF(ISBLANK(OFFSET('9. METAS'!$V$20,INT((ROW()-14)/2),0)),"",OFFSET('9. METAS'!$V$20,INT((ROW()-14)/2),0)))</f>
        <v>#REF!</v>
      </c>
      <c r="L325" s="203" t="e">
        <f ca="1">IF(MOD(ROW()-13,2)=0,IF(ISBLANK(OFFSET(#REF!,INT((ROW()-13)/2),0)),"",OFFSET(#REF!,INT((ROW()-13)/2),0)),IF(ISBLANK(OFFSET('9. METAS'!$W$20,INT((ROW()-14)/2),0)),"",OFFSET('9. METAS'!$W$20,INT((ROW()-14)/2),0)))</f>
        <v>#REF!</v>
      </c>
      <c r="M325" s="204" t="e">
        <f ca="1">IF(MOD(ROW()-13,2)=0,IF(ISBLANK(OFFSET(#REF!,INT((ROW()-13)/2),0)),"",OFFSET(#REF!,INT((ROW()-13)/2),0)),IF(ISBLANK(OFFSET('9. METAS'!$X$20,INT((ROW()-14)/2),0)),"",OFFSET('9. METAS'!$X$20,INT((ROW()-14)/2),0)))</f>
        <v>#REF!</v>
      </c>
      <c r="N325" s="718" t="str">
        <f t="shared" ref="N325" ca="1" si="308">IFERROR(J325/J326,"ND")</f>
        <v>ND</v>
      </c>
      <c r="O325" s="720" t="str">
        <f t="shared" ref="O325" ca="1" si="309">IFERROR(((J325+K325+L325)/H325),"ND")</f>
        <v>ND</v>
      </c>
      <c r="P325" s="732"/>
    </row>
    <row r="326" spans="3:16">
      <c r="C326" s="725"/>
      <c r="D326" s="726"/>
      <c r="E326" s="726"/>
      <c r="F326" s="727"/>
      <c r="G326" s="728"/>
      <c r="H326" s="755"/>
      <c r="I326" s="731"/>
      <c r="J326" s="202" t="str">
        <f ca="1">IF(MOD(ROW()-13,2)=0,IF(ISBLANK(OFFSET(#REF!,INT((ROW()-13)/2),0)),"",OFFSET(#REF!,INT((ROW()-13)/2),0)),IF(ISBLANK(OFFSET('9. METAS'!$U$20,INT((ROW()-14)/2),0)),"",OFFSET('9. METAS'!$U$20,INT((ROW()-14)/2),0)))</f>
        <v/>
      </c>
      <c r="K326" s="203" t="str">
        <f ca="1">IF(MOD(ROW()-13,2)=0,IF(ISBLANK(OFFSET(#REF!,INT((ROW()-13)/2),0)),"",OFFSET(#REF!,INT((ROW()-13)/2),0)),IF(ISBLANK(OFFSET('9. METAS'!$V$20,INT((ROW()-14)/2),0)),"",OFFSET('9. METAS'!$V$20,INT((ROW()-14)/2),0)))</f>
        <v/>
      </c>
      <c r="L326" s="203" t="str">
        <f ca="1">IF(MOD(ROW()-13,2)=0,IF(ISBLANK(OFFSET(#REF!,INT((ROW()-13)/2),0)),"",OFFSET(#REF!,INT((ROW()-13)/2),0)),IF(ISBLANK(OFFSET('9. METAS'!$W$20,INT((ROW()-14)/2),0)),"",OFFSET('9. METAS'!$W$20,INT((ROW()-14)/2),0)))</f>
        <v/>
      </c>
      <c r="M326" s="204" t="str">
        <f ca="1">IF(MOD(ROW()-13,2)=0,IF(ISBLANK(OFFSET(#REF!,INT((ROW()-13)/2),0)),"",OFFSET(#REF!,INT((ROW()-13)/2),0)),IF(ISBLANK(OFFSET('9. METAS'!$X$20,INT((ROW()-14)/2),0)),"",OFFSET('9. METAS'!$X$20,INT((ROW()-14)/2),0)))</f>
        <v/>
      </c>
      <c r="N326" s="719"/>
      <c r="O326" s="721"/>
      <c r="P326" s="723"/>
    </row>
    <row r="327" spans="3:16">
      <c r="C327" s="724" t="str">
        <f ca="1">IF(ISBLANK(OFFSET('5. Pp (3 años)'!$C$46,INT((ROW()-13)/2),0)),"",OFFSET('5. Pp (3 años)'!$C$46,INT((ROW()-13)/2),0))</f>
        <v/>
      </c>
      <c r="D327" s="726" t="str">
        <f ca="1">IF(ISBLANK(OFFSET('5. Pp (3 años)'!$D$46,INT((ROW()-13)/2),0)),"",OFFSET('5. Pp (3 años)'!$D$46,INT((ROW()-13)/2),0))</f>
        <v/>
      </c>
      <c r="E327" s="726" t="str">
        <f ca="1">IF(ISBLANK(OFFSET('5. Pp (3 años)'!$E$46,INT((ROW()-13)/2),0)),"",OFFSET('5. Pp (3 años)'!$E$46,INT((ROW()-13)/2),0))</f>
        <v/>
      </c>
      <c r="F327" s="727" t="str">
        <f ca="1">IF(ISBLANK(OFFSET('5. Pp (3 años)'!$K$46,INT((ROW()-13)/2),0)),"",OFFSET('5. Pp (3 años)'!$K$46,INT((ROW()-13)/2),0))</f>
        <v/>
      </c>
      <c r="G327" s="728" t="str">
        <f ca="1">IF(ISBLANK(OFFSET('5. Pp (3 años)'!$H$46,INT((ROW()-13)/2),0)),"",OFFSET('5. Pp (3 años)'!$H$46,INT((ROW()-13)/2),0))</f>
        <v/>
      </c>
      <c r="H327" s="755" t="str">
        <f ca="1">IF(ISBLANK(OFFSET('9. METAS'!$L$20,INT((ROW()-13)/2),0)),"",OFFSET('9. METAS'!$L$20,INT((ROW()-13)/2),0))</f>
        <v/>
      </c>
      <c r="I327" s="730"/>
      <c r="J327" s="202" t="e">
        <f ca="1">IF(MOD(ROW()-13,2)=0,IF(ISBLANK(OFFSET(#REF!,INT((ROW()-13)/2),0)),"",OFFSET(#REF!,INT((ROW()-13)/2),0)),IF(ISBLANK(OFFSET('9. METAS'!$U$20,INT((ROW()-14)/2),0)),"",OFFSET('9. METAS'!$U$20,INT((ROW()-14)/2),0)))</f>
        <v>#REF!</v>
      </c>
      <c r="K327" s="203" t="e">
        <f ca="1">IF(MOD(ROW()-13,2)=0,IF(ISBLANK(OFFSET(#REF!,INT((ROW()-13)/2),0)),"",OFFSET(#REF!,INT((ROW()-13)/2),0)),IF(ISBLANK(OFFSET('9. METAS'!$V$20,INT((ROW()-14)/2),0)),"",OFFSET('9. METAS'!$V$20,INT((ROW()-14)/2),0)))</f>
        <v>#REF!</v>
      </c>
      <c r="L327" s="203" t="e">
        <f ca="1">IF(MOD(ROW()-13,2)=0,IF(ISBLANK(OFFSET(#REF!,INT((ROW()-13)/2),0)),"",OFFSET(#REF!,INT((ROW()-13)/2),0)),IF(ISBLANK(OFFSET('9. METAS'!$W$20,INT((ROW()-14)/2),0)),"",OFFSET('9. METAS'!$W$20,INT((ROW()-14)/2),0)))</f>
        <v>#REF!</v>
      </c>
      <c r="M327" s="204" t="e">
        <f ca="1">IF(MOD(ROW()-13,2)=0,IF(ISBLANK(OFFSET(#REF!,INT((ROW()-13)/2),0)),"",OFFSET(#REF!,INT((ROW()-13)/2),0)),IF(ISBLANK(OFFSET('9. METAS'!$X$20,INT((ROW()-14)/2),0)),"",OFFSET('9. METAS'!$X$20,INT((ROW()-14)/2),0)))</f>
        <v>#REF!</v>
      </c>
      <c r="N327" s="718" t="str">
        <f t="shared" ref="N327" ca="1" si="310">IFERROR(J327/J328,"ND")</f>
        <v>ND</v>
      </c>
      <c r="O327" s="720" t="str">
        <f t="shared" ref="O327" ca="1" si="311">IFERROR(((J327+K327+L327)/H327),"ND")</f>
        <v>ND</v>
      </c>
      <c r="P327" s="732"/>
    </row>
    <row r="328" spans="3:16">
      <c r="C328" s="725"/>
      <c r="D328" s="726"/>
      <c r="E328" s="726"/>
      <c r="F328" s="727"/>
      <c r="G328" s="728"/>
      <c r="H328" s="755"/>
      <c r="I328" s="731"/>
      <c r="J328" s="202" t="str">
        <f ca="1">IF(MOD(ROW()-13,2)=0,IF(ISBLANK(OFFSET(#REF!,INT((ROW()-13)/2),0)),"",OFFSET(#REF!,INT((ROW()-13)/2),0)),IF(ISBLANK(OFFSET('9. METAS'!$U$20,INT((ROW()-14)/2),0)),"",OFFSET('9. METAS'!$U$20,INT((ROW()-14)/2),0)))</f>
        <v/>
      </c>
      <c r="K328" s="203" t="str">
        <f ca="1">IF(MOD(ROW()-13,2)=0,IF(ISBLANK(OFFSET(#REF!,INT((ROW()-13)/2),0)),"",OFFSET(#REF!,INT((ROW()-13)/2),0)),IF(ISBLANK(OFFSET('9. METAS'!$V$20,INT((ROW()-14)/2),0)),"",OFFSET('9. METAS'!$V$20,INT((ROW()-14)/2),0)))</f>
        <v/>
      </c>
      <c r="L328" s="203" t="str">
        <f ca="1">IF(MOD(ROW()-13,2)=0,IF(ISBLANK(OFFSET(#REF!,INT((ROW()-13)/2),0)),"",OFFSET(#REF!,INT((ROW()-13)/2),0)),IF(ISBLANK(OFFSET('9. METAS'!$W$20,INT((ROW()-14)/2),0)),"",OFFSET('9. METAS'!$W$20,INT((ROW()-14)/2),0)))</f>
        <v/>
      </c>
      <c r="M328" s="204" t="str">
        <f ca="1">IF(MOD(ROW()-13,2)=0,IF(ISBLANK(OFFSET(#REF!,INT((ROW()-13)/2),0)),"",OFFSET(#REF!,INT((ROW()-13)/2),0)),IF(ISBLANK(OFFSET('9. METAS'!$X$20,INT((ROW()-14)/2),0)),"",OFFSET('9. METAS'!$X$20,INT((ROW()-14)/2),0)))</f>
        <v/>
      </c>
      <c r="N328" s="719"/>
      <c r="O328" s="721"/>
      <c r="P328" s="723"/>
    </row>
    <row r="329" spans="3:16">
      <c r="C329" s="724" t="str">
        <f ca="1">IF(ISBLANK(OFFSET('5. Pp (3 años)'!$C$46,INT((ROW()-13)/2),0)),"",OFFSET('5. Pp (3 años)'!$C$46,INT((ROW()-13)/2),0))</f>
        <v/>
      </c>
      <c r="D329" s="726" t="str">
        <f ca="1">IF(ISBLANK(OFFSET('5. Pp (3 años)'!$D$46,INT((ROW()-13)/2),0)),"",OFFSET('5. Pp (3 años)'!$D$46,INT((ROW()-13)/2),0))</f>
        <v/>
      </c>
      <c r="E329" s="726" t="str">
        <f ca="1">IF(ISBLANK(OFFSET('5. Pp (3 años)'!$E$46,INT((ROW()-13)/2),0)),"",OFFSET('5. Pp (3 años)'!$E$46,INT((ROW()-13)/2),0))</f>
        <v/>
      </c>
      <c r="F329" s="727" t="str">
        <f ca="1">IF(ISBLANK(OFFSET('5. Pp (3 años)'!$K$46,INT((ROW()-13)/2),0)),"",OFFSET('5. Pp (3 años)'!$K$46,INT((ROW()-13)/2),0))</f>
        <v/>
      </c>
      <c r="G329" s="728" t="str">
        <f ca="1">IF(ISBLANK(OFFSET('5. Pp (3 años)'!$H$46,INT((ROW()-13)/2),0)),"",OFFSET('5. Pp (3 años)'!$H$46,INT((ROW()-13)/2),0))</f>
        <v/>
      </c>
      <c r="H329" s="755" t="str">
        <f ca="1">IF(ISBLANK(OFFSET('9. METAS'!$L$20,INT((ROW()-13)/2),0)),"",OFFSET('9. METAS'!$L$20,INT((ROW()-13)/2),0))</f>
        <v/>
      </c>
      <c r="I329" s="730"/>
      <c r="J329" s="202" t="e">
        <f ca="1">IF(MOD(ROW()-13,2)=0,IF(ISBLANK(OFFSET(#REF!,INT((ROW()-13)/2),0)),"",OFFSET(#REF!,INT((ROW()-13)/2),0)),IF(ISBLANK(OFFSET('9. METAS'!$U$20,INT((ROW()-14)/2),0)),"",OFFSET('9. METAS'!$U$20,INT((ROW()-14)/2),0)))</f>
        <v>#REF!</v>
      </c>
      <c r="K329" s="203" t="e">
        <f ca="1">IF(MOD(ROW()-13,2)=0,IF(ISBLANK(OFFSET(#REF!,INT((ROW()-13)/2),0)),"",OFFSET(#REF!,INT((ROW()-13)/2),0)),IF(ISBLANK(OFFSET('9. METAS'!$V$20,INT((ROW()-14)/2),0)),"",OFFSET('9. METAS'!$V$20,INT((ROW()-14)/2),0)))</f>
        <v>#REF!</v>
      </c>
      <c r="L329" s="203" t="e">
        <f ca="1">IF(MOD(ROW()-13,2)=0,IF(ISBLANK(OFFSET(#REF!,INT((ROW()-13)/2),0)),"",OFFSET(#REF!,INT((ROW()-13)/2),0)),IF(ISBLANK(OFFSET('9. METAS'!$W$20,INT((ROW()-14)/2),0)),"",OFFSET('9. METAS'!$W$20,INT((ROW()-14)/2),0)))</f>
        <v>#REF!</v>
      </c>
      <c r="M329" s="204" t="e">
        <f ca="1">IF(MOD(ROW()-13,2)=0,IF(ISBLANK(OFFSET(#REF!,INT((ROW()-13)/2),0)),"",OFFSET(#REF!,INT((ROW()-13)/2),0)),IF(ISBLANK(OFFSET('9. METAS'!$X$20,INT((ROW()-14)/2),0)),"",OFFSET('9. METAS'!$X$20,INT((ROW()-14)/2),0)))</f>
        <v>#REF!</v>
      </c>
      <c r="N329" s="718" t="str">
        <f t="shared" ref="N329" ca="1" si="312">IFERROR(J329/J330,"ND")</f>
        <v>ND</v>
      </c>
      <c r="O329" s="720" t="str">
        <f t="shared" ref="O329" ca="1" si="313">IFERROR(((J329+K329+L329)/H329),"ND")</f>
        <v>ND</v>
      </c>
      <c r="P329" s="732"/>
    </row>
    <row r="330" spans="3:16">
      <c r="C330" s="725"/>
      <c r="D330" s="726"/>
      <c r="E330" s="726"/>
      <c r="F330" s="727"/>
      <c r="G330" s="728"/>
      <c r="H330" s="755"/>
      <c r="I330" s="731"/>
      <c r="J330" s="202" t="str">
        <f ca="1">IF(MOD(ROW()-13,2)=0,IF(ISBLANK(OFFSET(#REF!,INT((ROW()-13)/2),0)),"",OFFSET(#REF!,INT((ROW()-13)/2),0)),IF(ISBLANK(OFFSET('9. METAS'!$U$20,INT((ROW()-14)/2),0)),"",OFFSET('9. METAS'!$U$20,INT((ROW()-14)/2),0)))</f>
        <v/>
      </c>
      <c r="K330" s="203" t="str">
        <f ca="1">IF(MOD(ROW()-13,2)=0,IF(ISBLANK(OFFSET(#REF!,INT((ROW()-13)/2),0)),"",OFFSET(#REF!,INT((ROW()-13)/2),0)),IF(ISBLANK(OFFSET('9. METAS'!$V$20,INT((ROW()-14)/2),0)),"",OFFSET('9. METAS'!$V$20,INT((ROW()-14)/2),0)))</f>
        <v/>
      </c>
      <c r="L330" s="203" t="str">
        <f ca="1">IF(MOD(ROW()-13,2)=0,IF(ISBLANK(OFFSET(#REF!,INT((ROW()-13)/2),0)),"",OFFSET(#REF!,INT((ROW()-13)/2),0)),IF(ISBLANK(OFFSET('9. METAS'!$W$20,INT((ROW()-14)/2),0)),"",OFFSET('9. METAS'!$W$20,INT((ROW()-14)/2),0)))</f>
        <v/>
      </c>
      <c r="M330" s="204" t="str">
        <f ca="1">IF(MOD(ROW()-13,2)=0,IF(ISBLANK(OFFSET(#REF!,INT((ROW()-13)/2),0)),"",OFFSET(#REF!,INT((ROW()-13)/2),0)),IF(ISBLANK(OFFSET('9. METAS'!$X$20,INT((ROW()-14)/2),0)),"",OFFSET('9. METAS'!$X$20,INT((ROW()-14)/2),0)))</f>
        <v/>
      </c>
      <c r="N330" s="719"/>
      <c r="O330" s="721"/>
      <c r="P330" s="723"/>
    </row>
    <row r="331" spans="3:16">
      <c r="C331" s="724" t="str">
        <f ca="1">IF(ISBLANK(OFFSET('5. Pp (3 años)'!$C$46,INT((ROW()-13)/2),0)),"",OFFSET('5. Pp (3 años)'!$C$46,INT((ROW()-13)/2),0))</f>
        <v/>
      </c>
      <c r="D331" s="726" t="str">
        <f ca="1">IF(ISBLANK(OFFSET('5. Pp (3 años)'!$D$46,INT((ROW()-13)/2),0)),"",OFFSET('5. Pp (3 años)'!$D$46,INT((ROW()-13)/2),0))</f>
        <v/>
      </c>
      <c r="E331" s="726" t="str">
        <f ca="1">IF(ISBLANK(OFFSET('5. Pp (3 años)'!$E$46,INT((ROW()-13)/2),0)),"",OFFSET('5. Pp (3 años)'!$E$46,INT((ROW()-13)/2),0))</f>
        <v/>
      </c>
      <c r="F331" s="727" t="str">
        <f ca="1">IF(ISBLANK(OFFSET('5. Pp (3 años)'!$K$46,INT((ROW()-13)/2),0)),"",OFFSET('5. Pp (3 años)'!$K$46,INT((ROW()-13)/2),0))</f>
        <v/>
      </c>
      <c r="G331" s="728" t="str">
        <f ca="1">IF(ISBLANK(OFFSET('5. Pp (3 años)'!$H$46,INT((ROW()-13)/2),0)),"",OFFSET('5. Pp (3 años)'!$H$46,INT((ROW()-13)/2),0))</f>
        <v/>
      </c>
      <c r="H331" s="755" t="str">
        <f ca="1">IF(ISBLANK(OFFSET('9. METAS'!$L$20,INT((ROW()-13)/2),0)),"",OFFSET('9. METAS'!$L$20,INT((ROW()-13)/2),0))</f>
        <v/>
      </c>
      <c r="I331" s="730"/>
      <c r="J331" s="202" t="e">
        <f ca="1">IF(MOD(ROW()-13,2)=0,IF(ISBLANK(OFFSET(#REF!,INT((ROW()-13)/2),0)),"",OFFSET(#REF!,INT((ROW()-13)/2),0)),IF(ISBLANK(OFFSET('9. METAS'!$U$20,INT((ROW()-14)/2),0)),"",OFFSET('9. METAS'!$U$20,INT((ROW()-14)/2),0)))</f>
        <v>#REF!</v>
      </c>
      <c r="K331" s="203" t="e">
        <f ca="1">IF(MOD(ROW()-13,2)=0,IF(ISBLANK(OFFSET(#REF!,INT((ROW()-13)/2),0)),"",OFFSET(#REF!,INT((ROW()-13)/2),0)),IF(ISBLANK(OFFSET('9. METAS'!$V$20,INT((ROW()-14)/2),0)),"",OFFSET('9. METAS'!$V$20,INT((ROW()-14)/2),0)))</f>
        <v>#REF!</v>
      </c>
      <c r="L331" s="203" t="e">
        <f ca="1">IF(MOD(ROW()-13,2)=0,IF(ISBLANK(OFFSET(#REF!,INT((ROW()-13)/2),0)),"",OFFSET(#REF!,INT((ROW()-13)/2),0)),IF(ISBLANK(OFFSET('9. METAS'!$W$20,INT((ROW()-14)/2),0)),"",OFFSET('9. METAS'!$W$20,INT((ROW()-14)/2),0)))</f>
        <v>#REF!</v>
      </c>
      <c r="M331" s="204" t="e">
        <f ca="1">IF(MOD(ROW()-13,2)=0,IF(ISBLANK(OFFSET(#REF!,INT((ROW()-13)/2),0)),"",OFFSET(#REF!,INT((ROW()-13)/2),0)),IF(ISBLANK(OFFSET('9. METAS'!$X$20,INT((ROW()-14)/2),0)),"",OFFSET('9. METAS'!$X$20,INT((ROW()-14)/2),0)))</f>
        <v>#REF!</v>
      </c>
      <c r="N331" s="718" t="str">
        <f t="shared" ref="N331" ca="1" si="314">IFERROR(J331/J332,"ND")</f>
        <v>ND</v>
      </c>
      <c r="O331" s="720" t="str">
        <f t="shared" ref="O331" ca="1" si="315">IFERROR(((J331+K331+L331)/H331),"ND")</f>
        <v>ND</v>
      </c>
      <c r="P331" s="732"/>
    </row>
    <row r="332" spans="3:16">
      <c r="C332" s="725"/>
      <c r="D332" s="726"/>
      <c r="E332" s="726"/>
      <c r="F332" s="727"/>
      <c r="G332" s="728"/>
      <c r="H332" s="755"/>
      <c r="I332" s="731"/>
      <c r="J332" s="202" t="str">
        <f ca="1">IF(MOD(ROW()-13,2)=0,IF(ISBLANK(OFFSET(#REF!,INT((ROW()-13)/2),0)),"",OFFSET(#REF!,INT((ROW()-13)/2),0)),IF(ISBLANK(OFFSET('9. METAS'!$U$20,INT((ROW()-14)/2),0)),"",OFFSET('9. METAS'!$U$20,INT((ROW()-14)/2),0)))</f>
        <v/>
      </c>
      <c r="K332" s="203" t="str">
        <f ca="1">IF(MOD(ROW()-13,2)=0,IF(ISBLANK(OFFSET(#REF!,INT((ROW()-13)/2),0)),"",OFFSET(#REF!,INT((ROW()-13)/2),0)),IF(ISBLANK(OFFSET('9. METAS'!$V$20,INT((ROW()-14)/2),0)),"",OFFSET('9. METAS'!$V$20,INT((ROW()-14)/2),0)))</f>
        <v/>
      </c>
      <c r="L332" s="203" t="str">
        <f ca="1">IF(MOD(ROW()-13,2)=0,IF(ISBLANK(OFFSET(#REF!,INT((ROW()-13)/2),0)),"",OFFSET(#REF!,INT((ROW()-13)/2),0)),IF(ISBLANK(OFFSET('9. METAS'!$W$20,INT((ROW()-14)/2),0)),"",OFFSET('9. METAS'!$W$20,INT((ROW()-14)/2),0)))</f>
        <v/>
      </c>
      <c r="M332" s="204" t="str">
        <f ca="1">IF(MOD(ROW()-13,2)=0,IF(ISBLANK(OFFSET(#REF!,INT((ROW()-13)/2),0)),"",OFFSET(#REF!,INT((ROW()-13)/2),0)),IF(ISBLANK(OFFSET('9. METAS'!$X$20,INT((ROW()-14)/2),0)),"",OFFSET('9. METAS'!$X$20,INT((ROW()-14)/2),0)))</f>
        <v/>
      </c>
      <c r="N332" s="719"/>
      <c r="O332" s="721"/>
      <c r="P332" s="723"/>
    </row>
    <row r="333" spans="3:16">
      <c r="C333" s="724" t="str">
        <f ca="1">IF(ISBLANK(OFFSET('5. Pp (3 años)'!$C$46,INT((ROW()-13)/2),0)),"",OFFSET('5. Pp (3 años)'!$C$46,INT((ROW()-13)/2),0))</f>
        <v/>
      </c>
      <c r="D333" s="726" t="str">
        <f ca="1">IF(ISBLANK(OFFSET('5. Pp (3 años)'!$D$46,INT((ROW()-13)/2),0)),"",OFFSET('5. Pp (3 años)'!$D$46,INT((ROW()-13)/2),0))</f>
        <v/>
      </c>
      <c r="E333" s="726" t="str">
        <f ca="1">IF(ISBLANK(OFFSET('5. Pp (3 años)'!$E$46,INT((ROW()-13)/2),0)),"",OFFSET('5. Pp (3 años)'!$E$46,INT((ROW()-13)/2),0))</f>
        <v/>
      </c>
      <c r="F333" s="727" t="str">
        <f ca="1">IF(ISBLANK(OFFSET('5. Pp (3 años)'!$K$46,INT((ROW()-13)/2),0)),"",OFFSET('5. Pp (3 años)'!$K$46,INT((ROW()-13)/2),0))</f>
        <v/>
      </c>
      <c r="G333" s="728" t="str">
        <f ca="1">IF(ISBLANK(OFFSET('5. Pp (3 años)'!$H$46,INT((ROW()-13)/2),0)),"",OFFSET('5. Pp (3 años)'!$H$46,INT((ROW()-13)/2),0))</f>
        <v/>
      </c>
      <c r="H333" s="755" t="str">
        <f ca="1">IF(ISBLANK(OFFSET('9. METAS'!$L$20,INT((ROW()-13)/2),0)),"",OFFSET('9. METAS'!$L$20,INT((ROW()-13)/2),0))</f>
        <v/>
      </c>
      <c r="I333" s="730"/>
      <c r="J333" s="202" t="e">
        <f ca="1">IF(MOD(ROW()-13,2)=0,IF(ISBLANK(OFFSET(#REF!,INT((ROW()-13)/2),0)),"",OFFSET(#REF!,INT((ROW()-13)/2),0)),IF(ISBLANK(OFFSET('9. METAS'!$U$20,INT((ROW()-14)/2),0)),"",OFFSET('9. METAS'!$U$20,INT((ROW()-14)/2),0)))</f>
        <v>#REF!</v>
      </c>
      <c r="K333" s="203" t="e">
        <f ca="1">IF(MOD(ROW()-13,2)=0,IF(ISBLANK(OFFSET(#REF!,INT((ROW()-13)/2),0)),"",OFFSET(#REF!,INT((ROW()-13)/2),0)),IF(ISBLANK(OFFSET('9. METAS'!$V$20,INT((ROW()-14)/2),0)),"",OFFSET('9. METAS'!$V$20,INT((ROW()-14)/2),0)))</f>
        <v>#REF!</v>
      </c>
      <c r="L333" s="203" t="e">
        <f ca="1">IF(MOD(ROW()-13,2)=0,IF(ISBLANK(OFFSET(#REF!,INT((ROW()-13)/2),0)),"",OFFSET(#REF!,INT((ROW()-13)/2),0)),IF(ISBLANK(OFFSET('9. METAS'!$W$20,INT((ROW()-14)/2),0)),"",OFFSET('9. METAS'!$W$20,INT((ROW()-14)/2),0)))</f>
        <v>#REF!</v>
      </c>
      <c r="M333" s="204" t="e">
        <f ca="1">IF(MOD(ROW()-13,2)=0,IF(ISBLANK(OFFSET(#REF!,INT((ROW()-13)/2),0)),"",OFFSET(#REF!,INT((ROW()-13)/2),0)),IF(ISBLANK(OFFSET('9. METAS'!$X$20,INT((ROW()-14)/2),0)),"",OFFSET('9. METAS'!$X$20,INT((ROW()-14)/2),0)))</f>
        <v>#REF!</v>
      </c>
      <c r="N333" s="718" t="str">
        <f t="shared" ref="N333" ca="1" si="316">IFERROR(J333/J334,"ND")</f>
        <v>ND</v>
      </c>
      <c r="O333" s="720" t="str">
        <f t="shared" ref="O333" ca="1" si="317">IFERROR(((J333+K333+L333)/H333),"ND")</f>
        <v>ND</v>
      </c>
      <c r="P333" s="732"/>
    </row>
    <row r="334" spans="3:16">
      <c r="C334" s="725"/>
      <c r="D334" s="726"/>
      <c r="E334" s="726"/>
      <c r="F334" s="727"/>
      <c r="G334" s="728"/>
      <c r="H334" s="755"/>
      <c r="I334" s="731"/>
      <c r="J334" s="202" t="str">
        <f ca="1">IF(MOD(ROW()-13,2)=0,IF(ISBLANK(OFFSET(#REF!,INT((ROW()-13)/2),0)),"",OFFSET(#REF!,INT((ROW()-13)/2),0)),IF(ISBLANK(OFFSET('9. METAS'!$U$20,INT((ROW()-14)/2),0)),"",OFFSET('9. METAS'!$U$20,INT((ROW()-14)/2),0)))</f>
        <v/>
      </c>
      <c r="K334" s="203" t="str">
        <f ca="1">IF(MOD(ROW()-13,2)=0,IF(ISBLANK(OFFSET(#REF!,INT((ROW()-13)/2),0)),"",OFFSET(#REF!,INT((ROW()-13)/2),0)),IF(ISBLANK(OFFSET('9. METAS'!$V$20,INT((ROW()-14)/2),0)),"",OFFSET('9. METAS'!$V$20,INT((ROW()-14)/2),0)))</f>
        <v/>
      </c>
      <c r="L334" s="203" t="str">
        <f ca="1">IF(MOD(ROW()-13,2)=0,IF(ISBLANK(OFFSET(#REF!,INT((ROW()-13)/2),0)),"",OFFSET(#REF!,INT((ROW()-13)/2),0)),IF(ISBLANK(OFFSET('9. METAS'!$W$20,INT((ROW()-14)/2),0)),"",OFFSET('9. METAS'!$W$20,INT((ROW()-14)/2),0)))</f>
        <v/>
      </c>
      <c r="M334" s="204" t="str">
        <f ca="1">IF(MOD(ROW()-13,2)=0,IF(ISBLANK(OFFSET(#REF!,INT((ROW()-13)/2),0)),"",OFFSET(#REF!,INT((ROW()-13)/2),0)),IF(ISBLANK(OFFSET('9. METAS'!$X$20,INT((ROW()-14)/2),0)),"",OFFSET('9. METAS'!$X$20,INT((ROW()-14)/2),0)))</f>
        <v/>
      </c>
      <c r="N334" s="719"/>
      <c r="O334" s="721"/>
      <c r="P334" s="723"/>
    </row>
    <row r="335" spans="3:16">
      <c r="C335" s="724" t="str">
        <f ca="1">IF(ISBLANK(OFFSET('5. Pp (3 años)'!$C$46,INT((ROW()-13)/2),0)),"",OFFSET('5. Pp (3 años)'!$C$46,INT((ROW()-13)/2),0))</f>
        <v/>
      </c>
      <c r="D335" s="726" t="str">
        <f ca="1">IF(ISBLANK(OFFSET('5. Pp (3 años)'!$D$46,INT((ROW()-13)/2),0)),"",OFFSET('5. Pp (3 años)'!$D$46,INT((ROW()-13)/2),0))</f>
        <v/>
      </c>
      <c r="E335" s="726" t="str">
        <f ca="1">IF(ISBLANK(OFFSET('5. Pp (3 años)'!$E$46,INT((ROW()-13)/2),0)),"",OFFSET('5. Pp (3 años)'!$E$46,INT((ROW()-13)/2),0))</f>
        <v/>
      </c>
      <c r="F335" s="727" t="str">
        <f ca="1">IF(ISBLANK(OFFSET('5. Pp (3 años)'!$K$46,INT((ROW()-13)/2),0)),"",OFFSET('5. Pp (3 años)'!$K$46,INT((ROW()-13)/2),0))</f>
        <v/>
      </c>
      <c r="G335" s="728" t="str">
        <f ca="1">IF(ISBLANK(OFFSET('5. Pp (3 años)'!$H$46,INT((ROW()-13)/2),0)),"",OFFSET('5. Pp (3 años)'!$H$46,INT((ROW()-13)/2),0))</f>
        <v/>
      </c>
      <c r="H335" s="755" t="str">
        <f ca="1">IF(ISBLANK(OFFSET('9. METAS'!$L$20,INT((ROW()-13)/2),0)),"",OFFSET('9. METAS'!$L$20,INT((ROW()-13)/2),0))</f>
        <v/>
      </c>
      <c r="I335" s="730"/>
      <c r="J335" s="202" t="e">
        <f ca="1">IF(MOD(ROW()-13,2)=0,IF(ISBLANK(OFFSET(#REF!,INT((ROW()-13)/2),0)),"",OFFSET(#REF!,INT((ROW()-13)/2),0)),IF(ISBLANK(OFFSET('9. METAS'!$U$20,INT((ROW()-14)/2),0)),"",OFFSET('9. METAS'!$U$20,INT((ROW()-14)/2),0)))</f>
        <v>#REF!</v>
      </c>
      <c r="K335" s="203" t="e">
        <f ca="1">IF(MOD(ROW()-13,2)=0,IF(ISBLANK(OFFSET(#REF!,INT((ROW()-13)/2),0)),"",OFFSET(#REF!,INT((ROW()-13)/2),0)),IF(ISBLANK(OFFSET('9. METAS'!$V$20,INT((ROW()-14)/2),0)),"",OFFSET('9. METAS'!$V$20,INT((ROW()-14)/2),0)))</f>
        <v>#REF!</v>
      </c>
      <c r="L335" s="203" t="e">
        <f ca="1">IF(MOD(ROW()-13,2)=0,IF(ISBLANK(OFFSET(#REF!,INT((ROW()-13)/2),0)),"",OFFSET(#REF!,INT((ROW()-13)/2),0)),IF(ISBLANK(OFFSET('9. METAS'!$W$20,INT((ROW()-14)/2),0)),"",OFFSET('9. METAS'!$W$20,INT((ROW()-14)/2),0)))</f>
        <v>#REF!</v>
      </c>
      <c r="M335" s="204" t="e">
        <f ca="1">IF(MOD(ROW()-13,2)=0,IF(ISBLANK(OFFSET(#REF!,INT((ROW()-13)/2),0)),"",OFFSET(#REF!,INT((ROW()-13)/2),0)),IF(ISBLANK(OFFSET('9. METAS'!$X$20,INT((ROW()-14)/2),0)),"",OFFSET('9. METAS'!$X$20,INT((ROW()-14)/2),0)))</f>
        <v>#REF!</v>
      </c>
      <c r="N335" s="718" t="str">
        <f t="shared" ref="N335" ca="1" si="318">IFERROR(J335/J336,"ND")</f>
        <v>ND</v>
      </c>
      <c r="O335" s="720" t="str">
        <f t="shared" ref="O335" ca="1" si="319">IFERROR(((J335+K335+L335)/H335),"ND")</f>
        <v>ND</v>
      </c>
      <c r="P335" s="732"/>
    </row>
    <row r="336" spans="3:16">
      <c r="C336" s="725"/>
      <c r="D336" s="726"/>
      <c r="E336" s="726"/>
      <c r="F336" s="727"/>
      <c r="G336" s="728"/>
      <c r="H336" s="755"/>
      <c r="I336" s="731"/>
      <c r="J336" s="202" t="str">
        <f ca="1">IF(MOD(ROW()-13,2)=0,IF(ISBLANK(OFFSET(#REF!,INT((ROW()-13)/2),0)),"",OFFSET(#REF!,INT((ROW()-13)/2),0)),IF(ISBLANK(OFFSET('9. METAS'!$U$20,INT((ROW()-14)/2),0)),"",OFFSET('9. METAS'!$U$20,INT((ROW()-14)/2),0)))</f>
        <v/>
      </c>
      <c r="K336" s="203" t="str">
        <f ca="1">IF(MOD(ROW()-13,2)=0,IF(ISBLANK(OFFSET(#REF!,INT((ROW()-13)/2),0)),"",OFFSET(#REF!,INT((ROW()-13)/2),0)),IF(ISBLANK(OFFSET('9. METAS'!$V$20,INT((ROW()-14)/2),0)),"",OFFSET('9. METAS'!$V$20,INT((ROW()-14)/2),0)))</f>
        <v/>
      </c>
      <c r="L336" s="203" t="str">
        <f ca="1">IF(MOD(ROW()-13,2)=0,IF(ISBLANK(OFFSET(#REF!,INT((ROW()-13)/2),0)),"",OFFSET(#REF!,INT((ROW()-13)/2),0)),IF(ISBLANK(OFFSET('9. METAS'!$W$20,INT((ROW()-14)/2),0)),"",OFFSET('9. METAS'!$W$20,INT((ROW()-14)/2),0)))</f>
        <v/>
      </c>
      <c r="M336" s="204" t="str">
        <f ca="1">IF(MOD(ROW()-13,2)=0,IF(ISBLANK(OFFSET(#REF!,INT((ROW()-13)/2),0)),"",OFFSET(#REF!,INT((ROW()-13)/2),0)),IF(ISBLANK(OFFSET('9. METAS'!$X$20,INT((ROW()-14)/2),0)),"",OFFSET('9. METAS'!$X$20,INT((ROW()-14)/2),0)))</f>
        <v/>
      </c>
      <c r="N336" s="719"/>
      <c r="O336" s="721"/>
      <c r="P336" s="723"/>
    </row>
    <row r="337" spans="3:16">
      <c r="C337" s="724" t="str">
        <f ca="1">IF(ISBLANK(OFFSET('5. Pp (3 años)'!$C$46,INT((ROW()-13)/2),0)),"",OFFSET('5. Pp (3 años)'!$C$46,INT((ROW()-13)/2),0))</f>
        <v/>
      </c>
      <c r="D337" s="726" t="str">
        <f ca="1">IF(ISBLANK(OFFSET('5. Pp (3 años)'!$D$46,INT((ROW()-13)/2),0)),"",OFFSET('5. Pp (3 años)'!$D$46,INT((ROW()-13)/2),0))</f>
        <v/>
      </c>
      <c r="E337" s="726" t="str">
        <f ca="1">IF(ISBLANK(OFFSET('5. Pp (3 años)'!$E$46,INT((ROW()-13)/2),0)),"",OFFSET('5. Pp (3 años)'!$E$46,INT((ROW()-13)/2),0))</f>
        <v/>
      </c>
      <c r="F337" s="727" t="str">
        <f ca="1">IF(ISBLANK(OFFSET('5. Pp (3 años)'!$K$46,INT((ROW()-13)/2),0)),"",OFFSET('5. Pp (3 años)'!$K$46,INT((ROW()-13)/2),0))</f>
        <v/>
      </c>
      <c r="G337" s="728" t="str">
        <f ca="1">IF(ISBLANK(OFFSET('5. Pp (3 años)'!$H$46,INT((ROW()-13)/2),0)),"",OFFSET('5. Pp (3 años)'!$H$46,INT((ROW()-13)/2),0))</f>
        <v/>
      </c>
      <c r="H337" s="755" t="str">
        <f ca="1">IF(ISBLANK(OFFSET('9. METAS'!$L$20,INT((ROW()-13)/2),0)),"",OFFSET('9. METAS'!$L$20,INT((ROW()-13)/2),0))</f>
        <v/>
      </c>
      <c r="I337" s="730"/>
      <c r="J337" s="202" t="e">
        <f ca="1">IF(MOD(ROW()-13,2)=0,IF(ISBLANK(OFFSET(#REF!,INT((ROW()-13)/2),0)),"",OFFSET(#REF!,INT((ROW()-13)/2),0)),IF(ISBLANK(OFFSET('9. METAS'!$U$20,INT((ROW()-14)/2),0)),"",OFFSET('9. METAS'!$U$20,INT((ROW()-14)/2),0)))</f>
        <v>#REF!</v>
      </c>
      <c r="K337" s="203" t="e">
        <f ca="1">IF(MOD(ROW()-13,2)=0,IF(ISBLANK(OFFSET(#REF!,INT((ROW()-13)/2),0)),"",OFFSET(#REF!,INT((ROW()-13)/2),0)),IF(ISBLANK(OFFSET('9. METAS'!$V$20,INT((ROW()-14)/2),0)),"",OFFSET('9. METAS'!$V$20,INT((ROW()-14)/2),0)))</f>
        <v>#REF!</v>
      </c>
      <c r="L337" s="203" t="e">
        <f ca="1">IF(MOD(ROW()-13,2)=0,IF(ISBLANK(OFFSET(#REF!,INT((ROW()-13)/2),0)),"",OFFSET(#REF!,INT((ROW()-13)/2),0)),IF(ISBLANK(OFFSET('9. METAS'!$W$20,INT((ROW()-14)/2),0)),"",OFFSET('9. METAS'!$W$20,INT((ROW()-14)/2),0)))</f>
        <v>#REF!</v>
      </c>
      <c r="M337" s="204" t="e">
        <f ca="1">IF(MOD(ROW()-13,2)=0,IF(ISBLANK(OFFSET(#REF!,INT((ROW()-13)/2),0)),"",OFFSET(#REF!,INT((ROW()-13)/2),0)),IF(ISBLANK(OFFSET('9. METAS'!$X$20,INT((ROW()-14)/2),0)),"",OFFSET('9. METAS'!$X$20,INT((ROW()-14)/2),0)))</f>
        <v>#REF!</v>
      </c>
      <c r="N337" s="718" t="str">
        <f t="shared" ref="N337" ca="1" si="320">IFERROR(J337/J338,"ND")</f>
        <v>ND</v>
      </c>
      <c r="O337" s="720" t="str">
        <f t="shared" ref="O337" ca="1" si="321">IFERROR(((J337+K337+L337)/H337),"ND")</f>
        <v>ND</v>
      </c>
      <c r="P337" s="732"/>
    </row>
    <row r="338" spans="3:16">
      <c r="C338" s="725"/>
      <c r="D338" s="726"/>
      <c r="E338" s="726"/>
      <c r="F338" s="727"/>
      <c r="G338" s="728"/>
      <c r="H338" s="755"/>
      <c r="I338" s="731"/>
      <c r="J338" s="202" t="str">
        <f ca="1">IF(MOD(ROW()-13,2)=0,IF(ISBLANK(OFFSET(#REF!,INT((ROW()-13)/2),0)),"",OFFSET(#REF!,INT((ROW()-13)/2),0)),IF(ISBLANK(OFFSET('9. METAS'!$U$20,INT((ROW()-14)/2),0)),"",OFFSET('9. METAS'!$U$20,INT((ROW()-14)/2),0)))</f>
        <v/>
      </c>
      <c r="K338" s="203" t="str">
        <f ca="1">IF(MOD(ROW()-13,2)=0,IF(ISBLANK(OFFSET(#REF!,INT((ROW()-13)/2),0)),"",OFFSET(#REF!,INT((ROW()-13)/2),0)),IF(ISBLANK(OFFSET('9. METAS'!$V$20,INT((ROW()-14)/2),0)),"",OFFSET('9. METAS'!$V$20,INT((ROW()-14)/2),0)))</f>
        <v/>
      </c>
      <c r="L338" s="203" t="str">
        <f ca="1">IF(MOD(ROW()-13,2)=0,IF(ISBLANK(OFFSET(#REF!,INT((ROW()-13)/2),0)),"",OFFSET(#REF!,INT((ROW()-13)/2),0)),IF(ISBLANK(OFFSET('9. METAS'!$W$20,INT((ROW()-14)/2),0)),"",OFFSET('9. METAS'!$W$20,INT((ROW()-14)/2),0)))</f>
        <v/>
      </c>
      <c r="M338" s="204" t="str">
        <f ca="1">IF(MOD(ROW()-13,2)=0,IF(ISBLANK(OFFSET(#REF!,INT((ROW()-13)/2),0)),"",OFFSET(#REF!,INT((ROW()-13)/2),0)),IF(ISBLANK(OFFSET('9. METAS'!$X$20,INT((ROW()-14)/2),0)),"",OFFSET('9. METAS'!$X$20,INT((ROW()-14)/2),0)))</f>
        <v/>
      </c>
      <c r="N338" s="719"/>
      <c r="O338" s="721"/>
      <c r="P338" s="723"/>
    </row>
    <row r="339" spans="3:16">
      <c r="C339" s="724" t="str">
        <f ca="1">IF(ISBLANK(OFFSET('5. Pp (3 años)'!$C$46,INT((ROW()-13)/2),0)),"",OFFSET('5. Pp (3 años)'!$C$46,INT((ROW()-13)/2),0))</f>
        <v/>
      </c>
      <c r="D339" s="726" t="str">
        <f ca="1">IF(ISBLANK(OFFSET('5. Pp (3 años)'!$D$46,INT((ROW()-13)/2),0)),"",OFFSET('5. Pp (3 años)'!$D$46,INT((ROW()-13)/2),0))</f>
        <v/>
      </c>
      <c r="E339" s="726" t="str">
        <f ca="1">IF(ISBLANK(OFFSET('5. Pp (3 años)'!$E$46,INT((ROW()-13)/2),0)),"",OFFSET('5. Pp (3 años)'!$E$46,INT((ROW()-13)/2),0))</f>
        <v/>
      </c>
      <c r="F339" s="727" t="str">
        <f ca="1">IF(ISBLANK(OFFSET('5. Pp (3 años)'!$K$46,INT((ROW()-13)/2),0)),"",OFFSET('5. Pp (3 años)'!$K$46,INT((ROW()-13)/2),0))</f>
        <v/>
      </c>
      <c r="G339" s="728" t="str">
        <f ca="1">IF(ISBLANK(OFFSET('5. Pp (3 años)'!$H$46,INT((ROW()-13)/2),0)),"",OFFSET('5. Pp (3 años)'!$H$46,INT((ROW()-13)/2),0))</f>
        <v/>
      </c>
      <c r="H339" s="755" t="str">
        <f ca="1">IF(ISBLANK(OFFSET('9. METAS'!$L$20,INT((ROW()-13)/2),0)),"",OFFSET('9. METAS'!$L$20,INT((ROW()-13)/2),0))</f>
        <v/>
      </c>
      <c r="I339" s="730"/>
      <c r="J339" s="202" t="e">
        <f ca="1">IF(MOD(ROW()-13,2)=0,IF(ISBLANK(OFFSET(#REF!,INT((ROW()-13)/2),0)),"",OFFSET(#REF!,INT((ROW()-13)/2),0)),IF(ISBLANK(OFFSET('9. METAS'!$U$20,INT((ROW()-14)/2),0)),"",OFFSET('9. METAS'!$U$20,INT((ROW()-14)/2),0)))</f>
        <v>#REF!</v>
      </c>
      <c r="K339" s="203" t="e">
        <f ca="1">IF(MOD(ROW()-13,2)=0,IF(ISBLANK(OFFSET(#REF!,INT((ROW()-13)/2),0)),"",OFFSET(#REF!,INT((ROW()-13)/2),0)),IF(ISBLANK(OFFSET('9. METAS'!$V$20,INT((ROW()-14)/2),0)),"",OFFSET('9. METAS'!$V$20,INT((ROW()-14)/2),0)))</f>
        <v>#REF!</v>
      </c>
      <c r="L339" s="203" t="e">
        <f ca="1">IF(MOD(ROW()-13,2)=0,IF(ISBLANK(OFFSET(#REF!,INT((ROW()-13)/2),0)),"",OFFSET(#REF!,INT((ROW()-13)/2),0)),IF(ISBLANK(OFFSET('9. METAS'!$W$20,INT((ROW()-14)/2),0)),"",OFFSET('9. METAS'!$W$20,INT((ROW()-14)/2),0)))</f>
        <v>#REF!</v>
      </c>
      <c r="M339" s="204" t="e">
        <f ca="1">IF(MOD(ROW()-13,2)=0,IF(ISBLANK(OFFSET(#REF!,INT((ROW()-13)/2),0)),"",OFFSET(#REF!,INT((ROW()-13)/2),0)),IF(ISBLANK(OFFSET('9. METAS'!$X$20,INT((ROW()-14)/2),0)),"",OFFSET('9. METAS'!$X$20,INT((ROW()-14)/2),0)))</f>
        <v>#REF!</v>
      </c>
      <c r="N339" s="718" t="str">
        <f t="shared" ref="N339" ca="1" si="322">IFERROR(J339/J340,"ND")</f>
        <v>ND</v>
      </c>
      <c r="O339" s="720" t="str">
        <f t="shared" ref="O339" ca="1" si="323">IFERROR(((J339+K339+L339)/H339),"ND")</f>
        <v>ND</v>
      </c>
      <c r="P339" s="732"/>
    </row>
    <row r="340" spans="3:16">
      <c r="C340" s="725"/>
      <c r="D340" s="726"/>
      <c r="E340" s="726"/>
      <c r="F340" s="727"/>
      <c r="G340" s="728"/>
      <c r="H340" s="755"/>
      <c r="I340" s="731"/>
      <c r="J340" s="202" t="str">
        <f ca="1">IF(MOD(ROW()-13,2)=0,IF(ISBLANK(OFFSET(#REF!,INT((ROW()-13)/2),0)),"",OFFSET(#REF!,INT((ROW()-13)/2),0)),IF(ISBLANK(OFFSET('9. METAS'!$U$20,INT((ROW()-14)/2),0)),"",OFFSET('9. METAS'!$U$20,INT((ROW()-14)/2),0)))</f>
        <v/>
      </c>
      <c r="K340" s="203" t="str">
        <f ca="1">IF(MOD(ROW()-13,2)=0,IF(ISBLANK(OFFSET(#REF!,INT((ROW()-13)/2),0)),"",OFFSET(#REF!,INT((ROW()-13)/2),0)),IF(ISBLANK(OFFSET('9. METAS'!$V$20,INT((ROW()-14)/2),0)),"",OFFSET('9. METAS'!$V$20,INT((ROW()-14)/2),0)))</f>
        <v/>
      </c>
      <c r="L340" s="203" t="str">
        <f ca="1">IF(MOD(ROW()-13,2)=0,IF(ISBLANK(OFFSET(#REF!,INT((ROW()-13)/2),0)),"",OFFSET(#REF!,INT((ROW()-13)/2),0)),IF(ISBLANK(OFFSET('9. METAS'!$W$20,INT((ROW()-14)/2),0)),"",OFFSET('9. METAS'!$W$20,INT((ROW()-14)/2),0)))</f>
        <v/>
      </c>
      <c r="M340" s="204" t="str">
        <f ca="1">IF(MOD(ROW()-13,2)=0,IF(ISBLANK(OFFSET(#REF!,INT((ROW()-13)/2),0)),"",OFFSET(#REF!,INT((ROW()-13)/2),0)),IF(ISBLANK(OFFSET('9. METAS'!$X$20,INT((ROW()-14)/2),0)),"",OFFSET('9. METAS'!$X$20,INT((ROW()-14)/2),0)))</f>
        <v/>
      </c>
      <c r="N340" s="719"/>
      <c r="O340" s="721"/>
      <c r="P340" s="723"/>
    </row>
    <row r="341" spans="3:16">
      <c r="C341" s="724" t="str">
        <f ca="1">IF(ISBLANK(OFFSET('5. Pp (3 años)'!$C$46,INT((ROW()-13)/2),0)),"",OFFSET('5. Pp (3 años)'!$C$46,INT((ROW()-13)/2),0))</f>
        <v/>
      </c>
      <c r="D341" s="726" t="str">
        <f ca="1">IF(ISBLANK(OFFSET('5. Pp (3 años)'!$D$46,INT((ROW()-13)/2),0)),"",OFFSET('5. Pp (3 años)'!$D$46,INT((ROW()-13)/2),0))</f>
        <v/>
      </c>
      <c r="E341" s="726" t="str">
        <f ca="1">IF(ISBLANK(OFFSET('5. Pp (3 años)'!$E$46,INT((ROW()-13)/2),0)),"",OFFSET('5. Pp (3 años)'!$E$46,INT((ROW()-13)/2),0))</f>
        <v/>
      </c>
      <c r="F341" s="727" t="str">
        <f ca="1">IF(ISBLANK(OFFSET('5. Pp (3 años)'!$K$46,INT((ROW()-13)/2),0)),"",OFFSET('5. Pp (3 años)'!$K$46,INT((ROW()-13)/2),0))</f>
        <v/>
      </c>
      <c r="G341" s="728" t="str">
        <f ca="1">IF(ISBLANK(OFFSET('5. Pp (3 años)'!$H$46,INT((ROW()-13)/2),0)),"",OFFSET('5. Pp (3 años)'!$H$46,INT((ROW()-13)/2),0))</f>
        <v/>
      </c>
      <c r="H341" s="755" t="str">
        <f ca="1">IF(ISBLANK(OFFSET('9. METAS'!$L$20,INT((ROW()-13)/2),0)),"",OFFSET('9. METAS'!$L$20,INT((ROW()-13)/2),0))</f>
        <v/>
      </c>
      <c r="I341" s="730"/>
      <c r="J341" s="202" t="e">
        <f ca="1">IF(MOD(ROW()-13,2)=0,IF(ISBLANK(OFFSET(#REF!,INT((ROW()-13)/2),0)),"",OFFSET(#REF!,INT((ROW()-13)/2),0)),IF(ISBLANK(OFFSET('9. METAS'!$U$20,INT((ROW()-14)/2),0)),"",OFFSET('9. METAS'!$U$20,INT((ROW()-14)/2),0)))</f>
        <v>#REF!</v>
      </c>
      <c r="K341" s="203" t="e">
        <f ca="1">IF(MOD(ROW()-13,2)=0,IF(ISBLANK(OFFSET(#REF!,INT((ROW()-13)/2),0)),"",OFFSET(#REF!,INT((ROW()-13)/2),0)),IF(ISBLANK(OFFSET('9. METAS'!$V$20,INT((ROW()-14)/2),0)),"",OFFSET('9. METAS'!$V$20,INT((ROW()-14)/2),0)))</f>
        <v>#REF!</v>
      </c>
      <c r="L341" s="203" t="e">
        <f ca="1">IF(MOD(ROW()-13,2)=0,IF(ISBLANK(OFFSET(#REF!,INT((ROW()-13)/2),0)),"",OFFSET(#REF!,INT((ROW()-13)/2),0)),IF(ISBLANK(OFFSET('9. METAS'!$W$20,INT((ROW()-14)/2),0)),"",OFFSET('9. METAS'!$W$20,INT((ROW()-14)/2),0)))</f>
        <v>#REF!</v>
      </c>
      <c r="M341" s="204" t="e">
        <f ca="1">IF(MOD(ROW()-13,2)=0,IF(ISBLANK(OFFSET(#REF!,INT((ROW()-13)/2),0)),"",OFFSET(#REF!,INT((ROW()-13)/2),0)),IF(ISBLANK(OFFSET('9. METAS'!$X$20,INT((ROW()-14)/2),0)),"",OFFSET('9. METAS'!$X$20,INT((ROW()-14)/2),0)))</f>
        <v>#REF!</v>
      </c>
      <c r="N341" s="718" t="str">
        <f t="shared" ref="N341" ca="1" si="324">IFERROR(J341/J342,"ND")</f>
        <v>ND</v>
      </c>
      <c r="O341" s="720" t="str">
        <f t="shared" ref="O341" ca="1" si="325">IFERROR(((J341+K341+L341)/H341),"ND")</f>
        <v>ND</v>
      </c>
      <c r="P341" s="732"/>
    </row>
    <row r="342" spans="3:16">
      <c r="C342" s="725"/>
      <c r="D342" s="726"/>
      <c r="E342" s="726"/>
      <c r="F342" s="727"/>
      <c r="G342" s="728"/>
      <c r="H342" s="755"/>
      <c r="I342" s="731"/>
      <c r="J342" s="202" t="str">
        <f ca="1">IF(MOD(ROW()-13,2)=0,IF(ISBLANK(OFFSET(#REF!,INT((ROW()-13)/2),0)),"",OFFSET(#REF!,INT((ROW()-13)/2),0)),IF(ISBLANK(OFFSET('9. METAS'!$U$20,INT((ROW()-14)/2),0)),"",OFFSET('9. METAS'!$U$20,INT((ROW()-14)/2),0)))</f>
        <v/>
      </c>
      <c r="K342" s="203" t="str">
        <f ca="1">IF(MOD(ROW()-13,2)=0,IF(ISBLANK(OFFSET(#REF!,INT((ROW()-13)/2),0)),"",OFFSET(#REF!,INT((ROW()-13)/2),0)),IF(ISBLANK(OFFSET('9. METAS'!$V$20,INT((ROW()-14)/2),0)),"",OFFSET('9. METAS'!$V$20,INT((ROW()-14)/2),0)))</f>
        <v/>
      </c>
      <c r="L342" s="203" t="str">
        <f ca="1">IF(MOD(ROW()-13,2)=0,IF(ISBLANK(OFFSET(#REF!,INT((ROW()-13)/2),0)),"",OFFSET(#REF!,INT((ROW()-13)/2),0)),IF(ISBLANK(OFFSET('9. METAS'!$W$20,INT((ROW()-14)/2),0)),"",OFFSET('9. METAS'!$W$20,INT((ROW()-14)/2),0)))</f>
        <v/>
      </c>
      <c r="M342" s="204" t="str">
        <f ca="1">IF(MOD(ROW()-13,2)=0,IF(ISBLANK(OFFSET(#REF!,INT((ROW()-13)/2),0)),"",OFFSET(#REF!,INT((ROW()-13)/2),0)),IF(ISBLANK(OFFSET('9. METAS'!$X$20,INT((ROW()-14)/2),0)),"",OFFSET('9. METAS'!$X$20,INT((ROW()-14)/2),0)))</f>
        <v/>
      </c>
      <c r="N342" s="719"/>
      <c r="O342" s="721"/>
      <c r="P342" s="723"/>
    </row>
    <row r="343" spans="3:16">
      <c r="C343" s="724" t="str">
        <f ca="1">IF(ISBLANK(OFFSET('5. Pp (3 años)'!$C$46,INT((ROW()-13)/2),0)),"",OFFSET('5. Pp (3 años)'!$C$46,INT((ROW()-13)/2),0))</f>
        <v/>
      </c>
      <c r="D343" s="726" t="str">
        <f ca="1">IF(ISBLANK(OFFSET('5. Pp (3 años)'!$D$46,INT((ROW()-13)/2),0)),"",OFFSET('5. Pp (3 años)'!$D$46,INT((ROW()-13)/2),0))</f>
        <v/>
      </c>
      <c r="E343" s="726" t="str">
        <f ca="1">IF(ISBLANK(OFFSET('5. Pp (3 años)'!$E$46,INT((ROW()-13)/2),0)),"",OFFSET('5. Pp (3 años)'!$E$46,INT((ROW()-13)/2),0))</f>
        <v/>
      </c>
      <c r="F343" s="727" t="str">
        <f ca="1">IF(ISBLANK(OFFSET('5. Pp (3 años)'!$K$46,INT((ROW()-13)/2),0)),"",OFFSET('5. Pp (3 años)'!$K$46,INT((ROW()-13)/2),0))</f>
        <v/>
      </c>
      <c r="G343" s="728" t="str">
        <f ca="1">IF(ISBLANK(OFFSET('5. Pp (3 años)'!$H$46,INT((ROW()-13)/2),0)),"",OFFSET('5. Pp (3 años)'!$H$46,INT((ROW()-13)/2),0))</f>
        <v/>
      </c>
      <c r="H343" s="755" t="str">
        <f ca="1">IF(ISBLANK(OFFSET('9. METAS'!$L$20,INT((ROW()-13)/2),0)),"",OFFSET('9. METAS'!$L$20,INT((ROW()-13)/2),0))</f>
        <v/>
      </c>
      <c r="I343" s="730"/>
      <c r="J343" s="202" t="e">
        <f ca="1">IF(MOD(ROW()-13,2)=0,IF(ISBLANK(OFFSET(#REF!,INT((ROW()-13)/2),0)),"",OFFSET(#REF!,INT((ROW()-13)/2),0)),IF(ISBLANK(OFFSET('9. METAS'!$U$20,INT((ROW()-14)/2),0)),"",OFFSET('9. METAS'!$U$20,INT((ROW()-14)/2),0)))</f>
        <v>#REF!</v>
      </c>
      <c r="K343" s="203" t="e">
        <f ca="1">IF(MOD(ROW()-13,2)=0,IF(ISBLANK(OFFSET(#REF!,INT((ROW()-13)/2),0)),"",OFFSET(#REF!,INT((ROW()-13)/2),0)),IF(ISBLANK(OFFSET('9. METAS'!$V$20,INT((ROW()-14)/2),0)),"",OFFSET('9. METAS'!$V$20,INT((ROW()-14)/2),0)))</f>
        <v>#REF!</v>
      </c>
      <c r="L343" s="203" t="e">
        <f ca="1">IF(MOD(ROW()-13,2)=0,IF(ISBLANK(OFFSET(#REF!,INT((ROW()-13)/2),0)),"",OFFSET(#REF!,INT((ROW()-13)/2),0)),IF(ISBLANK(OFFSET('9. METAS'!$W$20,INT((ROW()-14)/2),0)),"",OFFSET('9. METAS'!$W$20,INT((ROW()-14)/2),0)))</f>
        <v>#REF!</v>
      </c>
      <c r="M343" s="204" t="e">
        <f ca="1">IF(MOD(ROW()-13,2)=0,IF(ISBLANK(OFFSET(#REF!,INT((ROW()-13)/2),0)),"",OFFSET(#REF!,INT((ROW()-13)/2),0)),IF(ISBLANK(OFFSET('9. METAS'!$X$20,INT((ROW()-14)/2),0)),"",OFFSET('9. METAS'!$X$20,INT((ROW()-14)/2),0)))</f>
        <v>#REF!</v>
      </c>
      <c r="N343" s="718" t="str">
        <f t="shared" ref="N343" ca="1" si="326">IFERROR(J343/J344,"ND")</f>
        <v>ND</v>
      </c>
      <c r="O343" s="720" t="str">
        <f t="shared" ref="O343" ca="1" si="327">IFERROR(((J343+K343+L343)/H343),"ND")</f>
        <v>ND</v>
      </c>
      <c r="P343" s="732"/>
    </row>
    <row r="344" spans="3:16">
      <c r="C344" s="725"/>
      <c r="D344" s="726"/>
      <c r="E344" s="726"/>
      <c r="F344" s="727"/>
      <c r="G344" s="728"/>
      <c r="H344" s="755"/>
      <c r="I344" s="731"/>
      <c r="J344" s="202" t="str">
        <f ca="1">IF(MOD(ROW()-13,2)=0,IF(ISBLANK(OFFSET(#REF!,INT((ROW()-13)/2),0)),"",OFFSET(#REF!,INT((ROW()-13)/2),0)),IF(ISBLANK(OFFSET('9. METAS'!$U$20,INT((ROW()-14)/2),0)),"",OFFSET('9. METAS'!$U$20,INT((ROW()-14)/2),0)))</f>
        <v/>
      </c>
      <c r="K344" s="203" t="str">
        <f ca="1">IF(MOD(ROW()-13,2)=0,IF(ISBLANK(OFFSET(#REF!,INT((ROW()-13)/2),0)),"",OFFSET(#REF!,INT((ROW()-13)/2),0)),IF(ISBLANK(OFFSET('9. METAS'!$V$20,INT((ROW()-14)/2),0)),"",OFFSET('9. METAS'!$V$20,INT((ROW()-14)/2),0)))</f>
        <v/>
      </c>
      <c r="L344" s="203" t="str">
        <f ca="1">IF(MOD(ROW()-13,2)=0,IF(ISBLANK(OFFSET(#REF!,INT((ROW()-13)/2),0)),"",OFFSET(#REF!,INT((ROW()-13)/2),0)),IF(ISBLANK(OFFSET('9. METAS'!$W$20,INT((ROW()-14)/2),0)),"",OFFSET('9. METAS'!$W$20,INT((ROW()-14)/2),0)))</f>
        <v/>
      </c>
      <c r="M344" s="204" t="str">
        <f ca="1">IF(MOD(ROW()-13,2)=0,IF(ISBLANK(OFFSET(#REF!,INT((ROW()-13)/2),0)),"",OFFSET(#REF!,INT((ROW()-13)/2),0)),IF(ISBLANK(OFFSET('9. METAS'!$X$20,INT((ROW()-14)/2),0)),"",OFFSET('9. METAS'!$X$20,INT((ROW()-14)/2),0)))</f>
        <v/>
      </c>
      <c r="N344" s="719"/>
      <c r="O344" s="721"/>
      <c r="P344" s="723"/>
    </row>
    <row r="345" spans="3:16">
      <c r="C345" s="724" t="str">
        <f ca="1">IF(ISBLANK(OFFSET('5. Pp (3 años)'!$C$46,INT((ROW()-13)/2),0)),"",OFFSET('5. Pp (3 años)'!$C$46,INT((ROW()-13)/2),0))</f>
        <v/>
      </c>
      <c r="D345" s="726" t="str">
        <f ca="1">IF(ISBLANK(OFFSET('5. Pp (3 años)'!$D$46,INT((ROW()-13)/2),0)),"",OFFSET('5. Pp (3 años)'!$D$46,INT((ROW()-13)/2),0))</f>
        <v/>
      </c>
      <c r="E345" s="726" t="str">
        <f ca="1">IF(ISBLANK(OFFSET('5. Pp (3 años)'!$E$46,INT((ROW()-13)/2),0)),"",OFFSET('5. Pp (3 años)'!$E$46,INT((ROW()-13)/2),0))</f>
        <v/>
      </c>
      <c r="F345" s="727" t="str">
        <f ca="1">IF(ISBLANK(OFFSET('5. Pp (3 años)'!$K$46,INT((ROW()-13)/2),0)),"",OFFSET('5. Pp (3 años)'!$K$46,INT((ROW()-13)/2),0))</f>
        <v/>
      </c>
      <c r="G345" s="728" t="str">
        <f ca="1">IF(ISBLANK(OFFSET('5. Pp (3 años)'!$H$46,INT((ROW()-13)/2),0)),"",OFFSET('5. Pp (3 años)'!$H$46,INT((ROW()-13)/2),0))</f>
        <v/>
      </c>
      <c r="H345" s="755" t="str">
        <f ca="1">IF(ISBLANK(OFFSET('9. METAS'!$L$20,INT((ROW()-13)/2),0)),"",OFFSET('9. METAS'!$L$20,INT((ROW()-13)/2),0))</f>
        <v/>
      </c>
      <c r="I345" s="730"/>
      <c r="J345" s="202" t="e">
        <f ca="1">IF(MOD(ROW()-13,2)=0,IF(ISBLANK(OFFSET(#REF!,INT((ROW()-13)/2),0)),"",OFFSET(#REF!,INT((ROW()-13)/2),0)),IF(ISBLANK(OFFSET('9. METAS'!$U$20,INT((ROW()-14)/2),0)),"",OFFSET('9. METAS'!$U$20,INT((ROW()-14)/2),0)))</f>
        <v>#REF!</v>
      </c>
      <c r="K345" s="203" t="e">
        <f ca="1">IF(MOD(ROW()-13,2)=0,IF(ISBLANK(OFFSET(#REF!,INT((ROW()-13)/2),0)),"",OFFSET(#REF!,INT((ROW()-13)/2),0)),IF(ISBLANK(OFFSET('9. METAS'!$V$20,INT((ROW()-14)/2),0)),"",OFFSET('9. METAS'!$V$20,INT((ROW()-14)/2),0)))</f>
        <v>#REF!</v>
      </c>
      <c r="L345" s="203" t="e">
        <f ca="1">IF(MOD(ROW()-13,2)=0,IF(ISBLANK(OFFSET(#REF!,INT((ROW()-13)/2),0)),"",OFFSET(#REF!,INT((ROW()-13)/2),0)),IF(ISBLANK(OFFSET('9. METAS'!$W$20,INT((ROW()-14)/2),0)),"",OFFSET('9. METAS'!$W$20,INT((ROW()-14)/2),0)))</f>
        <v>#REF!</v>
      </c>
      <c r="M345" s="204" t="e">
        <f ca="1">IF(MOD(ROW()-13,2)=0,IF(ISBLANK(OFFSET(#REF!,INT((ROW()-13)/2),0)),"",OFFSET(#REF!,INT((ROW()-13)/2),0)),IF(ISBLANK(OFFSET('9. METAS'!$X$20,INT((ROW()-14)/2),0)),"",OFFSET('9. METAS'!$X$20,INT((ROW()-14)/2),0)))</f>
        <v>#REF!</v>
      </c>
      <c r="N345" s="718" t="str">
        <f t="shared" ref="N345" ca="1" si="328">IFERROR(J345/J346,"ND")</f>
        <v>ND</v>
      </c>
      <c r="O345" s="720" t="str">
        <f t="shared" ref="O345" ca="1" si="329">IFERROR(((J345+K345+L345)/H345),"ND")</f>
        <v>ND</v>
      </c>
      <c r="P345" s="732"/>
    </row>
    <row r="346" spans="3:16">
      <c r="C346" s="725"/>
      <c r="D346" s="726"/>
      <c r="E346" s="726"/>
      <c r="F346" s="727"/>
      <c r="G346" s="728"/>
      <c r="H346" s="755"/>
      <c r="I346" s="731"/>
      <c r="J346" s="202" t="str">
        <f ca="1">IF(MOD(ROW()-13,2)=0,IF(ISBLANK(OFFSET(#REF!,INT((ROW()-13)/2),0)),"",OFFSET(#REF!,INT((ROW()-13)/2),0)),IF(ISBLANK(OFFSET('9. METAS'!$U$20,INT((ROW()-14)/2),0)),"",OFFSET('9. METAS'!$U$20,INT((ROW()-14)/2),0)))</f>
        <v/>
      </c>
      <c r="K346" s="203" t="str">
        <f ca="1">IF(MOD(ROW()-13,2)=0,IF(ISBLANK(OFFSET(#REF!,INT((ROW()-13)/2),0)),"",OFFSET(#REF!,INT((ROW()-13)/2),0)),IF(ISBLANK(OFFSET('9. METAS'!$V$20,INT((ROW()-14)/2),0)),"",OFFSET('9. METAS'!$V$20,INT((ROW()-14)/2),0)))</f>
        <v/>
      </c>
      <c r="L346" s="203" t="str">
        <f ca="1">IF(MOD(ROW()-13,2)=0,IF(ISBLANK(OFFSET(#REF!,INT((ROW()-13)/2),0)),"",OFFSET(#REF!,INT((ROW()-13)/2),0)),IF(ISBLANK(OFFSET('9. METAS'!$W$20,INT((ROW()-14)/2),0)),"",OFFSET('9. METAS'!$W$20,INT((ROW()-14)/2),0)))</f>
        <v/>
      </c>
      <c r="M346" s="204" t="str">
        <f ca="1">IF(MOD(ROW()-13,2)=0,IF(ISBLANK(OFFSET(#REF!,INT((ROW()-13)/2),0)),"",OFFSET(#REF!,INT((ROW()-13)/2),0)),IF(ISBLANK(OFFSET('9. METAS'!$X$20,INT((ROW()-14)/2),0)),"",OFFSET('9. METAS'!$X$20,INT((ROW()-14)/2),0)))</f>
        <v/>
      </c>
      <c r="N346" s="719"/>
      <c r="O346" s="721"/>
      <c r="P346" s="723"/>
    </row>
    <row r="347" spans="3:16">
      <c r="C347" s="724" t="str">
        <f ca="1">IF(ISBLANK(OFFSET('5. Pp (3 años)'!$C$46,INT((ROW()-13)/2),0)),"",OFFSET('5. Pp (3 años)'!$C$46,INT((ROW()-13)/2),0))</f>
        <v/>
      </c>
      <c r="D347" s="726" t="str">
        <f ca="1">IF(ISBLANK(OFFSET('5. Pp (3 años)'!$D$46,INT((ROW()-13)/2),0)),"",OFFSET('5. Pp (3 años)'!$D$46,INT((ROW()-13)/2),0))</f>
        <v/>
      </c>
      <c r="E347" s="726" t="str">
        <f ca="1">IF(ISBLANK(OFFSET('5. Pp (3 años)'!$E$46,INT((ROW()-13)/2),0)),"",OFFSET('5. Pp (3 años)'!$E$46,INT((ROW()-13)/2),0))</f>
        <v/>
      </c>
      <c r="F347" s="727" t="str">
        <f ca="1">IF(ISBLANK(OFFSET('5. Pp (3 años)'!$K$46,INT((ROW()-13)/2),0)),"",OFFSET('5. Pp (3 años)'!$K$46,INT((ROW()-13)/2),0))</f>
        <v/>
      </c>
      <c r="G347" s="728" t="str">
        <f ca="1">IF(ISBLANK(OFFSET('5. Pp (3 años)'!$H$46,INT((ROW()-13)/2),0)),"",OFFSET('5. Pp (3 años)'!$H$46,INT((ROW()-13)/2),0))</f>
        <v/>
      </c>
      <c r="H347" s="755" t="str">
        <f ca="1">IF(ISBLANK(OFFSET('9. METAS'!$L$20,INT((ROW()-13)/2),0)),"",OFFSET('9. METAS'!$L$20,INT((ROW()-13)/2),0))</f>
        <v/>
      </c>
      <c r="I347" s="730"/>
      <c r="J347" s="202" t="e">
        <f ca="1">IF(MOD(ROW()-13,2)=0,IF(ISBLANK(OFFSET(#REF!,INT((ROW()-13)/2),0)),"",OFFSET(#REF!,INT((ROW()-13)/2),0)),IF(ISBLANK(OFFSET('9. METAS'!$U$20,INT((ROW()-14)/2),0)),"",OFFSET('9. METAS'!$U$20,INT((ROW()-14)/2),0)))</f>
        <v>#REF!</v>
      </c>
      <c r="K347" s="203" t="e">
        <f ca="1">IF(MOD(ROW()-13,2)=0,IF(ISBLANK(OFFSET(#REF!,INT((ROW()-13)/2),0)),"",OFFSET(#REF!,INT((ROW()-13)/2),0)),IF(ISBLANK(OFFSET('9. METAS'!$V$20,INT((ROW()-14)/2),0)),"",OFFSET('9. METAS'!$V$20,INT((ROW()-14)/2),0)))</f>
        <v>#REF!</v>
      </c>
      <c r="L347" s="203" t="e">
        <f ca="1">IF(MOD(ROW()-13,2)=0,IF(ISBLANK(OFFSET(#REF!,INT((ROW()-13)/2),0)),"",OFFSET(#REF!,INT((ROW()-13)/2),0)),IF(ISBLANK(OFFSET('9. METAS'!$W$20,INT((ROW()-14)/2),0)),"",OFFSET('9. METAS'!$W$20,INT((ROW()-14)/2),0)))</f>
        <v>#REF!</v>
      </c>
      <c r="M347" s="204" t="e">
        <f ca="1">IF(MOD(ROW()-13,2)=0,IF(ISBLANK(OFFSET(#REF!,INT((ROW()-13)/2),0)),"",OFFSET(#REF!,INT((ROW()-13)/2),0)),IF(ISBLANK(OFFSET('9. METAS'!$X$20,INT((ROW()-14)/2),0)),"",OFFSET('9. METAS'!$X$20,INT((ROW()-14)/2),0)))</f>
        <v>#REF!</v>
      </c>
      <c r="N347" s="718" t="str">
        <f t="shared" ref="N347" ca="1" si="330">IFERROR(J347/J348,"ND")</f>
        <v>ND</v>
      </c>
      <c r="O347" s="720" t="str">
        <f t="shared" ref="O347" ca="1" si="331">IFERROR(((J347+K347+L347)/H347),"ND")</f>
        <v>ND</v>
      </c>
      <c r="P347" s="732"/>
    </row>
    <row r="348" spans="3:16">
      <c r="C348" s="725"/>
      <c r="D348" s="726"/>
      <c r="E348" s="726"/>
      <c r="F348" s="727"/>
      <c r="G348" s="728"/>
      <c r="H348" s="755"/>
      <c r="I348" s="731"/>
      <c r="J348" s="202" t="str">
        <f ca="1">IF(MOD(ROW()-13,2)=0,IF(ISBLANK(OFFSET(#REF!,INT((ROW()-13)/2),0)),"",OFFSET(#REF!,INT((ROW()-13)/2),0)),IF(ISBLANK(OFFSET('9. METAS'!$U$20,INT((ROW()-14)/2),0)),"",OFFSET('9. METAS'!$U$20,INT((ROW()-14)/2),0)))</f>
        <v/>
      </c>
      <c r="K348" s="203" t="str">
        <f ca="1">IF(MOD(ROW()-13,2)=0,IF(ISBLANK(OFFSET(#REF!,INT((ROW()-13)/2),0)),"",OFFSET(#REF!,INT((ROW()-13)/2),0)),IF(ISBLANK(OFFSET('9. METAS'!$V$20,INT((ROW()-14)/2),0)),"",OFFSET('9. METAS'!$V$20,INT((ROW()-14)/2),0)))</f>
        <v/>
      </c>
      <c r="L348" s="203" t="str">
        <f ca="1">IF(MOD(ROW()-13,2)=0,IF(ISBLANK(OFFSET(#REF!,INT((ROW()-13)/2),0)),"",OFFSET(#REF!,INT((ROW()-13)/2),0)),IF(ISBLANK(OFFSET('9. METAS'!$W$20,INT((ROW()-14)/2),0)),"",OFFSET('9. METAS'!$W$20,INT((ROW()-14)/2),0)))</f>
        <v/>
      </c>
      <c r="M348" s="204" t="str">
        <f ca="1">IF(MOD(ROW()-13,2)=0,IF(ISBLANK(OFFSET(#REF!,INT((ROW()-13)/2),0)),"",OFFSET(#REF!,INT((ROW()-13)/2),0)),IF(ISBLANK(OFFSET('9. METAS'!$X$20,INT((ROW()-14)/2),0)),"",OFFSET('9. METAS'!$X$20,INT((ROW()-14)/2),0)))</f>
        <v/>
      </c>
      <c r="N348" s="719"/>
      <c r="O348" s="721"/>
      <c r="P348" s="723"/>
    </row>
    <row r="349" spans="3:16">
      <c r="C349" s="724" t="str">
        <f ca="1">IF(ISBLANK(OFFSET('5. Pp (3 años)'!$C$46,INT((ROW()-13)/2),0)),"",OFFSET('5. Pp (3 años)'!$C$46,INT((ROW()-13)/2),0))</f>
        <v/>
      </c>
      <c r="D349" s="726" t="str">
        <f ca="1">IF(ISBLANK(OFFSET('5. Pp (3 años)'!$D$46,INT((ROW()-13)/2),0)),"",OFFSET('5. Pp (3 años)'!$D$46,INT((ROW()-13)/2),0))</f>
        <v/>
      </c>
      <c r="E349" s="726" t="str">
        <f ca="1">IF(ISBLANK(OFFSET('5. Pp (3 años)'!$E$46,INT((ROW()-13)/2),0)),"",OFFSET('5. Pp (3 años)'!$E$46,INT((ROW()-13)/2),0))</f>
        <v/>
      </c>
      <c r="F349" s="727" t="str">
        <f ca="1">IF(ISBLANK(OFFSET('5. Pp (3 años)'!$K$46,INT((ROW()-13)/2),0)),"",OFFSET('5. Pp (3 años)'!$K$46,INT((ROW()-13)/2),0))</f>
        <v/>
      </c>
      <c r="G349" s="728" t="str">
        <f ca="1">IF(ISBLANK(OFFSET('5. Pp (3 años)'!$H$46,INT((ROW()-13)/2),0)),"",OFFSET('5. Pp (3 años)'!$H$46,INT((ROW()-13)/2),0))</f>
        <v/>
      </c>
      <c r="H349" s="755" t="str">
        <f ca="1">IF(ISBLANK(OFFSET('9. METAS'!$L$20,INT((ROW()-13)/2),0)),"",OFFSET('9. METAS'!$L$20,INT((ROW()-13)/2),0))</f>
        <v/>
      </c>
      <c r="I349" s="730"/>
      <c r="J349" s="202" t="e">
        <f ca="1">IF(MOD(ROW()-13,2)=0,IF(ISBLANK(OFFSET(#REF!,INT((ROW()-13)/2),0)),"",OFFSET(#REF!,INT((ROW()-13)/2),0)),IF(ISBLANK(OFFSET('9. METAS'!$U$20,INT((ROW()-14)/2),0)),"",OFFSET('9. METAS'!$U$20,INT((ROW()-14)/2),0)))</f>
        <v>#REF!</v>
      </c>
      <c r="K349" s="203" t="e">
        <f ca="1">IF(MOD(ROW()-13,2)=0,IF(ISBLANK(OFFSET(#REF!,INT((ROW()-13)/2),0)),"",OFFSET(#REF!,INT((ROW()-13)/2),0)),IF(ISBLANK(OFFSET('9. METAS'!$V$20,INT((ROW()-14)/2),0)),"",OFFSET('9. METAS'!$V$20,INT((ROW()-14)/2),0)))</f>
        <v>#REF!</v>
      </c>
      <c r="L349" s="203" t="e">
        <f ca="1">IF(MOD(ROW()-13,2)=0,IF(ISBLANK(OFFSET(#REF!,INT((ROW()-13)/2),0)),"",OFFSET(#REF!,INT((ROW()-13)/2),0)),IF(ISBLANK(OFFSET('9. METAS'!$W$20,INT((ROW()-14)/2),0)),"",OFFSET('9. METAS'!$W$20,INT((ROW()-14)/2),0)))</f>
        <v>#REF!</v>
      </c>
      <c r="M349" s="204" t="e">
        <f ca="1">IF(MOD(ROW()-13,2)=0,IF(ISBLANK(OFFSET(#REF!,INT((ROW()-13)/2),0)),"",OFFSET(#REF!,INT((ROW()-13)/2),0)),IF(ISBLANK(OFFSET('9. METAS'!$X$20,INT((ROW()-14)/2),0)),"",OFFSET('9. METAS'!$X$20,INT((ROW()-14)/2),0)))</f>
        <v>#REF!</v>
      </c>
      <c r="N349" s="718" t="str">
        <f t="shared" ref="N349" ca="1" si="332">IFERROR(J349/J350,"ND")</f>
        <v>ND</v>
      </c>
      <c r="O349" s="720" t="str">
        <f t="shared" ref="O349" ca="1" si="333">IFERROR(((J349+K349+L349)/H349),"ND")</f>
        <v>ND</v>
      </c>
      <c r="P349" s="732"/>
    </row>
    <row r="350" spans="3:16">
      <c r="C350" s="725"/>
      <c r="D350" s="726"/>
      <c r="E350" s="726"/>
      <c r="F350" s="727"/>
      <c r="G350" s="728"/>
      <c r="H350" s="755"/>
      <c r="I350" s="731"/>
      <c r="J350" s="202" t="str">
        <f ca="1">IF(MOD(ROW()-13,2)=0,IF(ISBLANK(OFFSET(#REF!,INT((ROW()-13)/2),0)),"",OFFSET(#REF!,INT((ROW()-13)/2),0)),IF(ISBLANK(OFFSET('9. METAS'!$U$20,INT((ROW()-14)/2),0)),"",OFFSET('9. METAS'!$U$20,INT((ROW()-14)/2),0)))</f>
        <v/>
      </c>
      <c r="K350" s="203" t="str">
        <f ca="1">IF(MOD(ROW()-13,2)=0,IF(ISBLANK(OFFSET(#REF!,INT((ROW()-13)/2),0)),"",OFFSET(#REF!,INT((ROW()-13)/2),0)),IF(ISBLANK(OFFSET('9. METAS'!$V$20,INT((ROW()-14)/2),0)),"",OFFSET('9. METAS'!$V$20,INT((ROW()-14)/2),0)))</f>
        <v/>
      </c>
      <c r="L350" s="203" t="str">
        <f ca="1">IF(MOD(ROW()-13,2)=0,IF(ISBLANK(OFFSET(#REF!,INT((ROW()-13)/2),0)),"",OFFSET(#REF!,INT((ROW()-13)/2),0)),IF(ISBLANK(OFFSET('9. METAS'!$W$20,INT((ROW()-14)/2),0)),"",OFFSET('9. METAS'!$W$20,INT((ROW()-14)/2),0)))</f>
        <v/>
      </c>
      <c r="M350" s="204" t="str">
        <f ca="1">IF(MOD(ROW()-13,2)=0,IF(ISBLANK(OFFSET(#REF!,INT((ROW()-13)/2),0)),"",OFFSET(#REF!,INT((ROW()-13)/2),0)),IF(ISBLANK(OFFSET('9. METAS'!$X$20,INT((ROW()-14)/2),0)),"",OFFSET('9. METAS'!$X$20,INT((ROW()-14)/2),0)))</f>
        <v/>
      </c>
      <c r="N350" s="719"/>
      <c r="O350" s="721"/>
      <c r="P350" s="723"/>
    </row>
    <row r="351" spans="3:16">
      <c r="C351" s="724" t="str">
        <f ca="1">IF(ISBLANK(OFFSET('5. Pp (3 años)'!$C$46,INT((ROW()-13)/2),0)),"",OFFSET('5. Pp (3 años)'!$C$46,INT((ROW()-13)/2),0))</f>
        <v/>
      </c>
      <c r="D351" s="726" t="str">
        <f ca="1">IF(ISBLANK(OFFSET('5. Pp (3 años)'!$D$46,INT((ROW()-13)/2),0)),"",OFFSET('5. Pp (3 años)'!$D$46,INT((ROW()-13)/2),0))</f>
        <v/>
      </c>
      <c r="E351" s="726" t="str">
        <f ca="1">IF(ISBLANK(OFFSET('5. Pp (3 años)'!$E$46,INT((ROW()-13)/2),0)),"",OFFSET('5. Pp (3 años)'!$E$46,INT((ROW()-13)/2),0))</f>
        <v/>
      </c>
      <c r="F351" s="727" t="str">
        <f ca="1">IF(ISBLANK(OFFSET('5. Pp (3 años)'!$K$46,INT((ROW()-13)/2),0)),"",OFFSET('5. Pp (3 años)'!$K$46,INT((ROW()-13)/2),0))</f>
        <v/>
      </c>
      <c r="G351" s="728" t="str">
        <f ca="1">IF(ISBLANK(OFFSET('5. Pp (3 años)'!$H$46,INT((ROW()-13)/2),0)),"",OFFSET('5. Pp (3 años)'!$H$46,INT((ROW()-13)/2),0))</f>
        <v/>
      </c>
      <c r="H351" s="755" t="str">
        <f ca="1">IF(ISBLANK(OFFSET('9. METAS'!$L$20,INT((ROW()-13)/2),0)),"",OFFSET('9. METAS'!$L$20,INT((ROW()-13)/2),0))</f>
        <v/>
      </c>
      <c r="I351" s="730"/>
      <c r="J351" s="202" t="e">
        <f ca="1">IF(MOD(ROW()-13,2)=0,IF(ISBLANK(OFFSET(#REF!,INT((ROW()-13)/2),0)),"",OFFSET(#REF!,INT((ROW()-13)/2),0)),IF(ISBLANK(OFFSET('9. METAS'!$U$20,INT((ROW()-14)/2),0)),"",OFFSET('9. METAS'!$U$20,INT((ROW()-14)/2),0)))</f>
        <v>#REF!</v>
      </c>
      <c r="K351" s="203" t="e">
        <f ca="1">IF(MOD(ROW()-13,2)=0,IF(ISBLANK(OFFSET(#REF!,INT((ROW()-13)/2),0)),"",OFFSET(#REF!,INT((ROW()-13)/2),0)),IF(ISBLANK(OFFSET('9. METAS'!$V$20,INT((ROW()-14)/2),0)),"",OFFSET('9. METAS'!$V$20,INT((ROW()-14)/2),0)))</f>
        <v>#REF!</v>
      </c>
      <c r="L351" s="203" t="e">
        <f ca="1">IF(MOD(ROW()-13,2)=0,IF(ISBLANK(OFFSET(#REF!,INT((ROW()-13)/2),0)),"",OFFSET(#REF!,INT((ROW()-13)/2),0)),IF(ISBLANK(OFFSET('9. METAS'!$W$20,INT((ROW()-14)/2),0)),"",OFFSET('9. METAS'!$W$20,INT((ROW()-14)/2),0)))</f>
        <v>#REF!</v>
      </c>
      <c r="M351" s="204" t="e">
        <f ca="1">IF(MOD(ROW()-13,2)=0,IF(ISBLANK(OFFSET(#REF!,INT((ROW()-13)/2),0)),"",OFFSET(#REF!,INT((ROW()-13)/2),0)),IF(ISBLANK(OFFSET('9. METAS'!$X$20,INT((ROW()-14)/2),0)),"",OFFSET('9. METAS'!$X$20,INT((ROW()-14)/2),0)))</f>
        <v>#REF!</v>
      </c>
      <c r="N351" s="718" t="str">
        <f t="shared" ref="N351" ca="1" si="334">IFERROR(J351/J352,"ND")</f>
        <v>ND</v>
      </c>
      <c r="O351" s="720" t="str">
        <f t="shared" ref="O351" ca="1" si="335">IFERROR(((J351+K351+L351)/H351),"ND")</f>
        <v>ND</v>
      </c>
      <c r="P351" s="732"/>
    </row>
    <row r="352" spans="3:16">
      <c r="C352" s="725"/>
      <c r="D352" s="726"/>
      <c r="E352" s="726"/>
      <c r="F352" s="727"/>
      <c r="G352" s="728"/>
      <c r="H352" s="755"/>
      <c r="I352" s="731"/>
      <c r="J352" s="202" t="str">
        <f ca="1">IF(MOD(ROW()-13,2)=0,IF(ISBLANK(OFFSET(#REF!,INT((ROW()-13)/2),0)),"",OFFSET(#REF!,INT((ROW()-13)/2),0)),IF(ISBLANK(OFFSET('9. METAS'!$U$20,INT((ROW()-14)/2),0)),"",OFFSET('9. METAS'!$U$20,INT((ROW()-14)/2),0)))</f>
        <v/>
      </c>
      <c r="K352" s="203" t="str">
        <f ca="1">IF(MOD(ROW()-13,2)=0,IF(ISBLANK(OFFSET(#REF!,INT((ROW()-13)/2),0)),"",OFFSET(#REF!,INT((ROW()-13)/2),0)),IF(ISBLANK(OFFSET('9. METAS'!$V$20,INT((ROW()-14)/2),0)),"",OFFSET('9. METAS'!$V$20,INT((ROW()-14)/2),0)))</f>
        <v/>
      </c>
      <c r="L352" s="203" t="str">
        <f ca="1">IF(MOD(ROW()-13,2)=0,IF(ISBLANK(OFFSET(#REF!,INT((ROW()-13)/2),0)),"",OFFSET(#REF!,INT((ROW()-13)/2),0)),IF(ISBLANK(OFFSET('9. METAS'!$W$20,INT((ROW()-14)/2),0)),"",OFFSET('9. METAS'!$W$20,INT((ROW()-14)/2),0)))</f>
        <v/>
      </c>
      <c r="M352" s="204" t="str">
        <f ca="1">IF(MOD(ROW()-13,2)=0,IF(ISBLANK(OFFSET(#REF!,INT((ROW()-13)/2),0)),"",OFFSET(#REF!,INT((ROW()-13)/2),0)),IF(ISBLANK(OFFSET('9. METAS'!$X$20,INT((ROW()-14)/2),0)),"",OFFSET('9. METAS'!$X$20,INT((ROW()-14)/2),0)))</f>
        <v/>
      </c>
      <c r="N352" s="719"/>
      <c r="O352" s="721"/>
      <c r="P352" s="723"/>
    </row>
    <row r="353" spans="3:16">
      <c r="C353" s="724" t="str">
        <f ca="1">IF(ISBLANK(OFFSET('5. Pp (3 años)'!$C$46,INT((ROW()-13)/2),0)),"",OFFSET('5. Pp (3 años)'!$C$46,INT((ROW()-13)/2),0))</f>
        <v/>
      </c>
      <c r="D353" s="726" t="str">
        <f ca="1">IF(ISBLANK(OFFSET('5. Pp (3 años)'!$D$46,INT((ROW()-13)/2),0)),"",OFFSET('5. Pp (3 años)'!$D$46,INT((ROW()-13)/2),0))</f>
        <v/>
      </c>
      <c r="E353" s="726" t="str">
        <f ca="1">IF(ISBLANK(OFFSET('5. Pp (3 años)'!$E$46,INT((ROW()-13)/2),0)),"",OFFSET('5. Pp (3 años)'!$E$46,INT((ROW()-13)/2),0))</f>
        <v/>
      </c>
      <c r="F353" s="727" t="str">
        <f ca="1">IF(ISBLANK(OFFSET('5. Pp (3 años)'!$K$46,INT((ROW()-13)/2),0)),"",OFFSET('5. Pp (3 años)'!$K$46,INT((ROW()-13)/2),0))</f>
        <v/>
      </c>
      <c r="G353" s="728" t="str">
        <f ca="1">IF(ISBLANK(OFFSET('5. Pp (3 años)'!$H$46,INT((ROW()-13)/2),0)),"",OFFSET('5. Pp (3 años)'!$H$46,INT((ROW()-13)/2),0))</f>
        <v/>
      </c>
      <c r="H353" s="755" t="str">
        <f ca="1">IF(ISBLANK(OFFSET('9. METAS'!$L$20,INT((ROW()-13)/2),0)),"",OFFSET('9. METAS'!$L$20,INT((ROW()-13)/2),0))</f>
        <v/>
      </c>
      <c r="I353" s="730"/>
      <c r="J353" s="202" t="e">
        <f ca="1">IF(MOD(ROW()-13,2)=0,IF(ISBLANK(OFFSET(#REF!,INT((ROW()-13)/2),0)),"",OFFSET(#REF!,INT((ROW()-13)/2),0)),IF(ISBLANK(OFFSET('9. METAS'!$U$20,INT((ROW()-14)/2),0)),"",OFFSET('9. METAS'!$U$20,INT((ROW()-14)/2),0)))</f>
        <v>#REF!</v>
      </c>
      <c r="K353" s="203" t="e">
        <f ca="1">IF(MOD(ROW()-13,2)=0,IF(ISBLANK(OFFSET(#REF!,INT((ROW()-13)/2),0)),"",OFFSET(#REF!,INT((ROW()-13)/2),0)),IF(ISBLANK(OFFSET('9. METAS'!$V$20,INT((ROW()-14)/2),0)),"",OFFSET('9. METAS'!$V$20,INT((ROW()-14)/2),0)))</f>
        <v>#REF!</v>
      </c>
      <c r="L353" s="203" t="e">
        <f ca="1">IF(MOD(ROW()-13,2)=0,IF(ISBLANK(OFFSET(#REF!,INT((ROW()-13)/2),0)),"",OFFSET(#REF!,INT((ROW()-13)/2),0)),IF(ISBLANK(OFFSET('9. METAS'!$W$20,INT((ROW()-14)/2),0)),"",OFFSET('9. METAS'!$W$20,INT((ROW()-14)/2),0)))</f>
        <v>#REF!</v>
      </c>
      <c r="M353" s="204" t="e">
        <f ca="1">IF(MOD(ROW()-13,2)=0,IF(ISBLANK(OFFSET(#REF!,INT((ROW()-13)/2),0)),"",OFFSET(#REF!,INT((ROW()-13)/2),0)),IF(ISBLANK(OFFSET('9. METAS'!$X$20,INT((ROW()-14)/2),0)),"",OFFSET('9. METAS'!$X$20,INT((ROW()-14)/2),0)))</f>
        <v>#REF!</v>
      </c>
      <c r="N353" s="718" t="str">
        <f t="shared" ref="N353" ca="1" si="336">IFERROR(J353/J354,"ND")</f>
        <v>ND</v>
      </c>
      <c r="O353" s="720" t="str">
        <f t="shared" ref="O353" ca="1" si="337">IFERROR(((J353+K353+L353)/H353),"ND")</f>
        <v>ND</v>
      </c>
      <c r="P353" s="732"/>
    </row>
    <row r="354" spans="3:16">
      <c r="C354" s="725"/>
      <c r="D354" s="726"/>
      <c r="E354" s="726"/>
      <c r="F354" s="727"/>
      <c r="G354" s="728"/>
      <c r="H354" s="755"/>
      <c r="I354" s="731"/>
      <c r="J354" s="202" t="str">
        <f ca="1">IF(MOD(ROW()-13,2)=0,IF(ISBLANK(OFFSET(#REF!,INT((ROW()-13)/2),0)),"",OFFSET(#REF!,INT((ROW()-13)/2),0)),IF(ISBLANK(OFFSET('9. METAS'!$U$20,INT((ROW()-14)/2),0)),"",OFFSET('9. METAS'!$U$20,INT((ROW()-14)/2),0)))</f>
        <v/>
      </c>
      <c r="K354" s="203" t="str">
        <f ca="1">IF(MOD(ROW()-13,2)=0,IF(ISBLANK(OFFSET(#REF!,INT((ROW()-13)/2),0)),"",OFFSET(#REF!,INT((ROW()-13)/2),0)),IF(ISBLANK(OFFSET('9. METAS'!$V$20,INT((ROW()-14)/2),0)),"",OFFSET('9. METAS'!$V$20,INT((ROW()-14)/2),0)))</f>
        <v/>
      </c>
      <c r="L354" s="203" t="str">
        <f ca="1">IF(MOD(ROW()-13,2)=0,IF(ISBLANK(OFFSET(#REF!,INT((ROW()-13)/2),0)),"",OFFSET(#REF!,INT((ROW()-13)/2),0)),IF(ISBLANK(OFFSET('9. METAS'!$W$20,INT((ROW()-14)/2),0)),"",OFFSET('9. METAS'!$W$20,INT((ROW()-14)/2),0)))</f>
        <v/>
      </c>
      <c r="M354" s="204" t="str">
        <f ca="1">IF(MOD(ROW()-13,2)=0,IF(ISBLANK(OFFSET(#REF!,INT((ROW()-13)/2),0)),"",OFFSET(#REF!,INT((ROW()-13)/2),0)),IF(ISBLANK(OFFSET('9. METAS'!$X$20,INT((ROW()-14)/2),0)),"",OFFSET('9. METAS'!$X$20,INT((ROW()-14)/2),0)))</f>
        <v/>
      </c>
      <c r="N354" s="719"/>
      <c r="O354" s="721"/>
      <c r="P354" s="723"/>
    </row>
    <row r="355" spans="3:16">
      <c r="C355" s="724" t="str">
        <f ca="1">IF(ISBLANK(OFFSET('5. Pp (3 años)'!$C$46,INT((ROW()-13)/2),0)),"",OFFSET('5. Pp (3 años)'!$C$46,INT((ROW()-13)/2),0))</f>
        <v/>
      </c>
      <c r="D355" s="726" t="str">
        <f ca="1">IF(ISBLANK(OFFSET('5. Pp (3 años)'!$D$46,INT((ROW()-13)/2),0)),"",OFFSET('5. Pp (3 años)'!$D$46,INT((ROW()-13)/2),0))</f>
        <v/>
      </c>
      <c r="E355" s="726" t="str">
        <f ca="1">IF(ISBLANK(OFFSET('5. Pp (3 años)'!$E$46,INT((ROW()-13)/2),0)),"",OFFSET('5. Pp (3 años)'!$E$46,INT((ROW()-13)/2),0))</f>
        <v/>
      </c>
      <c r="F355" s="727" t="str">
        <f ca="1">IF(ISBLANK(OFFSET('5. Pp (3 años)'!$K$46,INT((ROW()-13)/2),0)),"",OFFSET('5. Pp (3 años)'!$K$46,INT((ROW()-13)/2),0))</f>
        <v/>
      </c>
      <c r="G355" s="728" t="str">
        <f ca="1">IF(ISBLANK(OFFSET('5. Pp (3 años)'!$H$46,INT((ROW()-13)/2),0)),"",OFFSET('5. Pp (3 años)'!$H$46,INT((ROW()-13)/2),0))</f>
        <v/>
      </c>
      <c r="H355" s="755" t="str">
        <f ca="1">IF(ISBLANK(OFFSET('9. METAS'!$L$20,INT((ROW()-13)/2),0)),"",OFFSET('9. METAS'!$L$20,INT((ROW()-13)/2),0))</f>
        <v/>
      </c>
      <c r="I355" s="730"/>
      <c r="J355" s="202" t="e">
        <f ca="1">IF(MOD(ROW()-13,2)=0,IF(ISBLANK(OFFSET(#REF!,INT((ROW()-13)/2),0)),"",OFFSET(#REF!,INT((ROW()-13)/2),0)),IF(ISBLANK(OFFSET('9. METAS'!$U$20,INT((ROW()-14)/2),0)),"",OFFSET('9. METAS'!$U$20,INT((ROW()-14)/2),0)))</f>
        <v>#REF!</v>
      </c>
      <c r="K355" s="203" t="e">
        <f ca="1">IF(MOD(ROW()-13,2)=0,IF(ISBLANK(OFFSET(#REF!,INT((ROW()-13)/2),0)),"",OFFSET(#REF!,INT((ROW()-13)/2),0)),IF(ISBLANK(OFFSET('9. METAS'!$V$20,INT((ROW()-14)/2),0)),"",OFFSET('9. METAS'!$V$20,INT((ROW()-14)/2),0)))</f>
        <v>#REF!</v>
      </c>
      <c r="L355" s="203" t="e">
        <f ca="1">IF(MOD(ROW()-13,2)=0,IF(ISBLANK(OFFSET(#REF!,INT((ROW()-13)/2),0)),"",OFFSET(#REF!,INT((ROW()-13)/2),0)),IF(ISBLANK(OFFSET('9. METAS'!$W$20,INT((ROW()-14)/2),0)),"",OFFSET('9. METAS'!$W$20,INT((ROW()-14)/2),0)))</f>
        <v>#REF!</v>
      </c>
      <c r="M355" s="204" t="e">
        <f ca="1">IF(MOD(ROW()-13,2)=0,IF(ISBLANK(OFFSET(#REF!,INT((ROW()-13)/2),0)),"",OFFSET(#REF!,INT((ROW()-13)/2),0)),IF(ISBLANK(OFFSET('9. METAS'!$X$20,INT((ROW()-14)/2),0)),"",OFFSET('9. METAS'!$X$20,INT((ROW()-14)/2),0)))</f>
        <v>#REF!</v>
      </c>
      <c r="N355" s="718" t="str">
        <f t="shared" ref="N355" ca="1" si="338">IFERROR(J355/J356,"ND")</f>
        <v>ND</v>
      </c>
      <c r="O355" s="720" t="str">
        <f t="shared" ref="O355" ca="1" si="339">IFERROR(((J355+K355+L355)/H355),"ND")</f>
        <v>ND</v>
      </c>
      <c r="P355" s="732"/>
    </row>
    <row r="356" spans="3:16">
      <c r="C356" s="725"/>
      <c r="D356" s="726"/>
      <c r="E356" s="726"/>
      <c r="F356" s="727"/>
      <c r="G356" s="728"/>
      <c r="H356" s="755"/>
      <c r="I356" s="731"/>
      <c r="J356" s="202" t="str">
        <f ca="1">IF(MOD(ROW()-13,2)=0,IF(ISBLANK(OFFSET(#REF!,INT((ROW()-13)/2),0)),"",OFFSET(#REF!,INT((ROW()-13)/2),0)),IF(ISBLANK(OFFSET('9. METAS'!$U$20,INT((ROW()-14)/2),0)),"",OFFSET('9. METAS'!$U$20,INT((ROW()-14)/2),0)))</f>
        <v/>
      </c>
      <c r="K356" s="203" t="str">
        <f ca="1">IF(MOD(ROW()-13,2)=0,IF(ISBLANK(OFFSET(#REF!,INT((ROW()-13)/2),0)),"",OFFSET(#REF!,INT((ROW()-13)/2),0)),IF(ISBLANK(OFFSET('9. METAS'!$V$20,INT((ROW()-14)/2),0)),"",OFFSET('9. METAS'!$V$20,INT((ROW()-14)/2),0)))</f>
        <v/>
      </c>
      <c r="L356" s="203" t="str">
        <f ca="1">IF(MOD(ROW()-13,2)=0,IF(ISBLANK(OFFSET(#REF!,INT((ROW()-13)/2),0)),"",OFFSET(#REF!,INT((ROW()-13)/2),0)),IF(ISBLANK(OFFSET('9. METAS'!$W$20,INT((ROW()-14)/2),0)),"",OFFSET('9. METAS'!$W$20,INT((ROW()-14)/2),0)))</f>
        <v/>
      </c>
      <c r="M356" s="204" t="str">
        <f ca="1">IF(MOD(ROW()-13,2)=0,IF(ISBLANK(OFFSET(#REF!,INT((ROW()-13)/2),0)),"",OFFSET(#REF!,INT((ROW()-13)/2),0)),IF(ISBLANK(OFFSET('9. METAS'!$X$20,INT((ROW()-14)/2),0)),"",OFFSET('9. METAS'!$X$20,INT((ROW()-14)/2),0)))</f>
        <v/>
      </c>
      <c r="N356" s="719"/>
      <c r="O356" s="721"/>
      <c r="P356" s="723"/>
    </row>
    <row r="357" spans="3:16">
      <c r="C357" s="724" t="str">
        <f ca="1">IF(ISBLANK(OFFSET('5. Pp (3 años)'!$C$46,INT((ROW()-13)/2),0)),"",OFFSET('5. Pp (3 años)'!$C$46,INT((ROW()-13)/2),0))</f>
        <v/>
      </c>
      <c r="D357" s="726" t="str">
        <f ca="1">IF(ISBLANK(OFFSET('5. Pp (3 años)'!$D$46,INT((ROW()-13)/2),0)),"",OFFSET('5. Pp (3 años)'!$D$46,INT((ROW()-13)/2),0))</f>
        <v/>
      </c>
      <c r="E357" s="726" t="str">
        <f ca="1">IF(ISBLANK(OFFSET('5. Pp (3 años)'!$E$46,INT((ROW()-13)/2),0)),"",OFFSET('5. Pp (3 años)'!$E$46,INT((ROW()-13)/2),0))</f>
        <v/>
      </c>
      <c r="F357" s="727" t="str">
        <f ca="1">IF(ISBLANK(OFFSET('5. Pp (3 años)'!$K$46,INT((ROW()-13)/2),0)),"",OFFSET('5. Pp (3 años)'!$K$46,INT((ROW()-13)/2),0))</f>
        <v/>
      </c>
      <c r="G357" s="728" t="str">
        <f ca="1">IF(ISBLANK(OFFSET('5. Pp (3 años)'!$H$46,INT((ROW()-13)/2),0)),"",OFFSET('5. Pp (3 años)'!$H$46,INT((ROW()-13)/2),0))</f>
        <v/>
      </c>
      <c r="H357" s="755" t="str">
        <f ca="1">IF(ISBLANK(OFFSET('9. METAS'!$L$20,INT((ROW()-13)/2),0)),"",OFFSET('9. METAS'!$L$20,INT((ROW()-13)/2),0))</f>
        <v/>
      </c>
      <c r="I357" s="730"/>
      <c r="J357" s="202" t="e">
        <f ca="1">IF(MOD(ROW()-13,2)=0,IF(ISBLANK(OFFSET(#REF!,INT((ROW()-13)/2),0)),"",OFFSET(#REF!,INT((ROW()-13)/2),0)),IF(ISBLANK(OFFSET('9. METAS'!$U$20,INT((ROW()-14)/2),0)),"",OFFSET('9. METAS'!$U$20,INT((ROW()-14)/2),0)))</f>
        <v>#REF!</v>
      </c>
      <c r="K357" s="203" t="e">
        <f ca="1">IF(MOD(ROW()-13,2)=0,IF(ISBLANK(OFFSET(#REF!,INT((ROW()-13)/2),0)),"",OFFSET(#REF!,INT((ROW()-13)/2),0)),IF(ISBLANK(OFFSET('9. METAS'!$V$20,INT((ROW()-14)/2),0)),"",OFFSET('9. METAS'!$V$20,INT((ROW()-14)/2),0)))</f>
        <v>#REF!</v>
      </c>
      <c r="L357" s="203" t="e">
        <f ca="1">IF(MOD(ROW()-13,2)=0,IF(ISBLANK(OFFSET(#REF!,INT((ROW()-13)/2),0)),"",OFFSET(#REF!,INT((ROW()-13)/2),0)),IF(ISBLANK(OFFSET('9. METAS'!$W$20,INT((ROW()-14)/2),0)),"",OFFSET('9. METAS'!$W$20,INT((ROW()-14)/2),0)))</f>
        <v>#REF!</v>
      </c>
      <c r="M357" s="204" t="e">
        <f ca="1">IF(MOD(ROW()-13,2)=0,IF(ISBLANK(OFFSET(#REF!,INT((ROW()-13)/2),0)),"",OFFSET(#REF!,INT((ROW()-13)/2),0)),IF(ISBLANK(OFFSET('9. METAS'!$X$20,INT((ROW()-14)/2),0)),"",OFFSET('9. METAS'!$X$20,INT((ROW()-14)/2),0)))</f>
        <v>#REF!</v>
      </c>
      <c r="N357" s="718" t="str">
        <f t="shared" ref="N357" ca="1" si="340">IFERROR(J357/J358,"ND")</f>
        <v>ND</v>
      </c>
      <c r="O357" s="720" t="str">
        <f t="shared" ref="O357" ca="1" si="341">IFERROR(((J357+K357+L357)/H357),"ND")</f>
        <v>ND</v>
      </c>
      <c r="P357" s="732"/>
    </row>
    <row r="358" spans="3:16">
      <c r="C358" s="725"/>
      <c r="D358" s="726"/>
      <c r="E358" s="726"/>
      <c r="F358" s="727"/>
      <c r="G358" s="728"/>
      <c r="H358" s="755"/>
      <c r="I358" s="731"/>
      <c r="J358" s="202" t="str">
        <f ca="1">IF(MOD(ROW()-13,2)=0,IF(ISBLANK(OFFSET(#REF!,INT((ROW()-13)/2),0)),"",OFFSET(#REF!,INT((ROW()-13)/2),0)),IF(ISBLANK(OFFSET('9. METAS'!$U$20,INT((ROW()-14)/2),0)),"",OFFSET('9. METAS'!$U$20,INT((ROW()-14)/2),0)))</f>
        <v/>
      </c>
      <c r="K358" s="203" t="str">
        <f ca="1">IF(MOD(ROW()-13,2)=0,IF(ISBLANK(OFFSET(#REF!,INT((ROW()-13)/2),0)),"",OFFSET(#REF!,INT((ROW()-13)/2),0)),IF(ISBLANK(OFFSET('9. METAS'!$V$20,INT((ROW()-14)/2),0)),"",OFFSET('9. METAS'!$V$20,INT((ROW()-14)/2),0)))</f>
        <v/>
      </c>
      <c r="L358" s="203" t="str">
        <f ca="1">IF(MOD(ROW()-13,2)=0,IF(ISBLANK(OFFSET(#REF!,INT((ROW()-13)/2),0)),"",OFFSET(#REF!,INT((ROW()-13)/2),0)),IF(ISBLANK(OFFSET('9. METAS'!$W$20,INT((ROW()-14)/2),0)),"",OFFSET('9. METAS'!$W$20,INT((ROW()-14)/2),0)))</f>
        <v/>
      </c>
      <c r="M358" s="204" t="str">
        <f ca="1">IF(MOD(ROW()-13,2)=0,IF(ISBLANK(OFFSET(#REF!,INT((ROW()-13)/2),0)),"",OFFSET(#REF!,INT((ROW()-13)/2),0)),IF(ISBLANK(OFFSET('9. METAS'!$X$20,INT((ROW()-14)/2),0)),"",OFFSET('9. METAS'!$X$20,INT((ROW()-14)/2),0)))</f>
        <v/>
      </c>
      <c r="N358" s="719"/>
      <c r="O358" s="721"/>
      <c r="P358" s="723"/>
    </row>
    <row r="359" spans="3:16">
      <c r="C359" s="724" t="str">
        <f ca="1">IF(ISBLANK(OFFSET('5. Pp (3 años)'!$C$46,INT((ROW()-13)/2),0)),"",OFFSET('5. Pp (3 años)'!$C$46,INT((ROW()-13)/2),0))</f>
        <v/>
      </c>
      <c r="D359" s="726" t="str">
        <f ca="1">IF(ISBLANK(OFFSET('5. Pp (3 años)'!$D$46,INT((ROW()-13)/2),0)),"",OFFSET('5. Pp (3 años)'!$D$46,INT((ROW()-13)/2),0))</f>
        <v/>
      </c>
      <c r="E359" s="726" t="str">
        <f ca="1">IF(ISBLANK(OFFSET('5. Pp (3 años)'!$E$46,INT((ROW()-13)/2),0)),"",OFFSET('5. Pp (3 años)'!$E$46,INT((ROW()-13)/2),0))</f>
        <v/>
      </c>
      <c r="F359" s="727" t="str">
        <f ca="1">IF(ISBLANK(OFFSET('5. Pp (3 años)'!$K$46,INT((ROW()-13)/2),0)),"",OFFSET('5. Pp (3 años)'!$K$46,INT((ROW()-13)/2),0))</f>
        <v/>
      </c>
      <c r="G359" s="728" t="str">
        <f ca="1">IF(ISBLANK(OFFSET('5. Pp (3 años)'!$H$46,INT((ROW()-13)/2),0)),"",OFFSET('5. Pp (3 años)'!$H$46,INT((ROW()-13)/2),0))</f>
        <v/>
      </c>
      <c r="H359" s="755" t="str">
        <f ca="1">IF(ISBLANK(OFFSET('9. METAS'!$L$20,INT((ROW()-13)/2),0)),"",OFFSET('9. METAS'!$L$20,INT((ROW()-13)/2),0))</f>
        <v/>
      </c>
      <c r="I359" s="730"/>
      <c r="J359" s="202" t="e">
        <f ca="1">IF(MOD(ROW()-13,2)=0,IF(ISBLANK(OFFSET(#REF!,INT((ROW()-13)/2),0)),"",OFFSET(#REF!,INT((ROW()-13)/2),0)),IF(ISBLANK(OFFSET('9. METAS'!$U$20,INT((ROW()-14)/2),0)),"",OFFSET('9. METAS'!$U$20,INT((ROW()-14)/2),0)))</f>
        <v>#REF!</v>
      </c>
      <c r="K359" s="203" t="e">
        <f ca="1">IF(MOD(ROW()-13,2)=0,IF(ISBLANK(OFFSET(#REF!,INT((ROW()-13)/2),0)),"",OFFSET(#REF!,INT((ROW()-13)/2),0)),IF(ISBLANK(OFFSET('9. METAS'!$V$20,INT((ROW()-14)/2),0)),"",OFFSET('9. METAS'!$V$20,INT((ROW()-14)/2),0)))</f>
        <v>#REF!</v>
      </c>
      <c r="L359" s="203" t="e">
        <f ca="1">IF(MOD(ROW()-13,2)=0,IF(ISBLANK(OFFSET(#REF!,INT((ROW()-13)/2),0)),"",OFFSET(#REF!,INT((ROW()-13)/2),0)),IF(ISBLANK(OFFSET('9. METAS'!$W$20,INT((ROW()-14)/2),0)),"",OFFSET('9. METAS'!$W$20,INT((ROW()-14)/2),0)))</f>
        <v>#REF!</v>
      </c>
      <c r="M359" s="204" t="e">
        <f ca="1">IF(MOD(ROW()-13,2)=0,IF(ISBLANK(OFFSET(#REF!,INT((ROW()-13)/2),0)),"",OFFSET(#REF!,INT((ROW()-13)/2),0)),IF(ISBLANK(OFFSET('9. METAS'!$X$20,INT((ROW()-14)/2),0)),"",OFFSET('9. METAS'!$X$20,INT((ROW()-14)/2),0)))</f>
        <v>#REF!</v>
      </c>
      <c r="N359" s="718" t="str">
        <f t="shared" ref="N359" ca="1" si="342">IFERROR(J359/J360,"ND")</f>
        <v>ND</v>
      </c>
      <c r="O359" s="720" t="str">
        <f t="shared" ref="O359" ca="1" si="343">IFERROR(((J359+K359+L359)/H359),"ND")</f>
        <v>ND</v>
      </c>
      <c r="P359" s="732"/>
    </row>
    <row r="360" spans="3:16">
      <c r="C360" s="725"/>
      <c r="D360" s="726"/>
      <c r="E360" s="726"/>
      <c r="F360" s="727"/>
      <c r="G360" s="728"/>
      <c r="H360" s="755"/>
      <c r="I360" s="731"/>
      <c r="J360" s="202" t="str">
        <f ca="1">IF(MOD(ROW()-13,2)=0,IF(ISBLANK(OFFSET(#REF!,INT((ROW()-13)/2),0)),"",OFFSET(#REF!,INT((ROW()-13)/2),0)),IF(ISBLANK(OFFSET('9. METAS'!$U$20,INT((ROW()-14)/2),0)),"",OFFSET('9. METAS'!$U$20,INT((ROW()-14)/2),0)))</f>
        <v/>
      </c>
      <c r="K360" s="203" t="str">
        <f ca="1">IF(MOD(ROW()-13,2)=0,IF(ISBLANK(OFFSET(#REF!,INT((ROW()-13)/2),0)),"",OFFSET(#REF!,INT((ROW()-13)/2),0)),IF(ISBLANK(OFFSET('9. METAS'!$V$20,INT((ROW()-14)/2),0)),"",OFFSET('9. METAS'!$V$20,INT((ROW()-14)/2),0)))</f>
        <v/>
      </c>
      <c r="L360" s="203" t="str">
        <f ca="1">IF(MOD(ROW()-13,2)=0,IF(ISBLANK(OFFSET(#REF!,INT((ROW()-13)/2),0)),"",OFFSET(#REF!,INT((ROW()-13)/2),0)),IF(ISBLANK(OFFSET('9. METAS'!$W$20,INT((ROW()-14)/2),0)),"",OFFSET('9. METAS'!$W$20,INT((ROW()-14)/2),0)))</f>
        <v/>
      </c>
      <c r="M360" s="204" t="str">
        <f ca="1">IF(MOD(ROW()-13,2)=0,IF(ISBLANK(OFFSET(#REF!,INT((ROW()-13)/2),0)),"",OFFSET(#REF!,INT((ROW()-13)/2),0)),IF(ISBLANK(OFFSET('9. METAS'!$X$20,INT((ROW()-14)/2),0)),"",OFFSET('9. METAS'!$X$20,INT((ROW()-14)/2),0)))</f>
        <v/>
      </c>
      <c r="N360" s="719"/>
      <c r="O360" s="721"/>
      <c r="P360" s="723"/>
    </row>
    <row r="361" spans="3:16">
      <c r="C361" s="724" t="str">
        <f ca="1">IF(ISBLANK(OFFSET('5. Pp (3 años)'!$C$46,INT((ROW()-13)/2),0)),"",OFFSET('5. Pp (3 años)'!$C$46,INT((ROW()-13)/2),0))</f>
        <v/>
      </c>
      <c r="D361" s="726" t="str">
        <f ca="1">IF(ISBLANK(OFFSET('5. Pp (3 años)'!$D$46,INT((ROW()-13)/2),0)),"",OFFSET('5. Pp (3 años)'!$D$46,INT((ROW()-13)/2),0))</f>
        <v/>
      </c>
      <c r="E361" s="726" t="str">
        <f ca="1">IF(ISBLANK(OFFSET('5. Pp (3 años)'!$E$46,INT((ROW()-13)/2),0)),"",OFFSET('5. Pp (3 años)'!$E$46,INT((ROW()-13)/2),0))</f>
        <v/>
      </c>
      <c r="F361" s="727" t="str">
        <f ca="1">IF(ISBLANK(OFFSET('5. Pp (3 años)'!$K$46,INT((ROW()-13)/2),0)),"",OFFSET('5. Pp (3 años)'!$K$46,INT((ROW()-13)/2),0))</f>
        <v/>
      </c>
      <c r="G361" s="728" t="str">
        <f ca="1">IF(ISBLANK(OFFSET('5. Pp (3 años)'!$H$46,INT((ROW()-13)/2),0)),"",OFFSET('5. Pp (3 años)'!$H$46,INT((ROW()-13)/2),0))</f>
        <v/>
      </c>
      <c r="H361" s="755" t="str">
        <f ca="1">IF(ISBLANK(OFFSET('9. METAS'!$L$20,INT((ROW()-13)/2),0)),"",OFFSET('9. METAS'!$L$20,INT((ROW()-13)/2),0))</f>
        <v/>
      </c>
      <c r="I361" s="730"/>
      <c r="J361" s="202" t="e">
        <f ca="1">IF(MOD(ROW()-13,2)=0,IF(ISBLANK(OFFSET(#REF!,INT((ROW()-13)/2),0)),"",OFFSET(#REF!,INT((ROW()-13)/2),0)),IF(ISBLANK(OFFSET('9. METAS'!$U$20,INT((ROW()-14)/2),0)),"",OFFSET('9. METAS'!$U$20,INT((ROW()-14)/2),0)))</f>
        <v>#REF!</v>
      </c>
      <c r="K361" s="203" t="e">
        <f ca="1">IF(MOD(ROW()-13,2)=0,IF(ISBLANK(OFFSET(#REF!,INT((ROW()-13)/2),0)),"",OFFSET(#REF!,INT((ROW()-13)/2),0)),IF(ISBLANK(OFFSET('9. METAS'!$V$20,INT((ROW()-14)/2),0)),"",OFFSET('9. METAS'!$V$20,INT((ROW()-14)/2),0)))</f>
        <v>#REF!</v>
      </c>
      <c r="L361" s="203" t="e">
        <f ca="1">IF(MOD(ROW()-13,2)=0,IF(ISBLANK(OFFSET(#REF!,INT((ROW()-13)/2),0)),"",OFFSET(#REF!,INT((ROW()-13)/2),0)),IF(ISBLANK(OFFSET('9. METAS'!$W$20,INT((ROW()-14)/2),0)),"",OFFSET('9. METAS'!$W$20,INT((ROW()-14)/2),0)))</f>
        <v>#REF!</v>
      </c>
      <c r="M361" s="204" t="e">
        <f ca="1">IF(MOD(ROW()-13,2)=0,IF(ISBLANK(OFFSET(#REF!,INT((ROW()-13)/2),0)),"",OFFSET(#REF!,INT((ROW()-13)/2),0)),IF(ISBLANK(OFFSET('9. METAS'!$X$20,INT((ROW()-14)/2),0)),"",OFFSET('9. METAS'!$X$20,INT((ROW()-14)/2),0)))</f>
        <v>#REF!</v>
      </c>
      <c r="N361" s="718" t="str">
        <f t="shared" ref="N361" ca="1" si="344">IFERROR(J361/J362,"ND")</f>
        <v>ND</v>
      </c>
      <c r="O361" s="720" t="str">
        <f t="shared" ref="O361" ca="1" si="345">IFERROR(((J361+K361+L361)/H361),"ND")</f>
        <v>ND</v>
      </c>
      <c r="P361" s="732"/>
    </row>
    <row r="362" spans="3:16">
      <c r="C362" s="725"/>
      <c r="D362" s="726"/>
      <c r="E362" s="726"/>
      <c r="F362" s="727"/>
      <c r="G362" s="728"/>
      <c r="H362" s="755"/>
      <c r="I362" s="731"/>
      <c r="J362" s="202" t="str">
        <f ca="1">IF(MOD(ROW()-13,2)=0,IF(ISBLANK(OFFSET(#REF!,INT((ROW()-13)/2),0)),"",OFFSET(#REF!,INT((ROW()-13)/2),0)),IF(ISBLANK(OFFSET('9. METAS'!$U$20,INT((ROW()-14)/2),0)),"",OFFSET('9. METAS'!$U$20,INT((ROW()-14)/2),0)))</f>
        <v/>
      </c>
      <c r="K362" s="203" t="str">
        <f ca="1">IF(MOD(ROW()-13,2)=0,IF(ISBLANK(OFFSET(#REF!,INT((ROW()-13)/2),0)),"",OFFSET(#REF!,INT((ROW()-13)/2),0)),IF(ISBLANK(OFFSET('9. METAS'!$V$20,INT((ROW()-14)/2),0)),"",OFFSET('9. METAS'!$V$20,INT((ROW()-14)/2),0)))</f>
        <v/>
      </c>
      <c r="L362" s="203" t="str">
        <f ca="1">IF(MOD(ROW()-13,2)=0,IF(ISBLANK(OFFSET(#REF!,INT((ROW()-13)/2),0)),"",OFFSET(#REF!,INT((ROW()-13)/2),0)),IF(ISBLANK(OFFSET('9. METAS'!$W$20,INT((ROW()-14)/2),0)),"",OFFSET('9. METAS'!$W$20,INT((ROW()-14)/2),0)))</f>
        <v/>
      </c>
      <c r="M362" s="204" t="str">
        <f ca="1">IF(MOD(ROW()-13,2)=0,IF(ISBLANK(OFFSET(#REF!,INT((ROW()-13)/2),0)),"",OFFSET(#REF!,INT((ROW()-13)/2),0)),IF(ISBLANK(OFFSET('9. METAS'!$X$20,INT((ROW()-14)/2),0)),"",OFFSET('9. METAS'!$X$20,INT((ROW()-14)/2),0)))</f>
        <v/>
      </c>
      <c r="N362" s="719"/>
      <c r="O362" s="721"/>
      <c r="P362" s="723"/>
    </row>
    <row r="363" spans="3:16">
      <c r="C363" s="724" t="str">
        <f ca="1">IF(ISBLANK(OFFSET('5. Pp (3 años)'!$C$46,INT((ROW()-13)/2),0)),"",OFFSET('5. Pp (3 años)'!$C$46,INT((ROW()-13)/2),0))</f>
        <v/>
      </c>
      <c r="D363" s="726" t="str">
        <f ca="1">IF(ISBLANK(OFFSET('5. Pp (3 años)'!$D$46,INT((ROW()-13)/2),0)),"",OFFSET('5. Pp (3 años)'!$D$46,INT((ROW()-13)/2),0))</f>
        <v/>
      </c>
      <c r="E363" s="726" t="str">
        <f ca="1">IF(ISBLANK(OFFSET('5. Pp (3 años)'!$E$46,INT((ROW()-13)/2),0)),"",OFFSET('5. Pp (3 años)'!$E$46,INT((ROW()-13)/2),0))</f>
        <v/>
      </c>
      <c r="F363" s="727" t="str">
        <f ca="1">IF(ISBLANK(OFFSET('5. Pp (3 años)'!$K$46,INT((ROW()-13)/2),0)),"",OFFSET('5. Pp (3 años)'!$K$46,INT((ROW()-13)/2),0))</f>
        <v/>
      </c>
      <c r="G363" s="728" t="str">
        <f ca="1">IF(ISBLANK(OFFSET('5. Pp (3 años)'!$H$46,INT((ROW()-13)/2),0)),"",OFFSET('5. Pp (3 años)'!$H$46,INT((ROW()-13)/2),0))</f>
        <v/>
      </c>
      <c r="H363" s="755" t="str">
        <f ca="1">IF(ISBLANK(OFFSET('9. METAS'!$L$20,INT((ROW()-13)/2),0)),"",OFFSET('9. METAS'!$L$20,INT((ROW()-13)/2),0))</f>
        <v/>
      </c>
      <c r="I363" s="730"/>
      <c r="J363" s="202" t="e">
        <f ca="1">IF(MOD(ROW()-13,2)=0,IF(ISBLANK(OFFSET(#REF!,INT((ROW()-13)/2),0)),"",OFFSET(#REF!,INT((ROW()-13)/2),0)),IF(ISBLANK(OFFSET('9. METAS'!$U$20,INT((ROW()-14)/2),0)),"",OFFSET('9. METAS'!$U$20,INT((ROW()-14)/2),0)))</f>
        <v>#REF!</v>
      </c>
      <c r="K363" s="203" t="e">
        <f ca="1">IF(MOD(ROW()-13,2)=0,IF(ISBLANK(OFFSET(#REF!,INT((ROW()-13)/2),0)),"",OFFSET(#REF!,INT((ROW()-13)/2),0)),IF(ISBLANK(OFFSET('9. METAS'!$V$20,INT((ROW()-14)/2),0)),"",OFFSET('9. METAS'!$V$20,INT((ROW()-14)/2),0)))</f>
        <v>#REF!</v>
      </c>
      <c r="L363" s="203" t="e">
        <f ca="1">IF(MOD(ROW()-13,2)=0,IF(ISBLANK(OFFSET(#REF!,INT((ROW()-13)/2),0)),"",OFFSET(#REF!,INT((ROW()-13)/2),0)),IF(ISBLANK(OFFSET('9. METAS'!$W$20,INT((ROW()-14)/2),0)),"",OFFSET('9. METAS'!$W$20,INT((ROW()-14)/2),0)))</f>
        <v>#REF!</v>
      </c>
      <c r="M363" s="204" t="e">
        <f ca="1">IF(MOD(ROW()-13,2)=0,IF(ISBLANK(OFFSET(#REF!,INT((ROW()-13)/2),0)),"",OFFSET(#REF!,INT((ROW()-13)/2),0)),IF(ISBLANK(OFFSET('9. METAS'!$X$20,INT((ROW()-14)/2),0)),"",OFFSET('9. METAS'!$X$20,INT((ROW()-14)/2),0)))</f>
        <v>#REF!</v>
      </c>
      <c r="N363" s="718" t="str">
        <f t="shared" ref="N363" ca="1" si="346">IFERROR(J363/J364,"ND")</f>
        <v>ND</v>
      </c>
      <c r="O363" s="720" t="str">
        <f t="shared" ref="O363" ca="1" si="347">IFERROR(((J363+K363+L363)/H363),"ND")</f>
        <v>ND</v>
      </c>
      <c r="P363" s="732"/>
    </row>
    <row r="364" spans="3:16">
      <c r="C364" s="725"/>
      <c r="D364" s="726"/>
      <c r="E364" s="726"/>
      <c r="F364" s="727"/>
      <c r="G364" s="728"/>
      <c r="H364" s="755"/>
      <c r="I364" s="731"/>
      <c r="J364" s="202" t="str">
        <f ca="1">IF(MOD(ROW()-13,2)=0,IF(ISBLANK(OFFSET(#REF!,INT((ROW()-13)/2),0)),"",OFFSET(#REF!,INT((ROW()-13)/2),0)),IF(ISBLANK(OFFSET('9. METAS'!$U$20,INT((ROW()-14)/2),0)),"",OFFSET('9. METAS'!$U$20,INT((ROW()-14)/2),0)))</f>
        <v/>
      </c>
      <c r="K364" s="203" t="str">
        <f ca="1">IF(MOD(ROW()-13,2)=0,IF(ISBLANK(OFFSET(#REF!,INT((ROW()-13)/2),0)),"",OFFSET(#REF!,INT((ROW()-13)/2),0)),IF(ISBLANK(OFFSET('9. METAS'!$V$20,INT((ROW()-14)/2),0)),"",OFFSET('9. METAS'!$V$20,INT((ROW()-14)/2),0)))</f>
        <v/>
      </c>
      <c r="L364" s="203" t="str">
        <f ca="1">IF(MOD(ROW()-13,2)=0,IF(ISBLANK(OFFSET(#REF!,INT((ROW()-13)/2),0)),"",OFFSET(#REF!,INT((ROW()-13)/2),0)),IF(ISBLANK(OFFSET('9. METAS'!$W$20,INT((ROW()-14)/2),0)),"",OFFSET('9. METAS'!$W$20,INT((ROW()-14)/2),0)))</f>
        <v/>
      </c>
      <c r="M364" s="204" t="str">
        <f ca="1">IF(MOD(ROW()-13,2)=0,IF(ISBLANK(OFFSET(#REF!,INT((ROW()-13)/2),0)),"",OFFSET(#REF!,INT((ROW()-13)/2),0)),IF(ISBLANK(OFFSET('9. METAS'!$X$20,INT((ROW()-14)/2),0)),"",OFFSET('9. METAS'!$X$20,INT((ROW()-14)/2),0)))</f>
        <v/>
      </c>
      <c r="N364" s="719"/>
      <c r="O364" s="721"/>
      <c r="P364" s="723"/>
    </row>
    <row r="365" spans="3:16">
      <c r="C365" s="724" t="str">
        <f ca="1">IF(ISBLANK(OFFSET('5. Pp (3 años)'!$C$46,INT((ROW()-13)/2),0)),"",OFFSET('5. Pp (3 años)'!$C$46,INT((ROW()-13)/2),0))</f>
        <v/>
      </c>
      <c r="D365" s="726" t="str">
        <f ca="1">IF(ISBLANK(OFFSET('5. Pp (3 años)'!$D$46,INT((ROW()-13)/2),0)),"",OFFSET('5. Pp (3 años)'!$D$46,INT((ROW()-13)/2),0))</f>
        <v/>
      </c>
      <c r="E365" s="726" t="str">
        <f ca="1">IF(ISBLANK(OFFSET('5. Pp (3 años)'!$E$46,INT((ROW()-13)/2),0)),"",OFFSET('5. Pp (3 años)'!$E$46,INT((ROW()-13)/2),0))</f>
        <v/>
      </c>
      <c r="F365" s="727" t="str">
        <f ca="1">IF(ISBLANK(OFFSET('5. Pp (3 años)'!$K$46,INT((ROW()-13)/2),0)),"",OFFSET('5. Pp (3 años)'!$K$46,INT((ROW()-13)/2),0))</f>
        <v/>
      </c>
      <c r="G365" s="728" t="str">
        <f ca="1">IF(ISBLANK(OFFSET('5. Pp (3 años)'!$H$46,INT((ROW()-13)/2),0)),"",OFFSET('5. Pp (3 años)'!$H$46,INT((ROW()-13)/2),0))</f>
        <v/>
      </c>
      <c r="H365" s="755" t="str">
        <f ca="1">IF(ISBLANK(OFFSET('9. METAS'!$L$20,INT((ROW()-13)/2),0)),"",OFFSET('9. METAS'!$L$20,INT((ROW()-13)/2),0))</f>
        <v/>
      </c>
      <c r="I365" s="730"/>
      <c r="J365" s="202" t="e">
        <f ca="1">IF(MOD(ROW()-13,2)=0,IF(ISBLANK(OFFSET(#REF!,INT((ROW()-13)/2),0)),"",OFFSET(#REF!,INT((ROW()-13)/2),0)),IF(ISBLANK(OFFSET('9. METAS'!$U$20,INT((ROW()-14)/2),0)),"",OFFSET('9. METAS'!$U$20,INT((ROW()-14)/2),0)))</f>
        <v>#REF!</v>
      </c>
      <c r="K365" s="203" t="e">
        <f ca="1">IF(MOD(ROW()-13,2)=0,IF(ISBLANK(OFFSET(#REF!,INT((ROW()-13)/2),0)),"",OFFSET(#REF!,INT((ROW()-13)/2),0)),IF(ISBLANK(OFFSET('9. METAS'!$V$20,INT((ROW()-14)/2),0)),"",OFFSET('9. METAS'!$V$20,INT((ROW()-14)/2),0)))</f>
        <v>#REF!</v>
      </c>
      <c r="L365" s="203" t="e">
        <f ca="1">IF(MOD(ROW()-13,2)=0,IF(ISBLANK(OFFSET(#REF!,INT((ROW()-13)/2),0)),"",OFFSET(#REF!,INT((ROW()-13)/2),0)),IF(ISBLANK(OFFSET('9. METAS'!$W$20,INT((ROW()-14)/2),0)),"",OFFSET('9. METAS'!$W$20,INT((ROW()-14)/2),0)))</f>
        <v>#REF!</v>
      </c>
      <c r="M365" s="204" t="e">
        <f ca="1">IF(MOD(ROW()-13,2)=0,IF(ISBLANK(OFFSET(#REF!,INT((ROW()-13)/2),0)),"",OFFSET(#REF!,INT((ROW()-13)/2),0)),IF(ISBLANK(OFFSET('9. METAS'!$X$20,INT((ROW()-14)/2),0)),"",OFFSET('9. METAS'!$X$20,INT((ROW()-14)/2),0)))</f>
        <v>#REF!</v>
      </c>
      <c r="N365" s="718" t="str">
        <f t="shared" ref="N365" ca="1" si="348">IFERROR(J365/J366,"ND")</f>
        <v>ND</v>
      </c>
      <c r="O365" s="720" t="str">
        <f t="shared" ref="O365" ca="1" si="349">IFERROR(((J365+K365+L365)/H365),"ND")</f>
        <v>ND</v>
      </c>
      <c r="P365" s="732"/>
    </row>
    <row r="366" spans="3:16">
      <c r="C366" s="725"/>
      <c r="D366" s="726"/>
      <c r="E366" s="726"/>
      <c r="F366" s="727"/>
      <c r="G366" s="728"/>
      <c r="H366" s="755"/>
      <c r="I366" s="731"/>
      <c r="J366" s="202" t="str">
        <f ca="1">IF(MOD(ROW()-13,2)=0,IF(ISBLANK(OFFSET(#REF!,INT((ROW()-13)/2),0)),"",OFFSET(#REF!,INT((ROW()-13)/2),0)),IF(ISBLANK(OFFSET('9. METAS'!$U$20,INT((ROW()-14)/2),0)),"",OFFSET('9. METAS'!$U$20,INT((ROW()-14)/2),0)))</f>
        <v/>
      </c>
      <c r="K366" s="203" t="str">
        <f ca="1">IF(MOD(ROW()-13,2)=0,IF(ISBLANK(OFFSET(#REF!,INT((ROW()-13)/2),0)),"",OFFSET(#REF!,INT((ROW()-13)/2),0)),IF(ISBLANK(OFFSET('9. METAS'!$V$20,INT((ROW()-14)/2),0)),"",OFFSET('9. METAS'!$V$20,INT((ROW()-14)/2),0)))</f>
        <v/>
      </c>
      <c r="L366" s="203" t="str">
        <f ca="1">IF(MOD(ROW()-13,2)=0,IF(ISBLANK(OFFSET(#REF!,INT((ROW()-13)/2),0)),"",OFFSET(#REF!,INT((ROW()-13)/2),0)),IF(ISBLANK(OFFSET('9. METAS'!$W$20,INT((ROW()-14)/2),0)),"",OFFSET('9. METAS'!$W$20,INT((ROW()-14)/2),0)))</f>
        <v/>
      </c>
      <c r="M366" s="204" t="str">
        <f ca="1">IF(MOD(ROW()-13,2)=0,IF(ISBLANK(OFFSET(#REF!,INT((ROW()-13)/2),0)),"",OFFSET(#REF!,INT((ROW()-13)/2),0)),IF(ISBLANK(OFFSET('9. METAS'!$X$20,INT((ROW()-14)/2),0)),"",OFFSET('9. METAS'!$X$20,INT((ROW()-14)/2),0)))</f>
        <v/>
      </c>
      <c r="N366" s="719"/>
      <c r="O366" s="721"/>
      <c r="P366" s="723"/>
    </row>
    <row r="367" spans="3:16">
      <c r="C367" s="724" t="str">
        <f ca="1">IF(ISBLANK(OFFSET('5. Pp (3 años)'!$C$46,INT((ROW()-13)/2),0)),"",OFFSET('5. Pp (3 años)'!$C$46,INT((ROW()-13)/2),0))</f>
        <v/>
      </c>
      <c r="D367" s="726" t="str">
        <f ca="1">IF(ISBLANK(OFFSET('5. Pp (3 años)'!$D$46,INT((ROW()-13)/2),0)),"",OFFSET('5. Pp (3 años)'!$D$46,INT((ROW()-13)/2),0))</f>
        <v/>
      </c>
      <c r="E367" s="726" t="str">
        <f ca="1">IF(ISBLANK(OFFSET('5. Pp (3 años)'!$E$46,INT((ROW()-13)/2),0)),"",OFFSET('5. Pp (3 años)'!$E$46,INT((ROW()-13)/2),0))</f>
        <v/>
      </c>
      <c r="F367" s="727" t="str">
        <f ca="1">IF(ISBLANK(OFFSET('5. Pp (3 años)'!$K$46,INT((ROW()-13)/2),0)),"",OFFSET('5. Pp (3 años)'!$K$46,INT((ROW()-13)/2),0))</f>
        <v/>
      </c>
      <c r="G367" s="728" t="str">
        <f ca="1">IF(ISBLANK(OFFSET('5. Pp (3 años)'!$H$46,INT((ROW()-13)/2),0)),"",OFFSET('5. Pp (3 años)'!$H$46,INT((ROW()-13)/2),0))</f>
        <v/>
      </c>
      <c r="H367" s="755" t="str">
        <f ca="1">IF(ISBLANK(OFFSET('9. METAS'!$L$20,INT((ROW()-13)/2),0)),"",OFFSET('9. METAS'!$L$20,INT((ROW()-13)/2),0))</f>
        <v/>
      </c>
      <c r="I367" s="730"/>
      <c r="J367" s="202" t="e">
        <f ca="1">IF(MOD(ROW()-13,2)=0,IF(ISBLANK(OFFSET(#REF!,INT((ROW()-13)/2),0)),"",OFFSET(#REF!,INT((ROW()-13)/2),0)),IF(ISBLANK(OFFSET('9. METAS'!$U$20,INT((ROW()-14)/2),0)),"",OFFSET('9. METAS'!$U$20,INT((ROW()-14)/2),0)))</f>
        <v>#REF!</v>
      </c>
      <c r="K367" s="203" t="e">
        <f ca="1">IF(MOD(ROW()-13,2)=0,IF(ISBLANK(OFFSET(#REF!,INT((ROW()-13)/2),0)),"",OFFSET(#REF!,INT((ROW()-13)/2),0)),IF(ISBLANK(OFFSET('9. METAS'!$V$20,INT((ROW()-14)/2),0)),"",OFFSET('9. METAS'!$V$20,INT((ROW()-14)/2),0)))</f>
        <v>#REF!</v>
      </c>
      <c r="L367" s="203" t="e">
        <f ca="1">IF(MOD(ROW()-13,2)=0,IF(ISBLANK(OFFSET(#REF!,INT((ROW()-13)/2),0)),"",OFFSET(#REF!,INT((ROW()-13)/2),0)),IF(ISBLANK(OFFSET('9. METAS'!$W$20,INT((ROW()-14)/2),0)),"",OFFSET('9. METAS'!$W$20,INT((ROW()-14)/2),0)))</f>
        <v>#REF!</v>
      </c>
      <c r="M367" s="204" t="e">
        <f ca="1">IF(MOD(ROW()-13,2)=0,IF(ISBLANK(OFFSET(#REF!,INT((ROW()-13)/2),0)),"",OFFSET(#REF!,INT((ROW()-13)/2),0)),IF(ISBLANK(OFFSET('9. METAS'!$X$20,INT((ROW()-14)/2),0)),"",OFFSET('9. METAS'!$X$20,INT((ROW()-14)/2),0)))</f>
        <v>#REF!</v>
      </c>
      <c r="N367" s="718" t="str">
        <f t="shared" ref="N367" ca="1" si="350">IFERROR(J367/J368,"ND")</f>
        <v>ND</v>
      </c>
      <c r="O367" s="720" t="str">
        <f t="shared" ref="O367" ca="1" si="351">IFERROR(((J367+K367+L367)/H367),"ND")</f>
        <v>ND</v>
      </c>
      <c r="P367" s="732"/>
    </row>
    <row r="368" spans="3:16">
      <c r="C368" s="725"/>
      <c r="D368" s="726"/>
      <c r="E368" s="726"/>
      <c r="F368" s="727"/>
      <c r="G368" s="728"/>
      <c r="H368" s="755"/>
      <c r="I368" s="731"/>
      <c r="J368" s="202" t="str">
        <f ca="1">IF(MOD(ROW()-13,2)=0,IF(ISBLANK(OFFSET(#REF!,INT((ROW()-13)/2),0)),"",OFFSET(#REF!,INT((ROW()-13)/2),0)),IF(ISBLANK(OFFSET('9. METAS'!$U$20,INT((ROW()-14)/2),0)),"",OFFSET('9. METAS'!$U$20,INT((ROW()-14)/2),0)))</f>
        <v/>
      </c>
      <c r="K368" s="203" t="str">
        <f ca="1">IF(MOD(ROW()-13,2)=0,IF(ISBLANK(OFFSET(#REF!,INT((ROW()-13)/2),0)),"",OFFSET(#REF!,INT((ROW()-13)/2),0)),IF(ISBLANK(OFFSET('9. METAS'!$V$20,INT((ROW()-14)/2),0)),"",OFFSET('9. METAS'!$V$20,INT((ROW()-14)/2),0)))</f>
        <v/>
      </c>
      <c r="L368" s="203" t="str">
        <f ca="1">IF(MOD(ROW()-13,2)=0,IF(ISBLANK(OFFSET(#REF!,INT((ROW()-13)/2),0)),"",OFFSET(#REF!,INT((ROW()-13)/2),0)),IF(ISBLANK(OFFSET('9. METAS'!$W$20,INT((ROW()-14)/2),0)),"",OFFSET('9. METAS'!$W$20,INT((ROW()-14)/2),0)))</f>
        <v/>
      </c>
      <c r="M368" s="204" t="str">
        <f ca="1">IF(MOD(ROW()-13,2)=0,IF(ISBLANK(OFFSET(#REF!,INT((ROW()-13)/2),0)),"",OFFSET(#REF!,INT((ROW()-13)/2),0)),IF(ISBLANK(OFFSET('9. METAS'!$X$20,INT((ROW()-14)/2),0)),"",OFFSET('9. METAS'!$X$20,INT((ROW()-14)/2),0)))</f>
        <v/>
      </c>
      <c r="N368" s="719"/>
      <c r="O368" s="721"/>
      <c r="P368" s="723"/>
    </row>
    <row r="369" spans="3:16">
      <c r="C369" s="724" t="str">
        <f ca="1">IF(ISBLANK(OFFSET('5. Pp (3 años)'!$C$46,INT((ROW()-13)/2),0)),"",OFFSET('5. Pp (3 años)'!$C$46,INT((ROW()-13)/2),0))</f>
        <v/>
      </c>
      <c r="D369" s="726" t="str">
        <f ca="1">IF(ISBLANK(OFFSET('5. Pp (3 años)'!$D$46,INT((ROW()-13)/2),0)),"",OFFSET('5. Pp (3 años)'!$D$46,INT((ROW()-13)/2),0))</f>
        <v/>
      </c>
      <c r="E369" s="726" t="str">
        <f ca="1">IF(ISBLANK(OFFSET('5. Pp (3 años)'!$E$46,INT((ROW()-13)/2),0)),"",OFFSET('5. Pp (3 años)'!$E$46,INT((ROW()-13)/2),0))</f>
        <v/>
      </c>
      <c r="F369" s="727" t="str">
        <f ca="1">IF(ISBLANK(OFFSET('5. Pp (3 años)'!$K$46,INT((ROW()-13)/2),0)),"",OFFSET('5. Pp (3 años)'!$K$46,INT((ROW()-13)/2),0))</f>
        <v/>
      </c>
      <c r="G369" s="728" t="str">
        <f ca="1">IF(ISBLANK(OFFSET('5. Pp (3 años)'!$H$46,INT((ROW()-13)/2),0)),"",OFFSET('5. Pp (3 años)'!$H$46,INT((ROW()-13)/2),0))</f>
        <v/>
      </c>
      <c r="H369" s="755" t="str">
        <f ca="1">IF(ISBLANK(OFFSET('9. METAS'!$L$20,INT((ROW()-13)/2),0)),"",OFFSET('9. METAS'!$L$20,INT((ROW()-13)/2),0))</f>
        <v/>
      </c>
      <c r="I369" s="730"/>
      <c r="J369" s="202" t="e">
        <f ca="1">IF(MOD(ROW()-13,2)=0,IF(ISBLANK(OFFSET(#REF!,INT((ROW()-13)/2),0)),"",OFFSET(#REF!,INT((ROW()-13)/2),0)),IF(ISBLANK(OFFSET('9. METAS'!$U$20,INT((ROW()-14)/2),0)),"",OFFSET('9. METAS'!$U$20,INT((ROW()-14)/2),0)))</f>
        <v>#REF!</v>
      </c>
      <c r="K369" s="203" t="e">
        <f ca="1">IF(MOD(ROW()-13,2)=0,IF(ISBLANK(OFFSET(#REF!,INT((ROW()-13)/2),0)),"",OFFSET(#REF!,INT((ROW()-13)/2),0)),IF(ISBLANK(OFFSET('9. METAS'!$V$20,INT((ROW()-14)/2),0)),"",OFFSET('9. METAS'!$V$20,INT((ROW()-14)/2),0)))</f>
        <v>#REF!</v>
      </c>
      <c r="L369" s="203" t="e">
        <f ca="1">IF(MOD(ROW()-13,2)=0,IF(ISBLANK(OFFSET(#REF!,INT((ROW()-13)/2),0)),"",OFFSET(#REF!,INT((ROW()-13)/2),0)),IF(ISBLANK(OFFSET('9. METAS'!$W$20,INT((ROW()-14)/2),0)),"",OFFSET('9. METAS'!$W$20,INT((ROW()-14)/2),0)))</f>
        <v>#REF!</v>
      </c>
      <c r="M369" s="204" t="e">
        <f ca="1">IF(MOD(ROW()-13,2)=0,IF(ISBLANK(OFFSET(#REF!,INT((ROW()-13)/2),0)),"",OFFSET(#REF!,INT((ROW()-13)/2),0)),IF(ISBLANK(OFFSET('9. METAS'!$X$20,INT((ROW()-14)/2),0)),"",OFFSET('9. METAS'!$X$20,INT((ROW()-14)/2),0)))</f>
        <v>#REF!</v>
      </c>
      <c r="N369" s="718" t="str">
        <f t="shared" ref="N369" ca="1" si="352">IFERROR(J369/J370,"ND")</f>
        <v>ND</v>
      </c>
      <c r="O369" s="720" t="str">
        <f t="shared" ref="O369" ca="1" si="353">IFERROR(((J369+K369+L369)/H369),"ND")</f>
        <v>ND</v>
      </c>
      <c r="P369" s="732"/>
    </row>
    <row r="370" spans="3:16">
      <c r="C370" s="725"/>
      <c r="D370" s="726"/>
      <c r="E370" s="726"/>
      <c r="F370" s="727"/>
      <c r="G370" s="728"/>
      <c r="H370" s="755"/>
      <c r="I370" s="731"/>
      <c r="J370" s="202" t="str">
        <f ca="1">IF(MOD(ROW()-13,2)=0,IF(ISBLANK(OFFSET(#REF!,INT((ROW()-13)/2),0)),"",OFFSET(#REF!,INT((ROW()-13)/2),0)),IF(ISBLANK(OFFSET('9. METAS'!$U$20,INT((ROW()-14)/2),0)),"",OFFSET('9. METAS'!$U$20,INT((ROW()-14)/2),0)))</f>
        <v/>
      </c>
      <c r="K370" s="203" t="str">
        <f ca="1">IF(MOD(ROW()-13,2)=0,IF(ISBLANK(OFFSET(#REF!,INT((ROW()-13)/2),0)),"",OFFSET(#REF!,INT((ROW()-13)/2),0)),IF(ISBLANK(OFFSET('9. METAS'!$V$20,INT((ROW()-14)/2),0)),"",OFFSET('9. METAS'!$V$20,INT((ROW()-14)/2),0)))</f>
        <v/>
      </c>
      <c r="L370" s="203" t="str">
        <f ca="1">IF(MOD(ROW()-13,2)=0,IF(ISBLANK(OFFSET(#REF!,INT((ROW()-13)/2),0)),"",OFFSET(#REF!,INT((ROW()-13)/2),0)),IF(ISBLANK(OFFSET('9. METAS'!$W$20,INT((ROW()-14)/2),0)),"",OFFSET('9. METAS'!$W$20,INT((ROW()-14)/2),0)))</f>
        <v/>
      </c>
      <c r="M370" s="204" t="str">
        <f ca="1">IF(MOD(ROW()-13,2)=0,IF(ISBLANK(OFFSET(#REF!,INT((ROW()-13)/2),0)),"",OFFSET(#REF!,INT((ROW()-13)/2),0)),IF(ISBLANK(OFFSET('9. METAS'!$X$20,INT((ROW()-14)/2),0)),"",OFFSET('9. METAS'!$X$20,INT((ROW()-14)/2),0)))</f>
        <v/>
      </c>
      <c r="N370" s="719"/>
      <c r="O370" s="721"/>
      <c r="P370" s="723"/>
    </row>
    <row r="371" spans="3:16">
      <c r="C371" s="724" t="str">
        <f ca="1">IF(ISBLANK(OFFSET('5. Pp (3 años)'!$C$46,INT((ROW()-13)/2),0)),"",OFFSET('5. Pp (3 años)'!$C$46,INT((ROW()-13)/2),0))</f>
        <v/>
      </c>
      <c r="D371" s="726" t="str">
        <f ca="1">IF(ISBLANK(OFFSET('5. Pp (3 años)'!$D$46,INT((ROW()-13)/2),0)),"",OFFSET('5. Pp (3 años)'!$D$46,INT((ROW()-13)/2),0))</f>
        <v/>
      </c>
      <c r="E371" s="726" t="str">
        <f ca="1">IF(ISBLANK(OFFSET('5. Pp (3 años)'!$E$46,INT((ROW()-13)/2),0)),"",OFFSET('5. Pp (3 años)'!$E$46,INT((ROW()-13)/2),0))</f>
        <v/>
      </c>
      <c r="F371" s="727" t="str">
        <f ca="1">IF(ISBLANK(OFFSET('5. Pp (3 años)'!$K$46,INT((ROW()-13)/2),0)),"",OFFSET('5. Pp (3 años)'!$K$46,INT((ROW()-13)/2),0))</f>
        <v/>
      </c>
      <c r="G371" s="728" t="str">
        <f ca="1">IF(ISBLANK(OFFSET('5. Pp (3 años)'!$H$46,INT((ROW()-13)/2),0)),"",OFFSET('5. Pp (3 años)'!$H$46,INT((ROW()-13)/2),0))</f>
        <v/>
      </c>
      <c r="H371" s="755" t="str">
        <f ca="1">IF(ISBLANK(OFFSET('9. METAS'!$L$20,INT((ROW()-13)/2),0)),"",OFFSET('9. METAS'!$L$20,INT((ROW()-13)/2),0))</f>
        <v/>
      </c>
      <c r="I371" s="730"/>
      <c r="J371" s="202" t="e">
        <f ca="1">IF(MOD(ROW()-13,2)=0,IF(ISBLANK(OFFSET(#REF!,INT((ROW()-13)/2),0)),"",OFFSET(#REF!,INT((ROW()-13)/2),0)),IF(ISBLANK(OFFSET('9. METAS'!$U$20,INT((ROW()-14)/2),0)),"",OFFSET('9. METAS'!$U$20,INT((ROW()-14)/2),0)))</f>
        <v>#REF!</v>
      </c>
      <c r="K371" s="203" t="e">
        <f ca="1">IF(MOD(ROW()-13,2)=0,IF(ISBLANK(OFFSET(#REF!,INT((ROW()-13)/2),0)),"",OFFSET(#REF!,INT((ROW()-13)/2),0)),IF(ISBLANK(OFFSET('9. METAS'!$V$20,INT((ROW()-14)/2),0)),"",OFFSET('9. METAS'!$V$20,INT((ROW()-14)/2),0)))</f>
        <v>#REF!</v>
      </c>
      <c r="L371" s="203" t="e">
        <f ca="1">IF(MOD(ROW()-13,2)=0,IF(ISBLANK(OFFSET(#REF!,INT((ROW()-13)/2),0)),"",OFFSET(#REF!,INT((ROW()-13)/2),0)),IF(ISBLANK(OFFSET('9. METAS'!$W$20,INT((ROW()-14)/2),0)),"",OFFSET('9. METAS'!$W$20,INT((ROW()-14)/2),0)))</f>
        <v>#REF!</v>
      </c>
      <c r="M371" s="204" t="e">
        <f ca="1">IF(MOD(ROW()-13,2)=0,IF(ISBLANK(OFFSET(#REF!,INT((ROW()-13)/2),0)),"",OFFSET(#REF!,INT((ROW()-13)/2),0)),IF(ISBLANK(OFFSET('9. METAS'!$X$20,INT((ROW()-14)/2),0)),"",OFFSET('9. METAS'!$X$20,INT((ROW()-14)/2),0)))</f>
        <v>#REF!</v>
      </c>
      <c r="N371" s="718" t="str">
        <f t="shared" ref="N371" ca="1" si="354">IFERROR(J371/J372,"ND")</f>
        <v>ND</v>
      </c>
      <c r="O371" s="720" t="str">
        <f t="shared" ref="O371" ca="1" si="355">IFERROR(((J371+K371+L371)/H371),"ND")</f>
        <v>ND</v>
      </c>
      <c r="P371" s="732"/>
    </row>
    <row r="372" spans="3:16">
      <c r="C372" s="725"/>
      <c r="D372" s="726"/>
      <c r="E372" s="726"/>
      <c r="F372" s="727"/>
      <c r="G372" s="728"/>
      <c r="H372" s="755"/>
      <c r="I372" s="731"/>
      <c r="J372" s="202" t="str">
        <f ca="1">IF(MOD(ROW()-13,2)=0,IF(ISBLANK(OFFSET(#REF!,INT((ROW()-13)/2),0)),"",OFFSET(#REF!,INT((ROW()-13)/2),0)),IF(ISBLANK(OFFSET('9. METAS'!$U$20,INT((ROW()-14)/2),0)),"",OFFSET('9. METAS'!$U$20,INT((ROW()-14)/2),0)))</f>
        <v/>
      </c>
      <c r="K372" s="203" t="str">
        <f ca="1">IF(MOD(ROW()-13,2)=0,IF(ISBLANK(OFFSET(#REF!,INT((ROW()-13)/2),0)),"",OFFSET(#REF!,INT((ROW()-13)/2),0)),IF(ISBLANK(OFFSET('9. METAS'!$V$20,INT((ROW()-14)/2),0)),"",OFFSET('9. METAS'!$V$20,INT((ROW()-14)/2),0)))</f>
        <v/>
      </c>
      <c r="L372" s="203" t="str">
        <f ca="1">IF(MOD(ROW()-13,2)=0,IF(ISBLANK(OFFSET(#REF!,INT((ROW()-13)/2),0)),"",OFFSET(#REF!,INT((ROW()-13)/2),0)),IF(ISBLANK(OFFSET('9. METAS'!$W$20,INT((ROW()-14)/2),0)),"",OFFSET('9. METAS'!$W$20,INT((ROW()-14)/2),0)))</f>
        <v/>
      </c>
      <c r="M372" s="204" t="str">
        <f ca="1">IF(MOD(ROW()-13,2)=0,IF(ISBLANK(OFFSET(#REF!,INT((ROW()-13)/2),0)),"",OFFSET(#REF!,INT((ROW()-13)/2),0)),IF(ISBLANK(OFFSET('9. METAS'!$X$20,INT((ROW()-14)/2),0)),"",OFFSET('9. METAS'!$X$20,INT((ROW()-14)/2),0)))</f>
        <v/>
      </c>
      <c r="N372" s="719"/>
      <c r="O372" s="721"/>
      <c r="P372" s="723"/>
    </row>
    <row r="373" spans="3:16">
      <c r="C373" s="724" t="str">
        <f ca="1">IF(ISBLANK(OFFSET('5. Pp (3 años)'!$C$46,INT((ROW()-13)/2),0)),"",OFFSET('5. Pp (3 años)'!$C$46,INT((ROW()-13)/2),0))</f>
        <v/>
      </c>
      <c r="D373" s="726" t="str">
        <f ca="1">IF(ISBLANK(OFFSET('5. Pp (3 años)'!$D$46,INT((ROW()-13)/2),0)),"",OFFSET('5. Pp (3 años)'!$D$46,INT((ROW()-13)/2),0))</f>
        <v/>
      </c>
      <c r="E373" s="726" t="str">
        <f ca="1">IF(ISBLANK(OFFSET('5. Pp (3 años)'!$E$46,INT((ROW()-13)/2),0)),"",OFFSET('5. Pp (3 años)'!$E$46,INT((ROW()-13)/2),0))</f>
        <v/>
      </c>
      <c r="F373" s="727" t="str">
        <f ca="1">IF(ISBLANK(OFFSET('5. Pp (3 años)'!$K$46,INT((ROW()-13)/2),0)),"",OFFSET('5. Pp (3 años)'!$K$46,INT((ROW()-13)/2),0))</f>
        <v/>
      </c>
      <c r="G373" s="728" t="str">
        <f ca="1">IF(ISBLANK(OFFSET('5. Pp (3 años)'!$H$46,INT((ROW()-13)/2),0)),"",OFFSET('5. Pp (3 años)'!$H$46,INT((ROW()-13)/2),0))</f>
        <v/>
      </c>
      <c r="H373" s="755" t="str">
        <f ca="1">IF(ISBLANK(OFFSET('9. METAS'!$L$20,INT((ROW()-13)/2),0)),"",OFFSET('9. METAS'!$L$20,INT((ROW()-13)/2),0))</f>
        <v/>
      </c>
      <c r="I373" s="730"/>
      <c r="J373" s="202" t="e">
        <f ca="1">IF(MOD(ROW()-13,2)=0,IF(ISBLANK(OFFSET(#REF!,INT((ROW()-13)/2),0)),"",OFFSET(#REF!,INT((ROW()-13)/2),0)),IF(ISBLANK(OFFSET('9. METAS'!$U$20,INT((ROW()-14)/2),0)),"",OFFSET('9. METAS'!$U$20,INT((ROW()-14)/2),0)))</f>
        <v>#REF!</v>
      </c>
      <c r="K373" s="203" t="e">
        <f ca="1">IF(MOD(ROW()-13,2)=0,IF(ISBLANK(OFFSET(#REF!,INT((ROW()-13)/2),0)),"",OFFSET(#REF!,INT((ROW()-13)/2),0)),IF(ISBLANK(OFFSET('9. METAS'!$V$20,INT((ROW()-14)/2),0)),"",OFFSET('9. METAS'!$V$20,INT((ROW()-14)/2),0)))</f>
        <v>#REF!</v>
      </c>
      <c r="L373" s="203" t="e">
        <f ca="1">IF(MOD(ROW()-13,2)=0,IF(ISBLANK(OFFSET(#REF!,INT((ROW()-13)/2),0)),"",OFFSET(#REF!,INT((ROW()-13)/2),0)),IF(ISBLANK(OFFSET('9. METAS'!$W$20,INT((ROW()-14)/2),0)),"",OFFSET('9. METAS'!$W$20,INT((ROW()-14)/2),0)))</f>
        <v>#REF!</v>
      </c>
      <c r="M373" s="204" t="e">
        <f ca="1">IF(MOD(ROW()-13,2)=0,IF(ISBLANK(OFFSET(#REF!,INT((ROW()-13)/2),0)),"",OFFSET(#REF!,INT((ROW()-13)/2),0)),IF(ISBLANK(OFFSET('9. METAS'!$X$20,INT((ROW()-14)/2),0)),"",OFFSET('9. METAS'!$X$20,INT((ROW()-14)/2),0)))</f>
        <v>#REF!</v>
      </c>
      <c r="N373" s="718" t="str">
        <f t="shared" ref="N373" ca="1" si="356">IFERROR(J373/J374,"ND")</f>
        <v>ND</v>
      </c>
      <c r="O373" s="720" t="str">
        <f t="shared" ref="O373" ca="1" si="357">IFERROR(((J373+K373+L373)/H373),"ND")</f>
        <v>ND</v>
      </c>
      <c r="P373" s="732"/>
    </row>
    <row r="374" spans="3:16">
      <c r="C374" s="725"/>
      <c r="D374" s="726"/>
      <c r="E374" s="726"/>
      <c r="F374" s="727"/>
      <c r="G374" s="728"/>
      <c r="H374" s="755"/>
      <c r="I374" s="731"/>
      <c r="J374" s="202" t="str">
        <f ca="1">IF(MOD(ROW()-13,2)=0,IF(ISBLANK(OFFSET(#REF!,INT((ROW()-13)/2),0)),"",OFFSET(#REF!,INT((ROW()-13)/2),0)),IF(ISBLANK(OFFSET('9. METAS'!$U$20,INT((ROW()-14)/2),0)),"",OFFSET('9. METAS'!$U$20,INT((ROW()-14)/2),0)))</f>
        <v/>
      </c>
      <c r="K374" s="203" t="str">
        <f ca="1">IF(MOD(ROW()-13,2)=0,IF(ISBLANK(OFFSET(#REF!,INT((ROW()-13)/2),0)),"",OFFSET(#REF!,INT((ROW()-13)/2),0)),IF(ISBLANK(OFFSET('9. METAS'!$V$20,INT((ROW()-14)/2),0)),"",OFFSET('9. METAS'!$V$20,INT((ROW()-14)/2),0)))</f>
        <v/>
      </c>
      <c r="L374" s="203" t="str">
        <f ca="1">IF(MOD(ROW()-13,2)=0,IF(ISBLANK(OFFSET(#REF!,INT((ROW()-13)/2),0)),"",OFFSET(#REF!,INT((ROW()-13)/2),0)),IF(ISBLANK(OFFSET('9. METAS'!$W$20,INT((ROW()-14)/2),0)),"",OFFSET('9. METAS'!$W$20,INT((ROW()-14)/2),0)))</f>
        <v/>
      </c>
      <c r="M374" s="204" t="str">
        <f ca="1">IF(MOD(ROW()-13,2)=0,IF(ISBLANK(OFFSET(#REF!,INT((ROW()-13)/2),0)),"",OFFSET(#REF!,INT((ROW()-13)/2),0)),IF(ISBLANK(OFFSET('9. METAS'!$X$20,INT((ROW()-14)/2),0)),"",OFFSET('9. METAS'!$X$20,INT((ROW()-14)/2),0)))</f>
        <v/>
      </c>
      <c r="N374" s="719"/>
      <c r="O374" s="721"/>
      <c r="P374" s="723"/>
    </row>
    <row r="375" spans="3:16">
      <c r="C375" s="724" t="str">
        <f ca="1">IF(ISBLANK(OFFSET('5. Pp (3 años)'!$C$46,INT((ROW()-13)/2),0)),"",OFFSET('5. Pp (3 años)'!$C$46,INT((ROW()-13)/2),0))</f>
        <v/>
      </c>
      <c r="D375" s="726" t="str">
        <f ca="1">IF(ISBLANK(OFFSET('5. Pp (3 años)'!$D$46,INT((ROW()-13)/2),0)),"",OFFSET('5. Pp (3 años)'!$D$46,INT((ROW()-13)/2),0))</f>
        <v/>
      </c>
      <c r="E375" s="726" t="str">
        <f ca="1">IF(ISBLANK(OFFSET('5. Pp (3 años)'!$E$46,INT((ROW()-13)/2),0)),"",OFFSET('5. Pp (3 años)'!$E$46,INT((ROW()-13)/2),0))</f>
        <v/>
      </c>
      <c r="F375" s="727" t="str">
        <f ca="1">IF(ISBLANK(OFFSET('5. Pp (3 años)'!$K$46,INT((ROW()-13)/2),0)),"",OFFSET('5. Pp (3 años)'!$K$46,INT((ROW()-13)/2),0))</f>
        <v/>
      </c>
      <c r="G375" s="728" t="str">
        <f ca="1">IF(ISBLANK(OFFSET('5. Pp (3 años)'!$H$46,INT((ROW()-13)/2),0)),"",OFFSET('5. Pp (3 años)'!$H$46,INT((ROW()-13)/2),0))</f>
        <v/>
      </c>
      <c r="H375" s="755" t="str">
        <f ca="1">IF(ISBLANK(OFFSET('9. METAS'!$L$20,INT((ROW()-13)/2),0)),"",OFFSET('9. METAS'!$L$20,INT((ROW()-13)/2),0))</f>
        <v/>
      </c>
      <c r="I375" s="730"/>
      <c r="J375" s="202" t="e">
        <f ca="1">IF(MOD(ROW()-13,2)=0,IF(ISBLANK(OFFSET(#REF!,INT((ROW()-13)/2),0)),"",OFFSET(#REF!,INT((ROW()-13)/2),0)),IF(ISBLANK(OFFSET('9. METAS'!$U$20,INT((ROW()-14)/2),0)),"",OFFSET('9. METAS'!$U$20,INT((ROW()-14)/2),0)))</f>
        <v>#REF!</v>
      </c>
      <c r="K375" s="203" t="e">
        <f ca="1">IF(MOD(ROW()-13,2)=0,IF(ISBLANK(OFFSET(#REF!,INT((ROW()-13)/2),0)),"",OFFSET(#REF!,INT((ROW()-13)/2),0)),IF(ISBLANK(OFFSET('9. METAS'!$V$20,INT((ROW()-14)/2),0)),"",OFFSET('9. METAS'!$V$20,INT((ROW()-14)/2),0)))</f>
        <v>#REF!</v>
      </c>
      <c r="L375" s="203" t="e">
        <f ca="1">IF(MOD(ROW()-13,2)=0,IF(ISBLANK(OFFSET(#REF!,INT((ROW()-13)/2),0)),"",OFFSET(#REF!,INT((ROW()-13)/2),0)),IF(ISBLANK(OFFSET('9. METAS'!$W$20,INT((ROW()-14)/2),0)),"",OFFSET('9. METAS'!$W$20,INT((ROW()-14)/2),0)))</f>
        <v>#REF!</v>
      </c>
      <c r="M375" s="204" t="e">
        <f ca="1">IF(MOD(ROW()-13,2)=0,IF(ISBLANK(OFFSET(#REF!,INT((ROW()-13)/2),0)),"",OFFSET(#REF!,INT((ROW()-13)/2),0)),IF(ISBLANK(OFFSET('9. METAS'!$X$20,INT((ROW()-14)/2),0)),"",OFFSET('9. METAS'!$X$20,INT((ROW()-14)/2),0)))</f>
        <v>#REF!</v>
      </c>
      <c r="N375" s="718" t="str">
        <f t="shared" ref="N375" ca="1" si="358">IFERROR(J375/J376,"ND")</f>
        <v>ND</v>
      </c>
      <c r="O375" s="720" t="str">
        <f t="shared" ref="O375" ca="1" si="359">IFERROR(((J375+K375+L375)/H375),"ND")</f>
        <v>ND</v>
      </c>
      <c r="P375" s="732"/>
    </row>
    <row r="376" spans="3:16">
      <c r="C376" s="725"/>
      <c r="D376" s="726"/>
      <c r="E376" s="726"/>
      <c r="F376" s="727"/>
      <c r="G376" s="728"/>
      <c r="H376" s="755"/>
      <c r="I376" s="731"/>
      <c r="J376" s="202" t="str">
        <f ca="1">IF(MOD(ROW()-13,2)=0,IF(ISBLANK(OFFSET(#REF!,INT((ROW()-13)/2),0)),"",OFFSET(#REF!,INT((ROW()-13)/2),0)),IF(ISBLANK(OFFSET('9. METAS'!$U$20,INT((ROW()-14)/2),0)),"",OFFSET('9. METAS'!$U$20,INT((ROW()-14)/2),0)))</f>
        <v/>
      </c>
      <c r="K376" s="203" t="str">
        <f ca="1">IF(MOD(ROW()-13,2)=0,IF(ISBLANK(OFFSET(#REF!,INT((ROW()-13)/2),0)),"",OFFSET(#REF!,INT((ROW()-13)/2),0)),IF(ISBLANK(OFFSET('9. METAS'!$V$20,INT((ROW()-14)/2),0)),"",OFFSET('9. METAS'!$V$20,INT((ROW()-14)/2),0)))</f>
        <v/>
      </c>
      <c r="L376" s="203" t="str">
        <f ca="1">IF(MOD(ROW()-13,2)=0,IF(ISBLANK(OFFSET(#REF!,INT((ROW()-13)/2),0)),"",OFFSET(#REF!,INT((ROW()-13)/2),0)),IF(ISBLANK(OFFSET('9. METAS'!$W$20,INT((ROW()-14)/2),0)),"",OFFSET('9. METAS'!$W$20,INT((ROW()-14)/2),0)))</f>
        <v/>
      </c>
      <c r="M376" s="204" t="str">
        <f ca="1">IF(MOD(ROW()-13,2)=0,IF(ISBLANK(OFFSET(#REF!,INT((ROW()-13)/2),0)),"",OFFSET(#REF!,INT((ROW()-13)/2),0)),IF(ISBLANK(OFFSET('9. METAS'!$X$20,INT((ROW()-14)/2),0)),"",OFFSET('9. METAS'!$X$20,INT((ROW()-14)/2),0)))</f>
        <v/>
      </c>
      <c r="N376" s="719"/>
      <c r="O376" s="721"/>
      <c r="P376" s="723"/>
    </row>
    <row r="377" spans="3:16">
      <c r="C377" s="724" t="str">
        <f ca="1">IF(ISBLANK(OFFSET('5. Pp (3 años)'!$C$46,INT((ROW()-13)/2),0)),"",OFFSET('5. Pp (3 años)'!$C$46,INT((ROW()-13)/2),0))</f>
        <v/>
      </c>
      <c r="D377" s="726" t="str">
        <f ca="1">IF(ISBLANK(OFFSET('5. Pp (3 años)'!$D$46,INT((ROW()-13)/2),0)),"",OFFSET('5. Pp (3 años)'!$D$46,INT((ROW()-13)/2),0))</f>
        <v/>
      </c>
      <c r="E377" s="726" t="str">
        <f ca="1">IF(ISBLANK(OFFSET('5. Pp (3 años)'!$E$46,INT((ROW()-13)/2),0)),"",OFFSET('5. Pp (3 años)'!$E$46,INT((ROW()-13)/2),0))</f>
        <v/>
      </c>
      <c r="F377" s="727" t="str">
        <f ca="1">IF(ISBLANK(OFFSET('5. Pp (3 años)'!$K$46,INT((ROW()-13)/2),0)),"",OFFSET('5. Pp (3 años)'!$K$46,INT((ROW()-13)/2),0))</f>
        <v/>
      </c>
      <c r="G377" s="728" t="str">
        <f ca="1">IF(ISBLANK(OFFSET('5. Pp (3 años)'!$H$46,INT((ROW()-13)/2),0)),"",OFFSET('5. Pp (3 años)'!$H$46,INT((ROW()-13)/2),0))</f>
        <v/>
      </c>
      <c r="H377" s="755" t="str">
        <f ca="1">IF(ISBLANK(OFFSET('9. METAS'!$L$20,INT((ROW()-13)/2),0)),"",OFFSET('9. METAS'!$L$20,INT((ROW()-13)/2),0))</f>
        <v/>
      </c>
      <c r="I377" s="730"/>
      <c r="J377" s="202" t="e">
        <f ca="1">IF(MOD(ROW()-13,2)=0,IF(ISBLANK(OFFSET(#REF!,INT((ROW()-13)/2),0)),"",OFFSET(#REF!,INT((ROW()-13)/2),0)),IF(ISBLANK(OFFSET('9. METAS'!$U$20,INT((ROW()-14)/2),0)),"",OFFSET('9. METAS'!$U$20,INT((ROW()-14)/2),0)))</f>
        <v>#REF!</v>
      </c>
      <c r="K377" s="203" t="e">
        <f ca="1">IF(MOD(ROW()-13,2)=0,IF(ISBLANK(OFFSET(#REF!,INT((ROW()-13)/2),0)),"",OFFSET(#REF!,INT((ROW()-13)/2),0)),IF(ISBLANK(OFFSET('9. METAS'!$V$20,INT((ROW()-14)/2),0)),"",OFFSET('9. METAS'!$V$20,INT((ROW()-14)/2),0)))</f>
        <v>#REF!</v>
      </c>
      <c r="L377" s="203" t="e">
        <f ca="1">IF(MOD(ROW()-13,2)=0,IF(ISBLANK(OFFSET(#REF!,INT((ROW()-13)/2),0)),"",OFFSET(#REF!,INT((ROW()-13)/2),0)),IF(ISBLANK(OFFSET('9. METAS'!$W$20,INT((ROW()-14)/2),0)),"",OFFSET('9. METAS'!$W$20,INT((ROW()-14)/2),0)))</f>
        <v>#REF!</v>
      </c>
      <c r="M377" s="204" t="e">
        <f ca="1">IF(MOD(ROW()-13,2)=0,IF(ISBLANK(OFFSET(#REF!,INT((ROW()-13)/2),0)),"",OFFSET(#REF!,INT((ROW()-13)/2),0)),IF(ISBLANK(OFFSET('9. METAS'!$X$20,INT((ROW()-14)/2),0)),"",OFFSET('9. METAS'!$X$20,INT((ROW()-14)/2),0)))</f>
        <v>#REF!</v>
      </c>
      <c r="N377" s="718" t="str">
        <f t="shared" ref="N377" ca="1" si="360">IFERROR(J377/J378,"ND")</f>
        <v>ND</v>
      </c>
      <c r="O377" s="720" t="str">
        <f t="shared" ref="O377" ca="1" si="361">IFERROR(((J377+K377+L377)/H377),"ND")</f>
        <v>ND</v>
      </c>
      <c r="P377" s="732"/>
    </row>
    <row r="378" spans="3:16">
      <c r="C378" s="725"/>
      <c r="D378" s="726"/>
      <c r="E378" s="726"/>
      <c r="F378" s="727"/>
      <c r="G378" s="728"/>
      <c r="H378" s="755"/>
      <c r="I378" s="731"/>
      <c r="J378" s="202" t="str">
        <f ca="1">IF(MOD(ROW()-13,2)=0,IF(ISBLANK(OFFSET(#REF!,INT((ROW()-13)/2),0)),"",OFFSET(#REF!,INT((ROW()-13)/2),0)),IF(ISBLANK(OFFSET('9. METAS'!$U$20,INT((ROW()-14)/2),0)),"",OFFSET('9. METAS'!$U$20,INT((ROW()-14)/2),0)))</f>
        <v/>
      </c>
      <c r="K378" s="203" t="str">
        <f ca="1">IF(MOD(ROW()-13,2)=0,IF(ISBLANK(OFFSET(#REF!,INT((ROW()-13)/2),0)),"",OFFSET(#REF!,INT((ROW()-13)/2),0)),IF(ISBLANK(OFFSET('9. METAS'!$V$20,INT((ROW()-14)/2),0)),"",OFFSET('9. METAS'!$V$20,INT((ROW()-14)/2),0)))</f>
        <v/>
      </c>
      <c r="L378" s="203" t="str">
        <f ca="1">IF(MOD(ROW()-13,2)=0,IF(ISBLANK(OFFSET(#REF!,INT((ROW()-13)/2),0)),"",OFFSET(#REF!,INT((ROW()-13)/2),0)),IF(ISBLANK(OFFSET('9. METAS'!$W$20,INT((ROW()-14)/2),0)),"",OFFSET('9. METAS'!$W$20,INT((ROW()-14)/2),0)))</f>
        <v/>
      </c>
      <c r="M378" s="204" t="str">
        <f ca="1">IF(MOD(ROW()-13,2)=0,IF(ISBLANK(OFFSET(#REF!,INT((ROW()-13)/2),0)),"",OFFSET(#REF!,INT((ROW()-13)/2),0)),IF(ISBLANK(OFFSET('9. METAS'!$X$20,INT((ROW()-14)/2),0)),"",OFFSET('9. METAS'!$X$20,INT((ROW()-14)/2),0)))</f>
        <v/>
      </c>
      <c r="N378" s="719"/>
      <c r="O378" s="721"/>
      <c r="P378" s="723"/>
    </row>
    <row r="379" spans="3:16">
      <c r="C379" s="724" t="str">
        <f ca="1">IF(ISBLANK(OFFSET('5. Pp (3 años)'!$C$46,INT((ROW()-13)/2),0)),"",OFFSET('5. Pp (3 años)'!$C$46,INT((ROW()-13)/2),0))</f>
        <v/>
      </c>
      <c r="D379" s="726" t="str">
        <f ca="1">IF(ISBLANK(OFFSET('5. Pp (3 años)'!$D$46,INT((ROW()-13)/2),0)),"",OFFSET('5. Pp (3 años)'!$D$46,INT((ROW()-13)/2),0))</f>
        <v/>
      </c>
      <c r="E379" s="726" t="str">
        <f ca="1">IF(ISBLANK(OFFSET('5. Pp (3 años)'!$E$46,INT((ROW()-13)/2),0)),"",OFFSET('5. Pp (3 años)'!$E$46,INT((ROW()-13)/2),0))</f>
        <v/>
      </c>
      <c r="F379" s="727" t="str">
        <f ca="1">IF(ISBLANK(OFFSET('5. Pp (3 años)'!$K$46,INT((ROW()-13)/2),0)),"",OFFSET('5. Pp (3 años)'!$K$46,INT((ROW()-13)/2),0))</f>
        <v/>
      </c>
      <c r="G379" s="728" t="str">
        <f ca="1">IF(ISBLANK(OFFSET('5. Pp (3 años)'!$H$46,INT((ROW()-13)/2),0)),"",OFFSET('5. Pp (3 años)'!$H$46,INT((ROW()-13)/2),0))</f>
        <v/>
      </c>
      <c r="H379" s="755" t="str">
        <f ca="1">IF(ISBLANK(OFFSET('9. METAS'!$L$20,INT((ROW()-13)/2),0)),"",OFFSET('9. METAS'!$L$20,INT((ROW()-13)/2),0))</f>
        <v/>
      </c>
      <c r="I379" s="730"/>
      <c r="J379" s="202" t="e">
        <f ca="1">IF(MOD(ROW()-13,2)=0,IF(ISBLANK(OFFSET(#REF!,INT((ROW()-13)/2),0)),"",OFFSET(#REF!,INT((ROW()-13)/2),0)),IF(ISBLANK(OFFSET('9. METAS'!$U$20,INT((ROW()-14)/2),0)),"",OFFSET('9. METAS'!$U$20,INT((ROW()-14)/2),0)))</f>
        <v>#REF!</v>
      </c>
      <c r="K379" s="203" t="e">
        <f ca="1">IF(MOD(ROW()-13,2)=0,IF(ISBLANK(OFFSET(#REF!,INT((ROW()-13)/2),0)),"",OFFSET(#REF!,INT((ROW()-13)/2),0)),IF(ISBLANK(OFFSET('9. METAS'!$V$20,INT((ROW()-14)/2),0)),"",OFFSET('9. METAS'!$V$20,INT((ROW()-14)/2),0)))</f>
        <v>#REF!</v>
      </c>
      <c r="L379" s="203" t="e">
        <f ca="1">IF(MOD(ROW()-13,2)=0,IF(ISBLANK(OFFSET(#REF!,INT((ROW()-13)/2),0)),"",OFFSET(#REF!,INT((ROW()-13)/2),0)),IF(ISBLANK(OFFSET('9. METAS'!$W$20,INT((ROW()-14)/2),0)),"",OFFSET('9. METAS'!$W$20,INT((ROW()-14)/2),0)))</f>
        <v>#REF!</v>
      </c>
      <c r="M379" s="204" t="e">
        <f ca="1">IF(MOD(ROW()-13,2)=0,IF(ISBLANK(OFFSET(#REF!,INT((ROW()-13)/2),0)),"",OFFSET(#REF!,INT((ROW()-13)/2),0)),IF(ISBLANK(OFFSET('9. METAS'!$X$20,INT((ROW()-14)/2),0)),"",OFFSET('9. METAS'!$X$20,INT((ROW()-14)/2),0)))</f>
        <v>#REF!</v>
      </c>
      <c r="N379" s="718" t="str">
        <f t="shared" ref="N379" ca="1" si="362">IFERROR(J379/J380,"ND")</f>
        <v>ND</v>
      </c>
      <c r="O379" s="720" t="str">
        <f t="shared" ref="O379" ca="1" si="363">IFERROR(((J379+K379+L379)/H379),"ND")</f>
        <v>ND</v>
      </c>
      <c r="P379" s="732"/>
    </row>
    <row r="380" spans="3:16">
      <c r="C380" s="725"/>
      <c r="D380" s="726"/>
      <c r="E380" s="726"/>
      <c r="F380" s="727"/>
      <c r="G380" s="728"/>
      <c r="H380" s="755"/>
      <c r="I380" s="731"/>
      <c r="J380" s="202" t="str">
        <f ca="1">IF(MOD(ROW()-13,2)=0,IF(ISBLANK(OFFSET(#REF!,INT((ROW()-13)/2),0)),"",OFFSET(#REF!,INT((ROW()-13)/2),0)),IF(ISBLANK(OFFSET('9. METAS'!$U$20,INT((ROW()-14)/2),0)),"",OFFSET('9. METAS'!$U$20,INT((ROW()-14)/2),0)))</f>
        <v/>
      </c>
      <c r="K380" s="203" t="str">
        <f ca="1">IF(MOD(ROW()-13,2)=0,IF(ISBLANK(OFFSET(#REF!,INT((ROW()-13)/2),0)),"",OFFSET(#REF!,INT((ROW()-13)/2),0)),IF(ISBLANK(OFFSET('9. METAS'!$V$20,INT((ROW()-14)/2),0)),"",OFFSET('9. METAS'!$V$20,INT((ROW()-14)/2),0)))</f>
        <v/>
      </c>
      <c r="L380" s="203" t="str">
        <f ca="1">IF(MOD(ROW()-13,2)=0,IF(ISBLANK(OFFSET(#REF!,INT((ROW()-13)/2),0)),"",OFFSET(#REF!,INT((ROW()-13)/2),0)),IF(ISBLANK(OFFSET('9. METAS'!$W$20,INT((ROW()-14)/2),0)),"",OFFSET('9. METAS'!$W$20,INT((ROW()-14)/2),0)))</f>
        <v/>
      </c>
      <c r="M380" s="204" t="str">
        <f ca="1">IF(MOD(ROW()-13,2)=0,IF(ISBLANK(OFFSET(#REF!,INT((ROW()-13)/2),0)),"",OFFSET(#REF!,INT((ROW()-13)/2),0)),IF(ISBLANK(OFFSET('9. METAS'!$X$20,INT((ROW()-14)/2),0)),"",OFFSET('9. METAS'!$X$20,INT((ROW()-14)/2),0)))</f>
        <v/>
      </c>
      <c r="N380" s="719"/>
      <c r="O380" s="721"/>
      <c r="P380" s="723"/>
    </row>
    <row r="381" spans="3:16">
      <c r="C381" s="724" t="str">
        <f ca="1">IF(ISBLANK(OFFSET('5. Pp (3 años)'!$C$46,INT((ROW()-13)/2),0)),"",OFFSET('5. Pp (3 años)'!$C$46,INT((ROW()-13)/2),0))</f>
        <v/>
      </c>
      <c r="D381" s="726" t="str">
        <f ca="1">IF(ISBLANK(OFFSET('5. Pp (3 años)'!$D$46,INT((ROW()-13)/2),0)),"",OFFSET('5. Pp (3 años)'!$D$46,INT((ROW()-13)/2),0))</f>
        <v/>
      </c>
      <c r="E381" s="726" t="str">
        <f ca="1">IF(ISBLANK(OFFSET('5. Pp (3 años)'!$E$46,INT((ROW()-13)/2),0)),"",OFFSET('5. Pp (3 años)'!$E$46,INT((ROW()-13)/2),0))</f>
        <v/>
      </c>
      <c r="F381" s="727" t="str">
        <f ca="1">IF(ISBLANK(OFFSET('5. Pp (3 años)'!$K$46,INT((ROW()-13)/2),0)),"",OFFSET('5. Pp (3 años)'!$K$46,INT((ROW()-13)/2),0))</f>
        <v/>
      </c>
      <c r="G381" s="728" t="str">
        <f ca="1">IF(ISBLANK(OFFSET('5. Pp (3 años)'!$H$46,INT((ROW()-13)/2),0)),"",OFFSET('5. Pp (3 años)'!$H$46,INT((ROW()-13)/2),0))</f>
        <v/>
      </c>
      <c r="H381" s="755" t="str">
        <f ca="1">IF(ISBLANK(OFFSET('9. METAS'!$L$20,INT((ROW()-13)/2),0)),"",OFFSET('9. METAS'!$L$20,INT((ROW()-13)/2),0))</f>
        <v/>
      </c>
      <c r="I381" s="730"/>
      <c r="J381" s="202" t="e">
        <f ca="1">IF(MOD(ROW()-13,2)=0,IF(ISBLANK(OFFSET(#REF!,INT((ROW()-13)/2),0)),"",OFFSET(#REF!,INT((ROW()-13)/2),0)),IF(ISBLANK(OFFSET('9. METAS'!$U$20,INT((ROW()-14)/2),0)),"",OFFSET('9. METAS'!$U$20,INT((ROW()-14)/2),0)))</f>
        <v>#REF!</v>
      </c>
      <c r="K381" s="203" t="e">
        <f ca="1">IF(MOD(ROW()-13,2)=0,IF(ISBLANK(OFFSET(#REF!,INT((ROW()-13)/2),0)),"",OFFSET(#REF!,INT((ROW()-13)/2),0)),IF(ISBLANK(OFFSET('9. METAS'!$V$20,INT((ROW()-14)/2),0)),"",OFFSET('9. METAS'!$V$20,INT((ROW()-14)/2),0)))</f>
        <v>#REF!</v>
      </c>
      <c r="L381" s="203" t="e">
        <f ca="1">IF(MOD(ROW()-13,2)=0,IF(ISBLANK(OFFSET(#REF!,INT((ROW()-13)/2),0)),"",OFFSET(#REF!,INT((ROW()-13)/2),0)),IF(ISBLANK(OFFSET('9. METAS'!$W$20,INT((ROW()-14)/2),0)),"",OFFSET('9. METAS'!$W$20,INT((ROW()-14)/2),0)))</f>
        <v>#REF!</v>
      </c>
      <c r="M381" s="204" t="e">
        <f ca="1">IF(MOD(ROW()-13,2)=0,IF(ISBLANK(OFFSET(#REF!,INT((ROW()-13)/2),0)),"",OFFSET(#REF!,INT((ROW()-13)/2),0)),IF(ISBLANK(OFFSET('9. METAS'!$X$20,INT((ROW()-14)/2),0)),"",OFFSET('9. METAS'!$X$20,INT((ROW()-14)/2),0)))</f>
        <v>#REF!</v>
      </c>
      <c r="N381" s="718" t="str">
        <f t="shared" ref="N381" ca="1" si="364">IFERROR(J381/J382,"ND")</f>
        <v>ND</v>
      </c>
      <c r="O381" s="720" t="str">
        <f t="shared" ref="O381" ca="1" si="365">IFERROR(((J381+K381+L381)/H381),"ND")</f>
        <v>ND</v>
      </c>
      <c r="P381" s="732"/>
    </row>
    <row r="382" spans="3:16">
      <c r="C382" s="725"/>
      <c r="D382" s="726"/>
      <c r="E382" s="726"/>
      <c r="F382" s="727"/>
      <c r="G382" s="728"/>
      <c r="H382" s="755"/>
      <c r="I382" s="731"/>
      <c r="J382" s="202" t="str">
        <f ca="1">IF(MOD(ROW()-13,2)=0,IF(ISBLANK(OFFSET(#REF!,INT((ROW()-13)/2),0)),"",OFFSET(#REF!,INT((ROW()-13)/2),0)),IF(ISBLANK(OFFSET('9. METAS'!$U$20,INT((ROW()-14)/2),0)),"",OFFSET('9. METAS'!$U$20,INT((ROW()-14)/2),0)))</f>
        <v/>
      </c>
      <c r="K382" s="203" t="str">
        <f ca="1">IF(MOD(ROW()-13,2)=0,IF(ISBLANK(OFFSET(#REF!,INT((ROW()-13)/2),0)),"",OFFSET(#REF!,INT((ROW()-13)/2),0)),IF(ISBLANK(OFFSET('9. METAS'!$V$20,INT((ROW()-14)/2),0)),"",OFFSET('9. METAS'!$V$20,INT((ROW()-14)/2),0)))</f>
        <v/>
      </c>
      <c r="L382" s="203" t="str">
        <f ca="1">IF(MOD(ROW()-13,2)=0,IF(ISBLANK(OFFSET(#REF!,INT((ROW()-13)/2),0)),"",OFFSET(#REF!,INT((ROW()-13)/2),0)),IF(ISBLANK(OFFSET('9. METAS'!$W$20,INT((ROW()-14)/2),0)),"",OFFSET('9. METAS'!$W$20,INT((ROW()-14)/2),0)))</f>
        <v/>
      </c>
      <c r="M382" s="204" t="str">
        <f ca="1">IF(MOD(ROW()-13,2)=0,IF(ISBLANK(OFFSET(#REF!,INT((ROW()-13)/2),0)),"",OFFSET(#REF!,INT((ROW()-13)/2),0)),IF(ISBLANK(OFFSET('9. METAS'!$X$20,INT((ROW()-14)/2),0)),"",OFFSET('9. METAS'!$X$20,INT((ROW()-14)/2),0)))</f>
        <v/>
      </c>
      <c r="N382" s="719"/>
      <c r="O382" s="721"/>
      <c r="P382" s="723"/>
    </row>
    <row r="383" spans="3:16">
      <c r="C383" s="724" t="str">
        <f ca="1">IF(ISBLANK(OFFSET('5. Pp (3 años)'!$C$46,INT((ROW()-13)/2),0)),"",OFFSET('5. Pp (3 años)'!$C$46,INT((ROW()-13)/2),0))</f>
        <v/>
      </c>
      <c r="D383" s="726" t="str">
        <f ca="1">IF(ISBLANK(OFFSET('5. Pp (3 años)'!$D$46,INT((ROW()-13)/2),0)),"",OFFSET('5. Pp (3 años)'!$D$46,INT((ROW()-13)/2),0))</f>
        <v/>
      </c>
      <c r="E383" s="726" t="str">
        <f ca="1">IF(ISBLANK(OFFSET('5. Pp (3 años)'!$E$46,INT((ROW()-13)/2),0)),"",OFFSET('5. Pp (3 años)'!$E$46,INT((ROW()-13)/2),0))</f>
        <v/>
      </c>
      <c r="F383" s="727" t="str">
        <f ca="1">IF(ISBLANK(OFFSET('5. Pp (3 años)'!$K$46,INT((ROW()-13)/2),0)),"",OFFSET('5. Pp (3 años)'!$K$46,INT((ROW()-13)/2),0))</f>
        <v/>
      </c>
      <c r="G383" s="728" t="str">
        <f ca="1">IF(ISBLANK(OFFSET('5. Pp (3 años)'!$H$46,INT((ROW()-13)/2),0)),"",OFFSET('5. Pp (3 años)'!$H$46,INT((ROW()-13)/2),0))</f>
        <v/>
      </c>
      <c r="H383" s="755" t="str">
        <f ca="1">IF(ISBLANK(OFFSET('9. METAS'!$L$20,INT((ROW()-13)/2),0)),"",OFFSET('9. METAS'!$L$20,INT((ROW()-13)/2),0))</f>
        <v/>
      </c>
      <c r="I383" s="730"/>
      <c r="J383" s="202" t="e">
        <f ca="1">IF(MOD(ROW()-13,2)=0,IF(ISBLANK(OFFSET(#REF!,INT((ROW()-13)/2),0)),"",OFFSET(#REF!,INT((ROW()-13)/2),0)),IF(ISBLANK(OFFSET('9. METAS'!$U$20,INT((ROW()-14)/2),0)),"",OFFSET('9. METAS'!$U$20,INT((ROW()-14)/2),0)))</f>
        <v>#REF!</v>
      </c>
      <c r="K383" s="203" t="e">
        <f ca="1">IF(MOD(ROW()-13,2)=0,IF(ISBLANK(OFFSET(#REF!,INT((ROW()-13)/2),0)),"",OFFSET(#REF!,INT((ROW()-13)/2),0)),IF(ISBLANK(OFFSET('9. METAS'!$V$20,INT((ROW()-14)/2),0)),"",OFFSET('9. METAS'!$V$20,INT((ROW()-14)/2),0)))</f>
        <v>#REF!</v>
      </c>
      <c r="L383" s="203" t="e">
        <f ca="1">IF(MOD(ROW()-13,2)=0,IF(ISBLANK(OFFSET(#REF!,INT((ROW()-13)/2),0)),"",OFFSET(#REF!,INT((ROW()-13)/2),0)),IF(ISBLANK(OFFSET('9. METAS'!$W$20,INT((ROW()-14)/2),0)),"",OFFSET('9. METAS'!$W$20,INT((ROW()-14)/2),0)))</f>
        <v>#REF!</v>
      </c>
      <c r="M383" s="204" t="e">
        <f ca="1">IF(MOD(ROW()-13,2)=0,IF(ISBLANK(OFFSET(#REF!,INT((ROW()-13)/2),0)),"",OFFSET(#REF!,INT((ROW()-13)/2),0)),IF(ISBLANK(OFFSET('9. METAS'!$X$20,INT((ROW()-14)/2),0)),"",OFFSET('9. METAS'!$X$20,INT((ROW()-14)/2),0)))</f>
        <v>#REF!</v>
      </c>
      <c r="N383" s="718" t="str">
        <f t="shared" ref="N383" ca="1" si="366">IFERROR(J383/J384,"ND")</f>
        <v>ND</v>
      </c>
      <c r="O383" s="720" t="str">
        <f t="shared" ref="O383" ca="1" si="367">IFERROR(((J383+K383+L383)/H383),"ND")</f>
        <v>ND</v>
      </c>
      <c r="P383" s="732"/>
    </row>
    <row r="384" spans="3:16">
      <c r="C384" s="725"/>
      <c r="D384" s="726"/>
      <c r="E384" s="726"/>
      <c r="F384" s="727"/>
      <c r="G384" s="728"/>
      <c r="H384" s="755"/>
      <c r="I384" s="731"/>
      <c r="J384" s="202" t="str">
        <f ca="1">IF(MOD(ROW()-13,2)=0,IF(ISBLANK(OFFSET(#REF!,INT((ROW()-13)/2),0)),"",OFFSET(#REF!,INT((ROW()-13)/2),0)),IF(ISBLANK(OFFSET('9. METAS'!$U$20,INT((ROW()-14)/2),0)),"",OFFSET('9. METAS'!$U$20,INT((ROW()-14)/2),0)))</f>
        <v/>
      </c>
      <c r="K384" s="203" t="str">
        <f ca="1">IF(MOD(ROW()-13,2)=0,IF(ISBLANK(OFFSET(#REF!,INT((ROW()-13)/2),0)),"",OFFSET(#REF!,INT((ROW()-13)/2),0)),IF(ISBLANK(OFFSET('9. METAS'!$V$20,INT((ROW()-14)/2),0)),"",OFFSET('9. METAS'!$V$20,INT((ROW()-14)/2),0)))</f>
        <v/>
      </c>
      <c r="L384" s="203" t="str">
        <f ca="1">IF(MOD(ROW()-13,2)=0,IF(ISBLANK(OFFSET(#REF!,INT((ROW()-13)/2),0)),"",OFFSET(#REF!,INT((ROW()-13)/2),0)),IF(ISBLANK(OFFSET('9. METAS'!$W$20,INT((ROW()-14)/2),0)),"",OFFSET('9. METAS'!$W$20,INT((ROW()-14)/2),0)))</f>
        <v/>
      </c>
      <c r="M384" s="204" t="str">
        <f ca="1">IF(MOD(ROW()-13,2)=0,IF(ISBLANK(OFFSET(#REF!,INT((ROW()-13)/2),0)),"",OFFSET(#REF!,INT((ROW()-13)/2),0)),IF(ISBLANK(OFFSET('9. METAS'!$X$20,INT((ROW()-14)/2),0)),"",OFFSET('9. METAS'!$X$20,INT((ROW()-14)/2),0)))</f>
        <v/>
      </c>
      <c r="N384" s="719"/>
      <c r="O384" s="721"/>
      <c r="P384" s="723"/>
    </row>
    <row r="385" spans="3:16">
      <c r="C385" s="724" t="str">
        <f ca="1">IF(ISBLANK(OFFSET('5. Pp (3 años)'!$C$46,INT((ROW()-13)/2),0)),"",OFFSET('5. Pp (3 años)'!$C$46,INT((ROW()-13)/2),0))</f>
        <v/>
      </c>
      <c r="D385" s="726" t="str">
        <f ca="1">IF(ISBLANK(OFFSET('5. Pp (3 años)'!$D$46,INT((ROW()-13)/2),0)),"",OFFSET('5. Pp (3 años)'!$D$46,INT((ROW()-13)/2),0))</f>
        <v/>
      </c>
      <c r="E385" s="726" t="str">
        <f ca="1">IF(ISBLANK(OFFSET('5. Pp (3 años)'!$E$46,INT((ROW()-13)/2),0)),"",OFFSET('5. Pp (3 años)'!$E$46,INT((ROW()-13)/2),0))</f>
        <v/>
      </c>
      <c r="F385" s="727" t="str">
        <f ca="1">IF(ISBLANK(OFFSET('5. Pp (3 años)'!$K$46,INT((ROW()-13)/2),0)),"",OFFSET('5. Pp (3 años)'!$K$46,INT((ROW()-13)/2),0))</f>
        <v/>
      </c>
      <c r="G385" s="728" t="str">
        <f ca="1">IF(ISBLANK(OFFSET('5. Pp (3 años)'!$H$46,INT((ROW()-13)/2),0)),"",OFFSET('5. Pp (3 años)'!$H$46,INT((ROW()-13)/2),0))</f>
        <v/>
      </c>
      <c r="H385" s="755" t="str">
        <f ca="1">IF(ISBLANK(OFFSET('9. METAS'!$L$20,INT((ROW()-13)/2),0)),"",OFFSET('9. METAS'!$L$20,INT((ROW()-13)/2),0))</f>
        <v/>
      </c>
      <c r="I385" s="730"/>
      <c r="J385" s="202" t="e">
        <f ca="1">IF(MOD(ROW()-13,2)=0,IF(ISBLANK(OFFSET(#REF!,INT((ROW()-13)/2),0)),"",OFFSET(#REF!,INT((ROW()-13)/2),0)),IF(ISBLANK(OFFSET('9. METAS'!$U$20,INT((ROW()-14)/2),0)),"",OFFSET('9. METAS'!$U$20,INT((ROW()-14)/2),0)))</f>
        <v>#REF!</v>
      </c>
      <c r="K385" s="203" t="e">
        <f ca="1">IF(MOD(ROW()-13,2)=0,IF(ISBLANK(OFFSET(#REF!,INT((ROW()-13)/2),0)),"",OFFSET(#REF!,INT((ROW()-13)/2),0)),IF(ISBLANK(OFFSET('9. METAS'!$V$20,INT((ROW()-14)/2),0)),"",OFFSET('9. METAS'!$V$20,INT((ROW()-14)/2),0)))</f>
        <v>#REF!</v>
      </c>
      <c r="L385" s="203" t="e">
        <f ca="1">IF(MOD(ROW()-13,2)=0,IF(ISBLANK(OFFSET(#REF!,INT((ROW()-13)/2),0)),"",OFFSET(#REF!,INT((ROW()-13)/2),0)),IF(ISBLANK(OFFSET('9. METAS'!$W$20,INT((ROW()-14)/2),0)),"",OFFSET('9. METAS'!$W$20,INT((ROW()-14)/2),0)))</f>
        <v>#REF!</v>
      </c>
      <c r="M385" s="204" t="e">
        <f ca="1">IF(MOD(ROW()-13,2)=0,IF(ISBLANK(OFFSET(#REF!,INT((ROW()-13)/2),0)),"",OFFSET(#REF!,INT((ROW()-13)/2),0)),IF(ISBLANK(OFFSET('9. METAS'!$X$20,INT((ROW()-14)/2),0)),"",OFFSET('9. METAS'!$X$20,INT((ROW()-14)/2),0)))</f>
        <v>#REF!</v>
      </c>
      <c r="N385" s="718" t="str">
        <f t="shared" ref="N385" ca="1" si="368">IFERROR(J385/J386,"ND")</f>
        <v>ND</v>
      </c>
      <c r="O385" s="720" t="str">
        <f t="shared" ref="O385" ca="1" si="369">IFERROR(((J385+K385+L385)/H385),"ND")</f>
        <v>ND</v>
      </c>
      <c r="P385" s="732"/>
    </row>
    <row r="386" spans="3:16">
      <c r="C386" s="725"/>
      <c r="D386" s="726"/>
      <c r="E386" s="726"/>
      <c r="F386" s="727"/>
      <c r="G386" s="728"/>
      <c r="H386" s="755"/>
      <c r="I386" s="731"/>
      <c r="J386" s="202" t="str">
        <f ca="1">IF(MOD(ROW()-13,2)=0,IF(ISBLANK(OFFSET(#REF!,INT((ROW()-13)/2),0)),"",OFFSET(#REF!,INT((ROW()-13)/2),0)),IF(ISBLANK(OFFSET('9. METAS'!$U$20,INT((ROW()-14)/2),0)),"",OFFSET('9. METAS'!$U$20,INT((ROW()-14)/2),0)))</f>
        <v/>
      </c>
      <c r="K386" s="203" t="str">
        <f ca="1">IF(MOD(ROW()-13,2)=0,IF(ISBLANK(OFFSET(#REF!,INT((ROW()-13)/2),0)),"",OFFSET(#REF!,INT((ROW()-13)/2),0)),IF(ISBLANK(OFFSET('9. METAS'!$V$20,INT((ROW()-14)/2),0)),"",OFFSET('9. METAS'!$V$20,INT((ROW()-14)/2),0)))</f>
        <v/>
      </c>
      <c r="L386" s="203" t="str">
        <f ca="1">IF(MOD(ROW()-13,2)=0,IF(ISBLANK(OFFSET(#REF!,INT((ROW()-13)/2),0)),"",OFFSET(#REF!,INT((ROW()-13)/2),0)),IF(ISBLANK(OFFSET('9. METAS'!$W$20,INT((ROW()-14)/2),0)),"",OFFSET('9. METAS'!$W$20,INT((ROW()-14)/2),0)))</f>
        <v/>
      </c>
      <c r="M386" s="204" t="str">
        <f ca="1">IF(MOD(ROW()-13,2)=0,IF(ISBLANK(OFFSET(#REF!,INT((ROW()-13)/2),0)),"",OFFSET(#REF!,INT((ROW()-13)/2),0)),IF(ISBLANK(OFFSET('9. METAS'!$X$20,INT((ROW()-14)/2),0)),"",OFFSET('9. METAS'!$X$20,INT((ROW()-14)/2),0)))</f>
        <v/>
      </c>
      <c r="N386" s="719"/>
      <c r="O386" s="721"/>
      <c r="P386" s="723"/>
    </row>
    <row r="387" spans="3:16">
      <c r="C387" s="724" t="str">
        <f ca="1">IF(ISBLANK(OFFSET('5. Pp (3 años)'!$C$46,INT((ROW()-13)/2),0)),"",OFFSET('5. Pp (3 años)'!$C$46,INT((ROW()-13)/2),0))</f>
        <v/>
      </c>
      <c r="D387" s="726" t="str">
        <f ca="1">IF(ISBLANK(OFFSET('5. Pp (3 años)'!$D$46,INT((ROW()-13)/2),0)),"",OFFSET('5. Pp (3 años)'!$D$46,INT((ROW()-13)/2),0))</f>
        <v/>
      </c>
      <c r="E387" s="726" t="str">
        <f ca="1">IF(ISBLANK(OFFSET('5. Pp (3 años)'!$E$46,INT((ROW()-13)/2),0)),"",OFFSET('5. Pp (3 años)'!$E$46,INT((ROW()-13)/2),0))</f>
        <v/>
      </c>
      <c r="F387" s="727" t="str">
        <f ca="1">IF(ISBLANK(OFFSET('5. Pp (3 años)'!$K$46,INT((ROW()-13)/2),0)),"",OFFSET('5. Pp (3 años)'!$K$46,INT((ROW()-13)/2),0))</f>
        <v/>
      </c>
      <c r="G387" s="728" t="str">
        <f ca="1">IF(ISBLANK(OFFSET('5. Pp (3 años)'!$H$46,INT((ROW()-13)/2),0)),"",OFFSET('5. Pp (3 años)'!$H$46,INT((ROW()-13)/2),0))</f>
        <v/>
      </c>
      <c r="H387" s="755" t="str">
        <f ca="1">IF(ISBLANK(OFFSET('9. METAS'!$L$20,INT((ROW()-13)/2),0)),"",OFFSET('9. METAS'!$L$20,INT((ROW()-13)/2),0))</f>
        <v/>
      </c>
      <c r="I387" s="730"/>
      <c r="J387" s="202" t="e">
        <f ca="1">IF(MOD(ROW()-13,2)=0,IF(ISBLANK(OFFSET(#REF!,INT((ROW()-13)/2),0)),"",OFFSET(#REF!,INT((ROW()-13)/2),0)),IF(ISBLANK(OFFSET('9. METAS'!$U$20,INT((ROW()-14)/2),0)),"",OFFSET('9. METAS'!$U$20,INT((ROW()-14)/2),0)))</f>
        <v>#REF!</v>
      </c>
      <c r="K387" s="203" t="e">
        <f ca="1">IF(MOD(ROW()-13,2)=0,IF(ISBLANK(OFFSET(#REF!,INT((ROW()-13)/2),0)),"",OFFSET(#REF!,INT((ROW()-13)/2),0)),IF(ISBLANK(OFFSET('9. METAS'!$V$20,INT((ROW()-14)/2),0)),"",OFFSET('9. METAS'!$V$20,INT((ROW()-14)/2),0)))</f>
        <v>#REF!</v>
      </c>
      <c r="L387" s="203" t="e">
        <f ca="1">IF(MOD(ROW()-13,2)=0,IF(ISBLANK(OFFSET(#REF!,INT((ROW()-13)/2),0)),"",OFFSET(#REF!,INT((ROW()-13)/2),0)),IF(ISBLANK(OFFSET('9. METAS'!$W$20,INT((ROW()-14)/2),0)),"",OFFSET('9. METAS'!$W$20,INT((ROW()-14)/2),0)))</f>
        <v>#REF!</v>
      </c>
      <c r="M387" s="204" t="e">
        <f ca="1">IF(MOD(ROW()-13,2)=0,IF(ISBLANK(OFFSET(#REF!,INT((ROW()-13)/2),0)),"",OFFSET(#REF!,INT((ROW()-13)/2),0)),IF(ISBLANK(OFFSET('9. METAS'!$X$20,INT((ROW()-14)/2),0)),"",OFFSET('9. METAS'!$X$20,INT((ROW()-14)/2),0)))</f>
        <v>#REF!</v>
      </c>
      <c r="N387" s="718" t="str">
        <f t="shared" ref="N387" ca="1" si="370">IFERROR(J387/J388,"ND")</f>
        <v>ND</v>
      </c>
      <c r="O387" s="720" t="str">
        <f t="shared" ref="O387" ca="1" si="371">IFERROR(((J387+K387+L387)/H387),"ND")</f>
        <v>ND</v>
      </c>
      <c r="P387" s="732"/>
    </row>
    <row r="388" spans="3:16">
      <c r="C388" s="725"/>
      <c r="D388" s="726"/>
      <c r="E388" s="726"/>
      <c r="F388" s="727"/>
      <c r="G388" s="728"/>
      <c r="H388" s="755"/>
      <c r="I388" s="731"/>
      <c r="J388" s="202" t="str">
        <f ca="1">IF(MOD(ROW()-13,2)=0,IF(ISBLANK(OFFSET(#REF!,INT((ROW()-13)/2),0)),"",OFFSET(#REF!,INT((ROW()-13)/2),0)),IF(ISBLANK(OFFSET('9. METAS'!$U$20,INT((ROW()-14)/2),0)),"",OFFSET('9. METAS'!$U$20,INT((ROW()-14)/2),0)))</f>
        <v/>
      </c>
      <c r="K388" s="203" t="str">
        <f ca="1">IF(MOD(ROW()-13,2)=0,IF(ISBLANK(OFFSET(#REF!,INT((ROW()-13)/2),0)),"",OFFSET(#REF!,INT((ROW()-13)/2),0)),IF(ISBLANK(OFFSET('9. METAS'!$V$20,INT((ROW()-14)/2),0)),"",OFFSET('9. METAS'!$V$20,INT((ROW()-14)/2),0)))</f>
        <v/>
      </c>
      <c r="L388" s="203" t="str">
        <f ca="1">IF(MOD(ROW()-13,2)=0,IF(ISBLANK(OFFSET(#REF!,INT((ROW()-13)/2),0)),"",OFFSET(#REF!,INT((ROW()-13)/2),0)),IF(ISBLANK(OFFSET('9. METAS'!$W$20,INT((ROW()-14)/2),0)),"",OFFSET('9. METAS'!$W$20,INT((ROW()-14)/2),0)))</f>
        <v/>
      </c>
      <c r="M388" s="204" t="str">
        <f ca="1">IF(MOD(ROW()-13,2)=0,IF(ISBLANK(OFFSET(#REF!,INT((ROW()-13)/2),0)),"",OFFSET(#REF!,INT((ROW()-13)/2),0)),IF(ISBLANK(OFFSET('9. METAS'!$X$20,INT((ROW()-14)/2),0)),"",OFFSET('9. METAS'!$X$20,INT((ROW()-14)/2),0)))</f>
        <v/>
      </c>
      <c r="N388" s="719"/>
      <c r="O388" s="721"/>
      <c r="P388" s="723"/>
    </row>
    <row r="389" spans="3:16">
      <c r="C389" s="724" t="str">
        <f ca="1">IF(ISBLANK(OFFSET('5. Pp (3 años)'!$C$46,INT((ROW()-13)/2),0)),"",OFFSET('5. Pp (3 años)'!$C$46,INT((ROW()-13)/2),0))</f>
        <v/>
      </c>
      <c r="D389" s="726" t="str">
        <f ca="1">IF(ISBLANK(OFFSET('5. Pp (3 años)'!$D$46,INT((ROW()-13)/2),0)),"",OFFSET('5. Pp (3 años)'!$D$46,INT((ROW()-13)/2),0))</f>
        <v/>
      </c>
      <c r="E389" s="726" t="str">
        <f ca="1">IF(ISBLANK(OFFSET('5. Pp (3 años)'!$E$46,INT((ROW()-13)/2),0)),"",OFFSET('5. Pp (3 años)'!$E$46,INT((ROW()-13)/2),0))</f>
        <v/>
      </c>
      <c r="F389" s="727" t="str">
        <f ca="1">IF(ISBLANK(OFFSET('5. Pp (3 años)'!$K$46,INT((ROW()-13)/2),0)),"",OFFSET('5. Pp (3 años)'!$K$46,INT((ROW()-13)/2),0))</f>
        <v/>
      </c>
      <c r="G389" s="728" t="str">
        <f ca="1">IF(ISBLANK(OFFSET('5. Pp (3 años)'!$H$46,INT((ROW()-13)/2),0)),"",OFFSET('5. Pp (3 años)'!$H$46,INT((ROW()-13)/2),0))</f>
        <v/>
      </c>
      <c r="H389" s="755" t="str">
        <f ca="1">IF(ISBLANK(OFFSET('9. METAS'!$L$20,INT((ROW()-13)/2),0)),"",OFFSET('9. METAS'!$L$20,INT((ROW()-13)/2),0))</f>
        <v/>
      </c>
      <c r="I389" s="730"/>
      <c r="J389" s="202" t="e">
        <f ca="1">IF(MOD(ROW()-13,2)=0,IF(ISBLANK(OFFSET(#REF!,INT((ROW()-13)/2),0)),"",OFFSET(#REF!,INT((ROW()-13)/2),0)),IF(ISBLANK(OFFSET('9. METAS'!$U$20,INT((ROW()-14)/2),0)),"",OFFSET('9. METAS'!$U$20,INT((ROW()-14)/2),0)))</f>
        <v>#REF!</v>
      </c>
      <c r="K389" s="203" t="e">
        <f ca="1">IF(MOD(ROW()-13,2)=0,IF(ISBLANK(OFFSET(#REF!,INT((ROW()-13)/2),0)),"",OFFSET(#REF!,INT((ROW()-13)/2),0)),IF(ISBLANK(OFFSET('9. METAS'!$V$20,INT((ROW()-14)/2),0)),"",OFFSET('9. METAS'!$V$20,INT((ROW()-14)/2),0)))</f>
        <v>#REF!</v>
      </c>
      <c r="L389" s="203" t="e">
        <f ca="1">IF(MOD(ROW()-13,2)=0,IF(ISBLANK(OFFSET(#REF!,INT((ROW()-13)/2),0)),"",OFFSET(#REF!,INT((ROW()-13)/2),0)),IF(ISBLANK(OFFSET('9. METAS'!$W$20,INT((ROW()-14)/2),0)),"",OFFSET('9. METAS'!$W$20,INT((ROW()-14)/2),0)))</f>
        <v>#REF!</v>
      </c>
      <c r="M389" s="204" t="e">
        <f ca="1">IF(MOD(ROW()-13,2)=0,IF(ISBLANK(OFFSET(#REF!,INT((ROW()-13)/2),0)),"",OFFSET(#REF!,INT((ROW()-13)/2),0)),IF(ISBLANK(OFFSET('9. METAS'!$X$20,INT((ROW()-14)/2),0)),"",OFFSET('9. METAS'!$X$20,INT((ROW()-14)/2),0)))</f>
        <v>#REF!</v>
      </c>
      <c r="N389" s="718" t="str">
        <f t="shared" ref="N389" ca="1" si="372">IFERROR(J389/J390,"ND")</f>
        <v>ND</v>
      </c>
      <c r="O389" s="720" t="str">
        <f t="shared" ref="O389" ca="1" si="373">IFERROR(((J389+K389+L389)/H389),"ND")</f>
        <v>ND</v>
      </c>
      <c r="P389" s="732"/>
    </row>
    <row r="390" spans="3:16">
      <c r="C390" s="725"/>
      <c r="D390" s="726"/>
      <c r="E390" s="726"/>
      <c r="F390" s="727"/>
      <c r="G390" s="728"/>
      <c r="H390" s="755"/>
      <c r="I390" s="731"/>
      <c r="J390" s="202" t="str">
        <f ca="1">IF(MOD(ROW()-13,2)=0,IF(ISBLANK(OFFSET(#REF!,INT((ROW()-13)/2),0)),"",OFFSET(#REF!,INT((ROW()-13)/2),0)),IF(ISBLANK(OFFSET('9. METAS'!$U$20,INT((ROW()-14)/2),0)),"",OFFSET('9. METAS'!$U$20,INT((ROW()-14)/2),0)))</f>
        <v/>
      </c>
      <c r="K390" s="203" t="str">
        <f ca="1">IF(MOD(ROW()-13,2)=0,IF(ISBLANK(OFFSET(#REF!,INT((ROW()-13)/2),0)),"",OFFSET(#REF!,INT((ROW()-13)/2),0)),IF(ISBLANK(OFFSET('9. METAS'!$V$20,INT((ROW()-14)/2),0)),"",OFFSET('9. METAS'!$V$20,INT((ROW()-14)/2),0)))</f>
        <v/>
      </c>
      <c r="L390" s="203" t="str">
        <f ca="1">IF(MOD(ROW()-13,2)=0,IF(ISBLANK(OFFSET(#REF!,INT((ROW()-13)/2),0)),"",OFFSET(#REF!,INT((ROW()-13)/2),0)),IF(ISBLANK(OFFSET('9. METAS'!$W$20,INT((ROW()-14)/2),0)),"",OFFSET('9. METAS'!$W$20,INT((ROW()-14)/2),0)))</f>
        <v/>
      </c>
      <c r="M390" s="204" t="str">
        <f ca="1">IF(MOD(ROW()-13,2)=0,IF(ISBLANK(OFFSET(#REF!,INT((ROW()-13)/2),0)),"",OFFSET(#REF!,INT((ROW()-13)/2),0)),IF(ISBLANK(OFFSET('9. METAS'!$X$20,INT((ROW()-14)/2),0)),"",OFFSET('9. METAS'!$X$20,INT((ROW()-14)/2),0)))</f>
        <v/>
      </c>
      <c r="N390" s="719"/>
      <c r="O390" s="721"/>
      <c r="P390" s="723"/>
    </row>
    <row r="391" spans="3:16">
      <c r="C391" s="724" t="str">
        <f ca="1">IF(ISBLANK(OFFSET('5. Pp (3 años)'!$C$46,INT((ROW()-13)/2),0)),"",OFFSET('5. Pp (3 años)'!$C$46,INT((ROW()-13)/2),0))</f>
        <v/>
      </c>
      <c r="D391" s="726" t="str">
        <f ca="1">IF(ISBLANK(OFFSET('5. Pp (3 años)'!$D$46,INT((ROW()-13)/2),0)),"",OFFSET('5. Pp (3 años)'!$D$46,INT((ROW()-13)/2),0))</f>
        <v/>
      </c>
      <c r="E391" s="726" t="str">
        <f ca="1">IF(ISBLANK(OFFSET('5. Pp (3 años)'!$E$46,INT((ROW()-13)/2),0)),"",OFFSET('5. Pp (3 años)'!$E$46,INT((ROW()-13)/2),0))</f>
        <v/>
      </c>
      <c r="F391" s="727" t="str">
        <f ca="1">IF(ISBLANK(OFFSET('5. Pp (3 años)'!$K$46,INT((ROW()-13)/2),0)),"",OFFSET('5. Pp (3 años)'!$K$46,INT((ROW()-13)/2),0))</f>
        <v/>
      </c>
      <c r="G391" s="728" t="str">
        <f ca="1">IF(ISBLANK(OFFSET('5. Pp (3 años)'!$H$46,INT((ROW()-13)/2),0)),"",OFFSET('5. Pp (3 años)'!$H$46,INT((ROW()-13)/2),0))</f>
        <v/>
      </c>
      <c r="H391" s="755" t="str">
        <f ca="1">IF(ISBLANK(OFFSET('9. METAS'!$L$20,INT((ROW()-13)/2),0)),"",OFFSET('9. METAS'!$L$20,INT((ROW()-13)/2),0))</f>
        <v/>
      </c>
      <c r="I391" s="730"/>
      <c r="J391" s="202" t="e">
        <f ca="1">IF(MOD(ROW()-13,2)=0,IF(ISBLANK(OFFSET(#REF!,INT((ROW()-13)/2),0)),"",OFFSET(#REF!,INT((ROW()-13)/2),0)),IF(ISBLANK(OFFSET('9. METAS'!$U$20,INT((ROW()-14)/2),0)),"",OFFSET('9. METAS'!$U$20,INT((ROW()-14)/2),0)))</f>
        <v>#REF!</v>
      </c>
      <c r="K391" s="203" t="e">
        <f ca="1">IF(MOD(ROW()-13,2)=0,IF(ISBLANK(OFFSET(#REF!,INT((ROW()-13)/2),0)),"",OFFSET(#REF!,INT((ROW()-13)/2),0)),IF(ISBLANK(OFFSET('9. METAS'!$V$20,INT((ROW()-14)/2),0)),"",OFFSET('9. METAS'!$V$20,INT((ROW()-14)/2),0)))</f>
        <v>#REF!</v>
      </c>
      <c r="L391" s="203" t="e">
        <f ca="1">IF(MOD(ROW()-13,2)=0,IF(ISBLANK(OFFSET(#REF!,INT((ROW()-13)/2),0)),"",OFFSET(#REF!,INT((ROW()-13)/2),0)),IF(ISBLANK(OFFSET('9. METAS'!$W$20,INT((ROW()-14)/2),0)),"",OFFSET('9. METAS'!$W$20,INT((ROW()-14)/2),0)))</f>
        <v>#REF!</v>
      </c>
      <c r="M391" s="204" t="e">
        <f ca="1">IF(MOD(ROW()-13,2)=0,IF(ISBLANK(OFFSET(#REF!,INT((ROW()-13)/2),0)),"",OFFSET(#REF!,INT((ROW()-13)/2),0)),IF(ISBLANK(OFFSET('9. METAS'!$X$20,INT((ROW()-14)/2),0)),"",OFFSET('9. METAS'!$X$20,INT((ROW()-14)/2),0)))</f>
        <v>#REF!</v>
      </c>
      <c r="N391" s="718" t="str">
        <f t="shared" ref="N391" ca="1" si="374">IFERROR(J391/J392,"ND")</f>
        <v>ND</v>
      </c>
      <c r="O391" s="720" t="str">
        <f t="shared" ref="O391" ca="1" si="375">IFERROR(((J391+K391+L391)/H391),"ND")</f>
        <v>ND</v>
      </c>
      <c r="P391" s="732"/>
    </row>
    <row r="392" spans="3:16">
      <c r="C392" s="725"/>
      <c r="D392" s="726"/>
      <c r="E392" s="726"/>
      <c r="F392" s="727"/>
      <c r="G392" s="728"/>
      <c r="H392" s="755"/>
      <c r="I392" s="731"/>
      <c r="J392" s="202" t="str">
        <f ca="1">IF(MOD(ROW()-13,2)=0,IF(ISBLANK(OFFSET(#REF!,INT((ROW()-13)/2),0)),"",OFFSET(#REF!,INT((ROW()-13)/2),0)),IF(ISBLANK(OFFSET('9. METAS'!$U$20,INT((ROW()-14)/2),0)),"",OFFSET('9. METAS'!$U$20,INT((ROW()-14)/2),0)))</f>
        <v/>
      </c>
      <c r="K392" s="203" t="str">
        <f ca="1">IF(MOD(ROW()-13,2)=0,IF(ISBLANK(OFFSET(#REF!,INT((ROW()-13)/2),0)),"",OFFSET(#REF!,INT((ROW()-13)/2),0)),IF(ISBLANK(OFFSET('9. METAS'!$V$20,INT((ROW()-14)/2),0)),"",OFFSET('9. METAS'!$V$20,INT((ROW()-14)/2),0)))</f>
        <v/>
      </c>
      <c r="L392" s="203" t="str">
        <f ca="1">IF(MOD(ROW()-13,2)=0,IF(ISBLANK(OFFSET(#REF!,INT((ROW()-13)/2),0)),"",OFFSET(#REF!,INT((ROW()-13)/2),0)),IF(ISBLANK(OFFSET('9. METAS'!$W$20,INT((ROW()-14)/2),0)),"",OFFSET('9. METAS'!$W$20,INT((ROW()-14)/2),0)))</f>
        <v/>
      </c>
      <c r="M392" s="204" t="str">
        <f ca="1">IF(MOD(ROW()-13,2)=0,IF(ISBLANK(OFFSET(#REF!,INT((ROW()-13)/2),0)),"",OFFSET(#REF!,INT((ROW()-13)/2),0)),IF(ISBLANK(OFFSET('9. METAS'!$X$20,INT((ROW()-14)/2),0)),"",OFFSET('9. METAS'!$X$20,INT((ROW()-14)/2),0)))</f>
        <v/>
      </c>
      <c r="N392" s="719"/>
      <c r="O392" s="721"/>
      <c r="P392" s="723"/>
    </row>
    <row r="393" spans="3:16">
      <c r="C393" s="724" t="str">
        <f ca="1">IF(ISBLANK(OFFSET('5. Pp (3 años)'!$C$46,INT((ROW()-13)/2),0)),"",OFFSET('5. Pp (3 años)'!$C$46,INT((ROW()-13)/2),0))</f>
        <v/>
      </c>
      <c r="D393" s="726" t="str">
        <f ca="1">IF(ISBLANK(OFFSET('5. Pp (3 años)'!$D$46,INT((ROW()-13)/2),0)),"",OFFSET('5. Pp (3 años)'!$D$46,INT((ROW()-13)/2),0))</f>
        <v/>
      </c>
      <c r="E393" s="726" t="str">
        <f ca="1">IF(ISBLANK(OFFSET('5. Pp (3 años)'!$E$46,INT((ROW()-13)/2),0)),"",OFFSET('5. Pp (3 años)'!$E$46,INT((ROW()-13)/2),0))</f>
        <v/>
      </c>
      <c r="F393" s="727" t="str">
        <f ca="1">IF(ISBLANK(OFFSET('5. Pp (3 años)'!$K$46,INT((ROW()-13)/2),0)),"",OFFSET('5. Pp (3 años)'!$K$46,INT((ROW()-13)/2),0))</f>
        <v/>
      </c>
      <c r="G393" s="728" t="str">
        <f ca="1">IF(ISBLANK(OFFSET('5. Pp (3 años)'!$H$46,INT((ROW()-13)/2),0)),"",OFFSET('5. Pp (3 años)'!$H$46,INT((ROW()-13)/2),0))</f>
        <v/>
      </c>
      <c r="H393" s="755" t="str">
        <f ca="1">IF(ISBLANK(OFFSET('9. METAS'!$L$20,INT((ROW()-13)/2),0)),"",OFFSET('9. METAS'!$L$20,INT((ROW()-13)/2),0))</f>
        <v/>
      </c>
      <c r="I393" s="730"/>
      <c r="J393" s="202" t="e">
        <f ca="1">IF(MOD(ROW()-13,2)=0,IF(ISBLANK(OFFSET(#REF!,INT((ROW()-13)/2),0)),"",OFFSET(#REF!,INT((ROW()-13)/2),0)),IF(ISBLANK(OFFSET('9. METAS'!$U$20,INT((ROW()-14)/2),0)),"",OFFSET('9. METAS'!$U$20,INT((ROW()-14)/2),0)))</f>
        <v>#REF!</v>
      </c>
      <c r="K393" s="203" t="e">
        <f ca="1">IF(MOD(ROW()-13,2)=0,IF(ISBLANK(OFFSET(#REF!,INT((ROW()-13)/2),0)),"",OFFSET(#REF!,INT((ROW()-13)/2),0)),IF(ISBLANK(OFFSET('9. METAS'!$V$20,INT((ROW()-14)/2),0)),"",OFFSET('9. METAS'!$V$20,INT((ROW()-14)/2),0)))</f>
        <v>#REF!</v>
      </c>
      <c r="L393" s="203" t="e">
        <f ca="1">IF(MOD(ROW()-13,2)=0,IF(ISBLANK(OFFSET(#REF!,INT((ROW()-13)/2),0)),"",OFFSET(#REF!,INT((ROW()-13)/2),0)),IF(ISBLANK(OFFSET('9. METAS'!$W$20,INT((ROW()-14)/2),0)),"",OFFSET('9. METAS'!$W$20,INT((ROW()-14)/2),0)))</f>
        <v>#REF!</v>
      </c>
      <c r="M393" s="204" t="e">
        <f ca="1">IF(MOD(ROW()-13,2)=0,IF(ISBLANK(OFFSET(#REF!,INT((ROW()-13)/2),0)),"",OFFSET(#REF!,INT((ROW()-13)/2),0)),IF(ISBLANK(OFFSET('9. METAS'!$X$20,INT((ROW()-14)/2),0)),"",OFFSET('9. METAS'!$X$20,INT((ROW()-14)/2),0)))</f>
        <v>#REF!</v>
      </c>
      <c r="N393" s="718" t="str">
        <f t="shared" ref="N393" ca="1" si="376">IFERROR(J393/J394,"ND")</f>
        <v>ND</v>
      </c>
      <c r="O393" s="720" t="str">
        <f t="shared" ref="O393" ca="1" si="377">IFERROR(((J393+K393+L393)/H393),"ND")</f>
        <v>ND</v>
      </c>
      <c r="P393" s="732"/>
    </row>
    <row r="394" spans="3:16">
      <c r="C394" s="725"/>
      <c r="D394" s="726"/>
      <c r="E394" s="726"/>
      <c r="F394" s="727"/>
      <c r="G394" s="728"/>
      <c r="H394" s="755"/>
      <c r="I394" s="731"/>
      <c r="J394" s="202" t="str">
        <f ca="1">IF(MOD(ROW()-13,2)=0,IF(ISBLANK(OFFSET(#REF!,INT((ROW()-13)/2),0)),"",OFFSET(#REF!,INT((ROW()-13)/2),0)),IF(ISBLANK(OFFSET('9. METAS'!$U$20,INT((ROW()-14)/2),0)),"",OFFSET('9. METAS'!$U$20,INT((ROW()-14)/2),0)))</f>
        <v/>
      </c>
      <c r="K394" s="203" t="str">
        <f ca="1">IF(MOD(ROW()-13,2)=0,IF(ISBLANK(OFFSET(#REF!,INT((ROW()-13)/2),0)),"",OFFSET(#REF!,INT((ROW()-13)/2),0)),IF(ISBLANK(OFFSET('9. METAS'!$V$20,INT((ROW()-14)/2),0)),"",OFFSET('9. METAS'!$V$20,INT((ROW()-14)/2),0)))</f>
        <v/>
      </c>
      <c r="L394" s="203" t="str">
        <f ca="1">IF(MOD(ROW()-13,2)=0,IF(ISBLANK(OFFSET(#REF!,INT((ROW()-13)/2),0)),"",OFFSET(#REF!,INT((ROW()-13)/2),0)),IF(ISBLANK(OFFSET('9. METAS'!$W$20,INT((ROW()-14)/2),0)),"",OFFSET('9. METAS'!$W$20,INT((ROW()-14)/2),0)))</f>
        <v/>
      </c>
      <c r="M394" s="204" t="str">
        <f ca="1">IF(MOD(ROW()-13,2)=0,IF(ISBLANK(OFFSET(#REF!,INT((ROW()-13)/2),0)),"",OFFSET(#REF!,INT((ROW()-13)/2),0)),IF(ISBLANK(OFFSET('9. METAS'!$X$20,INT((ROW()-14)/2),0)),"",OFFSET('9. METAS'!$X$20,INT((ROW()-14)/2),0)))</f>
        <v/>
      </c>
      <c r="N394" s="719"/>
      <c r="O394" s="721"/>
      <c r="P394" s="723"/>
    </row>
    <row r="395" spans="3:16">
      <c r="C395" s="724" t="str">
        <f ca="1">IF(ISBLANK(OFFSET('5. Pp (3 años)'!$C$46,INT((ROW()-13)/2),0)),"",OFFSET('5. Pp (3 años)'!$C$46,INT((ROW()-13)/2),0))</f>
        <v/>
      </c>
      <c r="D395" s="726" t="str">
        <f ca="1">IF(ISBLANK(OFFSET('5. Pp (3 años)'!$D$46,INT((ROW()-13)/2),0)),"",OFFSET('5. Pp (3 años)'!$D$46,INT((ROW()-13)/2),0))</f>
        <v/>
      </c>
      <c r="E395" s="726" t="str">
        <f ca="1">IF(ISBLANK(OFFSET('5. Pp (3 años)'!$E$46,INT((ROW()-13)/2),0)),"",OFFSET('5. Pp (3 años)'!$E$46,INT((ROW()-13)/2),0))</f>
        <v/>
      </c>
      <c r="F395" s="727" t="str">
        <f ca="1">IF(ISBLANK(OFFSET('5. Pp (3 años)'!$K$46,INT((ROW()-13)/2),0)),"",OFFSET('5. Pp (3 años)'!$K$46,INT((ROW()-13)/2),0))</f>
        <v/>
      </c>
      <c r="G395" s="728" t="str">
        <f ca="1">IF(ISBLANK(OFFSET('5. Pp (3 años)'!$H$46,INT((ROW()-13)/2),0)),"",OFFSET('5. Pp (3 años)'!$H$46,INT((ROW()-13)/2),0))</f>
        <v/>
      </c>
      <c r="H395" s="755" t="str">
        <f ca="1">IF(ISBLANK(OFFSET('9. METAS'!$L$20,INT((ROW()-13)/2),0)),"",OFFSET('9. METAS'!$L$20,INT((ROW()-13)/2),0))</f>
        <v/>
      </c>
      <c r="I395" s="730"/>
      <c r="J395" s="202" t="e">
        <f ca="1">IF(MOD(ROW()-13,2)=0,IF(ISBLANK(OFFSET(#REF!,INT((ROW()-13)/2),0)),"",OFFSET(#REF!,INT((ROW()-13)/2),0)),IF(ISBLANK(OFFSET('9. METAS'!$U$20,INT((ROW()-14)/2),0)),"",OFFSET('9. METAS'!$U$20,INT((ROW()-14)/2),0)))</f>
        <v>#REF!</v>
      </c>
      <c r="K395" s="203" t="e">
        <f ca="1">IF(MOD(ROW()-13,2)=0,IF(ISBLANK(OFFSET(#REF!,INT((ROW()-13)/2),0)),"",OFFSET(#REF!,INT((ROW()-13)/2),0)),IF(ISBLANK(OFFSET('9. METAS'!$V$20,INT((ROW()-14)/2),0)),"",OFFSET('9. METAS'!$V$20,INT((ROW()-14)/2),0)))</f>
        <v>#REF!</v>
      </c>
      <c r="L395" s="203" t="e">
        <f ca="1">IF(MOD(ROW()-13,2)=0,IF(ISBLANK(OFFSET(#REF!,INT((ROW()-13)/2),0)),"",OFFSET(#REF!,INT((ROW()-13)/2),0)),IF(ISBLANK(OFFSET('9. METAS'!$W$20,INT((ROW()-14)/2),0)),"",OFFSET('9. METAS'!$W$20,INT((ROW()-14)/2),0)))</f>
        <v>#REF!</v>
      </c>
      <c r="M395" s="204" t="e">
        <f ca="1">IF(MOD(ROW()-13,2)=0,IF(ISBLANK(OFFSET(#REF!,INT((ROW()-13)/2),0)),"",OFFSET(#REF!,INT((ROW()-13)/2),0)),IF(ISBLANK(OFFSET('9. METAS'!$X$20,INT((ROW()-14)/2),0)),"",OFFSET('9. METAS'!$X$20,INT((ROW()-14)/2),0)))</f>
        <v>#REF!</v>
      </c>
      <c r="N395" s="718" t="str">
        <f t="shared" ref="N395" ca="1" si="378">IFERROR(J395/J396,"ND")</f>
        <v>ND</v>
      </c>
      <c r="O395" s="720" t="str">
        <f t="shared" ref="O395" ca="1" si="379">IFERROR(((J395+K395+L395)/H395),"ND")</f>
        <v>ND</v>
      </c>
      <c r="P395" s="732"/>
    </row>
    <row r="396" spans="3:16">
      <c r="C396" s="725"/>
      <c r="D396" s="726"/>
      <c r="E396" s="726"/>
      <c r="F396" s="727"/>
      <c r="G396" s="728"/>
      <c r="H396" s="755"/>
      <c r="I396" s="731"/>
      <c r="J396" s="202" t="str">
        <f ca="1">IF(MOD(ROW()-13,2)=0,IF(ISBLANK(OFFSET(#REF!,INT((ROW()-13)/2),0)),"",OFFSET(#REF!,INT((ROW()-13)/2),0)),IF(ISBLANK(OFFSET('9. METAS'!$U$20,INT((ROW()-14)/2),0)),"",OFFSET('9. METAS'!$U$20,INT((ROW()-14)/2),0)))</f>
        <v/>
      </c>
      <c r="K396" s="203" t="str">
        <f ca="1">IF(MOD(ROW()-13,2)=0,IF(ISBLANK(OFFSET(#REF!,INT((ROW()-13)/2),0)),"",OFFSET(#REF!,INT((ROW()-13)/2),0)),IF(ISBLANK(OFFSET('9. METAS'!$V$20,INT((ROW()-14)/2),0)),"",OFFSET('9. METAS'!$V$20,INT((ROW()-14)/2),0)))</f>
        <v/>
      </c>
      <c r="L396" s="203" t="str">
        <f ca="1">IF(MOD(ROW()-13,2)=0,IF(ISBLANK(OFFSET(#REF!,INT((ROW()-13)/2),0)),"",OFFSET(#REF!,INT((ROW()-13)/2),0)),IF(ISBLANK(OFFSET('9. METAS'!$W$20,INT((ROW()-14)/2),0)),"",OFFSET('9. METAS'!$W$20,INT((ROW()-14)/2),0)))</f>
        <v/>
      </c>
      <c r="M396" s="204" t="str">
        <f ca="1">IF(MOD(ROW()-13,2)=0,IF(ISBLANK(OFFSET(#REF!,INT((ROW()-13)/2),0)),"",OFFSET(#REF!,INT((ROW()-13)/2),0)),IF(ISBLANK(OFFSET('9. METAS'!$X$20,INT((ROW()-14)/2),0)),"",OFFSET('9. METAS'!$X$20,INT((ROW()-14)/2),0)))</f>
        <v/>
      </c>
      <c r="N396" s="719"/>
      <c r="O396" s="721"/>
      <c r="P396" s="723"/>
    </row>
    <row r="397" spans="3:16">
      <c r="C397" s="724" t="str">
        <f ca="1">IF(ISBLANK(OFFSET('5. Pp (3 años)'!$C$46,INT((ROW()-13)/2),0)),"",OFFSET('5. Pp (3 años)'!$C$46,INT((ROW()-13)/2),0))</f>
        <v/>
      </c>
      <c r="D397" s="726" t="str">
        <f ca="1">IF(ISBLANK(OFFSET('5. Pp (3 años)'!$D$46,INT((ROW()-13)/2),0)),"",OFFSET('5. Pp (3 años)'!$D$46,INT((ROW()-13)/2),0))</f>
        <v/>
      </c>
      <c r="E397" s="726" t="str">
        <f ca="1">IF(ISBLANK(OFFSET('5. Pp (3 años)'!$E$46,INT((ROW()-13)/2),0)),"",OFFSET('5. Pp (3 años)'!$E$46,INT((ROW()-13)/2),0))</f>
        <v/>
      </c>
      <c r="F397" s="727" t="str">
        <f ca="1">IF(ISBLANK(OFFSET('5. Pp (3 años)'!$K$46,INT((ROW()-13)/2),0)),"",OFFSET('5. Pp (3 años)'!$K$46,INT((ROW()-13)/2),0))</f>
        <v/>
      </c>
      <c r="G397" s="728" t="str">
        <f ca="1">IF(ISBLANK(OFFSET('5. Pp (3 años)'!$H$46,INT((ROW()-13)/2),0)),"",OFFSET('5. Pp (3 años)'!$H$46,INT((ROW()-13)/2),0))</f>
        <v/>
      </c>
      <c r="H397" s="755" t="str">
        <f ca="1">IF(ISBLANK(OFFSET('9. METAS'!$L$20,INT((ROW()-13)/2),0)),"",OFFSET('9. METAS'!$L$20,INT((ROW()-13)/2),0))</f>
        <v/>
      </c>
      <c r="I397" s="730"/>
      <c r="J397" s="202" t="e">
        <f ca="1">IF(MOD(ROW()-13,2)=0,IF(ISBLANK(OFFSET(#REF!,INT((ROW()-13)/2),0)),"",OFFSET(#REF!,INT((ROW()-13)/2),0)),IF(ISBLANK(OFFSET('9. METAS'!$U$20,INT((ROW()-14)/2),0)),"",OFFSET('9. METAS'!$U$20,INT((ROW()-14)/2),0)))</f>
        <v>#REF!</v>
      </c>
      <c r="K397" s="203" t="e">
        <f ca="1">IF(MOD(ROW()-13,2)=0,IF(ISBLANK(OFFSET(#REF!,INT((ROW()-13)/2),0)),"",OFFSET(#REF!,INT((ROW()-13)/2),0)),IF(ISBLANK(OFFSET('9. METAS'!$V$20,INT((ROW()-14)/2),0)),"",OFFSET('9. METAS'!$V$20,INT((ROW()-14)/2),0)))</f>
        <v>#REF!</v>
      </c>
      <c r="L397" s="203" t="e">
        <f ca="1">IF(MOD(ROW()-13,2)=0,IF(ISBLANK(OFFSET(#REF!,INT((ROW()-13)/2),0)),"",OFFSET(#REF!,INT((ROW()-13)/2),0)),IF(ISBLANK(OFFSET('9. METAS'!$W$20,INT((ROW()-14)/2),0)),"",OFFSET('9. METAS'!$W$20,INT((ROW()-14)/2),0)))</f>
        <v>#REF!</v>
      </c>
      <c r="M397" s="204" t="e">
        <f ca="1">IF(MOD(ROW()-13,2)=0,IF(ISBLANK(OFFSET(#REF!,INT((ROW()-13)/2),0)),"",OFFSET(#REF!,INT((ROW()-13)/2),0)),IF(ISBLANK(OFFSET('9. METAS'!$X$20,INT((ROW()-14)/2),0)),"",OFFSET('9. METAS'!$X$20,INT((ROW()-14)/2),0)))</f>
        <v>#REF!</v>
      </c>
      <c r="N397" s="718" t="str">
        <f t="shared" ref="N397" ca="1" si="380">IFERROR(J397/J398,"ND")</f>
        <v>ND</v>
      </c>
      <c r="O397" s="720" t="str">
        <f t="shared" ref="O397" ca="1" si="381">IFERROR(((J397+K397+L397)/H397),"ND")</f>
        <v>ND</v>
      </c>
      <c r="P397" s="732"/>
    </row>
    <row r="398" spans="3:16">
      <c r="C398" s="725"/>
      <c r="D398" s="726"/>
      <c r="E398" s="726"/>
      <c r="F398" s="727"/>
      <c r="G398" s="728"/>
      <c r="H398" s="755"/>
      <c r="I398" s="731"/>
      <c r="J398" s="202" t="str">
        <f ca="1">IF(MOD(ROW()-13,2)=0,IF(ISBLANK(OFFSET(#REF!,INT((ROW()-13)/2),0)),"",OFFSET(#REF!,INT((ROW()-13)/2),0)),IF(ISBLANK(OFFSET('9. METAS'!$U$20,INT((ROW()-14)/2),0)),"",OFFSET('9. METAS'!$U$20,INT((ROW()-14)/2),0)))</f>
        <v/>
      </c>
      <c r="K398" s="203" t="str">
        <f ca="1">IF(MOD(ROW()-13,2)=0,IF(ISBLANK(OFFSET(#REF!,INT((ROW()-13)/2),0)),"",OFFSET(#REF!,INT((ROW()-13)/2),0)),IF(ISBLANK(OFFSET('9. METAS'!$V$20,INT((ROW()-14)/2),0)),"",OFFSET('9. METAS'!$V$20,INT((ROW()-14)/2),0)))</f>
        <v/>
      </c>
      <c r="L398" s="203" t="str">
        <f ca="1">IF(MOD(ROW()-13,2)=0,IF(ISBLANK(OFFSET(#REF!,INT((ROW()-13)/2),0)),"",OFFSET(#REF!,INT((ROW()-13)/2),0)),IF(ISBLANK(OFFSET('9. METAS'!$W$20,INT((ROW()-14)/2),0)),"",OFFSET('9. METAS'!$W$20,INT((ROW()-14)/2),0)))</f>
        <v/>
      </c>
      <c r="M398" s="204" t="str">
        <f ca="1">IF(MOD(ROW()-13,2)=0,IF(ISBLANK(OFFSET(#REF!,INT((ROW()-13)/2),0)),"",OFFSET(#REF!,INT((ROW()-13)/2),0)),IF(ISBLANK(OFFSET('9. METAS'!$X$20,INT((ROW()-14)/2),0)),"",OFFSET('9. METAS'!$X$20,INT((ROW()-14)/2),0)))</f>
        <v/>
      </c>
      <c r="N398" s="719"/>
      <c r="O398" s="721"/>
      <c r="P398" s="723"/>
    </row>
    <row r="399" spans="3:16">
      <c r="C399" s="724" t="str">
        <f ca="1">IF(ISBLANK(OFFSET('5. Pp (3 años)'!$C$46,INT((ROW()-13)/2),0)),"",OFFSET('5. Pp (3 años)'!$C$46,INT((ROW()-13)/2),0))</f>
        <v/>
      </c>
      <c r="D399" s="726" t="str">
        <f ca="1">IF(ISBLANK(OFFSET('5. Pp (3 años)'!$D$46,INT((ROW()-13)/2),0)),"",OFFSET('5. Pp (3 años)'!$D$46,INT((ROW()-13)/2),0))</f>
        <v/>
      </c>
      <c r="E399" s="726" t="str">
        <f ca="1">IF(ISBLANK(OFFSET('5. Pp (3 años)'!$E$46,INT((ROW()-13)/2),0)),"",OFFSET('5. Pp (3 años)'!$E$46,INT((ROW()-13)/2),0))</f>
        <v/>
      </c>
      <c r="F399" s="727" t="str">
        <f ca="1">IF(ISBLANK(OFFSET('5. Pp (3 años)'!$K$46,INT((ROW()-13)/2),0)),"",OFFSET('5. Pp (3 años)'!$K$46,INT((ROW()-13)/2),0))</f>
        <v/>
      </c>
      <c r="G399" s="728" t="str">
        <f ca="1">IF(ISBLANK(OFFSET('5. Pp (3 años)'!$H$46,INT((ROW()-13)/2),0)),"",OFFSET('5. Pp (3 años)'!$H$46,INT((ROW()-13)/2),0))</f>
        <v/>
      </c>
      <c r="H399" s="755" t="str">
        <f ca="1">IF(ISBLANK(OFFSET('9. METAS'!$L$20,INT((ROW()-13)/2),0)),"",OFFSET('9. METAS'!$L$20,INT((ROW()-13)/2),0))</f>
        <v/>
      </c>
      <c r="I399" s="730"/>
      <c r="J399" s="202" t="e">
        <f ca="1">IF(MOD(ROW()-13,2)=0,IF(ISBLANK(OFFSET(#REF!,INT((ROW()-13)/2),0)),"",OFFSET(#REF!,INT((ROW()-13)/2),0)),IF(ISBLANK(OFFSET('9. METAS'!$U$20,INT((ROW()-14)/2),0)),"",OFFSET('9. METAS'!$U$20,INT((ROW()-14)/2),0)))</f>
        <v>#REF!</v>
      </c>
      <c r="K399" s="203" t="e">
        <f ca="1">IF(MOD(ROW()-13,2)=0,IF(ISBLANK(OFFSET(#REF!,INT((ROW()-13)/2),0)),"",OFFSET(#REF!,INT((ROW()-13)/2),0)),IF(ISBLANK(OFFSET('9. METAS'!$V$20,INT((ROW()-14)/2),0)),"",OFFSET('9. METAS'!$V$20,INT((ROW()-14)/2),0)))</f>
        <v>#REF!</v>
      </c>
      <c r="L399" s="203" t="e">
        <f ca="1">IF(MOD(ROW()-13,2)=0,IF(ISBLANK(OFFSET(#REF!,INT((ROW()-13)/2),0)),"",OFFSET(#REF!,INT((ROW()-13)/2),0)),IF(ISBLANK(OFFSET('9. METAS'!$W$20,INT((ROW()-14)/2),0)),"",OFFSET('9. METAS'!$W$20,INT((ROW()-14)/2),0)))</f>
        <v>#REF!</v>
      </c>
      <c r="M399" s="204" t="e">
        <f ca="1">IF(MOD(ROW()-13,2)=0,IF(ISBLANK(OFFSET(#REF!,INT((ROW()-13)/2),0)),"",OFFSET(#REF!,INT((ROW()-13)/2),0)),IF(ISBLANK(OFFSET('9. METAS'!$X$20,INT((ROW()-14)/2),0)),"",OFFSET('9. METAS'!$X$20,INT((ROW()-14)/2),0)))</f>
        <v>#REF!</v>
      </c>
      <c r="N399" s="718" t="str">
        <f t="shared" ref="N399" ca="1" si="382">IFERROR(J399/J400,"ND")</f>
        <v>ND</v>
      </c>
      <c r="O399" s="720" t="str">
        <f t="shared" ref="O399" ca="1" si="383">IFERROR(((J399+K399+L399)/H399),"ND")</f>
        <v>ND</v>
      </c>
      <c r="P399" s="732"/>
    </row>
    <row r="400" spans="3:16">
      <c r="C400" s="725"/>
      <c r="D400" s="726"/>
      <c r="E400" s="726"/>
      <c r="F400" s="727"/>
      <c r="G400" s="728"/>
      <c r="H400" s="755"/>
      <c r="I400" s="731"/>
      <c r="J400" s="202" t="str">
        <f ca="1">IF(MOD(ROW()-13,2)=0,IF(ISBLANK(OFFSET(#REF!,INT((ROW()-13)/2),0)),"",OFFSET(#REF!,INT((ROW()-13)/2),0)),IF(ISBLANK(OFFSET('9. METAS'!$U$20,INT((ROW()-14)/2),0)),"",OFFSET('9. METAS'!$U$20,INT((ROW()-14)/2),0)))</f>
        <v/>
      </c>
      <c r="K400" s="203" t="str">
        <f ca="1">IF(MOD(ROW()-13,2)=0,IF(ISBLANK(OFFSET(#REF!,INT((ROW()-13)/2),0)),"",OFFSET(#REF!,INT((ROW()-13)/2),0)),IF(ISBLANK(OFFSET('9. METAS'!$V$20,INT((ROW()-14)/2),0)),"",OFFSET('9. METAS'!$V$20,INT((ROW()-14)/2),0)))</f>
        <v/>
      </c>
      <c r="L400" s="203" t="str">
        <f ca="1">IF(MOD(ROW()-13,2)=0,IF(ISBLANK(OFFSET(#REF!,INT((ROW()-13)/2),0)),"",OFFSET(#REF!,INT((ROW()-13)/2),0)),IF(ISBLANK(OFFSET('9. METAS'!$W$20,INT((ROW()-14)/2),0)),"",OFFSET('9. METAS'!$W$20,INT((ROW()-14)/2),0)))</f>
        <v/>
      </c>
      <c r="M400" s="204" t="str">
        <f ca="1">IF(MOD(ROW()-13,2)=0,IF(ISBLANK(OFFSET(#REF!,INT((ROW()-13)/2),0)),"",OFFSET(#REF!,INT((ROW()-13)/2),0)),IF(ISBLANK(OFFSET('9. METAS'!$X$20,INT((ROW()-14)/2),0)),"",OFFSET('9. METAS'!$X$20,INT((ROW()-14)/2),0)))</f>
        <v/>
      </c>
      <c r="N400" s="719"/>
      <c r="O400" s="721"/>
      <c r="P400" s="723"/>
    </row>
    <row r="401" spans="3:16">
      <c r="C401" s="724" t="str">
        <f ca="1">IF(ISBLANK(OFFSET('5. Pp (3 años)'!$C$46,INT((ROW()-13)/2),0)),"",OFFSET('5. Pp (3 años)'!$C$46,INT((ROW()-13)/2),0))</f>
        <v/>
      </c>
      <c r="D401" s="726" t="str">
        <f ca="1">IF(ISBLANK(OFFSET('5. Pp (3 años)'!$D$46,INT((ROW()-13)/2),0)),"",OFFSET('5. Pp (3 años)'!$D$46,INT((ROW()-13)/2),0))</f>
        <v/>
      </c>
      <c r="E401" s="726" t="str">
        <f ca="1">IF(ISBLANK(OFFSET('5. Pp (3 años)'!$E$46,INT((ROW()-13)/2),0)),"",OFFSET('5. Pp (3 años)'!$E$46,INT((ROW()-13)/2),0))</f>
        <v/>
      </c>
      <c r="F401" s="727" t="str">
        <f ca="1">IF(ISBLANK(OFFSET('5. Pp (3 años)'!$K$46,INT((ROW()-13)/2),0)),"",OFFSET('5. Pp (3 años)'!$K$46,INT((ROW()-13)/2),0))</f>
        <v/>
      </c>
      <c r="G401" s="728" t="str">
        <f ca="1">IF(ISBLANK(OFFSET('5. Pp (3 años)'!$H$46,INT((ROW()-13)/2),0)),"",OFFSET('5. Pp (3 años)'!$H$46,INT((ROW()-13)/2),0))</f>
        <v/>
      </c>
      <c r="H401" s="755" t="str">
        <f ca="1">IF(ISBLANK(OFFSET('9. METAS'!$L$20,INT((ROW()-13)/2),0)),"",OFFSET('9. METAS'!$L$20,INT((ROW()-13)/2),0))</f>
        <v/>
      </c>
      <c r="I401" s="730"/>
      <c r="J401" s="202" t="e">
        <f ca="1">IF(MOD(ROW()-13,2)=0,IF(ISBLANK(OFFSET(#REF!,INT((ROW()-13)/2),0)),"",OFFSET(#REF!,INT((ROW()-13)/2),0)),IF(ISBLANK(OFFSET('9. METAS'!$U$20,INT((ROW()-14)/2),0)),"",OFFSET('9. METAS'!$U$20,INT((ROW()-14)/2),0)))</f>
        <v>#REF!</v>
      </c>
      <c r="K401" s="203" t="e">
        <f ca="1">IF(MOD(ROW()-13,2)=0,IF(ISBLANK(OFFSET(#REF!,INT((ROW()-13)/2),0)),"",OFFSET(#REF!,INT((ROW()-13)/2),0)),IF(ISBLANK(OFFSET('9. METAS'!$V$20,INT((ROW()-14)/2),0)),"",OFFSET('9. METAS'!$V$20,INT((ROW()-14)/2),0)))</f>
        <v>#REF!</v>
      </c>
      <c r="L401" s="203" t="e">
        <f ca="1">IF(MOD(ROW()-13,2)=0,IF(ISBLANK(OFFSET(#REF!,INT((ROW()-13)/2),0)),"",OFFSET(#REF!,INT((ROW()-13)/2),0)),IF(ISBLANK(OFFSET('9. METAS'!$W$20,INT((ROW()-14)/2),0)),"",OFFSET('9. METAS'!$W$20,INT((ROW()-14)/2),0)))</f>
        <v>#REF!</v>
      </c>
      <c r="M401" s="204" t="e">
        <f ca="1">IF(MOD(ROW()-13,2)=0,IF(ISBLANK(OFFSET(#REF!,INT((ROW()-13)/2),0)),"",OFFSET(#REF!,INT((ROW()-13)/2),0)),IF(ISBLANK(OFFSET('9. METAS'!$X$20,INT((ROW()-14)/2),0)),"",OFFSET('9. METAS'!$X$20,INT((ROW()-14)/2),0)))</f>
        <v>#REF!</v>
      </c>
      <c r="N401" s="718" t="str">
        <f t="shared" ref="N401" ca="1" si="384">IFERROR(J401/J402,"ND")</f>
        <v>ND</v>
      </c>
      <c r="O401" s="720" t="str">
        <f t="shared" ref="O401" ca="1" si="385">IFERROR(((J401+K401+L401)/H401),"ND")</f>
        <v>ND</v>
      </c>
      <c r="P401" s="732"/>
    </row>
    <row r="402" spans="3:16">
      <c r="C402" s="725"/>
      <c r="D402" s="726"/>
      <c r="E402" s="726"/>
      <c r="F402" s="727"/>
      <c r="G402" s="728"/>
      <c r="H402" s="755"/>
      <c r="I402" s="731"/>
      <c r="J402" s="202" t="str">
        <f ca="1">IF(MOD(ROW()-13,2)=0,IF(ISBLANK(OFFSET(#REF!,INT((ROW()-13)/2),0)),"",OFFSET(#REF!,INT((ROW()-13)/2),0)),IF(ISBLANK(OFFSET('9. METAS'!$U$20,INT((ROW()-14)/2),0)),"",OFFSET('9. METAS'!$U$20,INT((ROW()-14)/2),0)))</f>
        <v/>
      </c>
      <c r="K402" s="203" t="str">
        <f ca="1">IF(MOD(ROW()-13,2)=0,IF(ISBLANK(OFFSET(#REF!,INT((ROW()-13)/2),0)),"",OFFSET(#REF!,INT((ROW()-13)/2),0)),IF(ISBLANK(OFFSET('9. METAS'!$V$20,INT((ROW()-14)/2),0)),"",OFFSET('9. METAS'!$V$20,INT((ROW()-14)/2),0)))</f>
        <v/>
      </c>
      <c r="L402" s="203" t="str">
        <f ca="1">IF(MOD(ROW()-13,2)=0,IF(ISBLANK(OFFSET(#REF!,INT((ROW()-13)/2),0)),"",OFFSET(#REF!,INT((ROW()-13)/2),0)),IF(ISBLANK(OFFSET('9. METAS'!$W$20,INT((ROW()-14)/2),0)),"",OFFSET('9. METAS'!$W$20,INT((ROW()-14)/2),0)))</f>
        <v/>
      </c>
      <c r="M402" s="204" t="str">
        <f ca="1">IF(MOD(ROW()-13,2)=0,IF(ISBLANK(OFFSET(#REF!,INT((ROW()-13)/2),0)),"",OFFSET(#REF!,INT((ROW()-13)/2),0)),IF(ISBLANK(OFFSET('9. METAS'!$X$20,INT((ROW()-14)/2),0)),"",OFFSET('9. METAS'!$X$20,INT((ROW()-14)/2),0)))</f>
        <v/>
      </c>
      <c r="N402" s="719"/>
      <c r="O402" s="721"/>
      <c r="P402" s="723"/>
    </row>
    <row r="403" spans="3:16">
      <c r="C403" s="724" t="str">
        <f ca="1">IF(ISBLANK(OFFSET('5. Pp (3 años)'!$C$46,INT((ROW()-13)/2),0)),"",OFFSET('5. Pp (3 años)'!$C$46,INT((ROW()-13)/2),0))</f>
        <v/>
      </c>
      <c r="D403" s="726" t="str">
        <f ca="1">IF(ISBLANK(OFFSET('5. Pp (3 años)'!$D$46,INT((ROW()-13)/2),0)),"",OFFSET('5. Pp (3 años)'!$D$46,INT((ROW()-13)/2),0))</f>
        <v/>
      </c>
      <c r="E403" s="726" t="str">
        <f ca="1">IF(ISBLANK(OFFSET('5. Pp (3 años)'!$E$46,INT((ROW()-13)/2),0)),"",OFFSET('5. Pp (3 años)'!$E$46,INT((ROW()-13)/2),0))</f>
        <v/>
      </c>
      <c r="F403" s="727" t="str">
        <f ca="1">IF(ISBLANK(OFFSET('5. Pp (3 años)'!$K$46,INT((ROW()-13)/2),0)),"",OFFSET('5. Pp (3 años)'!$K$46,INT((ROW()-13)/2),0))</f>
        <v/>
      </c>
      <c r="G403" s="728" t="str">
        <f ca="1">IF(ISBLANK(OFFSET('5. Pp (3 años)'!$H$46,INT((ROW()-13)/2),0)),"",OFFSET('5. Pp (3 años)'!$H$46,INT((ROW()-13)/2),0))</f>
        <v/>
      </c>
      <c r="H403" s="755" t="str">
        <f ca="1">IF(ISBLANK(OFFSET('9. METAS'!$L$20,INT((ROW()-13)/2),0)),"",OFFSET('9. METAS'!$L$20,INT((ROW()-13)/2),0))</f>
        <v/>
      </c>
      <c r="I403" s="730"/>
      <c r="J403" s="202" t="e">
        <f ca="1">IF(MOD(ROW()-13,2)=0,IF(ISBLANK(OFFSET(#REF!,INT((ROW()-13)/2),0)),"",OFFSET(#REF!,INT((ROW()-13)/2),0)),IF(ISBLANK(OFFSET('9. METAS'!$U$20,INT((ROW()-14)/2),0)),"",OFFSET('9. METAS'!$U$20,INT((ROW()-14)/2),0)))</f>
        <v>#REF!</v>
      </c>
      <c r="K403" s="203" t="e">
        <f ca="1">IF(MOD(ROW()-13,2)=0,IF(ISBLANK(OFFSET(#REF!,INT((ROW()-13)/2),0)),"",OFFSET(#REF!,INT((ROW()-13)/2),0)),IF(ISBLANK(OFFSET('9. METAS'!$V$20,INT((ROW()-14)/2),0)),"",OFFSET('9. METAS'!$V$20,INT((ROW()-14)/2),0)))</f>
        <v>#REF!</v>
      </c>
      <c r="L403" s="203" t="e">
        <f ca="1">IF(MOD(ROW()-13,2)=0,IF(ISBLANK(OFFSET(#REF!,INT((ROW()-13)/2),0)),"",OFFSET(#REF!,INT((ROW()-13)/2),0)),IF(ISBLANK(OFFSET('9. METAS'!$W$20,INT((ROW()-14)/2),0)),"",OFFSET('9. METAS'!$W$20,INT((ROW()-14)/2),0)))</f>
        <v>#REF!</v>
      </c>
      <c r="M403" s="204" t="e">
        <f ca="1">IF(MOD(ROW()-13,2)=0,IF(ISBLANK(OFFSET(#REF!,INT((ROW()-13)/2),0)),"",OFFSET(#REF!,INT((ROW()-13)/2),0)),IF(ISBLANK(OFFSET('9. METAS'!$X$20,INT((ROW()-14)/2),0)),"",OFFSET('9. METAS'!$X$20,INT((ROW()-14)/2),0)))</f>
        <v>#REF!</v>
      </c>
      <c r="N403" s="718" t="str">
        <f t="shared" ref="N403" ca="1" si="386">IFERROR(J403/J404,"ND")</f>
        <v>ND</v>
      </c>
      <c r="O403" s="720" t="str">
        <f t="shared" ref="O403" ca="1" si="387">IFERROR(((J403+K403+L403)/H403),"ND")</f>
        <v>ND</v>
      </c>
      <c r="P403" s="732"/>
    </row>
    <row r="404" spans="3:16">
      <c r="C404" s="725"/>
      <c r="D404" s="726"/>
      <c r="E404" s="726"/>
      <c r="F404" s="727"/>
      <c r="G404" s="728"/>
      <c r="H404" s="755"/>
      <c r="I404" s="731"/>
      <c r="J404" s="202" t="str">
        <f ca="1">IF(MOD(ROW()-13,2)=0,IF(ISBLANK(OFFSET(#REF!,INT((ROW()-13)/2),0)),"",OFFSET(#REF!,INT((ROW()-13)/2),0)),IF(ISBLANK(OFFSET('9. METAS'!$U$20,INT((ROW()-14)/2),0)),"",OFFSET('9. METAS'!$U$20,INT((ROW()-14)/2),0)))</f>
        <v/>
      </c>
      <c r="K404" s="203" t="str">
        <f ca="1">IF(MOD(ROW()-13,2)=0,IF(ISBLANK(OFFSET(#REF!,INT((ROW()-13)/2),0)),"",OFFSET(#REF!,INT((ROW()-13)/2),0)),IF(ISBLANK(OFFSET('9. METAS'!$V$20,INT((ROW()-14)/2),0)),"",OFFSET('9. METAS'!$V$20,INT((ROW()-14)/2),0)))</f>
        <v/>
      </c>
      <c r="L404" s="203" t="str">
        <f ca="1">IF(MOD(ROW()-13,2)=0,IF(ISBLANK(OFFSET(#REF!,INT((ROW()-13)/2),0)),"",OFFSET(#REF!,INT((ROW()-13)/2),0)),IF(ISBLANK(OFFSET('9. METAS'!$W$20,INT((ROW()-14)/2),0)),"",OFFSET('9. METAS'!$W$20,INT((ROW()-14)/2),0)))</f>
        <v/>
      </c>
      <c r="M404" s="204" t="str">
        <f ca="1">IF(MOD(ROW()-13,2)=0,IF(ISBLANK(OFFSET(#REF!,INT((ROW()-13)/2),0)),"",OFFSET(#REF!,INT((ROW()-13)/2),0)),IF(ISBLANK(OFFSET('9. METAS'!$X$20,INT((ROW()-14)/2),0)),"",OFFSET('9. METAS'!$X$20,INT((ROW()-14)/2),0)))</f>
        <v/>
      </c>
      <c r="N404" s="719"/>
      <c r="O404" s="721"/>
      <c r="P404" s="723"/>
    </row>
    <row r="405" spans="3:16">
      <c r="C405" s="724" t="str">
        <f ca="1">IF(ISBLANK(OFFSET('5. Pp (3 años)'!$C$46,INT((ROW()-13)/2),0)),"",OFFSET('5. Pp (3 años)'!$C$46,INT((ROW()-13)/2),0))</f>
        <v/>
      </c>
      <c r="D405" s="726" t="str">
        <f ca="1">IF(ISBLANK(OFFSET('5. Pp (3 años)'!$D$46,INT((ROW()-13)/2),0)),"",OFFSET('5. Pp (3 años)'!$D$46,INT((ROW()-13)/2),0))</f>
        <v/>
      </c>
      <c r="E405" s="726" t="str">
        <f ca="1">IF(ISBLANK(OFFSET('5. Pp (3 años)'!$E$46,INT((ROW()-13)/2),0)),"",OFFSET('5. Pp (3 años)'!$E$46,INT((ROW()-13)/2),0))</f>
        <v/>
      </c>
      <c r="F405" s="727" t="str">
        <f ca="1">IF(ISBLANK(OFFSET('5. Pp (3 años)'!$K$46,INT((ROW()-13)/2),0)),"",OFFSET('5. Pp (3 años)'!$K$46,INT((ROW()-13)/2),0))</f>
        <v/>
      </c>
      <c r="G405" s="728" t="str">
        <f ca="1">IF(ISBLANK(OFFSET('5. Pp (3 años)'!$H$46,INT((ROW()-13)/2),0)),"",OFFSET('5. Pp (3 años)'!$H$46,INT((ROW()-13)/2),0))</f>
        <v/>
      </c>
      <c r="H405" s="755" t="str">
        <f ca="1">IF(ISBLANK(OFFSET('9. METAS'!$L$20,INT((ROW()-13)/2),0)),"",OFFSET('9. METAS'!$L$20,INT((ROW()-13)/2),0))</f>
        <v/>
      </c>
      <c r="I405" s="730"/>
      <c r="J405" s="202" t="e">
        <f ca="1">IF(MOD(ROW()-13,2)=0,IF(ISBLANK(OFFSET(#REF!,INT((ROW()-13)/2),0)),"",OFFSET(#REF!,INT((ROW()-13)/2),0)),IF(ISBLANK(OFFSET('9. METAS'!$U$20,INT((ROW()-14)/2),0)),"",OFFSET('9. METAS'!$U$20,INT((ROW()-14)/2),0)))</f>
        <v>#REF!</v>
      </c>
      <c r="K405" s="203" t="e">
        <f ca="1">IF(MOD(ROW()-13,2)=0,IF(ISBLANK(OFFSET(#REF!,INT((ROW()-13)/2),0)),"",OFFSET(#REF!,INT((ROW()-13)/2),0)),IF(ISBLANK(OFFSET('9. METAS'!$V$20,INT((ROW()-14)/2),0)),"",OFFSET('9. METAS'!$V$20,INT((ROW()-14)/2),0)))</f>
        <v>#REF!</v>
      </c>
      <c r="L405" s="203" t="e">
        <f ca="1">IF(MOD(ROW()-13,2)=0,IF(ISBLANK(OFFSET(#REF!,INT((ROW()-13)/2),0)),"",OFFSET(#REF!,INT((ROW()-13)/2),0)),IF(ISBLANK(OFFSET('9. METAS'!$W$20,INT((ROW()-14)/2),0)),"",OFFSET('9. METAS'!$W$20,INT((ROW()-14)/2),0)))</f>
        <v>#REF!</v>
      </c>
      <c r="M405" s="204" t="e">
        <f ca="1">IF(MOD(ROW()-13,2)=0,IF(ISBLANK(OFFSET(#REF!,INT((ROW()-13)/2),0)),"",OFFSET(#REF!,INT((ROW()-13)/2),0)),IF(ISBLANK(OFFSET('9. METAS'!$X$20,INT((ROW()-14)/2),0)),"",OFFSET('9. METAS'!$X$20,INT((ROW()-14)/2),0)))</f>
        <v>#REF!</v>
      </c>
      <c r="N405" s="718" t="str">
        <f t="shared" ref="N405" ca="1" si="388">IFERROR(J405/J406,"ND")</f>
        <v>ND</v>
      </c>
      <c r="O405" s="720" t="str">
        <f t="shared" ref="O405" ca="1" si="389">IFERROR(((J405+K405+L405)/H405),"ND")</f>
        <v>ND</v>
      </c>
      <c r="P405" s="732"/>
    </row>
    <row r="406" spans="3:16">
      <c r="C406" s="725"/>
      <c r="D406" s="726"/>
      <c r="E406" s="726"/>
      <c r="F406" s="727"/>
      <c r="G406" s="728"/>
      <c r="H406" s="755"/>
      <c r="I406" s="731"/>
      <c r="J406" s="202" t="str">
        <f ca="1">IF(MOD(ROW()-13,2)=0,IF(ISBLANK(OFFSET(#REF!,INT((ROW()-13)/2),0)),"",OFFSET(#REF!,INT((ROW()-13)/2),0)),IF(ISBLANK(OFFSET('9. METAS'!$U$20,INT((ROW()-14)/2),0)),"",OFFSET('9. METAS'!$U$20,INT((ROW()-14)/2),0)))</f>
        <v/>
      </c>
      <c r="K406" s="203" t="str">
        <f ca="1">IF(MOD(ROW()-13,2)=0,IF(ISBLANK(OFFSET(#REF!,INT((ROW()-13)/2),0)),"",OFFSET(#REF!,INT((ROW()-13)/2),0)),IF(ISBLANK(OFFSET('9. METAS'!$V$20,INT((ROW()-14)/2),0)),"",OFFSET('9. METAS'!$V$20,INT((ROW()-14)/2),0)))</f>
        <v/>
      </c>
      <c r="L406" s="203" t="str">
        <f ca="1">IF(MOD(ROW()-13,2)=0,IF(ISBLANK(OFFSET(#REF!,INT((ROW()-13)/2),0)),"",OFFSET(#REF!,INT((ROW()-13)/2),0)),IF(ISBLANK(OFFSET('9. METAS'!$W$20,INT((ROW()-14)/2),0)),"",OFFSET('9. METAS'!$W$20,INT((ROW()-14)/2),0)))</f>
        <v/>
      </c>
      <c r="M406" s="204" t="str">
        <f ca="1">IF(MOD(ROW()-13,2)=0,IF(ISBLANK(OFFSET(#REF!,INT((ROW()-13)/2),0)),"",OFFSET(#REF!,INT((ROW()-13)/2),0)),IF(ISBLANK(OFFSET('9. METAS'!$X$20,INT((ROW()-14)/2),0)),"",OFFSET('9. METAS'!$X$20,INT((ROW()-14)/2),0)))</f>
        <v/>
      </c>
      <c r="N406" s="719"/>
      <c r="O406" s="721"/>
      <c r="P406" s="723"/>
    </row>
    <row r="407" spans="3:16">
      <c r="C407" s="724" t="str">
        <f ca="1">IF(ISBLANK(OFFSET('5. Pp (3 años)'!$C$46,INT((ROW()-13)/2),0)),"",OFFSET('5. Pp (3 años)'!$C$46,INT((ROW()-13)/2),0))</f>
        <v/>
      </c>
      <c r="D407" s="726" t="str">
        <f ca="1">IF(ISBLANK(OFFSET('5. Pp (3 años)'!$D$46,INT((ROW()-13)/2),0)),"",OFFSET('5. Pp (3 años)'!$D$46,INT((ROW()-13)/2),0))</f>
        <v/>
      </c>
      <c r="E407" s="726" t="str">
        <f ca="1">IF(ISBLANK(OFFSET('5. Pp (3 años)'!$E$46,INT((ROW()-13)/2),0)),"",OFFSET('5. Pp (3 años)'!$E$46,INT((ROW()-13)/2),0))</f>
        <v/>
      </c>
      <c r="F407" s="727" t="str">
        <f ca="1">IF(ISBLANK(OFFSET('5. Pp (3 años)'!$K$46,INT((ROW()-13)/2),0)),"",OFFSET('5. Pp (3 años)'!$K$46,INT((ROW()-13)/2),0))</f>
        <v/>
      </c>
      <c r="G407" s="728" t="str">
        <f ca="1">IF(ISBLANK(OFFSET('5. Pp (3 años)'!$H$46,INT((ROW()-13)/2),0)),"",OFFSET('5. Pp (3 años)'!$H$46,INT((ROW()-13)/2),0))</f>
        <v/>
      </c>
      <c r="H407" s="755" t="str">
        <f ca="1">IF(ISBLANK(OFFSET('9. METAS'!$L$20,INT((ROW()-13)/2),0)),"",OFFSET('9. METAS'!$L$20,INT((ROW()-13)/2),0))</f>
        <v/>
      </c>
      <c r="I407" s="730"/>
      <c r="J407" s="202" t="e">
        <f ca="1">IF(MOD(ROW()-13,2)=0,IF(ISBLANK(OFFSET(#REF!,INT((ROW()-13)/2),0)),"",OFFSET(#REF!,INT((ROW()-13)/2),0)),IF(ISBLANK(OFFSET('9. METAS'!$U$20,INT((ROW()-14)/2),0)),"",OFFSET('9. METAS'!$U$20,INT((ROW()-14)/2),0)))</f>
        <v>#REF!</v>
      </c>
      <c r="K407" s="203" t="e">
        <f ca="1">IF(MOD(ROW()-13,2)=0,IF(ISBLANK(OFFSET(#REF!,INT((ROW()-13)/2),0)),"",OFFSET(#REF!,INT((ROW()-13)/2),0)),IF(ISBLANK(OFFSET('9. METAS'!$V$20,INT((ROW()-14)/2),0)),"",OFFSET('9. METAS'!$V$20,INT((ROW()-14)/2),0)))</f>
        <v>#REF!</v>
      </c>
      <c r="L407" s="203" t="e">
        <f ca="1">IF(MOD(ROW()-13,2)=0,IF(ISBLANK(OFFSET(#REF!,INT((ROW()-13)/2),0)),"",OFFSET(#REF!,INT((ROW()-13)/2),0)),IF(ISBLANK(OFFSET('9. METAS'!$W$20,INT((ROW()-14)/2),0)),"",OFFSET('9. METAS'!$W$20,INT((ROW()-14)/2),0)))</f>
        <v>#REF!</v>
      </c>
      <c r="M407" s="204" t="e">
        <f ca="1">IF(MOD(ROW()-13,2)=0,IF(ISBLANK(OFFSET(#REF!,INT((ROW()-13)/2),0)),"",OFFSET(#REF!,INT((ROW()-13)/2),0)),IF(ISBLANK(OFFSET('9. METAS'!$X$20,INT((ROW()-14)/2),0)),"",OFFSET('9. METAS'!$X$20,INT((ROW()-14)/2),0)))</f>
        <v>#REF!</v>
      </c>
      <c r="N407" s="718" t="str">
        <f t="shared" ref="N407" ca="1" si="390">IFERROR(J407/J408,"ND")</f>
        <v>ND</v>
      </c>
      <c r="O407" s="720" t="str">
        <f t="shared" ref="O407" ca="1" si="391">IFERROR(((J407+K407+L407)/H407),"ND")</f>
        <v>ND</v>
      </c>
      <c r="P407" s="732"/>
    </row>
    <row r="408" spans="3:16">
      <c r="C408" s="725"/>
      <c r="D408" s="726"/>
      <c r="E408" s="726"/>
      <c r="F408" s="727"/>
      <c r="G408" s="728"/>
      <c r="H408" s="755"/>
      <c r="I408" s="731"/>
      <c r="J408" s="202" t="str">
        <f ca="1">IF(MOD(ROW()-13,2)=0,IF(ISBLANK(OFFSET(#REF!,INT((ROW()-13)/2),0)),"",OFFSET(#REF!,INT((ROW()-13)/2),0)),IF(ISBLANK(OFFSET('9. METAS'!$U$20,INT((ROW()-14)/2),0)),"",OFFSET('9. METAS'!$U$20,INT((ROW()-14)/2),0)))</f>
        <v/>
      </c>
      <c r="K408" s="203" t="str">
        <f ca="1">IF(MOD(ROW()-13,2)=0,IF(ISBLANK(OFFSET(#REF!,INT((ROW()-13)/2),0)),"",OFFSET(#REF!,INT((ROW()-13)/2),0)),IF(ISBLANK(OFFSET('9. METAS'!$V$20,INT((ROW()-14)/2),0)),"",OFFSET('9. METAS'!$V$20,INT((ROW()-14)/2),0)))</f>
        <v/>
      </c>
      <c r="L408" s="203" t="str">
        <f ca="1">IF(MOD(ROW()-13,2)=0,IF(ISBLANK(OFFSET(#REF!,INT((ROW()-13)/2),0)),"",OFFSET(#REF!,INT((ROW()-13)/2),0)),IF(ISBLANK(OFFSET('9. METAS'!$W$20,INT((ROW()-14)/2),0)),"",OFFSET('9. METAS'!$W$20,INT((ROW()-14)/2),0)))</f>
        <v/>
      </c>
      <c r="M408" s="204" t="str">
        <f ca="1">IF(MOD(ROW()-13,2)=0,IF(ISBLANK(OFFSET(#REF!,INT((ROW()-13)/2),0)),"",OFFSET(#REF!,INT((ROW()-13)/2),0)),IF(ISBLANK(OFFSET('9. METAS'!$X$20,INT((ROW()-14)/2),0)),"",OFFSET('9. METAS'!$X$20,INT((ROW()-14)/2),0)))</f>
        <v/>
      </c>
      <c r="N408" s="719"/>
      <c r="O408" s="721"/>
      <c r="P408" s="723"/>
    </row>
    <row r="409" spans="3:16">
      <c r="C409" s="724" t="str">
        <f ca="1">IF(ISBLANK(OFFSET('5. Pp (3 años)'!$C$46,INT((ROW()-13)/2),0)),"",OFFSET('5. Pp (3 años)'!$C$46,INT((ROW()-13)/2),0))</f>
        <v/>
      </c>
      <c r="D409" s="726" t="str">
        <f ca="1">IF(ISBLANK(OFFSET('5. Pp (3 años)'!$D$46,INT((ROW()-13)/2),0)),"",OFFSET('5. Pp (3 años)'!$D$46,INT((ROW()-13)/2),0))</f>
        <v/>
      </c>
      <c r="E409" s="726" t="str">
        <f ca="1">IF(ISBLANK(OFFSET('5. Pp (3 años)'!$E$46,INT((ROW()-13)/2),0)),"",OFFSET('5. Pp (3 años)'!$E$46,INT((ROW()-13)/2),0))</f>
        <v/>
      </c>
      <c r="F409" s="727" t="str">
        <f ca="1">IF(ISBLANK(OFFSET('5. Pp (3 años)'!$K$46,INT((ROW()-13)/2),0)),"",OFFSET('5. Pp (3 años)'!$K$46,INT((ROW()-13)/2),0))</f>
        <v/>
      </c>
      <c r="G409" s="728" t="str">
        <f ca="1">IF(ISBLANK(OFFSET('5. Pp (3 años)'!$H$46,INT((ROW()-13)/2),0)),"",OFFSET('5. Pp (3 años)'!$H$46,INT((ROW()-13)/2),0))</f>
        <v/>
      </c>
      <c r="H409" s="755" t="str">
        <f ca="1">IF(ISBLANK(OFFSET('9. METAS'!$L$20,INT((ROW()-13)/2),0)),"",OFFSET('9. METAS'!$L$20,INT((ROW()-13)/2),0))</f>
        <v/>
      </c>
      <c r="I409" s="730"/>
      <c r="J409" s="202" t="e">
        <f ca="1">IF(MOD(ROW()-13,2)=0,IF(ISBLANK(OFFSET(#REF!,INT((ROW()-13)/2),0)),"",OFFSET(#REF!,INT((ROW()-13)/2),0)),IF(ISBLANK(OFFSET('9. METAS'!$U$20,INT((ROW()-14)/2),0)),"",OFFSET('9. METAS'!$U$20,INT((ROW()-14)/2),0)))</f>
        <v>#REF!</v>
      </c>
      <c r="K409" s="203" t="e">
        <f ca="1">IF(MOD(ROW()-13,2)=0,IF(ISBLANK(OFFSET(#REF!,INT((ROW()-13)/2),0)),"",OFFSET(#REF!,INT((ROW()-13)/2),0)),IF(ISBLANK(OFFSET('9. METAS'!$V$20,INT((ROW()-14)/2),0)),"",OFFSET('9. METAS'!$V$20,INT((ROW()-14)/2),0)))</f>
        <v>#REF!</v>
      </c>
      <c r="L409" s="203" t="e">
        <f ca="1">IF(MOD(ROW()-13,2)=0,IF(ISBLANK(OFFSET(#REF!,INT((ROW()-13)/2),0)),"",OFFSET(#REF!,INT((ROW()-13)/2),0)),IF(ISBLANK(OFFSET('9. METAS'!$W$20,INT((ROW()-14)/2),0)),"",OFFSET('9. METAS'!$W$20,INT((ROW()-14)/2),0)))</f>
        <v>#REF!</v>
      </c>
      <c r="M409" s="204" t="e">
        <f ca="1">IF(MOD(ROW()-13,2)=0,IF(ISBLANK(OFFSET(#REF!,INT((ROW()-13)/2),0)),"",OFFSET(#REF!,INT((ROW()-13)/2),0)),IF(ISBLANK(OFFSET('9. METAS'!$X$20,INT((ROW()-14)/2),0)),"",OFFSET('9. METAS'!$X$20,INT((ROW()-14)/2),0)))</f>
        <v>#REF!</v>
      </c>
      <c r="N409" s="718" t="str">
        <f t="shared" ref="N409" ca="1" si="392">IFERROR(J409/J410,"ND")</f>
        <v>ND</v>
      </c>
      <c r="O409" s="720" t="str">
        <f t="shared" ref="O409" ca="1" si="393">IFERROR(((J409+K409+L409)/H409),"ND")</f>
        <v>ND</v>
      </c>
      <c r="P409" s="732"/>
    </row>
    <row r="410" spans="3:16">
      <c r="C410" s="725"/>
      <c r="D410" s="726"/>
      <c r="E410" s="726"/>
      <c r="F410" s="727"/>
      <c r="G410" s="728"/>
      <c r="H410" s="755"/>
      <c r="I410" s="731"/>
      <c r="J410" s="202" t="str">
        <f ca="1">IF(MOD(ROW()-13,2)=0,IF(ISBLANK(OFFSET(#REF!,INT((ROW()-13)/2),0)),"",OFFSET(#REF!,INT((ROW()-13)/2),0)),IF(ISBLANK(OFFSET('9. METAS'!$U$20,INT((ROW()-14)/2),0)),"",OFFSET('9. METAS'!$U$20,INT((ROW()-14)/2),0)))</f>
        <v/>
      </c>
      <c r="K410" s="203" t="str">
        <f ca="1">IF(MOD(ROW()-13,2)=0,IF(ISBLANK(OFFSET(#REF!,INT((ROW()-13)/2),0)),"",OFFSET(#REF!,INT((ROW()-13)/2),0)),IF(ISBLANK(OFFSET('9. METAS'!$V$20,INT((ROW()-14)/2),0)),"",OFFSET('9. METAS'!$V$20,INT((ROW()-14)/2),0)))</f>
        <v/>
      </c>
      <c r="L410" s="203" t="str">
        <f ca="1">IF(MOD(ROW()-13,2)=0,IF(ISBLANK(OFFSET(#REF!,INT((ROW()-13)/2),0)),"",OFFSET(#REF!,INT((ROW()-13)/2),0)),IF(ISBLANK(OFFSET('9. METAS'!$W$20,INT((ROW()-14)/2),0)),"",OFFSET('9. METAS'!$W$20,INT((ROW()-14)/2),0)))</f>
        <v/>
      </c>
      <c r="M410" s="204" t="str">
        <f ca="1">IF(MOD(ROW()-13,2)=0,IF(ISBLANK(OFFSET(#REF!,INT((ROW()-13)/2),0)),"",OFFSET(#REF!,INT((ROW()-13)/2),0)),IF(ISBLANK(OFFSET('9. METAS'!$X$20,INT((ROW()-14)/2),0)),"",OFFSET('9. METAS'!$X$20,INT((ROW()-14)/2),0)))</f>
        <v/>
      </c>
      <c r="N410" s="719"/>
      <c r="O410" s="721"/>
      <c r="P410" s="723"/>
    </row>
    <row r="411" spans="3:16">
      <c r="C411" s="724" t="str">
        <f ca="1">IF(ISBLANK(OFFSET('5. Pp (3 años)'!$C$46,INT((ROW()-13)/2),0)),"",OFFSET('5. Pp (3 años)'!$C$46,INT((ROW()-13)/2),0))</f>
        <v/>
      </c>
      <c r="D411" s="726" t="str">
        <f ca="1">IF(ISBLANK(OFFSET('5. Pp (3 años)'!$D$46,INT((ROW()-13)/2),0)),"",OFFSET('5. Pp (3 años)'!$D$46,INT((ROW()-13)/2),0))</f>
        <v/>
      </c>
      <c r="E411" s="726" t="str">
        <f ca="1">IF(ISBLANK(OFFSET('5. Pp (3 años)'!$E$46,INT((ROW()-13)/2),0)),"",OFFSET('5. Pp (3 años)'!$E$46,INT((ROW()-13)/2),0))</f>
        <v/>
      </c>
      <c r="F411" s="727" t="str">
        <f ca="1">IF(ISBLANK(OFFSET('5. Pp (3 años)'!$K$46,INT((ROW()-13)/2),0)),"",OFFSET('5. Pp (3 años)'!$K$46,INT((ROW()-13)/2),0))</f>
        <v/>
      </c>
      <c r="G411" s="728" t="str">
        <f ca="1">IF(ISBLANK(OFFSET('5. Pp (3 años)'!$H$46,INT((ROW()-13)/2),0)),"",OFFSET('5. Pp (3 años)'!$H$46,INT((ROW()-13)/2),0))</f>
        <v/>
      </c>
      <c r="H411" s="755" t="str">
        <f ca="1">IF(ISBLANK(OFFSET('9. METAS'!$L$20,INT((ROW()-13)/2),0)),"",OFFSET('9. METAS'!$L$20,INT((ROW()-13)/2),0))</f>
        <v/>
      </c>
      <c r="I411" s="730"/>
      <c r="J411" s="202" t="e">
        <f ca="1">IF(MOD(ROW()-13,2)=0,IF(ISBLANK(OFFSET(#REF!,INT((ROW()-13)/2),0)),"",OFFSET(#REF!,INT((ROW()-13)/2),0)),IF(ISBLANK(OFFSET('9. METAS'!$U$20,INT((ROW()-14)/2),0)),"",OFFSET('9. METAS'!$U$20,INT((ROW()-14)/2),0)))</f>
        <v>#REF!</v>
      </c>
      <c r="K411" s="203" t="e">
        <f ca="1">IF(MOD(ROW()-13,2)=0,IF(ISBLANK(OFFSET(#REF!,INT((ROW()-13)/2),0)),"",OFFSET(#REF!,INT((ROW()-13)/2),0)),IF(ISBLANK(OFFSET('9. METAS'!$V$20,INT((ROW()-14)/2),0)),"",OFFSET('9. METAS'!$V$20,INT((ROW()-14)/2),0)))</f>
        <v>#REF!</v>
      </c>
      <c r="L411" s="203" t="e">
        <f ca="1">IF(MOD(ROW()-13,2)=0,IF(ISBLANK(OFFSET(#REF!,INT((ROW()-13)/2),0)),"",OFFSET(#REF!,INT((ROW()-13)/2),0)),IF(ISBLANK(OFFSET('9. METAS'!$W$20,INT((ROW()-14)/2),0)),"",OFFSET('9. METAS'!$W$20,INT((ROW()-14)/2),0)))</f>
        <v>#REF!</v>
      </c>
      <c r="M411" s="204" t="e">
        <f ca="1">IF(MOD(ROW()-13,2)=0,IF(ISBLANK(OFFSET(#REF!,INT((ROW()-13)/2),0)),"",OFFSET(#REF!,INT((ROW()-13)/2),0)),IF(ISBLANK(OFFSET('9. METAS'!$X$20,INT((ROW()-14)/2),0)),"",OFFSET('9. METAS'!$X$20,INT((ROW()-14)/2),0)))</f>
        <v>#REF!</v>
      </c>
      <c r="N411" s="718" t="str">
        <f t="shared" ref="N411" ca="1" si="394">IFERROR(J411/J412,"ND")</f>
        <v>ND</v>
      </c>
      <c r="O411" s="720" t="str">
        <f t="shared" ref="O411" ca="1" si="395">IFERROR(((J411+K411+L411)/H411),"ND")</f>
        <v>ND</v>
      </c>
      <c r="P411" s="732"/>
    </row>
    <row r="412" spans="3:16">
      <c r="C412" s="725"/>
      <c r="D412" s="726"/>
      <c r="E412" s="726"/>
      <c r="F412" s="727"/>
      <c r="G412" s="728"/>
      <c r="H412" s="755"/>
      <c r="I412" s="731"/>
      <c r="J412" s="202" t="str">
        <f ca="1">IF(MOD(ROW()-13,2)=0,IF(ISBLANK(OFFSET(#REF!,INT((ROW()-13)/2),0)),"",OFFSET(#REF!,INT((ROW()-13)/2),0)),IF(ISBLANK(OFFSET('9. METAS'!$U$20,INT((ROW()-14)/2),0)),"",OFFSET('9. METAS'!$U$20,INT((ROW()-14)/2),0)))</f>
        <v/>
      </c>
      <c r="K412" s="203" t="str">
        <f ca="1">IF(MOD(ROW()-13,2)=0,IF(ISBLANK(OFFSET(#REF!,INT((ROW()-13)/2),0)),"",OFFSET(#REF!,INT((ROW()-13)/2),0)),IF(ISBLANK(OFFSET('9. METAS'!$V$20,INT((ROW()-14)/2),0)),"",OFFSET('9. METAS'!$V$20,INT((ROW()-14)/2),0)))</f>
        <v/>
      </c>
      <c r="L412" s="203" t="str">
        <f ca="1">IF(MOD(ROW()-13,2)=0,IF(ISBLANK(OFFSET(#REF!,INT((ROW()-13)/2),0)),"",OFFSET(#REF!,INT((ROW()-13)/2),0)),IF(ISBLANK(OFFSET('9. METAS'!$W$20,INT((ROW()-14)/2),0)),"",OFFSET('9. METAS'!$W$20,INT((ROW()-14)/2),0)))</f>
        <v/>
      </c>
      <c r="M412" s="204" t="str">
        <f ca="1">IF(MOD(ROW()-13,2)=0,IF(ISBLANK(OFFSET(#REF!,INT((ROW()-13)/2),0)),"",OFFSET(#REF!,INT((ROW()-13)/2),0)),IF(ISBLANK(OFFSET('9. METAS'!$X$20,INT((ROW()-14)/2),0)),"",OFFSET('9. METAS'!$X$20,INT((ROW()-14)/2),0)))</f>
        <v/>
      </c>
      <c r="N412" s="719"/>
      <c r="O412" s="721"/>
      <c r="P412" s="723"/>
    </row>
    <row r="413" spans="3:16">
      <c r="C413" s="724" t="str">
        <f ca="1">IF(ISBLANK(OFFSET('5. Pp (3 años)'!$C$46,INT((ROW()-13)/2),0)),"",OFFSET('5. Pp (3 años)'!$C$46,INT((ROW()-13)/2),0))</f>
        <v/>
      </c>
      <c r="D413" s="726" t="str">
        <f ca="1">IF(ISBLANK(OFFSET('5. Pp (3 años)'!$D$46,INT((ROW()-13)/2),0)),"",OFFSET('5. Pp (3 años)'!$D$46,INT((ROW()-13)/2),0))</f>
        <v/>
      </c>
      <c r="E413" s="726" t="str">
        <f ca="1">IF(ISBLANK(OFFSET('5. Pp (3 años)'!$E$46,INT((ROW()-13)/2),0)),"",OFFSET('5. Pp (3 años)'!$E$46,INT((ROW()-13)/2),0))</f>
        <v/>
      </c>
      <c r="F413" s="727" t="str">
        <f ca="1">IF(ISBLANK(OFFSET('5. Pp (3 años)'!$K$46,INT((ROW()-13)/2),0)),"",OFFSET('5. Pp (3 años)'!$K$46,INT((ROW()-13)/2),0))</f>
        <v/>
      </c>
      <c r="G413" s="728" t="str">
        <f ca="1">IF(ISBLANK(OFFSET('5. Pp (3 años)'!$H$46,INT((ROW()-13)/2),0)),"",OFFSET('5. Pp (3 años)'!$H$46,INT((ROW()-13)/2),0))</f>
        <v/>
      </c>
      <c r="H413" s="755" t="str">
        <f ca="1">IF(ISBLANK(OFFSET('9. METAS'!$L$20,INT((ROW()-13)/2),0)),"",OFFSET('9. METAS'!$L$20,INT((ROW()-13)/2),0))</f>
        <v/>
      </c>
      <c r="I413" s="730"/>
      <c r="J413" s="202" t="e">
        <f ca="1">IF(MOD(ROW()-13,2)=0,IF(ISBLANK(OFFSET(#REF!,INT((ROW()-13)/2),0)),"",OFFSET(#REF!,INT((ROW()-13)/2),0)),IF(ISBLANK(OFFSET('9. METAS'!$U$20,INT((ROW()-14)/2),0)),"",OFFSET('9. METAS'!$U$20,INT((ROW()-14)/2),0)))</f>
        <v>#REF!</v>
      </c>
      <c r="K413" s="203" t="e">
        <f ca="1">IF(MOD(ROW()-13,2)=0,IF(ISBLANK(OFFSET(#REF!,INT((ROW()-13)/2),0)),"",OFFSET(#REF!,INT((ROW()-13)/2),0)),IF(ISBLANK(OFFSET('9. METAS'!$V$20,INT((ROW()-14)/2),0)),"",OFFSET('9. METAS'!$V$20,INT((ROW()-14)/2),0)))</f>
        <v>#REF!</v>
      </c>
      <c r="L413" s="203" t="e">
        <f ca="1">IF(MOD(ROW()-13,2)=0,IF(ISBLANK(OFFSET(#REF!,INT((ROW()-13)/2),0)),"",OFFSET(#REF!,INT((ROW()-13)/2),0)),IF(ISBLANK(OFFSET('9. METAS'!$W$20,INT((ROW()-14)/2),0)),"",OFFSET('9. METAS'!$W$20,INT((ROW()-14)/2),0)))</f>
        <v>#REF!</v>
      </c>
      <c r="M413" s="204" t="e">
        <f ca="1">IF(MOD(ROW()-13,2)=0,IF(ISBLANK(OFFSET(#REF!,INT((ROW()-13)/2),0)),"",OFFSET(#REF!,INT((ROW()-13)/2),0)),IF(ISBLANK(OFFSET('9. METAS'!$X$20,INT((ROW()-14)/2),0)),"",OFFSET('9. METAS'!$X$20,INT((ROW()-14)/2),0)))</f>
        <v>#REF!</v>
      </c>
      <c r="N413" s="718" t="str">
        <f t="shared" ref="N413" ca="1" si="396">IFERROR(J413/J414,"ND")</f>
        <v>ND</v>
      </c>
      <c r="O413" s="720" t="str">
        <f t="shared" ref="O413" ca="1" si="397">IFERROR(((J413+K413+L413)/H413),"ND")</f>
        <v>ND</v>
      </c>
      <c r="P413" s="732"/>
    </row>
    <row r="414" spans="3:16">
      <c r="C414" s="725"/>
      <c r="D414" s="726"/>
      <c r="E414" s="726"/>
      <c r="F414" s="727"/>
      <c r="G414" s="728"/>
      <c r="H414" s="755"/>
      <c r="I414" s="731"/>
      <c r="J414" s="202" t="str">
        <f ca="1">IF(MOD(ROW()-13,2)=0,IF(ISBLANK(OFFSET(#REF!,INT((ROW()-13)/2),0)),"",OFFSET(#REF!,INT((ROW()-13)/2),0)),IF(ISBLANK(OFFSET('9. METAS'!$U$20,INT((ROW()-14)/2),0)),"",OFFSET('9. METAS'!$U$20,INT((ROW()-14)/2),0)))</f>
        <v/>
      </c>
      <c r="K414" s="203" t="str">
        <f ca="1">IF(MOD(ROW()-13,2)=0,IF(ISBLANK(OFFSET(#REF!,INT((ROW()-13)/2),0)),"",OFFSET(#REF!,INT((ROW()-13)/2),0)),IF(ISBLANK(OFFSET('9. METAS'!$V$20,INT((ROW()-14)/2),0)),"",OFFSET('9. METAS'!$V$20,INT((ROW()-14)/2),0)))</f>
        <v/>
      </c>
      <c r="L414" s="203" t="str">
        <f ca="1">IF(MOD(ROW()-13,2)=0,IF(ISBLANK(OFFSET(#REF!,INT((ROW()-13)/2),0)),"",OFFSET(#REF!,INT((ROW()-13)/2),0)),IF(ISBLANK(OFFSET('9. METAS'!$W$20,INT((ROW()-14)/2),0)),"",OFFSET('9. METAS'!$W$20,INT((ROW()-14)/2),0)))</f>
        <v/>
      </c>
      <c r="M414" s="204" t="str">
        <f ca="1">IF(MOD(ROW()-13,2)=0,IF(ISBLANK(OFFSET(#REF!,INT((ROW()-13)/2),0)),"",OFFSET(#REF!,INT((ROW()-13)/2),0)),IF(ISBLANK(OFFSET('9. METAS'!$X$20,INT((ROW()-14)/2),0)),"",OFFSET('9. METAS'!$X$20,INT((ROW()-14)/2),0)))</f>
        <v/>
      </c>
      <c r="N414" s="719"/>
      <c r="O414" s="721"/>
      <c r="P414" s="723"/>
    </row>
    <row r="415" spans="3:16">
      <c r="C415" s="724" t="str">
        <f ca="1">IF(ISBLANK(OFFSET('5. Pp (3 años)'!$C$46,INT((ROW()-13)/2),0)),"",OFFSET('5. Pp (3 años)'!$C$46,INT((ROW()-13)/2),0))</f>
        <v/>
      </c>
      <c r="D415" s="726" t="str">
        <f ca="1">IF(ISBLANK(OFFSET('5. Pp (3 años)'!$D$46,INT((ROW()-13)/2),0)),"",OFFSET('5. Pp (3 años)'!$D$46,INT((ROW()-13)/2),0))</f>
        <v/>
      </c>
      <c r="E415" s="726" t="str">
        <f ca="1">IF(ISBLANK(OFFSET('5. Pp (3 años)'!$E$46,INT((ROW()-13)/2),0)),"",OFFSET('5. Pp (3 años)'!$E$46,INT((ROW()-13)/2),0))</f>
        <v/>
      </c>
      <c r="F415" s="727" t="str">
        <f ca="1">IF(ISBLANK(OFFSET('5. Pp (3 años)'!$K$46,INT((ROW()-13)/2),0)),"",OFFSET('5. Pp (3 años)'!$K$46,INT((ROW()-13)/2),0))</f>
        <v/>
      </c>
      <c r="G415" s="728" t="str">
        <f ca="1">IF(ISBLANK(OFFSET('5. Pp (3 años)'!$H$46,INT((ROW()-13)/2),0)),"",OFFSET('5. Pp (3 años)'!$H$46,INT((ROW()-13)/2),0))</f>
        <v/>
      </c>
      <c r="H415" s="755" t="str">
        <f ca="1">IF(ISBLANK(OFFSET('9. METAS'!$L$20,INT((ROW()-13)/2),0)),"",OFFSET('9. METAS'!$L$20,INT((ROW()-13)/2),0))</f>
        <v/>
      </c>
      <c r="I415" s="730"/>
      <c r="J415" s="202" t="e">
        <f ca="1">IF(MOD(ROW()-13,2)=0,IF(ISBLANK(OFFSET(#REF!,INT((ROW()-13)/2),0)),"",OFFSET(#REF!,INT((ROW()-13)/2),0)),IF(ISBLANK(OFFSET('9. METAS'!$U$20,INT((ROW()-14)/2),0)),"",OFFSET('9. METAS'!$U$20,INT((ROW()-14)/2),0)))</f>
        <v>#REF!</v>
      </c>
      <c r="K415" s="203" t="e">
        <f ca="1">IF(MOD(ROW()-13,2)=0,IF(ISBLANK(OFFSET(#REF!,INT((ROW()-13)/2),0)),"",OFFSET(#REF!,INT((ROW()-13)/2),0)),IF(ISBLANK(OFFSET('9. METAS'!$V$20,INT((ROW()-14)/2),0)),"",OFFSET('9. METAS'!$V$20,INT((ROW()-14)/2),0)))</f>
        <v>#REF!</v>
      </c>
      <c r="L415" s="203" t="e">
        <f ca="1">IF(MOD(ROW()-13,2)=0,IF(ISBLANK(OFFSET(#REF!,INT((ROW()-13)/2),0)),"",OFFSET(#REF!,INT((ROW()-13)/2),0)),IF(ISBLANK(OFFSET('9. METAS'!$W$20,INT((ROW()-14)/2),0)),"",OFFSET('9. METAS'!$W$20,INT((ROW()-14)/2),0)))</f>
        <v>#REF!</v>
      </c>
      <c r="M415" s="204" t="e">
        <f ca="1">IF(MOD(ROW()-13,2)=0,IF(ISBLANK(OFFSET(#REF!,INT((ROW()-13)/2),0)),"",OFFSET(#REF!,INT((ROW()-13)/2),0)),IF(ISBLANK(OFFSET('9. METAS'!$X$20,INT((ROW()-14)/2),0)),"",OFFSET('9. METAS'!$X$20,INT((ROW()-14)/2),0)))</f>
        <v>#REF!</v>
      </c>
      <c r="N415" s="718" t="str">
        <f t="shared" ref="N415" ca="1" si="398">IFERROR(J415/J416,"ND")</f>
        <v>ND</v>
      </c>
      <c r="O415" s="720" t="str">
        <f t="shared" ref="O415" ca="1" si="399">IFERROR(((J415+K415+L415)/H415),"ND")</f>
        <v>ND</v>
      </c>
      <c r="P415" s="732"/>
    </row>
    <row r="416" spans="3:16">
      <c r="C416" s="725"/>
      <c r="D416" s="726"/>
      <c r="E416" s="726"/>
      <c r="F416" s="727"/>
      <c r="G416" s="728"/>
      <c r="H416" s="755"/>
      <c r="I416" s="731"/>
      <c r="J416" s="202" t="str">
        <f ca="1">IF(MOD(ROW()-13,2)=0,IF(ISBLANK(OFFSET(#REF!,INT((ROW()-13)/2),0)),"",OFFSET(#REF!,INT((ROW()-13)/2),0)),IF(ISBLANK(OFFSET('9. METAS'!$U$20,INT((ROW()-14)/2),0)),"",OFFSET('9. METAS'!$U$20,INT((ROW()-14)/2),0)))</f>
        <v/>
      </c>
      <c r="K416" s="203" t="str">
        <f ca="1">IF(MOD(ROW()-13,2)=0,IF(ISBLANK(OFFSET(#REF!,INT((ROW()-13)/2),0)),"",OFFSET(#REF!,INT((ROW()-13)/2),0)),IF(ISBLANK(OFFSET('9. METAS'!$V$20,INT((ROW()-14)/2),0)),"",OFFSET('9. METAS'!$V$20,INT((ROW()-14)/2),0)))</f>
        <v/>
      </c>
      <c r="L416" s="203" t="str">
        <f ca="1">IF(MOD(ROW()-13,2)=0,IF(ISBLANK(OFFSET(#REF!,INT((ROW()-13)/2),0)),"",OFFSET(#REF!,INT((ROW()-13)/2),0)),IF(ISBLANK(OFFSET('9. METAS'!$W$20,INT((ROW()-14)/2),0)),"",OFFSET('9. METAS'!$W$20,INT((ROW()-14)/2),0)))</f>
        <v/>
      </c>
      <c r="M416" s="204" t="str">
        <f ca="1">IF(MOD(ROW()-13,2)=0,IF(ISBLANK(OFFSET(#REF!,INT((ROW()-13)/2),0)),"",OFFSET(#REF!,INT((ROW()-13)/2),0)),IF(ISBLANK(OFFSET('9. METAS'!$X$20,INT((ROW()-14)/2),0)),"",OFFSET('9. METAS'!$X$20,INT((ROW()-14)/2),0)))</f>
        <v/>
      </c>
      <c r="N416" s="719"/>
      <c r="O416" s="721"/>
      <c r="P416" s="723"/>
    </row>
    <row r="417" spans="3:16">
      <c r="C417" s="724" t="str">
        <f ca="1">IF(ISBLANK(OFFSET('5. Pp (3 años)'!$C$46,INT((ROW()-13)/2),0)),"",OFFSET('5. Pp (3 años)'!$C$46,INT((ROW()-13)/2),0))</f>
        <v/>
      </c>
      <c r="D417" s="726" t="str">
        <f ca="1">IF(ISBLANK(OFFSET('5. Pp (3 años)'!$D$46,INT((ROW()-13)/2),0)),"",OFFSET('5. Pp (3 años)'!$D$46,INT((ROW()-13)/2),0))</f>
        <v/>
      </c>
      <c r="E417" s="726" t="str">
        <f ca="1">IF(ISBLANK(OFFSET('5. Pp (3 años)'!$E$46,INT((ROW()-13)/2),0)),"",OFFSET('5. Pp (3 años)'!$E$46,INT((ROW()-13)/2),0))</f>
        <v/>
      </c>
      <c r="F417" s="727" t="str">
        <f ca="1">IF(ISBLANK(OFFSET('5. Pp (3 años)'!$K$46,INT((ROW()-13)/2),0)),"",OFFSET('5. Pp (3 años)'!$K$46,INT((ROW()-13)/2),0))</f>
        <v/>
      </c>
      <c r="G417" s="728" t="str">
        <f ca="1">IF(ISBLANK(OFFSET('5. Pp (3 años)'!$H$46,INT((ROW()-13)/2),0)),"",OFFSET('5. Pp (3 años)'!$H$46,INT((ROW()-13)/2),0))</f>
        <v/>
      </c>
      <c r="H417" s="755" t="str">
        <f ca="1">IF(ISBLANK(OFFSET('9. METAS'!$L$20,INT((ROW()-13)/2),0)),"",OFFSET('9. METAS'!$L$20,INT((ROW()-13)/2),0))</f>
        <v/>
      </c>
      <c r="I417" s="730"/>
      <c r="J417" s="202" t="e">
        <f ca="1">IF(MOD(ROW()-13,2)=0,IF(ISBLANK(OFFSET(#REF!,INT((ROW()-13)/2),0)),"",OFFSET(#REF!,INT((ROW()-13)/2),0)),IF(ISBLANK(OFFSET('9. METAS'!$U$20,INT((ROW()-14)/2),0)),"",OFFSET('9. METAS'!$U$20,INT((ROW()-14)/2),0)))</f>
        <v>#REF!</v>
      </c>
      <c r="K417" s="203" t="e">
        <f ca="1">IF(MOD(ROW()-13,2)=0,IF(ISBLANK(OFFSET(#REF!,INT((ROW()-13)/2),0)),"",OFFSET(#REF!,INT((ROW()-13)/2),0)),IF(ISBLANK(OFFSET('9. METAS'!$V$20,INT((ROW()-14)/2),0)),"",OFFSET('9. METAS'!$V$20,INT((ROW()-14)/2),0)))</f>
        <v>#REF!</v>
      </c>
      <c r="L417" s="203" t="e">
        <f ca="1">IF(MOD(ROW()-13,2)=0,IF(ISBLANK(OFFSET(#REF!,INT((ROW()-13)/2),0)),"",OFFSET(#REF!,INT((ROW()-13)/2),0)),IF(ISBLANK(OFFSET('9. METAS'!$W$20,INT((ROW()-14)/2),0)),"",OFFSET('9. METAS'!$W$20,INT((ROW()-14)/2),0)))</f>
        <v>#REF!</v>
      </c>
      <c r="M417" s="204" t="e">
        <f ca="1">IF(MOD(ROW()-13,2)=0,IF(ISBLANK(OFFSET(#REF!,INT((ROW()-13)/2),0)),"",OFFSET(#REF!,INT((ROW()-13)/2),0)),IF(ISBLANK(OFFSET('9. METAS'!$X$20,INT((ROW()-14)/2),0)),"",OFFSET('9. METAS'!$X$20,INT((ROW()-14)/2),0)))</f>
        <v>#REF!</v>
      </c>
      <c r="N417" s="718" t="str">
        <f t="shared" ref="N417" ca="1" si="400">IFERROR(J417/J418,"ND")</f>
        <v>ND</v>
      </c>
      <c r="O417" s="720" t="str">
        <f t="shared" ref="O417" ca="1" si="401">IFERROR(((J417+K417+L417)/H417),"ND")</f>
        <v>ND</v>
      </c>
      <c r="P417" s="732"/>
    </row>
    <row r="418" spans="3:16">
      <c r="C418" s="725"/>
      <c r="D418" s="726"/>
      <c r="E418" s="726"/>
      <c r="F418" s="727"/>
      <c r="G418" s="728"/>
      <c r="H418" s="755"/>
      <c r="I418" s="731"/>
      <c r="J418" s="202" t="str">
        <f ca="1">IF(MOD(ROW()-13,2)=0,IF(ISBLANK(OFFSET(#REF!,INT((ROW()-13)/2),0)),"",OFFSET(#REF!,INT((ROW()-13)/2),0)),IF(ISBLANK(OFFSET('9. METAS'!$U$20,INT((ROW()-14)/2),0)),"",OFFSET('9. METAS'!$U$20,INT((ROW()-14)/2),0)))</f>
        <v/>
      </c>
      <c r="K418" s="203" t="str">
        <f ca="1">IF(MOD(ROW()-13,2)=0,IF(ISBLANK(OFFSET(#REF!,INT((ROW()-13)/2),0)),"",OFFSET(#REF!,INT((ROW()-13)/2),0)),IF(ISBLANK(OFFSET('9. METAS'!$V$20,INT((ROW()-14)/2),0)),"",OFFSET('9. METAS'!$V$20,INT((ROW()-14)/2),0)))</f>
        <v/>
      </c>
      <c r="L418" s="203" t="str">
        <f ca="1">IF(MOD(ROW()-13,2)=0,IF(ISBLANK(OFFSET(#REF!,INT((ROW()-13)/2),0)),"",OFFSET(#REF!,INT((ROW()-13)/2),0)),IF(ISBLANK(OFFSET('9. METAS'!$W$20,INT((ROW()-14)/2),0)),"",OFFSET('9. METAS'!$W$20,INT((ROW()-14)/2),0)))</f>
        <v/>
      </c>
      <c r="M418" s="204" t="str">
        <f ca="1">IF(MOD(ROW()-13,2)=0,IF(ISBLANK(OFFSET(#REF!,INT((ROW()-13)/2),0)),"",OFFSET(#REF!,INT((ROW()-13)/2),0)),IF(ISBLANK(OFFSET('9. METAS'!$X$20,INT((ROW()-14)/2),0)),"",OFFSET('9. METAS'!$X$20,INT((ROW()-14)/2),0)))</f>
        <v/>
      </c>
      <c r="N418" s="719"/>
      <c r="O418" s="721"/>
      <c r="P418" s="723"/>
    </row>
    <row r="419" spans="3:16">
      <c r="C419" s="724" t="str">
        <f ca="1">IF(ISBLANK(OFFSET('5. Pp (3 años)'!$C$46,INT((ROW()-13)/2),0)),"",OFFSET('5. Pp (3 años)'!$C$46,INT((ROW()-13)/2),0))</f>
        <v/>
      </c>
      <c r="D419" s="726" t="str">
        <f ca="1">IF(ISBLANK(OFFSET('5. Pp (3 años)'!$D$46,INT((ROW()-13)/2),0)),"",OFFSET('5. Pp (3 años)'!$D$46,INT((ROW()-13)/2),0))</f>
        <v/>
      </c>
      <c r="E419" s="726" t="str">
        <f ca="1">IF(ISBLANK(OFFSET('5. Pp (3 años)'!$E$46,INT((ROW()-13)/2),0)),"",OFFSET('5. Pp (3 años)'!$E$46,INT((ROW()-13)/2),0))</f>
        <v/>
      </c>
      <c r="F419" s="727" t="str">
        <f ca="1">IF(ISBLANK(OFFSET('5. Pp (3 años)'!$K$46,INT((ROW()-13)/2),0)),"",OFFSET('5. Pp (3 años)'!$K$46,INT((ROW()-13)/2),0))</f>
        <v/>
      </c>
      <c r="G419" s="728" t="str">
        <f ca="1">IF(ISBLANK(OFFSET('5. Pp (3 años)'!$H$46,INT((ROW()-13)/2),0)),"",OFFSET('5. Pp (3 años)'!$H$46,INT((ROW()-13)/2),0))</f>
        <v/>
      </c>
      <c r="H419" s="755" t="str">
        <f ca="1">IF(ISBLANK(OFFSET('9. METAS'!$L$20,INT((ROW()-13)/2),0)),"",OFFSET('9. METAS'!$L$20,INT((ROW()-13)/2),0))</f>
        <v/>
      </c>
      <c r="I419" s="730"/>
      <c r="J419" s="202" t="e">
        <f ca="1">IF(MOD(ROW()-13,2)=0,IF(ISBLANK(OFFSET(#REF!,INT((ROW()-13)/2),0)),"",OFFSET(#REF!,INT((ROW()-13)/2),0)),IF(ISBLANK(OFFSET('9. METAS'!$U$20,INT((ROW()-14)/2),0)),"",OFFSET('9. METAS'!$U$20,INT((ROW()-14)/2),0)))</f>
        <v>#REF!</v>
      </c>
      <c r="K419" s="203" t="e">
        <f ca="1">IF(MOD(ROW()-13,2)=0,IF(ISBLANK(OFFSET(#REF!,INT((ROW()-13)/2),0)),"",OFFSET(#REF!,INT((ROW()-13)/2),0)),IF(ISBLANK(OFFSET('9. METAS'!$V$20,INT((ROW()-14)/2),0)),"",OFFSET('9. METAS'!$V$20,INT((ROW()-14)/2),0)))</f>
        <v>#REF!</v>
      </c>
      <c r="L419" s="203" t="e">
        <f ca="1">IF(MOD(ROW()-13,2)=0,IF(ISBLANK(OFFSET(#REF!,INT((ROW()-13)/2),0)),"",OFFSET(#REF!,INT((ROW()-13)/2),0)),IF(ISBLANK(OFFSET('9. METAS'!$W$20,INT((ROW()-14)/2),0)),"",OFFSET('9. METAS'!$W$20,INT((ROW()-14)/2),0)))</f>
        <v>#REF!</v>
      </c>
      <c r="M419" s="204" t="e">
        <f ca="1">IF(MOD(ROW()-13,2)=0,IF(ISBLANK(OFFSET(#REF!,INT((ROW()-13)/2),0)),"",OFFSET(#REF!,INT((ROW()-13)/2),0)),IF(ISBLANK(OFFSET('9. METAS'!$X$20,INT((ROW()-14)/2),0)),"",OFFSET('9. METAS'!$X$20,INT((ROW()-14)/2),0)))</f>
        <v>#REF!</v>
      </c>
      <c r="N419" s="718" t="str">
        <f t="shared" ref="N419" ca="1" si="402">IFERROR(J419/J420,"ND")</f>
        <v>ND</v>
      </c>
      <c r="O419" s="720" t="str">
        <f t="shared" ref="O419" ca="1" si="403">IFERROR(((J419+K419+L419)/H419),"ND")</f>
        <v>ND</v>
      </c>
      <c r="P419" s="732"/>
    </row>
    <row r="420" spans="3:16">
      <c r="C420" s="725"/>
      <c r="D420" s="726"/>
      <c r="E420" s="726"/>
      <c r="F420" s="727"/>
      <c r="G420" s="728"/>
      <c r="H420" s="755"/>
      <c r="I420" s="731"/>
      <c r="J420" s="202" t="str">
        <f ca="1">IF(MOD(ROW()-13,2)=0,IF(ISBLANK(OFFSET(#REF!,INT((ROW()-13)/2),0)),"",OFFSET(#REF!,INT((ROW()-13)/2),0)),IF(ISBLANK(OFFSET('9. METAS'!$U$20,INT((ROW()-14)/2),0)),"",OFFSET('9. METAS'!$U$20,INT((ROW()-14)/2),0)))</f>
        <v/>
      </c>
      <c r="K420" s="203" t="str">
        <f ca="1">IF(MOD(ROW()-13,2)=0,IF(ISBLANK(OFFSET(#REF!,INT((ROW()-13)/2),0)),"",OFFSET(#REF!,INT((ROW()-13)/2),0)),IF(ISBLANK(OFFSET('9. METAS'!$V$20,INT((ROW()-14)/2),0)),"",OFFSET('9. METAS'!$V$20,INT((ROW()-14)/2),0)))</f>
        <v/>
      </c>
      <c r="L420" s="203" t="str">
        <f ca="1">IF(MOD(ROW()-13,2)=0,IF(ISBLANK(OFFSET(#REF!,INT((ROW()-13)/2),0)),"",OFFSET(#REF!,INT((ROW()-13)/2),0)),IF(ISBLANK(OFFSET('9. METAS'!$W$20,INT((ROW()-14)/2),0)),"",OFFSET('9. METAS'!$W$20,INT((ROW()-14)/2),0)))</f>
        <v/>
      </c>
      <c r="M420" s="204" t="str">
        <f ca="1">IF(MOD(ROW()-13,2)=0,IF(ISBLANK(OFFSET(#REF!,INT((ROW()-13)/2),0)),"",OFFSET(#REF!,INT((ROW()-13)/2),0)),IF(ISBLANK(OFFSET('9. METAS'!$X$20,INT((ROW()-14)/2),0)),"",OFFSET('9. METAS'!$X$20,INT((ROW()-14)/2),0)))</f>
        <v/>
      </c>
      <c r="N420" s="719"/>
      <c r="O420" s="721"/>
      <c r="P420" s="723"/>
    </row>
    <row r="421" spans="3:16">
      <c r="C421" s="724" t="str">
        <f ca="1">IF(ISBLANK(OFFSET('5. Pp (3 años)'!$C$46,INT((ROW()-13)/2),0)),"",OFFSET('5. Pp (3 años)'!$C$46,INT((ROW()-13)/2),0))</f>
        <v/>
      </c>
      <c r="D421" s="726" t="str">
        <f ca="1">IF(ISBLANK(OFFSET('5. Pp (3 años)'!$D$46,INT((ROW()-13)/2),0)),"",OFFSET('5. Pp (3 años)'!$D$46,INT((ROW()-13)/2),0))</f>
        <v/>
      </c>
      <c r="E421" s="726" t="str">
        <f ca="1">IF(ISBLANK(OFFSET('5. Pp (3 años)'!$E$46,INT((ROW()-13)/2),0)),"",OFFSET('5. Pp (3 años)'!$E$46,INT((ROW()-13)/2),0))</f>
        <v/>
      </c>
      <c r="F421" s="727" t="str">
        <f ca="1">IF(ISBLANK(OFFSET('5. Pp (3 años)'!$K$46,INT((ROW()-13)/2),0)),"",OFFSET('5. Pp (3 años)'!$K$46,INT((ROW()-13)/2),0))</f>
        <v/>
      </c>
      <c r="G421" s="728" t="str">
        <f ca="1">IF(ISBLANK(OFFSET('5. Pp (3 años)'!$H$46,INT((ROW()-13)/2),0)),"",OFFSET('5. Pp (3 años)'!$H$46,INT((ROW()-13)/2),0))</f>
        <v/>
      </c>
      <c r="H421" s="755" t="str">
        <f ca="1">IF(ISBLANK(OFFSET('9. METAS'!$L$20,INT((ROW()-13)/2),0)),"",OFFSET('9. METAS'!$L$20,INT((ROW()-13)/2),0))</f>
        <v/>
      </c>
      <c r="I421" s="730"/>
      <c r="J421" s="202" t="e">
        <f ca="1">IF(MOD(ROW()-13,2)=0,IF(ISBLANK(OFFSET(#REF!,INT((ROW()-13)/2),0)),"",OFFSET(#REF!,INT((ROW()-13)/2),0)),IF(ISBLANK(OFFSET('9. METAS'!$U$20,INT((ROW()-14)/2),0)),"",OFFSET('9. METAS'!$U$20,INT((ROW()-14)/2),0)))</f>
        <v>#REF!</v>
      </c>
      <c r="K421" s="203" t="e">
        <f ca="1">IF(MOD(ROW()-13,2)=0,IF(ISBLANK(OFFSET(#REF!,INT((ROW()-13)/2),0)),"",OFFSET(#REF!,INT((ROW()-13)/2),0)),IF(ISBLANK(OFFSET('9. METAS'!$V$20,INT((ROW()-14)/2),0)),"",OFFSET('9. METAS'!$V$20,INT((ROW()-14)/2),0)))</f>
        <v>#REF!</v>
      </c>
      <c r="L421" s="203" t="e">
        <f ca="1">IF(MOD(ROW()-13,2)=0,IF(ISBLANK(OFFSET(#REF!,INT((ROW()-13)/2),0)),"",OFFSET(#REF!,INT((ROW()-13)/2),0)),IF(ISBLANK(OFFSET('9. METAS'!$W$20,INT((ROW()-14)/2),0)),"",OFFSET('9. METAS'!$W$20,INT((ROW()-14)/2),0)))</f>
        <v>#REF!</v>
      </c>
      <c r="M421" s="204" t="e">
        <f ca="1">IF(MOD(ROW()-13,2)=0,IF(ISBLANK(OFFSET(#REF!,INT((ROW()-13)/2),0)),"",OFFSET(#REF!,INT((ROW()-13)/2),0)),IF(ISBLANK(OFFSET('9. METAS'!$X$20,INT((ROW()-14)/2),0)),"",OFFSET('9. METAS'!$X$20,INT((ROW()-14)/2),0)))</f>
        <v>#REF!</v>
      </c>
      <c r="N421" s="718" t="str">
        <f t="shared" ref="N421" ca="1" si="404">IFERROR(J421/J422,"ND")</f>
        <v>ND</v>
      </c>
      <c r="O421" s="720" t="str">
        <f t="shared" ref="O421" ca="1" si="405">IFERROR(((J421+K421+L421)/H421),"ND")</f>
        <v>ND</v>
      </c>
      <c r="P421" s="732"/>
    </row>
    <row r="422" spans="3:16">
      <c r="C422" s="725"/>
      <c r="D422" s="726"/>
      <c r="E422" s="726"/>
      <c r="F422" s="727"/>
      <c r="G422" s="728"/>
      <c r="H422" s="755"/>
      <c r="I422" s="731"/>
      <c r="J422" s="202" t="str">
        <f ca="1">IF(MOD(ROW()-13,2)=0,IF(ISBLANK(OFFSET(#REF!,INT((ROW()-13)/2),0)),"",OFFSET(#REF!,INT((ROW()-13)/2),0)),IF(ISBLANK(OFFSET('9. METAS'!$U$20,INT((ROW()-14)/2),0)),"",OFFSET('9. METAS'!$U$20,INT((ROW()-14)/2),0)))</f>
        <v/>
      </c>
      <c r="K422" s="203" t="str">
        <f ca="1">IF(MOD(ROW()-13,2)=0,IF(ISBLANK(OFFSET(#REF!,INT((ROW()-13)/2),0)),"",OFFSET(#REF!,INT((ROW()-13)/2),0)),IF(ISBLANK(OFFSET('9. METAS'!$V$20,INT((ROW()-14)/2),0)),"",OFFSET('9. METAS'!$V$20,INT((ROW()-14)/2),0)))</f>
        <v/>
      </c>
      <c r="L422" s="203" t="str">
        <f ca="1">IF(MOD(ROW()-13,2)=0,IF(ISBLANK(OFFSET(#REF!,INT((ROW()-13)/2),0)),"",OFFSET(#REF!,INT((ROW()-13)/2),0)),IF(ISBLANK(OFFSET('9. METAS'!$W$20,INT((ROW()-14)/2),0)),"",OFFSET('9. METAS'!$W$20,INT((ROW()-14)/2),0)))</f>
        <v/>
      </c>
      <c r="M422" s="204" t="str">
        <f ca="1">IF(MOD(ROW()-13,2)=0,IF(ISBLANK(OFFSET(#REF!,INT((ROW()-13)/2),0)),"",OFFSET(#REF!,INT((ROW()-13)/2),0)),IF(ISBLANK(OFFSET('9. METAS'!$X$20,INT((ROW()-14)/2),0)),"",OFFSET('9. METAS'!$X$20,INT((ROW()-14)/2),0)))</f>
        <v/>
      </c>
      <c r="N422" s="719"/>
      <c r="O422" s="721"/>
      <c r="P422" s="723"/>
    </row>
    <row r="423" spans="3:16">
      <c r="C423" s="724" t="str">
        <f ca="1">IF(ISBLANK(OFFSET('5. Pp (3 años)'!$C$46,INT((ROW()-13)/2),0)),"",OFFSET('5. Pp (3 años)'!$C$46,INT((ROW()-13)/2),0))</f>
        <v/>
      </c>
      <c r="D423" s="726" t="str">
        <f ca="1">IF(ISBLANK(OFFSET('5. Pp (3 años)'!$D$46,INT((ROW()-13)/2),0)),"",OFFSET('5. Pp (3 años)'!$D$46,INT((ROW()-13)/2),0))</f>
        <v/>
      </c>
      <c r="E423" s="726" t="str">
        <f ca="1">IF(ISBLANK(OFFSET('5. Pp (3 años)'!$E$46,INT((ROW()-13)/2),0)),"",OFFSET('5. Pp (3 años)'!$E$46,INT((ROW()-13)/2),0))</f>
        <v/>
      </c>
      <c r="F423" s="727" t="str">
        <f ca="1">IF(ISBLANK(OFFSET('5. Pp (3 años)'!$K$46,INT((ROW()-13)/2),0)),"",OFFSET('5. Pp (3 años)'!$K$46,INT((ROW()-13)/2),0))</f>
        <v/>
      </c>
      <c r="G423" s="728" t="str">
        <f ca="1">IF(ISBLANK(OFFSET('5. Pp (3 años)'!$H$46,INT((ROW()-13)/2),0)),"",OFFSET('5. Pp (3 años)'!$H$46,INT((ROW()-13)/2),0))</f>
        <v/>
      </c>
      <c r="H423" s="755" t="str">
        <f ca="1">IF(ISBLANK(OFFSET('9. METAS'!$L$20,INT((ROW()-13)/2),0)),"",OFFSET('9. METAS'!$L$20,INT((ROW()-13)/2),0))</f>
        <v/>
      </c>
      <c r="I423" s="730"/>
      <c r="J423" s="202" t="e">
        <f ca="1">IF(MOD(ROW()-13,2)=0,IF(ISBLANK(OFFSET(#REF!,INT((ROW()-13)/2),0)),"",OFFSET(#REF!,INT((ROW()-13)/2),0)),IF(ISBLANK(OFFSET('9. METAS'!$U$20,INT((ROW()-14)/2),0)),"",OFFSET('9. METAS'!$U$20,INT((ROW()-14)/2),0)))</f>
        <v>#REF!</v>
      </c>
      <c r="K423" s="203" t="e">
        <f ca="1">IF(MOD(ROW()-13,2)=0,IF(ISBLANK(OFFSET(#REF!,INT((ROW()-13)/2),0)),"",OFFSET(#REF!,INT((ROW()-13)/2),0)),IF(ISBLANK(OFFSET('9. METAS'!$V$20,INT((ROW()-14)/2),0)),"",OFFSET('9. METAS'!$V$20,INT((ROW()-14)/2),0)))</f>
        <v>#REF!</v>
      </c>
      <c r="L423" s="203" t="e">
        <f ca="1">IF(MOD(ROW()-13,2)=0,IF(ISBLANK(OFFSET(#REF!,INT((ROW()-13)/2),0)),"",OFFSET(#REF!,INT((ROW()-13)/2),0)),IF(ISBLANK(OFFSET('9. METAS'!$W$20,INT((ROW()-14)/2),0)),"",OFFSET('9. METAS'!$W$20,INT((ROW()-14)/2),0)))</f>
        <v>#REF!</v>
      </c>
      <c r="M423" s="204" t="e">
        <f ca="1">IF(MOD(ROW()-13,2)=0,IF(ISBLANK(OFFSET(#REF!,INT((ROW()-13)/2),0)),"",OFFSET(#REF!,INT((ROW()-13)/2),0)),IF(ISBLANK(OFFSET('9. METAS'!$X$20,INT((ROW()-14)/2),0)),"",OFFSET('9. METAS'!$X$20,INT((ROW()-14)/2),0)))</f>
        <v>#REF!</v>
      </c>
      <c r="N423" s="718" t="str">
        <f t="shared" ref="N423" ca="1" si="406">IFERROR(J423/J424,"ND")</f>
        <v>ND</v>
      </c>
      <c r="O423" s="720" t="str">
        <f t="shared" ref="O423" ca="1" si="407">IFERROR(((J423+K423+L423)/H423),"ND")</f>
        <v>ND</v>
      </c>
      <c r="P423" s="732"/>
    </row>
    <row r="424" spans="3:16">
      <c r="C424" s="725"/>
      <c r="D424" s="726"/>
      <c r="E424" s="726"/>
      <c r="F424" s="727"/>
      <c r="G424" s="728"/>
      <c r="H424" s="755"/>
      <c r="I424" s="731"/>
      <c r="J424" s="202" t="str">
        <f ca="1">IF(MOD(ROW()-13,2)=0,IF(ISBLANK(OFFSET(#REF!,INT((ROW()-13)/2),0)),"",OFFSET(#REF!,INT((ROW()-13)/2),0)),IF(ISBLANK(OFFSET('9. METAS'!$U$20,INT((ROW()-14)/2),0)),"",OFFSET('9. METAS'!$U$20,INT((ROW()-14)/2),0)))</f>
        <v/>
      </c>
      <c r="K424" s="203" t="str">
        <f ca="1">IF(MOD(ROW()-13,2)=0,IF(ISBLANK(OFFSET(#REF!,INT((ROW()-13)/2),0)),"",OFFSET(#REF!,INT((ROW()-13)/2),0)),IF(ISBLANK(OFFSET('9. METAS'!$V$20,INT((ROW()-14)/2),0)),"",OFFSET('9. METAS'!$V$20,INT((ROW()-14)/2),0)))</f>
        <v/>
      </c>
      <c r="L424" s="203" t="str">
        <f ca="1">IF(MOD(ROW()-13,2)=0,IF(ISBLANK(OFFSET(#REF!,INT((ROW()-13)/2),0)),"",OFFSET(#REF!,INT((ROW()-13)/2),0)),IF(ISBLANK(OFFSET('9. METAS'!$W$20,INT((ROW()-14)/2),0)),"",OFFSET('9. METAS'!$W$20,INT((ROW()-14)/2),0)))</f>
        <v/>
      </c>
      <c r="M424" s="204" t="str">
        <f ca="1">IF(MOD(ROW()-13,2)=0,IF(ISBLANK(OFFSET(#REF!,INT((ROW()-13)/2),0)),"",OFFSET(#REF!,INT((ROW()-13)/2),0)),IF(ISBLANK(OFFSET('9. METAS'!$X$20,INT((ROW()-14)/2),0)),"",OFFSET('9. METAS'!$X$20,INT((ROW()-14)/2),0)))</f>
        <v/>
      </c>
      <c r="N424" s="719"/>
      <c r="O424" s="721"/>
      <c r="P424" s="723"/>
    </row>
    <row r="425" spans="3:16">
      <c r="C425" s="724" t="str">
        <f ca="1">IF(ISBLANK(OFFSET('5. Pp (3 años)'!$C$46,INT((ROW()-13)/2),0)),"",OFFSET('5. Pp (3 años)'!$C$46,INT((ROW()-13)/2),0))</f>
        <v/>
      </c>
      <c r="D425" s="726" t="str">
        <f ca="1">IF(ISBLANK(OFFSET('5. Pp (3 años)'!$D$46,INT((ROW()-13)/2),0)),"",OFFSET('5. Pp (3 años)'!$D$46,INT((ROW()-13)/2),0))</f>
        <v/>
      </c>
      <c r="E425" s="726" t="str">
        <f ca="1">IF(ISBLANK(OFFSET('5. Pp (3 años)'!$E$46,INT((ROW()-13)/2),0)),"",OFFSET('5. Pp (3 años)'!$E$46,INT((ROW()-13)/2),0))</f>
        <v/>
      </c>
      <c r="F425" s="727" t="str">
        <f ca="1">IF(ISBLANK(OFFSET('5. Pp (3 años)'!$K$46,INT((ROW()-13)/2),0)),"",OFFSET('5. Pp (3 años)'!$K$46,INT((ROW()-13)/2),0))</f>
        <v/>
      </c>
      <c r="G425" s="728" t="str">
        <f ca="1">IF(ISBLANK(OFFSET('5. Pp (3 años)'!$H$46,INT((ROW()-13)/2),0)),"",OFFSET('5. Pp (3 años)'!$H$46,INT((ROW()-13)/2),0))</f>
        <v/>
      </c>
      <c r="H425" s="755" t="str">
        <f ca="1">IF(ISBLANK(OFFSET('9. METAS'!$L$20,INT((ROW()-13)/2),0)),"",OFFSET('9. METAS'!$L$20,INT((ROW()-13)/2),0))</f>
        <v/>
      </c>
      <c r="I425" s="730"/>
      <c r="J425" s="202" t="e">
        <f ca="1">IF(MOD(ROW()-13,2)=0,IF(ISBLANK(OFFSET(#REF!,INT((ROW()-13)/2),0)),"",OFFSET(#REF!,INT((ROW()-13)/2),0)),IF(ISBLANK(OFFSET('9. METAS'!$U$20,INT((ROW()-14)/2),0)),"",OFFSET('9. METAS'!$U$20,INT((ROW()-14)/2),0)))</f>
        <v>#REF!</v>
      </c>
      <c r="K425" s="203" t="e">
        <f ca="1">IF(MOD(ROW()-13,2)=0,IF(ISBLANK(OFFSET(#REF!,INT((ROW()-13)/2),0)),"",OFFSET(#REF!,INT((ROW()-13)/2),0)),IF(ISBLANK(OFFSET('9. METAS'!$V$20,INT((ROW()-14)/2),0)),"",OFFSET('9. METAS'!$V$20,INT((ROW()-14)/2),0)))</f>
        <v>#REF!</v>
      </c>
      <c r="L425" s="203" t="e">
        <f ca="1">IF(MOD(ROW()-13,2)=0,IF(ISBLANK(OFFSET(#REF!,INT((ROW()-13)/2),0)),"",OFFSET(#REF!,INT((ROW()-13)/2),0)),IF(ISBLANK(OFFSET('9. METAS'!$W$20,INT((ROW()-14)/2),0)),"",OFFSET('9. METAS'!$W$20,INT((ROW()-14)/2),0)))</f>
        <v>#REF!</v>
      </c>
      <c r="M425" s="204" t="e">
        <f ca="1">IF(MOD(ROW()-13,2)=0,IF(ISBLANK(OFFSET(#REF!,INT((ROW()-13)/2),0)),"",OFFSET(#REF!,INT((ROW()-13)/2),0)),IF(ISBLANK(OFFSET('9. METAS'!$X$20,INT((ROW()-14)/2),0)),"",OFFSET('9. METAS'!$X$20,INT((ROW()-14)/2),0)))</f>
        <v>#REF!</v>
      </c>
      <c r="N425" s="718" t="str">
        <f t="shared" ref="N425" ca="1" si="408">IFERROR(J425/J426,"ND")</f>
        <v>ND</v>
      </c>
      <c r="O425" s="720" t="str">
        <f t="shared" ref="O425" ca="1" si="409">IFERROR(((J425+K425+L425)/H425),"ND")</f>
        <v>ND</v>
      </c>
      <c r="P425" s="732"/>
    </row>
    <row r="426" spans="3:16">
      <c r="C426" s="725"/>
      <c r="D426" s="726"/>
      <c r="E426" s="726"/>
      <c r="F426" s="727"/>
      <c r="G426" s="728"/>
      <c r="H426" s="755"/>
      <c r="I426" s="731"/>
      <c r="J426" s="202" t="str">
        <f ca="1">IF(MOD(ROW()-13,2)=0,IF(ISBLANK(OFFSET(#REF!,INT((ROW()-13)/2),0)),"",OFFSET(#REF!,INT((ROW()-13)/2),0)),IF(ISBLANK(OFFSET('9. METAS'!$U$20,INT((ROW()-14)/2),0)),"",OFFSET('9. METAS'!$U$20,INT((ROW()-14)/2),0)))</f>
        <v/>
      </c>
      <c r="K426" s="203" t="str">
        <f ca="1">IF(MOD(ROW()-13,2)=0,IF(ISBLANK(OFFSET(#REF!,INT((ROW()-13)/2),0)),"",OFFSET(#REF!,INT((ROW()-13)/2),0)),IF(ISBLANK(OFFSET('9. METAS'!$V$20,INT((ROW()-14)/2),0)),"",OFFSET('9. METAS'!$V$20,INT((ROW()-14)/2),0)))</f>
        <v/>
      </c>
      <c r="L426" s="203" t="str">
        <f ca="1">IF(MOD(ROW()-13,2)=0,IF(ISBLANK(OFFSET(#REF!,INT((ROW()-13)/2),0)),"",OFFSET(#REF!,INT((ROW()-13)/2),0)),IF(ISBLANK(OFFSET('9. METAS'!$W$20,INT((ROW()-14)/2),0)),"",OFFSET('9. METAS'!$W$20,INT((ROW()-14)/2),0)))</f>
        <v/>
      </c>
      <c r="M426" s="204" t="str">
        <f ca="1">IF(MOD(ROW()-13,2)=0,IF(ISBLANK(OFFSET(#REF!,INT((ROW()-13)/2),0)),"",OFFSET(#REF!,INT((ROW()-13)/2),0)),IF(ISBLANK(OFFSET('9. METAS'!$X$20,INT((ROW()-14)/2),0)),"",OFFSET('9. METAS'!$X$20,INT((ROW()-14)/2),0)))</f>
        <v/>
      </c>
      <c r="N426" s="719"/>
      <c r="O426" s="721"/>
      <c r="P426" s="723"/>
    </row>
    <row r="427" spans="3:16">
      <c r="C427" s="724" t="str">
        <f ca="1">IF(ISBLANK(OFFSET('5. Pp (3 años)'!$C$46,INT((ROW()-13)/2),0)),"",OFFSET('5. Pp (3 años)'!$C$46,INT((ROW()-13)/2),0))</f>
        <v/>
      </c>
      <c r="D427" s="726" t="str">
        <f ca="1">IF(ISBLANK(OFFSET('5. Pp (3 años)'!$D$46,INT((ROW()-13)/2),0)),"",OFFSET('5. Pp (3 años)'!$D$46,INT((ROW()-13)/2),0))</f>
        <v/>
      </c>
      <c r="E427" s="726" t="str">
        <f ca="1">IF(ISBLANK(OFFSET('5. Pp (3 años)'!$E$46,INT((ROW()-13)/2),0)),"",OFFSET('5. Pp (3 años)'!$E$46,INT((ROW()-13)/2),0))</f>
        <v/>
      </c>
      <c r="F427" s="727" t="str">
        <f ca="1">IF(ISBLANK(OFFSET('5. Pp (3 años)'!$K$46,INT((ROW()-13)/2),0)),"",OFFSET('5. Pp (3 años)'!$K$46,INT((ROW()-13)/2),0))</f>
        <v/>
      </c>
      <c r="G427" s="728" t="str">
        <f ca="1">IF(ISBLANK(OFFSET('5. Pp (3 años)'!$H$46,INT((ROW()-13)/2),0)),"",OFFSET('5. Pp (3 años)'!$H$46,INT((ROW()-13)/2),0))</f>
        <v/>
      </c>
      <c r="H427" s="755" t="str">
        <f ca="1">IF(ISBLANK(OFFSET('9. METAS'!$L$20,INT((ROW()-13)/2),0)),"",OFFSET('9. METAS'!$L$20,INT((ROW()-13)/2),0))</f>
        <v/>
      </c>
      <c r="I427" s="730"/>
      <c r="J427" s="202" t="e">
        <f ca="1">IF(MOD(ROW()-13,2)=0,IF(ISBLANK(OFFSET(#REF!,INT((ROW()-13)/2),0)),"",OFFSET(#REF!,INT((ROW()-13)/2),0)),IF(ISBLANK(OFFSET('9. METAS'!$U$20,INT((ROW()-14)/2),0)),"",OFFSET('9. METAS'!$U$20,INT((ROW()-14)/2),0)))</f>
        <v>#REF!</v>
      </c>
      <c r="K427" s="203" t="e">
        <f ca="1">IF(MOD(ROW()-13,2)=0,IF(ISBLANK(OFFSET(#REF!,INT((ROW()-13)/2),0)),"",OFFSET(#REF!,INT((ROW()-13)/2),0)),IF(ISBLANK(OFFSET('9. METAS'!$V$20,INT((ROW()-14)/2),0)),"",OFFSET('9. METAS'!$V$20,INT((ROW()-14)/2),0)))</f>
        <v>#REF!</v>
      </c>
      <c r="L427" s="203" t="e">
        <f ca="1">IF(MOD(ROW()-13,2)=0,IF(ISBLANK(OFFSET(#REF!,INT((ROW()-13)/2),0)),"",OFFSET(#REF!,INT((ROW()-13)/2),0)),IF(ISBLANK(OFFSET('9. METAS'!$W$20,INT((ROW()-14)/2),0)),"",OFFSET('9. METAS'!$W$20,INT((ROW()-14)/2),0)))</f>
        <v>#REF!</v>
      </c>
      <c r="M427" s="204" t="e">
        <f ca="1">IF(MOD(ROW()-13,2)=0,IF(ISBLANK(OFFSET(#REF!,INT((ROW()-13)/2),0)),"",OFFSET(#REF!,INT((ROW()-13)/2),0)),IF(ISBLANK(OFFSET('9. METAS'!$X$20,INT((ROW()-14)/2),0)),"",OFFSET('9. METAS'!$X$20,INT((ROW()-14)/2),0)))</f>
        <v>#REF!</v>
      </c>
      <c r="N427" s="718" t="str">
        <f t="shared" ref="N427" ca="1" si="410">IFERROR(J427/J428,"ND")</f>
        <v>ND</v>
      </c>
      <c r="O427" s="720" t="str">
        <f t="shared" ref="O427" ca="1" si="411">IFERROR(((J427+K427+L427)/H427),"ND")</f>
        <v>ND</v>
      </c>
      <c r="P427" s="732"/>
    </row>
    <row r="428" spans="3:16">
      <c r="C428" s="725"/>
      <c r="D428" s="726"/>
      <c r="E428" s="726"/>
      <c r="F428" s="727"/>
      <c r="G428" s="728"/>
      <c r="H428" s="755"/>
      <c r="I428" s="731"/>
      <c r="J428" s="202" t="str">
        <f ca="1">IF(MOD(ROW()-13,2)=0,IF(ISBLANK(OFFSET(#REF!,INT((ROW()-13)/2),0)),"",OFFSET(#REF!,INT((ROW()-13)/2),0)),IF(ISBLANK(OFFSET('9. METAS'!$U$20,INT((ROW()-14)/2),0)),"",OFFSET('9. METAS'!$U$20,INT((ROW()-14)/2),0)))</f>
        <v/>
      </c>
      <c r="K428" s="203" t="str">
        <f ca="1">IF(MOD(ROW()-13,2)=0,IF(ISBLANK(OFFSET(#REF!,INT((ROW()-13)/2),0)),"",OFFSET(#REF!,INT((ROW()-13)/2),0)),IF(ISBLANK(OFFSET('9. METAS'!$V$20,INT((ROW()-14)/2),0)),"",OFFSET('9. METAS'!$V$20,INT((ROW()-14)/2),0)))</f>
        <v/>
      </c>
      <c r="L428" s="203" t="str">
        <f ca="1">IF(MOD(ROW()-13,2)=0,IF(ISBLANK(OFFSET(#REF!,INT((ROW()-13)/2),0)),"",OFFSET(#REF!,INT((ROW()-13)/2),0)),IF(ISBLANK(OFFSET('9. METAS'!$W$20,INT((ROW()-14)/2),0)),"",OFFSET('9. METAS'!$W$20,INT((ROW()-14)/2),0)))</f>
        <v/>
      </c>
      <c r="M428" s="204" t="str">
        <f ca="1">IF(MOD(ROW()-13,2)=0,IF(ISBLANK(OFFSET(#REF!,INT((ROW()-13)/2),0)),"",OFFSET(#REF!,INT((ROW()-13)/2),0)),IF(ISBLANK(OFFSET('9. METAS'!$X$20,INT((ROW()-14)/2),0)),"",OFFSET('9. METAS'!$X$20,INT((ROW()-14)/2),0)))</f>
        <v/>
      </c>
      <c r="N428" s="719"/>
      <c r="O428" s="721"/>
      <c r="P428" s="723"/>
    </row>
    <row r="429" spans="3:16">
      <c r="C429" s="724" t="str">
        <f ca="1">IF(ISBLANK(OFFSET('5. Pp (3 años)'!$C$46,INT((ROW()-13)/2),0)),"",OFFSET('5. Pp (3 años)'!$C$46,INT((ROW()-13)/2),0))</f>
        <v/>
      </c>
      <c r="D429" s="726" t="str">
        <f ca="1">IF(ISBLANK(OFFSET('5. Pp (3 años)'!$D$46,INT((ROW()-13)/2),0)),"",OFFSET('5. Pp (3 años)'!$D$46,INT((ROW()-13)/2),0))</f>
        <v/>
      </c>
      <c r="E429" s="726" t="str">
        <f ca="1">IF(ISBLANK(OFFSET('5. Pp (3 años)'!$E$46,INT((ROW()-13)/2),0)),"",OFFSET('5. Pp (3 años)'!$E$46,INT((ROW()-13)/2),0))</f>
        <v/>
      </c>
      <c r="F429" s="727" t="str">
        <f ca="1">IF(ISBLANK(OFFSET('5. Pp (3 años)'!$K$46,INT((ROW()-13)/2),0)),"",OFFSET('5. Pp (3 años)'!$K$46,INT((ROW()-13)/2),0))</f>
        <v/>
      </c>
      <c r="G429" s="728" t="str">
        <f ca="1">IF(ISBLANK(OFFSET('5. Pp (3 años)'!$H$46,INT((ROW()-13)/2),0)),"",OFFSET('5. Pp (3 años)'!$H$46,INT((ROW()-13)/2),0))</f>
        <v/>
      </c>
      <c r="H429" s="755" t="str">
        <f ca="1">IF(ISBLANK(OFFSET('9. METAS'!$L$20,INT((ROW()-13)/2),0)),"",OFFSET('9. METAS'!$L$20,INT((ROW()-13)/2),0))</f>
        <v/>
      </c>
      <c r="I429" s="730"/>
      <c r="J429" s="202" t="e">
        <f ca="1">IF(MOD(ROW()-13,2)=0,IF(ISBLANK(OFFSET(#REF!,INT((ROW()-13)/2),0)),"",OFFSET(#REF!,INT((ROW()-13)/2),0)),IF(ISBLANK(OFFSET('9. METAS'!$U$20,INT((ROW()-14)/2),0)),"",OFFSET('9. METAS'!$U$20,INT((ROW()-14)/2),0)))</f>
        <v>#REF!</v>
      </c>
      <c r="K429" s="203" t="e">
        <f ca="1">IF(MOD(ROW()-13,2)=0,IF(ISBLANK(OFFSET(#REF!,INT((ROW()-13)/2),0)),"",OFFSET(#REF!,INT((ROW()-13)/2),0)),IF(ISBLANK(OFFSET('9. METAS'!$V$20,INT((ROW()-14)/2),0)),"",OFFSET('9. METAS'!$V$20,INT((ROW()-14)/2),0)))</f>
        <v>#REF!</v>
      </c>
      <c r="L429" s="203" t="e">
        <f ca="1">IF(MOD(ROW()-13,2)=0,IF(ISBLANK(OFFSET(#REF!,INT((ROW()-13)/2),0)),"",OFFSET(#REF!,INT((ROW()-13)/2),0)),IF(ISBLANK(OFFSET('9. METAS'!$W$20,INT((ROW()-14)/2),0)),"",OFFSET('9. METAS'!$W$20,INT((ROW()-14)/2),0)))</f>
        <v>#REF!</v>
      </c>
      <c r="M429" s="204" t="e">
        <f ca="1">IF(MOD(ROW()-13,2)=0,IF(ISBLANK(OFFSET(#REF!,INT((ROW()-13)/2),0)),"",OFFSET(#REF!,INT((ROW()-13)/2),0)),IF(ISBLANK(OFFSET('9. METAS'!$X$20,INT((ROW()-14)/2),0)),"",OFFSET('9. METAS'!$X$20,INT((ROW()-14)/2),0)))</f>
        <v>#REF!</v>
      </c>
      <c r="N429" s="718" t="str">
        <f t="shared" ref="N429" ca="1" si="412">IFERROR(J429/J430,"ND")</f>
        <v>ND</v>
      </c>
      <c r="O429" s="720" t="str">
        <f t="shared" ref="O429" ca="1" si="413">IFERROR(((J429+K429+L429)/H429),"ND")</f>
        <v>ND</v>
      </c>
      <c r="P429" s="732"/>
    </row>
    <row r="430" spans="3:16">
      <c r="C430" s="725"/>
      <c r="D430" s="726"/>
      <c r="E430" s="726"/>
      <c r="F430" s="727"/>
      <c r="G430" s="728"/>
      <c r="H430" s="755"/>
      <c r="I430" s="731"/>
      <c r="J430" s="202" t="str">
        <f ca="1">IF(MOD(ROW()-13,2)=0,IF(ISBLANK(OFFSET(#REF!,INT((ROW()-13)/2),0)),"",OFFSET(#REF!,INT((ROW()-13)/2),0)),IF(ISBLANK(OFFSET('9. METAS'!$U$20,INT((ROW()-14)/2),0)),"",OFFSET('9. METAS'!$U$20,INT((ROW()-14)/2),0)))</f>
        <v/>
      </c>
      <c r="K430" s="203" t="str">
        <f ca="1">IF(MOD(ROW()-13,2)=0,IF(ISBLANK(OFFSET(#REF!,INT((ROW()-13)/2),0)),"",OFFSET(#REF!,INT((ROW()-13)/2),0)),IF(ISBLANK(OFFSET('9. METAS'!$V$20,INT((ROW()-14)/2),0)),"",OFFSET('9. METAS'!$V$20,INT((ROW()-14)/2),0)))</f>
        <v/>
      </c>
      <c r="L430" s="203" t="str">
        <f ca="1">IF(MOD(ROW()-13,2)=0,IF(ISBLANK(OFFSET(#REF!,INT((ROW()-13)/2),0)),"",OFFSET(#REF!,INT((ROW()-13)/2),0)),IF(ISBLANK(OFFSET('9. METAS'!$W$20,INT((ROW()-14)/2),0)),"",OFFSET('9. METAS'!$W$20,INT((ROW()-14)/2),0)))</f>
        <v/>
      </c>
      <c r="M430" s="204" t="str">
        <f ca="1">IF(MOD(ROW()-13,2)=0,IF(ISBLANK(OFFSET(#REF!,INT((ROW()-13)/2),0)),"",OFFSET(#REF!,INT((ROW()-13)/2),0)),IF(ISBLANK(OFFSET('9. METAS'!$X$20,INT((ROW()-14)/2),0)),"",OFFSET('9. METAS'!$X$20,INT((ROW()-14)/2),0)))</f>
        <v/>
      </c>
      <c r="N430" s="719"/>
      <c r="O430" s="721"/>
      <c r="P430" s="723"/>
    </row>
    <row r="431" spans="3:16">
      <c r="C431" s="724" t="str">
        <f ca="1">IF(ISBLANK(OFFSET('5. Pp (3 años)'!$C$46,INT((ROW()-13)/2),0)),"",OFFSET('5. Pp (3 años)'!$C$46,INT((ROW()-13)/2),0))</f>
        <v/>
      </c>
      <c r="D431" s="726" t="str">
        <f ca="1">IF(ISBLANK(OFFSET('5. Pp (3 años)'!$D$46,INT((ROW()-13)/2),0)),"",OFFSET('5. Pp (3 años)'!$D$46,INT((ROW()-13)/2),0))</f>
        <v/>
      </c>
      <c r="E431" s="726" t="str">
        <f ca="1">IF(ISBLANK(OFFSET('5. Pp (3 años)'!$E$46,INT((ROW()-13)/2),0)),"",OFFSET('5. Pp (3 años)'!$E$46,INT((ROW()-13)/2),0))</f>
        <v/>
      </c>
      <c r="F431" s="727" t="str">
        <f ca="1">IF(ISBLANK(OFFSET('5. Pp (3 años)'!$K$46,INT((ROW()-13)/2),0)),"",OFFSET('5. Pp (3 años)'!$K$46,INT((ROW()-13)/2),0))</f>
        <v/>
      </c>
      <c r="G431" s="728" t="str">
        <f ca="1">IF(ISBLANK(OFFSET('5. Pp (3 años)'!$H$46,INT((ROW()-13)/2),0)),"",OFFSET('5. Pp (3 años)'!$H$46,INT((ROW()-13)/2),0))</f>
        <v/>
      </c>
      <c r="H431" s="755" t="str">
        <f ca="1">IF(ISBLANK(OFFSET('9. METAS'!$L$20,INT((ROW()-13)/2),0)),"",OFFSET('9. METAS'!$L$20,INT((ROW()-13)/2),0))</f>
        <v/>
      </c>
      <c r="I431" s="730"/>
      <c r="J431" s="202" t="e">
        <f ca="1">IF(MOD(ROW()-13,2)=0,IF(ISBLANK(OFFSET(#REF!,INT((ROW()-13)/2),0)),"",OFFSET(#REF!,INT((ROW()-13)/2),0)),IF(ISBLANK(OFFSET('9. METAS'!$U$20,INT((ROW()-14)/2),0)),"",OFFSET('9. METAS'!$U$20,INT((ROW()-14)/2),0)))</f>
        <v>#REF!</v>
      </c>
      <c r="K431" s="203" t="e">
        <f ca="1">IF(MOD(ROW()-13,2)=0,IF(ISBLANK(OFFSET(#REF!,INT((ROW()-13)/2),0)),"",OFFSET(#REF!,INT((ROW()-13)/2),0)),IF(ISBLANK(OFFSET('9. METAS'!$V$20,INT((ROW()-14)/2),0)),"",OFFSET('9. METAS'!$V$20,INT((ROW()-14)/2),0)))</f>
        <v>#REF!</v>
      </c>
      <c r="L431" s="203" t="e">
        <f ca="1">IF(MOD(ROW()-13,2)=0,IF(ISBLANK(OFFSET(#REF!,INT((ROW()-13)/2),0)),"",OFFSET(#REF!,INT((ROW()-13)/2),0)),IF(ISBLANK(OFFSET('9. METAS'!$W$20,INT((ROW()-14)/2),0)),"",OFFSET('9. METAS'!$W$20,INT((ROW()-14)/2),0)))</f>
        <v>#REF!</v>
      </c>
      <c r="M431" s="204" t="e">
        <f ca="1">IF(MOD(ROW()-13,2)=0,IF(ISBLANK(OFFSET(#REF!,INT((ROW()-13)/2),0)),"",OFFSET(#REF!,INT((ROW()-13)/2),0)),IF(ISBLANK(OFFSET('9. METAS'!$X$20,INT((ROW()-14)/2),0)),"",OFFSET('9. METAS'!$X$20,INT((ROW()-14)/2),0)))</f>
        <v>#REF!</v>
      </c>
      <c r="N431" s="718" t="str">
        <f t="shared" ref="N431" ca="1" si="414">IFERROR(J431/J432,"ND")</f>
        <v>ND</v>
      </c>
      <c r="O431" s="720" t="str">
        <f t="shared" ref="O431" ca="1" si="415">IFERROR(((J431+K431+L431)/H431),"ND")</f>
        <v>ND</v>
      </c>
      <c r="P431" s="732"/>
    </row>
    <row r="432" spans="3:16">
      <c r="C432" s="725"/>
      <c r="D432" s="726"/>
      <c r="E432" s="726"/>
      <c r="F432" s="727"/>
      <c r="G432" s="728"/>
      <c r="H432" s="755"/>
      <c r="I432" s="731"/>
      <c r="J432" s="202" t="str">
        <f ca="1">IF(MOD(ROW()-13,2)=0,IF(ISBLANK(OFFSET(#REF!,INT((ROW()-13)/2),0)),"",OFFSET(#REF!,INT((ROW()-13)/2),0)),IF(ISBLANK(OFFSET('9. METAS'!$U$20,INT((ROW()-14)/2),0)),"",OFFSET('9. METAS'!$U$20,INT((ROW()-14)/2),0)))</f>
        <v/>
      </c>
      <c r="K432" s="203" t="str">
        <f ca="1">IF(MOD(ROW()-13,2)=0,IF(ISBLANK(OFFSET(#REF!,INT((ROW()-13)/2),0)),"",OFFSET(#REF!,INT((ROW()-13)/2),0)),IF(ISBLANK(OFFSET('9. METAS'!$V$20,INT((ROW()-14)/2),0)),"",OFFSET('9. METAS'!$V$20,INT((ROW()-14)/2),0)))</f>
        <v/>
      </c>
      <c r="L432" s="203" t="str">
        <f ca="1">IF(MOD(ROW()-13,2)=0,IF(ISBLANK(OFFSET(#REF!,INT((ROW()-13)/2),0)),"",OFFSET(#REF!,INT((ROW()-13)/2),0)),IF(ISBLANK(OFFSET('9. METAS'!$W$20,INT((ROW()-14)/2),0)),"",OFFSET('9. METAS'!$W$20,INT((ROW()-14)/2),0)))</f>
        <v/>
      </c>
      <c r="M432" s="204" t="str">
        <f ca="1">IF(MOD(ROW()-13,2)=0,IF(ISBLANK(OFFSET(#REF!,INT((ROW()-13)/2),0)),"",OFFSET(#REF!,INT((ROW()-13)/2),0)),IF(ISBLANK(OFFSET('9. METAS'!$X$20,INT((ROW()-14)/2),0)),"",OFFSET('9. METAS'!$X$20,INT((ROW()-14)/2),0)))</f>
        <v/>
      </c>
      <c r="N432" s="719"/>
      <c r="O432" s="721"/>
      <c r="P432" s="723"/>
    </row>
    <row r="433" spans="3:16">
      <c r="C433" s="724" t="str">
        <f ca="1">IF(ISBLANK(OFFSET('5. Pp (3 años)'!$C$46,INT((ROW()-13)/2),0)),"",OFFSET('5. Pp (3 años)'!$C$46,INT((ROW()-13)/2),0))</f>
        <v/>
      </c>
      <c r="D433" s="726" t="str">
        <f ca="1">IF(ISBLANK(OFFSET('5. Pp (3 años)'!$D$46,INT((ROW()-13)/2),0)),"",OFFSET('5. Pp (3 años)'!$D$46,INT((ROW()-13)/2),0))</f>
        <v/>
      </c>
      <c r="E433" s="726" t="str">
        <f ca="1">IF(ISBLANK(OFFSET('5. Pp (3 años)'!$E$46,INT((ROW()-13)/2),0)),"",OFFSET('5. Pp (3 años)'!$E$46,INT((ROW()-13)/2),0))</f>
        <v/>
      </c>
      <c r="F433" s="727" t="str">
        <f ca="1">IF(ISBLANK(OFFSET('5. Pp (3 años)'!$K$46,INT((ROW()-13)/2),0)),"",OFFSET('5. Pp (3 años)'!$K$46,INT((ROW()-13)/2),0))</f>
        <v/>
      </c>
      <c r="G433" s="728" t="str">
        <f ca="1">IF(ISBLANK(OFFSET('5. Pp (3 años)'!$H$46,INT((ROW()-13)/2),0)),"",OFFSET('5. Pp (3 años)'!$H$46,INT((ROW()-13)/2),0))</f>
        <v/>
      </c>
      <c r="H433" s="755" t="str">
        <f ca="1">IF(ISBLANK(OFFSET('9. METAS'!$L$20,INT((ROW()-13)/2),0)),"",OFFSET('9. METAS'!$L$20,INT((ROW()-13)/2),0))</f>
        <v/>
      </c>
      <c r="I433" s="730"/>
      <c r="J433" s="202" t="e">
        <f ca="1">IF(MOD(ROW()-13,2)=0,IF(ISBLANK(OFFSET(#REF!,INT((ROW()-13)/2),0)),"",OFFSET(#REF!,INT((ROW()-13)/2),0)),IF(ISBLANK(OFFSET('9. METAS'!$U$20,INT((ROW()-14)/2),0)),"",OFFSET('9. METAS'!$U$20,INT((ROW()-14)/2),0)))</f>
        <v>#REF!</v>
      </c>
      <c r="K433" s="203" t="e">
        <f ca="1">IF(MOD(ROW()-13,2)=0,IF(ISBLANK(OFFSET(#REF!,INT((ROW()-13)/2),0)),"",OFFSET(#REF!,INT((ROW()-13)/2),0)),IF(ISBLANK(OFFSET('9. METAS'!$V$20,INT((ROW()-14)/2),0)),"",OFFSET('9. METAS'!$V$20,INT((ROW()-14)/2),0)))</f>
        <v>#REF!</v>
      </c>
      <c r="L433" s="203" t="e">
        <f ca="1">IF(MOD(ROW()-13,2)=0,IF(ISBLANK(OFFSET(#REF!,INT((ROW()-13)/2),0)),"",OFFSET(#REF!,INT((ROW()-13)/2),0)),IF(ISBLANK(OFFSET('9. METAS'!$W$20,INT((ROW()-14)/2),0)),"",OFFSET('9. METAS'!$W$20,INT((ROW()-14)/2),0)))</f>
        <v>#REF!</v>
      </c>
      <c r="M433" s="204" t="e">
        <f ca="1">IF(MOD(ROW()-13,2)=0,IF(ISBLANK(OFFSET(#REF!,INT((ROW()-13)/2),0)),"",OFFSET(#REF!,INT((ROW()-13)/2),0)),IF(ISBLANK(OFFSET('9. METAS'!$X$20,INT((ROW()-14)/2),0)),"",OFFSET('9. METAS'!$X$20,INT((ROW()-14)/2),0)))</f>
        <v>#REF!</v>
      </c>
      <c r="N433" s="718" t="str">
        <f t="shared" ref="N433" ca="1" si="416">IFERROR(J433/J434,"ND")</f>
        <v>ND</v>
      </c>
      <c r="O433" s="720" t="str">
        <f t="shared" ref="O433" ca="1" si="417">IFERROR(((J433+K433+L433)/H433),"ND")</f>
        <v>ND</v>
      </c>
      <c r="P433" s="732"/>
    </row>
    <row r="434" spans="3:16">
      <c r="C434" s="725"/>
      <c r="D434" s="726"/>
      <c r="E434" s="726"/>
      <c r="F434" s="727"/>
      <c r="G434" s="728"/>
      <c r="H434" s="755"/>
      <c r="I434" s="731"/>
      <c r="J434" s="202" t="str">
        <f ca="1">IF(MOD(ROW()-13,2)=0,IF(ISBLANK(OFFSET(#REF!,INT((ROW()-13)/2),0)),"",OFFSET(#REF!,INT((ROW()-13)/2),0)),IF(ISBLANK(OFFSET('9. METAS'!$U$20,INT((ROW()-14)/2),0)),"",OFFSET('9. METAS'!$U$20,INT((ROW()-14)/2),0)))</f>
        <v/>
      </c>
      <c r="K434" s="203" t="str">
        <f ca="1">IF(MOD(ROW()-13,2)=0,IF(ISBLANK(OFFSET(#REF!,INT((ROW()-13)/2),0)),"",OFFSET(#REF!,INT((ROW()-13)/2),0)),IF(ISBLANK(OFFSET('9. METAS'!$V$20,INT((ROW()-14)/2),0)),"",OFFSET('9. METAS'!$V$20,INT((ROW()-14)/2),0)))</f>
        <v/>
      </c>
      <c r="L434" s="203" t="str">
        <f ca="1">IF(MOD(ROW()-13,2)=0,IF(ISBLANK(OFFSET(#REF!,INT((ROW()-13)/2),0)),"",OFFSET(#REF!,INT((ROW()-13)/2),0)),IF(ISBLANK(OFFSET('9. METAS'!$W$20,INT((ROW()-14)/2),0)),"",OFFSET('9. METAS'!$W$20,INT((ROW()-14)/2),0)))</f>
        <v/>
      </c>
      <c r="M434" s="204" t="str">
        <f ca="1">IF(MOD(ROW()-13,2)=0,IF(ISBLANK(OFFSET(#REF!,INT((ROW()-13)/2),0)),"",OFFSET(#REF!,INT((ROW()-13)/2),0)),IF(ISBLANK(OFFSET('9. METAS'!$X$20,INT((ROW()-14)/2),0)),"",OFFSET('9. METAS'!$X$20,INT((ROW()-14)/2),0)))</f>
        <v/>
      </c>
      <c r="N434" s="719"/>
      <c r="O434" s="721"/>
      <c r="P434" s="723"/>
    </row>
    <row r="435" spans="3:16">
      <c r="C435" s="724" t="str">
        <f ca="1">IF(ISBLANK(OFFSET('5. Pp (3 años)'!$C$46,INT((ROW()-13)/2),0)),"",OFFSET('5. Pp (3 años)'!$C$46,INT((ROW()-13)/2),0))</f>
        <v/>
      </c>
      <c r="D435" s="726" t="str">
        <f ca="1">IF(ISBLANK(OFFSET('5. Pp (3 años)'!$D$46,INT((ROW()-13)/2),0)),"",OFFSET('5. Pp (3 años)'!$D$46,INT((ROW()-13)/2),0))</f>
        <v/>
      </c>
      <c r="E435" s="726" t="str">
        <f ca="1">IF(ISBLANK(OFFSET('5. Pp (3 años)'!$E$46,INT((ROW()-13)/2),0)),"",OFFSET('5. Pp (3 años)'!$E$46,INT((ROW()-13)/2),0))</f>
        <v/>
      </c>
      <c r="F435" s="727" t="str">
        <f ca="1">IF(ISBLANK(OFFSET('5. Pp (3 años)'!$K$46,INT((ROW()-13)/2),0)),"",OFFSET('5. Pp (3 años)'!$K$46,INT((ROW()-13)/2),0))</f>
        <v/>
      </c>
      <c r="G435" s="728" t="str">
        <f ca="1">IF(ISBLANK(OFFSET('5. Pp (3 años)'!$H$46,INT((ROW()-13)/2),0)),"",OFFSET('5. Pp (3 años)'!$H$46,INT((ROW()-13)/2),0))</f>
        <v/>
      </c>
      <c r="H435" s="755" t="str">
        <f ca="1">IF(ISBLANK(OFFSET('9. METAS'!$L$20,INT((ROW()-13)/2),0)),"",OFFSET('9. METAS'!$L$20,INT((ROW()-13)/2),0))</f>
        <v/>
      </c>
      <c r="I435" s="730"/>
      <c r="J435" s="202" t="e">
        <f ca="1">IF(MOD(ROW()-13,2)=0,IF(ISBLANK(OFFSET(#REF!,INT((ROW()-13)/2),0)),"",OFFSET(#REF!,INT((ROW()-13)/2),0)),IF(ISBLANK(OFFSET('9. METAS'!$U$20,INT((ROW()-14)/2),0)),"",OFFSET('9. METAS'!$U$20,INT((ROW()-14)/2),0)))</f>
        <v>#REF!</v>
      </c>
      <c r="K435" s="203" t="e">
        <f ca="1">IF(MOD(ROW()-13,2)=0,IF(ISBLANK(OFFSET(#REF!,INT((ROW()-13)/2),0)),"",OFFSET(#REF!,INT((ROW()-13)/2),0)),IF(ISBLANK(OFFSET('9. METAS'!$V$20,INT((ROW()-14)/2),0)),"",OFFSET('9. METAS'!$V$20,INT((ROW()-14)/2),0)))</f>
        <v>#REF!</v>
      </c>
      <c r="L435" s="203" t="e">
        <f ca="1">IF(MOD(ROW()-13,2)=0,IF(ISBLANK(OFFSET(#REF!,INT((ROW()-13)/2),0)),"",OFFSET(#REF!,INT((ROW()-13)/2),0)),IF(ISBLANK(OFFSET('9. METAS'!$W$20,INT((ROW()-14)/2),0)),"",OFFSET('9. METAS'!$W$20,INT((ROW()-14)/2),0)))</f>
        <v>#REF!</v>
      </c>
      <c r="M435" s="204" t="e">
        <f ca="1">IF(MOD(ROW()-13,2)=0,IF(ISBLANK(OFFSET(#REF!,INT((ROW()-13)/2),0)),"",OFFSET(#REF!,INT((ROW()-13)/2),0)),IF(ISBLANK(OFFSET('9. METAS'!$X$20,INT((ROW()-14)/2),0)),"",OFFSET('9. METAS'!$X$20,INT((ROW()-14)/2),0)))</f>
        <v>#REF!</v>
      </c>
      <c r="N435" s="718" t="str">
        <f t="shared" ref="N435" ca="1" si="418">IFERROR(J435/J436,"ND")</f>
        <v>ND</v>
      </c>
      <c r="O435" s="720" t="str">
        <f t="shared" ref="O435" ca="1" si="419">IFERROR(((J435+K435+L435)/H435),"ND")</f>
        <v>ND</v>
      </c>
      <c r="P435" s="732"/>
    </row>
    <row r="436" spans="3:16">
      <c r="C436" s="725"/>
      <c r="D436" s="726"/>
      <c r="E436" s="726"/>
      <c r="F436" s="727"/>
      <c r="G436" s="728"/>
      <c r="H436" s="755"/>
      <c r="I436" s="731"/>
      <c r="J436" s="202" t="str">
        <f ca="1">IF(MOD(ROW()-13,2)=0,IF(ISBLANK(OFFSET(#REF!,INT((ROW()-13)/2),0)),"",OFFSET(#REF!,INT((ROW()-13)/2),0)),IF(ISBLANK(OFFSET('9. METAS'!$U$20,INT((ROW()-14)/2),0)),"",OFFSET('9. METAS'!$U$20,INT((ROW()-14)/2),0)))</f>
        <v/>
      </c>
      <c r="K436" s="203" t="str">
        <f ca="1">IF(MOD(ROW()-13,2)=0,IF(ISBLANK(OFFSET(#REF!,INT((ROW()-13)/2),0)),"",OFFSET(#REF!,INT((ROW()-13)/2),0)),IF(ISBLANK(OFFSET('9. METAS'!$V$20,INT((ROW()-14)/2),0)),"",OFFSET('9. METAS'!$V$20,INT((ROW()-14)/2),0)))</f>
        <v/>
      </c>
      <c r="L436" s="203" t="str">
        <f ca="1">IF(MOD(ROW()-13,2)=0,IF(ISBLANK(OFFSET(#REF!,INT((ROW()-13)/2),0)),"",OFFSET(#REF!,INT((ROW()-13)/2),0)),IF(ISBLANK(OFFSET('9. METAS'!$W$20,INT((ROW()-14)/2),0)),"",OFFSET('9. METAS'!$W$20,INT((ROW()-14)/2),0)))</f>
        <v/>
      </c>
      <c r="M436" s="204" t="str">
        <f ca="1">IF(MOD(ROW()-13,2)=0,IF(ISBLANK(OFFSET(#REF!,INT((ROW()-13)/2),0)),"",OFFSET(#REF!,INT((ROW()-13)/2),0)),IF(ISBLANK(OFFSET('9. METAS'!$X$20,INT((ROW()-14)/2),0)),"",OFFSET('9. METAS'!$X$20,INT((ROW()-14)/2),0)))</f>
        <v/>
      </c>
      <c r="N436" s="719"/>
      <c r="O436" s="721"/>
      <c r="P436" s="723"/>
    </row>
    <row r="437" spans="3:16">
      <c r="C437" s="724" t="str">
        <f ca="1">IF(ISBLANK(OFFSET('5. Pp (3 años)'!$C$46,INT((ROW()-13)/2),0)),"",OFFSET('5. Pp (3 años)'!$C$46,INT((ROW()-13)/2),0))</f>
        <v/>
      </c>
      <c r="D437" s="726" t="str">
        <f ca="1">IF(ISBLANK(OFFSET('5. Pp (3 años)'!$D$46,INT((ROW()-13)/2),0)),"",OFFSET('5. Pp (3 años)'!$D$46,INT((ROW()-13)/2),0))</f>
        <v/>
      </c>
      <c r="E437" s="726" t="str">
        <f ca="1">IF(ISBLANK(OFFSET('5. Pp (3 años)'!$E$46,INT((ROW()-13)/2),0)),"",OFFSET('5. Pp (3 años)'!$E$46,INT((ROW()-13)/2),0))</f>
        <v/>
      </c>
      <c r="F437" s="727" t="str">
        <f ca="1">IF(ISBLANK(OFFSET('5. Pp (3 años)'!$K$46,INT((ROW()-13)/2),0)),"",OFFSET('5. Pp (3 años)'!$K$46,INT((ROW()-13)/2),0))</f>
        <v/>
      </c>
      <c r="G437" s="728" t="str">
        <f ca="1">IF(ISBLANK(OFFSET('5. Pp (3 años)'!$H$46,INT((ROW()-13)/2),0)),"",OFFSET('5. Pp (3 años)'!$H$46,INT((ROW()-13)/2),0))</f>
        <v/>
      </c>
      <c r="H437" s="755" t="str">
        <f ca="1">IF(ISBLANK(OFFSET('9. METAS'!$L$20,INT((ROW()-13)/2),0)),"",OFFSET('9. METAS'!$L$20,INT((ROW()-13)/2),0))</f>
        <v/>
      </c>
      <c r="I437" s="730"/>
      <c r="J437" s="202" t="e">
        <f ca="1">IF(MOD(ROW()-13,2)=0,IF(ISBLANK(OFFSET(#REF!,INT((ROW()-13)/2),0)),"",OFFSET(#REF!,INT((ROW()-13)/2),0)),IF(ISBLANK(OFFSET('9. METAS'!$U$20,INT((ROW()-14)/2),0)),"",OFFSET('9. METAS'!$U$20,INT((ROW()-14)/2),0)))</f>
        <v>#REF!</v>
      </c>
      <c r="K437" s="203" t="e">
        <f ca="1">IF(MOD(ROW()-13,2)=0,IF(ISBLANK(OFFSET(#REF!,INT((ROW()-13)/2),0)),"",OFFSET(#REF!,INT((ROW()-13)/2),0)),IF(ISBLANK(OFFSET('9. METAS'!$V$20,INT((ROW()-14)/2),0)),"",OFFSET('9. METAS'!$V$20,INT((ROW()-14)/2),0)))</f>
        <v>#REF!</v>
      </c>
      <c r="L437" s="203" t="e">
        <f ca="1">IF(MOD(ROW()-13,2)=0,IF(ISBLANK(OFFSET(#REF!,INT((ROW()-13)/2),0)),"",OFFSET(#REF!,INT((ROW()-13)/2),0)),IF(ISBLANK(OFFSET('9. METAS'!$W$20,INT((ROW()-14)/2),0)),"",OFFSET('9. METAS'!$W$20,INT((ROW()-14)/2),0)))</f>
        <v>#REF!</v>
      </c>
      <c r="M437" s="204" t="e">
        <f ca="1">IF(MOD(ROW()-13,2)=0,IF(ISBLANK(OFFSET(#REF!,INT((ROW()-13)/2),0)),"",OFFSET(#REF!,INT((ROW()-13)/2),0)),IF(ISBLANK(OFFSET('9. METAS'!$X$20,INT((ROW()-14)/2),0)),"",OFFSET('9. METAS'!$X$20,INT((ROW()-14)/2),0)))</f>
        <v>#REF!</v>
      </c>
      <c r="N437" s="718" t="str">
        <f t="shared" ref="N437" ca="1" si="420">IFERROR(J437/J438,"ND")</f>
        <v>ND</v>
      </c>
      <c r="O437" s="720" t="str">
        <f t="shared" ref="O437" ca="1" si="421">IFERROR(((J437+K437+L437)/H437),"ND")</f>
        <v>ND</v>
      </c>
      <c r="P437" s="732"/>
    </row>
    <row r="438" spans="3:16">
      <c r="C438" s="725"/>
      <c r="D438" s="726"/>
      <c r="E438" s="726"/>
      <c r="F438" s="727"/>
      <c r="G438" s="728"/>
      <c r="H438" s="755"/>
      <c r="I438" s="731"/>
      <c r="J438" s="202" t="str">
        <f ca="1">IF(MOD(ROW()-13,2)=0,IF(ISBLANK(OFFSET(#REF!,INT((ROW()-13)/2),0)),"",OFFSET(#REF!,INT((ROW()-13)/2),0)),IF(ISBLANK(OFFSET('9. METAS'!$U$20,INT((ROW()-14)/2),0)),"",OFFSET('9. METAS'!$U$20,INT((ROW()-14)/2),0)))</f>
        <v/>
      </c>
      <c r="K438" s="203" t="str">
        <f ca="1">IF(MOD(ROW()-13,2)=0,IF(ISBLANK(OFFSET(#REF!,INT((ROW()-13)/2),0)),"",OFFSET(#REF!,INT((ROW()-13)/2),0)),IF(ISBLANK(OFFSET('9. METAS'!$V$20,INT((ROW()-14)/2),0)),"",OFFSET('9. METAS'!$V$20,INT((ROW()-14)/2),0)))</f>
        <v/>
      </c>
      <c r="L438" s="203" t="str">
        <f ca="1">IF(MOD(ROW()-13,2)=0,IF(ISBLANK(OFFSET(#REF!,INT((ROW()-13)/2),0)),"",OFFSET(#REF!,INT((ROW()-13)/2),0)),IF(ISBLANK(OFFSET('9. METAS'!$W$20,INT((ROW()-14)/2),0)),"",OFFSET('9. METAS'!$W$20,INT((ROW()-14)/2),0)))</f>
        <v/>
      </c>
      <c r="M438" s="204" t="str">
        <f ca="1">IF(MOD(ROW()-13,2)=0,IF(ISBLANK(OFFSET(#REF!,INT((ROW()-13)/2),0)),"",OFFSET(#REF!,INT((ROW()-13)/2),0)),IF(ISBLANK(OFFSET('9. METAS'!$X$20,INT((ROW()-14)/2),0)),"",OFFSET('9. METAS'!$X$20,INT((ROW()-14)/2),0)))</f>
        <v/>
      </c>
      <c r="N438" s="719"/>
      <c r="O438" s="721"/>
      <c r="P438" s="723"/>
    </row>
    <row r="439" spans="3:16">
      <c r="C439" s="724" t="str">
        <f ca="1">IF(ISBLANK(OFFSET('5. Pp (3 años)'!$C$46,INT((ROW()-13)/2),0)),"",OFFSET('5. Pp (3 años)'!$C$46,INT((ROW()-13)/2),0))</f>
        <v/>
      </c>
      <c r="D439" s="726" t="str">
        <f ca="1">IF(ISBLANK(OFFSET('5. Pp (3 años)'!$D$46,INT((ROW()-13)/2),0)),"",OFFSET('5. Pp (3 años)'!$D$46,INT((ROW()-13)/2),0))</f>
        <v/>
      </c>
      <c r="E439" s="726" t="str">
        <f ca="1">IF(ISBLANK(OFFSET('5. Pp (3 años)'!$E$46,INT((ROW()-13)/2),0)),"",OFFSET('5. Pp (3 años)'!$E$46,INT((ROW()-13)/2),0))</f>
        <v/>
      </c>
      <c r="F439" s="727" t="str">
        <f ca="1">IF(ISBLANK(OFFSET('5. Pp (3 años)'!$K$46,INT((ROW()-13)/2),0)),"",OFFSET('5. Pp (3 años)'!$K$46,INT((ROW()-13)/2),0))</f>
        <v/>
      </c>
      <c r="G439" s="728" t="str">
        <f ca="1">IF(ISBLANK(OFFSET('5. Pp (3 años)'!$H$46,INT((ROW()-13)/2),0)),"",OFFSET('5. Pp (3 años)'!$H$46,INT((ROW()-13)/2),0))</f>
        <v/>
      </c>
      <c r="H439" s="755" t="str">
        <f ca="1">IF(ISBLANK(OFFSET('9. METAS'!$L$20,INT((ROW()-13)/2),0)),"",OFFSET('9. METAS'!$L$20,INT((ROW()-13)/2),0))</f>
        <v/>
      </c>
      <c r="I439" s="730"/>
      <c r="J439" s="202" t="e">
        <f ca="1">IF(MOD(ROW()-13,2)=0,IF(ISBLANK(OFFSET(#REF!,INT((ROW()-13)/2),0)),"",OFFSET(#REF!,INT((ROW()-13)/2),0)),IF(ISBLANK(OFFSET('9. METAS'!$U$20,INT((ROW()-14)/2),0)),"",OFFSET('9. METAS'!$U$20,INT((ROW()-14)/2),0)))</f>
        <v>#REF!</v>
      </c>
      <c r="K439" s="203" t="e">
        <f ca="1">IF(MOD(ROW()-13,2)=0,IF(ISBLANK(OFFSET(#REF!,INT((ROW()-13)/2),0)),"",OFFSET(#REF!,INT((ROW()-13)/2),0)),IF(ISBLANK(OFFSET('9. METAS'!$V$20,INT((ROW()-14)/2),0)),"",OFFSET('9. METAS'!$V$20,INT((ROW()-14)/2),0)))</f>
        <v>#REF!</v>
      </c>
      <c r="L439" s="203" t="e">
        <f ca="1">IF(MOD(ROW()-13,2)=0,IF(ISBLANK(OFFSET(#REF!,INT((ROW()-13)/2),0)),"",OFFSET(#REF!,INT((ROW()-13)/2),0)),IF(ISBLANK(OFFSET('9. METAS'!$W$20,INT((ROW()-14)/2),0)),"",OFFSET('9. METAS'!$W$20,INT((ROW()-14)/2),0)))</f>
        <v>#REF!</v>
      </c>
      <c r="M439" s="204" t="e">
        <f ca="1">IF(MOD(ROW()-13,2)=0,IF(ISBLANK(OFFSET(#REF!,INT((ROW()-13)/2),0)),"",OFFSET(#REF!,INT((ROW()-13)/2),0)),IF(ISBLANK(OFFSET('9. METAS'!$X$20,INT((ROW()-14)/2),0)),"",OFFSET('9. METAS'!$X$20,INT((ROW()-14)/2),0)))</f>
        <v>#REF!</v>
      </c>
      <c r="N439" s="718" t="str">
        <f t="shared" ref="N439" ca="1" si="422">IFERROR(J439/J440,"ND")</f>
        <v>ND</v>
      </c>
      <c r="O439" s="720" t="str">
        <f t="shared" ref="O439" ca="1" si="423">IFERROR(((J439+K439+L439)/H439),"ND")</f>
        <v>ND</v>
      </c>
      <c r="P439" s="732"/>
    </row>
    <row r="440" spans="3:16">
      <c r="C440" s="725"/>
      <c r="D440" s="726"/>
      <c r="E440" s="726"/>
      <c r="F440" s="727"/>
      <c r="G440" s="728"/>
      <c r="H440" s="755"/>
      <c r="I440" s="731"/>
      <c r="J440" s="202" t="str">
        <f ca="1">IF(MOD(ROW()-13,2)=0,IF(ISBLANK(OFFSET(#REF!,INT((ROW()-13)/2),0)),"",OFFSET(#REF!,INT((ROW()-13)/2),0)),IF(ISBLANK(OFFSET('9. METAS'!$U$20,INT((ROW()-14)/2),0)),"",OFFSET('9. METAS'!$U$20,INT((ROW()-14)/2),0)))</f>
        <v/>
      </c>
      <c r="K440" s="203" t="str">
        <f ca="1">IF(MOD(ROW()-13,2)=0,IF(ISBLANK(OFFSET(#REF!,INT((ROW()-13)/2),0)),"",OFFSET(#REF!,INT((ROW()-13)/2),0)),IF(ISBLANK(OFFSET('9. METAS'!$V$20,INT((ROW()-14)/2),0)),"",OFFSET('9. METAS'!$V$20,INT((ROW()-14)/2),0)))</f>
        <v/>
      </c>
      <c r="L440" s="203" t="str">
        <f ca="1">IF(MOD(ROW()-13,2)=0,IF(ISBLANK(OFFSET(#REF!,INT((ROW()-13)/2),0)),"",OFFSET(#REF!,INT((ROW()-13)/2),0)),IF(ISBLANK(OFFSET('9. METAS'!$W$20,INT((ROW()-14)/2),0)),"",OFFSET('9. METAS'!$W$20,INT((ROW()-14)/2),0)))</f>
        <v/>
      </c>
      <c r="M440" s="204" t="str">
        <f ca="1">IF(MOD(ROW()-13,2)=0,IF(ISBLANK(OFFSET(#REF!,INT((ROW()-13)/2),0)),"",OFFSET(#REF!,INT((ROW()-13)/2),0)),IF(ISBLANK(OFFSET('9. METAS'!$X$20,INT((ROW()-14)/2),0)),"",OFFSET('9. METAS'!$X$20,INT((ROW()-14)/2),0)))</f>
        <v/>
      </c>
      <c r="N440" s="719"/>
      <c r="O440" s="721"/>
      <c r="P440" s="723"/>
    </row>
    <row r="441" spans="3:16">
      <c r="C441" s="724" t="str">
        <f ca="1">IF(ISBLANK(OFFSET('5. Pp (3 años)'!$C$46,INT((ROW()-13)/2),0)),"",OFFSET('5. Pp (3 años)'!$C$46,INT((ROW()-13)/2),0))</f>
        <v/>
      </c>
      <c r="D441" s="726" t="str">
        <f ca="1">IF(ISBLANK(OFFSET('5. Pp (3 años)'!$D$46,INT((ROW()-13)/2),0)),"",OFFSET('5. Pp (3 años)'!$D$46,INT((ROW()-13)/2),0))</f>
        <v/>
      </c>
      <c r="E441" s="726" t="str">
        <f ca="1">IF(ISBLANK(OFFSET('5. Pp (3 años)'!$E$46,INT((ROW()-13)/2),0)),"",OFFSET('5. Pp (3 años)'!$E$46,INT((ROW()-13)/2),0))</f>
        <v/>
      </c>
      <c r="F441" s="727" t="str">
        <f ca="1">IF(ISBLANK(OFFSET('5. Pp (3 años)'!$K$46,INT((ROW()-13)/2),0)),"",OFFSET('5. Pp (3 años)'!$K$46,INT((ROW()-13)/2),0))</f>
        <v/>
      </c>
      <c r="G441" s="728" t="str">
        <f ca="1">IF(ISBLANK(OFFSET('5. Pp (3 años)'!$H$46,INT((ROW()-13)/2),0)),"",OFFSET('5. Pp (3 años)'!$H$46,INT((ROW()-13)/2),0))</f>
        <v/>
      </c>
      <c r="H441" s="755" t="str">
        <f ca="1">IF(ISBLANK(OFFSET('9. METAS'!$L$20,INT((ROW()-13)/2),0)),"",OFFSET('9. METAS'!$L$20,INT((ROW()-13)/2),0))</f>
        <v/>
      </c>
      <c r="I441" s="730"/>
      <c r="J441" s="202" t="e">
        <f ca="1">IF(MOD(ROW()-13,2)=0,IF(ISBLANK(OFFSET(#REF!,INT((ROW()-13)/2),0)),"",OFFSET(#REF!,INT((ROW()-13)/2),0)),IF(ISBLANK(OFFSET('9. METAS'!$U$20,INT((ROW()-14)/2),0)),"",OFFSET('9. METAS'!$U$20,INT((ROW()-14)/2),0)))</f>
        <v>#REF!</v>
      </c>
      <c r="K441" s="203" t="e">
        <f ca="1">IF(MOD(ROW()-13,2)=0,IF(ISBLANK(OFFSET(#REF!,INT((ROW()-13)/2),0)),"",OFFSET(#REF!,INT((ROW()-13)/2),0)),IF(ISBLANK(OFFSET('9. METAS'!$V$20,INT((ROW()-14)/2),0)),"",OFFSET('9. METAS'!$V$20,INT((ROW()-14)/2),0)))</f>
        <v>#REF!</v>
      </c>
      <c r="L441" s="203" t="e">
        <f ca="1">IF(MOD(ROW()-13,2)=0,IF(ISBLANK(OFFSET(#REF!,INT((ROW()-13)/2),0)),"",OFFSET(#REF!,INT((ROW()-13)/2),0)),IF(ISBLANK(OFFSET('9. METAS'!$W$20,INT((ROW()-14)/2),0)),"",OFFSET('9. METAS'!$W$20,INT((ROW()-14)/2),0)))</f>
        <v>#REF!</v>
      </c>
      <c r="M441" s="204" t="e">
        <f ca="1">IF(MOD(ROW()-13,2)=0,IF(ISBLANK(OFFSET(#REF!,INT((ROW()-13)/2),0)),"",OFFSET(#REF!,INT((ROW()-13)/2),0)),IF(ISBLANK(OFFSET('9. METAS'!$X$20,INT((ROW()-14)/2),0)),"",OFFSET('9. METAS'!$X$20,INT((ROW()-14)/2),0)))</f>
        <v>#REF!</v>
      </c>
      <c r="N441" s="718" t="str">
        <f t="shared" ref="N441" ca="1" si="424">IFERROR(J441/J442,"ND")</f>
        <v>ND</v>
      </c>
      <c r="O441" s="720" t="str">
        <f t="shared" ref="O441" ca="1" si="425">IFERROR(((J441+K441+L441)/H441),"ND")</f>
        <v>ND</v>
      </c>
      <c r="P441" s="732"/>
    </row>
    <row r="442" spans="3:16">
      <c r="C442" s="725"/>
      <c r="D442" s="726"/>
      <c r="E442" s="726"/>
      <c r="F442" s="727"/>
      <c r="G442" s="728"/>
      <c r="H442" s="755"/>
      <c r="I442" s="731"/>
      <c r="J442" s="202" t="str">
        <f ca="1">IF(MOD(ROW()-13,2)=0,IF(ISBLANK(OFFSET(#REF!,INT((ROW()-13)/2),0)),"",OFFSET(#REF!,INT((ROW()-13)/2),0)),IF(ISBLANK(OFFSET('9. METAS'!$U$20,INT((ROW()-14)/2),0)),"",OFFSET('9. METAS'!$U$20,INT((ROW()-14)/2),0)))</f>
        <v/>
      </c>
      <c r="K442" s="203" t="str">
        <f ca="1">IF(MOD(ROW()-13,2)=0,IF(ISBLANK(OFFSET(#REF!,INT((ROW()-13)/2),0)),"",OFFSET(#REF!,INT((ROW()-13)/2),0)),IF(ISBLANK(OFFSET('9. METAS'!$V$20,INT((ROW()-14)/2),0)),"",OFFSET('9. METAS'!$V$20,INT((ROW()-14)/2),0)))</f>
        <v/>
      </c>
      <c r="L442" s="203" t="str">
        <f ca="1">IF(MOD(ROW()-13,2)=0,IF(ISBLANK(OFFSET(#REF!,INT((ROW()-13)/2),0)),"",OFFSET(#REF!,INT((ROW()-13)/2),0)),IF(ISBLANK(OFFSET('9. METAS'!$W$20,INT((ROW()-14)/2),0)),"",OFFSET('9. METAS'!$W$20,INT((ROW()-14)/2),0)))</f>
        <v/>
      </c>
      <c r="M442" s="204" t="str">
        <f ca="1">IF(MOD(ROW()-13,2)=0,IF(ISBLANK(OFFSET(#REF!,INT((ROW()-13)/2),0)),"",OFFSET(#REF!,INT((ROW()-13)/2),0)),IF(ISBLANK(OFFSET('9. METAS'!$X$20,INT((ROW()-14)/2),0)),"",OFFSET('9. METAS'!$X$20,INT((ROW()-14)/2),0)))</f>
        <v/>
      </c>
      <c r="N442" s="719"/>
      <c r="O442" s="721"/>
      <c r="P442" s="723"/>
    </row>
    <row r="443" spans="3:16">
      <c r="C443" s="724" t="str">
        <f ca="1">IF(ISBLANK(OFFSET('5. Pp (3 años)'!$C$46,INT((ROW()-13)/2),0)),"",OFFSET('5. Pp (3 años)'!$C$46,INT((ROW()-13)/2),0))</f>
        <v/>
      </c>
      <c r="D443" s="726" t="str">
        <f ca="1">IF(ISBLANK(OFFSET('5. Pp (3 años)'!$D$46,INT((ROW()-13)/2),0)),"",OFFSET('5. Pp (3 años)'!$D$46,INT((ROW()-13)/2),0))</f>
        <v/>
      </c>
      <c r="E443" s="726" t="str">
        <f ca="1">IF(ISBLANK(OFFSET('5. Pp (3 años)'!$E$46,INT((ROW()-13)/2),0)),"",OFFSET('5. Pp (3 años)'!$E$46,INT((ROW()-13)/2),0))</f>
        <v/>
      </c>
      <c r="F443" s="727" t="str">
        <f ca="1">IF(ISBLANK(OFFSET('5. Pp (3 años)'!$K$46,INT((ROW()-13)/2),0)),"",OFFSET('5. Pp (3 años)'!$K$46,INT((ROW()-13)/2),0))</f>
        <v/>
      </c>
      <c r="G443" s="728" t="str">
        <f ca="1">IF(ISBLANK(OFFSET('5. Pp (3 años)'!$H$46,INT((ROW()-13)/2),0)),"",OFFSET('5. Pp (3 años)'!$H$46,INT((ROW()-13)/2),0))</f>
        <v/>
      </c>
      <c r="H443" s="755" t="str">
        <f ca="1">IF(ISBLANK(OFFSET('9. METAS'!$L$20,INT((ROW()-13)/2),0)),"",OFFSET('9. METAS'!$L$20,INT((ROW()-13)/2),0))</f>
        <v/>
      </c>
      <c r="I443" s="730"/>
      <c r="J443" s="202" t="e">
        <f ca="1">IF(MOD(ROW()-13,2)=0,IF(ISBLANK(OFFSET(#REF!,INT((ROW()-13)/2),0)),"",OFFSET(#REF!,INT((ROW()-13)/2),0)),IF(ISBLANK(OFFSET('9. METAS'!$U$20,INT((ROW()-14)/2),0)),"",OFFSET('9. METAS'!$U$20,INT((ROW()-14)/2),0)))</f>
        <v>#REF!</v>
      </c>
      <c r="K443" s="203" t="e">
        <f ca="1">IF(MOD(ROW()-13,2)=0,IF(ISBLANK(OFFSET(#REF!,INT((ROW()-13)/2),0)),"",OFFSET(#REF!,INT((ROW()-13)/2),0)),IF(ISBLANK(OFFSET('9. METAS'!$V$20,INT((ROW()-14)/2),0)),"",OFFSET('9. METAS'!$V$20,INT((ROW()-14)/2),0)))</f>
        <v>#REF!</v>
      </c>
      <c r="L443" s="203" t="e">
        <f ca="1">IF(MOD(ROW()-13,2)=0,IF(ISBLANK(OFFSET(#REF!,INT((ROW()-13)/2),0)),"",OFFSET(#REF!,INT((ROW()-13)/2),0)),IF(ISBLANK(OFFSET('9. METAS'!$W$20,INT((ROW()-14)/2),0)),"",OFFSET('9. METAS'!$W$20,INT((ROW()-14)/2),0)))</f>
        <v>#REF!</v>
      </c>
      <c r="M443" s="204" t="e">
        <f ca="1">IF(MOD(ROW()-13,2)=0,IF(ISBLANK(OFFSET(#REF!,INT((ROW()-13)/2),0)),"",OFFSET(#REF!,INT((ROW()-13)/2),0)),IF(ISBLANK(OFFSET('9. METAS'!$X$20,INT((ROW()-14)/2),0)),"",OFFSET('9. METAS'!$X$20,INT((ROW()-14)/2),0)))</f>
        <v>#REF!</v>
      </c>
      <c r="N443" s="718" t="str">
        <f t="shared" ref="N443" ca="1" si="426">IFERROR(J443/J444,"ND")</f>
        <v>ND</v>
      </c>
      <c r="O443" s="720" t="str">
        <f t="shared" ref="O443" ca="1" si="427">IFERROR(((J443+K443+L443)/H443),"ND")</f>
        <v>ND</v>
      </c>
      <c r="P443" s="732"/>
    </row>
    <row r="444" spans="3:16">
      <c r="C444" s="725"/>
      <c r="D444" s="726"/>
      <c r="E444" s="726"/>
      <c r="F444" s="727"/>
      <c r="G444" s="728"/>
      <c r="H444" s="755"/>
      <c r="I444" s="731"/>
      <c r="J444" s="202" t="str">
        <f ca="1">IF(MOD(ROW()-13,2)=0,IF(ISBLANK(OFFSET(#REF!,INT((ROW()-13)/2),0)),"",OFFSET(#REF!,INT((ROW()-13)/2),0)),IF(ISBLANK(OFFSET('9. METAS'!$U$20,INT((ROW()-14)/2),0)),"",OFFSET('9. METAS'!$U$20,INT((ROW()-14)/2),0)))</f>
        <v/>
      </c>
      <c r="K444" s="203" t="str">
        <f ca="1">IF(MOD(ROW()-13,2)=0,IF(ISBLANK(OFFSET(#REF!,INT((ROW()-13)/2),0)),"",OFFSET(#REF!,INT((ROW()-13)/2),0)),IF(ISBLANK(OFFSET('9. METAS'!$V$20,INT((ROW()-14)/2),0)),"",OFFSET('9. METAS'!$V$20,INT((ROW()-14)/2),0)))</f>
        <v/>
      </c>
      <c r="L444" s="203" t="str">
        <f ca="1">IF(MOD(ROW()-13,2)=0,IF(ISBLANK(OFFSET(#REF!,INT((ROW()-13)/2),0)),"",OFFSET(#REF!,INT((ROW()-13)/2),0)),IF(ISBLANK(OFFSET('9. METAS'!$W$20,INT((ROW()-14)/2),0)),"",OFFSET('9. METAS'!$W$20,INT((ROW()-14)/2),0)))</f>
        <v/>
      </c>
      <c r="M444" s="204" t="str">
        <f ca="1">IF(MOD(ROW()-13,2)=0,IF(ISBLANK(OFFSET(#REF!,INT((ROW()-13)/2),0)),"",OFFSET(#REF!,INT((ROW()-13)/2),0)),IF(ISBLANK(OFFSET('9. METAS'!$X$20,INT((ROW()-14)/2),0)),"",OFFSET('9. METAS'!$X$20,INT((ROW()-14)/2),0)))</f>
        <v/>
      </c>
      <c r="N444" s="719"/>
      <c r="O444" s="721"/>
      <c r="P444" s="723"/>
    </row>
    <row r="445" spans="3:16">
      <c r="C445" s="724" t="str">
        <f ca="1">IF(ISBLANK(OFFSET('5. Pp (3 años)'!$C$46,INT((ROW()-13)/2),0)),"",OFFSET('5. Pp (3 años)'!$C$46,INT((ROW()-13)/2),0))</f>
        <v/>
      </c>
      <c r="D445" s="726" t="str">
        <f ca="1">IF(ISBLANK(OFFSET('5. Pp (3 años)'!$D$46,INT((ROW()-13)/2),0)),"",OFFSET('5. Pp (3 años)'!$D$46,INT((ROW()-13)/2),0))</f>
        <v/>
      </c>
      <c r="E445" s="726" t="str">
        <f ca="1">IF(ISBLANK(OFFSET('5. Pp (3 años)'!$E$46,INT((ROW()-13)/2),0)),"",OFFSET('5. Pp (3 años)'!$E$46,INT((ROW()-13)/2),0))</f>
        <v/>
      </c>
      <c r="F445" s="727" t="str">
        <f ca="1">IF(ISBLANK(OFFSET('5. Pp (3 años)'!$K$46,INT((ROW()-13)/2),0)),"",OFFSET('5. Pp (3 años)'!$K$46,INT((ROW()-13)/2),0))</f>
        <v/>
      </c>
      <c r="G445" s="728" t="str">
        <f ca="1">IF(ISBLANK(OFFSET('5. Pp (3 años)'!$H$46,INT((ROW()-13)/2),0)),"",OFFSET('5. Pp (3 años)'!$H$46,INT((ROW()-13)/2),0))</f>
        <v/>
      </c>
      <c r="H445" s="755" t="str">
        <f ca="1">IF(ISBLANK(OFFSET('9. METAS'!$L$20,INT((ROW()-13)/2),0)),"",OFFSET('9. METAS'!$L$20,INT((ROW()-13)/2),0))</f>
        <v/>
      </c>
      <c r="I445" s="730"/>
      <c r="J445" s="202" t="e">
        <f ca="1">IF(MOD(ROW()-13,2)=0,IF(ISBLANK(OFFSET(#REF!,INT((ROW()-13)/2),0)),"",OFFSET(#REF!,INT((ROW()-13)/2),0)),IF(ISBLANK(OFFSET('9. METAS'!$U$20,INT((ROW()-14)/2),0)),"",OFFSET('9. METAS'!$U$20,INT((ROW()-14)/2),0)))</f>
        <v>#REF!</v>
      </c>
      <c r="K445" s="203" t="e">
        <f ca="1">IF(MOD(ROW()-13,2)=0,IF(ISBLANK(OFFSET(#REF!,INT((ROW()-13)/2),0)),"",OFFSET(#REF!,INT((ROW()-13)/2),0)),IF(ISBLANK(OFFSET('9. METAS'!$V$20,INT((ROW()-14)/2),0)),"",OFFSET('9. METAS'!$V$20,INT((ROW()-14)/2),0)))</f>
        <v>#REF!</v>
      </c>
      <c r="L445" s="203" t="e">
        <f ca="1">IF(MOD(ROW()-13,2)=0,IF(ISBLANK(OFFSET(#REF!,INT((ROW()-13)/2),0)),"",OFFSET(#REF!,INT((ROW()-13)/2),0)),IF(ISBLANK(OFFSET('9. METAS'!$W$20,INT((ROW()-14)/2),0)),"",OFFSET('9. METAS'!$W$20,INT((ROW()-14)/2),0)))</f>
        <v>#REF!</v>
      </c>
      <c r="M445" s="204" t="e">
        <f ca="1">IF(MOD(ROW()-13,2)=0,IF(ISBLANK(OFFSET(#REF!,INT((ROW()-13)/2),0)),"",OFFSET(#REF!,INT((ROW()-13)/2),0)),IF(ISBLANK(OFFSET('9. METAS'!$X$20,INT((ROW()-14)/2),0)),"",OFFSET('9. METAS'!$X$20,INT((ROW()-14)/2),0)))</f>
        <v>#REF!</v>
      </c>
      <c r="N445" s="718" t="str">
        <f t="shared" ref="N445" ca="1" si="428">IFERROR(J445/J446,"ND")</f>
        <v>ND</v>
      </c>
      <c r="O445" s="720" t="str">
        <f t="shared" ref="O445" ca="1" si="429">IFERROR(((J445+K445+L445)/H445),"ND")</f>
        <v>ND</v>
      </c>
      <c r="P445" s="732"/>
    </row>
    <row r="446" spans="3:16">
      <c r="C446" s="725"/>
      <c r="D446" s="726"/>
      <c r="E446" s="726"/>
      <c r="F446" s="727"/>
      <c r="G446" s="728"/>
      <c r="H446" s="755"/>
      <c r="I446" s="731"/>
      <c r="J446" s="202" t="str">
        <f ca="1">IF(MOD(ROW()-13,2)=0,IF(ISBLANK(OFFSET(#REF!,INT((ROW()-13)/2),0)),"",OFFSET(#REF!,INT((ROW()-13)/2),0)),IF(ISBLANK(OFFSET('9. METAS'!$U$20,INT((ROW()-14)/2),0)),"",OFFSET('9. METAS'!$U$20,INT((ROW()-14)/2),0)))</f>
        <v/>
      </c>
      <c r="K446" s="203" t="str">
        <f ca="1">IF(MOD(ROW()-13,2)=0,IF(ISBLANK(OFFSET(#REF!,INT((ROW()-13)/2),0)),"",OFFSET(#REF!,INT((ROW()-13)/2),0)),IF(ISBLANK(OFFSET('9. METAS'!$V$20,INT((ROW()-14)/2),0)),"",OFFSET('9. METAS'!$V$20,INT((ROW()-14)/2),0)))</f>
        <v/>
      </c>
      <c r="L446" s="203" t="str">
        <f ca="1">IF(MOD(ROW()-13,2)=0,IF(ISBLANK(OFFSET(#REF!,INT((ROW()-13)/2),0)),"",OFFSET(#REF!,INT((ROW()-13)/2),0)),IF(ISBLANK(OFFSET('9. METAS'!$W$20,INT((ROW()-14)/2),0)),"",OFFSET('9. METAS'!$W$20,INT((ROW()-14)/2),0)))</f>
        <v/>
      </c>
      <c r="M446" s="204" t="str">
        <f ca="1">IF(MOD(ROW()-13,2)=0,IF(ISBLANK(OFFSET(#REF!,INT((ROW()-13)/2),0)),"",OFFSET(#REF!,INT((ROW()-13)/2),0)),IF(ISBLANK(OFFSET('9. METAS'!$X$20,INT((ROW()-14)/2),0)),"",OFFSET('9. METAS'!$X$20,INT((ROW()-14)/2),0)))</f>
        <v/>
      </c>
      <c r="N446" s="719"/>
      <c r="O446" s="721"/>
      <c r="P446" s="723"/>
    </row>
    <row r="447" spans="3:16">
      <c r="C447" s="724" t="str">
        <f ca="1">IF(ISBLANK(OFFSET('5. Pp (3 años)'!$C$46,INT((ROW()-13)/2),0)),"",OFFSET('5. Pp (3 años)'!$C$46,INT((ROW()-13)/2),0))</f>
        <v/>
      </c>
      <c r="D447" s="726" t="str">
        <f ca="1">IF(ISBLANK(OFFSET('5. Pp (3 años)'!$D$46,INT((ROW()-13)/2),0)),"",OFFSET('5. Pp (3 años)'!$D$46,INT((ROW()-13)/2),0))</f>
        <v/>
      </c>
      <c r="E447" s="726" t="str">
        <f ca="1">IF(ISBLANK(OFFSET('5. Pp (3 años)'!$E$46,INT((ROW()-13)/2),0)),"",OFFSET('5. Pp (3 años)'!$E$46,INT((ROW()-13)/2),0))</f>
        <v/>
      </c>
      <c r="F447" s="727" t="str">
        <f ca="1">IF(ISBLANK(OFFSET('5. Pp (3 años)'!$K$46,INT((ROW()-13)/2),0)),"",OFFSET('5. Pp (3 años)'!$K$46,INT((ROW()-13)/2),0))</f>
        <v/>
      </c>
      <c r="G447" s="728" t="str">
        <f ca="1">IF(ISBLANK(OFFSET('5. Pp (3 años)'!$H$46,INT((ROW()-13)/2),0)),"",OFFSET('5. Pp (3 años)'!$H$46,INT((ROW()-13)/2),0))</f>
        <v/>
      </c>
      <c r="H447" s="755" t="str">
        <f ca="1">IF(ISBLANK(OFFSET('9. METAS'!$L$20,INT((ROW()-13)/2),0)),"",OFFSET('9. METAS'!$L$20,INT((ROW()-13)/2),0))</f>
        <v/>
      </c>
      <c r="I447" s="730"/>
      <c r="J447" s="202" t="e">
        <f ca="1">IF(MOD(ROW()-13,2)=0,IF(ISBLANK(OFFSET(#REF!,INT((ROW()-13)/2),0)),"",OFFSET(#REF!,INT((ROW()-13)/2),0)),IF(ISBLANK(OFFSET('9. METAS'!$U$20,INT((ROW()-14)/2),0)),"",OFFSET('9. METAS'!$U$20,INT((ROW()-14)/2),0)))</f>
        <v>#REF!</v>
      </c>
      <c r="K447" s="203" t="e">
        <f ca="1">IF(MOD(ROW()-13,2)=0,IF(ISBLANK(OFFSET(#REF!,INT((ROW()-13)/2),0)),"",OFFSET(#REF!,INT((ROW()-13)/2),0)),IF(ISBLANK(OFFSET('9. METAS'!$V$20,INT((ROW()-14)/2),0)),"",OFFSET('9. METAS'!$V$20,INT((ROW()-14)/2),0)))</f>
        <v>#REF!</v>
      </c>
      <c r="L447" s="203" t="e">
        <f ca="1">IF(MOD(ROW()-13,2)=0,IF(ISBLANK(OFFSET(#REF!,INT((ROW()-13)/2),0)),"",OFFSET(#REF!,INT((ROW()-13)/2),0)),IF(ISBLANK(OFFSET('9. METAS'!$W$20,INT((ROW()-14)/2),0)),"",OFFSET('9. METAS'!$W$20,INT((ROW()-14)/2),0)))</f>
        <v>#REF!</v>
      </c>
      <c r="M447" s="204" t="e">
        <f ca="1">IF(MOD(ROW()-13,2)=0,IF(ISBLANK(OFFSET(#REF!,INT((ROW()-13)/2),0)),"",OFFSET(#REF!,INT((ROW()-13)/2),0)),IF(ISBLANK(OFFSET('9. METAS'!$X$20,INT((ROW()-14)/2),0)),"",OFFSET('9. METAS'!$X$20,INT((ROW()-14)/2),0)))</f>
        <v>#REF!</v>
      </c>
      <c r="N447" s="718" t="str">
        <f t="shared" ref="N447" ca="1" si="430">IFERROR(J447/J448,"ND")</f>
        <v>ND</v>
      </c>
      <c r="O447" s="720" t="str">
        <f t="shared" ref="O447" ca="1" si="431">IFERROR(((J447+K447+L447)/H447),"ND")</f>
        <v>ND</v>
      </c>
      <c r="P447" s="732"/>
    </row>
    <row r="448" spans="3:16">
      <c r="C448" s="725"/>
      <c r="D448" s="726"/>
      <c r="E448" s="726"/>
      <c r="F448" s="727"/>
      <c r="G448" s="728"/>
      <c r="H448" s="755"/>
      <c r="I448" s="731"/>
      <c r="J448" s="202" t="str">
        <f ca="1">IF(MOD(ROW()-13,2)=0,IF(ISBLANK(OFFSET(#REF!,INT((ROW()-13)/2),0)),"",OFFSET(#REF!,INT((ROW()-13)/2),0)),IF(ISBLANK(OFFSET('9. METAS'!$U$20,INT((ROW()-14)/2),0)),"",OFFSET('9. METAS'!$U$20,INT((ROW()-14)/2),0)))</f>
        <v/>
      </c>
      <c r="K448" s="203" t="str">
        <f ca="1">IF(MOD(ROW()-13,2)=0,IF(ISBLANK(OFFSET(#REF!,INT((ROW()-13)/2),0)),"",OFFSET(#REF!,INT((ROW()-13)/2),0)),IF(ISBLANK(OFFSET('9. METAS'!$V$20,INT((ROW()-14)/2),0)),"",OFFSET('9. METAS'!$V$20,INT((ROW()-14)/2),0)))</f>
        <v/>
      </c>
      <c r="L448" s="203" t="str">
        <f ca="1">IF(MOD(ROW()-13,2)=0,IF(ISBLANK(OFFSET(#REF!,INT((ROW()-13)/2),0)),"",OFFSET(#REF!,INT((ROW()-13)/2),0)),IF(ISBLANK(OFFSET('9. METAS'!$W$20,INT((ROW()-14)/2),0)),"",OFFSET('9. METAS'!$W$20,INT((ROW()-14)/2),0)))</f>
        <v/>
      </c>
      <c r="M448" s="204" t="str">
        <f ca="1">IF(MOD(ROW()-13,2)=0,IF(ISBLANK(OFFSET(#REF!,INT((ROW()-13)/2),0)),"",OFFSET(#REF!,INT((ROW()-13)/2),0)),IF(ISBLANK(OFFSET('9. METAS'!$X$20,INT((ROW()-14)/2),0)),"",OFFSET('9. METAS'!$X$20,INT((ROW()-14)/2),0)))</f>
        <v/>
      </c>
      <c r="N448" s="719"/>
      <c r="O448" s="721"/>
      <c r="P448" s="723"/>
    </row>
    <row r="449" spans="3:16">
      <c r="C449" s="724" t="str">
        <f ca="1">IF(ISBLANK(OFFSET('5. Pp (3 años)'!$C$46,INT((ROW()-13)/2),0)),"",OFFSET('5. Pp (3 años)'!$C$46,INT((ROW()-13)/2),0))</f>
        <v/>
      </c>
      <c r="D449" s="726" t="str">
        <f ca="1">IF(ISBLANK(OFFSET('5. Pp (3 años)'!$D$46,INT((ROW()-13)/2),0)),"",OFFSET('5. Pp (3 años)'!$D$46,INT((ROW()-13)/2),0))</f>
        <v/>
      </c>
      <c r="E449" s="726" t="str">
        <f ca="1">IF(ISBLANK(OFFSET('5. Pp (3 años)'!$E$46,INT((ROW()-13)/2),0)),"",OFFSET('5. Pp (3 años)'!$E$46,INT((ROW()-13)/2),0))</f>
        <v/>
      </c>
      <c r="F449" s="727" t="str">
        <f ca="1">IF(ISBLANK(OFFSET('5. Pp (3 años)'!$K$46,INT((ROW()-13)/2),0)),"",OFFSET('5. Pp (3 años)'!$K$46,INT((ROW()-13)/2),0))</f>
        <v/>
      </c>
      <c r="G449" s="728" t="str">
        <f ca="1">IF(ISBLANK(OFFSET('5. Pp (3 años)'!$H$46,INT((ROW()-13)/2),0)),"",OFFSET('5. Pp (3 años)'!$H$46,INT((ROW()-13)/2),0))</f>
        <v/>
      </c>
      <c r="H449" s="755" t="str">
        <f ca="1">IF(ISBLANK(OFFSET('9. METAS'!$L$20,INT((ROW()-13)/2),0)),"",OFFSET('9. METAS'!$L$20,INT((ROW()-13)/2),0))</f>
        <v/>
      </c>
      <c r="I449" s="730"/>
      <c r="J449" s="202" t="e">
        <f ca="1">IF(MOD(ROW()-13,2)=0,IF(ISBLANK(OFFSET(#REF!,INT((ROW()-13)/2),0)),"",OFFSET(#REF!,INT((ROW()-13)/2),0)),IF(ISBLANK(OFFSET('9. METAS'!$U$20,INT((ROW()-14)/2),0)),"",OFFSET('9. METAS'!$U$20,INT((ROW()-14)/2),0)))</f>
        <v>#REF!</v>
      </c>
      <c r="K449" s="203" t="e">
        <f ca="1">IF(MOD(ROW()-13,2)=0,IF(ISBLANK(OFFSET(#REF!,INT((ROW()-13)/2),0)),"",OFFSET(#REF!,INT((ROW()-13)/2),0)),IF(ISBLANK(OFFSET('9. METAS'!$V$20,INT((ROW()-14)/2),0)),"",OFFSET('9. METAS'!$V$20,INT((ROW()-14)/2),0)))</f>
        <v>#REF!</v>
      </c>
      <c r="L449" s="203" t="e">
        <f ca="1">IF(MOD(ROW()-13,2)=0,IF(ISBLANK(OFFSET(#REF!,INT((ROW()-13)/2),0)),"",OFFSET(#REF!,INT((ROW()-13)/2),0)),IF(ISBLANK(OFFSET('9. METAS'!$W$20,INT((ROW()-14)/2),0)),"",OFFSET('9. METAS'!$W$20,INT((ROW()-14)/2),0)))</f>
        <v>#REF!</v>
      </c>
      <c r="M449" s="204" t="e">
        <f ca="1">IF(MOD(ROW()-13,2)=0,IF(ISBLANK(OFFSET(#REF!,INT((ROW()-13)/2),0)),"",OFFSET(#REF!,INT((ROW()-13)/2),0)),IF(ISBLANK(OFFSET('9. METAS'!$X$20,INT((ROW()-14)/2),0)),"",OFFSET('9. METAS'!$X$20,INT((ROW()-14)/2),0)))</f>
        <v>#REF!</v>
      </c>
      <c r="N449" s="718" t="str">
        <f t="shared" ref="N449" ca="1" si="432">IFERROR(J449/J450,"ND")</f>
        <v>ND</v>
      </c>
      <c r="O449" s="720" t="str">
        <f t="shared" ref="O449" ca="1" si="433">IFERROR(((J449+K449+L449)/H449),"ND")</f>
        <v>ND</v>
      </c>
      <c r="P449" s="732"/>
    </row>
    <row r="450" spans="3:16">
      <c r="C450" s="725"/>
      <c r="D450" s="726"/>
      <c r="E450" s="726"/>
      <c r="F450" s="727"/>
      <c r="G450" s="728"/>
      <c r="H450" s="755"/>
      <c r="I450" s="731"/>
      <c r="J450" s="202" t="str">
        <f ca="1">IF(MOD(ROW()-13,2)=0,IF(ISBLANK(OFFSET(#REF!,INT((ROW()-13)/2),0)),"",OFFSET(#REF!,INT((ROW()-13)/2),0)),IF(ISBLANK(OFFSET('9. METAS'!$U$20,INT((ROW()-14)/2),0)),"",OFFSET('9. METAS'!$U$20,INT((ROW()-14)/2),0)))</f>
        <v/>
      </c>
      <c r="K450" s="203" t="str">
        <f ca="1">IF(MOD(ROW()-13,2)=0,IF(ISBLANK(OFFSET(#REF!,INT((ROW()-13)/2),0)),"",OFFSET(#REF!,INT((ROW()-13)/2),0)),IF(ISBLANK(OFFSET('9. METAS'!$V$20,INT((ROW()-14)/2),0)),"",OFFSET('9. METAS'!$V$20,INT((ROW()-14)/2),0)))</f>
        <v/>
      </c>
      <c r="L450" s="203" t="str">
        <f ca="1">IF(MOD(ROW()-13,2)=0,IF(ISBLANK(OFFSET(#REF!,INT((ROW()-13)/2),0)),"",OFFSET(#REF!,INT((ROW()-13)/2),0)),IF(ISBLANK(OFFSET('9. METAS'!$W$20,INT((ROW()-14)/2),0)),"",OFFSET('9. METAS'!$W$20,INT((ROW()-14)/2),0)))</f>
        <v/>
      </c>
      <c r="M450" s="204" t="str">
        <f ca="1">IF(MOD(ROW()-13,2)=0,IF(ISBLANK(OFFSET(#REF!,INT((ROW()-13)/2),0)),"",OFFSET(#REF!,INT((ROW()-13)/2),0)),IF(ISBLANK(OFFSET('9. METAS'!$X$20,INT((ROW()-14)/2),0)),"",OFFSET('9. METAS'!$X$20,INT((ROW()-14)/2),0)))</f>
        <v/>
      </c>
      <c r="N450" s="719"/>
      <c r="O450" s="721"/>
      <c r="P450" s="723"/>
    </row>
    <row r="451" spans="3:16">
      <c r="C451" s="724" t="str">
        <f ca="1">IF(ISBLANK(OFFSET('5. Pp (3 años)'!$C$46,INT((ROW()-13)/2),0)),"",OFFSET('5. Pp (3 años)'!$C$46,INT((ROW()-13)/2),0))</f>
        <v/>
      </c>
      <c r="D451" s="726" t="str">
        <f ca="1">IF(ISBLANK(OFFSET('5. Pp (3 años)'!$D$46,INT((ROW()-13)/2),0)),"",OFFSET('5. Pp (3 años)'!$D$46,INT((ROW()-13)/2),0))</f>
        <v/>
      </c>
      <c r="E451" s="726" t="str">
        <f ca="1">IF(ISBLANK(OFFSET('5. Pp (3 años)'!$E$46,INT((ROW()-13)/2),0)),"",OFFSET('5. Pp (3 años)'!$E$46,INT((ROW()-13)/2),0))</f>
        <v/>
      </c>
      <c r="F451" s="727" t="str">
        <f ca="1">IF(ISBLANK(OFFSET('5. Pp (3 años)'!$K$46,INT((ROW()-13)/2),0)),"",OFFSET('5. Pp (3 años)'!$K$46,INT((ROW()-13)/2),0))</f>
        <v/>
      </c>
      <c r="G451" s="728" t="str">
        <f ca="1">IF(ISBLANK(OFFSET('5. Pp (3 años)'!$H$46,INT((ROW()-13)/2),0)),"",OFFSET('5. Pp (3 años)'!$H$46,INT((ROW()-13)/2),0))</f>
        <v/>
      </c>
      <c r="H451" s="755" t="str">
        <f ca="1">IF(ISBLANK(OFFSET('9. METAS'!$L$20,INT((ROW()-13)/2),0)),"",OFFSET('9. METAS'!$L$20,INT((ROW()-13)/2),0))</f>
        <v/>
      </c>
      <c r="I451" s="730"/>
      <c r="J451" s="202" t="e">
        <f ca="1">IF(MOD(ROW()-13,2)=0,IF(ISBLANK(OFFSET(#REF!,INT((ROW()-13)/2),0)),"",OFFSET(#REF!,INT((ROW()-13)/2),0)),IF(ISBLANK(OFFSET('9. METAS'!$U$20,INT((ROW()-14)/2),0)),"",OFFSET('9. METAS'!$U$20,INT((ROW()-14)/2),0)))</f>
        <v>#REF!</v>
      </c>
      <c r="K451" s="203" t="e">
        <f ca="1">IF(MOD(ROW()-13,2)=0,IF(ISBLANK(OFFSET(#REF!,INT((ROW()-13)/2),0)),"",OFFSET(#REF!,INT((ROW()-13)/2),0)),IF(ISBLANK(OFFSET('9. METAS'!$V$20,INT((ROW()-14)/2),0)),"",OFFSET('9. METAS'!$V$20,INT((ROW()-14)/2),0)))</f>
        <v>#REF!</v>
      </c>
      <c r="L451" s="203" t="e">
        <f ca="1">IF(MOD(ROW()-13,2)=0,IF(ISBLANK(OFFSET(#REF!,INT((ROW()-13)/2),0)),"",OFFSET(#REF!,INT((ROW()-13)/2),0)),IF(ISBLANK(OFFSET('9. METAS'!$W$20,INT((ROW()-14)/2),0)),"",OFFSET('9. METAS'!$W$20,INT((ROW()-14)/2),0)))</f>
        <v>#REF!</v>
      </c>
      <c r="M451" s="204" t="e">
        <f ca="1">IF(MOD(ROW()-13,2)=0,IF(ISBLANK(OFFSET(#REF!,INT((ROW()-13)/2),0)),"",OFFSET(#REF!,INT((ROW()-13)/2),0)),IF(ISBLANK(OFFSET('9. METAS'!$X$20,INT((ROW()-14)/2),0)),"",OFFSET('9. METAS'!$X$20,INT((ROW()-14)/2),0)))</f>
        <v>#REF!</v>
      </c>
      <c r="N451" s="718" t="str">
        <f t="shared" ref="N451" ca="1" si="434">IFERROR(J451/J452,"ND")</f>
        <v>ND</v>
      </c>
      <c r="O451" s="720" t="str">
        <f t="shared" ref="O451" ca="1" si="435">IFERROR(((J451+K451+L451)/H451),"ND")</f>
        <v>ND</v>
      </c>
      <c r="P451" s="732"/>
    </row>
    <row r="452" spans="3:16">
      <c r="C452" s="725"/>
      <c r="D452" s="726"/>
      <c r="E452" s="726"/>
      <c r="F452" s="727"/>
      <c r="G452" s="728"/>
      <c r="H452" s="755"/>
      <c r="I452" s="731"/>
      <c r="J452" s="202" t="str">
        <f ca="1">IF(MOD(ROW()-13,2)=0,IF(ISBLANK(OFFSET(#REF!,INT((ROW()-13)/2),0)),"",OFFSET(#REF!,INT((ROW()-13)/2),0)),IF(ISBLANK(OFFSET('9. METAS'!$U$20,INT((ROW()-14)/2),0)),"",OFFSET('9. METAS'!$U$20,INT((ROW()-14)/2),0)))</f>
        <v/>
      </c>
      <c r="K452" s="203" t="str">
        <f ca="1">IF(MOD(ROW()-13,2)=0,IF(ISBLANK(OFFSET(#REF!,INT((ROW()-13)/2),0)),"",OFFSET(#REF!,INT((ROW()-13)/2),0)),IF(ISBLANK(OFFSET('9. METAS'!$V$20,INT((ROW()-14)/2),0)),"",OFFSET('9. METAS'!$V$20,INT((ROW()-14)/2),0)))</f>
        <v/>
      </c>
      <c r="L452" s="203" t="str">
        <f ca="1">IF(MOD(ROW()-13,2)=0,IF(ISBLANK(OFFSET(#REF!,INT((ROW()-13)/2),0)),"",OFFSET(#REF!,INT((ROW()-13)/2),0)),IF(ISBLANK(OFFSET('9. METAS'!$W$20,INT((ROW()-14)/2),0)),"",OFFSET('9. METAS'!$W$20,INT((ROW()-14)/2),0)))</f>
        <v/>
      </c>
      <c r="M452" s="204" t="str">
        <f ca="1">IF(MOD(ROW()-13,2)=0,IF(ISBLANK(OFFSET(#REF!,INT((ROW()-13)/2),0)),"",OFFSET(#REF!,INT((ROW()-13)/2),0)),IF(ISBLANK(OFFSET('9. METAS'!$X$20,INT((ROW()-14)/2),0)),"",OFFSET('9. METAS'!$X$20,INT((ROW()-14)/2),0)))</f>
        <v/>
      </c>
      <c r="N452" s="719"/>
      <c r="O452" s="721"/>
      <c r="P452" s="723"/>
    </row>
    <row r="453" spans="3:16">
      <c r="C453" s="724" t="str">
        <f ca="1">IF(ISBLANK(OFFSET('5. Pp (3 años)'!$C$46,INT((ROW()-13)/2),0)),"",OFFSET('5. Pp (3 años)'!$C$46,INT((ROW()-13)/2),0))</f>
        <v/>
      </c>
      <c r="D453" s="726" t="str">
        <f ca="1">IF(ISBLANK(OFFSET('5. Pp (3 años)'!$D$46,INT((ROW()-13)/2),0)),"",OFFSET('5. Pp (3 años)'!$D$46,INT((ROW()-13)/2),0))</f>
        <v/>
      </c>
      <c r="E453" s="726" t="str">
        <f ca="1">IF(ISBLANK(OFFSET('5. Pp (3 años)'!$E$46,INT((ROW()-13)/2),0)),"",OFFSET('5. Pp (3 años)'!$E$46,INT((ROW()-13)/2),0))</f>
        <v/>
      </c>
      <c r="F453" s="727" t="str">
        <f ca="1">IF(ISBLANK(OFFSET('5. Pp (3 años)'!$K$46,INT((ROW()-13)/2),0)),"",OFFSET('5. Pp (3 años)'!$K$46,INT((ROW()-13)/2),0))</f>
        <v/>
      </c>
      <c r="G453" s="728" t="str">
        <f ca="1">IF(ISBLANK(OFFSET('5. Pp (3 años)'!$H$46,INT((ROW()-13)/2),0)),"",OFFSET('5. Pp (3 años)'!$H$46,INT((ROW()-13)/2),0))</f>
        <v/>
      </c>
      <c r="H453" s="755" t="str">
        <f ca="1">IF(ISBLANK(OFFSET('9. METAS'!$L$20,INT((ROW()-13)/2),0)),"",OFFSET('9. METAS'!$L$20,INT((ROW()-13)/2),0))</f>
        <v/>
      </c>
      <c r="I453" s="730"/>
      <c r="J453" s="202" t="e">
        <f ca="1">IF(MOD(ROW()-13,2)=0,IF(ISBLANK(OFFSET(#REF!,INT((ROW()-13)/2),0)),"",OFFSET(#REF!,INT((ROW()-13)/2),0)),IF(ISBLANK(OFFSET('9. METAS'!$U$20,INT((ROW()-14)/2),0)),"",OFFSET('9. METAS'!$U$20,INT((ROW()-14)/2),0)))</f>
        <v>#REF!</v>
      </c>
      <c r="K453" s="203" t="e">
        <f ca="1">IF(MOD(ROW()-13,2)=0,IF(ISBLANK(OFFSET(#REF!,INT((ROW()-13)/2),0)),"",OFFSET(#REF!,INT((ROW()-13)/2),0)),IF(ISBLANK(OFFSET('9. METAS'!$V$20,INT((ROW()-14)/2),0)),"",OFFSET('9. METAS'!$V$20,INT((ROW()-14)/2),0)))</f>
        <v>#REF!</v>
      </c>
      <c r="L453" s="203" t="e">
        <f ca="1">IF(MOD(ROW()-13,2)=0,IF(ISBLANK(OFFSET(#REF!,INT((ROW()-13)/2),0)),"",OFFSET(#REF!,INT((ROW()-13)/2),0)),IF(ISBLANK(OFFSET('9. METAS'!$W$20,INT((ROW()-14)/2),0)),"",OFFSET('9. METAS'!$W$20,INT((ROW()-14)/2),0)))</f>
        <v>#REF!</v>
      </c>
      <c r="M453" s="204" t="e">
        <f ca="1">IF(MOD(ROW()-13,2)=0,IF(ISBLANK(OFFSET(#REF!,INT((ROW()-13)/2),0)),"",OFFSET(#REF!,INT((ROW()-13)/2),0)),IF(ISBLANK(OFFSET('9. METAS'!$X$20,INT((ROW()-14)/2),0)),"",OFFSET('9. METAS'!$X$20,INT((ROW()-14)/2),0)))</f>
        <v>#REF!</v>
      </c>
      <c r="N453" s="718" t="str">
        <f t="shared" ref="N453" ca="1" si="436">IFERROR(J453/J454,"ND")</f>
        <v>ND</v>
      </c>
      <c r="O453" s="720" t="str">
        <f t="shared" ref="O453" ca="1" si="437">IFERROR(((J453+K453+L453)/H453),"ND")</f>
        <v>ND</v>
      </c>
      <c r="P453" s="732"/>
    </row>
    <row r="454" spans="3:16">
      <c r="C454" s="725"/>
      <c r="D454" s="726"/>
      <c r="E454" s="726"/>
      <c r="F454" s="727"/>
      <c r="G454" s="728"/>
      <c r="H454" s="755"/>
      <c r="I454" s="731"/>
      <c r="J454" s="202" t="str">
        <f ca="1">IF(MOD(ROW()-13,2)=0,IF(ISBLANK(OFFSET(#REF!,INT((ROW()-13)/2),0)),"",OFFSET(#REF!,INT((ROW()-13)/2),0)),IF(ISBLANK(OFFSET('9. METAS'!$U$20,INT((ROW()-14)/2),0)),"",OFFSET('9. METAS'!$U$20,INT((ROW()-14)/2),0)))</f>
        <v/>
      </c>
      <c r="K454" s="203" t="str">
        <f ca="1">IF(MOD(ROW()-13,2)=0,IF(ISBLANK(OFFSET(#REF!,INT((ROW()-13)/2),0)),"",OFFSET(#REF!,INT((ROW()-13)/2),0)),IF(ISBLANK(OFFSET('9. METAS'!$V$20,INT((ROW()-14)/2),0)),"",OFFSET('9. METAS'!$V$20,INT((ROW()-14)/2),0)))</f>
        <v/>
      </c>
      <c r="L454" s="203" t="str">
        <f ca="1">IF(MOD(ROW()-13,2)=0,IF(ISBLANK(OFFSET(#REF!,INT((ROW()-13)/2),0)),"",OFFSET(#REF!,INT((ROW()-13)/2),0)),IF(ISBLANK(OFFSET('9. METAS'!$W$20,INT((ROW()-14)/2),0)),"",OFFSET('9. METAS'!$W$20,INT((ROW()-14)/2),0)))</f>
        <v/>
      </c>
      <c r="M454" s="204" t="str">
        <f ca="1">IF(MOD(ROW()-13,2)=0,IF(ISBLANK(OFFSET(#REF!,INT((ROW()-13)/2),0)),"",OFFSET(#REF!,INT((ROW()-13)/2),0)),IF(ISBLANK(OFFSET('9. METAS'!$X$20,INT((ROW()-14)/2),0)),"",OFFSET('9. METAS'!$X$20,INT((ROW()-14)/2),0)))</f>
        <v/>
      </c>
      <c r="N454" s="719"/>
      <c r="O454" s="721"/>
      <c r="P454" s="723"/>
    </row>
    <row r="455" spans="3:16">
      <c r="C455" s="724" t="str">
        <f ca="1">IF(ISBLANK(OFFSET('5. Pp (3 años)'!$C$46,INT((ROW()-13)/2),0)),"",OFFSET('5. Pp (3 años)'!$C$46,INT((ROW()-13)/2),0))</f>
        <v/>
      </c>
      <c r="D455" s="726" t="str">
        <f ca="1">IF(ISBLANK(OFFSET('5. Pp (3 años)'!$D$46,INT((ROW()-13)/2),0)),"",OFFSET('5. Pp (3 años)'!$D$46,INT((ROW()-13)/2),0))</f>
        <v/>
      </c>
      <c r="E455" s="726" t="str">
        <f ca="1">IF(ISBLANK(OFFSET('5. Pp (3 años)'!$E$46,INT((ROW()-13)/2),0)),"",OFFSET('5. Pp (3 años)'!$E$46,INT((ROW()-13)/2),0))</f>
        <v/>
      </c>
      <c r="F455" s="727" t="str">
        <f ca="1">IF(ISBLANK(OFFSET('5. Pp (3 años)'!$K$46,INT((ROW()-13)/2),0)),"",OFFSET('5. Pp (3 años)'!$K$46,INT((ROW()-13)/2),0))</f>
        <v/>
      </c>
      <c r="G455" s="728" t="str">
        <f ca="1">IF(ISBLANK(OFFSET('5. Pp (3 años)'!$H$46,INT((ROW()-13)/2),0)),"",OFFSET('5. Pp (3 años)'!$H$46,INT((ROW()-13)/2),0))</f>
        <v/>
      </c>
      <c r="H455" s="755" t="str">
        <f ca="1">IF(ISBLANK(OFFSET('9. METAS'!$L$20,INT((ROW()-13)/2),0)),"",OFFSET('9. METAS'!$L$20,INT((ROW()-13)/2),0))</f>
        <v/>
      </c>
      <c r="I455" s="730"/>
      <c r="J455" s="202" t="e">
        <f ca="1">IF(MOD(ROW()-13,2)=0,IF(ISBLANK(OFFSET(#REF!,INT((ROW()-13)/2),0)),"",OFFSET(#REF!,INT((ROW()-13)/2),0)),IF(ISBLANK(OFFSET('9. METAS'!$U$20,INT((ROW()-14)/2),0)),"",OFFSET('9. METAS'!$U$20,INT((ROW()-14)/2),0)))</f>
        <v>#REF!</v>
      </c>
      <c r="K455" s="203" t="e">
        <f ca="1">IF(MOD(ROW()-13,2)=0,IF(ISBLANK(OFFSET(#REF!,INT((ROW()-13)/2),0)),"",OFFSET(#REF!,INT((ROW()-13)/2),0)),IF(ISBLANK(OFFSET('9. METAS'!$V$20,INT((ROW()-14)/2),0)),"",OFFSET('9. METAS'!$V$20,INT((ROW()-14)/2),0)))</f>
        <v>#REF!</v>
      </c>
      <c r="L455" s="203" t="e">
        <f ca="1">IF(MOD(ROW()-13,2)=0,IF(ISBLANK(OFFSET(#REF!,INT((ROW()-13)/2),0)),"",OFFSET(#REF!,INT((ROW()-13)/2),0)),IF(ISBLANK(OFFSET('9. METAS'!$W$20,INT((ROW()-14)/2),0)),"",OFFSET('9. METAS'!$W$20,INT((ROW()-14)/2),0)))</f>
        <v>#REF!</v>
      </c>
      <c r="M455" s="204" t="e">
        <f ca="1">IF(MOD(ROW()-13,2)=0,IF(ISBLANK(OFFSET(#REF!,INT((ROW()-13)/2),0)),"",OFFSET(#REF!,INT((ROW()-13)/2),0)),IF(ISBLANK(OFFSET('9. METAS'!$X$20,INT((ROW()-14)/2),0)),"",OFFSET('9. METAS'!$X$20,INT((ROW()-14)/2),0)))</f>
        <v>#REF!</v>
      </c>
      <c r="N455" s="718" t="str">
        <f t="shared" ref="N455" ca="1" si="438">IFERROR(J455/J456,"ND")</f>
        <v>ND</v>
      </c>
      <c r="O455" s="720" t="str">
        <f t="shared" ref="O455" ca="1" si="439">IFERROR(((J455+K455+L455)/H455),"ND")</f>
        <v>ND</v>
      </c>
      <c r="P455" s="732"/>
    </row>
    <row r="456" spans="3:16">
      <c r="C456" s="725"/>
      <c r="D456" s="726"/>
      <c r="E456" s="726"/>
      <c r="F456" s="727"/>
      <c r="G456" s="728"/>
      <c r="H456" s="755"/>
      <c r="I456" s="731"/>
      <c r="J456" s="202" t="str">
        <f ca="1">IF(MOD(ROW()-13,2)=0,IF(ISBLANK(OFFSET(#REF!,INT((ROW()-13)/2),0)),"",OFFSET(#REF!,INT((ROW()-13)/2),0)),IF(ISBLANK(OFFSET('9. METAS'!$U$20,INT((ROW()-14)/2),0)),"",OFFSET('9. METAS'!$U$20,INT((ROW()-14)/2),0)))</f>
        <v/>
      </c>
      <c r="K456" s="203" t="str">
        <f ca="1">IF(MOD(ROW()-13,2)=0,IF(ISBLANK(OFFSET(#REF!,INT((ROW()-13)/2),0)),"",OFFSET(#REF!,INT((ROW()-13)/2),0)),IF(ISBLANK(OFFSET('9. METAS'!$V$20,INT((ROW()-14)/2),0)),"",OFFSET('9. METAS'!$V$20,INT((ROW()-14)/2),0)))</f>
        <v/>
      </c>
      <c r="L456" s="203" t="str">
        <f ca="1">IF(MOD(ROW()-13,2)=0,IF(ISBLANK(OFFSET(#REF!,INT((ROW()-13)/2),0)),"",OFFSET(#REF!,INT((ROW()-13)/2),0)),IF(ISBLANK(OFFSET('9. METAS'!$W$20,INT((ROW()-14)/2),0)),"",OFFSET('9. METAS'!$W$20,INT((ROW()-14)/2),0)))</f>
        <v/>
      </c>
      <c r="M456" s="204" t="str">
        <f ca="1">IF(MOD(ROW()-13,2)=0,IF(ISBLANK(OFFSET(#REF!,INT((ROW()-13)/2),0)),"",OFFSET(#REF!,INT((ROW()-13)/2),0)),IF(ISBLANK(OFFSET('9. METAS'!$X$20,INT((ROW()-14)/2),0)),"",OFFSET('9. METAS'!$X$20,INT((ROW()-14)/2),0)))</f>
        <v/>
      </c>
      <c r="N456" s="719"/>
      <c r="O456" s="721"/>
      <c r="P456" s="723"/>
    </row>
    <row r="457" spans="3:16">
      <c r="C457" s="724" t="str">
        <f ca="1">IF(ISBLANK(OFFSET('5. Pp (3 años)'!$C$46,INT((ROW()-13)/2),0)),"",OFFSET('5. Pp (3 años)'!$C$46,INT((ROW()-13)/2),0))</f>
        <v/>
      </c>
      <c r="D457" s="726" t="str">
        <f ca="1">IF(ISBLANK(OFFSET('5. Pp (3 años)'!$D$46,INT((ROW()-13)/2),0)),"",OFFSET('5. Pp (3 años)'!$D$46,INT((ROW()-13)/2),0))</f>
        <v/>
      </c>
      <c r="E457" s="726" t="str">
        <f ca="1">IF(ISBLANK(OFFSET('5. Pp (3 años)'!$E$46,INT((ROW()-13)/2),0)),"",OFFSET('5. Pp (3 años)'!$E$46,INT((ROW()-13)/2),0))</f>
        <v/>
      </c>
      <c r="F457" s="727" t="str">
        <f ca="1">IF(ISBLANK(OFFSET('5. Pp (3 años)'!$K$46,INT((ROW()-13)/2),0)),"",OFFSET('5. Pp (3 años)'!$K$46,INT((ROW()-13)/2),0))</f>
        <v/>
      </c>
      <c r="G457" s="728" t="str">
        <f ca="1">IF(ISBLANK(OFFSET('5. Pp (3 años)'!$H$46,INT((ROW()-13)/2),0)),"",OFFSET('5. Pp (3 años)'!$H$46,INT((ROW()-13)/2),0))</f>
        <v/>
      </c>
      <c r="H457" s="755" t="str">
        <f ca="1">IF(ISBLANK(OFFSET('9. METAS'!$L$20,INT((ROW()-13)/2),0)),"",OFFSET('9. METAS'!$L$20,INT((ROW()-13)/2),0))</f>
        <v/>
      </c>
      <c r="I457" s="730"/>
      <c r="J457" s="202" t="e">
        <f ca="1">IF(MOD(ROW()-13,2)=0,IF(ISBLANK(OFFSET(#REF!,INT((ROW()-13)/2),0)),"",OFFSET(#REF!,INT((ROW()-13)/2),0)),IF(ISBLANK(OFFSET('9. METAS'!$U$20,INT((ROW()-14)/2),0)),"",OFFSET('9. METAS'!$U$20,INT((ROW()-14)/2),0)))</f>
        <v>#REF!</v>
      </c>
      <c r="K457" s="203" t="e">
        <f ca="1">IF(MOD(ROW()-13,2)=0,IF(ISBLANK(OFFSET(#REF!,INT((ROW()-13)/2),0)),"",OFFSET(#REF!,INT((ROW()-13)/2),0)),IF(ISBLANK(OFFSET('9. METAS'!$V$20,INT((ROW()-14)/2),0)),"",OFFSET('9. METAS'!$V$20,INT((ROW()-14)/2),0)))</f>
        <v>#REF!</v>
      </c>
      <c r="L457" s="203" t="e">
        <f ca="1">IF(MOD(ROW()-13,2)=0,IF(ISBLANK(OFFSET(#REF!,INT((ROW()-13)/2),0)),"",OFFSET(#REF!,INT((ROW()-13)/2),0)),IF(ISBLANK(OFFSET('9. METAS'!$W$20,INT((ROW()-14)/2),0)),"",OFFSET('9. METAS'!$W$20,INT((ROW()-14)/2),0)))</f>
        <v>#REF!</v>
      </c>
      <c r="M457" s="204" t="e">
        <f ca="1">IF(MOD(ROW()-13,2)=0,IF(ISBLANK(OFFSET(#REF!,INT((ROW()-13)/2),0)),"",OFFSET(#REF!,INT((ROW()-13)/2),0)),IF(ISBLANK(OFFSET('9. METAS'!$X$20,INT((ROW()-14)/2),0)),"",OFFSET('9. METAS'!$X$20,INT((ROW()-14)/2),0)))</f>
        <v>#REF!</v>
      </c>
      <c r="N457" s="718" t="str">
        <f t="shared" ref="N457" ca="1" si="440">IFERROR(J457/J458,"ND")</f>
        <v>ND</v>
      </c>
      <c r="O457" s="720" t="str">
        <f t="shared" ref="O457" ca="1" si="441">IFERROR(((J457+K457+L457)/H457),"ND")</f>
        <v>ND</v>
      </c>
      <c r="P457" s="732"/>
    </row>
    <row r="458" spans="3:16">
      <c r="C458" s="725"/>
      <c r="D458" s="726"/>
      <c r="E458" s="726"/>
      <c r="F458" s="727"/>
      <c r="G458" s="728"/>
      <c r="H458" s="755"/>
      <c r="I458" s="731"/>
      <c r="J458" s="202" t="str">
        <f ca="1">IF(MOD(ROW()-13,2)=0,IF(ISBLANK(OFFSET(#REF!,INT((ROW()-13)/2),0)),"",OFFSET(#REF!,INT((ROW()-13)/2),0)),IF(ISBLANK(OFFSET('9. METAS'!$U$20,INT((ROW()-14)/2),0)),"",OFFSET('9. METAS'!$U$20,INT((ROW()-14)/2),0)))</f>
        <v/>
      </c>
      <c r="K458" s="203" t="str">
        <f ca="1">IF(MOD(ROW()-13,2)=0,IF(ISBLANK(OFFSET(#REF!,INT((ROW()-13)/2),0)),"",OFFSET(#REF!,INT((ROW()-13)/2),0)),IF(ISBLANK(OFFSET('9. METAS'!$V$20,INT((ROW()-14)/2),0)),"",OFFSET('9. METAS'!$V$20,INT((ROW()-14)/2),0)))</f>
        <v/>
      </c>
      <c r="L458" s="203" t="str">
        <f ca="1">IF(MOD(ROW()-13,2)=0,IF(ISBLANK(OFFSET(#REF!,INT((ROW()-13)/2),0)),"",OFFSET(#REF!,INT((ROW()-13)/2),0)),IF(ISBLANK(OFFSET('9. METAS'!$W$20,INT((ROW()-14)/2),0)),"",OFFSET('9. METAS'!$W$20,INT((ROW()-14)/2),0)))</f>
        <v/>
      </c>
      <c r="M458" s="204" t="str">
        <f ca="1">IF(MOD(ROW()-13,2)=0,IF(ISBLANK(OFFSET(#REF!,INT((ROW()-13)/2),0)),"",OFFSET(#REF!,INT((ROW()-13)/2),0)),IF(ISBLANK(OFFSET('9. METAS'!$X$20,INT((ROW()-14)/2),0)),"",OFFSET('9. METAS'!$X$20,INT((ROW()-14)/2),0)))</f>
        <v/>
      </c>
      <c r="N458" s="719"/>
      <c r="O458" s="721"/>
      <c r="P458" s="723"/>
    </row>
    <row r="459" spans="3:16">
      <c r="C459" s="724" t="str">
        <f ca="1">IF(ISBLANK(OFFSET('5. Pp (3 años)'!$C$46,INT((ROW()-13)/2),0)),"",OFFSET('5. Pp (3 años)'!$C$46,INT((ROW()-13)/2),0))</f>
        <v/>
      </c>
      <c r="D459" s="726" t="str">
        <f ca="1">IF(ISBLANK(OFFSET('5. Pp (3 años)'!$D$46,INT((ROW()-13)/2),0)),"",OFFSET('5. Pp (3 años)'!$D$46,INT((ROW()-13)/2),0))</f>
        <v/>
      </c>
      <c r="E459" s="726" t="str">
        <f ca="1">IF(ISBLANK(OFFSET('5. Pp (3 años)'!$E$46,INT((ROW()-13)/2),0)),"",OFFSET('5. Pp (3 años)'!$E$46,INT((ROW()-13)/2),0))</f>
        <v/>
      </c>
      <c r="F459" s="727" t="str">
        <f ca="1">IF(ISBLANK(OFFSET('5. Pp (3 años)'!$K$46,INT((ROW()-13)/2),0)),"",OFFSET('5. Pp (3 años)'!$K$46,INT((ROW()-13)/2),0))</f>
        <v/>
      </c>
      <c r="G459" s="728" t="str">
        <f ca="1">IF(ISBLANK(OFFSET('5. Pp (3 años)'!$H$46,INT((ROW()-13)/2),0)),"",OFFSET('5. Pp (3 años)'!$H$46,INT((ROW()-13)/2),0))</f>
        <v/>
      </c>
      <c r="H459" s="755" t="str">
        <f ca="1">IF(ISBLANK(OFFSET('9. METAS'!$L$20,INT((ROW()-13)/2),0)),"",OFFSET('9. METAS'!$L$20,INT((ROW()-13)/2),0))</f>
        <v/>
      </c>
      <c r="I459" s="730"/>
      <c r="J459" s="202" t="e">
        <f ca="1">IF(MOD(ROW()-13,2)=0,IF(ISBLANK(OFFSET(#REF!,INT((ROW()-13)/2),0)),"",OFFSET(#REF!,INT((ROW()-13)/2),0)),IF(ISBLANK(OFFSET('9. METAS'!$U$20,INT((ROW()-14)/2),0)),"",OFFSET('9. METAS'!$U$20,INT((ROW()-14)/2),0)))</f>
        <v>#REF!</v>
      </c>
      <c r="K459" s="203" t="e">
        <f ca="1">IF(MOD(ROW()-13,2)=0,IF(ISBLANK(OFFSET(#REF!,INT((ROW()-13)/2),0)),"",OFFSET(#REF!,INT((ROW()-13)/2),0)),IF(ISBLANK(OFFSET('9. METAS'!$V$20,INT((ROW()-14)/2),0)),"",OFFSET('9. METAS'!$V$20,INT((ROW()-14)/2),0)))</f>
        <v>#REF!</v>
      </c>
      <c r="L459" s="203" t="e">
        <f ca="1">IF(MOD(ROW()-13,2)=0,IF(ISBLANK(OFFSET(#REF!,INT((ROW()-13)/2),0)),"",OFFSET(#REF!,INT((ROW()-13)/2),0)),IF(ISBLANK(OFFSET('9. METAS'!$W$20,INT((ROW()-14)/2),0)),"",OFFSET('9. METAS'!$W$20,INT((ROW()-14)/2),0)))</f>
        <v>#REF!</v>
      </c>
      <c r="M459" s="204" t="e">
        <f ca="1">IF(MOD(ROW()-13,2)=0,IF(ISBLANK(OFFSET(#REF!,INT((ROW()-13)/2),0)),"",OFFSET(#REF!,INT((ROW()-13)/2),0)),IF(ISBLANK(OFFSET('9. METAS'!$X$20,INT((ROW()-14)/2),0)),"",OFFSET('9. METAS'!$X$20,INT((ROW()-14)/2),0)))</f>
        <v>#REF!</v>
      </c>
      <c r="N459" s="718" t="str">
        <f t="shared" ref="N459" ca="1" si="442">IFERROR(J459/J460,"ND")</f>
        <v>ND</v>
      </c>
      <c r="O459" s="720" t="str">
        <f t="shared" ref="O459" ca="1" si="443">IFERROR(((J459+K459+L459)/H459),"ND")</f>
        <v>ND</v>
      </c>
      <c r="P459" s="732"/>
    </row>
    <row r="460" spans="3:16">
      <c r="C460" s="725"/>
      <c r="D460" s="726"/>
      <c r="E460" s="726"/>
      <c r="F460" s="727"/>
      <c r="G460" s="728"/>
      <c r="H460" s="755"/>
      <c r="I460" s="731"/>
      <c r="J460" s="202" t="str">
        <f ca="1">IF(MOD(ROW()-13,2)=0,IF(ISBLANK(OFFSET(#REF!,INT((ROW()-13)/2),0)),"",OFFSET(#REF!,INT((ROW()-13)/2),0)),IF(ISBLANK(OFFSET('9. METAS'!$U$20,INT((ROW()-14)/2),0)),"",OFFSET('9. METAS'!$U$20,INT((ROW()-14)/2),0)))</f>
        <v/>
      </c>
      <c r="K460" s="203" t="str">
        <f ca="1">IF(MOD(ROW()-13,2)=0,IF(ISBLANK(OFFSET(#REF!,INT((ROW()-13)/2),0)),"",OFFSET(#REF!,INT((ROW()-13)/2),0)),IF(ISBLANK(OFFSET('9. METAS'!$V$20,INT((ROW()-14)/2),0)),"",OFFSET('9. METAS'!$V$20,INT((ROW()-14)/2),0)))</f>
        <v/>
      </c>
      <c r="L460" s="203" t="str">
        <f ca="1">IF(MOD(ROW()-13,2)=0,IF(ISBLANK(OFFSET(#REF!,INT((ROW()-13)/2),0)),"",OFFSET(#REF!,INT((ROW()-13)/2),0)),IF(ISBLANK(OFFSET('9. METAS'!$W$20,INT((ROW()-14)/2),0)),"",OFFSET('9. METAS'!$W$20,INT((ROW()-14)/2),0)))</f>
        <v/>
      </c>
      <c r="M460" s="204" t="str">
        <f ca="1">IF(MOD(ROW()-13,2)=0,IF(ISBLANK(OFFSET(#REF!,INT((ROW()-13)/2),0)),"",OFFSET(#REF!,INT((ROW()-13)/2),0)),IF(ISBLANK(OFFSET('9. METAS'!$X$20,INT((ROW()-14)/2),0)),"",OFFSET('9. METAS'!$X$20,INT((ROW()-14)/2),0)))</f>
        <v/>
      </c>
      <c r="N460" s="719"/>
      <c r="O460" s="721"/>
      <c r="P460" s="723"/>
    </row>
    <row r="461" spans="3:16">
      <c r="C461" s="724" t="str">
        <f ca="1">IF(ISBLANK(OFFSET('5. Pp (3 años)'!$C$46,INT((ROW()-13)/2),0)),"",OFFSET('5. Pp (3 años)'!$C$46,INT((ROW()-13)/2),0))</f>
        <v/>
      </c>
      <c r="D461" s="726" t="str">
        <f ca="1">IF(ISBLANK(OFFSET('5. Pp (3 años)'!$D$46,INT((ROW()-13)/2),0)),"",OFFSET('5. Pp (3 años)'!$D$46,INT((ROW()-13)/2),0))</f>
        <v/>
      </c>
      <c r="E461" s="726" t="str">
        <f ca="1">IF(ISBLANK(OFFSET('5. Pp (3 años)'!$E$46,INT((ROW()-13)/2),0)),"",OFFSET('5. Pp (3 años)'!$E$46,INT((ROW()-13)/2),0))</f>
        <v/>
      </c>
      <c r="F461" s="727" t="str">
        <f ca="1">IF(ISBLANK(OFFSET('5. Pp (3 años)'!$K$46,INT((ROW()-13)/2),0)),"",OFFSET('5. Pp (3 años)'!$K$46,INT((ROW()-13)/2),0))</f>
        <v/>
      </c>
      <c r="G461" s="728" t="str">
        <f ca="1">IF(ISBLANK(OFFSET('5. Pp (3 años)'!$H$46,INT((ROW()-13)/2),0)),"",OFFSET('5. Pp (3 años)'!$H$46,INT((ROW()-13)/2),0))</f>
        <v/>
      </c>
      <c r="H461" s="755" t="str">
        <f ca="1">IF(ISBLANK(OFFSET('9. METAS'!$L$20,INT((ROW()-13)/2),0)),"",OFFSET('9. METAS'!$L$20,INT((ROW()-13)/2),0))</f>
        <v/>
      </c>
      <c r="I461" s="730"/>
      <c r="J461" s="202" t="e">
        <f ca="1">IF(MOD(ROW()-13,2)=0,IF(ISBLANK(OFFSET(#REF!,INT((ROW()-13)/2),0)),"",OFFSET(#REF!,INT((ROW()-13)/2),0)),IF(ISBLANK(OFFSET('9. METAS'!$U$20,INT((ROW()-14)/2),0)),"",OFFSET('9. METAS'!$U$20,INT((ROW()-14)/2),0)))</f>
        <v>#REF!</v>
      </c>
      <c r="K461" s="203" t="e">
        <f ca="1">IF(MOD(ROW()-13,2)=0,IF(ISBLANK(OFFSET(#REF!,INT((ROW()-13)/2),0)),"",OFFSET(#REF!,INT((ROW()-13)/2),0)),IF(ISBLANK(OFFSET('9. METAS'!$V$20,INT((ROW()-14)/2),0)),"",OFFSET('9. METAS'!$V$20,INT((ROW()-14)/2),0)))</f>
        <v>#REF!</v>
      </c>
      <c r="L461" s="203" t="e">
        <f ca="1">IF(MOD(ROW()-13,2)=0,IF(ISBLANK(OFFSET(#REF!,INT((ROW()-13)/2),0)),"",OFFSET(#REF!,INT((ROW()-13)/2),0)),IF(ISBLANK(OFFSET('9. METAS'!$W$20,INT((ROW()-14)/2),0)),"",OFFSET('9. METAS'!$W$20,INT((ROW()-14)/2),0)))</f>
        <v>#REF!</v>
      </c>
      <c r="M461" s="204" t="e">
        <f ca="1">IF(MOD(ROW()-13,2)=0,IF(ISBLANK(OFFSET(#REF!,INT((ROW()-13)/2),0)),"",OFFSET(#REF!,INT((ROW()-13)/2),0)),IF(ISBLANK(OFFSET('9. METAS'!$X$20,INT((ROW()-14)/2),0)),"",OFFSET('9. METAS'!$X$20,INT((ROW()-14)/2),0)))</f>
        <v>#REF!</v>
      </c>
      <c r="N461" s="718" t="str">
        <f t="shared" ref="N461" ca="1" si="444">IFERROR(J461/J462,"ND")</f>
        <v>ND</v>
      </c>
      <c r="O461" s="720" t="str">
        <f t="shared" ref="O461" ca="1" si="445">IFERROR(((J461+K461+L461)/H461),"ND")</f>
        <v>ND</v>
      </c>
      <c r="P461" s="732"/>
    </row>
    <row r="462" spans="3:16">
      <c r="C462" s="725"/>
      <c r="D462" s="726"/>
      <c r="E462" s="726"/>
      <c r="F462" s="727"/>
      <c r="G462" s="728"/>
      <c r="H462" s="755"/>
      <c r="I462" s="731"/>
      <c r="J462" s="202" t="str">
        <f ca="1">IF(MOD(ROW()-13,2)=0,IF(ISBLANK(OFFSET(#REF!,INT((ROW()-13)/2),0)),"",OFFSET(#REF!,INT((ROW()-13)/2),0)),IF(ISBLANK(OFFSET('9. METAS'!$U$20,INT((ROW()-14)/2),0)),"",OFFSET('9. METAS'!$U$20,INT((ROW()-14)/2),0)))</f>
        <v/>
      </c>
      <c r="K462" s="203" t="str">
        <f ca="1">IF(MOD(ROW()-13,2)=0,IF(ISBLANK(OFFSET(#REF!,INT((ROW()-13)/2),0)),"",OFFSET(#REF!,INT((ROW()-13)/2),0)),IF(ISBLANK(OFFSET('9. METAS'!$V$20,INT((ROW()-14)/2),0)),"",OFFSET('9. METAS'!$V$20,INT((ROW()-14)/2),0)))</f>
        <v/>
      </c>
      <c r="L462" s="203" t="str">
        <f ca="1">IF(MOD(ROW()-13,2)=0,IF(ISBLANK(OFFSET(#REF!,INT((ROW()-13)/2),0)),"",OFFSET(#REF!,INT((ROW()-13)/2),0)),IF(ISBLANK(OFFSET('9. METAS'!$W$20,INT((ROW()-14)/2),0)),"",OFFSET('9. METAS'!$W$20,INT((ROW()-14)/2),0)))</f>
        <v/>
      </c>
      <c r="M462" s="204" t="str">
        <f ca="1">IF(MOD(ROW()-13,2)=0,IF(ISBLANK(OFFSET(#REF!,INT((ROW()-13)/2),0)),"",OFFSET(#REF!,INT((ROW()-13)/2),0)),IF(ISBLANK(OFFSET('9. METAS'!$X$20,INT((ROW()-14)/2),0)),"",OFFSET('9. METAS'!$X$20,INT((ROW()-14)/2),0)))</f>
        <v/>
      </c>
      <c r="N462" s="719"/>
      <c r="O462" s="721"/>
      <c r="P462" s="723"/>
    </row>
    <row r="463" spans="3:16">
      <c r="C463" s="724" t="str">
        <f ca="1">IF(ISBLANK(OFFSET('5. Pp (3 años)'!$C$46,INT((ROW()-13)/2),0)),"",OFFSET('5. Pp (3 años)'!$C$46,INT((ROW()-13)/2),0))</f>
        <v/>
      </c>
      <c r="D463" s="726" t="str">
        <f ca="1">IF(ISBLANK(OFFSET('5. Pp (3 años)'!$D$46,INT((ROW()-13)/2),0)),"",OFFSET('5. Pp (3 años)'!$D$46,INT((ROW()-13)/2),0))</f>
        <v/>
      </c>
      <c r="E463" s="726" t="str">
        <f ca="1">IF(ISBLANK(OFFSET('5. Pp (3 años)'!$E$46,INT((ROW()-13)/2),0)),"",OFFSET('5. Pp (3 años)'!$E$46,INT((ROW()-13)/2),0))</f>
        <v/>
      </c>
      <c r="F463" s="727" t="str">
        <f ca="1">IF(ISBLANK(OFFSET('5. Pp (3 años)'!$K$46,INT((ROW()-13)/2),0)),"",OFFSET('5. Pp (3 años)'!$K$46,INT((ROW()-13)/2),0))</f>
        <v/>
      </c>
      <c r="G463" s="728" t="str">
        <f ca="1">IF(ISBLANK(OFFSET('5. Pp (3 años)'!$H$46,INT((ROW()-13)/2),0)),"",OFFSET('5. Pp (3 años)'!$H$46,INT((ROW()-13)/2),0))</f>
        <v/>
      </c>
      <c r="H463" s="755" t="str">
        <f ca="1">IF(ISBLANK(OFFSET('9. METAS'!$L$20,INT((ROW()-13)/2),0)),"",OFFSET('9. METAS'!$L$20,INT((ROW()-13)/2),0))</f>
        <v/>
      </c>
      <c r="I463" s="730"/>
      <c r="J463" s="202" t="e">
        <f ca="1">IF(MOD(ROW()-13,2)=0,IF(ISBLANK(OFFSET(#REF!,INT((ROW()-13)/2),0)),"",OFFSET(#REF!,INT((ROW()-13)/2),0)),IF(ISBLANK(OFFSET('9. METAS'!$U$20,INT((ROW()-14)/2),0)),"",OFFSET('9. METAS'!$U$20,INT((ROW()-14)/2),0)))</f>
        <v>#REF!</v>
      </c>
      <c r="K463" s="203" t="e">
        <f ca="1">IF(MOD(ROW()-13,2)=0,IF(ISBLANK(OFFSET(#REF!,INT((ROW()-13)/2),0)),"",OFFSET(#REF!,INT((ROW()-13)/2),0)),IF(ISBLANK(OFFSET('9. METAS'!$V$20,INT((ROW()-14)/2),0)),"",OFFSET('9. METAS'!$V$20,INT((ROW()-14)/2),0)))</f>
        <v>#REF!</v>
      </c>
      <c r="L463" s="203" t="e">
        <f ca="1">IF(MOD(ROW()-13,2)=0,IF(ISBLANK(OFFSET(#REF!,INT((ROW()-13)/2),0)),"",OFFSET(#REF!,INT((ROW()-13)/2),0)),IF(ISBLANK(OFFSET('9. METAS'!$W$20,INT((ROW()-14)/2),0)),"",OFFSET('9. METAS'!$W$20,INT((ROW()-14)/2),0)))</f>
        <v>#REF!</v>
      </c>
      <c r="M463" s="204" t="e">
        <f ca="1">IF(MOD(ROW()-13,2)=0,IF(ISBLANK(OFFSET(#REF!,INT((ROW()-13)/2),0)),"",OFFSET(#REF!,INT((ROW()-13)/2),0)),IF(ISBLANK(OFFSET('9. METAS'!$X$20,INT((ROW()-14)/2),0)),"",OFFSET('9. METAS'!$X$20,INT((ROW()-14)/2),0)))</f>
        <v>#REF!</v>
      </c>
      <c r="N463" s="718" t="str">
        <f t="shared" ref="N463" ca="1" si="446">IFERROR(J463/J464,"ND")</f>
        <v>ND</v>
      </c>
      <c r="O463" s="720" t="str">
        <f t="shared" ref="O463" ca="1" si="447">IFERROR(((J463+K463+L463)/H463),"ND")</f>
        <v>ND</v>
      </c>
      <c r="P463" s="732"/>
    </row>
    <row r="464" spans="3:16">
      <c r="C464" s="725"/>
      <c r="D464" s="726"/>
      <c r="E464" s="726"/>
      <c r="F464" s="727"/>
      <c r="G464" s="728"/>
      <c r="H464" s="755"/>
      <c r="I464" s="731"/>
      <c r="J464" s="202" t="str">
        <f ca="1">IF(MOD(ROW()-13,2)=0,IF(ISBLANK(OFFSET(#REF!,INT((ROW()-13)/2),0)),"",OFFSET(#REF!,INT((ROW()-13)/2),0)),IF(ISBLANK(OFFSET('9. METAS'!$U$20,INT((ROW()-14)/2),0)),"",OFFSET('9. METAS'!$U$20,INT((ROW()-14)/2),0)))</f>
        <v/>
      </c>
      <c r="K464" s="203" t="str">
        <f ca="1">IF(MOD(ROW()-13,2)=0,IF(ISBLANK(OFFSET(#REF!,INT((ROW()-13)/2),0)),"",OFFSET(#REF!,INT((ROW()-13)/2),0)),IF(ISBLANK(OFFSET('9. METAS'!$V$20,INT((ROW()-14)/2),0)),"",OFFSET('9. METAS'!$V$20,INT((ROW()-14)/2),0)))</f>
        <v/>
      </c>
      <c r="L464" s="203" t="str">
        <f ca="1">IF(MOD(ROW()-13,2)=0,IF(ISBLANK(OFFSET(#REF!,INT((ROW()-13)/2),0)),"",OFFSET(#REF!,INT((ROW()-13)/2),0)),IF(ISBLANK(OFFSET('9. METAS'!$W$20,INT((ROW()-14)/2),0)),"",OFFSET('9. METAS'!$W$20,INT((ROW()-14)/2),0)))</f>
        <v/>
      </c>
      <c r="M464" s="204" t="str">
        <f ca="1">IF(MOD(ROW()-13,2)=0,IF(ISBLANK(OFFSET(#REF!,INT((ROW()-13)/2),0)),"",OFFSET(#REF!,INT((ROW()-13)/2),0)),IF(ISBLANK(OFFSET('9. METAS'!$X$20,INT((ROW()-14)/2),0)),"",OFFSET('9. METAS'!$X$20,INT((ROW()-14)/2),0)))</f>
        <v/>
      </c>
      <c r="N464" s="719"/>
      <c r="O464" s="721"/>
      <c r="P464" s="723"/>
    </row>
    <row r="465" spans="3:16">
      <c r="C465" s="724" t="str">
        <f ca="1">IF(ISBLANK(OFFSET('5. Pp (3 años)'!$C$46,INT((ROW()-13)/2),0)),"",OFFSET('5. Pp (3 años)'!$C$46,INT((ROW()-13)/2),0))</f>
        <v/>
      </c>
      <c r="D465" s="726" t="str">
        <f ca="1">IF(ISBLANK(OFFSET('5. Pp (3 años)'!$D$46,INT((ROW()-13)/2),0)),"",OFFSET('5. Pp (3 años)'!$D$46,INT((ROW()-13)/2),0))</f>
        <v/>
      </c>
      <c r="E465" s="726" t="str">
        <f ca="1">IF(ISBLANK(OFFSET('5. Pp (3 años)'!$E$46,INT((ROW()-13)/2),0)),"",OFFSET('5. Pp (3 años)'!$E$46,INT((ROW()-13)/2),0))</f>
        <v/>
      </c>
      <c r="F465" s="727" t="str">
        <f ca="1">IF(ISBLANK(OFFSET('5. Pp (3 años)'!$K$46,INT((ROW()-13)/2),0)),"",OFFSET('5. Pp (3 años)'!$K$46,INT((ROW()-13)/2),0))</f>
        <v/>
      </c>
      <c r="G465" s="728" t="str">
        <f ca="1">IF(ISBLANK(OFFSET('5. Pp (3 años)'!$H$46,INT((ROW()-13)/2),0)),"",OFFSET('5. Pp (3 años)'!$H$46,INT((ROW()-13)/2),0))</f>
        <v/>
      </c>
      <c r="H465" s="755" t="str">
        <f ca="1">IF(ISBLANK(OFFSET('9. METAS'!$L$20,INT((ROW()-13)/2),0)),"",OFFSET('9. METAS'!$L$20,INT((ROW()-13)/2),0))</f>
        <v/>
      </c>
      <c r="I465" s="730"/>
      <c r="J465" s="202" t="e">
        <f ca="1">IF(MOD(ROW()-13,2)=0,IF(ISBLANK(OFFSET(#REF!,INT((ROW()-13)/2),0)),"",OFFSET(#REF!,INT((ROW()-13)/2),0)),IF(ISBLANK(OFFSET('9. METAS'!$U$20,INT((ROW()-14)/2),0)),"",OFFSET('9. METAS'!$U$20,INT((ROW()-14)/2),0)))</f>
        <v>#REF!</v>
      </c>
      <c r="K465" s="203" t="e">
        <f ca="1">IF(MOD(ROW()-13,2)=0,IF(ISBLANK(OFFSET(#REF!,INT((ROW()-13)/2),0)),"",OFFSET(#REF!,INT((ROW()-13)/2),0)),IF(ISBLANK(OFFSET('9. METAS'!$V$20,INT((ROW()-14)/2),0)),"",OFFSET('9. METAS'!$V$20,INT((ROW()-14)/2),0)))</f>
        <v>#REF!</v>
      </c>
      <c r="L465" s="203" t="e">
        <f ca="1">IF(MOD(ROW()-13,2)=0,IF(ISBLANK(OFFSET(#REF!,INT((ROW()-13)/2),0)),"",OFFSET(#REF!,INT((ROW()-13)/2),0)),IF(ISBLANK(OFFSET('9. METAS'!$W$20,INT((ROW()-14)/2),0)),"",OFFSET('9. METAS'!$W$20,INT((ROW()-14)/2),0)))</f>
        <v>#REF!</v>
      </c>
      <c r="M465" s="204" t="e">
        <f ca="1">IF(MOD(ROW()-13,2)=0,IF(ISBLANK(OFFSET(#REF!,INT((ROW()-13)/2),0)),"",OFFSET(#REF!,INT((ROW()-13)/2),0)),IF(ISBLANK(OFFSET('9. METAS'!$X$20,INT((ROW()-14)/2),0)),"",OFFSET('9. METAS'!$X$20,INT((ROW()-14)/2),0)))</f>
        <v>#REF!</v>
      </c>
      <c r="N465" s="718" t="str">
        <f t="shared" ref="N465" ca="1" si="448">IFERROR(J465/J466,"ND")</f>
        <v>ND</v>
      </c>
      <c r="O465" s="720" t="str">
        <f t="shared" ref="O465" ca="1" si="449">IFERROR(((J465+K465+L465)/H465),"ND")</f>
        <v>ND</v>
      </c>
      <c r="P465" s="732"/>
    </row>
    <row r="466" spans="3:16">
      <c r="C466" s="725"/>
      <c r="D466" s="726"/>
      <c r="E466" s="726"/>
      <c r="F466" s="727"/>
      <c r="G466" s="728"/>
      <c r="H466" s="755"/>
      <c r="I466" s="731"/>
      <c r="J466" s="202" t="str">
        <f ca="1">IF(MOD(ROW()-13,2)=0,IF(ISBLANK(OFFSET(#REF!,INT((ROW()-13)/2),0)),"",OFFSET(#REF!,INT((ROW()-13)/2),0)),IF(ISBLANK(OFFSET('9. METAS'!$U$20,INT((ROW()-14)/2),0)),"",OFFSET('9. METAS'!$U$20,INT((ROW()-14)/2),0)))</f>
        <v/>
      </c>
      <c r="K466" s="203" t="str">
        <f ca="1">IF(MOD(ROW()-13,2)=0,IF(ISBLANK(OFFSET(#REF!,INT((ROW()-13)/2),0)),"",OFFSET(#REF!,INT((ROW()-13)/2),0)),IF(ISBLANK(OFFSET('9. METAS'!$V$20,INT((ROW()-14)/2),0)),"",OFFSET('9. METAS'!$V$20,INT((ROW()-14)/2),0)))</f>
        <v/>
      </c>
      <c r="L466" s="203" t="str">
        <f ca="1">IF(MOD(ROW()-13,2)=0,IF(ISBLANK(OFFSET(#REF!,INT((ROW()-13)/2),0)),"",OFFSET(#REF!,INT((ROW()-13)/2),0)),IF(ISBLANK(OFFSET('9. METAS'!$W$20,INT((ROW()-14)/2),0)),"",OFFSET('9. METAS'!$W$20,INT((ROW()-14)/2),0)))</f>
        <v/>
      </c>
      <c r="M466" s="204" t="str">
        <f ca="1">IF(MOD(ROW()-13,2)=0,IF(ISBLANK(OFFSET(#REF!,INT((ROW()-13)/2),0)),"",OFFSET(#REF!,INT((ROW()-13)/2),0)),IF(ISBLANK(OFFSET('9. METAS'!$X$20,INT((ROW()-14)/2),0)),"",OFFSET('9. METAS'!$X$20,INT((ROW()-14)/2),0)))</f>
        <v/>
      </c>
      <c r="N466" s="719"/>
      <c r="O466" s="721"/>
      <c r="P466" s="723"/>
    </row>
    <row r="467" spans="3:16">
      <c r="C467" s="724" t="str">
        <f ca="1">IF(ISBLANK(OFFSET('5. Pp (3 años)'!$C$46,INT((ROW()-13)/2),0)),"",OFFSET('5. Pp (3 años)'!$C$46,INT((ROW()-13)/2),0))</f>
        <v/>
      </c>
      <c r="D467" s="726" t="str">
        <f ca="1">IF(ISBLANK(OFFSET('5. Pp (3 años)'!$D$46,INT((ROW()-13)/2),0)),"",OFFSET('5. Pp (3 años)'!$D$46,INT((ROW()-13)/2),0))</f>
        <v/>
      </c>
      <c r="E467" s="726" t="str">
        <f ca="1">IF(ISBLANK(OFFSET('5. Pp (3 años)'!$E$46,INT((ROW()-13)/2),0)),"",OFFSET('5. Pp (3 años)'!$E$46,INT((ROW()-13)/2),0))</f>
        <v/>
      </c>
      <c r="F467" s="727" t="str">
        <f ca="1">IF(ISBLANK(OFFSET('5. Pp (3 años)'!$K$46,INT((ROW()-13)/2),0)),"",OFFSET('5. Pp (3 años)'!$K$46,INT((ROW()-13)/2),0))</f>
        <v/>
      </c>
      <c r="G467" s="728" t="str">
        <f ca="1">IF(ISBLANK(OFFSET('5. Pp (3 años)'!$H$46,INT((ROW()-13)/2),0)),"",OFFSET('5. Pp (3 años)'!$H$46,INT((ROW()-13)/2),0))</f>
        <v/>
      </c>
      <c r="H467" s="755" t="str">
        <f ca="1">IF(ISBLANK(OFFSET('9. METAS'!$L$20,INT((ROW()-13)/2),0)),"",OFFSET('9. METAS'!$L$20,INT((ROW()-13)/2),0))</f>
        <v/>
      </c>
      <c r="I467" s="730"/>
      <c r="J467" s="202" t="e">
        <f ca="1">IF(MOD(ROW()-13,2)=0,IF(ISBLANK(OFFSET(#REF!,INT((ROW()-13)/2),0)),"",OFFSET(#REF!,INT((ROW()-13)/2),0)),IF(ISBLANK(OFFSET('9. METAS'!$U$20,INT((ROW()-14)/2),0)),"",OFFSET('9. METAS'!$U$20,INT((ROW()-14)/2),0)))</f>
        <v>#REF!</v>
      </c>
      <c r="K467" s="203" t="e">
        <f ca="1">IF(MOD(ROW()-13,2)=0,IF(ISBLANK(OFFSET(#REF!,INT((ROW()-13)/2),0)),"",OFFSET(#REF!,INT((ROW()-13)/2),0)),IF(ISBLANK(OFFSET('9. METAS'!$V$20,INT((ROW()-14)/2),0)),"",OFFSET('9. METAS'!$V$20,INT((ROW()-14)/2),0)))</f>
        <v>#REF!</v>
      </c>
      <c r="L467" s="203" t="e">
        <f ca="1">IF(MOD(ROW()-13,2)=0,IF(ISBLANK(OFFSET(#REF!,INT((ROW()-13)/2),0)),"",OFFSET(#REF!,INT((ROW()-13)/2),0)),IF(ISBLANK(OFFSET('9. METAS'!$W$20,INT((ROW()-14)/2),0)),"",OFFSET('9. METAS'!$W$20,INT((ROW()-14)/2),0)))</f>
        <v>#REF!</v>
      </c>
      <c r="M467" s="204" t="e">
        <f ca="1">IF(MOD(ROW()-13,2)=0,IF(ISBLANK(OFFSET(#REF!,INT((ROW()-13)/2),0)),"",OFFSET(#REF!,INT((ROW()-13)/2),0)),IF(ISBLANK(OFFSET('9. METAS'!$X$20,INT((ROW()-14)/2),0)),"",OFFSET('9. METAS'!$X$20,INT((ROW()-14)/2),0)))</f>
        <v>#REF!</v>
      </c>
      <c r="N467" s="718" t="str">
        <f t="shared" ref="N467" ca="1" si="450">IFERROR(J467/J468,"ND")</f>
        <v>ND</v>
      </c>
      <c r="O467" s="720" t="str">
        <f t="shared" ref="O467" ca="1" si="451">IFERROR(((J467+K467+L467)/H467),"ND")</f>
        <v>ND</v>
      </c>
      <c r="P467" s="732"/>
    </row>
    <row r="468" spans="3:16">
      <c r="C468" s="725"/>
      <c r="D468" s="726"/>
      <c r="E468" s="726"/>
      <c r="F468" s="727"/>
      <c r="G468" s="728"/>
      <c r="H468" s="755"/>
      <c r="I468" s="731"/>
      <c r="J468" s="202" t="str">
        <f ca="1">IF(MOD(ROW()-13,2)=0,IF(ISBLANK(OFFSET(#REF!,INT((ROW()-13)/2),0)),"",OFFSET(#REF!,INT((ROW()-13)/2),0)),IF(ISBLANK(OFFSET('9. METAS'!$U$20,INT((ROW()-14)/2),0)),"",OFFSET('9. METAS'!$U$20,INT((ROW()-14)/2),0)))</f>
        <v/>
      </c>
      <c r="K468" s="203" t="str">
        <f ca="1">IF(MOD(ROW()-13,2)=0,IF(ISBLANK(OFFSET(#REF!,INT((ROW()-13)/2),0)),"",OFFSET(#REF!,INT((ROW()-13)/2),0)),IF(ISBLANK(OFFSET('9. METAS'!$V$20,INT((ROW()-14)/2),0)),"",OFFSET('9. METAS'!$V$20,INT((ROW()-14)/2),0)))</f>
        <v/>
      </c>
      <c r="L468" s="203" t="str">
        <f ca="1">IF(MOD(ROW()-13,2)=0,IF(ISBLANK(OFFSET(#REF!,INT((ROW()-13)/2),0)),"",OFFSET(#REF!,INT((ROW()-13)/2),0)),IF(ISBLANK(OFFSET('9. METAS'!$W$20,INT((ROW()-14)/2),0)),"",OFFSET('9. METAS'!$W$20,INT((ROW()-14)/2),0)))</f>
        <v/>
      </c>
      <c r="M468" s="204" t="str">
        <f ca="1">IF(MOD(ROW()-13,2)=0,IF(ISBLANK(OFFSET(#REF!,INT((ROW()-13)/2),0)),"",OFFSET(#REF!,INT((ROW()-13)/2),0)),IF(ISBLANK(OFFSET('9. METAS'!$X$20,INT((ROW()-14)/2),0)),"",OFFSET('9. METAS'!$X$20,INT((ROW()-14)/2),0)))</f>
        <v/>
      </c>
      <c r="N468" s="719"/>
      <c r="O468" s="721"/>
      <c r="P468" s="723"/>
    </row>
    <row r="469" spans="3:16">
      <c r="C469" s="724" t="str">
        <f ca="1">IF(ISBLANK(OFFSET('5. Pp (3 años)'!$C$46,INT((ROW()-13)/2),0)),"",OFFSET('5. Pp (3 años)'!$C$46,INT((ROW()-13)/2),0))</f>
        <v/>
      </c>
      <c r="D469" s="726" t="str">
        <f ca="1">IF(ISBLANK(OFFSET('5. Pp (3 años)'!$D$46,INT((ROW()-13)/2),0)),"",OFFSET('5. Pp (3 años)'!$D$46,INT((ROW()-13)/2),0))</f>
        <v/>
      </c>
      <c r="E469" s="726" t="str">
        <f ca="1">IF(ISBLANK(OFFSET('5. Pp (3 años)'!$E$46,INT((ROW()-13)/2),0)),"",OFFSET('5. Pp (3 años)'!$E$46,INT((ROW()-13)/2),0))</f>
        <v/>
      </c>
      <c r="F469" s="727" t="str">
        <f ca="1">IF(ISBLANK(OFFSET('5. Pp (3 años)'!$K$46,INT((ROW()-13)/2),0)),"",OFFSET('5. Pp (3 años)'!$K$46,INT((ROW()-13)/2),0))</f>
        <v/>
      </c>
      <c r="G469" s="728" t="str">
        <f ca="1">IF(ISBLANK(OFFSET('5. Pp (3 años)'!$H$46,INT((ROW()-13)/2),0)),"",OFFSET('5. Pp (3 años)'!$H$46,INT((ROW()-13)/2),0))</f>
        <v/>
      </c>
      <c r="H469" s="755" t="str">
        <f ca="1">IF(ISBLANK(OFFSET('9. METAS'!$L$20,INT((ROW()-13)/2),0)),"",OFFSET('9. METAS'!$L$20,INT((ROW()-13)/2),0))</f>
        <v/>
      </c>
      <c r="I469" s="730"/>
      <c r="J469" s="202" t="e">
        <f ca="1">IF(MOD(ROW()-13,2)=0,IF(ISBLANK(OFFSET(#REF!,INT((ROW()-13)/2),0)),"",OFFSET(#REF!,INT((ROW()-13)/2),0)),IF(ISBLANK(OFFSET('9. METAS'!$U$20,INT((ROW()-14)/2),0)),"",OFFSET('9. METAS'!$U$20,INT((ROW()-14)/2),0)))</f>
        <v>#REF!</v>
      </c>
      <c r="K469" s="203" t="e">
        <f ca="1">IF(MOD(ROW()-13,2)=0,IF(ISBLANK(OFFSET(#REF!,INT((ROW()-13)/2),0)),"",OFFSET(#REF!,INT((ROW()-13)/2),0)),IF(ISBLANK(OFFSET('9. METAS'!$V$20,INT((ROW()-14)/2),0)),"",OFFSET('9. METAS'!$V$20,INT((ROW()-14)/2),0)))</f>
        <v>#REF!</v>
      </c>
      <c r="L469" s="203" t="e">
        <f ca="1">IF(MOD(ROW()-13,2)=0,IF(ISBLANK(OFFSET(#REF!,INT((ROW()-13)/2),0)),"",OFFSET(#REF!,INT((ROW()-13)/2),0)),IF(ISBLANK(OFFSET('9. METAS'!$W$20,INT((ROW()-14)/2),0)),"",OFFSET('9. METAS'!$W$20,INT((ROW()-14)/2),0)))</f>
        <v>#REF!</v>
      </c>
      <c r="M469" s="204" t="e">
        <f ca="1">IF(MOD(ROW()-13,2)=0,IF(ISBLANK(OFFSET(#REF!,INT((ROW()-13)/2),0)),"",OFFSET(#REF!,INT((ROW()-13)/2),0)),IF(ISBLANK(OFFSET('9. METAS'!$X$20,INT((ROW()-14)/2),0)),"",OFFSET('9. METAS'!$X$20,INT((ROW()-14)/2),0)))</f>
        <v>#REF!</v>
      </c>
      <c r="N469" s="718" t="str">
        <f t="shared" ref="N469" ca="1" si="452">IFERROR(J469/J470,"ND")</f>
        <v>ND</v>
      </c>
      <c r="O469" s="720" t="str">
        <f t="shared" ref="O469" ca="1" si="453">IFERROR(((J469+K469+L469)/H469),"ND")</f>
        <v>ND</v>
      </c>
      <c r="P469" s="732"/>
    </row>
    <row r="470" spans="3:16">
      <c r="C470" s="725"/>
      <c r="D470" s="726"/>
      <c r="E470" s="726"/>
      <c r="F470" s="727"/>
      <c r="G470" s="728"/>
      <c r="H470" s="755"/>
      <c r="I470" s="731"/>
      <c r="J470" s="202" t="str">
        <f ca="1">IF(MOD(ROW()-13,2)=0,IF(ISBLANK(OFFSET(#REF!,INT((ROW()-13)/2),0)),"",OFFSET(#REF!,INT((ROW()-13)/2),0)),IF(ISBLANK(OFFSET('9. METAS'!$U$20,INT((ROW()-14)/2),0)),"",OFFSET('9. METAS'!$U$20,INT((ROW()-14)/2),0)))</f>
        <v/>
      </c>
      <c r="K470" s="203" t="str">
        <f ca="1">IF(MOD(ROW()-13,2)=0,IF(ISBLANK(OFFSET(#REF!,INT((ROW()-13)/2),0)),"",OFFSET(#REF!,INT((ROW()-13)/2),0)),IF(ISBLANK(OFFSET('9. METAS'!$V$20,INT((ROW()-14)/2),0)),"",OFFSET('9. METAS'!$V$20,INT((ROW()-14)/2),0)))</f>
        <v/>
      </c>
      <c r="L470" s="203" t="str">
        <f ca="1">IF(MOD(ROW()-13,2)=0,IF(ISBLANK(OFFSET(#REF!,INT((ROW()-13)/2),0)),"",OFFSET(#REF!,INT((ROW()-13)/2),0)),IF(ISBLANK(OFFSET('9. METAS'!$W$20,INT((ROW()-14)/2),0)),"",OFFSET('9. METAS'!$W$20,INT((ROW()-14)/2),0)))</f>
        <v/>
      </c>
      <c r="M470" s="204" t="str">
        <f ca="1">IF(MOD(ROW()-13,2)=0,IF(ISBLANK(OFFSET(#REF!,INT((ROW()-13)/2),0)),"",OFFSET(#REF!,INT((ROW()-13)/2),0)),IF(ISBLANK(OFFSET('9. METAS'!$X$20,INT((ROW()-14)/2),0)),"",OFFSET('9. METAS'!$X$20,INT((ROW()-14)/2),0)))</f>
        <v/>
      </c>
      <c r="N470" s="719"/>
      <c r="O470" s="721"/>
      <c r="P470" s="723"/>
    </row>
    <row r="471" spans="3:16">
      <c r="C471" s="724" t="str">
        <f ca="1">IF(ISBLANK(OFFSET('5. Pp (3 años)'!$C$46,INT((ROW()-13)/2),0)),"",OFFSET('5. Pp (3 años)'!$C$46,INT((ROW()-13)/2),0))</f>
        <v/>
      </c>
      <c r="D471" s="726" t="str">
        <f ca="1">IF(ISBLANK(OFFSET('5. Pp (3 años)'!$D$46,INT((ROW()-13)/2),0)),"",OFFSET('5. Pp (3 años)'!$D$46,INT((ROW()-13)/2),0))</f>
        <v/>
      </c>
      <c r="E471" s="726" t="str">
        <f ca="1">IF(ISBLANK(OFFSET('5. Pp (3 años)'!$E$46,INT((ROW()-13)/2),0)),"",OFFSET('5. Pp (3 años)'!$E$46,INT((ROW()-13)/2),0))</f>
        <v/>
      </c>
      <c r="F471" s="727" t="str">
        <f ca="1">IF(ISBLANK(OFFSET('5. Pp (3 años)'!$K$46,INT((ROW()-13)/2),0)),"",OFFSET('5. Pp (3 años)'!$K$46,INT((ROW()-13)/2),0))</f>
        <v/>
      </c>
      <c r="G471" s="728" t="str">
        <f ca="1">IF(ISBLANK(OFFSET('5. Pp (3 años)'!$H$46,INT((ROW()-13)/2),0)),"",OFFSET('5. Pp (3 años)'!$H$46,INT((ROW()-13)/2),0))</f>
        <v/>
      </c>
      <c r="H471" s="755" t="str">
        <f ca="1">IF(ISBLANK(OFFSET('9. METAS'!$L$20,INT((ROW()-13)/2),0)),"",OFFSET('9. METAS'!$L$20,INT((ROW()-13)/2),0))</f>
        <v/>
      </c>
      <c r="I471" s="730"/>
      <c r="J471" s="202" t="e">
        <f ca="1">IF(MOD(ROW()-13,2)=0,IF(ISBLANK(OFFSET(#REF!,INT((ROW()-13)/2),0)),"",OFFSET(#REF!,INT((ROW()-13)/2),0)),IF(ISBLANK(OFFSET('9. METAS'!$U$20,INT((ROW()-14)/2),0)),"",OFFSET('9. METAS'!$U$20,INT((ROW()-14)/2),0)))</f>
        <v>#REF!</v>
      </c>
      <c r="K471" s="203" t="e">
        <f ca="1">IF(MOD(ROW()-13,2)=0,IF(ISBLANK(OFFSET(#REF!,INT((ROW()-13)/2),0)),"",OFFSET(#REF!,INT((ROW()-13)/2),0)),IF(ISBLANK(OFFSET('9. METAS'!$V$20,INT((ROW()-14)/2),0)),"",OFFSET('9. METAS'!$V$20,INT((ROW()-14)/2),0)))</f>
        <v>#REF!</v>
      </c>
      <c r="L471" s="203" t="e">
        <f ca="1">IF(MOD(ROW()-13,2)=0,IF(ISBLANK(OFFSET(#REF!,INT((ROW()-13)/2),0)),"",OFFSET(#REF!,INT((ROW()-13)/2),0)),IF(ISBLANK(OFFSET('9. METAS'!$W$20,INT((ROW()-14)/2),0)),"",OFFSET('9. METAS'!$W$20,INT((ROW()-14)/2),0)))</f>
        <v>#REF!</v>
      </c>
      <c r="M471" s="204" t="e">
        <f ca="1">IF(MOD(ROW()-13,2)=0,IF(ISBLANK(OFFSET(#REF!,INT((ROW()-13)/2),0)),"",OFFSET(#REF!,INT((ROW()-13)/2),0)),IF(ISBLANK(OFFSET('9. METAS'!$X$20,INT((ROW()-14)/2),0)),"",OFFSET('9. METAS'!$X$20,INT((ROW()-14)/2),0)))</f>
        <v>#REF!</v>
      </c>
      <c r="N471" s="718" t="str">
        <f t="shared" ref="N471" ca="1" si="454">IFERROR(J471/J472,"ND")</f>
        <v>ND</v>
      </c>
      <c r="O471" s="720" t="str">
        <f t="shared" ref="O471" ca="1" si="455">IFERROR(((J471+K471+L471)/H471),"ND")</f>
        <v>ND</v>
      </c>
      <c r="P471" s="732"/>
    </row>
    <row r="472" spans="3:16">
      <c r="C472" s="725"/>
      <c r="D472" s="726"/>
      <c r="E472" s="726"/>
      <c r="F472" s="727"/>
      <c r="G472" s="728"/>
      <c r="H472" s="755"/>
      <c r="I472" s="731"/>
      <c r="J472" s="202" t="str">
        <f ca="1">IF(MOD(ROW()-13,2)=0,IF(ISBLANK(OFFSET(#REF!,INT((ROW()-13)/2),0)),"",OFFSET(#REF!,INT((ROW()-13)/2),0)),IF(ISBLANK(OFFSET('9. METAS'!$U$20,INT((ROW()-14)/2),0)),"",OFFSET('9. METAS'!$U$20,INT((ROW()-14)/2),0)))</f>
        <v/>
      </c>
      <c r="K472" s="203" t="str">
        <f ca="1">IF(MOD(ROW()-13,2)=0,IF(ISBLANK(OFFSET(#REF!,INT((ROW()-13)/2),0)),"",OFFSET(#REF!,INT((ROW()-13)/2),0)),IF(ISBLANK(OFFSET('9. METAS'!$V$20,INT((ROW()-14)/2),0)),"",OFFSET('9. METAS'!$V$20,INT((ROW()-14)/2),0)))</f>
        <v/>
      </c>
      <c r="L472" s="203" t="str">
        <f ca="1">IF(MOD(ROW()-13,2)=0,IF(ISBLANK(OFFSET(#REF!,INT((ROW()-13)/2),0)),"",OFFSET(#REF!,INT((ROW()-13)/2),0)),IF(ISBLANK(OFFSET('9. METAS'!$W$20,INT((ROW()-14)/2),0)),"",OFFSET('9. METAS'!$W$20,INT((ROW()-14)/2),0)))</f>
        <v/>
      </c>
      <c r="M472" s="204" t="str">
        <f ca="1">IF(MOD(ROW()-13,2)=0,IF(ISBLANK(OFFSET(#REF!,INT((ROW()-13)/2),0)),"",OFFSET(#REF!,INT((ROW()-13)/2),0)),IF(ISBLANK(OFFSET('9. METAS'!$X$20,INT((ROW()-14)/2),0)),"",OFFSET('9. METAS'!$X$20,INT((ROW()-14)/2),0)))</f>
        <v/>
      </c>
      <c r="N472" s="719"/>
      <c r="O472" s="721"/>
      <c r="P472" s="723"/>
    </row>
    <row r="473" spans="3:16">
      <c r="C473" s="724" t="str">
        <f ca="1">IF(ISBLANK(OFFSET('5. Pp (3 años)'!$C$46,INT((ROW()-13)/2),0)),"",OFFSET('5. Pp (3 años)'!$C$46,INT((ROW()-13)/2),0))</f>
        <v/>
      </c>
      <c r="D473" s="726" t="str">
        <f ca="1">IF(ISBLANK(OFFSET('5. Pp (3 años)'!$D$46,INT((ROW()-13)/2),0)),"",OFFSET('5. Pp (3 años)'!$D$46,INT((ROW()-13)/2),0))</f>
        <v/>
      </c>
      <c r="E473" s="726" t="str">
        <f ca="1">IF(ISBLANK(OFFSET('5. Pp (3 años)'!$E$46,INT((ROW()-13)/2),0)),"",OFFSET('5. Pp (3 años)'!$E$46,INT((ROW()-13)/2),0))</f>
        <v/>
      </c>
      <c r="F473" s="727" t="str">
        <f ca="1">IF(ISBLANK(OFFSET('5. Pp (3 años)'!$K$46,INT((ROW()-13)/2),0)),"",OFFSET('5. Pp (3 años)'!$K$46,INT((ROW()-13)/2),0))</f>
        <v/>
      </c>
      <c r="G473" s="728" t="str">
        <f ca="1">IF(ISBLANK(OFFSET('5. Pp (3 años)'!$H$46,INT((ROW()-13)/2),0)),"",OFFSET('5. Pp (3 años)'!$H$46,INT((ROW()-13)/2),0))</f>
        <v/>
      </c>
      <c r="H473" s="755" t="str">
        <f ca="1">IF(ISBLANK(OFFSET('9. METAS'!$L$20,INT((ROW()-13)/2),0)),"",OFFSET('9. METAS'!$L$20,INT((ROW()-13)/2),0))</f>
        <v/>
      </c>
      <c r="I473" s="730"/>
      <c r="J473" s="202" t="e">
        <f ca="1">IF(MOD(ROW()-13,2)=0,IF(ISBLANK(OFFSET(#REF!,INT((ROW()-13)/2),0)),"",OFFSET(#REF!,INT((ROW()-13)/2),0)),IF(ISBLANK(OFFSET('9. METAS'!$U$20,INT((ROW()-14)/2),0)),"",OFFSET('9. METAS'!$U$20,INT((ROW()-14)/2),0)))</f>
        <v>#REF!</v>
      </c>
      <c r="K473" s="203" t="e">
        <f ca="1">IF(MOD(ROW()-13,2)=0,IF(ISBLANK(OFFSET(#REF!,INT((ROW()-13)/2),0)),"",OFFSET(#REF!,INT((ROW()-13)/2),0)),IF(ISBLANK(OFFSET('9. METAS'!$V$20,INT((ROW()-14)/2),0)),"",OFFSET('9. METAS'!$V$20,INT((ROW()-14)/2),0)))</f>
        <v>#REF!</v>
      </c>
      <c r="L473" s="203" t="e">
        <f ca="1">IF(MOD(ROW()-13,2)=0,IF(ISBLANK(OFFSET(#REF!,INT((ROW()-13)/2),0)),"",OFFSET(#REF!,INT((ROW()-13)/2),0)),IF(ISBLANK(OFFSET('9. METAS'!$W$20,INT((ROW()-14)/2),0)),"",OFFSET('9. METAS'!$W$20,INT((ROW()-14)/2),0)))</f>
        <v>#REF!</v>
      </c>
      <c r="M473" s="204" t="e">
        <f ca="1">IF(MOD(ROW()-13,2)=0,IF(ISBLANK(OFFSET(#REF!,INT((ROW()-13)/2),0)),"",OFFSET(#REF!,INT((ROW()-13)/2),0)),IF(ISBLANK(OFFSET('9. METAS'!$X$20,INT((ROW()-14)/2),0)),"",OFFSET('9. METAS'!$X$20,INT((ROW()-14)/2),0)))</f>
        <v>#REF!</v>
      </c>
      <c r="N473" s="718" t="str">
        <f ca="1">IFERROR(J473/J474,"ND")</f>
        <v>ND</v>
      </c>
      <c r="O473" s="720" t="str">
        <f t="shared" ref="O473" ca="1" si="456">IFERROR(((J473+K473+L473)/H473),"ND")</f>
        <v>ND</v>
      </c>
      <c r="P473" s="732"/>
    </row>
    <row r="474" spans="3:16" ht="15.75" thickBot="1">
      <c r="C474" s="741"/>
      <c r="D474" s="742"/>
      <c r="E474" s="742"/>
      <c r="F474" s="743"/>
      <c r="G474" s="744"/>
      <c r="H474" s="756"/>
      <c r="I474" s="757"/>
      <c r="J474" s="208" t="str">
        <f ca="1">IF(MOD(ROW()-13,2)=0,IF(ISBLANK(OFFSET(#REF!,INT((ROW()-13)/2),0)),"",OFFSET(#REF!,INT((ROW()-13)/2),0)),IF(ISBLANK(OFFSET('9. METAS'!$U$20,INT((ROW()-14)/2),0)),"",OFFSET('9. METAS'!$U$20,INT((ROW()-14)/2),0)))</f>
        <v/>
      </c>
      <c r="K474" s="209" t="str">
        <f ca="1">IF(MOD(ROW()-13,2)=0,IF(ISBLANK(OFFSET(#REF!,INT((ROW()-13)/2),0)),"",OFFSET(#REF!,INT((ROW()-13)/2),0)),IF(ISBLANK(OFFSET('9. METAS'!$V$20,INT((ROW()-14)/2),0)),"",OFFSET('9. METAS'!$V$20,INT((ROW()-14)/2),0)))</f>
        <v/>
      </c>
      <c r="L474" s="209" t="str">
        <f ca="1">IF(MOD(ROW()-13,2)=0,IF(ISBLANK(OFFSET(#REF!,INT((ROW()-13)/2),0)),"",OFFSET(#REF!,INT((ROW()-13)/2),0)),IF(ISBLANK(OFFSET('9. METAS'!$W$20,INT((ROW()-14)/2),0)),"",OFFSET('9. METAS'!$W$20,INT((ROW()-14)/2),0)))</f>
        <v/>
      </c>
      <c r="M474" s="210" t="str">
        <f ca="1">IF(MOD(ROW()-13,2)=0,IF(ISBLANK(OFFSET(#REF!,INT((ROW()-13)/2),0)),"",OFFSET(#REF!,INT((ROW()-13)/2),0)),IF(ISBLANK(OFFSET('9. METAS'!$X$20,INT((ROW()-14)/2),0)),"",OFFSET('9. METAS'!$X$20,INT((ROW()-14)/2),0)))</f>
        <v/>
      </c>
      <c r="N474" s="758"/>
      <c r="O474" s="721"/>
      <c r="P474" s="760"/>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58844-2366-488A-8F0E-4FB583AB445A}">
  <sheetPr codeName="Hoja25"/>
  <dimension ref="C4:P475"/>
  <sheetViews>
    <sheetView zoomScale="91" zoomScaleNormal="91" workbookViewId="0">
      <selection activeCell="Q16" sqref="Q16"/>
    </sheetView>
  </sheetViews>
  <sheetFormatPr baseColWidth="10" defaultColWidth="11.25" defaultRowHeight="15"/>
  <cols>
    <col min="1" max="2" width="11.25" style="37"/>
    <col min="3" max="3" width="18.25" style="1" customWidth="1"/>
    <col min="4" max="4" width="53.625" style="37" customWidth="1"/>
    <col min="5" max="6" width="33.625" style="37" customWidth="1"/>
    <col min="7" max="7" width="32.75" style="1" customWidth="1"/>
    <col min="8" max="9" width="18.75" style="1" customWidth="1"/>
    <col min="10" max="11" width="12.625" style="1" customWidth="1"/>
    <col min="12" max="13" width="12.625" style="37" customWidth="1"/>
    <col min="14" max="15" width="12.375" style="37" customWidth="1"/>
    <col min="16" max="16" width="36.75" style="37" customWidth="1"/>
    <col min="17" max="16384" width="11.25" style="37"/>
  </cols>
  <sheetData>
    <row r="4" spans="3:16" ht="15.75" thickBot="1"/>
    <row r="5" spans="3:16" ht="30.75" customHeight="1" thickTop="1">
      <c r="C5" s="195"/>
      <c r="D5" s="705" t="s">
        <v>112</v>
      </c>
      <c r="E5" s="705"/>
      <c r="F5" s="705"/>
      <c r="G5" s="705"/>
      <c r="H5" s="705"/>
      <c r="I5" s="705"/>
      <c r="J5" s="705"/>
      <c r="K5" s="705"/>
      <c r="L5" s="705"/>
      <c r="M5" s="705"/>
      <c r="N5" s="196"/>
      <c r="O5" s="196"/>
      <c r="P5" s="197"/>
    </row>
    <row r="6" spans="3:16" ht="26.25" customHeight="1">
      <c r="C6" s="198"/>
      <c r="D6" s="601" t="s">
        <v>113</v>
      </c>
      <c r="E6" s="601"/>
      <c r="F6" s="601"/>
      <c r="G6" s="601"/>
      <c r="H6" s="601"/>
      <c r="I6" s="601"/>
      <c r="J6" s="601"/>
      <c r="K6" s="601"/>
      <c r="L6" s="601"/>
      <c r="M6" s="601"/>
      <c r="N6" s="15"/>
      <c r="O6" s="15"/>
      <c r="P6" s="194"/>
    </row>
    <row r="7" spans="3:16" ht="26.25">
      <c r="C7" s="198"/>
      <c r="D7" s="601" t="s">
        <v>137</v>
      </c>
      <c r="E7" s="601"/>
      <c r="F7" s="601"/>
      <c r="G7" s="601"/>
      <c r="H7" s="601"/>
      <c r="I7" s="601"/>
      <c r="J7" s="601"/>
      <c r="K7" s="601"/>
      <c r="L7" s="601"/>
      <c r="M7" s="601"/>
      <c r="P7" s="194"/>
    </row>
    <row r="8" spans="3:16" ht="26.25" thickBot="1">
      <c r="C8" s="198"/>
      <c r="D8" s="601"/>
      <c r="E8" s="601"/>
      <c r="F8" s="601"/>
      <c r="G8" s="601"/>
      <c r="H8" s="601"/>
      <c r="I8" s="601"/>
      <c r="J8" s="601"/>
      <c r="K8" s="601"/>
      <c r="L8" s="601"/>
      <c r="M8" s="601"/>
      <c r="P8" s="194"/>
    </row>
    <row r="9" spans="3:16" ht="22.5" customHeight="1" thickBot="1">
      <c r="C9" s="706" t="s">
        <v>128</v>
      </c>
      <c r="D9" s="707"/>
      <c r="E9" s="708"/>
      <c r="F9" s="762" t="s">
        <v>89</v>
      </c>
      <c r="G9" s="763"/>
      <c r="H9" s="763"/>
      <c r="I9" s="763"/>
      <c r="J9" s="763"/>
      <c r="K9" s="763"/>
      <c r="L9" s="763"/>
      <c r="M9" s="763"/>
      <c r="N9" s="763"/>
      <c r="O9" s="763"/>
      <c r="P9" s="764"/>
    </row>
    <row r="10" spans="3:16" ht="27" customHeight="1" thickTop="1" thickBot="1">
      <c r="C10" s="701" t="s">
        <v>75</v>
      </c>
      <c r="D10" s="703" t="s">
        <v>114</v>
      </c>
      <c r="E10" s="703" t="s">
        <v>115</v>
      </c>
      <c r="F10" s="703" t="s">
        <v>116</v>
      </c>
      <c r="G10" s="703" t="s">
        <v>117</v>
      </c>
      <c r="H10" s="713" t="s">
        <v>125</v>
      </c>
      <c r="I10" s="713"/>
      <c r="J10" s="713"/>
      <c r="K10" s="713"/>
      <c r="L10" s="713"/>
      <c r="M10" s="713"/>
      <c r="N10" s="713"/>
      <c r="O10" s="713"/>
      <c r="P10" s="710" t="s">
        <v>302</v>
      </c>
    </row>
    <row r="11" spans="3:16" ht="42" customHeight="1" thickBot="1">
      <c r="C11" s="702"/>
      <c r="D11" s="704"/>
      <c r="E11" s="704"/>
      <c r="F11" s="704"/>
      <c r="G11" s="704"/>
      <c r="H11" s="704" t="s">
        <v>118</v>
      </c>
      <c r="I11" s="704" t="s">
        <v>119</v>
      </c>
      <c r="J11" s="704" t="s">
        <v>127</v>
      </c>
      <c r="K11" s="704"/>
      <c r="L11" s="704"/>
      <c r="M11" s="704"/>
      <c r="N11" s="704" t="s">
        <v>124</v>
      </c>
      <c r="O11" s="704"/>
      <c r="P11" s="711"/>
    </row>
    <row r="12" spans="3:16" ht="42" customHeight="1" thickBot="1">
      <c r="C12" s="702"/>
      <c r="D12" s="704"/>
      <c r="E12" s="704"/>
      <c r="F12" s="704"/>
      <c r="G12" s="704"/>
      <c r="H12" s="704"/>
      <c r="I12" s="704"/>
      <c r="J12" s="193" t="s">
        <v>123</v>
      </c>
      <c r="K12" s="193" t="s">
        <v>120</v>
      </c>
      <c r="L12" s="193" t="s">
        <v>121</v>
      </c>
      <c r="M12" s="193" t="s">
        <v>122</v>
      </c>
      <c r="N12" s="193" t="s">
        <v>126</v>
      </c>
      <c r="O12" s="193" t="s">
        <v>97</v>
      </c>
      <c r="P12" s="712"/>
    </row>
    <row r="13" spans="3:16">
      <c r="C13" s="733" t="str">
        <f ca="1">IF(ISBLANK(OFFSET('5. Pp (3 años)'!$C$46,INT((ROW()-13)/2),0)),"",OFFSET('5. Pp (3 años)'!$C$46,INT((ROW()-13)/2),0))</f>
        <v>Fin</v>
      </c>
      <c r="D13" s="734"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734" t="str">
        <f ca="1">IF(ISBLANK(OFFSET('5. Pp (3 años)'!$E$46,INT((ROW()-13)/2),0)),"",OFFSET('5. Pp (3 años)'!$E$46,INT((ROW()-13)/2),0))</f>
        <v xml:space="preserve">I_PROS_COM_JUS_SOC:  Índice de Prosperidad Compartida y Justicia Social </v>
      </c>
      <c r="F13" s="735" t="str">
        <f ca="1">IF(ISBLANK(OFFSET('5. Pp (3 años)'!$K$46,INT((ROW()-13)/2),0)),"",OFFSET('5. Pp (3 años)'!$K$46,INT((ROW()-13)/2),0))</f>
        <v>Ascendente</v>
      </c>
      <c r="G13" s="736" t="str">
        <f ca="1">IF(ISBLANK(OFFSET('5. Pp (3 años)'!$H$46,INT((ROW()-13)/2),0)),"",OFFSET('5. Pp (3 años)'!$H$46,INT((ROW()-13)/2),0))</f>
        <v>Trianual</v>
      </c>
      <c r="H13" s="761">
        <f ca="1">IF(ISBLANK(OFFSET('9. METAS'!$L$20,INT((ROW()-13)/2),0)),"",OFFSET('9. METAS'!$L$20,INT((ROW()-13)/2),0))</f>
        <v>0.28599999999999998</v>
      </c>
      <c r="I13" s="716" t="s">
        <v>130</v>
      </c>
      <c r="J13" s="199" t="e">
        <f ca="1">IF(MOD(ROW()-13,2)=0,IF(ISBLANK(OFFSET(#REF!,INT((ROW()-13)/2),0)),"",OFFSET(#REF!,INT((ROW()-13)/2),0)),IF(ISBLANK(OFFSET('9. METAS'!$U$20,INT((ROW()-14)/2),0)),"",OFFSET('9. METAS'!$U$20,INT((ROW()-14)/2),0)))</f>
        <v>#REF!</v>
      </c>
      <c r="K13" s="200" t="e">
        <f ca="1">IF(MOD(ROW()-13,2)=0,IF(ISBLANK(OFFSET(#REF!,INT((ROW()-13)/2),0)),"",OFFSET(#REF!,INT((ROW()-13)/2),0)),IF(ISBLANK(OFFSET('9. METAS'!$V$20,INT((ROW()-14)/2),0)),"",OFFSET('9. METAS'!$V$20,INT((ROW()-14)/2),0)))</f>
        <v>#REF!</v>
      </c>
      <c r="L13" s="200" t="e">
        <f ca="1">IF(MOD(ROW()-13,2)=0,IF(ISBLANK(OFFSET(#REF!,INT((ROW()-13)/2),0)),"",OFFSET(#REF!,INT((ROW()-13)/2),0)),IF(ISBLANK(OFFSET('9. METAS'!$W$20,INT((ROW()-14)/2),0)),"",OFFSET('9. METAS'!$W$20,INT((ROW()-14)/2),0)))</f>
        <v>#REF!</v>
      </c>
      <c r="M13" s="201" t="e">
        <f ca="1">IF(MOD(ROW()-13,2)=0,IF(ISBLANK(OFFSET(#REF!,INT((ROW()-13)/2),0)),"",OFFSET(#REF!,INT((ROW()-13)/2),0)),IF(ISBLANK(OFFSET('9. METAS'!$X$20,INT((ROW()-14)/2),0)),"",OFFSET('9. METAS'!$X$20,INT((ROW()-14)/2),0)))</f>
        <v>#REF!</v>
      </c>
      <c r="N13" s="718" t="str">
        <f ca="1">IFERROR(J13/J14,"ND")</f>
        <v>ND</v>
      </c>
      <c r="O13" s="720" t="str">
        <f ca="1">IFERROR(((J13+K13+L13+M13)/H13),"ND")</f>
        <v>ND</v>
      </c>
      <c r="P13" s="722"/>
    </row>
    <row r="14" spans="3:16">
      <c r="C14" s="725"/>
      <c r="D14" s="726"/>
      <c r="E14" s="726"/>
      <c r="F14" s="727"/>
      <c r="G14" s="728"/>
      <c r="H14" s="755"/>
      <c r="I14" s="717"/>
      <c r="J14" s="202">
        <f ca="1">IF(MOD(ROW()-13,2)=0,IF(ISBLANK(OFFSET(#REF!,INT((ROW()-13)/2),0)),"",OFFSET(#REF!,INT((ROW()-13)/2),0)),IF(ISBLANK(OFFSET('9. METAS'!$U$20,INT((ROW()-14)/2),0)),"",OFFSET('9. METAS'!$U$20,INT((ROW()-14)/2),0)))</f>
        <v>7.1499999999999994E-2</v>
      </c>
      <c r="K14" s="203">
        <f ca="1">IF(MOD(ROW()-13,2)=0,IF(ISBLANK(OFFSET(#REF!,INT((ROW()-13)/2),0)),"",OFFSET(#REF!,INT((ROW()-13)/2),0)),IF(ISBLANK(OFFSET('9. METAS'!$V$20,INT((ROW()-14)/2),0)),"",OFFSET('9. METAS'!$V$20,INT((ROW()-14)/2),0)))</f>
        <v>7.1499999999999994E-2</v>
      </c>
      <c r="L14" s="203">
        <f ca="1">IF(MOD(ROW()-13,2)=0,IF(ISBLANK(OFFSET(#REF!,INT((ROW()-13)/2),0)),"",OFFSET(#REF!,INT((ROW()-13)/2),0)),IF(ISBLANK(OFFSET('9. METAS'!$W$20,INT((ROW()-14)/2),0)),"",OFFSET('9. METAS'!$W$20,INT((ROW()-14)/2),0)))</f>
        <v>7.1499999999999994E-2</v>
      </c>
      <c r="M14" s="204">
        <f ca="1">IF(MOD(ROW()-13,2)=0,IF(ISBLANK(OFFSET(#REF!,INT((ROW()-13)/2),0)),"",OFFSET(#REF!,INT((ROW()-13)/2),0)),IF(ISBLANK(OFFSET('9. METAS'!$X$20,INT((ROW()-14)/2),0)),"",OFFSET('9. METAS'!$X$20,INT((ROW()-14)/2),0)))</f>
        <v>7.1499999999999994E-2</v>
      </c>
      <c r="N14" s="719"/>
      <c r="O14" s="721"/>
      <c r="P14" s="746"/>
    </row>
    <row r="15" spans="3:16">
      <c r="C15" s="724" t="str">
        <f ca="1">IF(ISBLANK(OFFSET('5. Pp (3 años)'!$C$46,INT((ROW()-13)/2),0)),"",OFFSET('5. Pp (3 años)'!$C$46,INT((ROW()-13)/2),0))</f>
        <v>Propósito
(DIRECCIÓN GENERAL IMM)</v>
      </c>
      <c r="D15" s="726" t="str">
        <f ca="1">IF(ISBLANK(OFFSET('5. Pp (3 años)'!$D$46,INT((ROW()-13)/2),0)),"",OFFSET('5. Pp (3 años)'!$D$46,INT((ROW()-13)/2),0))</f>
        <v>4.3.1.1. Las mujeres del Municipio de Benito Juárez reciben atención y  acceden a su derecho de una vida libre de violencia  al institucionalizar y transversalizarse la perspectiva de género en la administración pública.</v>
      </c>
      <c r="E15" s="726" t="str">
        <f ca="1">IF(ISBLANK(OFFSET('5. Pp (3 años)'!$E$46,INT((ROW()-13)/2),0)),"",OFFSET('5. Pp (3 años)'!$E$46,INT((ROW()-13)/2),0))</f>
        <v>PSBM: Porcentaje de  Servicios Brindados a Mujeres por el Instituto Municipal de la Mujer.</v>
      </c>
      <c r="F15" s="727" t="str">
        <f ca="1">IF(ISBLANK(OFFSET('5. Pp (3 años)'!$K$46,INT((ROW()-13)/2),0)),"",OFFSET('5. Pp (3 años)'!$K$46,INT((ROW()-13)/2),0))</f>
        <v>Ascendente</v>
      </c>
      <c r="G15" s="728" t="str">
        <f ca="1">IF(ISBLANK(OFFSET('5. Pp (3 años)'!$H$46,INT((ROW()-13)/2),0)),"",OFFSET('5. Pp (3 años)'!$H$46,INT((ROW()-13)/2),0))</f>
        <v>Trimestral</v>
      </c>
      <c r="H15" s="755">
        <f ca="1">IF(ISBLANK(OFFSET('9. METAS'!$L$20,INT((ROW()-13)/2),0)),"",OFFSET('9. METAS'!$L$20,INT((ROW()-13)/2),0))</f>
        <v>50817</v>
      </c>
      <c r="I15" s="730"/>
      <c r="J15" s="202" t="e">
        <f ca="1">IF(MOD(ROW()-13,2)=0,IF(ISBLANK(OFFSET(#REF!,INT((ROW()-13)/2),0)),"",OFFSET(#REF!,INT((ROW()-13)/2),0)),IF(ISBLANK(OFFSET('9. METAS'!$U$20,INT((ROW()-14)/2),0)),"",OFFSET('9. METAS'!$U$20,INT((ROW()-14)/2),0)))</f>
        <v>#REF!</v>
      </c>
      <c r="K15" s="203" t="e">
        <f ca="1">IF(MOD(ROW()-13,2)=0,IF(ISBLANK(OFFSET(#REF!,INT((ROW()-13)/2),0)),"",OFFSET(#REF!,INT((ROW()-13)/2),0)),IF(ISBLANK(OFFSET('9. METAS'!$V$20,INT((ROW()-14)/2),0)),"",OFFSET('9. METAS'!$V$20,INT((ROW()-14)/2),0)))</f>
        <v>#REF!</v>
      </c>
      <c r="L15" s="203" t="e">
        <f ca="1">IF(MOD(ROW()-13,2)=0,IF(ISBLANK(OFFSET(#REF!,INT((ROW()-13)/2),0)),"",OFFSET(#REF!,INT((ROW()-13)/2),0)),IF(ISBLANK(OFFSET('9. METAS'!$W$20,INT((ROW()-14)/2),0)),"",OFFSET('9. METAS'!$W$20,INT((ROW()-14)/2),0)))</f>
        <v>#REF!</v>
      </c>
      <c r="M15" s="204" t="e">
        <f ca="1">IF(MOD(ROW()-13,2)=0,IF(ISBLANK(OFFSET(#REF!,INT((ROW()-13)/2),0)),"",OFFSET(#REF!,INT((ROW()-13)/2),0)),IF(ISBLANK(OFFSET('9. METAS'!$X$20,INT((ROW()-14)/2),0)),"",OFFSET('9. METAS'!$X$20,INT((ROW()-14)/2),0)))</f>
        <v>#REF!</v>
      </c>
      <c r="N15" s="718" t="str">
        <f ca="1">IFERROR(J15/J16,"ND")</f>
        <v>ND</v>
      </c>
      <c r="O15" s="720" t="str">
        <f ca="1">IFERROR(((J15+K15+L15+M15)/H15),"ND")</f>
        <v>ND</v>
      </c>
      <c r="P15" s="732"/>
    </row>
    <row r="16" spans="3:16">
      <c r="C16" s="725"/>
      <c r="D16" s="726"/>
      <c r="E16" s="726"/>
      <c r="F16" s="727"/>
      <c r="G16" s="728"/>
      <c r="H16" s="755"/>
      <c r="I16" s="731"/>
      <c r="J16" s="202">
        <f ca="1">IF(MOD(ROW()-13,2)=0,IF(ISBLANK(OFFSET(#REF!,INT((ROW()-13)/2),0)),"",OFFSET(#REF!,INT((ROW()-13)/2),0)),IF(ISBLANK(OFFSET('9. METAS'!$U$20,INT((ROW()-14)/2),0)),"",OFFSET('9. METAS'!$U$20,INT((ROW()-14)/2),0)))</f>
        <v>12722</v>
      </c>
      <c r="K16" s="203">
        <f ca="1">IF(MOD(ROW()-13,2)=0,IF(ISBLANK(OFFSET(#REF!,INT((ROW()-13)/2),0)),"",OFFSET(#REF!,INT((ROW()-13)/2),0)),IF(ISBLANK(OFFSET('9. METAS'!$V$20,INT((ROW()-14)/2),0)),"",OFFSET('9. METAS'!$V$20,INT((ROW()-14)/2),0)))</f>
        <v>12721</v>
      </c>
      <c r="L16" s="203">
        <f ca="1">IF(MOD(ROW()-13,2)=0,IF(ISBLANK(OFFSET(#REF!,INT((ROW()-13)/2),0)),"",OFFSET(#REF!,INT((ROW()-13)/2),0)),IF(ISBLANK(OFFSET('9. METAS'!$W$20,INT((ROW()-14)/2),0)),"",OFFSET('9. METAS'!$W$20,INT((ROW()-14)/2),0)))</f>
        <v>12687</v>
      </c>
      <c r="M16" s="204">
        <f ca="1">IF(MOD(ROW()-13,2)=0,IF(ISBLANK(OFFSET(#REF!,INT((ROW()-13)/2),0)),"",OFFSET(#REF!,INT((ROW()-13)/2),0)),IF(ISBLANK(OFFSET('9. METAS'!$X$20,INT((ROW()-14)/2),0)),"",OFFSET('9. METAS'!$X$20,INT((ROW()-14)/2),0)))</f>
        <v>12687</v>
      </c>
      <c r="N16" s="719"/>
      <c r="O16" s="721"/>
      <c r="P16" s="723"/>
    </row>
    <row r="17" spans="3:16">
      <c r="C17" s="724" t="str">
        <f ca="1">IF(ISBLANK(OFFSET('5. Pp (3 años)'!$C$46,INT((ROW()-13)/2),0)),"",OFFSET('5. Pp (3 años)'!$C$46,INT((ROW()-13)/2),0))</f>
        <v>Componente
(Coordinación Administrativa y de Gestión de Recursos)</v>
      </c>
      <c r="D17" s="726" t="str">
        <f ca="1">IF(ISBLANK(OFFSET('5. Pp (3 años)'!$D$46,INT((ROW()-13)/2),0)),"",OFFSET('5. Pp (3 años)'!$D$46,INT((ROW()-13)/2),0))</f>
        <v xml:space="preserve">4.3.1.1.1.  Acciones de  gestión y  administración del presupuesto y  rendición de cuentas ante los entes fiscalizadores realizadas.
</v>
      </c>
      <c r="E17" s="726" t="str">
        <f ca="1">IF(ISBLANK(OFFSET('5. Pp (3 años)'!$E$46,INT((ROW()-13)/2),0)),"",OFFSET('5. Pp (3 años)'!$E$46,INT((ROW()-13)/2),0))</f>
        <v>PGPR: Porcentaje de gestiones del presupuesto y  rendición de cuentas ante los entes fiscalizadores</v>
      </c>
      <c r="F17" s="727" t="str">
        <f ca="1">IF(ISBLANK(OFFSET('5. Pp (3 años)'!$K$46,INT((ROW()-13)/2),0)),"",OFFSET('5. Pp (3 años)'!$K$46,INT((ROW()-13)/2),0))</f>
        <v>Ascendente</v>
      </c>
      <c r="G17" s="728" t="str">
        <f ca="1">IF(ISBLANK(OFFSET('5. Pp (3 años)'!$H$46,INT((ROW()-13)/2),0)),"",OFFSET('5. Pp (3 años)'!$H$46,INT((ROW()-13)/2),0))</f>
        <v>Trimestral</v>
      </c>
      <c r="H17" s="755">
        <f ca="1">IF(ISBLANK(OFFSET('9. METAS'!$L$20,INT((ROW()-13)/2),0)),"",OFFSET('9. METAS'!$L$20,INT((ROW()-13)/2),0))</f>
        <v>20</v>
      </c>
      <c r="I17" s="730"/>
      <c r="J17" s="202" t="e">
        <f ca="1">IF(MOD(ROW()-13,2)=0,IF(ISBLANK(OFFSET(#REF!,INT((ROW()-13)/2),0)),"",OFFSET(#REF!,INT((ROW()-13)/2),0)),IF(ISBLANK(OFFSET('9. METAS'!$U$20,INT((ROW()-14)/2),0)),"",OFFSET('9. METAS'!$U$20,INT((ROW()-14)/2),0)))</f>
        <v>#REF!</v>
      </c>
      <c r="K17" s="203" t="e">
        <f ca="1">IF(MOD(ROW()-13,2)=0,IF(ISBLANK(OFFSET(#REF!,INT((ROW()-13)/2),0)),"",OFFSET(#REF!,INT((ROW()-13)/2),0)),IF(ISBLANK(OFFSET('9. METAS'!$V$20,INT((ROW()-14)/2),0)),"",OFFSET('9. METAS'!$V$20,INT((ROW()-14)/2),0)))</f>
        <v>#REF!</v>
      </c>
      <c r="L17" s="203" t="e">
        <f ca="1">IF(MOD(ROW()-13,2)=0,IF(ISBLANK(OFFSET(#REF!,INT((ROW()-13)/2),0)),"",OFFSET(#REF!,INT((ROW()-13)/2),0)),IF(ISBLANK(OFFSET('9. METAS'!$W$20,INT((ROW()-14)/2),0)),"",OFFSET('9. METAS'!$W$20,INT((ROW()-14)/2),0)))</f>
        <v>#REF!</v>
      </c>
      <c r="M17" s="204" t="e">
        <f ca="1">IF(MOD(ROW()-13,2)=0,IF(ISBLANK(OFFSET(#REF!,INT((ROW()-13)/2),0)),"",OFFSET(#REF!,INT((ROW()-13)/2),0)),IF(ISBLANK(OFFSET('9. METAS'!$X$20,INT((ROW()-14)/2),0)),"",OFFSET('9. METAS'!$X$20,INT((ROW()-14)/2),0)))</f>
        <v>#REF!</v>
      </c>
      <c r="N17" s="718" t="str">
        <f t="shared" ref="N17" ca="1" si="0">IFERROR(J17/J18,"ND")</f>
        <v>ND</v>
      </c>
      <c r="O17" s="720" t="str">
        <f t="shared" ref="O17" ca="1" si="1">IFERROR(((J17+K17+L17+M17)/H17),"ND")</f>
        <v>ND</v>
      </c>
      <c r="P17" s="732"/>
    </row>
    <row r="18" spans="3:16">
      <c r="C18" s="725"/>
      <c r="D18" s="726"/>
      <c r="E18" s="726"/>
      <c r="F18" s="727"/>
      <c r="G18" s="728"/>
      <c r="H18" s="755"/>
      <c r="I18" s="731"/>
      <c r="J18" s="202">
        <f ca="1">IF(MOD(ROW()-13,2)=0,IF(ISBLANK(OFFSET(#REF!,INT((ROW()-13)/2),0)),"",OFFSET(#REF!,INT((ROW()-13)/2),0)),IF(ISBLANK(OFFSET('9. METAS'!$U$20,INT((ROW()-14)/2),0)),"",OFFSET('9. METAS'!$U$20,INT((ROW()-14)/2),0)))</f>
        <v>5</v>
      </c>
      <c r="K18" s="203">
        <f ca="1">IF(MOD(ROW()-13,2)=0,IF(ISBLANK(OFFSET(#REF!,INT((ROW()-13)/2),0)),"",OFFSET(#REF!,INT((ROW()-13)/2),0)),IF(ISBLANK(OFFSET('9. METAS'!$V$20,INT((ROW()-14)/2),0)),"",OFFSET('9. METAS'!$V$20,INT((ROW()-14)/2),0)))</f>
        <v>5</v>
      </c>
      <c r="L18" s="203">
        <f ca="1">IF(MOD(ROW()-13,2)=0,IF(ISBLANK(OFFSET(#REF!,INT((ROW()-13)/2),0)),"",OFFSET(#REF!,INT((ROW()-13)/2),0)),IF(ISBLANK(OFFSET('9. METAS'!$W$20,INT((ROW()-14)/2),0)),"",OFFSET('9. METAS'!$W$20,INT((ROW()-14)/2),0)))</f>
        <v>5</v>
      </c>
      <c r="M18" s="204">
        <f ca="1">IF(MOD(ROW()-13,2)=0,IF(ISBLANK(OFFSET(#REF!,INT((ROW()-13)/2),0)),"",OFFSET(#REF!,INT((ROW()-13)/2),0)),IF(ISBLANK(OFFSET('9. METAS'!$X$20,INT((ROW()-14)/2),0)),"",OFFSET('9. METAS'!$X$20,INT((ROW()-14)/2),0)))</f>
        <v>5</v>
      </c>
      <c r="N18" s="719"/>
      <c r="O18" s="721"/>
      <c r="P18" s="723"/>
    </row>
    <row r="19" spans="3:16">
      <c r="C19" s="724" t="str">
        <f ca="1">IF(ISBLANK(OFFSET('5. Pp (3 años)'!$C$46,INT((ROW()-13)/2),0)),"",OFFSET('5. Pp (3 años)'!$C$46,INT((ROW()-13)/2),0))</f>
        <v>Actividad</v>
      </c>
      <c r="D19" s="726" t="str">
        <f ca="1">IF(ISBLANK(OFFSET('5. Pp (3 años)'!$D$46,INT((ROW()-13)/2),0)),"",OFFSET('5. Pp (3 años)'!$D$46,INT((ROW()-13)/2),0))</f>
        <v xml:space="preserve">4.3.1.1.1.1.  Rendición de cuentas por parte de  Dirección del Instituto Municipal de la Mujer realizadas.
</v>
      </c>
      <c r="E19" s="726" t="str">
        <f ca="1">IF(ISBLANK(OFFSET('5. Pp (3 años)'!$E$46,INT((ROW()-13)/2),0)),"",OFFSET('5. Pp (3 años)'!$E$46,INT((ROW()-13)/2),0))</f>
        <v>PIA:  Porcentaje de Informes de actividades del Instituto Municipal de la Mujer.</v>
      </c>
      <c r="F19" s="727" t="str">
        <f ca="1">IF(ISBLANK(OFFSET('5. Pp (3 años)'!$K$46,INT((ROW()-13)/2),0)),"",OFFSET('5. Pp (3 años)'!$K$46,INT((ROW()-13)/2),0))</f>
        <v>Ascendente</v>
      </c>
      <c r="G19" s="728" t="str">
        <f ca="1">IF(ISBLANK(OFFSET('5. Pp (3 años)'!$H$46,INT((ROW()-13)/2),0)),"",OFFSET('5. Pp (3 años)'!$H$46,INT((ROW()-13)/2),0))</f>
        <v>Trimestral</v>
      </c>
      <c r="H19" s="755">
        <f ca="1">IF(ISBLANK(OFFSET('9. METAS'!$L$20,INT((ROW()-13)/2),0)),"",OFFSET('9. METAS'!$L$20,INT((ROW()-13)/2),0))</f>
        <v>4</v>
      </c>
      <c r="I19" s="730"/>
      <c r="J19" s="202" t="e">
        <f ca="1">IF(MOD(ROW()-13,2)=0,IF(ISBLANK(OFFSET(#REF!,INT((ROW()-13)/2),0)),"",OFFSET(#REF!,INT((ROW()-13)/2),0)),IF(ISBLANK(OFFSET('9. METAS'!$U$20,INT((ROW()-14)/2),0)),"",OFFSET('9. METAS'!$U$20,INT((ROW()-14)/2),0)))</f>
        <v>#REF!</v>
      </c>
      <c r="K19" s="203" t="e">
        <f ca="1">IF(MOD(ROW()-13,2)=0,IF(ISBLANK(OFFSET(#REF!,INT((ROW()-13)/2),0)),"",OFFSET(#REF!,INT((ROW()-13)/2),0)),IF(ISBLANK(OFFSET('9. METAS'!$V$20,INT((ROW()-14)/2),0)),"",OFFSET('9. METAS'!$V$20,INT((ROW()-14)/2),0)))</f>
        <v>#REF!</v>
      </c>
      <c r="L19" s="203" t="e">
        <f ca="1">IF(MOD(ROW()-13,2)=0,IF(ISBLANK(OFFSET(#REF!,INT((ROW()-13)/2),0)),"",OFFSET(#REF!,INT((ROW()-13)/2),0)),IF(ISBLANK(OFFSET('9. METAS'!$W$20,INT((ROW()-14)/2),0)),"",OFFSET('9. METAS'!$W$20,INT((ROW()-14)/2),0)))</f>
        <v>#REF!</v>
      </c>
      <c r="M19" s="204" t="e">
        <f ca="1">IF(MOD(ROW()-13,2)=0,IF(ISBLANK(OFFSET(#REF!,INT((ROW()-13)/2),0)),"",OFFSET(#REF!,INT((ROW()-13)/2),0)),IF(ISBLANK(OFFSET('9. METAS'!$X$20,INT((ROW()-14)/2),0)),"",OFFSET('9. METAS'!$X$20,INT((ROW()-14)/2),0)))</f>
        <v>#REF!</v>
      </c>
      <c r="N19" s="718" t="str">
        <f t="shared" ref="N19" ca="1" si="2">IFERROR(J19/J20,"ND")</f>
        <v>ND</v>
      </c>
      <c r="O19" s="720" t="str">
        <f t="shared" ref="O19" ca="1" si="3">IFERROR(((J19+K19+L19+M19)/H19),"ND")</f>
        <v>ND</v>
      </c>
      <c r="P19" s="732"/>
    </row>
    <row r="20" spans="3:16">
      <c r="C20" s="725"/>
      <c r="D20" s="726"/>
      <c r="E20" s="726"/>
      <c r="F20" s="727"/>
      <c r="G20" s="728"/>
      <c r="H20" s="755"/>
      <c r="I20" s="731"/>
      <c r="J20" s="202">
        <f ca="1">IF(MOD(ROW()-13,2)=0,IF(ISBLANK(OFFSET(#REF!,INT((ROW()-13)/2),0)),"",OFFSET(#REF!,INT((ROW()-13)/2),0)),IF(ISBLANK(OFFSET('9. METAS'!$U$20,INT((ROW()-14)/2),0)),"",OFFSET('9. METAS'!$U$20,INT((ROW()-14)/2),0)))</f>
        <v>1</v>
      </c>
      <c r="K20" s="203">
        <f ca="1">IF(MOD(ROW()-13,2)=0,IF(ISBLANK(OFFSET(#REF!,INT((ROW()-13)/2),0)),"",OFFSET(#REF!,INT((ROW()-13)/2),0)),IF(ISBLANK(OFFSET('9. METAS'!$V$20,INT((ROW()-14)/2),0)),"",OFFSET('9. METAS'!$V$20,INT((ROW()-14)/2),0)))</f>
        <v>1</v>
      </c>
      <c r="L20" s="203">
        <f ca="1">IF(MOD(ROW()-13,2)=0,IF(ISBLANK(OFFSET(#REF!,INT((ROW()-13)/2),0)),"",OFFSET(#REF!,INT((ROW()-13)/2),0)),IF(ISBLANK(OFFSET('9. METAS'!$W$20,INT((ROW()-14)/2),0)),"",OFFSET('9. METAS'!$W$20,INT((ROW()-14)/2),0)))</f>
        <v>1</v>
      </c>
      <c r="M20" s="204">
        <f ca="1">IF(MOD(ROW()-13,2)=0,IF(ISBLANK(OFFSET(#REF!,INT((ROW()-13)/2),0)),"",OFFSET(#REF!,INT((ROW()-13)/2),0)),IF(ISBLANK(OFFSET('9. METAS'!$X$20,INT((ROW()-14)/2),0)),"",OFFSET('9. METAS'!$X$20,INT((ROW()-14)/2),0)))</f>
        <v>1</v>
      </c>
      <c r="N20" s="719"/>
      <c r="O20" s="721"/>
      <c r="P20" s="723"/>
    </row>
    <row r="21" spans="3:16">
      <c r="C21" s="724" t="str">
        <f ca="1">IF(ISBLANK(OFFSET('5. Pp (3 años)'!$C$46,INT((ROW()-13)/2),0)),"",OFFSET('5. Pp (3 años)'!$C$46,INT((ROW()-13)/2),0))</f>
        <v>Actividad</v>
      </c>
      <c r="D21" s="726" t="str">
        <f ca="1">IF(ISBLANK(OFFSET('5. Pp (3 años)'!$D$46,INT((ROW()-13)/2),0)),"",OFFSET('5. Pp (3 años)'!$D$46,INT((ROW()-13)/2),0))</f>
        <v>4.3.1.1.1.2. Carga del Avance de Gestión Financiera y Presupuestal.</v>
      </c>
      <c r="E21" s="726" t="str">
        <f ca="1">IF(ISBLANK(OFFSET('5. Pp (3 años)'!$E$46,INT((ROW()-13)/2),0)),"",OFFSET('5. Pp (3 años)'!$E$46,INT((ROW()-13)/2),0))</f>
        <v>PCAG: Porcentaje de Cargas del Avance de Gestión Financiera y Presupuestal.</v>
      </c>
      <c r="F21" s="727" t="str">
        <f ca="1">IF(ISBLANK(OFFSET('5. Pp (3 años)'!$K$46,INT((ROW()-13)/2),0)),"",OFFSET('5. Pp (3 años)'!$K$46,INT((ROW()-13)/2),0))</f>
        <v>Ascendente</v>
      </c>
      <c r="G21" s="728" t="str">
        <f ca="1">IF(ISBLANK(OFFSET('5. Pp (3 años)'!$H$46,INT((ROW()-13)/2),0)),"",OFFSET('5. Pp (3 años)'!$H$46,INT((ROW()-13)/2),0))</f>
        <v>Trimestral</v>
      </c>
      <c r="H21" s="755">
        <f ca="1">IF(ISBLANK(OFFSET('9. METAS'!$L$20,INT((ROW()-13)/2),0)),"",OFFSET('9. METAS'!$L$20,INT((ROW()-13)/2),0))</f>
        <v>4</v>
      </c>
      <c r="I21" s="730"/>
      <c r="J21" s="202" t="e">
        <f ca="1">IF(MOD(ROW()-13,2)=0,IF(ISBLANK(OFFSET(#REF!,INT((ROW()-13)/2),0)),"",OFFSET(#REF!,INT((ROW()-13)/2),0)),IF(ISBLANK(OFFSET('9. METAS'!$U$20,INT((ROW()-14)/2),0)),"",OFFSET('9. METAS'!$U$20,INT((ROW()-14)/2),0)))</f>
        <v>#REF!</v>
      </c>
      <c r="K21" s="203" t="e">
        <f ca="1">IF(MOD(ROW()-13,2)=0,IF(ISBLANK(OFFSET(#REF!,INT((ROW()-13)/2),0)),"",OFFSET(#REF!,INT((ROW()-13)/2),0)),IF(ISBLANK(OFFSET('9. METAS'!$V$20,INT((ROW()-14)/2),0)),"",OFFSET('9. METAS'!$V$20,INT((ROW()-14)/2),0)))</f>
        <v>#REF!</v>
      </c>
      <c r="L21" s="203" t="e">
        <f ca="1">IF(MOD(ROW()-13,2)=0,IF(ISBLANK(OFFSET(#REF!,INT((ROW()-13)/2),0)),"",OFFSET(#REF!,INT((ROW()-13)/2),0)),IF(ISBLANK(OFFSET('9. METAS'!$W$20,INT((ROW()-14)/2),0)),"",OFFSET('9. METAS'!$W$20,INT((ROW()-14)/2),0)))</f>
        <v>#REF!</v>
      </c>
      <c r="M21" s="204" t="e">
        <f ca="1">IF(MOD(ROW()-13,2)=0,IF(ISBLANK(OFFSET(#REF!,INT((ROW()-13)/2),0)),"",OFFSET(#REF!,INT((ROW()-13)/2),0)),IF(ISBLANK(OFFSET('9. METAS'!$X$20,INT((ROW()-14)/2),0)),"",OFFSET('9. METAS'!$X$20,INT((ROW()-14)/2),0)))</f>
        <v>#REF!</v>
      </c>
      <c r="N21" s="718" t="str">
        <f t="shared" ref="N21" ca="1" si="4">IFERROR(J21/J22,"ND")</f>
        <v>ND</v>
      </c>
      <c r="O21" s="720" t="str">
        <f t="shared" ref="O21" ca="1" si="5">IFERROR(((J21+K21+L21+M21)/H21),"ND")</f>
        <v>ND</v>
      </c>
      <c r="P21" s="732"/>
    </row>
    <row r="22" spans="3:16">
      <c r="C22" s="725"/>
      <c r="D22" s="726"/>
      <c r="E22" s="726"/>
      <c r="F22" s="727"/>
      <c r="G22" s="728"/>
      <c r="H22" s="755"/>
      <c r="I22" s="731"/>
      <c r="J22" s="202">
        <f ca="1">IF(MOD(ROW()-13,2)=0,IF(ISBLANK(OFFSET(#REF!,INT((ROW()-13)/2),0)),"",OFFSET(#REF!,INT((ROW()-13)/2),0)),IF(ISBLANK(OFFSET('9. METAS'!$U$20,INT((ROW()-14)/2),0)),"",OFFSET('9. METAS'!$U$20,INT((ROW()-14)/2),0)))</f>
        <v>1</v>
      </c>
      <c r="K22" s="203">
        <f ca="1">IF(MOD(ROW()-13,2)=0,IF(ISBLANK(OFFSET(#REF!,INT((ROW()-13)/2),0)),"",OFFSET(#REF!,INT((ROW()-13)/2),0)),IF(ISBLANK(OFFSET('9. METAS'!$V$20,INT((ROW()-14)/2),0)),"",OFFSET('9. METAS'!$V$20,INT((ROW()-14)/2),0)))</f>
        <v>1</v>
      </c>
      <c r="L22" s="203">
        <f ca="1">IF(MOD(ROW()-13,2)=0,IF(ISBLANK(OFFSET(#REF!,INT((ROW()-13)/2),0)),"",OFFSET(#REF!,INT((ROW()-13)/2),0)),IF(ISBLANK(OFFSET('9. METAS'!$W$20,INT((ROW()-14)/2),0)),"",OFFSET('9. METAS'!$W$20,INT((ROW()-14)/2),0)))</f>
        <v>1</v>
      </c>
      <c r="M22" s="204">
        <f ca="1">IF(MOD(ROW()-13,2)=0,IF(ISBLANK(OFFSET(#REF!,INT((ROW()-13)/2),0)),"",OFFSET(#REF!,INT((ROW()-13)/2),0)),IF(ISBLANK(OFFSET('9. METAS'!$X$20,INT((ROW()-14)/2),0)),"",OFFSET('9. METAS'!$X$20,INT((ROW()-14)/2),0)))</f>
        <v>1</v>
      </c>
      <c r="N22" s="719"/>
      <c r="O22" s="721"/>
      <c r="P22" s="723"/>
    </row>
    <row r="23" spans="3:16">
      <c r="C23" s="724" t="str">
        <f ca="1">IF(ISBLANK(OFFSET('5. Pp (3 años)'!$C$46,INT((ROW()-13)/2),0)),"",OFFSET('5. Pp (3 años)'!$C$46,INT((ROW()-13)/2),0))</f>
        <v>Actividad</v>
      </c>
      <c r="D23" s="726" t="str">
        <f ca="1">IF(ISBLANK(OFFSET('5. Pp (3 años)'!$D$46,INT((ROW()-13)/2),0)),"",OFFSET('5. Pp (3 años)'!$D$46,INT((ROW()-13)/2),0))</f>
        <v>4.3.1.1.1.3. Alimentación del Sistema de Evaluaciones de la Armonización Contable (SEVAC).</v>
      </c>
      <c r="E23" s="726" t="str">
        <f ca="1">IF(ISBLANK(OFFSET('5. Pp (3 años)'!$E$46,INT((ROW()-13)/2),0)),"",OFFSET('5. Pp (3 años)'!$E$46,INT((ROW()-13)/2),0))</f>
        <v>PASE: Porcentaje de  Alimentación del Sistema de Evaluaciones de la Armonización Contable (SEVAC).</v>
      </c>
      <c r="F23" s="727" t="str">
        <f ca="1">IF(ISBLANK(OFFSET('5. Pp (3 años)'!$K$46,INT((ROW()-13)/2),0)),"",OFFSET('5. Pp (3 años)'!$K$46,INT((ROW()-13)/2),0))</f>
        <v>Ascendente</v>
      </c>
      <c r="G23" s="728" t="str">
        <f ca="1">IF(ISBLANK(OFFSET('5. Pp (3 años)'!$H$46,INT((ROW()-13)/2),0)),"",OFFSET('5. Pp (3 años)'!$H$46,INT((ROW()-13)/2),0))</f>
        <v>Trimestral</v>
      </c>
      <c r="H23" s="755">
        <f ca="1">IF(ISBLANK(OFFSET('9. METAS'!$L$20,INT((ROW()-13)/2),0)),"",OFFSET('9. METAS'!$L$20,INT((ROW()-13)/2),0))</f>
        <v>4</v>
      </c>
      <c r="I23" s="730"/>
      <c r="J23" s="202" t="e">
        <f ca="1">IF(MOD(ROW()-13,2)=0,IF(ISBLANK(OFFSET(#REF!,INT((ROW()-13)/2),0)),"",OFFSET(#REF!,INT((ROW()-13)/2),0)),IF(ISBLANK(OFFSET('9. METAS'!$U$20,INT((ROW()-14)/2),0)),"",OFFSET('9. METAS'!$U$20,INT((ROW()-14)/2),0)))</f>
        <v>#REF!</v>
      </c>
      <c r="K23" s="203" t="e">
        <f ca="1">IF(MOD(ROW()-13,2)=0,IF(ISBLANK(OFFSET(#REF!,INT((ROW()-13)/2),0)),"",OFFSET(#REF!,INT((ROW()-13)/2),0)),IF(ISBLANK(OFFSET('9. METAS'!$V$20,INT((ROW()-14)/2),0)),"",OFFSET('9. METAS'!$V$20,INT((ROW()-14)/2),0)))</f>
        <v>#REF!</v>
      </c>
      <c r="L23" s="203" t="e">
        <f ca="1">IF(MOD(ROW()-13,2)=0,IF(ISBLANK(OFFSET(#REF!,INT((ROW()-13)/2),0)),"",OFFSET(#REF!,INT((ROW()-13)/2),0)),IF(ISBLANK(OFFSET('9. METAS'!$W$20,INT((ROW()-14)/2),0)),"",OFFSET('9. METAS'!$W$20,INT((ROW()-14)/2),0)))</f>
        <v>#REF!</v>
      </c>
      <c r="M23" s="204" t="e">
        <f ca="1">IF(MOD(ROW()-13,2)=0,IF(ISBLANK(OFFSET(#REF!,INT((ROW()-13)/2),0)),"",OFFSET(#REF!,INT((ROW()-13)/2),0)),IF(ISBLANK(OFFSET('9. METAS'!$X$20,INT((ROW()-14)/2),0)),"",OFFSET('9. METAS'!$X$20,INT((ROW()-14)/2),0)))</f>
        <v>#REF!</v>
      </c>
      <c r="N23" s="718" t="str">
        <f t="shared" ref="N23" ca="1" si="6">IFERROR(J23/J24,"ND")</f>
        <v>ND</v>
      </c>
      <c r="O23" s="720" t="str">
        <f t="shared" ref="O23" ca="1" si="7">IFERROR(((J23+K23+L23+M23)/H23),"ND")</f>
        <v>ND</v>
      </c>
      <c r="P23" s="732"/>
    </row>
    <row r="24" spans="3:16">
      <c r="C24" s="725"/>
      <c r="D24" s="726"/>
      <c r="E24" s="726"/>
      <c r="F24" s="727"/>
      <c r="G24" s="728"/>
      <c r="H24" s="755"/>
      <c r="I24" s="731"/>
      <c r="J24" s="202">
        <f ca="1">IF(MOD(ROW()-13,2)=0,IF(ISBLANK(OFFSET(#REF!,INT((ROW()-13)/2),0)),"",OFFSET(#REF!,INT((ROW()-13)/2),0)),IF(ISBLANK(OFFSET('9. METAS'!$U$20,INT((ROW()-14)/2),0)),"",OFFSET('9. METAS'!$U$20,INT((ROW()-14)/2),0)))</f>
        <v>1</v>
      </c>
      <c r="K24" s="203">
        <f ca="1">IF(MOD(ROW()-13,2)=0,IF(ISBLANK(OFFSET(#REF!,INT((ROW()-13)/2),0)),"",OFFSET(#REF!,INT((ROW()-13)/2),0)),IF(ISBLANK(OFFSET('9. METAS'!$V$20,INT((ROW()-14)/2),0)),"",OFFSET('9. METAS'!$V$20,INT((ROW()-14)/2),0)))</f>
        <v>1</v>
      </c>
      <c r="L24" s="203">
        <f ca="1">IF(MOD(ROW()-13,2)=0,IF(ISBLANK(OFFSET(#REF!,INT((ROW()-13)/2),0)),"",OFFSET(#REF!,INT((ROW()-13)/2),0)),IF(ISBLANK(OFFSET('9. METAS'!$W$20,INT((ROW()-14)/2),0)),"",OFFSET('9. METAS'!$W$20,INT((ROW()-14)/2),0)))</f>
        <v>1</v>
      </c>
      <c r="M24" s="204">
        <f ca="1">IF(MOD(ROW()-13,2)=0,IF(ISBLANK(OFFSET(#REF!,INT((ROW()-13)/2),0)),"",OFFSET(#REF!,INT((ROW()-13)/2),0)),IF(ISBLANK(OFFSET('9. METAS'!$X$20,INT((ROW()-14)/2),0)),"",OFFSET('9. METAS'!$X$20,INT((ROW()-14)/2),0)))</f>
        <v>1</v>
      </c>
      <c r="N24" s="719"/>
      <c r="O24" s="721"/>
      <c r="P24" s="723"/>
    </row>
    <row r="25" spans="3:16">
      <c r="C25" s="724" t="str">
        <f ca="1">IF(ISBLANK(OFFSET('5. Pp (3 años)'!$C$46,INT((ROW()-13)/2),0)),"",OFFSET('5. Pp (3 años)'!$C$46,INT((ROW()-13)/2),0))</f>
        <v>Actividad</v>
      </c>
      <c r="D25" s="726" t="str">
        <f ca="1">IF(ISBLANK(OFFSET('5. Pp (3 años)'!$D$46,INT((ROW()-13)/2),0)),"",OFFSET('5. Pp (3 años)'!$D$46,INT((ROW()-13)/2),0))</f>
        <v>4.3.1.1.1.4. Carga de Información al Sistema Nacional de Transparencia.</v>
      </c>
      <c r="E25" s="726" t="str">
        <f ca="1">IF(ISBLANK(OFFSET('5. Pp (3 años)'!$E$46,INT((ROW()-13)/2),0)),"",OFFSET('5. Pp (3 años)'!$E$46,INT((ROW()-13)/2),0))</f>
        <v>PCST: Porcentaje de Carga de Información al Sistema Nacional de Transparencia.</v>
      </c>
      <c r="F25" s="727" t="str">
        <f ca="1">IF(ISBLANK(OFFSET('5. Pp (3 años)'!$K$46,INT((ROW()-13)/2),0)),"",OFFSET('5. Pp (3 años)'!$K$46,INT((ROW()-13)/2),0))</f>
        <v>Ascendente</v>
      </c>
      <c r="G25" s="728" t="str">
        <f ca="1">IF(ISBLANK(OFFSET('5. Pp (3 años)'!$H$46,INT((ROW()-13)/2),0)),"",OFFSET('5. Pp (3 años)'!$H$46,INT((ROW()-13)/2),0))</f>
        <v>Trimestral</v>
      </c>
      <c r="H25" s="755">
        <f ca="1">IF(ISBLANK(OFFSET('9. METAS'!$L$20,INT((ROW()-13)/2),0)),"",OFFSET('9. METAS'!$L$20,INT((ROW()-13)/2),0))</f>
        <v>4</v>
      </c>
      <c r="I25" s="730"/>
      <c r="J25" s="202" t="e">
        <f ca="1">IF(MOD(ROW()-13,2)=0,IF(ISBLANK(OFFSET(#REF!,INT((ROW()-13)/2),0)),"",OFFSET(#REF!,INT((ROW()-13)/2),0)),IF(ISBLANK(OFFSET('9. METAS'!$U$20,INT((ROW()-14)/2),0)),"",OFFSET('9. METAS'!$U$20,INT((ROW()-14)/2),0)))</f>
        <v>#REF!</v>
      </c>
      <c r="K25" s="203" t="e">
        <f ca="1">IF(MOD(ROW()-13,2)=0,IF(ISBLANK(OFFSET(#REF!,INT((ROW()-13)/2),0)),"",OFFSET(#REF!,INT((ROW()-13)/2),0)),IF(ISBLANK(OFFSET('9. METAS'!$V$20,INT((ROW()-14)/2),0)),"",OFFSET('9. METAS'!$V$20,INT((ROW()-14)/2),0)))</f>
        <v>#REF!</v>
      </c>
      <c r="L25" s="203" t="e">
        <f ca="1">IF(MOD(ROW()-13,2)=0,IF(ISBLANK(OFFSET(#REF!,INT((ROW()-13)/2),0)),"",OFFSET(#REF!,INT((ROW()-13)/2),0)),IF(ISBLANK(OFFSET('9. METAS'!$W$20,INT((ROW()-14)/2),0)),"",OFFSET('9. METAS'!$W$20,INT((ROW()-14)/2),0)))</f>
        <v>#REF!</v>
      </c>
      <c r="M25" s="204" t="e">
        <f ca="1">IF(MOD(ROW()-13,2)=0,IF(ISBLANK(OFFSET(#REF!,INT((ROW()-13)/2),0)),"",OFFSET(#REF!,INT((ROW()-13)/2),0)),IF(ISBLANK(OFFSET('9. METAS'!$X$20,INT((ROW()-14)/2),0)),"",OFFSET('9. METAS'!$X$20,INT((ROW()-14)/2),0)))</f>
        <v>#REF!</v>
      </c>
      <c r="N25" s="718" t="str">
        <f t="shared" ref="N25" ca="1" si="8">IFERROR(J25/J26,"ND")</f>
        <v>ND</v>
      </c>
      <c r="O25" s="720" t="str">
        <f t="shared" ref="O25" ca="1" si="9">IFERROR(((J25+K25+L25+M25)/H25),"ND")</f>
        <v>ND</v>
      </c>
      <c r="P25" s="732"/>
    </row>
    <row r="26" spans="3:16">
      <c r="C26" s="725"/>
      <c r="D26" s="726"/>
      <c r="E26" s="726"/>
      <c r="F26" s="727"/>
      <c r="G26" s="728"/>
      <c r="H26" s="755"/>
      <c r="I26" s="731"/>
      <c r="J26" s="202">
        <f ca="1">IF(MOD(ROW()-13,2)=0,IF(ISBLANK(OFFSET(#REF!,INT((ROW()-13)/2),0)),"",OFFSET(#REF!,INT((ROW()-13)/2),0)),IF(ISBLANK(OFFSET('9. METAS'!$U$20,INT((ROW()-14)/2),0)),"",OFFSET('9. METAS'!$U$20,INT((ROW()-14)/2),0)))</f>
        <v>1</v>
      </c>
      <c r="K26" s="203">
        <f ca="1">IF(MOD(ROW()-13,2)=0,IF(ISBLANK(OFFSET(#REF!,INT((ROW()-13)/2),0)),"",OFFSET(#REF!,INT((ROW()-13)/2),0)),IF(ISBLANK(OFFSET('9. METAS'!$V$20,INT((ROW()-14)/2),0)),"",OFFSET('9. METAS'!$V$20,INT((ROW()-14)/2),0)))</f>
        <v>1</v>
      </c>
      <c r="L26" s="203">
        <f ca="1">IF(MOD(ROW()-13,2)=0,IF(ISBLANK(OFFSET(#REF!,INT((ROW()-13)/2),0)),"",OFFSET(#REF!,INT((ROW()-13)/2),0)),IF(ISBLANK(OFFSET('9. METAS'!$W$20,INT((ROW()-14)/2),0)),"",OFFSET('9. METAS'!$W$20,INT((ROW()-14)/2),0)))</f>
        <v>1</v>
      </c>
      <c r="M26" s="204">
        <f ca="1">IF(MOD(ROW()-13,2)=0,IF(ISBLANK(OFFSET(#REF!,INT((ROW()-13)/2),0)),"",OFFSET(#REF!,INT((ROW()-13)/2),0)),IF(ISBLANK(OFFSET('9. METAS'!$X$20,INT((ROW()-14)/2),0)),"",OFFSET('9. METAS'!$X$20,INT((ROW()-14)/2),0)))</f>
        <v>1</v>
      </c>
      <c r="N26" s="719"/>
      <c r="O26" s="721"/>
      <c r="P26" s="723"/>
    </row>
    <row r="27" spans="3:16">
      <c r="C27" s="724" t="str">
        <f ca="1">IF(ISBLANK(OFFSET('5. Pp (3 años)'!$C$46,INT((ROW()-13)/2),0)),"",OFFSET('5. Pp (3 años)'!$C$46,INT((ROW()-13)/2),0))</f>
        <v>Actividad</v>
      </c>
      <c r="D27" s="726" t="str">
        <f ca="1">IF(ISBLANK(OFFSET('5. Pp (3 años)'!$D$46,INT((ROW()-13)/2),0)),"",OFFSET('5. Pp (3 años)'!$D$46,INT((ROW()-13)/2),0))</f>
        <v>2.4.1.1.1.5. Publicación de Estados Financieros y Presupuestales.</v>
      </c>
      <c r="E27" s="726" t="str">
        <f ca="1">IF(ISBLANK(OFFSET('5. Pp (3 años)'!$E$46,INT((ROW()-13)/2),0)),"",OFFSET('5. Pp (3 años)'!$E$46,INT((ROW()-13)/2),0))</f>
        <v>PPEF: Porcentaje de Publicación de Estados Financieros y Presupuestales.</v>
      </c>
      <c r="F27" s="727" t="str">
        <f ca="1">IF(ISBLANK(OFFSET('5. Pp (3 años)'!$K$46,INT((ROW()-13)/2),0)),"",OFFSET('5. Pp (3 años)'!$K$46,INT((ROW()-13)/2),0))</f>
        <v>Ascendente</v>
      </c>
      <c r="G27" s="728" t="str">
        <f ca="1">IF(ISBLANK(OFFSET('5. Pp (3 años)'!$H$46,INT((ROW()-13)/2),0)),"",OFFSET('5. Pp (3 años)'!$H$46,INT((ROW()-13)/2),0))</f>
        <v>Trimestral</v>
      </c>
      <c r="H27" s="755">
        <f ca="1">IF(ISBLANK(OFFSET('9. METAS'!$L$20,INT((ROW()-13)/2),0)),"",OFFSET('9. METAS'!$L$20,INT((ROW()-13)/2),0))</f>
        <v>4</v>
      </c>
      <c r="I27" s="730"/>
      <c r="J27" s="202" t="e">
        <f ca="1">IF(MOD(ROW()-13,2)=0,IF(ISBLANK(OFFSET(#REF!,INT((ROW()-13)/2),0)),"",OFFSET(#REF!,INT((ROW()-13)/2),0)),IF(ISBLANK(OFFSET('9. METAS'!$U$20,INT((ROW()-14)/2),0)),"",OFFSET('9. METAS'!$U$20,INT((ROW()-14)/2),0)))</f>
        <v>#REF!</v>
      </c>
      <c r="K27" s="203" t="e">
        <f ca="1">IF(MOD(ROW()-13,2)=0,IF(ISBLANK(OFFSET(#REF!,INT((ROW()-13)/2),0)),"",OFFSET(#REF!,INT((ROW()-13)/2),0)),IF(ISBLANK(OFFSET('9. METAS'!$V$20,INT((ROW()-14)/2),0)),"",OFFSET('9. METAS'!$V$20,INT((ROW()-14)/2),0)))</f>
        <v>#REF!</v>
      </c>
      <c r="L27" s="203" t="e">
        <f ca="1">IF(MOD(ROW()-13,2)=0,IF(ISBLANK(OFFSET(#REF!,INT((ROW()-13)/2),0)),"",OFFSET(#REF!,INT((ROW()-13)/2),0)),IF(ISBLANK(OFFSET('9. METAS'!$W$20,INT((ROW()-14)/2),0)),"",OFFSET('9. METAS'!$W$20,INT((ROW()-14)/2),0)))</f>
        <v>#REF!</v>
      </c>
      <c r="M27" s="204" t="e">
        <f ca="1">IF(MOD(ROW()-13,2)=0,IF(ISBLANK(OFFSET(#REF!,INT((ROW()-13)/2),0)),"",OFFSET(#REF!,INT((ROW()-13)/2),0)),IF(ISBLANK(OFFSET('9. METAS'!$X$20,INT((ROW()-14)/2),0)),"",OFFSET('9. METAS'!$X$20,INT((ROW()-14)/2),0)))</f>
        <v>#REF!</v>
      </c>
      <c r="N27" s="718" t="str">
        <f t="shared" ref="N27" ca="1" si="10">IFERROR(J27/J28,"ND")</f>
        <v>ND</v>
      </c>
      <c r="O27" s="720" t="str">
        <f t="shared" ref="O27" ca="1" si="11">IFERROR(((J27+K27+L27+M27)/H27),"ND")</f>
        <v>ND</v>
      </c>
      <c r="P27" s="732"/>
    </row>
    <row r="28" spans="3:16">
      <c r="C28" s="725"/>
      <c r="D28" s="726"/>
      <c r="E28" s="726"/>
      <c r="F28" s="727"/>
      <c r="G28" s="728"/>
      <c r="H28" s="755"/>
      <c r="I28" s="731"/>
      <c r="J28" s="202">
        <f ca="1">IF(MOD(ROW()-13,2)=0,IF(ISBLANK(OFFSET(#REF!,INT((ROW()-13)/2),0)),"",OFFSET(#REF!,INT((ROW()-13)/2),0)),IF(ISBLANK(OFFSET('9. METAS'!$U$20,INT((ROW()-14)/2),0)),"",OFFSET('9. METAS'!$U$20,INT((ROW()-14)/2),0)))</f>
        <v>1</v>
      </c>
      <c r="K28" s="203">
        <f ca="1">IF(MOD(ROW()-13,2)=0,IF(ISBLANK(OFFSET(#REF!,INT((ROW()-13)/2),0)),"",OFFSET(#REF!,INT((ROW()-13)/2),0)),IF(ISBLANK(OFFSET('9. METAS'!$V$20,INT((ROW()-14)/2),0)),"",OFFSET('9. METAS'!$V$20,INT((ROW()-14)/2),0)))</f>
        <v>1</v>
      </c>
      <c r="L28" s="203">
        <f ca="1">IF(MOD(ROW()-13,2)=0,IF(ISBLANK(OFFSET(#REF!,INT((ROW()-13)/2),0)),"",OFFSET(#REF!,INT((ROW()-13)/2),0)),IF(ISBLANK(OFFSET('9. METAS'!$W$20,INT((ROW()-14)/2),0)),"",OFFSET('9. METAS'!$W$20,INT((ROW()-14)/2),0)))</f>
        <v>1</v>
      </c>
      <c r="M28" s="204">
        <f ca="1">IF(MOD(ROW()-13,2)=0,IF(ISBLANK(OFFSET(#REF!,INT((ROW()-13)/2),0)),"",OFFSET(#REF!,INT((ROW()-13)/2),0)),IF(ISBLANK(OFFSET('9. METAS'!$X$20,INT((ROW()-14)/2),0)),"",OFFSET('9. METAS'!$X$20,INT((ROW()-14)/2),0)))</f>
        <v>1</v>
      </c>
      <c r="N28" s="719"/>
      <c r="O28" s="721"/>
      <c r="P28" s="723"/>
    </row>
    <row r="29" spans="3:16">
      <c r="C29" s="724" t="str">
        <f ca="1">IF(ISBLANK(OFFSET('5. Pp (3 años)'!$C$46,INT((ROW()-13)/2),0)),"",OFFSET('5. Pp (3 años)'!$C$46,INT((ROW()-13)/2),0))</f>
        <v>Componente
(Coordinación Institucional de la Perspectiva de Género)</v>
      </c>
      <c r="D29" s="726" t="str">
        <f ca="1">IF(ISBLANK(OFFSET('5. Pp (3 años)'!$D$46,INT((ROW()-13)/2),0)),"",OFFSET('5. Pp (3 años)'!$D$46,INT((ROW()-13)/2),0))</f>
        <v>4.3.1.1.2. Capacitaciones en temas de sensibilización y difusión de la transversalización de la perspectiva género realizadas.</v>
      </c>
      <c r="E29" s="726" t="str">
        <f ca="1">IF(ISBLANK(OFFSET('5. Pp (3 años)'!$E$46,INT((ROW()-13)/2),0)),"",OFFSET('5. Pp (3 años)'!$E$46,INT((ROW()-13)/2),0))</f>
        <v>PCAC: Porcentaje de capacitaciones, acompañamientos y canalizaciones atendidas en temas de sensibilizacion y transverzalización de perspectiva de género.</v>
      </c>
      <c r="F29" s="727" t="str">
        <f ca="1">IF(ISBLANK(OFFSET('5. Pp (3 años)'!$K$46,INT((ROW()-13)/2),0)),"",OFFSET('5. Pp (3 años)'!$K$46,INT((ROW()-13)/2),0))</f>
        <v>Ascendente</v>
      </c>
      <c r="G29" s="728" t="str">
        <f ca="1">IF(ISBLANK(OFFSET('5. Pp (3 años)'!$H$46,INT((ROW()-13)/2),0)),"",OFFSET('5. Pp (3 años)'!$H$46,INT((ROW()-13)/2),0))</f>
        <v>Trimestral</v>
      </c>
      <c r="H29" s="755">
        <f ca="1">IF(ISBLANK(OFFSET('9. METAS'!$L$20,INT((ROW()-13)/2),0)),"",OFFSET('9. METAS'!$L$20,INT((ROW()-13)/2),0))</f>
        <v>858</v>
      </c>
      <c r="I29" s="730"/>
      <c r="J29" s="202" t="e">
        <f ca="1">IF(MOD(ROW()-13,2)=0,IF(ISBLANK(OFFSET(#REF!,INT((ROW()-13)/2),0)),"",OFFSET(#REF!,INT((ROW()-13)/2),0)),IF(ISBLANK(OFFSET('9. METAS'!$U$20,INT((ROW()-14)/2),0)),"",OFFSET('9. METAS'!$U$20,INT((ROW()-14)/2),0)))</f>
        <v>#REF!</v>
      </c>
      <c r="K29" s="203" t="e">
        <f ca="1">IF(MOD(ROW()-13,2)=0,IF(ISBLANK(OFFSET(#REF!,INT((ROW()-13)/2),0)),"",OFFSET(#REF!,INT((ROW()-13)/2),0)),IF(ISBLANK(OFFSET('9. METAS'!$V$20,INT((ROW()-14)/2),0)),"",OFFSET('9. METAS'!$V$20,INT((ROW()-14)/2),0)))</f>
        <v>#REF!</v>
      </c>
      <c r="L29" s="203" t="e">
        <f ca="1">IF(MOD(ROW()-13,2)=0,IF(ISBLANK(OFFSET(#REF!,INT((ROW()-13)/2),0)),"",OFFSET(#REF!,INT((ROW()-13)/2),0)),IF(ISBLANK(OFFSET('9. METAS'!$W$20,INT((ROW()-14)/2),0)),"",OFFSET('9. METAS'!$W$20,INT((ROW()-14)/2),0)))</f>
        <v>#REF!</v>
      </c>
      <c r="M29" s="204" t="e">
        <f ca="1">IF(MOD(ROW()-13,2)=0,IF(ISBLANK(OFFSET(#REF!,INT((ROW()-13)/2),0)),"",OFFSET(#REF!,INT((ROW()-13)/2),0)),IF(ISBLANK(OFFSET('9. METAS'!$X$20,INT((ROW()-14)/2),0)),"",OFFSET('9. METAS'!$X$20,INT((ROW()-14)/2),0)))</f>
        <v>#REF!</v>
      </c>
      <c r="N29" s="718" t="str">
        <f t="shared" ref="N29" ca="1" si="12">IFERROR(J29/J30,"ND")</f>
        <v>ND</v>
      </c>
      <c r="O29" s="720" t="str">
        <f t="shared" ref="O29" ca="1" si="13">IFERROR(((J29+K29+L29+M29)/H29),"ND")</f>
        <v>ND</v>
      </c>
      <c r="P29" s="732"/>
    </row>
    <row r="30" spans="3:16">
      <c r="C30" s="725"/>
      <c r="D30" s="726"/>
      <c r="E30" s="726"/>
      <c r="F30" s="727"/>
      <c r="G30" s="728"/>
      <c r="H30" s="755"/>
      <c r="I30" s="731"/>
      <c r="J30" s="202">
        <f ca="1">IF(MOD(ROW()-13,2)=0,IF(ISBLANK(OFFSET(#REF!,INT((ROW()-13)/2),0)),"",OFFSET(#REF!,INT((ROW()-13)/2),0)),IF(ISBLANK(OFFSET('9. METAS'!$U$20,INT((ROW()-14)/2),0)),"",OFFSET('9. METAS'!$U$20,INT((ROW()-14)/2),0)))</f>
        <v>225</v>
      </c>
      <c r="K30" s="203">
        <f ca="1">IF(MOD(ROW()-13,2)=0,IF(ISBLANK(OFFSET(#REF!,INT((ROW()-13)/2),0)),"",OFFSET(#REF!,INT((ROW()-13)/2),0)),IF(ISBLANK(OFFSET('9. METAS'!$V$20,INT((ROW()-14)/2),0)),"",OFFSET('9. METAS'!$V$20,INT((ROW()-14)/2),0)))</f>
        <v>225</v>
      </c>
      <c r="L30" s="203">
        <f ca="1">IF(MOD(ROW()-13,2)=0,IF(ISBLANK(OFFSET(#REF!,INT((ROW()-13)/2),0)),"",OFFSET(#REF!,INT((ROW()-13)/2),0)),IF(ISBLANK(OFFSET('9. METAS'!$W$20,INT((ROW()-14)/2),0)),"",OFFSET('9. METAS'!$W$20,INT((ROW()-14)/2),0)))</f>
        <v>192</v>
      </c>
      <c r="M30" s="204">
        <f ca="1">IF(MOD(ROW()-13,2)=0,IF(ISBLANK(OFFSET(#REF!,INT((ROW()-13)/2),0)),"",OFFSET(#REF!,INT((ROW()-13)/2),0)),IF(ISBLANK(OFFSET('9. METAS'!$X$20,INT((ROW()-14)/2),0)),"",OFFSET('9. METAS'!$X$20,INT((ROW()-14)/2),0)))</f>
        <v>192</v>
      </c>
      <c r="N30" s="719"/>
      <c r="O30" s="721"/>
      <c r="P30" s="723"/>
    </row>
    <row r="31" spans="3:16">
      <c r="C31" s="724" t="str">
        <f ca="1">IF(ISBLANK(OFFSET('5. Pp (3 años)'!$C$46,INT((ROW()-13)/2),0)),"",OFFSET('5. Pp (3 años)'!$C$46,INT((ROW()-13)/2),0))</f>
        <v>Actividad</v>
      </c>
      <c r="D31" s="726" t="str">
        <f ca="1">IF(ISBLANK(OFFSET('5. Pp (3 años)'!$D$46,INT((ROW()-13)/2),0)),"",OFFSET('5. Pp (3 años)'!$D$46,INT((ROW()-13)/2),0))</f>
        <v>4.3.1.1.2.1. Procurar y evaluar la aplicación de la NOM 046-SSA2-2005 en los casos violencia familiar, sexual y contra las mujeres, a través de difusión y capacitación.</v>
      </c>
      <c r="E31" s="726" t="str">
        <f ca="1">IF(ISBLANK(OFFSET('5. Pp (3 años)'!$E$46,INT((ROW()-13)/2),0)),"",OFFSET('5. Pp (3 años)'!$E$46,INT((ROW()-13)/2),0))</f>
        <v>PCIN: Porcentaje de Capacitaciones a Dependencias y Entidades con la información de la implementación de la  NOM 046-SSA2-2005.</v>
      </c>
      <c r="F31" s="727" t="str">
        <f ca="1">IF(ISBLANK(OFFSET('5. Pp (3 años)'!$K$46,INT((ROW()-13)/2),0)),"",OFFSET('5. Pp (3 años)'!$K$46,INT((ROW()-13)/2),0))</f>
        <v>Ascendente</v>
      </c>
      <c r="G31" s="728" t="str">
        <f ca="1">IF(ISBLANK(OFFSET('5. Pp (3 años)'!$H$46,INT((ROW()-13)/2),0)),"",OFFSET('5. Pp (3 años)'!$H$46,INT((ROW()-13)/2),0))</f>
        <v>Trimestral</v>
      </c>
      <c r="H31" s="755">
        <f ca="1">IF(ISBLANK(OFFSET('9. METAS'!$L$20,INT((ROW()-13)/2),0)),"",OFFSET('9. METAS'!$L$20,INT((ROW()-13)/2),0))</f>
        <v>24</v>
      </c>
      <c r="I31" s="730"/>
      <c r="J31" s="202" t="e">
        <f ca="1">IF(MOD(ROW()-13,2)=0,IF(ISBLANK(OFFSET(#REF!,INT((ROW()-13)/2),0)),"",OFFSET(#REF!,INT((ROW()-13)/2),0)),IF(ISBLANK(OFFSET('9. METAS'!$U$20,INT((ROW()-14)/2),0)),"",OFFSET('9. METAS'!$U$20,INT((ROW()-14)/2),0)))</f>
        <v>#REF!</v>
      </c>
      <c r="K31" s="203" t="e">
        <f ca="1">IF(MOD(ROW()-13,2)=0,IF(ISBLANK(OFFSET(#REF!,INT((ROW()-13)/2),0)),"",OFFSET(#REF!,INT((ROW()-13)/2),0)),IF(ISBLANK(OFFSET('9. METAS'!$V$20,INT((ROW()-14)/2),0)),"",OFFSET('9. METAS'!$V$20,INT((ROW()-14)/2),0)))</f>
        <v>#REF!</v>
      </c>
      <c r="L31" s="203" t="e">
        <f ca="1">IF(MOD(ROW()-13,2)=0,IF(ISBLANK(OFFSET(#REF!,INT((ROW()-13)/2),0)),"",OFFSET(#REF!,INT((ROW()-13)/2),0)),IF(ISBLANK(OFFSET('9. METAS'!$W$20,INT((ROW()-14)/2),0)),"",OFFSET('9. METAS'!$W$20,INT((ROW()-14)/2),0)))</f>
        <v>#REF!</v>
      </c>
      <c r="M31" s="204" t="e">
        <f ca="1">IF(MOD(ROW()-13,2)=0,IF(ISBLANK(OFFSET(#REF!,INT((ROW()-13)/2),0)),"",OFFSET(#REF!,INT((ROW()-13)/2),0)),IF(ISBLANK(OFFSET('9. METAS'!$X$20,INT((ROW()-14)/2),0)),"",OFFSET('9. METAS'!$X$20,INT((ROW()-14)/2),0)))</f>
        <v>#REF!</v>
      </c>
      <c r="N31" s="718" t="str">
        <f t="shared" ref="N31" ca="1" si="14">IFERROR(J31/J32,"ND")</f>
        <v>ND</v>
      </c>
      <c r="O31" s="720" t="str">
        <f t="shared" ref="O31" ca="1" si="15">IFERROR(((J31+K31+L31+M31)/H31),"ND")</f>
        <v>ND</v>
      </c>
      <c r="P31" s="732"/>
    </row>
    <row r="32" spans="3:16">
      <c r="C32" s="725"/>
      <c r="D32" s="726"/>
      <c r="E32" s="726"/>
      <c r="F32" s="727"/>
      <c r="G32" s="728"/>
      <c r="H32" s="755"/>
      <c r="I32" s="731"/>
      <c r="J32" s="202">
        <f ca="1">IF(MOD(ROW()-13,2)=0,IF(ISBLANK(OFFSET(#REF!,INT((ROW()-13)/2),0)),"",OFFSET(#REF!,INT((ROW()-13)/2),0)),IF(ISBLANK(OFFSET('9. METAS'!$U$20,INT((ROW()-14)/2),0)),"",OFFSET('9. METAS'!$U$20,INT((ROW()-14)/2),0)))</f>
        <v>6</v>
      </c>
      <c r="K32" s="203">
        <f ca="1">IF(MOD(ROW()-13,2)=0,IF(ISBLANK(OFFSET(#REF!,INT((ROW()-13)/2),0)),"",OFFSET(#REF!,INT((ROW()-13)/2),0)),IF(ISBLANK(OFFSET('9. METAS'!$V$20,INT((ROW()-14)/2),0)),"",OFFSET('9. METAS'!$V$20,INT((ROW()-14)/2),0)))</f>
        <v>6</v>
      </c>
      <c r="L32" s="203">
        <f ca="1">IF(MOD(ROW()-13,2)=0,IF(ISBLANK(OFFSET(#REF!,INT((ROW()-13)/2),0)),"",OFFSET(#REF!,INT((ROW()-13)/2),0)),IF(ISBLANK(OFFSET('9. METAS'!$W$20,INT((ROW()-14)/2),0)),"",OFFSET('9. METAS'!$W$20,INT((ROW()-14)/2),0)))</f>
        <v>6</v>
      </c>
      <c r="M32" s="204">
        <f ca="1">IF(MOD(ROW()-13,2)=0,IF(ISBLANK(OFFSET(#REF!,INT((ROW()-13)/2),0)),"",OFFSET(#REF!,INT((ROW()-13)/2),0)),IF(ISBLANK(OFFSET('9. METAS'!$X$20,INT((ROW()-14)/2),0)),"",OFFSET('9. METAS'!$X$20,INT((ROW()-14)/2),0)))</f>
        <v>6</v>
      </c>
      <c r="N32" s="719"/>
      <c r="O32" s="721"/>
      <c r="P32" s="723"/>
    </row>
    <row r="33" spans="3:16">
      <c r="C33" s="724" t="str">
        <f ca="1">IF(ISBLANK(OFFSET('5. Pp (3 años)'!$C$46,INT((ROW()-13)/2),0)),"",OFFSET('5. Pp (3 años)'!$C$46,INT((ROW()-13)/2),0))</f>
        <v>Actividad</v>
      </c>
      <c r="D33" s="726" t="str">
        <f ca="1">IF(ISBLANK(OFFSET('5. Pp (3 años)'!$D$46,INT((ROW()-13)/2),0)),"",OFFSET('5. Pp (3 años)'!$D$46,INT((ROW()-13)/2),0))</f>
        <v>4.3.1.1.2.2. Promoción de la erradicación de las diferentes violencias a través de campañas virtuales.</v>
      </c>
      <c r="E33" s="726" t="str">
        <f ca="1">IF(ISBLANK(OFFSET('5. Pp (3 años)'!$E$46,INT((ROW()-13)/2),0)),"",OFFSET('5. Pp (3 años)'!$E$46,INT((ROW()-13)/2),0))</f>
        <v>PPRS: Porcentaje de publicaciones promocionales a la población  sobre diferentes tematicas que coadyuven en la prevención y atención de la violencia de género en redes sociales.</v>
      </c>
      <c r="F33" s="727" t="str">
        <f ca="1">IF(ISBLANK(OFFSET('5. Pp (3 años)'!$K$46,INT((ROW()-13)/2),0)),"",OFFSET('5. Pp (3 años)'!$K$46,INT((ROW()-13)/2),0))</f>
        <v>Ascendente</v>
      </c>
      <c r="G33" s="728" t="str">
        <f ca="1">IF(ISBLANK(OFFSET('5. Pp (3 años)'!$H$46,INT((ROW()-13)/2),0)),"",OFFSET('5. Pp (3 años)'!$H$46,INT((ROW()-13)/2),0))</f>
        <v>Trimestral</v>
      </c>
      <c r="H33" s="755">
        <f ca="1">IF(ISBLANK(OFFSET('9. METAS'!$L$20,INT((ROW()-13)/2),0)),"",OFFSET('9. METAS'!$L$20,INT((ROW()-13)/2),0))</f>
        <v>672</v>
      </c>
      <c r="I33" s="730"/>
      <c r="J33" s="202" t="e">
        <f ca="1">IF(MOD(ROW()-13,2)=0,IF(ISBLANK(OFFSET(#REF!,INT((ROW()-13)/2),0)),"",OFFSET(#REF!,INT((ROW()-13)/2),0)),IF(ISBLANK(OFFSET('9. METAS'!$U$20,INT((ROW()-14)/2),0)),"",OFFSET('9. METAS'!$U$20,INT((ROW()-14)/2),0)))</f>
        <v>#REF!</v>
      </c>
      <c r="K33" s="203" t="e">
        <f ca="1">IF(MOD(ROW()-13,2)=0,IF(ISBLANK(OFFSET(#REF!,INT((ROW()-13)/2),0)),"",OFFSET(#REF!,INT((ROW()-13)/2),0)),IF(ISBLANK(OFFSET('9. METAS'!$V$20,INT((ROW()-14)/2),0)),"",OFFSET('9. METAS'!$V$20,INT((ROW()-14)/2),0)))</f>
        <v>#REF!</v>
      </c>
      <c r="L33" s="203" t="e">
        <f ca="1">IF(MOD(ROW()-13,2)=0,IF(ISBLANK(OFFSET(#REF!,INT((ROW()-13)/2),0)),"",OFFSET(#REF!,INT((ROW()-13)/2),0)),IF(ISBLANK(OFFSET('9. METAS'!$W$20,INT((ROW()-14)/2),0)),"",OFFSET('9. METAS'!$W$20,INT((ROW()-14)/2),0)))</f>
        <v>#REF!</v>
      </c>
      <c r="M33" s="204" t="e">
        <f ca="1">IF(MOD(ROW()-13,2)=0,IF(ISBLANK(OFFSET(#REF!,INT((ROW()-13)/2),0)),"",OFFSET(#REF!,INT((ROW()-13)/2),0)),IF(ISBLANK(OFFSET('9. METAS'!$X$20,INT((ROW()-14)/2),0)),"",OFFSET('9. METAS'!$X$20,INT((ROW()-14)/2),0)))</f>
        <v>#REF!</v>
      </c>
      <c r="N33" s="718" t="str">
        <f t="shared" ref="N33" ca="1" si="16">IFERROR(J33/J34,"ND")</f>
        <v>ND</v>
      </c>
      <c r="O33" s="720" t="str">
        <f t="shared" ref="O33" ca="1" si="17">IFERROR(((J33+K33+L33+M33)/H33),"ND")</f>
        <v>ND</v>
      </c>
      <c r="P33" s="732"/>
    </row>
    <row r="34" spans="3:16">
      <c r="C34" s="725"/>
      <c r="D34" s="726"/>
      <c r="E34" s="726"/>
      <c r="F34" s="727"/>
      <c r="G34" s="728"/>
      <c r="H34" s="755"/>
      <c r="I34" s="731"/>
      <c r="J34" s="202">
        <f ca="1">IF(MOD(ROW()-13,2)=0,IF(ISBLANK(OFFSET(#REF!,INT((ROW()-13)/2),0)),"",OFFSET(#REF!,INT((ROW()-13)/2),0)),IF(ISBLANK(OFFSET('9. METAS'!$U$20,INT((ROW()-14)/2),0)),"",OFFSET('9. METAS'!$U$20,INT((ROW()-14)/2),0)))</f>
        <v>168</v>
      </c>
      <c r="K34" s="203">
        <f ca="1">IF(MOD(ROW()-13,2)=0,IF(ISBLANK(OFFSET(#REF!,INT((ROW()-13)/2),0)),"",OFFSET(#REF!,INT((ROW()-13)/2),0)),IF(ISBLANK(OFFSET('9. METAS'!$V$20,INT((ROW()-14)/2),0)),"",OFFSET('9. METAS'!$V$20,INT((ROW()-14)/2),0)))</f>
        <v>168</v>
      </c>
      <c r="L34" s="203">
        <f ca="1">IF(MOD(ROW()-13,2)=0,IF(ISBLANK(OFFSET(#REF!,INT((ROW()-13)/2),0)),"",OFFSET(#REF!,INT((ROW()-13)/2),0)),IF(ISBLANK(OFFSET('9. METAS'!$W$20,INT((ROW()-14)/2),0)),"",OFFSET('9. METAS'!$W$20,INT((ROW()-14)/2),0)))</f>
        <v>168</v>
      </c>
      <c r="M34" s="204">
        <f ca="1">IF(MOD(ROW()-13,2)=0,IF(ISBLANK(OFFSET(#REF!,INT((ROW()-13)/2),0)),"",OFFSET(#REF!,INT((ROW()-13)/2),0)),IF(ISBLANK(OFFSET('9. METAS'!$X$20,INT((ROW()-14)/2),0)),"",OFFSET('9. METAS'!$X$20,INT((ROW()-14)/2),0)))</f>
        <v>168</v>
      </c>
      <c r="N34" s="719"/>
      <c r="O34" s="721"/>
      <c r="P34" s="723"/>
    </row>
    <row r="35" spans="3:16">
      <c r="C35" s="724" t="str">
        <f ca="1">IF(ISBLANK(OFFSET('5. Pp (3 años)'!$C$46,INT((ROW()-13)/2),0)),"",OFFSET('5. Pp (3 años)'!$C$46,INT((ROW()-13)/2),0))</f>
        <v>Actividad</v>
      </c>
      <c r="D35" s="726" t="str">
        <f ca="1">IF(ISBLANK(OFFSET('5. Pp (3 años)'!$D$46,INT((ROW()-13)/2),0)),"",OFFSET('5. Pp (3 años)'!$D$46,INT((ROW()-13)/2),0))</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35" s="726" t="str">
        <f ca="1">IF(ISBLANK(OFFSET('5. Pp (3 años)'!$E$46,INT((ROW()-13)/2),0)),"",OFFSET('5. Pp (3 años)'!$E$46,INT((ROW()-13)/2),0))</f>
        <v>PCSP: Porcentaje de capacitaciones  a servidores públicos sobre estrategias de prevención primaria, secundaria y terciaria , así como sensibilización en materia de violencia de género.</v>
      </c>
      <c r="F35" s="727" t="str">
        <f ca="1">IF(ISBLANK(OFFSET('5. Pp (3 años)'!$K$46,INT((ROW()-13)/2),0)),"",OFFSET('5. Pp (3 años)'!$K$46,INT((ROW()-13)/2),0))</f>
        <v>Ascendente</v>
      </c>
      <c r="G35" s="728" t="str">
        <f ca="1">IF(ISBLANK(OFFSET('5. Pp (3 años)'!$H$46,INT((ROW()-13)/2),0)),"",OFFSET('5. Pp (3 años)'!$H$46,INT((ROW()-13)/2),0))</f>
        <v>Trimestral</v>
      </c>
      <c r="H35" s="755">
        <f ca="1">IF(ISBLANK(OFFSET('9. METAS'!$L$20,INT((ROW()-13)/2),0)),"",OFFSET('9. METAS'!$L$20,INT((ROW()-13)/2),0))</f>
        <v>74</v>
      </c>
      <c r="I35" s="730"/>
      <c r="J35" s="202" t="e">
        <f ca="1">IF(MOD(ROW()-13,2)=0,IF(ISBLANK(OFFSET(#REF!,INT((ROW()-13)/2),0)),"",OFFSET(#REF!,INT((ROW()-13)/2),0)),IF(ISBLANK(OFFSET('9. METAS'!$U$20,INT((ROW()-14)/2),0)),"",OFFSET('9. METAS'!$U$20,INT((ROW()-14)/2),0)))</f>
        <v>#REF!</v>
      </c>
      <c r="K35" s="203" t="e">
        <f ca="1">IF(MOD(ROW()-13,2)=0,IF(ISBLANK(OFFSET(#REF!,INT((ROW()-13)/2),0)),"",OFFSET(#REF!,INT((ROW()-13)/2),0)),IF(ISBLANK(OFFSET('9. METAS'!$V$20,INT((ROW()-14)/2),0)),"",OFFSET('9. METAS'!$V$20,INT((ROW()-14)/2),0)))</f>
        <v>#REF!</v>
      </c>
      <c r="L35" s="203" t="e">
        <f ca="1">IF(MOD(ROW()-13,2)=0,IF(ISBLANK(OFFSET(#REF!,INT((ROW()-13)/2),0)),"",OFFSET(#REF!,INT((ROW()-13)/2),0)),IF(ISBLANK(OFFSET('9. METAS'!$W$20,INT((ROW()-14)/2),0)),"",OFFSET('9. METAS'!$W$20,INT((ROW()-14)/2),0)))</f>
        <v>#REF!</v>
      </c>
      <c r="M35" s="204" t="e">
        <f ca="1">IF(MOD(ROW()-13,2)=0,IF(ISBLANK(OFFSET(#REF!,INT((ROW()-13)/2),0)),"",OFFSET(#REF!,INT((ROW()-13)/2),0)),IF(ISBLANK(OFFSET('9. METAS'!$X$20,INT((ROW()-14)/2),0)),"",OFFSET('9. METAS'!$X$20,INT((ROW()-14)/2),0)))</f>
        <v>#REF!</v>
      </c>
      <c r="N35" s="718" t="str">
        <f t="shared" ref="N35" ca="1" si="18">IFERROR(J35/J36,"ND")</f>
        <v>ND</v>
      </c>
      <c r="O35" s="720" t="str">
        <f t="shared" ref="O35" ca="1" si="19">IFERROR(((J35+K35+L35+M35)/H35),"ND")</f>
        <v>ND</v>
      </c>
      <c r="P35" s="732"/>
    </row>
    <row r="36" spans="3:16">
      <c r="C36" s="725"/>
      <c r="D36" s="726"/>
      <c r="E36" s="726"/>
      <c r="F36" s="727"/>
      <c r="G36" s="728"/>
      <c r="H36" s="755"/>
      <c r="I36" s="731"/>
      <c r="J36" s="202">
        <f ca="1">IF(MOD(ROW()-13,2)=0,IF(ISBLANK(OFFSET(#REF!,INT((ROW()-13)/2),0)),"",OFFSET(#REF!,INT((ROW()-13)/2),0)),IF(ISBLANK(OFFSET('9. METAS'!$U$20,INT((ROW()-14)/2),0)),"",OFFSET('9. METAS'!$U$20,INT((ROW()-14)/2),0)))</f>
        <v>35</v>
      </c>
      <c r="K36" s="203">
        <f ca="1">IF(MOD(ROW()-13,2)=0,IF(ISBLANK(OFFSET(#REF!,INT((ROW()-13)/2),0)),"",OFFSET(#REF!,INT((ROW()-13)/2),0)),IF(ISBLANK(OFFSET('9. METAS'!$V$20,INT((ROW()-14)/2),0)),"",OFFSET('9. METAS'!$V$20,INT((ROW()-14)/2),0)))</f>
        <v>35</v>
      </c>
      <c r="L36" s="203">
        <f ca="1">IF(MOD(ROW()-13,2)=0,IF(ISBLANK(OFFSET(#REF!,INT((ROW()-13)/2),0)),"",OFFSET(#REF!,INT((ROW()-13)/2),0)),IF(ISBLANK(OFFSET('9. METAS'!$W$20,INT((ROW()-14)/2),0)),"",OFFSET('9. METAS'!$W$20,INT((ROW()-14)/2),0)))</f>
        <v>2</v>
      </c>
      <c r="M36" s="204">
        <f ca="1">IF(MOD(ROW()-13,2)=0,IF(ISBLANK(OFFSET(#REF!,INT((ROW()-13)/2),0)),"",OFFSET(#REF!,INT((ROW()-13)/2),0)),IF(ISBLANK(OFFSET('9. METAS'!$X$20,INT((ROW()-14)/2),0)),"",OFFSET('9. METAS'!$X$20,INT((ROW()-14)/2),0)))</f>
        <v>2</v>
      </c>
      <c r="N36" s="719"/>
      <c r="O36" s="721"/>
      <c r="P36" s="723"/>
    </row>
    <row r="37" spans="3:16">
      <c r="C37" s="724" t="str">
        <f ca="1">IF(ISBLANK(OFFSET('5. Pp (3 años)'!$C$46,INT((ROW()-13)/2),0)),"",OFFSET('5. Pp (3 años)'!$C$46,INT((ROW()-13)/2),0))</f>
        <v>Actividad</v>
      </c>
      <c r="D37" s="726" t="str">
        <f ca="1">IF(ISBLANK(OFFSET('5. Pp (3 años)'!$D$46,INT((ROW()-13)/2),0)),"",OFFSET('5. Pp (3 años)'!$D$46,INT((ROW()-13)/2),0))</f>
        <v xml:space="preserve">4.3.1.1.2.4. Realización de  eventos  académicos dirigidos a estudiantes  en temas de: Feminismo, Perspectiva de Género, Violencia de Género y Cultura de Paz. </v>
      </c>
      <c r="E37" s="726" t="str">
        <f ca="1">IF(ISBLANK(OFFSET('5. Pp (3 años)'!$E$46,INT((ROW()-13)/2),0)),"",OFFSET('5. Pp (3 años)'!$E$46,INT((ROW()-13)/2),0))</f>
        <v xml:space="preserve">PEA: Porcentaje de  eventos  academicos dirigidos a estudiantes  en temas de: Feminismo, Perspectiva de Género, Violencia de Género y Cultura de Paz. </v>
      </c>
      <c r="F37" s="727" t="str">
        <f ca="1">IF(ISBLANK(OFFSET('5. Pp (3 años)'!$K$46,INT((ROW()-13)/2),0)),"",OFFSET('5. Pp (3 años)'!$K$46,INT((ROW()-13)/2),0))</f>
        <v>Ascendente</v>
      </c>
      <c r="G37" s="728" t="str">
        <f ca="1">IF(ISBLANK(OFFSET('5. Pp (3 años)'!$H$46,INT((ROW()-13)/2),0)),"",OFFSET('5. Pp (3 años)'!$H$46,INT((ROW()-13)/2),0))</f>
        <v>Trimestral</v>
      </c>
      <c r="H37" s="755">
        <f ca="1">IF(ISBLANK(OFFSET('9. METAS'!$L$20,INT((ROW()-13)/2),0)),"",OFFSET('9. METAS'!$L$20,INT((ROW()-13)/2),0))</f>
        <v>16</v>
      </c>
      <c r="I37" s="730"/>
      <c r="J37" s="202" t="e">
        <f ca="1">IF(MOD(ROW()-13,2)=0,IF(ISBLANK(OFFSET(#REF!,INT((ROW()-13)/2),0)),"",OFFSET(#REF!,INT((ROW()-13)/2),0)),IF(ISBLANK(OFFSET('9. METAS'!$U$20,INT((ROW()-14)/2),0)),"",OFFSET('9. METAS'!$U$20,INT((ROW()-14)/2),0)))</f>
        <v>#REF!</v>
      </c>
      <c r="K37" s="203" t="e">
        <f ca="1">IF(MOD(ROW()-13,2)=0,IF(ISBLANK(OFFSET(#REF!,INT((ROW()-13)/2),0)),"",OFFSET(#REF!,INT((ROW()-13)/2),0)),IF(ISBLANK(OFFSET('9. METAS'!$V$20,INT((ROW()-14)/2),0)),"",OFFSET('9. METAS'!$V$20,INT((ROW()-14)/2),0)))</f>
        <v>#REF!</v>
      </c>
      <c r="L37" s="203" t="e">
        <f ca="1">IF(MOD(ROW()-13,2)=0,IF(ISBLANK(OFFSET(#REF!,INT((ROW()-13)/2),0)),"",OFFSET(#REF!,INT((ROW()-13)/2),0)),IF(ISBLANK(OFFSET('9. METAS'!$W$20,INT((ROW()-14)/2),0)),"",OFFSET('9. METAS'!$W$20,INT((ROW()-14)/2),0)))</f>
        <v>#REF!</v>
      </c>
      <c r="M37" s="204" t="e">
        <f ca="1">IF(MOD(ROW()-13,2)=0,IF(ISBLANK(OFFSET(#REF!,INT((ROW()-13)/2),0)),"",OFFSET(#REF!,INT((ROW()-13)/2),0)),IF(ISBLANK(OFFSET('9. METAS'!$X$20,INT((ROW()-14)/2),0)),"",OFFSET('9. METAS'!$X$20,INT((ROW()-14)/2),0)))</f>
        <v>#REF!</v>
      </c>
      <c r="N37" s="718" t="str">
        <f t="shared" ref="N37" ca="1" si="20">IFERROR(J37/J38,"ND")</f>
        <v>ND</v>
      </c>
      <c r="O37" s="720" t="str">
        <f t="shared" ref="O37" ca="1" si="21">IFERROR(((J37+K37+L37+M37)/H37),"ND")</f>
        <v>ND</v>
      </c>
      <c r="P37" s="732"/>
    </row>
    <row r="38" spans="3:16">
      <c r="C38" s="725"/>
      <c r="D38" s="726"/>
      <c r="E38" s="726"/>
      <c r="F38" s="727"/>
      <c r="G38" s="728"/>
      <c r="H38" s="755"/>
      <c r="I38" s="731"/>
      <c r="J38" s="202">
        <f ca="1">IF(MOD(ROW()-13,2)=0,IF(ISBLANK(OFFSET(#REF!,INT((ROW()-13)/2),0)),"",OFFSET(#REF!,INT((ROW()-13)/2),0)),IF(ISBLANK(OFFSET('9. METAS'!$U$20,INT((ROW()-14)/2),0)),"",OFFSET('9. METAS'!$U$20,INT((ROW()-14)/2),0)))</f>
        <v>4</v>
      </c>
      <c r="K38" s="203">
        <f ca="1">IF(MOD(ROW()-13,2)=0,IF(ISBLANK(OFFSET(#REF!,INT((ROW()-13)/2),0)),"",OFFSET(#REF!,INT((ROW()-13)/2),0)),IF(ISBLANK(OFFSET('9. METAS'!$V$20,INT((ROW()-14)/2),0)),"",OFFSET('9. METAS'!$V$20,INT((ROW()-14)/2),0)))</f>
        <v>4</v>
      </c>
      <c r="L38" s="203">
        <f ca="1">IF(MOD(ROW()-13,2)=0,IF(ISBLANK(OFFSET(#REF!,INT((ROW()-13)/2),0)),"",OFFSET(#REF!,INT((ROW()-13)/2),0)),IF(ISBLANK(OFFSET('9. METAS'!$W$20,INT((ROW()-14)/2),0)),"",OFFSET('9. METAS'!$W$20,INT((ROW()-14)/2),0)))</f>
        <v>4</v>
      </c>
      <c r="M38" s="204">
        <f ca="1">IF(MOD(ROW()-13,2)=0,IF(ISBLANK(OFFSET(#REF!,INT((ROW()-13)/2),0)),"",OFFSET(#REF!,INT((ROW()-13)/2),0)),IF(ISBLANK(OFFSET('9. METAS'!$X$20,INT((ROW()-14)/2),0)),"",OFFSET('9. METAS'!$X$20,INT((ROW()-14)/2),0)))</f>
        <v>4</v>
      </c>
      <c r="N38" s="719"/>
      <c r="O38" s="721"/>
      <c r="P38" s="723"/>
    </row>
    <row r="39" spans="3:16">
      <c r="C39" s="724" t="str">
        <f ca="1">IF(ISBLANK(OFFSET('5. Pp (3 años)'!$C$46,INT((ROW()-13)/2),0)),"",OFFSET('5. Pp (3 años)'!$C$46,INT((ROW()-13)/2),0))</f>
        <v>Actividad</v>
      </c>
      <c r="D39" s="726" t="str">
        <f ca="1">IF(ISBLANK(OFFSET('5. Pp (3 años)'!$D$46,INT((ROW()-13)/2),0)),"",OFFSET('5. Pp (3 años)'!$D$46,INT((ROW()-13)/2),0))</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39" s="726" t="str">
        <f ca="1">IF(ISBLANK(OFFSET('5. Pp (3 años)'!$E$46,INT((ROW()-13)/2),0)),"",OFFSET('5. Pp (3 años)'!$E$46,INT((ROW()-13)/2),0))</f>
        <v>PCVG: Porcentaje de capacitaciones en temas de sensibilización, orientación intersectorial en materia de violencia de género, empoderamiento y derechos sexuales y reproductivos</v>
      </c>
      <c r="F39" s="727" t="str">
        <f ca="1">IF(ISBLANK(OFFSET('5. Pp (3 años)'!$K$46,INT((ROW()-13)/2),0)),"",OFFSET('5. Pp (3 años)'!$K$46,INT((ROW()-13)/2),0))</f>
        <v>Ascendente</v>
      </c>
      <c r="G39" s="728" t="str">
        <f ca="1">IF(ISBLANK(OFFSET('5. Pp (3 años)'!$H$46,INT((ROW()-13)/2),0)),"",OFFSET('5. Pp (3 años)'!$H$46,INT((ROW()-13)/2),0))</f>
        <v>Trimestral</v>
      </c>
      <c r="H39" s="755">
        <f ca="1">IF(ISBLANK(OFFSET('9. METAS'!$L$20,INT((ROW()-13)/2),0)),"",OFFSET('9. METAS'!$L$20,INT((ROW()-13)/2),0))</f>
        <v>48</v>
      </c>
      <c r="I39" s="730"/>
      <c r="J39" s="202" t="e">
        <f ca="1">IF(MOD(ROW()-13,2)=0,IF(ISBLANK(OFFSET(#REF!,INT((ROW()-13)/2),0)),"",OFFSET(#REF!,INT((ROW()-13)/2),0)),IF(ISBLANK(OFFSET('9. METAS'!$U$20,INT((ROW()-14)/2),0)),"",OFFSET('9. METAS'!$U$20,INT((ROW()-14)/2),0)))</f>
        <v>#REF!</v>
      </c>
      <c r="K39" s="203" t="e">
        <f ca="1">IF(MOD(ROW()-13,2)=0,IF(ISBLANK(OFFSET(#REF!,INT((ROW()-13)/2),0)),"",OFFSET(#REF!,INT((ROW()-13)/2),0)),IF(ISBLANK(OFFSET('9. METAS'!$V$20,INT((ROW()-14)/2),0)),"",OFFSET('9. METAS'!$V$20,INT((ROW()-14)/2),0)))</f>
        <v>#REF!</v>
      </c>
      <c r="L39" s="203" t="e">
        <f ca="1">IF(MOD(ROW()-13,2)=0,IF(ISBLANK(OFFSET(#REF!,INT((ROW()-13)/2),0)),"",OFFSET(#REF!,INT((ROW()-13)/2),0)),IF(ISBLANK(OFFSET('9. METAS'!$W$20,INT((ROW()-14)/2),0)),"",OFFSET('9. METAS'!$W$20,INT((ROW()-14)/2),0)))</f>
        <v>#REF!</v>
      </c>
      <c r="M39" s="204" t="e">
        <f ca="1">IF(MOD(ROW()-13,2)=0,IF(ISBLANK(OFFSET(#REF!,INT((ROW()-13)/2),0)),"",OFFSET(#REF!,INT((ROW()-13)/2),0)),IF(ISBLANK(OFFSET('9. METAS'!$X$20,INT((ROW()-14)/2),0)),"",OFFSET('9. METAS'!$X$20,INT((ROW()-14)/2),0)))</f>
        <v>#REF!</v>
      </c>
      <c r="N39" s="718" t="str">
        <f t="shared" ref="N39" ca="1" si="22">IFERROR(J39/J40,"ND")</f>
        <v>ND</v>
      </c>
      <c r="O39" s="720" t="str">
        <f t="shared" ref="O39" ca="1" si="23">IFERROR(((J39+K39+L39+M39)/H39),"ND")</f>
        <v>ND</v>
      </c>
      <c r="P39" s="732"/>
    </row>
    <row r="40" spans="3:16">
      <c r="C40" s="725"/>
      <c r="D40" s="726"/>
      <c r="E40" s="726"/>
      <c r="F40" s="727"/>
      <c r="G40" s="728"/>
      <c r="H40" s="755"/>
      <c r="I40" s="731"/>
      <c r="J40" s="202">
        <f ca="1">IF(MOD(ROW()-13,2)=0,IF(ISBLANK(OFFSET(#REF!,INT((ROW()-13)/2),0)),"",OFFSET(#REF!,INT((ROW()-13)/2),0)),IF(ISBLANK(OFFSET('9. METAS'!$U$20,INT((ROW()-14)/2),0)),"",OFFSET('9. METAS'!$U$20,INT((ROW()-14)/2),0)))</f>
        <v>12</v>
      </c>
      <c r="K40" s="203">
        <f ca="1">IF(MOD(ROW()-13,2)=0,IF(ISBLANK(OFFSET(#REF!,INT((ROW()-13)/2),0)),"",OFFSET(#REF!,INT((ROW()-13)/2),0)),IF(ISBLANK(OFFSET('9. METAS'!$V$20,INT((ROW()-14)/2),0)),"",OFFSET('9. METAS'!$V$20,INT((ROW()-14)/2),0)))</f>
        <v>12</v>
      </c>
      <c r="L40" s="203">
        <f ca="1">IF(MOD(ROW()-13,2)=0,IF(ISBLANK(OFFSET(#REF!,INT((ROW()-13)/2),0)),"",OFFSET(#REF!,INT((ROW()-13)/2),0)),IF(ISBLANK(OFFSET('9. METAS'!$W$20,INT((ROW()-14)/2),0)),"",OFFSET('9. METAS'!$W$20,INT((ROW()-14)/2),0)))</f>
        <v>12</v>
      </c>
      <c r="M40" s="204">
        <f ca="1">IF(MOD(ROW()-13,2)=0,IF(ISBLANK(OFFSET(#REF!,INT((ROW()-13)/2),0)),"",OFFSET(#REF!,INT((ROW()-13)/2),0)),IF(ISBLANK(OFFSET('9. METAS'!$X$20,INT((ROW()-14)/2),0)),"",OFFSET('9. METAS'!$X$20,INT((ROW()-14)/2),0)))</f>
        <v>12</v>
      </c>
      <c r="N40" s="719"/>
      <c r="O40" s="721"/>
      <c r="P40" s="723"/>
    </row>
    <row r="41" spans="3:16">
      <c r="C41" s="724" t="str">
        <f ca="1">IF(ISBLANK(OFFSET('5. Pp (3 años)'!$C$46,INT((ROW()-13)/2),0)),"",OFFSET('5. Pp (3 años)'!$C$46,INT((ROW()-13)/2),0))</f>
        <v>Actividad</v>
      </c>
      <c r="D41" s="726" t="str">
        <f ca="1">IF(ISBLANK(OFFSET('5. Pp (3 años)'!$D$46,INT((ROW()-13)/2),0)),"",OFFSET('5. Pp (3 años)'!$D$46,INT((ROW()-13)/2),0))</f>
        <v>4.3.1.1.2.6. Realización de  capacitaciones de prevención de la explotación infantil y delito de trata de niñas y mujeres adolescentes.</v>
      </c>
      <c r="E41" s="726" t="str">
        <f ca="1">IF(ISBLANK(OFFSET('5. Pp (3 años)'!$E$46,INT((ROW()-13)/2),0)),"",OFFSET('5. Pp (3 años)'!$E$46,INT((ROW()-13)/2),0))</f>
        <v>PCPE: Porcentaje de capacitaciones de prevención de la explotación infantil y delito de trata de niñas y mujeres adolescentes.</v>
      </c>
      <c r="F41" s="727" t="str">
        <f ca="1">IF(ISBLANK(OFFSET('5. Pp (3 años)'!$K$46,INT((ROW()-13)/2),0)),"",OFFSET('5. Pp (3 años)'!$K$46,INT((ROW()-13)/2),0))</f>
        <v>Ascendente</v>
      </c>
      <c r="G41" s="728" t="str">
        <f ca="1">IF(ISBLANK(OFFSET('5. Pp (3 años)'!$H$46,INT((ROW()-13)/2),0)),"",OFFSET('5. Pp (3 años)'!$H$46,INT((ROW()-13)/2),0))</f>
        <v>Trimestral</v>
      </c>
      <c r="H41" s="755">
        <f ca="1">IF(ISBLANK(OFFSET('9. METAS'!$L$20,INT((ROW()-13)/2),0)),"",OFFSET('9. METAS'!$L$20,INT((ROW()-13)/2),0))</f>
        <v>12</v>
      </c>
      <c r="I41" s="730"/>
      <c r="J41" s="202" t="e">
        <f ca="1">IF(MOD(ROW()-13,2)=0,IF(ISBLANK(OFFSET(#REF!,INT((ROW()-13)/2),0)),"",OFFSET(#REF!,INT((ROW()-13)/2),0)),IF(ISBLANK(OFFSET('9. METAS'!$U$20,INT((ROW()-14)/2),0)),"",OFFSET('9. METAS'!$U$20,INT((ROW()-14)/2),0)))</f>
        <v>#REF!</v>
      </c>
      <c r="K41" s="203" t="e">
        <f ca="1">IF(MOD(ROW()-13,2)=0,IF(ISBLANK(OFFSET(#REF!,INT((ROW()-13)/2),0)),"",OFFSET(#REF!,INT((ROW()-13)/2),0)),IF(ISBLANK(OFFSET('9. METAS'!$V$20,INT((ROW()-14)/2),0)),"",OFFSET('9. METAS'!$V$20,INT((ROW()-14)/2),0)))</f>
        <v>#REF!</v>
      </c>
      <c r="L41" s="203" t="e">
        <f ca="1">IF(MOD(ROW()-13,2)=0,IF(ISBLANK(OFFSET(#REF!,INT((ROW()-13)/2),0)),"",OFFSET(#REF!,INT((ROW()-13)/2),0)),IF(ISBLANK(OFFSET('9. METAS'!$W$20,INT((ROW()-14)/2),0)),"",OFFSET('9. METAS'!$W$20,INT((ROW()-14)/2),0)))</f>
        <v>#REF!</v>
      </c>
      <c r="M41" s="204" t="e">
        <f ca="1">IF(MOD(ROW()-13,2)=0,IF(ISBLANK(OFFSET(#REF!,INT((ROW()-13)/2),0)),"",OFFSET(#REF!,INT((ROW()-13)/2),0)),IF(ISBLANK(OFFSET('9. METAS'!$X$20,INT((ROW()-14)/2),0)),"",OFFSET('9. METAS'!$X$20,INT((ROW()-14)/2),0)))</f>
        <v>#REF!</v>
      </c>
      <c r="N41" s="718" t="str">
        <f t="shared" ref="N41" ca="1" si="24">IFERROR(J41/J42,"ND")</f>
        <v>ND</v>
      </c>
      <c r="O41" s="720" t="str">
        <f t="shared" ref="O41" ca="1" si="25">IFERROR(((J41+K41+L41+M41)/H41),"ND")</f>
        <v>ND</v>
      </c>
      <c r="P41" s="732"/>
    </row>
    <row r="42" spans="3:16">
      <c r="C42" s="725"/>
      <c r="D42" s="726"/>
      <c r="E42" s="726"/>
      <c r="F42" s="727"/>
      <c r="G42" s="728"/>
      <c r="H42" s="755"/>
      <c r="I42" s="731"/>
      <c r="J42" s="202">
        <f ca="1">IF(MOD(ROW()-13,2)=0,IF(ISBLANK(OFFSET(#REF!,INT((ROW()-13)/2),0)),"",OFFSET(#REF!,INT((ROW()-13)/2),0)),IF(ISBLANK(OFFSET('9. METAS'!$U$20,INT((ROW()-14)/2),0)),"",OFFSET('9. METAS'!$U$20,INT((ROW()-14)/2),0)))</f>
        <v>3</v>
      </c>
      <c r="K42" s="203">
        <f ca="1">IF(MOD(ROW()-13,2)=0,IF(ISBLANK(OFFSET(#REF!,INT((ROW()-13)/2),0)),"",OFFSET(#REF!,INT((ROW()-13)/2),0)),IF(ISBLANK(OFFSET('9. METAS'!$V$20,INT((ROW()-14)/2),0)),"",OFFSET('9. METAS'!$V$20,INT((ROW()-14)/2),0)))</f>
        <v>3</v>
      </c>
      <c r="L42" s="203">
        <f ca="1">IF(MOD(ROW()-13,2)=0,IF(ISBLANK(OFFSET(#REF!,INT((ROW()-13)/2),0)),"",OFFSET(#REF!,INT((ROW()-13)/2),0)),IF(ISBLANK(OFFSET('9. METAS'!$W$20,INT((ROW()-14)/2),0)),"",OFFSET('9. METAS'!$W$20,INT((ROW()-14)/2),0)))</f>
        <v>3</v>
      </c>
      <c r="M42" s="204">
        <f ca="1">IF(MOD(ROW()-13,2)=0,IF(ISBLANK(OFFSET(#REF!,INT((ROW()-13)/2),0)),"",OFFSET(#REF!,INT((ROW()-13)/2),0)),IF(ISBLANK(OFFSET('9. METAS'!$X$20,INT((ROW()-14)/2),0)),"",OFFSET('9. METAS'!$X$20,INT((ROW()-14)/2),0)))</f>
        <v>3</v>
      </c>
      <c r="N42" s="719"/>
      <c r="O42" s="721"/>
      <c r="P42" s="723"/>
    </row>
    <row r="43" spans="3:16">
      <c r="C43" s="724" t="str">
        <f ca="1">IF(ISBLANK(OFFSET('5. Pp (3 años)'!$C$46,INT((ROW()-13)/2),0)),"",OFFSET('5. Pp (3 años)'!$C$46,INT((ROW()-13)/2),0))</f>
        <v>Actividad</v>
      </c>
      <c r="D43" s="726" t="str">
        <f ca="1">IF(ISBLANK(OFFSET('5. Pp (3 años)'!$D$46,INT((ROW()-13)/2),0)),"",OFFSET('5. Pp (3 años)'!$D$46,INT((ROW()-13)/2),0))</f>
        <v>4.3.1.1.2.7. Realización de  capacitaciones sobre masculinidades con perspectiva de género.</v>
      </c>
      <c r="E43" s="726" t="str">
        <f ca="1">IF(ISBLANK(OFFSET('5. Pp (3 años)'!$E$46,INT((ROW()-13)/2),0)),"",OFFSET('5. Pp (3 años)'!$E$46,INT((ROW()-13)/2),0))</f>
        <v>PCMP: Porcentaje de capacitaciones sobre masculinidades con perspectiva de género.</v>
      </c>
      <c r="F43" s="727" t="str">
        <f ca="1">IF(ISBLANK(OFFSET('5. Pp (3 años)'!$K$46,INT((ROW()-13)/2),0)),"",OFFSET('5. Pp (3 años)'!$K$46,INT((ROW()-13)/2),0))</f>
        <v>Ascendente</v>
      </c>
      <c r="G43" s="728" t="str">
        <f ca="1">IF(ISBLANK(OFFSET('5. Pp (3 años)'!$H$46,INT((ROW()-13)/2),0)),"",OFFSET('5. Pp (3 años)'!$H$46,INT((ROW()-13)/2),0))</f>
        <v>Trimestral</v>
      </c>
      <c r="H43" s="755">
        <f ca="1">IF(ISBLANK(OFFSET('9. METAS'!$L$20,INT((ROW()-13)/2),0)),"",OFFSET('9. METAS'!$L$20,INT((ROW()-13)/2),0))</f>
        <v>12</v>
      </c>
      <c r="I43" s="730"/>
      <c r="J43" s="202" t="e">
        <f ca="1">IF(MOD(ROW()-13,2)=0,IF(ISBLANK(OFFSET(#REF!,INT((ROW()-13)/2),0)),"",OFFSET(#REF!,INT((ROW()-13)/2),0)),IF(ISBLANK(OFFSET('9. METAS'!$U$20,INT((ROW()-14)/2),0)),"",OFFSET('9. METAS'!$U$20,INT((ROW()-14)/2),0)))</f>
        <v>#REF!</v>
      </c>
      <c r="K43" s="203" t="e">
        <f ca="1">IF(MOD(ROW()-13,2)=0,IF(ISBLANK(OFFSET(#REF!,INT((ROW()-13)/2),0)),"",OFFSET(#REF!,INT((ROW()-13)/2),0)),IF(ISBLANK(OFFSET('9. METAS'!$V$20,INT((ROW()-14)/2),0)),"",OFFSET('9. METAS'!$V$20,INT((ROW()-14)/2),0)))</f>
        <v>#REF!</v>
      </c>
      <c r="L43" s="203" t="e">
        <f ca="1">IF(MOD(ROW()-13,2)=0,IF(ISBLANK(OFFSET(#REF!,INT((ROW()-13)/2),0)),"",OFFSET(#REF!,INT((ROW()-13)/2),0)),IF(ISBLANK(OFFSET('9. METAS'!$W$20,INT((ROW()-14)/2),0)),"",OFFSET('9. METAS'!$W$20,INT((ROW()-14)/2),0)))</f>
        <v>#REF!</v>
      </c>
      <c r="M43" s="204" t="e">
        <f ca="1">IF(MOD(ROW()-13,2)=0,IF(ISBLANK(OFFSET(#REF!,INT((ROW()-13)/2),0)),"",OFFSET(#REF!,INT((ROW()-13)/2),0)),IF(ISBLANK(OFFSET('9. METAS'!$X$20,INT((ROW()-14)/2),0)),"",OFFSET('9. METAS'!$X$20,INT((ROW()-14)/2),0)))</f>
        <v>#REF!</v>
      </c>
      <c r="N43" s="718" t="str">
        <f t="shared" ref="N43" ca="1" si="26">IFERROR(J43/J44,"ND")</f>
        <v>ND</v>
      </c>
      <c r="O43" s="720" t="str">
        <f t="shared" ref="O43" ca="1" si="27">IFERROR(((J43+K43+L43+M43)/H43),"ND")</f>
        <v>ND</v>
      </c>
      <c r="P43" s="732"/>
    </row>
    <row r="44" spans="3:16">
      <c r="C44" s="725"/>
      <c r="D44" s="726"/>
      <c r="E44" s="726"/>
      <c r="F44" s="727"/>
      <c r="G44" s="728"/>
      <c r="H44" s="755"/>
      <c r="I44" s="731"/>
      <c r="J44" s="202">
        <f ca="1">IF(MOD(ROW()-13,2)=0,IF(ISBLANK(OFFSET(#REF!,INT((ROW()-13)/2),0)),"",OFFSET(#REF!,INT((ROW()-13)/2),0)),IF(ISBLANK(OFFSET('9. METAS'!$U$20,INT((ROW()-14)/2),0)),"",OFFSET('9. METAS'!$U$20,INT((ROW()-14)/2),0)))</f>
        <v>3</v>
      </c>
      <c r="K44" s="203">
        <f ca="1">IF(MOD(ROW()-13,2)=0,IF(ISBLANK(OFFSET(#REF!,INT((ROW()-13)/2),0)),"",OFFSET(#REF!,INT((ROW()-13)/2),0)),IF(ISBLANK(OFFSET('9. METAS'!$V$20,INT((ROW()-14)/2),0)),"",OFFSET('9. METAS'!$V$20,INT((ROW()-14)/2),0)))</f>
        <v>3</v>
      </c>
      <c r="L44" s="203">
        <f ca="1">IF(MOD(ROW()-13,2)=0,IF(ISBLANK(OFFSET(#REF!,INT((ROW()-13)/2),0)),"",OFFSET(#REF!,INT((ROW()-13)/2),0)),IF(ISBLANK(OFFSET('9. METAS'!$W$20,INT((ROW()-14)/2),0)),"",OFFSET('9. METAS'!$W$20,INT((ROW()-14)/2),0)))</f>
        <v>3</v>
      </c>
      <c r="M44" s="204">
        <f ca="1">IF(MOD(ROW()-13,2)=0,IF(ISBLANK(OFFSET(#REF!,INT((ROW()-13)/2),0)),"",OFFSET(#REF!,INT((ROW()-13)/2),0)),IF(ISBLANK(OFFSET('9. METAS'!$X$20,INT((ROW()-14)/2),0)),"",OFFSET('9. METAS'!$X$20,INT((ROW()-14)/2),0)))</f>
        <v>3</v>
      </c>
      <c r="N44" s="719"/>
      <c r="O44" s="721"/>
      <c r="P44" s="723"/>
    </row>
    <row r="45" spans="3:16">
      <c r="C45" s="724" t="str">
        <f ca="1">IF(ISBLANK(OFFSET('5. Pp (3 años)'!$C$46,INT((ROW()-13)/2),0)),"",OFFSET('5. Pp (3 años)'!$C$46,INT((ROW()-13)/2),0))</f>
        <v>Componente
(Unidad Especializada en Atención Psicológica y de Salud Integral de la Mujer)</v>
      </c>
      <c r="D45" s="726" t="str">
        <f ca="1">IF(ISBLANK(OFFSET('5. Pp (3 años)'!$D$46,INT((ROW()-13)/2),0)),"",OFFSET('5. Pp (3 años)'!$D$46,INT((ROW()-13)/2),0))</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45" s="726" t="str">
        <f ca="1">IF(ISBLANK(OFFSET('5. Pp (3 años)'!$E$46,INT((ROW()-13)/2),0)),"",OFFSET('5. Pp (3 años)'!$E$46,INT((ROW()-13)/2),0))</f>
        <v>PSIS: Porcentaje de Servicios Integrales de Salud  para la mujer.</v>
      </c>
      <c r="F45" s="727" t="str">
        <f ca="1">IF(ISBLANK(OFFSET('5. Pp (3 años)'!$K$46,INT((ROW()-13)/2),0)),"",OFFSET('5. Pp (3 años)'!$K$46,INT((ROW()-13)/2),0))</f>
        <v>Ascendente</v>
      </c>
      <c r="G45" s="728" t="str">
        <f ca="1">IF(ISBLANK(OFFSET('5. Pp (3 años)'!$H$46,INT((ROW()-13)/2),0)),"",OFFSET('5. Pp (3 años)'!$H$46,INT((ROW()-13)/2),0))</f>
        <v>Trimestral</v>
      </c>
      <c r="H45" s="755">
        <f ca="1">IF(ISBLANK(OFFSET('9. METAS'!$L$20,INT((ROW()-13)/2),0)),"",OFFSET('9. METAS'!$L$20,INT((ROW()-13)/2),0))</f>
        <v>20856</v>
      </c>
      <c r="I45" s="730"/>
      <c r="J45" s="202" t="e">
        <f ca="1">IF(MOD(ROW()-13,2)=0,IF(ISBLANK(OFFSET(#REF!,INT((ROW()-13)/2),0)),"",OFFSET(#REF!,INT((ROW()-13)/2),0)),IF(ISBLANK(OFFSET('9. METAS'!$U$20,INT((ROW()-14)/2),0)),"",OFFSET('9. METAS'!$U$20,INT((ROW()-14)/2),0)))</f>
        <v>#REF!</v>
      </c>
      <c r="K45" s="203" t="e">
        <f ca="1">IF(MOD(ROW()-13,2)=0,IF(ISBLANK(OFFSET(#REF!,INT((ROW()-13)/2),0)),"",OFFSET(#REF!,INT((ROW()-13)/2),0)),IF(ISBLANK(OFFSET('9. METAS'!$V$20,INT((ROW()-14)/2),0)),"",OFFSET('9. METAS'!$V$20,INT((ROW()-14)/2),0)))</f>
        <v>#REF!</v>
      </c>
      <c r="L45" s="203" t="e">
        <f ca="1">IF(MOD(ROW()-13,2)=0,IF(ISBLANK(OFFSET(#REF!,INT((ROW()-13)/2),0)),"",OFFSET(#REF!,INT((ROW()-13)/2),0)),IF(ISBLANK(OFFSET('9. METAS'!$W$20,INT((ROW()-14)/2),0)),"",OFFSET('9. METAS'!$W$20,INT((ROW()-14)/2),0)))</f>
        <v>#REF!</v>
      </c>
      <c r="M45" s="204" t="e">
        <f ca="1">IF(MOD(ROW()-13,2)=0,IF(ISBLANK(OFFSET(#REF!,INT((ROW()-13)/2),0)),"",OFFSET(#REF!,INT((ROW()-13)/2),0)),IF(ISBLANK(OFFSET('9. METAS'!$X$20,INT((ROW()-14)/2),0)),"",OFFSET('9. METAS'!$X$20,INT((ROW()-14)/2),0)))</f>
        <v>#REF!</v>
      </c>
      <c r="N45" s="718" t="str">
        <f t="shared" ref="N45" ca="1" si="28">IFERROR(J45/J46,"ND")</f>
        <v>ND</v>
      </c>
      <c r="O45" s="720" t="str">
        <f t="shared" ref="O45" ca="1" si="29">IFERROR(((J45+K45+L45+M45)/H45),"ND")</f>
        <v>ND</v>
      </c>
      <c r="P45" s="732"/>
    </row>
    <row r="46" spans="3:16">
      <c r="C46" s="725"/>
      <c r="D46" s="726"/>
      <c r="E46" s="726"/>
      <c r="F46" s="727"/>
      <c r="G46" s="728"/>
      <c r="H46" s="755"/>
      <c r="I46" s="731"/>
      <c r="J46" s="202">
        <f ca="1">IF(MOD(ROW()-13,2)=0,IF(ISBLANK(OFFSET(#REF!,INT((ROW()-13)/2),0)),"",OFFSET(#REF!,INT((ROW()-13)/2),0)),IF(ISBLANK(OFFSET('9. METAS'!$U$20,INT((ROW()-14)/2),0)),"",OFFSET('9. METAS'!$U$20,INT((ROW()-14)/2),0)))</f>
        <v>5214</v>
      </c>
      <c r="K46" s="203">
        <f ca="1">IF(MOD(ROW()-13,2)=0,IF(ISBLANK(OFFSET(#REF!,INT((ROW()-13)/2),0)),"",OFFSET(#REF!,INT((ROW()-13)/2),0)),IF(ISBLANK(OFFSET('9. METAS'!$V$20,INT((ROW()-14)/2),0)),"",OFFSET('9. METAS'!$V$20,INT((ROW()-14)/2),0)))</f>
        <v>5214</v>
      </c>
      <c r="L46" s="203">
        <f ca="1">IF(MOD(ROW()-13,2)=0,IF(ISBLANK(OFFSET(#REF!,INT((ROW()-13)/2),0)),"",OFFSET(#REF!,INT((ROW()-13)/2),0)),IF(ISBLANK(OFFSET('9. METAS'!$W$20,INT((ROW()-14)/2),0)),"",OFFSET('9. METAS'!$W$20,INT((ROW()-14)/2),0)))</f>
        <v>5214</v>
      </c>
      <c r="M46" s="204">
        <f ca="1">IF(MOD(ROW()-13,2)=0,IF(ISBLANK(OFFSET(#REF!,INT((ROW()-13)/2),0)),"",OFFSET(#REF!,INT((ROW()-13)/2),0)),IF(ISBLANK(OFFSET('9. METAS'!$X$20,INT((ROW()-14)/2),0)),"",OFFSET('9. METAS'!$X$20,INT((ROW()-14)/2),0)))</f>
        <v>5214</v>
      </c>
      <c r="N46" s="719"/>
      <c r="O46" s="721"/>
      <c r="P46" s="723"/>
    </row>
    <row r="47" spans="3:16">
      <c r="C47" s="724" t="str">
        <f ca="1">IF(ISBLANK(OFFSET('5. Pp (3 años)'!$C$46,INT((ROW()-13)/2),0)),"",OFFSET('5. Pp (3 años)'!$C$46,INT((ROW()-13)/2),0))</f>
        <v>Actividad</v>
      </c>
      <c r="D47" s="726" t="str">
        <f ca="1">IF(ISBLANK(OFFSET('5. Pp (3 años)'!$D$46,INT((ROW()-13)/2),0)),"",OFFSET('5. Pp (3 años)'!$D$46,INT((ROW()-13)/2),0))</f>
        <v>4.3.1.1.3.1. Brindar atención médica gratuita a mujeres adultas,  brindándolas con trato digno, calidad y calidez en la atención.</v>
      </c>
      <c r="E47" s="726" t="str">
        <f ca="1">IF(ISBLANK(OFFSET('5. Pp (3 años)'!$E$46,INT((ROW()-13)/2),0)),"",OFFSET('5. Pp (3 años)'!$E$46,INT((ROW()-13)/2),0))</f>
        <v xml:space="preserve">PASM: Porcentaje de Atenciones en Servicios Médicos gratuitos. </v>
      </c>
      <c r="F47" s="727" t="str">
        <f ca="1">IF(ISBLANK(OFFSET('5. Pp (3 años)'!$K$46,INT((ROW()-13)/2),0)),"",OFFSET('5. Pp (3 años)'!$K$46,INT((ROW()-13)/2),0))</f>
        <v>Ascendente</v>
      </c>
      <c r="G47" s="728" t="str">
        <f ca="1">IF(ISBLANK(OFFSET('5. Pp (3 años)'!$H$46,INT((ROW()-13)/2),0)),"",OFFSET('5. Pp (3 años)'!$H$46,INT((ROW()-13)/2),0))</f>
        <v>Trimestral</v>
      </c>
      <c r="H47" s="755">
        <f ca="1">IF(ISBLANK(OFFSET('9. METAS'!$L$20,INT((ROW()-13)/2),0)),"",OFFSET('9. METAS'!$L$20,INT((ROW()-13)/2),0))</f>
        <v>8000</v>
      </c>
      <c r="I47" s="730"/>
      <c r="J47" s="202" t="e">
        <f ca="1">IF(MOD(ROW()-13,2)=0,IF(ISBLANK(OFFSET(#REF!,INT((ROW()-13)/2),0)),"",OFFSET(#REF!,INT((ROW()-13)/2),0)),IF(ISBLANK(OFFSET('9. METAS'!$U$20,INT((ROW()-14)/2),0)),"",OFFSET('9. METAS'!$U$20,INT((ROW()-14)/2),0)))</f>
        <v>#REF!</v>
      </c>
      <c r="K47" s="203" t="e">
        <f ca="1">IF(MOD(ROW()-13,2)=0,IF(ISBLANK(OFFSET(#REF!,INT((ROW()-13)/2),0)),"",OFFSET(#REF!,INT((ROW()-13)/2),0)),IF(ISBLANK(OFFSET('9. METAS'!$V$20,INT((ROW()-14)/2),0)),"",OFFSET('9. METAS'!$V$20,INT((ROW()-14)/2),0)))</f>
        <v>#REF!</v>
      </c>
      <c r="L47" s="203" t="e">
        <f ca="1">IF(MOD(ROW()-13,2)=0,IF(ISBLANK(OFFSET(#REF!,INT((ROW()-13)/2),0)),"",OFFSET(#REF!,INT((ROW()-13)/2),0)),IF(ISBLANK(OFFSET('9. METAS'!$W$20,INT((ROW()-14)/2),0)),"",OFFSET('9. METAS'!$W$20,INT((ROW()-14)/2),0)))</f>
        <v>#REF!</v>
      </c>
      <c r="M47" s="204" t="e">
        <f ca="1">IF(MOD(ROW()-13,2)=0,IF(ISBLANK(OFFSET(#REF!,INT((ROW()-13)/2),0)),"",OFFSET(#REF!,INT((ROW()-13)/2),0)),IF(ISBLANK(OFFSET('9. METAS'!$X$20,INT((ROW()-14)/2),0)),"",OFFSET('9. METAS'!$X$20,INT((ROW()-14)/2),0)))</f>
        <v>#REF!</v>
      </c>
      <c r="N47" s="718" t="str">
        <f t="shared" ref="N47" ca="1" si="30">IFERROR(J47/J48,"ND")</f>
        <v>ND</v>
      </c>
      <c r="O47" s="720" t="str">
        <f t="shared" ref="O47" ca="1" si="31">IFERROR(((J47+K47+L47+M47)/H47),"ND")</f>
        <v>ND</v>
      </c>
      <c r="P47" s="732"/>
    </row>
    <row r="48" spans="3:16">
      <c r="C48" s="725"/>
      <c r="D48" s="726"/>
      <c r="E48" s="726"/>
      <c r="F48" s="727"/>
      <c r="G48" s="728"/>
      <c r="H48" s="755"/>
      <c r="I48" s="731"/>
      <c r="J48" s="202">
        <f ca="1">IF(MOD(ROW()-13,2)=0,IF(ISBLANK(OFFSET(#REF!,INT((ROW()-13)/2),0)),"",OFFSET(#REF!,INT((ROW()-13)/2),0)),IF(ISBLANK(OFFSET('9. METAS'!$U$20,INT((ROW()-14)/2),0)),"",OFFSET('9. METAS'!$U$20,INT((ROW()-14)/2),0)))</f>
        <v>2000</v>
      </c>
      <c r="K48" s="203">
        <f ca="1">IF(MOD(ROW()-13,2)=0,IF(ISBLANK(OFFSET(#REF!,INT((ROW()-13)/2),0)),"",OFFSET(#REF!,INT((ROW()-13)/2),0)),IF(ISBLANK(OFFSET('9. METAS'!$V$20,INT((ROW()-14)/2),0)),"",OFFSET('9. METAS'!$V$20,INT((ROW()-14)/2),0)))</f>
        <v>2000</v>
      </c>
      <c r="L48" s="203">
        <f ca="1">IF(MOD(ROW()-13,2)=0,IF(ISBLANK(OFFSET(#REF!,INT((ROW()-13)/2),0)),"",OFFSET(#REF!,INT((ROW()-13)/2),0)),IF(ISBLANK(OFFSET('9. METAS'!$W$20,INT((ROW()-14)/2),0)),"",OFFSET('9. METAS'!$W$20,INT((ROW()-14)/2),0)))</f>
        <v>2000</v>
      </c>
      <c r="M48" s="204">
        <f ca="1">IF(MOD(ROW()-13,2)=0,IF(ISBLANK(OFFSET(#REF!,INT((ROW()-13)/2),0)),"",OFFSET(#REF!,INT((ROW()-13)/2),0)),IF(ISBLANK(OFFSET('9. METAS'!$X$20,INT((ROW()-14)/2),0)),"",OFFSET('9. METAS'!$X$20,INT((ROW()-14)/2),0)))</f>
        <v>2000</v>
      </c>
      <c r="N48" s="719"/>
      <c r="O48" s="721"/>
      <c r="P48" s="723"/>
    </row>
    <row r="49" spans="3:16">
      <c r="C49" s="724" t="str">
        <f ca="1">IF(ISBLANK(OFFSET('5. Pp (3 años)'!$C$46,INT((ROW()-13)/2),0)),"",OFFSET('5. Pp (3 años)'!$C$46,INT((ROW()-13)/2),0))</f>
        <v>Actividad</v>
      </c>
      <c r="D49" s="726" t="str">
        <f ca="1">IF(ISBLANK(OFFSET('5. Pp (3 años)'!$D$46,INT((ROW()-13)/2),0)),"",OFFSET('5. Pp (3 años)'!$D$46,INT((ROW()-13)/2),0))</f>
        <v>4.3.1.1.3.2. Brindar atención médica gratuita a Mujeres Adolescentes y Niñas,  brindándolos con trato digno, calidad y calidez en la atención.</v>
      </c>
      <c r="E49" s="726" t="str">
        <f ca="1">IF(ISBLANK(OFFSET('5. Pp (3 años)'!$E$46,INT((ROW()-13)/2),0)),"",OFFSET('5. Pp (3 años)'!$E$46,INT((ROW()-13)/2),0))</f>
        <v xml:space="preserve">PANSM: Porcentaje de Atenciones a Mujeres Adolescentes y niñas  en Servicios Médicos gratuitos. </v>
      </c>
      <c r="F49" s="727" t="str">
        <f ca="1">IF(ISBLANK(OFFSET('5. Pp (3 años)'!$K$46,INT((ROW()-13)/2),0)),"",OFFSET('5. Pp (3 años)'!$K$46,INT((ROW()-13)/2),0))</f>
        <v>Ascendente</v>
      </c>
      <c r="G49" s="728" t="str">
        <f ca="1">IF(ISBLANK(OFFSET('5. Pp (3 años)'!$H$46,INT((ROW()-13)/2),0)),"",OFFSET('5. Pp (3 años)'!$H$46,INT((ROW()-13)/2),0))</f>
        <v>Trimestral</v>
      </c>
      <c r="H49" s="755">
        <f ca="1">IF(ISBLANK(OFFSET('9. METAS'!$L$20,INT((ROW()-13)/2),0)),"",OFFSET('9. METAS'!$L$20,INT((ROW()-13)/2),0))</f>
        <v>600</v>
      </c>
      <c r="I49" s="730"/>
      <c r="J49" s="202" t="e">
        <f ca="1">IF(MOD(ROW()-13,2)=0,IF(ISBLANK(OFFSET(#REF!,INT((ROW()-13)/2),0)),"",OFFSET(#REF!,INT((ROW()-13)/2),0)),IF(ISBLANK(OFFSET('9. METAS'!$U$20,INT((ROW()-14)/2),0)),"",OFFSET('9. METAS'!$U$20,INT((ROW()-14)/2),0)))</f>
        <v>#REF!</v>
      </c>
      <c r="K49" s="203" t="e">
        <f ca="1">IF(MOD(ROW()-13,2)=0,IF(ISBLANK(OFFSET(#REF!,INT((ROW()-13)/2),0)),"",OFFSET(#REF!,INT((ROW()-13)/2),0)),IF(ISBLANK(OFFSET('9. METAS'!$V$20,INT((ROW()-14)/2),0)),"",OFFSET('9. METAS'!$V$20,INT((ROW()-14)/2),0)))</f>
        <v>#REF!</v>
      </c>
      <c r="L49" s="203" t="e">
        <f ca="1">IF(MOD(ROW()-13,2)=0,IF(ISBLANK(OFFSET(#REF!,INT((ROW()-13)/2),0)),"",OFFSET(#REF!,INT((ROW()-13)/2),0)),IF(ISBLANK(OFFSET('9. METAS'!$W$20,INT((ROW()-14)/2),0)),"",OFFSET('9. METAS'!$W$20,INT((ROW()-14)/2),0)))</f>
        <v>#REF!</v>
      </c>
      <c r="M49" s="204" t="e">
        <f ca="1">IF(MOD(ROW()-13,2)=0,IF(ISBLANK(OFFSET(#REF!,INT((ROW()-13)/2),0)),"",OFFSET(#REF!,INT((ROW()-13)/2),0)),IF(ISBLANK(OFFSET('9. METAS'!$X$20,INT((ROW()-14)/2),0)),"",OFFSET('9. METAS'!$X$20,INT((ROW()-14)/2),0)))</f>
        <v>#REF!</v>
      </c>
      <c r="N49" s="718" t="str">
        <f t="shared" ref="N49" ca="1" si="32">IFERROR(J49/J50,"ND")</f>
        <v>ND</v>
      </c>
      <c r="O49" s="720" t="str">
        <f t="shared" ref="O49" ca="1" si="33">IFERROR(((J49+K49+L49+M49)/H49),"ND")</f>
        <v>ND</v>
      </c>
      <c r="P49" s="732"/>
    </row>
    <row r="50" spans="3:16">
      <c r="C50" s="725"/>
      <c r="D50" s="726"/>
      <c r="E50" s="726"/>
      <c r="F50" s="727"/>
      <c r="G50" s="728"/>
      <c r="H50" s="755"/>
      <c r="I50" s="731"/>
      <c r="J50" s="202">
        <f ca="1">IF(MOD(ROW()-13,2)=0,IF(ISBLANK(OFFSET(#REF!,INT((ROW()-13)/2),0)),"",OFFSET(#REF!,INT((ROW()-13)/2),0)),IF(ISBLANK(OFFSET('9. METAS'!$U$20,INT((ROW()-14)/2),0)),"",OFFSET('9. METAS'!$U$20,INT((ROW()-14)/2),0)))</f>
        <v>150</v>
      </c>
      <c r="K50" s="203">
        <f ca="1">IF(MOD(ROW()-13,2)=0,IF(ISBLANK(OFFSET(#REF!,INT((ROW()-13)/2),0)),"",OFFSET(#REF!,INT((ROW()-13)/2),0)),IF(ISBLANK(OFFSET('9. METAS'!$V$20,INT((ROW()-14)/2),0)),"",OFFSET('9. METAS'!$V$20,INT((ROW()-14)/2),0)))</f>
        <v>150</v>
      </c>
      <c r="L50" s="203">
        <f ca="1">IF(MOD(ROW()-13,2)=0,IF(ISBLANK(OFFSET(#REF!,INT((ROW()-13)/2),0)),"",OFFSET(#REF!,INT((ROW()-13)/2),0)),IF(ISBLANK(OFFSET('9. METAS'!$W$20,INT((ROW()-14)/2),0)),"",OFFSET('9. METAS'!$W$20,INT((ROW()-14)/2),0)))</f>
        <v>150</v>
      </c>
      <c r="M50" s="204">
        <f ca="1">IF(MOD(ROW()-13,2)=0,IF(ISBLANK(OFFSET(#REF!,INT((ROW()-13)/2),0)),"",OFFSET(#REF!,INT((ROW()-13)/2),0)),IF(ISBLANK(OFFSET('9. METAS'!$X$20,INT((ROW()-14)/2),0)),"",OFFSET('9. METAS'!$X$20,INT((ROW()-14)/2),0)))</f>
        <v>150</v>
      </c>
      <c r="N50" s="719"/>
      <c r="O50" s="721"/>
      <c r="P50" s="723"/>
    </row>
    <row r="51" spans="3:16">
      <c r="C51" s="724" t="str">
        <f ca="1">IF(ISBLANK(OFFSET('5. Pp (3 años)'!$C$46,INT((ROW()-13)/2),0)),"",OFFSET('5. Pp (3 años)'!$C$46,INT((ROW()-13)/2),0))</f>
        <v>Actividad</v>
      </c>
      <c r="D51" s="726" t="str">
        <f ca="1">IF(ISBLANK(OFFSET('5. Pp (3 años)'!$D$46,INT((ROW()-13)/2),0)),"",OFFSET('5. Pp (3 años)'!$D$46,INT((ROW()-13)/2),0))</f>
        <v>4.3.1.1.3.3. Brindar servicios de terapia psicológica gratuita,  individual y grupal a mujeres adultas, brindándolos con trato digno, calidad y calidez en la atención.</v>
      </c>
      <c r="E51" s="726" t="str">
        <f ca="1">IF(ISBLANK(OFFSET('5. Pp (3 años)'!$E$46,INT((ROW()-13)/2),0)),"",OFFSET('5. Pp (3 años)'!$E$46,INT((ROW()-13)/2),0))</f>
        <v>PATP: Porcentaje de Atenciones a  mujeres en  servicios de terapia psicológica gratuita,  individual y grupal a mujeres adultas, brindándolos con trato digno, calidad y calidez en la atención</v>
      </c>
      <c r="F51" s="727" t="str">
        <f ca="1">IF(ISBLANK(OFFSET('5. Pp (3 años)'!$K$46,INT((ROW()-13)/2),0)),"",OFFSET('5. Pp (3 años)'!$K$46,INT((ROW()-13)/2),0))</f>
        <v>Ascendente</v>
      </c>
      <c r="G51" s="728" t="str">
        <f ca="1">IF(ISBLANK(OFFSET('5. Pp (3 años)'!$H$46,INT((ROW()-13)/2),0)),"",OFFSET('5. Pp (3 años)'!$H$46,INT((ROW()-13)/2),0))</f>
        <v>Trimestral</v>
      </c>
      <c r="H51" s="755">
        <f ca="1">IF(ISBLANK(OFFSET('9. METAS'!$L$20,INT((ROW()-13)/2),0)),"",OFFSET('9. METAS'!$L$20,INT((ROW()-13)/2),0))</f>
        <v>10400</v>
      </c>
      <c r="I51" s="730"/>
      <c r="J51" s="202" t="e">
        <f ca="1">IF(MOD(ROW()-13,2)=0,IF(ISBLANK(OFFSET(#REF!,INT((ROW()-13)/2),0)),"",OFFSET(#REF!,INT((ROW()-13)/2),0)),IF(ISBLANK(OFFSET('9. METAS'!$U$20,INT((ROW()-14)/2),0)),"",OFFSET('9. METAS'!$U$20,INT((ROW()-14)/2),0)))</f>
        <v>#REF!</v>
      </c>
      <c r="K51" s="203" t="e">
        <f ca="1">IF(MOD(ROW()-13,2)=0,IF(ISBLANK(OFFSET(#REF!,INT((ROW()-13)/2),0)),"",OFFSET(#REF!,INT((ROW()-13)/2),0)),IF(ISBLANK(OFFSET('9. METAS'!$V$20,INT((ROW()-14)/2),0)),"",OFFSET('9. METAS'!$V$20,INT((ROW()-14)/2),0)))</f>
        <v>#REF!</v>
      </c>
      <c r="L51" s="203" t="e">
        <f ca="1">IF(MOD(ROW()-13,2)=0,IF(ISBLANK(OFFSET(#REF!,INT((ROW()-13)/2),0)),"",OFFSET(#REF!,INT((ROW()-13)/2),0)),IF(ISBLANK(OFFSET('9. METAS'!$W$20,INT((ROW()-14)/2),0)),"",OFFSET('9. METAS'!$W$20,INT((ROW()-14)/2),0)))</f>
        <v>#REF!</v>
      </c>
      <c r="M51" s="204" t="e">
        <f ca="1">IF(MOD(ROW()-13,2)=0,IF(ISBLANK(OFFSET(#REF!,INT((ROW()-13)/2),0)),"",OFFSET(#REF!,INT((ROW()-13)/2),0)),IF(ISBLANK(OFFSET('9. METAS'!$X$20,INT((ROW()-14)/2),0)),"",OFFSET('9. METAS'!$X$20,INT((ROW()-14)/2),0)))</f>
        <v>#REF!</v>
      </c>
      <c r="N51" s="718" t="str">
        <f t="shared" ref="N51" ca="1" si="34">IFERROR(J51/J52,"ND")</f>
        <v>ND</v>
      </c>
      <c r="O51" s="720" t="str">
        <f t="shared" ref="O51" ca="1" si="35">IFERROR(((J51+K51+L51+M51)/H51),"ND")</f>
        <v>ND</v>
      </c>
      <c r="P51" s="732"/>
    </row>
    <row r="52" spans="3:16">
      <c r="C52" s="725"/>
      <c r="D52" s="726"/>
      <c r="E52" s="726"/>
      <c r="F52" s="727"/>
      <c r="G52" s="728"/>
      <c r="H52" s="755"/>
      <c r="I52" s="731"/>
      <c r="J52" s="202">
        <f ca="1">IF(MOD(ROW()-13,2)=0,IF(ISBLANK(OFFSET(#REF!,INT((ROW()-13)/2),0)),"",OFFSET(#REF!,INT((ROW()-13)/2),0)),IF(ISBLANK(OFFSET('9. METAS'!$U$20,INT((ROW()-14)/2),0)),"",OFFSET('9. METAS'!$U$20,INT((ROW()-14)/2),0)))</f>
        <v>2600</v>
      </c>
      <c r="K52" s="203">
        <f ca="1">IF(MOD(ROW()-13,2)=0,IF(ISBLANK(OFFSET(#REF!,INT((ROW()-13)/2),0)),"",OFFSET(#REF!,INT((ROW()-13)/2),0)),IF(ISBLANK(OFFSET('9. METAS'!$V$20,INT((ROW()-14)/2),0)),"",OFFSET('9. METAS'!$V$20,INT((ROW()-14)/2),0)))</f>
        <v>2600</v>
      </c>
      <c r="L52" s="203">
        <f ca="1">IF(MOD(ROW()-13,2)=0,IF(ISBLANK(OFFSET(#REF!,INT((ROW()-13)/2),0)),"",OFFSET(#REF!,INT((ROW()-13)/2),0)),IF(ISBLANK(OFFSET('9. METAS'!$W$20,INT((ROW()-14)/2),0)),"",OFFSET('9. METAS'!$W$20,INT((ROW()-14)/2),0)))</f>
        <v>2600</v>
      </c>
      <c r="M52" s="204">
        <f ca="1">IF(MOD(ROW()-13,2)=0,IF(ISBLANK(OFFSET(#REF!,INT((ROW()-13)/2),0)),"",OFFSET(#REF!,INT((ROW()-13)/2),0)),IF(ISBLANK(OFFSET('9. METAS'!$X$20,INT((ROW()-14)/2),0)),"",OFFSET('9. METAS'!$X$20,INT((ROW()-14)/2),0)))</f>
        <v>2600</v>
      </c>
      <c r="N52" s="719"/>
      <c r="O52" s="721"/>
      <c r="P52" s="723"/>
    </row>
    <row r="53" spans="3:16">
      <c r="C53" s="724" t="str">
        <f ca="1">IF(ISBLANK(OFFSET('5. Pp (3 años)'!$C$46,INT((ROW()-13)/2),0)),"",OFFSET('5. Pp (3 años)'!$C$46,INT((ROW()-13)/2),0))</f>
        <v>Actividad</v>
      </c>
      <c r="D53" s="726" t="str">
        <f ca="1">IF(ISBLANK(OFFSET('5. Pp (3 años)'!$D$46,INT((ROW()-13)/2),0)),"",OFFSET('5. Pp (3 años)'!$D$46,INT((ROW()-13)/2),0))</f>
        <v>4.3.1.1.3.4. Brindar servicios de terapia psicológica gratuita,  individual y grupal, con trato diferenciado para adolescentes y niñez, brindándolos con trato digno, calidad y calidez en la atención.</v>
      </c>
      <c r="E53" s="726" t="str">
        <f ca="1">IF(ISBLANK(OFFSET('5. Pp (3 años)'!$E$46,INT((ROW()-13)/2),0)),"",OFFSET('5. Pp (3 años)'!$E$46,INT((ROW()-13)/2),0))</f>
        <v>PANTP: Porcentaje de Atenciones a mujeres adolescentes y niñas atendidas en  servicios de terapia psicológica gratuita,  individual y grupal, brindándolos con trato digno, calidad y calidez en la atención</v>
      </c>
      <c r="F53" s="727" t="str">
        <f ca="1">IF(ISBLANK(OFFSET('5. Pp (3 años)'!$K$46,INT((ROW()-13)/2),0)),"",OFFSET('5. Pp (3 años)'!$K$46,INT((ROW()-13)/2),0))</f>
        <v>Ascendente</v>
      </c>
      <c r="G53" s="728" t="str">
        <f ca="1">IF(ISBLANK(OFFSET('5. Pp (3 años)'!$H$46,INT((ROW()-13)/2),0)),"",OFFSET('5. Pp (3 años)'!$H$46,INT((ROW()-13)/2),0))</f>
        <v>Trimestral</v>
      </c>
      <c r="H53" s="755">
        <f ca="1">IF(ISBLANK(OFFSET('9. METAS'!$L$20,INT((ROW()-13)/2),0)),"",OFFSET('9. METAS'!$L$20,INT((ROW()-13)/2),0))</f>
        <v>1600</v>
      </c>
      <c r="I53" s="730"/>
      <c r="J53" s="202" t="e">
        <f ca="1">IF(MOD(ROW()-13,2)=0,IF(ISBLANK(OFFSET(#REF!,INT((ROW()-13)/2),0)),"",OFFSET(#REF!,INT((ROW()-13)/2),0)),IF(ISBLANK(OFFSET('9. METAS'!$U$20,INT((ROW()-14)/2),0)),"",OFFSET('9. METAS'!$U$20,INT((ROW()-14)/2),0)))</f>
        <v>#REF!</v>
      </c>
      <c r="K53" s="203" t="e">
        <f ca="1">IF(MOD(ROW()-13,2)=0,IF(ISBLANK(OFFSET(#REF!,INT((ROW()-13)/2),0)),"",OFFSET(#REF!,INT((ROW()-13)/2),0)),IF(ISBLANK(OFFSET('9. METAS'!$V$20,INT((ROW()-14)/2),0)),"",OFFSET('9. METAS'!$V$20,INT((ROW()-14)/2),0)))</f>
        <v>#REF!</v>
      </c>
      <c r="L53" s="203" t="e">
        <f ca="1">IF(MOD(ROW()-13,2)=0,IF(ISBLANK(OFFSET(#REF!,INT((ROW()-13)/2),0)),"",OFFSET(#REF!,INT((ROW()-13)/2),0)),IF(ISBLANK(OFFSET('9. METAS'!$W$20,INT((ROW()-14)/2),0)),"",OFFSET('9. METAS'!$W$20,INT((ROW()-14)/2),0)))</f>
        <v>#REF!</v>
      </c>
      <c r="M53" s="204" t="e">
        <f ca="1">IF(MOD(ROW()-13,2)=0,IF(ISBLANK(OFFSET(#REF!,INT((ROW()-13)/2),0)),"",OFFSET(#REF!,INT((ROW()-13)/2),0)),IF(ISBLANK(OFFSET('9. METAS'!$X$20,INT((ROW()-14)/2),0)),"",OFFSET('9. METAS'!$X$20,INT((ROW()-14)/2),0)))</f>
        <v>#REF!</v>
      </c>
      <c r="N53" s="718" t="str">
        <f t="shared" ref="N53" ca="1" si="36">IFERROR(J53/J54,"ND")</f>
        <v>ND</v>
      </c>
      <c r="O53" s="720" t="str">
        <f t="shared" ref="O53" ca="1" si="37">IFERROR(((J53+K53+L53+M53)/H53),"ND")</f>
        <v>ND</v>
      </c>
      <c r="P53" s="732"/>
    </row>
    <row r="54" spans="3:16">
      <c r="C54" s="725"/>
      <c r="D54" s="726"/>
      <c r="E54" s="726"/>
      <c r="F54" s="727"/>
      <c r="G54" s="728"/>
      <c r="H54" s="755"/>
      <c r="I54" s="731"/>
      <c r="J54" s="202">
        <f ca="1">IF(MOD(ROW()-13,2)=0,IF(ISBLANK(OFFSET(#REF!,INT((ROW()-13)/2),0)),"",OFFSET(#REF!,INT((ROW()-13)/2),0)),IF(ISBLANK(OFFSET('9. METAS'!$U$20,INT((ROW()-14)/2),0)),"",OFFSET('9. METAS'!$U$20,INT((ROW()-14)/2),0)))</f>
        <v>400</v>
      </c>
      <c r="K54" s="203">
        <f ca="1">IF(MOD(ROW()-13,2)=0,IF(ISBLANK(OFFSET(#REF!,INT((ROW()-13)/2),0)),"",OFFSET(#REF!,INT((ROW()-13)/2),0)),IF(ISBLANK(OFFSET('9. METAS'!$V$20,INT((ROW()-14)/2),0)),"",OFFSET('9. METAS'!$V$20,INT((ROW()-14)/2),0)))</f>
        <v>400</v>
      </c>
      <c r="L54" s="203">
        <f ca="1">IF(MOD(ROW()-13,2)=0,IF(ISBLANK(OFFSET(#REF!,INT((ROW()-13)/2),0)),"",OFFSET(#REF!,INT((ROW()-13)/2),0)),IF(ISBLANK(OFFSET('9. METAS'!$W$20,INT((ROW()-14)/2),0)),"",OFFSET('9. METAS'!$W$20,INT((ROW()-14)/2),0)))</f>
        <v>400</v>
      </c>
      <c r="M54" s="204">
        <f ca="1">IF(MOD(ROW()-13,2)=0,IF(ISBLANK(OFFSET(#REF!,INT((ROW()-13)/2),0)),"",OFFSET(#REF!,INT((ROW()-13)/2),0)),IF(ISBLANK(OFFSET('9. METAS'!$X$20,INT((ROW()-14)/2),0)),"",OFFSET('9. METAS'!$X$20,INT((ROW()-14)/2),0)))</f>
        <v>400</v>
      </c>
      <c r="N54" s="719"/>
      <c r="O54" s="721"/>
      <c r="P54" s="723"/>
    </row>
    <row r="55" spans="3:16">
      <c r="C55" s="724" t="str">
        <f ca="1">IF(ISBLANK(OFFSET('5. Pp (3 años)'!$C$46,INT((ROW()-13)/2),0)),"",OFFSET('5. Pp (3 años)'!$C$46,INT((ROW()-13)/2),0))</f>
        <v>Actividad</v>
      </c>
      <c r="D55" s="726" t="str">
        <f ca="1">IF(ISBLANK(OFFSET('5. Pp (3 años)'!$D$46,INT((ROW()-13)/2),0)),"",OFFSET('5. Pp (3 años)'!$D$46,INT((ROW()-13)/2),0))</f>
        <v>4.3.1.1.3.5. Brindar platicas informativas a jovenes, mujeres y niñas en cuanto a nutrición, planificación familiar, sexualidad, enfermedades venéreas, cáncer cérvicouterino y de mama; así como en higiene y salud.</v>
      </c>
      <c r="E55" s="726" t="str">
        <f ca="1">IF(ISBLANK(OFFSET('5. Pp (3 años)'!$E$46,INT((ROW()-13)/2),0)),"",OFFSET('5. Pp (3 años)'!$E$46,INT((ROW()-13)/2),0))</f>
        <v>PPIS: Porcentaje de Brindar platicas informativas a jovenes, mujeres y niñas en cuanto a nutrición, planificación familiar, sexualidad, enfermedades venéreas, cáncer cérvicouterino y de mama; así como en higiene y salud.</v>
      </c>
      <c r="F55" s="727" t="str">
        <f ca="1">IF(ISBLANK(OFFSET('5. Pp (3 años)'!$K$46,INT((ROW()-13)/2),0)),"",OFFSET('5. Pp (3 años)'!$K$46,INT((ROW()-13)/2),0))</f>
        <v>Ascendente</v>
      </c>
      <c r="G55" s="728" t="str">
        <f ca="1">IF(ISBLANK(OFFSET('5. Pp (3 años)'!$H$46,INT((ROW()-13)/2),0)),"",OFFSET('5. Pp (3 años)'!$H$46,INT((ROW()-13)/2),0))</f>
        <v>Trimestral</v>
      </c>
      <c r="H55" s="755">
        <f ca="1">IF(ISBLANK(OFFSET('9. METAS'!$L$20,INT((ROW()-13)/2),0)),"",OFFSET('9. METAS'!$L$20,INT((ROW()-13)/2),0))</f>
        <v>12</v>
      </c>
      <c r="I55" s="730"/>
      <c r="J55" s="202" t="e">
        <f ca="1">IF(MOD(ROW()-13,2)=0,IF(ISBLANK(OFFSET(#REF!,INT((ROW()-13)/2),0)),"",OFFSET(#REF!,INT((ROW()-13)/2),0)),IF(ISBLANK(OFFSET('9. METAS'!$U$20,INT((ROW()-14)/2),0)),"",OFFSET('9. METAS'!$U$20,INT((ROW()-14)/2),0)))</f>
        <v>#REF!</v>
      </c>
      <c r="K55" s="203" t="e">
        <f ca="1">IF(MOD(ROW()-13,2)=0,IF(ISBLANK(OFFSET(#REF!,INT((ROW()-13)/2),0)),"",OFFSET(#REF!,INT((ROW()-13)/2),0)),IF(ISBLANK(OFFSET('9. METAS'!$V$20,INT((ROW()-14)/2),0)),"",OFFSET('9. METAS'!$V$20,INT((ROW()-14)/2),0)))</f>
        <v>#REF!</v>
      </c>
      <c r="L55" s="203" t="e">
        <f ca="1">IF(MOD(ROW()-13,2)=0,IF(ISBLANK(OFFSET(#REF!,INT((ROW()-13)/2),0)),"",OFFSET(#REF!,INT((ROW()-13)/2),0)),IF(ISBLANK(OFFSET('9. METAS'!$W$20,INT((ROW()-14)/2),0)),"",OFFSET('9. METAS'!$W$20,INT((ROW()-14)/2),0)))</f>
        <v>#REF!</v>
      </c>
      <c r="M55" s="204" t="e">
        <f ca="1">IF(MOD(ROW()-13,2)=0,IF(ISBLANK(OFFSET(#REF!,INT((ROW()-13)/2),0)),"",OFFSET(#REF!,INT((ROW()-13)/2),0)),IF(ISBLANK(OFFSET('9. METAS'!$X$20,INT((ROW()-14)/2),0)),"",OFFSET('9. METAS'!$X$20,INT((ROW()-14)/2),0)))</f>
        <v>#REF!</v>
      </c>
      <c r="N55" s="718" t="str">
        <f t="shared" ref="N55" ca="1" si="38">IFERROR(J55/J56,"ND")</f>
        <v>ND</v>
      </c>
      <c r="O55" s="720" t="str">
        <f t="shared" ref="O55" ca="1" si="39">IFERROR(((J55+K55+L55+M55)/H55),"ND")</f>
        <v>ND</v>
      </c>
      <c r="P55" s="732"/>
    </row>
    <row r="56" spans="3:16">
      <c r="C56" s="725"/>
      <c r="D56" s="726"/>
      <c r="E56" s="726"/>
      <c r="F56" s="727"/>
      <c r="G56" s="728"/>
      <c r="H56" s="755"/>
      <c r="I56" s="731"/>
      <c r="J56" s="202">
        <f ca="1">IF(MOD(ROW()-13,2)=0,IF(ISBLANK(OFFSET(#REF!,INT((ROW()-13)/2),0)),"",OFFSET(#REF!,INT((ROW()-13)/2),0)),IF(ISBLANK(OFFSET('9. METAS'!$U$20,INT((ROW()-14)/2),0)),"",OFFSET('9. METAS'!$U$20,INT((ROW()-14)/2),0)))</f>
        <v>3</v>
      </c>
      <c r="K56" s="203">
        <f ca="1">IF(MOD(ROW()-13,2)=0,IF(ISBLANK(OFFSET(#REF!,INT((ROW()-13)/2),0)),"",OFFSET(#REF!,INT((ROW()-13)/2),0)),IF(ISBLANK(OFFSET('9. METAS'!$V$20,INT((ROW()-14)/2),0)),"",OFFSET('9. METAS'!$V$20,INT((ROW()-14)/2),0)))</f>
        <v>3</v>
      </c>
      <c r="L56" s="203">
        <f ca="1">IF(MOD(ROW()-13,2)=0,IF(ISBLANK(OFFSET(#REF!,INT((ROW()-13)/2),0)),"",OFFSET(#REF!,INT((ROW()-13)/2),0)),IF(ISBLANK(OFFSET('9. METAS'!$W$20,INT((ROW()-14)/2),0)),"",OFFSET('9. METAS'!$W$20,INT((ROW()-14)/2),0)))</f>
        <v>3</v>
      </c>
      <c r="M56" s="204">
        <f ca="1">IF(MOD(ROW()-13,2)=0,IF(ISBLANK(OFFSET(#REF!,INT((ROW()-13)/2),0)),"",OFFSET(#REF!,INT((ROW()-13)/2),0)),IF(ISBLANK(OFFSET('9. METAS'!$X$20,INT((ROW()-14)/2),0)),"",OFFSET('9. METAS'!$X$20,INT((ROW()-14)/2),0)))</f>
        <v>3</v>
      </c>
      <c r="N56" s="719"/>
      <c r="O56" s="721"/>
      <c r="P56" s="723"/>
    </row>
    <row r="57" spans="3:16">
      <c r="C57" s="724" t="str">
        <f ca="1">IF(ISBLANK(OFFSET('5. Pp (3 años)'!$C$46,INT((ROW()-13)/2),0)),"",OFFSET('5. Pp (3 años)'!$C$46,INT((ROW()-13)/2),0))</f>
        <v>Actividad</v>
      </c>
      <c r="D57" s="726" t="str">
        <f ca="1">IF(ISBLANK(OFFSET('5. Pp (3 años)'!$D$46,INT((ROW()-13)/2),0)),"",OFFSET('5. Pp (3 años)'!$D$46,INT((ROW()-13)/2),0))</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57" s="726" t="str">
        <f ca="1">IF(ISBLANK(OFFSET('5. Pp (3 años)'!$E$46,INT((ROW()-13)/2),0)),"",OFFSET('5. Pp (3 años)'!$E$46,INT((ROW()-13)/2),0))</f>
        <v>PCMD: Porcentaje de canalizaciones de mujeres a dependencias gubernamentales y/u organizaciones de la sociedad civil.</v>
      </c>
      <c r="F57" s="727" t="str">
        <f ca="1">IF(ISBLANK(OFFSET('5. Pp (3 años)'!$K$46,INT((ROW()-13)/2),0)),"",OFFSET('5. Pp (3 años)'!$K$46,INT((ROW()-13)/2),0))</f>
        <v>Ascendente</v>
      </c>
      <c r="G57" s="728" t="str">
        <f ca="1">IF(ISBLANK(OFFSET('5. Pp (3 años)'!$H$46,INT((ROW()-13)/2),0)),"",OFFSET('5. Pp (3 años)'!$H$46,INT((ROW()-13)/2),0))</f>
        <v>Trimestral</v>
      </c>
      <c r="H57" s="755">
        <f ca="1">IF(ISBLANK(OFFSET('9. METAS'!$L$20,INT((ROW()-13)/2),0)),"",OFFSET('9. METAS'!$L$20,INT((ROW()-13)/2),0))</f>
        <v>80</v>
      </c>
      <c r="I57" s="730"/>
      <c r="J57" s="202" t="e">
        <f ca="1">IF(MOD(ROW()-13,2)=0,IF(ISBLANK(OFFSET(#REF!,INT((ROW()-13)/2),0)),"",OFFSET(#REF!,INT((ROW()-13)/2),0)),IF(ISBLANK(OFFSET('9. METAS'!$U$20,INT((ROW()-14)/2),0)),"",OFFSET('9. METAS'!$U$20,INT((ROW()-14)/2),0)))</f>
        <v>#REF!</v>
      </c>
      <c r="K57" s="203" t="e">
        <f ca="1">IF(MOD(ROW()-13,2)=0,IF(ISBLANK(OFFSET(#REF!,INT((ROW()-13)/2),0)),"",OFFSET(#REF!,INT((ROW()-13)/2),0)),IF(ISBLANK(OFFSET('9. METAS'!$V$20,INT((ROW()-14)/2),0)),"",OFFSET('9. METAS'!$V$20,INT((ROW()-14)/2),0)))</f>
        <v>#REF!</v>
      </c>
      <c r="L57" s="203" t="e">
        <f ca="1">IF(MOD(ROW()-13,2)=0,IF(ISBLANK(OFFSET(#REF!,INT((ROW()-13)/2),0)),"",OFFSET(#REF!,INT((ROW()-13)/2),0)),IF(ISBLANK(OFFSET('9. METAS'!$W$20,INT((ROW()-14)/2),0)),"",OFFSET('9. METAS'!$W$20,INT((ROW()-14)/2),0)))</f>
        <v>#REF!</v>
      </c>
      <c r="M57" s="204" t="e">
        <f ca="1">IF(MOD(ROW()-13,2)=0,IF(ISBLANK(OFFSET(#REF!,INT((ROW()-13)/2),0)),"",OFFSET(#REF!,INT((ROW()-13)/2),0)),IF(ISBLANK(OFFSET('9. METAS'!$X$20,INT((ROW()-14)/2),0)),"",OFFSET('9. METAS'!$X$20,INT((ROW()-14)/2),0)))</f>
        <v>#REF!</v>
      </c>
      <c r="N57" s="718" t="str">
        <f t="shared" ref="N57" ca="1" si="40">IFERROR(J57/J58,"ND")</f>
        <v>ND</v>
      </c>
      <c r="O57" s="720" t="str">
        <f t="shared" ref="O57" ca="1" si="41">IFERROR(((J57+K57+L57+M57)/H57),"ND")</f>
        <v>ND</v>
      </c>
      <c r="P57" s="732"/>
    </row>
    <row r="58" spans="3:16">
      <c r="C58" s="725"/>
      <c r="D58" s="726"/>
      <c r="E58" s="726"/>
      <c r="F58" s="727"/>
      <c r="G58" s="728"/>
      <c r="H58" s="755"/>
      <c r="I58" s="731"/>
      <c r="J58" s="202">
        <f ca="1">IF(MOD(ROW()-13,2)=0,IF(ISBLANK(OFFSET(#REF!,INT((ROW()-13)/2),0)),"",OFFSET(#REF!,INT((ROW()-13)/2),0)),IF(ISBLANK(OFFSET('9. METAS'!$U$20,INT((ROW()-14)/2),0)),"",OFFSET('9. METAS'!$U$20,INT((ROW()-14)/2),0)))</f>
        <v>20</v>
      </c>
      <c r="K58" s="203">
        <f ca="1">IF(MOD(ROW()-13,2)=0,IF(ISBLANK(OFFSET(#REF!,INT((ROW()-13)/2),0)),"",OFFSET(#REF!,INT((ROW()-13)/2),0)),IF(ISBLANK(OFFSET('9. METAS'!$V$20,INT((ROW()-14)/2),0)),"",OFFSET('9. METAS'!$V$20,INT((ROW()-14)/2),0)))</f>
        <v>20</v>
      </c>
      <c r="L58" s="203">
        <f ca="1">IF(MOD(ROW()-13,2)=0,IF(ISBLANK(OFFSET(#REF!,INT((ROW()-13)/2),0)),"",OFFSET(#REF!,INT((ROW()-13)/2),0)),IF(ISBLANK(OFFSET('9. METAS'!$W$20,INT((ROW()-14)/2),0)),"",OFFSET('9. METAS'!$W$20,INT((ROW()-14)/2),0)))</f>
        <v>20</v>
      </c>
      <c r="M58" s="204">
        <f ca="1">IF(MOD(ROW()-13,2)=0,IF(ISBLANK(OFFSET(#REF!,INT((ROW()-13)/2),0)),"",OFFSET(#REF!,INT((ROW()-13)/2),0)),IF(ISBLANK(OFFSET('9. METAS'!$X$20,INT((ROW()-14)/2),0)),"",OFFSET('9. METAS'!$X$20,INT((ROW()-14)/2),0)))</f>
        <v>20</v>
      </c>
      <c r="N58" s="719"/>
      <c r="O58" s="721"/>
      <c r="P58" s="723"/>
    </row>
    <row r="59" spans="3:16">
      <c r="C59" s="724" t="str">
        <f ca="1">IF(ISBLANK(OFFSET('5. Pp (3 años)'!$C$46,INT((ROW()-13)/2),0)),"",OFFSET('5. Pp (3 años)'!$C$46,INT((ROW()-13)/2),0))</f>
        <v>Actividad</v>
      </c>
      <c r="D59" s="726" t="str">
        <f ca="1">IF(ISBLANK(OFFSET('5. Pp (3 años)'!$D$46,INT((ROW()-13)/2),0)),"",OFFSET('5. Pp (3 años)'!$D$46,INT((ROW()-13)/2),0))</f>
        <v>4.3.1.1.3.7. Realización de  Brigadas de Salud Comunitaria y Desarrollo Integral de las Mujeres.</v>
      </c>
      <c r="E59" s="726" t="str">
        <f ca="1">IF(ISBLANK(OFFSET('5. Pp (3 años)'!$E$46,INT((ROW()-13)/2),0)),"",OFFSET('5. Pp (3 años)'!$E$46,INT((ROW()-13)/2),0))</f>
        <v>PBS: Porcentaje de Brigadas de Salud Comunitaria y Desarrollo Integral</v>
      </c>
      <c r="F59" s="727" t="str">
        <f ca="1">IF(ISBLANK(OFFSET('5. Pp (3 años)'!$K$46,INT((ROW()-13)/2),0)),"",OFFSET('5. Pp (3 años)'!$K$46,INT((ROW()-13)/2),0))</f>
        <v>Ascendente</v>
      </c>
      <c r="G59" s="728" t="str">
        <f ca="1">IF(ISBLANK(OFFSET('5. Pp (3 años)'!$H$46,INT((ROW()-13)/2),0)),"",OFFSET('5. Pp (3 años)'!$H$46,INT((ROW()-13)/2),0))</f>
        <v>Trimestral</v>
      </c>
      <c r="H59" s="755">
        <f ca="1">IF(ISBLANK(OFFSET('9. METAS'!$L$20,INT((ROW()-13)/2),0)),"",OFFSET('9. METAS'!$L$20,INT((ROW()-13)/2),0))</f>
        <v>20</v>
      </c>
      <c r="I59" s="730"/>
      <c r="J59" s="202" t="e">
        <f ca="1">IF(MOD(ROW()-13,2)=0,IF(ISBLANK(OFFSET(#REF!,INT((ROW()-13)/2),0)),"",OFFSET(#REF!,INT((ROW()-13)/2),0)),IF(ISBLANK(OFFSET('9. METAS'!$U$20,INT((ROW()-14)/2),0)),"",OFFSET('9. METAS'!$U$20,INT((ROW()-14)/2),0)))</f>
        <v>#REF!</v>
      </c>
      <c r="K59" s="203" t="e">
        <f ca="1">IF(MOD(ROW()-13,2)=0,IF(ISBLANK(OFFSET(#REF!,INT((ROW()-13)/2),0)),"",OFFSET(#REF!,INT((ROW()-13)/2),0)),IF(ISBLANK(OFFSET('9. METAS'!$V$20,INT((ROW()-14)/2),0)),"",OFFSET('9. METAS'!$V$20,INT((ROW()-14)/2),0)))</f>
        <v>#REF!</v>
      </c>
      <c r="L59" s="203" t="e">
        <f ca="1">IF(MOD(ROW()-13,2)=0,IF(ISBLANK(OFFSET(#REF!,INT((ROW()-13)/2),0)),"",OFFSET(#REF!,INT((ROW()-13)/2),0)),IF(ISBLANK(OFFSET('9. METAS'!$W$20,INT((ROW()-14)/2),0)),"",OFFSET('9. METAS'!$W$20,INT((ROW()-14)/2),0)))</f>
        <v>#REF!</v>
      </c>
      <c r="M59" s="204" t="e">
        <f ca="1">IF(MOD(ROW()-13,2)=0,IF(ISBLANK(OFFSET(#REF!,INT((ROW()-13)/2),0)),"",OFFSET(#REF!,INT((ROW()-13)/2),0)),IF(ISBLANK(OFFSET('9. METAS'!$X$20,INT((ROW()-14)/2),0)),"",OFFSET('9. METAS'!$X$20,INT((ROW()-14)/2),0)))</f>
        <v>#REF!</v>
      </c>
      <c r="N59" s="718" t="str">
        <f t="shared" ref="N59" ca="1" si="42">IFERROR(J59/J60,"ND")</f>
        <v>ND</v>
      </c>
      <c r="O59" s="720" t="str">
        <f t="shared" ref="O59" ca="1" si="43">IFERROR(((J59+K59+L59+M59)/H59),"ND")</f>
        <v>ND</v>
      </c>
      <c r="P59" s="732"/>
    </row>
    <row r="60" spans="3:16">
      <c r="C60" s="725"/>
      <c r="D60" s="726"/>
      <c r="E60" s="726"/>
      <c r="F60" s="727"/>
      <c r="G60" s="728"/>
      <c r="H60" s="755"/>
      <c r="I60" s="731"/>
      <c r="J60" s="202">
        <f ca="1">IF(MOD(ROW()-13,2)=0,IF(ISBLANK(OFFSET(#REF!,INT((ROW()-13)/2),0)),"",OFFSET(#REF!,INT((ROW()-13)/2),0)),IF(ISBLANK(OFFSET('9. METAS'!$U$20,INT((ROW()-14)/2),0)),"",OFFSET('9. METAS'!$U$20,INT((ROW()-14)/2),0)))</f>
        <v>5</v>
      </c>
      <c r="K60" s="203">
        <f ca="1">IF(MOD(ROW()-13,2)=0,IF(ISBLANK(OFFSET(#REF!,INT((ROW()-13)/2),0)),"",OFFSET(#REF!,INT((ROW()-13)/2),0)),IF(ISBLANK(OFFSET('9. METAS'!$V$20,INT((ROW()-14)/2),0)),"",OFFSET('9. METAS'!$V$20,INT((ROW()-14)/2),0)))</f>
        <v>5</v>
      </c>
      <c r="L60" s="203">
        <f ca="1">IF(MOD(ROW()-13,2)=0,IF(ISBLANK(OFFSET(#REF!,INT((ROW()-13)/2),0)),"",OFFSET(#REF!,INT((ROW()-13)/2),0)),IF(ISBLANK(OFFSET('9. METAS'!$W$20,INT((ROW()-14)/2),0)),"",OFFSET('9. METAS'!$W$20,INT((ROW()-14)/2),0)))</f>
        <v>5</v>
      </c>
      <c r="M60" s="204">
        <f ca="1">IF(MOD(ROW()-13,2)=0,IF(ISBLANK(OFFSET(#REF!,INT((ROW()-13)/2),0)),"",OFFSET(#REF!,INT((ROW()-13)/2),0)),IF(ISBLANK(OFFSET('9. METAS'!$X$20,INT((ROW()-14)/2),0)),"",OFFSET('9. METAS'!$X$20,INT((ROW()-14)/2),0)))</f>
        <v>5</v>
      </c>
      <c r="N60" s="719"/>
      <c r="O60" s="721"/>
      <c r="P60" s="723"/>
    </row>
    <row r="61" spans="3:16">
      <c r="C61" s="724" t="str">
        <f ca="1">IF(ISBLANK(OFFSET('5. Pp (3 años)'!$C$46,INT((ROW()-13)/2),0)),"",OFFSET('5. Pp (3 años)'!$C$46,INT((ROW()-13)/2),0))</f>
        <v>Actividad</v>
      </c>
      <c r="D61" s="726" t="str">
        <f ca="1">IF(ISBLANK(OFFSET('5. Pp (3 años)'!$D$46,INT((ROW()-13)/2),0)),"",OFFSET('5. Pp (3 años)'!$D$46,INT((ROW()-13)/2),0))</f>
        <v xml:space="preserve">4.3.1.1.3.8. Emisión del Programa de Radio como espacio colectivo auditivo feminista y comunitario dirigido a las mujeres. </v>
      </c>
      <c r="E61" s="726" t="str">
        <f ca="1">IF(ISBLANK(OFFSET('5. Pp (3 años)'!$E$46,INT((ROW()-13)/2),0)),"",OFFSET('5. Pp (3 años)'!$E$46,INT((ROW()-13)/2),0))</f>
        <v>PPE: Porcentaje de programas emitidos</v>
      </c>
      <c r="F61" s="727" t="str">
        <f ca="1">IF(ISBLANK(OFFSET('5. Pp (3 años)'!$K$46,INT((ROW()-13)/2),0)),"",OFFSET('5. Pp (3 años)'!$K$46,INT((ROW()-13)/2),0))</f>
        <v>Ascendente</v>
      </c>
      <c r="G61" s="728" t="str">
        <f ca="1">IF(ISBLANK(OFFSET('5. Pp (3 años)'!$H$46,INT((ROW()-13)/2),0)),"",OFFSET('5. Pp (3 años)'!$H$46,INT((ROW()-13)/2),0))</f>
        <v>Trimestral</v>
      </c>
      <c r="H61" s="755">
        <f ca="1">IF(ISBLANK(OFFSET('9. METAS'!$L$20,INT((ROW()-13)/2),0)),"",OFFSET('9. METAS'!$L$20,INT((ROW()-13)/2),0))</f>
        <v>144</v>
      </c>
      <c r="I61" s="730"/>
      <c r="J61" s="202" t="e">
        <f ca="1">IF(MOD(ROW()-13,2)=0,IF(ISBLANK(OFFSET(#REF!,INT((ROW()-13)/2),0)),"",OFFSET(#REF!,INT((ROW()-13)/2),0)),IF(ISBLANK(OFFSET('9. METAS'!$U$20,INT((ROW()-14)/2),0)),"",OFFSET('9. METAS'!$U$20,INT((ROW()-14)/2),0)))</f>
        <v>#REF!</v>
      </c>
      <c r="K61" s="203" t="e">
        <f ca="1">IF(MOD(ROW()-13,2)=0,IF(ISBLANK(OFFSET(#REF!,INT((ROW()-13)/2),0)),"",OFFSET(#REF!,INT((ROW()-13)/2),0)),IF(ISBLANK(OFFSET('9. METAS'!$V$20,INT((ROW()-14)/2),0)),"",OFFSET('9. METAS'!$V$20,INT((ROW()-14)/2),0)))</f>
        <v>#REF!</v>
      </c>
      <c r="L61" s="203" t="e">
        <f ca="1">IF(MOD(ROW()-13,2)=0,IF(ISBLANK(OFFSET(#REF!,INT((ROW()-13)/2),0)),"",OFFSET(#REF!,INT((ROW()-13)/2),0)),IF(ISBLANK(OFFSET('9. METAS'!$W$20,INT((ROW()-14)/2),0)),"",OFFSET('9. METAS'!$W$20,INT((ROW()-14)/2),0)))</f>
        <v>#REF!</v>
      </c>
      <c r="M61" s="204" t="e">
        <f ca="1">IF(MOD(ROW()-13,2)=0,IF(ISBLANK(OFFSET(#REF!,INT((ROW()-13)/2),0)),"",OFFSET(#REF!,INT((ROW()-13)/2),0)),IF(ISBLANK(OFFSET('9. METAS'!$X$20,INT((ROW()-14)/2),0)),"",OFFSET('9. METAS'!$X$20,INT((ROW()-14)/2),0)))</f>
        <v>#REF!</v>
      </c>
      <c r="N61" s="718" t="str">
        <f t="shared" ref="N61" ca="1" si="44">IFERROR(J61/J62,"ND")</f>
        <v>ND</v>
      </c>
      <c r="O61" s="720" t="str">
        <f t="shared" ref="O61" ca="1" si="45">IFERROR(((J61+K61+L61+M61)/H61),"ND")</f>
        <v>ND</v>
      </c>
      <c r="P61" s="732"/>
    </row>
    <row r="62" spans="3:16">
      <c r="C62" s="725"/>
      <c r="D62" s="726"/>
      <c r="E62" s="726"/>
      <c r="F62" s="727"/>
      <c r="G62" s="728"/>
      <c r="H62" s="755"/>
      <c r="I62" s="731"/>
      <c r="J62" s="202">
        <f ca="1">IF(MOD(ROW()-13,2)=0,IF(ISBLANK(OFFSET(#REF!,INT((ROW()-13)/2),0)),"",OFFSET(#REF!,INT((ROW()-13)/2),0)),IF(ISBLANK(OFFSET('9. METAS'!$U$20,INT((ROW()-14)/2),0)),"",OFFSET('9. METAS'!$U$20,INT((ROW()-14)/2),0)))</f>
        <v>36</v>
      </c>
      <c r="K62" s="203">
        <f ca="1">IF(MOD(ROW()-13,2)=0,IF(ISBLANK(OFFSET(#REF!,INT((ROW()-13)/2),0)),"",OFFSET(#REF!,INT((ROW()-13)/2),0)),IF(ISBLANK(OFFSET('9. METAS'!$V$20,INT((ROW()-14)/2),0)),"",OFFSET('9. METAS'!$V$20,INT((ROW()-14)/2),0)))</f>
        <v>36</v>
      </c>
      <c r="L62" s="203">
        <f ca="1">IF(MOD(ROW()-13,2)=0,IF(ISBLANK(OFFSET(#REF!,INT((ROW()-13)/2),0)),"",OFFSET(#REF!,INT((ROW()-13)/2),0)),IF(ISBLANK(OFFSET('9. METAS'!$W$20,INT((ROW()-14)/2),0)),"",OFFSET('9. METAS'!$W$20,INT((ROW()-14)/2),0)))</f>
        <v>36</v>
      </c>
      <c r="M62" s="204">
        <f ca="1">IF(MOD(ROW()-13,2)=0,IF(ISBLANK(OFFSET(#REF!,INT((ROW()-13)/2),0)),"",OFFSET(#REF!,INT((ROW()-13)/2),0)),IF(ISBLANK(OFFSET('9. METAS'!$X$20,INT((ROW()-14)/2),0)),"",OFFSET('9. METAS'!$X$20,INT((ROW()-14)/2),0)))</f>
        <v>36</v>
      </c>
      <c r="N62" s="719"/>
      <c r="O62" s="721"/>
      <c r="P62" s="723"/>
    </row>
    <row r="63" spans="3:16">
      <c r="C63" s="724" t="str">
        <f ca="1">IF(ISBLANK(OFFSET('5. Pp (3 años)'!$C$46,INT((ROW()-13)/2),0)),"",OFFSET('5. Pp (3 años)'!$C$46,INT((ROW()-13)/2),0))</f>
        <v>Componente
(Unidad de Asistencia y Apoyo Jurídico)</v>
      </c>
      <c r="D63" s="726" t="str">
        <f ca="1">IF(ISBLANK(OFFSET('5. Pp (3 años)'!$D$46,INT((ROW()-13)/2),0)),"",OFFSET('5. Pp (3 años)'!$D$46,INT((ROW()-13)/2),0))</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63" s="726" t="str">
        <f ca="1">IF(ISBLANK(OFFSET('5. Pp (3 años)'!$E$46,INT((ROW()-13)/2),0)),"",OFFSET('5. Pp (3 años)'!$E$46,INT((ROW()-13)/2),0))</f>
        <v>PSAJ: Porcentaje de Servicios a la Mujer Para Facilitar el Acceso a la Justicia</v>
      </c>
      <c r="F63" s="727" t="str">
        <f ca="1">IF(ISBLANK(OFFSET('5. Pp (3 años)'!$K$46,INT((ROW()-13)/2),0)),"",OFFSET('5. Pp (3 años)'!$K$46,INT((ROW()-13)/2),0))</f>
        <v>Ascendente</v>
      </c>
      <c r="G63" s="728" t="str">
        <f ca="1">IF(ISBLANK(OFFSET('5. Pp (3 años)'!$H$46,INT((ROW()-13)/2),0)),"",OFFSET('5. Pp (3 años)'!$H$46,INT((ROW()-13)/2),0))</f>
        <v>Trimestral</v>
      </c>
      <c r="H63" s="755">
        <f ca="1">IF(ISBLANK(OFFSET('9. METAS'!$L$20,INT((ROW()-13)/2),0)),"",OFFSET('9. METAS'!$L$20,INT((ROW()-13)/2),0))</f>
        <v>7720</v>
      </c>
      <c r="I63" s="730"/>
      <c r="J63" s="202" t="e">
        <f ca="1">IF(MOD(ROW()-13,2)=0,IF(ISBLANK(OFFSET(#REF!,INT((ROW()-13)/2),0)),"",OFFSET(#REF!,INT((ROW()-13)/2),0)),IF(ISBLANK(OFFSET('9. METAS'!$U$20,INT((ROW()-14)/2),0)),"",OFFSET('9. METAS'!$U$20,INT((ROW()-14)/2),0)))</f>
        <v>#REF!</v>
      </c>
      <c r="K63" s="203" t="e">
        <f ca="1">IF(MOD(ROW()-13,2)=0,IF(ISBLANK(OFFSET(#REF!,INT((ROW()-13)/2),0)),"",OFFSET(#REF!,INT((ROW()-13)/2),0)),IF(ISBLANK(OFFSET('9. METAS'!$V$20,INT((ROW()-14)/2),0)),"",OFFSET('9. METAS'!$V$20,INT((ROW()-14)/2),0)))</f>
        <v>#REF!</v>
      </c>
      <c r="L63" s="203" t="e">
        <f ca="1">IF(MOD(ROW()-13,2)=0,IF(ISBLANK(OFFSET(#REF!,INT((ROW()-13)/2),0)),"",OFFSET(#REF!,INT((ROW()-13)/2),0)),IF(ISBLANK(OFFSET('9. METAS'!$W$20,INT((ROW()-14)/2),0)),"",OFFSET('9. METAS'!$W$20,INT((ROW()-14)/2),0)))</f>
        <v>#REF!</v>
      </c>
      <c r="M63" s="204" t="e">
        <f ca="1">IF(MOD(ROW()-13,2)=0,IF(ISBLANK(OFFSET(#REF!,INT((ROW()-13)/2),0)),"",OFFSET(#REF!,INT((ROW()-13)/2),0)),IF(ISBLANK(OFFSET('9. METAS'!$X$20,INT((ROW()-14)/2),0)),"",OFFSET('9. METAS'!$X$20,INT((ROW()-14)/2),0)))</f>
        <v>#REF!</v>
      </c>
      <c r="N63" s="718" t="str">
        <f t="shared" ref="N63" ca="1" si="46">IFERROR(J63/J64,"ND")</f>
        <v>ND</v>
      </c>
      <c r="O63" s="720" t="str">
        <f t="shared" ref="O63" ca="1" si="47">IFERROR(((J63+K63+L63+M63)/H63),"ND")</f>
        <v>ND</v>
      </c>
      <c r="P63" s="732"/>
    </row>
    <row r="64" spans="3:16">
      <c r="C64" s="725"/>
      <c r="D64" s="726"/>
      <c r="E64" s="726"/>
      <c r="F64" s="727"/>
      <c r="G64" s="728"/>
      <c r="H64" s="755"/>
      <c r="I64" s="731"/>
      <c r="J64" s="202">
        <f ca="1">IF(MOD(ROW()-13,2)=0,IF(ISBLANK(OFFSET(#REF!,INT((ROW()-13)/2),0)),"",OFFSET(#REF!,INT((ROW()-13)/2),0)),IF(ISBLANK(OFFSET('9. METAS'!$U$20,INT((ROW()-14)/2),0)),"",OFFSET('9. METAS'!$U$20,INT((ROW()-14)/2),0)))</f>
        <v>1930</v>
      </c>
      <c r="K64" s="203">
        <f ca="1">IF(MOD(ROW()-13,2)=0,IF(ISBLANK(OFFSET(#REF!,INT((ROW()-13)/2),0)),"",OFFSET(#REF!,INT((ROW()-13)/2),0)),IF(ISBLANK(OFFSET('9. METAS'!$V$20,INT((ROW()-14)/2),0)),"",OFFSET('9. METAS'!$V$20,INT((ROW()-14)/2),0)))</f>
        <v>1930</v>
      </c>
      <c r="L64" s="203">
        <f ca="1">IF(MOD(ROW()-13,2)=0,IF(ISBLANK(OFFSET(#REF!,INT((ROW()-13)/2),0)),"",OFFSET(#REF!,INT((ROW()-13)/2),0)),IF(ISBLANK(OFFSET('9. METAS'!$W$20,INT((ROW()-14)/2),0)),"",OFFSET('9. METAS'!$W$20,INT((ROW()-14)/2),0)))</f>
        <v>1930</v>
      </c>
      <c r="M64" s="204">
        <f ca="1">IF(MOD(ROW()-13,2)=0,IF(ISBLANK(OFFSET(#REF!,INT((ROW()-13)/2),0)),"",OFFSET(#REF!,INT((ROW()-13)/2),0)),IF(ISBLANK(OFFSET('9. METAS'!$X$20,INT((ROW()-14)/2),0)),"",OFFSET('9. METAS'!$X$20,INT((ROW()-14)/2),0)))</f>
        <v>1930</v>
      </c>
      <c r="N64" s="719"/>
      <c r="O64" s="721"/>
      <c r="P64" s="723"/>
    </row>
    <row r="65" spans="3:16">
      <c r="C65" s="724" t="str">
        <f ca="1">IF(ISBLANK(OFFSET('5. Pp (3 años)'!$C$46,INT((ROW()-13)/2),0)),"",OFFSET('5. Pp (3 años)'!$C$46,INT((ROW()-13)/2),0))</f>
        <v>Actividad</v>
      </c>
      <c r="D65" s="726" t="str">
        <f ca="1">IF(ISBLANK(OFFSET('5. Pp (3 años)'!$D$46,INT((ROW()-13)/2),0)),"",OFFSET('5. Pp (3 años)'!$D$46,INT((ROW()-13)/2),0))</f>
        <v>4.3.1.1.4.1. Brindar atención jurídica , asesoramiento y orientación gratuita a mujeres,  brindándolos con trato digno, calidad y calidez en la atención.</v>
      </c>
      <c r="E65" s="726" t="str">
        <f ca="1">IF(ISBLANK(OFFSET('5. Pp (3 años)'!$E$46,INT((ROW()-13)/2),0)),"",OFFSET('5. Pp (3 años)'!$E$46,INT((ROW()-13)/2),0))</f>
        <v>PSAOJ: Porcentaje de  Servicios a mujeres  de asesoramiento y orientación Jurídica.</v>
      </c>
      <c r="F65" s="727" t="str">
        <f ca="1">IF(ISBLANK(OFFSET('5. Pp (3 años)'!$K$46,INT((ROW()-13)/2),0)),"",OFFSET('5. Pp (3 años)'!$K$46,INT((ROW()-13)/2),0))</f>
        <v>Ascendente</v>
      </c>
      <c r="G65" s="728" t="str">
        <f ca="1">IF(ISBLANK(OFFSET('5. Pp (3 años)'!$H$46,INT((ROW()-13)/2),0)),"",OFFSET('5. Pp (3 años)'!$H$46,INT((ROW()-13)/2),0))</f>
        <v>Trimestral</v>
      </c>
      <c r="H65" s="755">
        <f ca="1">IF(ISBLANK(OFFSET('9. METAS'!$L$20,INT((ROW()-13)/2),0)),"",OFFSET('9. METAS'!$L$20,INT((ROW()-13)/2),0))</f>
        <v>7600</v>
      </c>
      <c r="I65" s="730"/>
      <c r="J65" s="202" t="e">
        <f ca="1">IF(MOD(ROW()-13,2)=0,IF(ISBLANK(OFFSET(#REF!,INT((ROW()-13)/2),0)),"",OFFSET(#REF!,INT((ROW()-13)/2),0)),IF(ISBLANK(OFFSET('9. METAS'!$U$20,INT((ROW()-14)/2),0)),"",OFFSET('9. METAS'!$U$20,INT((ROW()-14)/2),0)))</f>
        <v>#REF!</v>
      </c>
      <c r="K65" s="203" t="e">
        <f ca="1">IF(MOD(ROW()-13,2)=0,IF(ISBLANK(OFFSET(#REF!,INT((ROW()-13)/2),0)),"",OFFSET(#REF!,INT((ROW()-13)/2),0)),IF(ISBLANK(OFFSET('9. METAS'!$V$20,INT((ROW()-14)/2),0)),"",OFFSET('9. METAS'!$V$20,INT((ROW()-14)/2),0)))</f>
        <v>#REF!</v>
      </c>
      <c r="L65" s="203" t="e">
        <f ca="1">IF(MOD(ROW()-13,2)=0,IF(ISBLANK(OFFSET(#REF!,INT((ROW()-13)/2),0)),"",OFFSET(#REF!,INT((ROW()-13)/2),0)),IF(ISBLANK(OFFSET('9. METAS'!$W$20,INT((ROW()-14)/2),0)),"",OFFSET('9. METAS'!$W$20,INT((ROW()-14)/2),0)))</f>
        <v>#REF!</v>
      </c>
      <c r="M65" s="204" t="e">
        <f ca="1">IF(MOD(ROW()-13,2)=0,IF(ISBLANK(OFFSET(#REF!,INT((ROW()-13)/2),0)),"",OFFSET(#REF!,INT((ROW()-13)/2),0)),IF(ISBLANK(OFFSET('9. METAS'!$X$20,INT((ROW()-14)/2),0)),"",OFFSET('9. METAS'!$X$20,INT((ROW()-14)/2),0)))</f>
        <v>#REF!</v>
      </c>
      <c r="N65" s="718" t="str">
        <f t="shared" ref="N65" ca="1" si="48">IFERROR(J65/J66,"ND")</f>
        <v>ND</v>
      </c>
      <c r="O65" s="720" t="str">
        <f t="shared" ref="O65" ca="1" si="49">IFERROR(((J65+K65+L65+M65)/H65),"ND")</f>
        <v>ND</v>
      </c>
      <c r="P65" s="732"/>
    </row>
    <row r="66" spans="3:16">
      <c r="C66" s="725"/>
      <c r="D66" s="726"/>
      <c r="E66" s="726"/>
      <c r="F66" s="727"/>
      <c r="G66" s="728"/>
      <c r="H66" s="755"/>
      <c r="I66" s="731"/>
      <c r="J66" s="202">
        <f ca="1">IF(MOD(ROW()-13,2)=0,IF(ISBLANK(OFFSET(#REF!,INT((ROW()-13)/2),0)),"",OFFSET(#REF!,INT((ROW()-13)/2),0)),IF(ISBLANK(OFFSET('9. METAS'!$U$20,INT((ROW()-14)/2),0)),"",OFFSET('9. METAS'!$U$20,INT((ROW()-14)/2),0)))</f>
        <v>1900</v>
      </c>
      <c r="K66" s="203">
        <f ca="1">IF(MOD(ROW()-13,2)=0,IF(ISBLANK(OFFSET(#REF!,INT((ROW()-13)/2),0)),"",OFFSET(#REF!,INT((ROW()-13)/2),0)),IF(ISBLANK(OFFSET('9. METAS'!$V$20,INT((ROW()-14)/2),0)),"",OFFSET('9. METAS'!$V$20,INT((ROW()-14)/2),0)))</f>
        <v>1900</v>
      </c>
      <c r="L66" s="203">
        <f ca="1">IF(MOD(ROW()-13,2)=0,IF(ISBLANK(OFFSET(#REF!,INT((ROW()-13)/2),0)),"",OFFSET(#REF!,INT((ROW()-13)/2),0)),IF(ISBLANK(OFFSET('9. METAS'!$W$20,INT((ROW()-14)/2),0)),"",OFFSET('9. METAS'!$W$20,INT((ROW()-14)/2),0)))</f>
        <v>1900</v>
      </c>
      <c r="M66" s="204">
        <f ca="1">IF(MOD(ROW()-13,2)=0,IF(ISBLANK(OFFSET(#REF!,INT((ROW()-13)/2),0)),"",OFFSET(#REF!,INT((ROW()-13)/2),0)),IF(ISBLANK(OFFSET('9. METAS'!$X$20,INT((ROW()-14)/2),0)),"",OFFSET('9. METAS'!$X$20,INT((ROW()-14)/2),0)))</f>
        <v>1900</v>
      </c>
      <c r="N66" s="719"/>
      <c r="O66" s="721"/>
      <c r="P66" s="723"/>
    </row>
    <row r="67" spans="3:16">
      <c r="C67" s="724" t="str">
        <f ca="1">IF(ISBLANK(OFFSET('5. Pp (3 años)'!$C$46,INT((ROW()-13)/2),0)),"",OFFSET('5. Pp (3 años)'!$C$46,INT((ROW()-13)/2),0))</f>
        <v>Actividad</v>
      </c>
      <c r="D67" s="726" t="str">
        <f ca="1">IF(ISBLANK(OFFSET('5. Pp (3 años)'!$D$46,INT((ROW()-13)/2),0)),"",OFFSET('5. Pp (3 años)'!$D$46,INT((ROW()-13)/2),0))</f>
        <v>4.3.1.1.4.2. Brindar atención jurídica, asesoramiento, orientación y seguimiento a mujeres gratuita, con trato diferenciado para adolescentes y niñez brindándolos con trato digno, calidad y calidez en la atención.</v>
      </c>
      <c r="E67" s="726" t="str">
        <f ca="1">IF(ISBLANK(OFFSET('5. Pp (3 años)'!$E$46,INT((ROW()-13)/2),0)),"",OFFSET('5. Pp (3 años)'!$E$46,INT((ROW()-13)/2),0))</f>
        <v>PSAAJ: Porcentaje de  Servicios a mujeres Adolescentes y Niñas en asesoramiento y orientación Jurídica.</v>
      </c>
      <c r="F67" s="727" t="str">
        <f ca="1">IF(ISBLANK(OFFSET('5. Pp (3 años)'!$K$46,INT((ROW()-13)/2),0)),"",OFFSET('5. Pp (3 años)'!$K$46,INT((ROW()-13)/2),0))</f>
        <v>Ascendente</v>
      </c>
      <c r="G67" s="728" t="str">
        <f ca="1">IF(ISBLANK(OFFSET('5. Pp (3 años)'!$H$46,INT((ROW()-13)/2),0)),"",OFFSET('5. Pp (3 años)'!$H$46,INT((ROW()-13)/2),0))</f>
        <v>Trimestral</v>
      </c>
      <c r="H67" s="755">
        <f ca="1">IF(ISBLANK(OFFSET('9. METAS'!$L$20,INT((ROW()-13)/2),0)),"",OFFSET('9. METAS'!$L$20,INT((ROW()-13)/2),0))</f>
        <v>48</v>
      </c>
      <c r="I67" s="730"/>
      <c r="J67" s="202" t="e">
        <f ca="1">IF(MOD(ROW()-13,2)=0,IF(ISBLANK(OFFSET(#REF!,INT((ROW()-13)/2),0)),"",OFFSET(#REF!,INT((ROW()-13)/2),0)),IF(ISBLANK(OFFSET('9. METAS'!$U$20,INT((ROW()-14)/2),0)),"",OFFSET('9. METAS'!$U$20,INT((ROW()-14)/2),0)))</f>
        <v>#REF!</v>
      </c>
      <c r="K67" s="203" t="e">
        <f ca="1">IF(MOD(ROW()-13,2)=0,IF(ISBLANK(OFFSET(#REF!,INT((ROW()-13)/2),0)),"",OFFSET(#REF!,INT((ROW()-13)/2),0)),IF(ISBLANK(OFFSET('9. METAS'!$V$20,INT((ROW()-14)/2),0)),"",OFFSET('9. METAS'!$V$20,INT((ROW()-14)/2),0)))</f>
        <v>#REF!</v>
      </c>
      <c r="L67" s="203" t="e">
        <f ca="1">IF(MOD(ROW()-13,2)=0,IF(ISBLANK(OFFSET(#REF!,INT((ROW()-13)/2),0)),"",OFFSET(#REF!,INT((ROW()-13)/2),0)),IF(ISBLANK(OFFSET('9. METAS'!$W$20,INT((ROW()-14)/2),0)),"",OFFSET('9. METAS'!$W$20,INT((ROW()-14)/2),0)))</f>
        <v>#REF!</v>
      </c>
      <c r="M67" s="204" t="e">
        <f ca="1">IF(MOD(ROW()-13,2)=0,IF(ISBLANK(OFFSET(#REF!,INT((ROW()-13)/2),0)),"",OFFSET(#REF!,INT((ROW()-13)/2),0)),IF(ISBLANK(OFFSET('9. METAS'!$X$20,INT((ROW()-14)/2),0)),"",OFFSET('9. METAS'!$X$20,INT((ROW()-14)/2),0)))</f>
        <v>#REF!</v>
      </c>
      <c r="N67" s="718" t="str">
        <f t="shared" ref="N67" ca="1" si="50">IFERROR(J67/J68,"ND")</f>
        <v>ND</v>
      </c>
      <c r="O67" s="720" t="str">
        <f t="shared" ref="O67" ca="1" si="51">IFERROR(((J67+K67+L67+M67)/H67),"ND")</f>
        <v>ND</v>
      </c>
      <c r="P67" s="732"/>
    </row>
    <row r="68" spans="3:16">
      <c r="C68" s="725"/>
      <c r="D68" s="726"/>
      <c r="E68" s="726"/>
      <c r="F68" s="727"/>
      <c r="G68" s="728"/>
      <c r="H68" s="755"/>
      <c r="I68" s="731"/>
      <c r="J68" s="202">
        <f ca="1">IF(MOD(ROW()-13,2)=0,IF(ISBLANK(OFFSET(#REF!,INT((ROW()-13)/2),0)),"",OFFSET(#REF!,INT((ROW()-13)/2),0)),IF(ISBLANK(OFFSET('9. METAS'!$U$20,INT((ROW()-14)/2),0)),"",OFFSET('9. METAS'!$U$20,INT((ROW()-14)/2),0)))</f>
        <v>12</v>
      </c>
      <c r="K68" s="203">
        <f ca="1">IF(MOD(ROW()-13,2)=0,IF(ISBLANK(OFFSET(#REF!,INT((ROW()-13)/2),0)),"",OFFSET(#REF!,INT((ROW()-13)/2),0)),IF(ISBLANK(OFFSET('9. METAS'!$V$20,INT((ROW()-14)/2),0)),"",OFFSET('9. METAS'!$V$20,INT((ROW()-14)/2),0)))</f>
        <v>12</v>
      </c>
      <c r="L68" s="203">
        <f ca="1">IF(MOD(ROW()-13,2)=0,IF(ISBLANK(OFFSET(#REF!,INT((ROW()-13)/2),0)),"",OFFSET(#REF!,INT((ROW()-13)/2),0)),IF(ISBLANK(OFFSET('9. METAS'!$W$20,INT((ROW()-14)/2),0)),"",OFFSET('9. METAS'!$W$20,INT((ROW()-14)/2),0)))</f>
        <v>12</v>
      </c>
      <c r="M68" s="204">
        <f ca="1">IF(MOD(ROW()-13,2)=0,IF(ISBLANK(OFFSET(#REF!,INT((ROW()-13)/2),0)),"",OFFSET(#REF!,INT((ROW()-13)/2),0)),IF(ISBLANK(OFFSET('9. METAS'!$X$20,INT((ROW()-14)/2),0)),"",OFFSET('9. METAS'!$X$20,INT((ROW()-14)/2),0)))</f>
        <v>12</v>
      </c>
      <c r="N68" s="719"/>
      <c r="O68" s="721"/>
      <c r="P68" s="723"/>
    </row>
    <row r="69" spans="3:16">
      <c r="C69" s="724" t="str">
        <f ca="1">IF(ISBLANK(OFFSET('5. Pp (3 años)'!$C$46,INT((ROW()-13)/2),0)),"",OFFSET('5. Pp (3 años)'!$C$46,INT((ROW()-13)/2),0))</f>
        <v>Actividad</v>
      </c>
      <c r="D69" s="726" t="str">
        <f ca="1">IF(ISBLANK(OFFSET('5. Pp (3 años)'!$D$46,INT((ROW()-13)/2),0)),"",OFFSET('5. Pp (3 años)'!$D$46,INT((ROW()-13)/2),0))</f>
        <v xml:space="preserve">4.3.1.1.4.3. Realización de  Brigadas Jurídicas. </v>
      </c>
      <c r="E69" s="726" t="str">
        <f ca="1">IF(ISBLANK(OFFSET('5. Pp (3 años)'!$E$46,INT((ROW()-13)/2),0)),"",OFFSET('5. Pp (3 años)'!$E$46,INT((ROW()-13)/2),0))</f>
        <v>PBJ: Porcentaje  de  Brigadas Jurídicas.</v>
      </c>
      <c r="F69" s="727" t="str">
        <f ca="1">IF(ISBLANK(OFFSET('5. Pp (3 años)'!$K$46,INT((ROW()-13)/2),0)),"",OFFSET('5. Pp (3 años)'!$K$46,INT((ROW()-13)/2),0))</f>
        <v>Ascendente</v>
      </c>
      <c r="G69" s="728" t="str">
        <f ca="1">IF(ISBLANK(OFFSET('5. Pp (3 años)'!$H$46,INT((ROW()-13)/2),0)),"",OFFSET('5. Pp (3 años)'!$H$46,INT((ROW()-13)/2),0))</f>
        <v>Trimestral</v>
      </c>
      <c r="H69" s="755">
        <f ca="1">IF(ISBLANK(OFFSET('9. METAS'!$L$20,INT((ROW()-13)/2),0)),"",OFFSET('9. METAS'!$L$20,INT((ROW()-13)/2),0))</f>
        <v>36</v>
      </c>
      <c r="I69" s="730"/>
      <c r="J69" s="202" t="e">
        <f ca="1">IF(MOD(ROW()-13,2)=0,IF(ISBLANK(OFFSET(#REF!,INT((ROW()-13)/2),0)),"",OFFSET(#REF!,INT((ROW()-13)/2),0)),IF(ISBLANK(OFFSET('9. METAS'!$U$20,INT((ROW()-14)/2),0)),"",OFFSET('9. METAS'!$U$20,INT((ROW()-14)/2),0)))</f>
        <v>#REF!</v>
      </c>
      <c r="K69" s="203" t="e">
        <f ca="1">IF(MOD(ROW()-13,2)=0,IF(ISBLANK(OFFSET(#REF!,INT((ROW()-13)/2),0)),"",OFFSET(#REF!,INT((ROW()-13)/2),0)),IF(ISBLANK(OFFSET('9. METAS'!$V$20,INT((ROW()-14)/2),0)),"",OFFSET('9. METAS'!$V$20,INT((ROW()-14)/2),0)))</f>
        <v>#REF!</v>
      </c>
      <c r="L69" s="203" t="e">
        <f ca="1">IF(MOD(ROW()-13,2)=0,IF(ISBLANK(OFFSET(#REF!,INT((ROW()-13)/2),0)),"",OFFSET(#REF!,INT((ROW()-13)/2),0)),IF(ISBLANK(OFFSET('9. METAS'!$W$20,INT((ROW()-14)/2),0)),"",OFFSET('9. METAS'!$W$20,INT((ROW()-14)/2),0)))</f>
        <v>#REF!</v>
      </c>
      <c r="M69" s="204" t="e">
        <f ca="1">IF(MOD(ROW()-13,2)=0,IF(ISBLANK(OFFSET(#REF!,INT((ROW()-13)/2),0)),"",OFFSET(#REF!,INT((ROW()-13)/2),0)),IF(ISBLANK(OFFSET('9. METAS'!$X$20,INT((ROW()-14)/2),0)),"",OFFSET('9. METAS'!$X$20,INT((ROW()-14)/2),0)))</f>
        <v>#REF!</v>
      </c>
      <c r="N69" s="718" t="str">
        <f t="shared" ref="N69" ca="1" si="52">IFERROR(J69/J70,"ND")</f>
        <v>ND</v>
      </c>
      <c r="O69" s="720" t="str">
        <f t="shared" ref="O69" ca="1" si="53">IFERROR(((J69+K69+L69+M69)/H69),"ND")</f>
        <v>ND</v>
      </c>
      <c r="P69" s="732"/>
    </row>
    <row r="70" spans="3:16">
      <c r="C70" s="725"/>
      <c r="D70" s="726"/>
      <c r="E70" s="726"/>
      <c r="F70" s="727"/>
      <c r="G70" s="728"/>
      <c r="H70" s="755"/>
      <c r="I70" s="731"/>
      <c r="J70" s="202">
        <f ca="1">IF(MOD(ROW()-13,2)=0,IF(ISBLANK(OFFSET(#REF!,INT((ROW()-13)/2),0)),"",OFFSET(#REF!,INT((ROW()-13)/2),0)),IF(ISBLANK(OFFSET('9. METAS'!$U$20,INT((ROW()-14)/2),0)),"",OFFSET('9. METAS'!$U$20,INT((ROW()-14)/2),0)))</f>
        <v>9</v>
      </c>
      <c r="K70" s="203">
        <f ca="1">IF(MOD(ROW()-13,2)=0,IF(ISBLANK(OFFSET(#REF!,INT((ROW()-13)/2),0)),"",OFFSET(#REF!,INT((ROW()-13)/2),0)),IF(ISBLANK(OFFSET('9. METAS'!$V$20,INT((ROW()-14)/2),0)),"",OFFSET('9. METAS'!$V$20,INT((ROW()-14)/2),0)))</f>
        <v>9</v>
      </c>
      <c r="L70" s="203">
        <f ca="1">IF(MOD(ROW()-13,2)=0,IF(ISBLANK(OFFSET(#REF!,INT((ROW()-13)/2),0)),"",OFFSET(#REF!,INT((ROW()-13)/2),0)),IF(ISBLANK(OFFSET('9. METAS'!$W$20,INT((ROW()-14)/2),0)),"",OFFSET('9. METAS'!$W$20,INT((ROW()-14)/2),0)))</f>
        <v>9</v>
      </c>
      <c r="M70" s="204">
        <f ca="1">IF(MOD(ROW()-13,2)=0,IF(ISBLANK(OFFSET(#REF!,INT((ROW()-13)/2),0)),"",OFFSET(#REF!,INT((ROW()-13)/2),0)),IF(ISBLANK(OFFSET('9. METAS'!$X$20,INT((ROW()-14)/2),0)),"",OFFSET('9. METAS'!$X$20,INT((ROW()-14)/2),0)))</f>
        <v>9</v>
      </c>
      <c r="N70" s="719"/>
      <c r="O70" s="721"/>
      <c r="P70" s="723"/>
    </row>
    <row r="71" spans="3:16">
      <c r="C71" s="724" t="str">
        <f ca="1">IF(ISBLANK(OFFSET('5. Pp (3 años)'!$C$46,INT((ROW()-13)/2),0)),"",OFFSET('5. Pp (3 años)'!$C$46,INT((ROW()-13)/2),0))</f>
        <v>Actividad</v>
      </c>
      <c r="D71" s="726" t="str">
        <f ca="1">IF(ISBLANK(OFFSET('5. Pp (3 años)'!$D$46,INT((ROW()-13)/2),0)),"",OFFSET('5. Pp (3 años)'!$D$46,INT((ROW()-13)/2),0))</f>
        <v xml:space="preserve">4.3.1.1.4.4. Brindar platicas informativas a jovenes, mujeres y niñas en cuanto a su derecho a acceder a una justicia expedita, apegada a sus derechos humanos y con perspectiva de género. </v>
      </c>
      <c r="E71" s="726" t="str">
        <f ca="1">IF(ISBLANK(OFFSET('5. Pp (3 años)'!$E$46,INT((ROW()-13)/2),0)),"",OFFSET('5. Pp (3 años)'!$E$46,INT((ROW()-13)/2),0))</f>
        <v>PPIJ: Porcentaje  de  platicas informativas a jovenes, mujeres y niñas en cuanto a su derecho a acceder a una justicia expedita, apegada a sus derechos humanos y con perspectiva de género.</v>
      </c>
      <c r="F71" s="727" t="str">
        <f ca="1">IF(ISBLANK(OFFSET('5. Pp (3 años)'!$K$46,INT((ROW()-13)/2),0)),"",OFFSET('5. Pp (3 años)'!$K$46,INT((ROW()-13)/2),0))</f>
        <v>Ascendente</v>
      </c>
      <c r="G71" s="728" t="str">
        <f ca="1">IF(ISBLANK(OFFSET('5. Pp (3 años)'!$H$46,INT((ROW()-13)/2),0)),"",OFFSET('5. Pp (3 años)'!$H$46,INT((ROW()-13)/2),0))</f>
        <v>Trimestral</v>
      </c>
      <c r="H71" s="755">
        <f ca="1">IF(ISBLANK(OFFSET('9. METAS'!$L$20,INT((ROW()-13)/2),0)),"",OFFSET('9. METAS'!$L$20,INT((ROW()-13)/2),0))</f>
        <v>36</v>
      </c>
      <c r="I71" s="730"/>
      <c r="J71" s="202" t="e">
        <f ca="1">IF(MOD(ROW()-13,2)=0,IF(ISBLANK(OFFSET(#REF!,INT((ROW()-13)/2),0)),"",OFFSET(#REF!,INT((ROW()-13)/2),0)),IF(ISBLANK(OFFSET('9. METAS'!$U$20,INT((ROW()-14)/2),0)),"",OFFSET('9. METAS'!$U$20,INT((ROW()-14)/2),0)))</f>
        <v>#REF!</v>
      </c>
      <c r="K71" s="203" t="e">
        <f ca="1">IF(MOD(ROW()-13,2)=0,IF(ISBLANK(OFFSET(#REF!,INT((ROW()-13)/2),0)),"",OFFSET(#REF!,INT((ROW()-13)/2),0)),IF(ISBLANK(OFFSET('9. METAS'!$V$20,INT((ROW()-14)/2),0)),"",OFFSET('9. METAS'!$V$20,INT((ROW()-14)/2),0)))</f>
        <v>#REF!</v>
      </c>
      <c r="L71" s="203" t="e">
        <f ca="1">IF(MOD(ROW()-13,2)=0,IF(ISBLANK(OFFSET(#REF!,INT((ROW()-13)/2),0)),"",OFFSET(#REF!,INT((ROW()-13)/2),0)),IF(ISBLANK(OFFSET('9. METAS'!$W$20,INT((ROW()-14)/2),0)),"",OFFSET('9. METAS'!$W$20,INT((ROW()-14)/2),0)))</f>
        <v>#REF!</v>
      </c>
      <c r="M71" s="204" t="e">
        <f ca="1">IF(MOD(ROW()-13,2)=0,IF(ISBLANK(OFFSET(#REF!,INT((ROW()-13)/2),0)),"",OFFSET(#REF!,INT((ROW()-13)/2),0)),IF(ISBLANK(OFFSET('9. METAS'!$X$20,INT((ROW()-14)/2),0)),"",OFFSET('9. METAS'!$X$20,INT((ROW()-14)/2),0)))</f>
        <v>#REF!</v>
      </c>
      <c r="N71" s="718" t="str">
        <f t="shared" ref="N71" ca="1" si="54">IFERROR(J71/J72,"ND")</f>
        <v>ND</v>
      </c>
      <c r="O71" s="720" t="str">
        <f t="shared" ref="O71" ca="1" si="55">IFERROR(((J71+K71+L71+M71)/H71),"ND")</f>
        <v>ND</v>
      </c>
      <c r="P71" s="732"/>
    </row>
    <row r="72" spans="3:16">
      <c r="C72" s="725"/>
      <c r="D72" s="726"/>
      <c r="E72" s="726"/>
      <c r="F72" s="727"/>
      <c r="G72" s="728"/>
      <c r="H72" s="755"/>
      <c r="I72" s="731"/>
      <c r="J72" s="202">
        <f ca="1">IF(MOD(ROW()-13,2)=0,IF(ISBLANK(OFFSET(#REF!,INT((ROW()-13)/2),0)),"",OFFSET(#REF!,INT((ROW()-13)/2),0)),IF(ISBLANK(OFFSET('9. METAS'!$U$20,INT((ROW()-14)/2),0)),"",OFFSET('9. METAS'!$U$20,INT((ROW()-14)/2),0)))</f>
        <v>9</v>
      </c>
      <c r="K72" s="203">
        <f ca="1">IF(MOD(ROW()-13,2)=0,IF(ISBLANK(OFFSET(#REF!,INT((ROW()-13)/2),0)),"",OFFSET(#REF!,INT((ROW()-13)/2),0)),IF(ISBLANK(OFFSET('9. METAS'!$V$20,INT((ROW()-14)/2),0)),"",OFFSET('9. METAS'!$V$20,INT((ROW()-14)/2),0)))</f>
        <v>9</v>
      </c>
      <c r="L72" s="203">
        <f ca="1">IF(MOD(ROW()-13,2)=0,IF(ISBLANK(OFFSET(#REF!,INT((ROW()-13)/2),0)),"",OFFSET(#REF!,INT((ROW()-13)/2),0)),IF(ISBLANK(OFFSET('9. METAS'!$W$20,INT((ROW()-14)/2),0)),"",OFFSET('9. METAS'!$W$20,INT((ROW()-14)/2),0)))</f>
        <v>9</v>
      </c>
      <c r="M72" s="204">
        <f ca="1">IF(MOD(ROW()-13,2)=0,IF(ISBLANK(OFFSET(#REF!,INT((ROW()-13)/2),0)),"",OFFSET(#REF!,INT((ROW()-13)/2),0)),IF(ISBLANK(OFFSET('9. METAS'!$X$20,INT((ROW()-14)/2),0)),"",OFFSET('9. METAS'!$X$20,INT((ROW()-14)/2),0)))</f>
        <v>9</v>
      </c>
      <c r="N72" s="719"/>
      <c r="O72" s="721"/>
      <c r="P72" s="723"/>
    </row>
    <row r="73" spans="3:16">
      <c r="C73" s="724" t="str">
        <f ca="1">IF(ISBLANK(OFFSET('5. Pp (3 años)'!$C$46,INT((ROW()-13)/2),0)),"",OFFSET('5. Pp (3 años)'!$C$46,INT((ROW()-13)/2),0))</f>
        <v>Componente
(Unidad de Capacitación y Actividades Productivas)</v>
      </c>
      <c r="D73" s="726" t="str">
        <f ca="1">IF(ISBLANK(OFFSET('5. Pp (3 años)'!$D$46,INT((ROW()-13)/2),0)),"",OFFSET('5. Pp (3 años)'!$D$46,INT((ROW()-13)/2),0))</f>
        <v xml:space="preserve">4.3.1.1.5. Talleres de capacitación, cursos y actividades que fortalecen e impulsan el empoderamiento económico, social, formación para el trabajo y la profesionalización de las mujeres. </v>
      </c>
      <c r="E73" s="726" t="str">
        <f ca="1">IF(ISBLANK(OFFSET('5. Pp (3 años)'!$E$46,INT((ROW()-13)/2),0)),"",OFFSET('5. Pp (3 años)'!$E$46,INT((ROW()-13)/2),0))</f>
        <v>PTCA: Porcentaje de Talleres de capacitación, cursos y actividades.</v>
      </c>
      <c r="F73" s="727" t="str">
        <f ca="1">IF(ISBLANK(OFFSET('5. Pp (3 años)'!$K$46,INT((ROW()-13)/2),0)),"",OFFSET('5. Pp (3 años)'!$K$46,INT((ROW()-13)/2),0))</f>
        <v>Ascendente</v>
      </c>
      <c r="G73" s="728" t="str">
        <f ca="1">IF(ISBLANK(OFFSET('5. Pp (3 años)'!$H$46,INT((ROW()-13)/2),0)),"",OFFSET('5. Pp (3 años)'!$H$46,INT((ROW()-13)/2),0))</f>
        <v>Trimestral</v>
      </c>
      <c r="H73" s="755">
        <f ca="1">IF(ISBLANK(OFFSET('9. METAS'!$L$20,INT((ROW()-13)/2),0)),"",OFFSET('9. METAS'!$L$20,INT((ROW()-13)/2),0))</f>
        <v>1196</v>
      </c>
      <c r="I73" s="730"/>
      <c r="J73" s="202" t="e">
        <f ca="1">IF(MOD(ROW()-13,2)=0,IF(ISBLANK(OFFSET(#REF!,INT((ROW()-13)/2),0)),"",OFFSET(#REF!,INT((ROW()-13)/2),0)),IF(ISBLANK(OFFSET('9. METAS'!$U$20,INT((ROW()-14)/2),0)),"",OFFSET('9. METAS'!$U$20,INT((ROW()-14)/2),0)))</f>
        <v>#REF!</v>
      </c>
      <c r="K73" s="203" t="e">
        <f ca="1">IF(MOD(ROW()-13,2)=0,IF(ISBLANK(OFFSET(#REF!,INT((ROW()-13)/2),0)),"",OFFSET(#REF!,INT((ROW()-13)/2),0)),IF(ISBLANK(OFFSET('9. METAS'!$V$20,INT((ROW()-14)/2),0)),"",OFFSET('9. METAS'!$V$20,INT((ROW()-14)/2),0)))</f>
        <v>#REF!</v>
      </c>
      <c r="L73" s="203" t="e">
        <f ca="1">IF(MOD(ROW()-13,2)=0,IF(ISBLANK(OFFSET(#REF!,INT((ROW()-13)/2),0)),"",OFFSET(#REF!,INT((ROW()-13)/2),0)),IF(ISBLANK(OFFSET('9. METAS'!$W$20,INT((ROW()-14)/2),0)),"",OFFSET('9. METAS'!$W$20,INT((ROW()-14)/2),0)))</f>
        <v>#REF!</v>
      </c>
      <c r="M73" s="204" t="e">
        <f ca="1">IF(MOD(ROW()-13,2)=0,IF(ISBLANK(OFFSET(#REF!,INT((ROW()-13)/2),0)),"",OFFSET(#REF!,INT((ROW()-13)/2),0)),IF(ISBLANK(OFFSET('9. METAS'!$X$20,INT((ROW()-14)/2),0)),"",OFFSET('9. METAS'!$X$20,INT((ROW()-14)/2),0)))</f>
        <v>#REF!</v>
      </c>
      <c r="N73" s="718" t="str">
        <f t="shared" ref="N73" ca="1" si="56">IFERROR(J73/J74,"ND")</f>
        <v>ND</v>
      </c>
      <c r="O73" s="720" t="str">
        <f t="shared" ref="O73" ca="1" si="57">IFERROR(((J73+K73+L73+M73)/H73),"ND")</f>
        <v>ND</v>
      </c>
      <c r="P73" s="732"/>
    </row>
    <row r="74" spans="3:16">
      <c r="C74" s="725"/>
      <c r="D74" s="726"/>
      <c r="E74" s="726"/>
      <c r="F74" s="727"/>
      <c r="G74" s="728"/>
      <c r="H74" s="755"/>
      <c r="I74" s="731"/>
      <c r="J74" s="202">
        <f ca="1">IF(MOD(ROW()-13,2)=0,IF(ISBLANK(OFFSET(#REF!,INT((ROW()-13)/2),0)),"",OFFSET(#REF!,INT((ROW()-13)/2),0)),IF(ISBLANK(OFFSET('9. METAS'!$U$20,INT((ROW()-14)/2),0)),"",OFFSET('9. METAS'!$U$20,INT((ROW()-14)/2),0)))</f>
        <v>299</v>
      </c>
      <c r="K74" s="203">
        <f ca="1">IF(MOD(ROW()-13,2)=0,IF(ISBLANK(OFFSET(#REF!,INT((ROW()-13)/2),0)),"",OFFSET(#REF!,INT((ROW()-13)/2),0)),IF(ISBLANK(OFFSET('9. METAS'!$V$20,INT((ROW()-14)/2),0)),"",OFFSET('9. METAS'!$V$20,INT((ROW()-14)/2),0)))</f>
        <v>299</v>
      </c>
      <c r="L74" s="203">
        <f ca="1">IF(MOD(ROW()-13,2)=0,IF(ISBLANK(OFFSET(#REF!,INT((ROW()-13)/2),0)),"",OFFSET(#REF!,INT((ROW()-13)/2),0)),IF(ISBLANK(OFFSET('9. METAS'!$W$20,INT((ROW()-14)/2),0)),"",OFFSET('9. METAS'!$W$20,INT((ROW()-14)/2),0)))</f>
        <v>299</v>
      </c>
      <c r="M74" s="204">
        <f ca="1">IF(MOD(ROW()-13,2)=0,IF(ISBLANK(OFFSET(#REF!,INT((ROW()-13)/2),0)),"",OFFSET(#REF!,INT((ROW()-13)/2),0)),IF(ISBLANK(OFFSET('9. METAS'!$X$20,INT((ROW()-14)/2),0)),"",OFFSET('9. METAS'!$X$20,INT((ROW()-14)/2),0)))</f>
        <v>299</v>
      </c>
      <c r="N74" s="719"/>
      <c r="O74" s="721"/>
      <c r="P74" s="723"/>
    </row>
    <row r="75" spans="3:16">
      <c r="C75" s="724" t="str">
        <f ca="1">IF(ISBLANK(OFFSET('5. Pp (3 años)'!$C$46,INT((ROW()-13)/2),0)),"",OFFSET('5. Pp (3 años)'!$C$46,INT((ROW()-13)/2),0))</f>
        <v>Actividad</v>
      </c>
      <c r="D75" s="726" t="str">
        <f ca="1">IF(ISBLANK(OFFSET('5. Pp (3 años)'!$D$46,INT((ROW()-13)/2),0)),"",OFFSET('5. Pp (3 años)'!$D$46,INT((ROW()-13)/2),0))</f>
        <v>4.3.1.1.5.1. Realizar talleres que fomenten la educación, el emprendimiento y el trabajo digno de las mujeres y adolescencias del Municipio de Benito Juárez.</v>
      </c>
      <c r="E75" s="726" t="str">
        <f ca="1">IF(ISBLANK(OFFSET('5. Pp (3 años)'!$E$46,INT((ROW()-13)/2),0)),"",OFFSET('5. Pp (3 años)'!$E$46,INT((ROW()-13)/2),0))</f>
        <v>PTFE: Porcentaje de  talleres que fomenten la educación, el emprendimiento y el trabajo digno de las mujeres y adolescencias del Municipio de Benito Juárez.</v>
      </c>
      <c r="F75" s="727" t="str">
        <f ca="1">IF(ISBLANK(OFFSET('5. Pp (3 años)'!$K$46,INT((ROW()-13)/2),0)),"",OFFSET('5. Pp (3 años)'!$K$46,INT((ROW()-13)/2),0))</f>
        <v>Ascendente</v>
      </c>
      <c r="G75" s="728" t="str">
        <f ca="1">IF(ISBLANK(OFFSET('5. Pp (3 años)'!$H$46,INT((ROW()-13)/2),0)),"",OFFSET('5. Pp (3 años)'!$H$46,INT((ROW()-13)/2),0))</f>
        <v>Trimestral</v>
      </c>
      <c r="H75" s="755">
        <f ca="1">IF(ISBLANK(OFFSET('9. METAS'!$L$20,INT((ROW()-13)/2),0)),"",OFFSET('9. METAS'!$L$20,INT((ROW()-13)/2),0))</f>
        <v>120</v>
      </c>
      <c r="I75" s="730"/>
      <c r="J75" s="202" t="e">
        <f ca="1">IF(MOD(ROW()-13,2)=0,IF(ISBLANK(OFFSET(#REF!,INT((ROW()-13)/2),0)),"",OFFSET(#REF!,INT((ROW()-13)/2),0)),IF(ISBLANK(OFFSET('9. METAS'!$U$20,INT((ROW()-14)/2),0)),"",OFFSET('9. METAS'!$U$20,INT((ROW()-14)/2),0)))</f>
        <v>#REF!</v>
      </c>
      <c r="K75" s="203" t="e">
        <f ca="1">IF(MOD(ROW()-13,2)=0,IF(ISBLANK(OFFSET(#REF!,INT((ROW()-13)/2),0)),"",OFFSET(#REF!,INT((ROW()-13)/2),0)),IF(ISBLANK(OFFSET('9. METAS'!$V$20,INT((ROW()-14)/2),0)),"",OFFSET('9. METAS'!$V$20,INT((ROW()-14)/2),0)))</f>
        <v>#REF!</v>
      </c>
      <c r="L75" s="203" t="e">
        <f ca="1">IF(MOD(ROW()-13,2)=0,IF(ISBLANK(OFFSET(#REF!,INT((ROW()-13)/2),0)),"",OFFSET(#REF!,INT((ROW()-13)/2),0)),IF(ISBLANK(OFFSET('9. METAS'!$W$20,INT((ROW()-14)/2),0)),"",OFFSET('9. METAS'!$W$20,INT((ROW()-14)/2),0)))</f>
        <v>#REF!</v>
      </c>
      <c r="M75" s="204" t="e">
        <f ca="1">IF(MOD(ROW()-13,2)=0,IF(ISBLANK(OFFSET(#REF!,INT((ROW()-13)/2),0)),"",OFFSET(#REF!,INT((ROW()-13)/2),0)),IF(ISBLANK(OFFSET('9. METAS'!$X$20,INT((ROW()-14)/2),0)),"",OFFSET('9. METAS'!$X$20,INT((ROW()-14)/2),0)))</f>
        <v>#REF!</v>
      </c>
      <c r="N75" s="718" t="str">
        <f t="shared" ref="N75" ca="1" si="58">IFERROR(J75/J76,"ND")</f>
        <v>ND</v>
      </c>
      <c r="O75" s="720" t="str">
        <f t="shared" ref="O75" ca="1" si="59">IFERROR(((J75+K75+L75+M75)/H75),"ND")</f>
        <v>ND</v>
      </c>
      <c r="P75" s="732"/>
    </row>
    <row r="76" spans="3:16">
      <c r="C76" s="725"/>
      <c r="D76" s="726"/>
      <c r="E76" s="726"/>
      <c r="F76" s="727"/>
      <c r="G76" s="728"/>
      <c r="H76" s="755"/>
      <c r="I76" s="731"/>
      <c r="J76" s="202">
        <f ca="1">IF(MOD(ROW()-13,2)=0,IF(ISBLANK(OFFSET(#REF!,INT((ROW()-13)/2),0)),"",OFFSET(#REF!,INT((ROW()-13)/2),0)),IF(ISBLANK(OFFSET('9. METAS'!$U$20,INT((ROW()-14)/2),0)),"",OFFSET('9. METAS'!$U$20,INT((ROW()-14)/2),0)))</f>
        <v>30</v>
      </c>
      <c r="K76" s="203">
        <f ca="1">IF(MOD(ROW()-13,2)=0,IF(ISBLANK(OFFSET(#REF!,INT((ROW()-13)/2),0)),"",OFFSET(#REF!,INT((ROW()-13)/2),0)),IF(ISBLANK(OFFSET('9. METAS'!$V$20,INT((ROW()-14)/2),0)),"",OFFSET('9. METAS'!$V$20,INT((ROW()-14)/2),0)))</f>
        <v>30</v>
      </c>
      <c r="L76" s="203">
        <f ca="1">IF(MOD(ROW()-13,2)=0,IF(ISBLANK(OFFSET(#REF!,INT((ROW()-13)/2),0)),"",OFFSET(#REF!,INT((ROW()-13)/2),0)),IF(ISBLANK(OFFSET('9. METAS'!$W$20,INT((ROW()-14)/2),0)),"",OFFSET('9. METAS'!$W$20,INT((ROW()-14)/2),0)))</f>
        <v>30</v>
      </c>
      <c r="M76" s="204">
        <f ca="1">IF(MOD(ROW()-13,2)=0,IF(ISBLANK(OFFSET(#REF!,INT((ROW()-13)/2),0)),"",OFFSET(#REF!,INT((ROW()-13)/2),0)),IF(ISBLANK(OFFSET('9. METAS'!$X$20,INT((ROW()-14)/2),0)),"",OFFSET('9. METAS'!$X$20,INT((ROW()-14)/2),0)))</f>
        <v>30</v>
      </c>
      <c r="N76" s="719"/>
      <c r="O76" s="721"/>
      <c r="P76" s="723"/>
    </row>
    <row r="77" spans="3:16">
      <c r="C77" s="724" t="str">
        <f ca="1">IF(ISBLANK(OFFSET('5. Pp (3 años)'!$C$46,INT((ROW()-13)/2),0)),"",OFFSET('5. Pp (3 años)'!$C$46,INT((ROW()-13)/2),0))</f>
        <v>Actividad</v>
      </c>
      <c r="D77" s="726" t="str">
        <f ca="1">IF(ISBLANK(OFFSET('5. Pp (3 años)'!$D$46,INT((ROW()-13)/2),0)),"",OFFSET('5. Pp (3 años)'!$D$46,INT((ROW()-13)/2),0))</f>
        <v>4.3.1.1.5.2. Impartir Cursos de Capacitación en Planes y Estrategias de Negocios y Educación Financiera.</v>
      </c>
      <c r="E77" s="726" t="str">
        <f ca="1">IF(ISBLANK(OFFSET('5. Pp (3 años)'!$E$46,INT((ROW()-13)/2),0)),"",OFFSET('5. Pp (3 años)'!$E$46,INT((ROW()-13)/2),0))</f>
        <v>PTPEF: Porcentaje de  talleres de Capacitacion en Planes y Estrategias de Negocios y Educación Financiera.</v>
      </c>
      <c r="F77" s="727" t="str">
        <f ca="1">IF(ISBLANK(OFFSET('5. Pp (3 años)'!$K$46,INT((ROW()-13)/2),0)),"",OFFSET('5. Pp (3 años)'!$K$46,INT((ROW()-13)/2),0))</f>
        <v>Ascendente</v>
      </c>
      <c r="G77" s="728" t="str">
        <f ca="1">IF(ISBLANK(OFFSET('5. Pp (3 años)'!$H$46,INT((ROW()-13)/2),0)),"",OFFSET('5. Pp (3 años)'!$H$46,INT((ROW()-13)/2),0))</f>
        <v>Trimestral</v>
      </c>
      <c r="H77" s="755">
        <f ca="1">IF(ISBLANK(OFFSET('9. METAS'!$L$20,INT((ROW()-13)/2),0)),"",OFFSET('9. METAS'!$L$20,INT((ROW()-13)/2),0))</f>
        <v>12</v>
      </c>
      <c r="I77" s="730"/>
      <c r="J77" s="202" t="e">
        <f ca="1">IF(MOD(ROW()-13,2)=0,IF(ISBLANK(OFFSET(#REF!,INT((ROW()-13)/2),0)),"",OFFSET(#REF!,INT((ROW()-13)/2),0)),IF(ISBLANK(OFFSET('9. METAS'!$U$20,INT((ROW()-14)/2),0)),"",OFFSET('9. METAS'!$U$20,INT((ROW()-14)/2),0)))</f>
        <v>#REF!</v>
      </c>
      <c r="K77" s="203" t="e">
        <f ca="1">IF(MOD(ROW()-13,2)=0,IF(ISBLANK(OFFSET(#REF!,INT((ROW()-13)/2),0)),"",OFFSET(#REF!,INT((ROW()-13)/2),0)),IF(ISBLANK(OFFSET('9. METAS'!$V$20,INT((ROW()-14)/2),0)),"",OFFSET('9. METAS'!$V$20,INT((ROW()-14)/2),0)))</f>
        <v>#REF!</v>
      </c>
      <c r="L77" s="203" t="e">
        <f ca="1">IF(MOD(ROW()-13,2)=0,IF(ISBLANK(OFFSET(#REF!,INT((ROW()-13)/2),0)),"",OFFSET(#REF!,INT((ROW()-13)/2),0)),IF(ISBLANK(OFFSET('9. METAS'!$W$20,INT((ROW()-14)/2),0)),"",OFFSET('9. METAS'!$W$20,INT((ROW()-14)/2),0)))</f>
        <v>#REF!</v>
      </c>
      <c r="M77" s="204" t="e">
        <f ca="1">IF(MOD(ROW()-13,2)=0,IF(ISBLANK(OFFSET(#REF!,INT((ROW()-13)/2),0)),"",OFFSET(#REF!,INT((ROW()-13)/2),0)),IF(ISBLANK(OFFSET('9. METAS'!$X$20,INT((ROW()-14)/2),0)),"",OFFSET('9. METAS'!$X$20,INT((ROW()-14)/2),0)))</f>
        <v>#REF!</v>
      </c>
      <c r="N77" s="718" t="str">
        <f t="shared" ref="N77" ca="1" si="60">IFERROR(J77/J78,"ND")</f>
        <v>ND</v>
      </c>
      <c r="O77" s="720" t="str">
        <f t="shared" ref="O77" ca="1" si="61">IFERROR(((J77+K77+L77+M77)/H77),"ND")</f>
        <v>ND</v>
      </c>
      <c r="P77" s="732"/>
    </row>
    <row r="78" spans="3:16">
      <c r="C78" s="725"/>
      <c r="D78" s="726"/>
      <c r="E78" s="726"/>
      <c r="F78" s="727"/>
      <c r="G78" s="728"/>
      <c r="H78" s="755"/>
      <c r="I78" s="731"/>
      <c r="J78" s="202">
        <f ca="1">IF(MOD(ROW()-13,2)=0,IF(ISBLANK(OFFSET(#REF!,INT((ROW()-13)/2),0)),"",OFFSET(#REF!,INT((ROW()-13)/2),0)),IF(ISBLANK(OFFSET('9. METAS'!$U$20,INT((ROW()-14)/2),0)),"",OFFSET('9. METAS'!$U$20,INT((ROW()-14)/2),0)))</f>
        <v>3</v>
      </c>
      <c r="K78" s="203">
        <f ca="1">IF(MOD(ROW()-13,2)=0,IF(ISBLANK(OFFSET(#REF!,INT((ROW()-13)/2),0)),"",OFFSET(#REF!,INT((ROW()-13)/2),0)),IF(ISBLANK(OFFSET('9. METAS'!$V$20,INT((ROW()-14)/2),0)),"",OFFSET('9. METAS'!$V$20,INT((ROW()-14)/2),0)))</f>
        <v>3</v>
      </c>
      <c r="L78" s="203">
        <f ca="1">IF(MOD(ROW()-13,2)=0,IF(ISBLANK(OFFSET(#REF!,INT((ROW()-13)/2),0)),"",OFFSET(#REF!,INT((ROW()-13)/2),0)),IF(ISBLANK(OFFSET('9. METAS'!$W$20,INT((ROW()-14)/2),0)),"",OFFSET('9. METAS'!$W$20,INT((ROW()-14)/2),0)))</f>
        <v>3</v>
      </c>
      <c r="M78" s="204">
        <f ca="1">IF(MOD(ROW()-13,2)=0,IF(ISBLANK(OFFSET(#REF!,INT((ROW()-13)/2),0)),"",OFFSET(#REF!,INT((ROW()-13)/2),0)),IF(ISBLANK(OFFSET('9. METAS'!$X$20,INT((ROW()-14)/2),0)),"",OFFSET('9. METAS'!$X$20,INT((ROW()-14)/2),0)))</f>
        <v>3</v>
      </c>
      <c r="N78" s="719"/>
      <c r="O78" s="721"/>
      <c r="P78" s="723"/>
    </row>
    <row r="79" spans="3:16">
      <c r="C79" s="724" t="str">
        <f ca="1">IF(ISBLANK(OFFSET('5. Pp (3 años)'!$C$46,INT((ROW()-13)/2),0)),"",OFFSET('5. Pp (3 años)'!$C$46,INT((ROW()-13)/2),0))</f>
        <v>Actividad</v>
      </c>
      <c r="D79" s="726" t="str">
        <f ca="1">IF(ISBLANK(OFFSET('5. Pp (3 años)'!$D$46,INT((ROW()-13)/2),0)),"",OFFSET('5. Pp (3 años)'!$D$46,INT((ROW()-13)/2),0))</f>
        <v xml:space="preserve">4.3.1.1.5.3. Canalización a instituciones, con la finalidad de otorgar becas que favorezcan la profesionalización académica y laboral a favor de las mujeres. </v>
      </c>
      <c r="E79" s="726" t="str">
        <f ca="1">IF(ISBLANK(OFFSET('5. Pp (3 años)'!$E$46,INT((ROW()-13)/2),0)),"",OFFSET('5. Pp (3 años)'!$E$46,INT((ROW()-13)/2),0))</f>
        <v>PCBA: Porcentaje de  canalizaciones de mujeres a instituciones con beneficios académicos</v>
      </c>
      <c r="F79" s="727" t="str">
        <f ca="1">IF(ISBLANK(OFFSET('5. Pp (3 años)'!$K$46,INT((ROW()-13)/2),0)),"",OFFSET('5. Pp (3 años)'!$K$46,INT((ROW()-13)/2),0))</f>
        <v>Ascendente</v>
      </c>
      <c r="G79" s="728" t="str">
        <f ca="1">IF(ISBLANK(OFFSET('5. Pp (3 años)'!$H$46,INT((ROW()-13)/2),0)),"",OFFSET('5. Pp (3 años)'!$H$46,INT((ROW()-13)/2),0))</f>
        <v>Trimestral</v>
      </c>
      <c r="H79" s="755">
        <f ca="1">IF(ISBLANK(OFFSET('9. METAS'!$L$20,INT((ROW()-13)/2),0)),"",OFFSET('9. METAS'!$L$20,INT((ROW()-13)/2),0))</f>
        <v>12</v>
      </c>
      <c r="I79" s="730"/>
      <c r="J79" s="202" t="e">
        <f ca="1">IF(MOD(ROW()-13,2)=0,IF(ISBLANK(OFFSET(#REF!,INT((ROW()-13)/2),0)),"",OFFSET(#REF!,INT((ROW()-13)/2),0)),IF(ISBLANK(OFFSET('9. METAS'!$U$20,INT((ROW()-14)/2),0)),"",OFFSET('9. METAS'!$U$20,INT((ROW()-14)/2),0)))</f>
        <v>#REF!</v>
      </c>
      <c r="K79" s="203" t="e">
        <f ca="1">IF(MOD(ROW()-13,2)=0,IF(ISBLANK(OFFSET(#REF!,INT((ROW()-13)/2),0)),"",OFFSET(#REF!,INT((ROW()-13)/2),0)),IF(ISBLANK(OFFSET('9. METAS'!$V$20,INT((ROW()-14)/2),0)),"",OFFSET('9. METAS'!$V$20,INT((ROW()-14)/2),0)))</f>
        <v>#REF!</v>
      </c>
      <c r="L79" s="203" t="e">
        <f ca="1">IF(MOD(ROW()-13,2)=0,IF(ISBLANK(OFFSET(#REF!,INT((ROW()-13)/2),0)),"",OFFSET(#REF!,INT((ROW()-13)/2),0)),IF(ISBLANK(OFFSET('9. METAS'!$W$20,INT((ROW()-14)/2),0)),"",OFFSET('9. METAS'!$W$20,INT((ROW()-14)/2),0)))</f>
        <v>#REF!</v>
      </c>
      <c r="M79" s="204" t="e">
        <f ca="1">IF(MOD(ROW()-13,2)=0,IF(ISBLANK(OFFSET(#REF!,INT((ROW()-13)/2),0)),"",OFFSET(#REF!,INT((ROW()-13)/2),0)),IF(ISBLANK(OFFSET('9. METAS'!$X$20,INT((ROW()-14)/2),0)),"",OFFSET('9. METAS'!$X$20,INT((ROW()-14)/2),0)))</f>
        <v>#REF!</v>
      </c>
      <c r="N79" s="718" t="str">
        <f t="shared" ref="N79" ca="1" si="62">IFERROR(J79/J80,"ND")</f>
        <v>ND</v>
      </c>
      <c r="O79" s="720" t="str">
        <f t="shared" ref="O79" ca="1" si="63">IFERROR(((J79+K79+L79+M79)/H79),"ND")</f>
        <v>ND</v>
      </c>
      <c r="P79" s="732"/>
    </row>
    <row r="80" spans="3:16">
      <c r="C80" s="725"/>
      <c r="D80" s="726"/>
      <c r="E80" s="726"/>
      <c r="F80" s="727"/>
      <c r="G80" s="728"/>
      <c r="H80" s="755"/>
      <c r="I80" s="731"/>
      <c r="J80" s="202">
        <f ca="1">IF(MOD(ROW()-13,2)=0,IF(ISBLANK(OFFSET(#REF!,INT((ROW()-13)/2),0)),"",OFFSET(#REF!,INT((ROW()-13)/2),0)),IF(ISBLANK(OFFSET('9. METAS'!$U$20,INT((ROW()-14)/2),0)),"",OFFSET('9. METAS'!$U$20,INT((ROW()-14)/2),0)))</f>
        <v>3</v>
      </c>
      <c r="K80" s="203">
        <f ca="1">IF(MOD(ROW()-13,2)=0,IF(ISBLANK(OFFSET(#REF!,INT((ROW()-13)/2),0)),"",OFFSET(#REF!,INT((ROW()-13)/2),0)),IF(ISBLANK(OFFSET('9. METAS'!$V$20,INT((ROW()-14)/2),0)),"",OFFSET('9. METAS'!$V$20,INT((ROW()-14)/2),0)))</f>
        <v>3</v>
      </c>
      <c r="L80" s="203">
        <f ca="1">IF(MOD(ROW()-13,2)=0,IF(ISBLANK(OFFSET(#REF!,INT((ROW()-13)/2),0)),"",OFFSET(#REF!,INT((ROW()-13)/2),0)),IF(ISBLANK(OFFSET('9. METAS'!$W$20,INT((ROW()-14)/2),0)),"",OFFSET('9. METAS'!$W$20,INT((ROW()-14)/2),0)))</f>
        <v>3</v>
      </c>
      <c r="M80" s="204">
        <f ca="1">IF(MOD(ROW()-13,2)=0,IF(ISBLANK(OFFSET(#REF!,INT((ROW()-13)/2),0)),"",OFFSET(#REF!,INT((ROW()-13)/2),0)),IF(ISBLANK(OFFSET('9. METAS'!$X$20,INT((ROW()-14)/2),0)),"",OFFSET('9. METAS'!$X$20,INT((ROW()-14)/2),0)))</f>
        <v>3</v>
      </c>
      <c r="N80" s="719"/>
      <c r="O80" s="721"/>
      <c r="P80" s="723"/>
    </row>
    <row r="81" spans="3:16">
      <c r="C81" s="724" t="str">
        <f ca="1">IF(ISBLANK(OFFSET('5. Pp (3 años)'!$C$46,INT((ROW()-13)/2),0)),"",OFFSET('5. Pp (3 años)'!$C$46,INT((ROW()-13)/2),0))</f>
        <v>Actividad</v>
      </c>
      <c r="D81" s="726" t="str">
        <f ca="1">IF(ISBLANK(OFFSET('5. Pp (3 años)'!$D$46,INT((ROW()-13)/2),0)),"",OFFSET('5. Pp (3 años)'!$D$46,INT((ROW()-13)/2),0))</f>
        <v xml:space="preserve">4.3.1.1.5.4 Realización del bazar "Mujeres que Crean". </v>
      </c>
      <c r="E81" s="726" t="str">
        <f ca="1">IF(ISBLANK(OFFSET('5. Pp (3 años)'!$E$46,INT((ROW()-13)/2),0)),"",OFFSET('5. Pp (3 años)'!$E$46,INT((ROW()-13)/2),0))</f>
        <v>PBMC: Porcentaje de Emisiones del Bazar "Mujeres que Crean"</v>
      </c>
      <c r="F81" s="727" t="str">
        <f ca="1">IF(ISBLANK(OFFSET('5. Pp (3 años)'!$K$46,INT((ROW()-13)/2),0)),"",OFFSET('5. Pp (3 años)'!$K$46,INT((ROW()-13)/2),0))</f>
        <v>Ascendente</v>
      </c>
      <c r="G81" s="728" t="str">
        <f ca="1">IF(ISBLANK(OFFSET('5. Pp (3 años)'!$H$46,INT((ROW()-13)/2),0)),"",OFFSET('5. Pp (3 años)'!$H$46,INT((ROW()-13)/2),0))</f>
        <v>Trimestral</v>
      </c>
      <c r="H81" s="755">
        <f ca="1">IF(ISBLANK(OFFSET('9. METAS'!$L$20,INT((ROW()-13)/2),0)),"",OFFSET('9. METAS'!$L$20,INT((ROW()-13)/2),0))</f>
        <v>12</v>
      </c>
      <c r="I81" s="730"/>
      <c r="J81" s="202" t="e">
        <f ca="1">IF(MOD(ROW()-13,2)=0,IF(ISBLANK(OFFSET(#REF!,INT((ROW()-13)/2),0)),"",OFFSET(#REF!,INT((ROW()-13)/2),0)),IF(ISBLANK(OFFSET('9. METAS'!$U$20,INT((ROW()-14)/2),0)),"",OFFSET('9. METAS'!$U$20,INT((ROW()-14)/2),0)))</f>
        <v>#REF!</v>
      </c>
      <c r="K81" s="203" t="e">
        <f ca="1">IF(MOD(ROW()-13,2)=0,IF(ISBLANK(OFFSET(#REF!,INT((ROW()-13)/2),0)),"",OFFSET(#REF!,INT((ROW()-13)/2),0)),IF(ISBLANK(OFFSET('9. METAS'!$V$20,INT((ROW()-14)/2),0)),"",OFFSET('9. METAS'!$V$20,INT((ROW()-14)/2),0)))</f>
        <v>#REF!</v>
      </c>
      <c r="L81" s="203" t="e">
        <f ca="1">IF(MOD(ROW()-13,2)=0,IF(ISBLANK(OFFSET(#REF!,INT((ROW()-13)/2),0)),"",OFFSET(#REF!,INT((ROW()-13)/2),0)),IF(ISBLANK(OFFSET('9. METAS'!$W$20,INT((ROW()-14)/2),0)),"",OFFSET('9. METAS'!$W$20,INT((ROW()-14)/2),0)))</f>
        <v>#REF!</v>
      </c>
      <c r="M81" s="204" t="e">
        <f ca="1">IF(MOD(ROW()-13,2)=0,IF(ISBLANK(OFFSET(#REF!,INT((ROW()-13)/2),0)),"",OFFSET(#REF!,INT((ROW()-13)/2),0)),IF(ISBLANK(OFFSET('9. METAS'!$X$20,INT((ROW()-14)/2),0)),"",OFFSET('9. METAS'!$X$20,INT((ROW()-14)/2),0)))</f>
        <v>#REF!</v>
      </c>
      <c r="N81" s="718" t="str">
        <f t="shared" ref="N81" ca="1" si="64">IFERROR(J81/J82,"ND")</f>
        <v>ND</v>
      </c>
      <c r="O81" s="720" t="str">
        <f t="shared" ref="O81" ca="1" si="65">IFERROR(((J81+K81+L81+M81)/H81),"ND")</f>
        <v>ND</v>
      </c>
      <c r="P81" s="732"/>
    </row>
    <row r="82" spans="3:16">
      <c r="C82" s="725"/>
      <c r="D82" s="726"/>
      <c r="E82" s="726"/>
      <c r="F82" s="727"/>
      <c r="G82" s="728"/>
      <c r="H82" s="755"/>
      <c r="I82" s="731"/>
      <c r="J82" s="202">
        <f ca="1">IF(MOD(ROW()-13,2)=0,IF(ISBLANK(OFFSET(#REF!,INT((ROW()-13)/2),0)),"",OFFSET(#REF!,INT((ROW()-13)/2),0)),IF(ISBLANK(OFFSET('9. METAS'!$U$20,INT((ROW()-14)/2),0)),"",OFFSET('9. METAS'!$U$20,INT((ROW()-14)/2),0)))</f>
        <v>3</v>
      </c>
      <c r="K82" s="203">
        <f ca="1">IF(MOD(ROW()-13,2)=0,IF(ISBLANK(OFFSET(#REF!,INT((ROW()-13)/2),0)),"",OFFSET(#REF!,INT((ROW()-13)/2),0)),IF(ISBLANK(OFFSET('9. METAS'!$V$20,INT((ROW()-14)/2),0)),"",OFFSET('9. METAS'!$V$20,INT((ROW()-14)/2),0)))</f>
        <v>3</v>
      </c>
      <c r="L82" s="203">
        <f ca="1">IF(MOD(ROW()-13,2)=0,IF(ISBLANK(OFFSET(#REF!,INT((ROW()-13)/2),0)),"",OFFSET(#REF!,INT((ROW()-13)/2),0)),IF(ISBLANK(OFFSET('9. METAS'!$W$20,INT((ROW()-14)/2),0)),"",OFFSET('9. METAS'!$W$20,INT((ROW()-14)/2),0)))</f>
        <v>3</v>
      </c>
      <c r="M82" s="204">
        <f ca="1">IF(MOD(ROW()-13,2)=0,IF(ISBLANK(OFFSET(#REF!,INT((ROW()-13)/2),0)),"",OFFSET(#REF!,INT((ROW()-13)/2),0)),IF(ISBLANK(OFFSET('9. METAS'!$X$20,INT((ROW()-14)/2),0)),"",OFFSET('9. METAS'!$X$20,INT((ROW()-14)/2),0)))</f>
        <v>3</v>
      </c>
      <c r="N82" s="719"/>
      <c r="O82" s="721"/>
      <c r="P82" s="723"/>
    </row>
    <row r="83" spans="3:16">
      <c r="C83" s="724" t="str">
        <f ca="1">IF(ISBLANK(OFFSET('5. Pp (3 años)'!$C$46,INT((ROW()-13)/2),0)),"",OFFSET('5. Pp (3 años)'!$C$46,INT((ROW()-13)/2),0))</f>
        <v>Actividad</v>
      </c>
      <c r="D83" s="726" t="str">
        <f ca="1">IF(ISBLANK(OFFSET('5. Pp (3 años)'!$D$46,INT((ROW()-13)/2),0)),"",OFFSET('5. Pp (3 años)'!$D$46,INT((ROW()-13)/2),0))</f>
        <v>4.3.1.1.5.5. Distribución de Tarjetas Beneficios IMM “BIMM”.</v>
      </c>
      <c r="E83" s="726" t="str">
        <f ca="1">IF(ISBLANK(OFFSET('5. Pp (3 años)'!$E$46,INT((ROW()-13)/2),0)),"",OFFSET('5. Pp (3 años)'!$E$46,INT((ROW()-13)/2),0))</f>
        <v>PTB: Porcentaje de Tarjeta BIMM entregadas a mujeres.</v>
      </c>
      <c r="F83" s="727" t="str">
        <f ca="1">IF(ISBLANK(OFFSET('5. Pp (3 años)'!$K$46,INT((ROW()-13)/2),0)),"",OFFSET('5. Pp (3 años)'!$K$46,INT((ROW()-13)/2),0))</f>
        <v>Ascendente</v>
      </c>
      <c r="G83" s="728" t="str">
        <f ca="1">IF(ISBLANK(OFFSET('5. Pp (3 años)'!$H$46,INT((ROW()-13)/2),0)),"",OFFSET('5. Pp (3 años)'!$H$46,INT((ROW()-13)/2),0))</f>
        <v>Trimestral</v>
      </c>
      <c r="H83" s="755">
        <f ca="1">IF(ISBLANK(OFFSET('9. METAS'!$L$20,INT((ROW()-13)/2),0)),"",OFFSET('9. METAS'!$L$20,INT((ROW()-13)/2),0))</f>
        <v>600</v>
      </c>
      <c r="I83" s="730"/>
      <c r="J83" s="202" t="e">
        <f ca="1">IF(MOD(ROW()-13,2)=0,IF(ISBLANK(OFFSET(#REF!,INT((ROW()-13)/2),0)),"",OFFSET(#REF!,INT((ROW()-13)/2),0)),IF(ISBLANK(OFFSET('9. METAS'!$U$20,INT((ROW()-14)/2),0)),"",OFFSET('9. METAS'!$U$20,INT((ROW()-14)/2),0)))</f>
        <v>#REF!</v>
      </c>
      <c r="K83" s="203" t="e">
        <f ca="1">IF(MOD(ROW()-13,2)=0,IF(ISBLANK(OFFSET(#REF!,INT((ROW()-13)/2),0)),"",OFFSET(#REF!,INT((ROW()-13)/2),0)),IF(ISBLANK(OFFSET('9. METAS'!$V$20,INT((ROW()-14)/2),0)),"",OFFSET('9. METAS'!$V$20,INT((ROW()-14)/2),0)))</f>
        <v>#REF!</v>
      </c>
      <c r="L83" s="203" t="e">
        <f ca="1">IF(MOD(ROW()-13,2)=0,IF(ISBLANK(OFFSET(#REF!,INT((ROW()-13)/2),0)),"",OFFSET(#REF!,INT((ROW()-13)/2),0)),IF(ISBLANK(OFFSET('9. METAS'!$W$20,INT((ROW()-14)/2),0)),"",OFFSET('9. METAS'!$W$20,INT((ROW()-14)/2),0)))</f>
        <v>#REF!</v>
      </c>
      <c r="M83" s="204" t="e">
        <f ca="1">IF(MOD(ROW()-13,2)=0,IF(ISBLANK(OFFSET(#REF!,INT((ROW()-13)/2),0)),"",OFFSET(#REF!,INT((ROW()-13)/2),0)),IF(ISBLANK(OFFSET('9. METAS'!$X$20,INT((ROW()-14)/2),0)),"",OFFSET('9. METAS'!$X$20,INT((ROW()-14)/2),0)))</f>
        <v>#REF!</v>
      </c>
      <c r="N83" s="718" t="str">
        <f t="shared" ref="N83" ca="1" si="66">IFERROR(J83/J84,"ND")</f>
        <v>ND</v>
      </c>
      <c r="O83" s="720" t="str">
        <f t="shared" ref="O83" ca="1" si="67">IFERROR(((J83+K83+L83+M83)/H83),"ND")</f>
        <v>ND</v>
      </c>
      <c r="P83" s="732"/>
    </row>
    <row r="84" spans="3:16">
      <c r="C84" s="725"/>
      <c r="D84" s="726"/>
      <c r="E84" s="726"/>
      <c r="F84" s="727"/>
      <c r="G84" s="728"/>
      <c r="H84" s="755"/>
      <c r="I84" s="731"/>
      <c r="J84" s="202">
        <f ca="1">IF(MOD(ROW()-13,2)=0,IF(ISBLANK(OFFSET(#REF!,INT((ROW()-13)/2),0)),"",OFFSET(#REF!,INT((ROW()-13)/2),0)),IF(ISBLANK(OFFSET('9. METAS'!$U$20,INT((ROW()-14)/2),0)),"",OFFSET('9. METAS'!$U$20,INT((ROW()-14)/2),0)))</f>
        <v>150</v>
      </c>
      <c r="K84" s="203">
        <f ca="1">IF(MOD(ROW()-13,2)=0,IF(ISBLANK(OFFSET(#REF!,INT((ROW()-13)/2),0)),"",OFFSET(#REF!,INT((ROW()-13)/2),0)),IF(ISBLANK(OFFSET('9. METAS'!$V$20,INT((ROW()-14)/2),0)),"",OFFSET('9. METAS'!$V$20,INT((ROW()-14)/2),0)))</f>
        <v>150</v>
      </c>
      <c r="L84" s="203">
        <f ca="1">IF(MOD(ROW()-13,2)=0,IF(ISBLANK(OFFSET(#REF!,INT((ROW()-13)/2),0)),"",OFFSET(#REF!,INT((ROW()-13)/2),0)),IF(ISBLANK(OFFSET('9. METAS'!$W$20,INT((ROW()-14)/2),0)),"",OFFSET('9. METAS'!$W$20,INT((ROW()-14)/2),0)))</f>
        <v>150</v>
      </c>
      <c r="M84" s="204">
        <f ca="1">IF(MOD(ROW()-13,2)=0,IF(ISBLANK(OFFSET(#REF!,INT((ROW()-13)/2),0)),"",OFFSET(#REF!,INT((ROW()-13)/2),0)),IF(ISBLANK(OFFSET('9. METAS'!$X$20,INT((ROW()-14)/2),0)),"",OFFSET('9. METAS'!$X$20,INT((ROW()-14)/2),0)))</f>
        <v>150</v>
      </c>
      <c r="N84" s="719"/>
      <c r="O84" s="721"/>
      <c r="P84" s="723"/>
    </row>
    <row r="85" spans="3:16">
      <c r="C85" s="724" t="str">
        <f ca="1">IF(ISBLANK(OFFSET('5. Pp (3 años)'!$C$46,INT((ROW()-13)/2),0)),"",OFFSET('5. Pp (3 años)'!$C$46,INT((ROW()-13)/2),0))</f>
        <v>Actividad</v>
      </c>
      <c r="D85" s="726" t="str">
        <f ca="1">IF(ISBLANK(OFFSET('5. Pp (3 años)'!$D$46,INT((ROW()-13)/2),0)),"",OFFSET('5. Pp (3 años)'!$D$46,INT((ROW()-13)/2),0))</f>
        <v xml:space="preserve">4.3.1.1.5.6. Distribución de Tarjetas “Beneficios Ellas Facturan”. </v>
      </c>
      <c r="E85" s="726" t="str">
        <f ca="1">IF(ISBLANK(OFFSET('5. Pp (3 años)'!$E$46,INT((ROW()-13)/2),0)),"",OFFSET('5. Pp (3 años)'!$E$46,INT((ROW()-13)/2),0))</f>
        <v xml:space="preserve">PTBE: Porcentaje de tarjetas "Beneficios Ellas Facturan” entregadas. </v>
      </c>
      <c r="F85" s="727" t="str">
        <f ca="1">IF(ISBLANK(OFFSET('5. Pp (3 años)'!$K$46,INT((ROW()-13)/2),0)),"",OFFSET('5. Pp (3 años)'!$K$46,INT((ROW()-13)/2),0))</f>
        <v>Ascendente</v>
      </c>
      <c r="G85" s="728" t="str">
        <f ca="1">IF(ISBLANK(OFFSET('5. Pp (3 años)'!$H$46,INT((ROW()-13)/2),0)),"",OFFSET('5. Pp (3 años)'!$H$46,INT((ROW()-13)/2),0))</f>
        <v>Trimestral</v>
      </c>
      <c r="H85" s="755">
        <f ca="1">IF(ISBLANK(OFFSET('9. METAS'!$L$20,INT((ROW()-13)/2),0)),"",OFFSET('9. METAS'!$L$20,INT((ROW()-13)/2),0))</f>
        <v>200</v>
      </c>
      <c r="I85" s="730"/>
      <c r="J85" s="202" t="e">
        <f ca="1">IF(MOD(ROW()-13,2)=0,IF(ISBLANK(OFFSET(#REF!,INT((ROW()-13)/2),0)),"",OFFSET(#REF!,INT((ROW()-13)/2),0)),IF(ISBLANK(OFFSET('9. METAS'!$U$20,INT((ROW()-14)/2),0)),"",OFFSET('9. METAS'!$U$20,INT((ROW()-14)/2),0)))</f>
        <v>#REF!</v>
      </c>
      <c r="K85" s="203" t="e">
        <f ca="1">IF(MOD(ROW()-13,2)=0,IF(ISBLANK(OFFSET(#REF!,INT((ROW()-13)/2),0)),"",OFFSET(#REF!,INT((ROW()-13)/2),0)),IF(ISBLANK(OFFSET('9. METAS'!$V$20,INT((ROW()-14)/2),0)),"",OFFSET('9. METAS'!$V$20,INT((ROW()-14)/2),0)))</f>
        <v>#REF!</v>
      </c>
      <c r="L85" s="203" t="e">
        <f ca="1">IF(MOD(ROW()-13,2)=0,IF(ISBLANK(OFFSET(#REF!,INT((ROW()-13)/2),0)),"",OFFSET(#REF!,INT((ROW()-13)/2),0)),IF(ISBLANK(OFFSET('9. METAS'!$W$20,INT((ROW()-14)/2),0)),"",OFFSET('9. METAS'!$W$20,INT((ROW()-14)/2),0)))</f>
        <v>#REF!</v>
      </c>
      <c r="M85" s="204" t="e">
        <f ca="1">IF(MOD(ROW()-13,2)=0,IF(ISBLANK(OFFSET(#REF!,INT((ROW()-13)/2),0)),"",OFFSET(#REF!,INT((ROW()-13)/2),0)),IF(ISBLANK(OFFSET('9. METAS'!$X$20,INT((ROW()-14)/2),0)),"",OFFSET('9. METAS'!$X$20,INT((ROW()-14)/2),0)))</f>
        <v>#REF!</v>
      </c>
      <c r="N85" s="718" t="str">
        <f t="shared" ref="N85" ca="1" si="68">IFERROR(J85/J86,"ND")</f>
        <v>ND</v>
      </c>
      <c r="O85" s="720" t="str">
        <f t="shared" ref="O85" ca="1" si="69">IFERROR(((J85+K85+L85+M85)/H85),"ND")</f>
        <v>ND</v>
      </c>
      <c r="P85" s="732"/>
    </row>
    <row r="86" spans="3:16">
      <c r="C86" s="725"/>
      <c r="D86" s="726"/>
      <c r="E86" s="726"/>
      <c r="F86" s="727"/>
      <c r="G86" s="728"/>
      <c r="H86" s="755"/>
      <c r="I86" s="731"/>
      <c r="J86" s="202">
        <f ca="1">IF(MOD(ROW()-13,2)=0,IF(ISBLANK(OFFSET(#REF!,INT((ROW()-13)/2),0)),"",OFFSET(#REF!,INT((ROW()-13)/2),0)),IF(ISBLANK(OFFSET('9. METAS'!$U$20,INT((ROW()-14)/2),0)),"",OFFSET('9. METAS'!$U$20,INT((ROW()-14)/2),0)))</f>
        <v>50</v>
      </c>
      <c r="K86" s="203">
        <f ca="1">IF(MOD(ROW()-13,2)=0,IF(ISBLANK(OFFSET(#REF!,INT((ROW()-13)/2),0)),"",OFFSET(#REF!,INT((ROW()-13)/2),0)),IF(ISBLANK(OFFSET('9. METAS'!$V$20,INT((ROW()-14)/2),0)),"",OFFSET('9. METAS'!$V$20,INT((ROW()-14)/2),0)))</f>
        <v>50</v>
      </c>
      <c r="L86" s="203">
        <f ca="1">IF(MOD(ROW()-13,2)=0,IF(ISBLANK(OFFSET(#REF!,INT((ROW()-13)/2),0)),"",OFFSET(#REF!,INT((ROW()-13)/2),0)),IF(ISBLANK(OFFSET('9. METAS'!$W$20,INT((ROW()-14)/2),0)),"",OFFSET('9. METAS'!$W$20,INT((ROW()-14)/2),0)))</f>
        <v>50</v>
      </c>
      <c r="M86" s="204">
        <f ca="1">IF(MOD(ROW()-13,2)=0,IF(ISBLANK(OFFSET(#REF!,INT((ROW()-13)/2),0)),"",OFFSET(#REF!,INT((ROW()-13)/2),0)),IF(ISBLANK(OFFSET('9. METAS'!$X$20,INT((ROW()-14)/2),0)),"",OFFSET('9. METAS'!$X$20,INT((ROW()-14)/2),0)))</f>
        <v>50</v>
      </c>
      <c r="N86" s="719"/>
      <c r="O86" s="721"/>
      <c r="P86" s="723"/>
    </row>
    <row r="87" spans="3:16">
      <c r="C87" s="724" t="str">
        <f ca="1">IF(ISBLANK(OFFSET('5. Pp (3 años)'!$C$46,INT((ROW()-13)/2),0)),"",OFFSET('5. Pp (3 años)'!$C$46,INT((ROW()-13)/2),0))</f>
        <v>Actividad</v>
      </c>
      <c r="D87" s="726" t="str">
        <f ca="1">IF(ISBLANK(OFFSET('5. Pp (3 años)'!$D$46,INT((ROW()-13)/2),0)),"",OFFSET('5. Pp (3 años)'!$D$46,INT((ROW()-13)/2),0))</f>
        <v xml:space="preserve">4.3.1.1.5.7. Impartir Servicios educativos a mujeres, para concluir nivel el nivel inicial (Alfabetización) y/o Primaria y/o Secundaria y/o Preparatoria. </v>
      </c>
      <c r="E87" s="726" t="str">
        <f ca="1">IF(ISBLANK(OFFSET('5. Pp (3 años)'!$E$46,INT((ROW()-13)/2),0)),"",OFFSET('5. Pp (3 años)'!$E$46,INT((ROW()-13)/2),0))</f>
        <v xml:space="preserve">PSEM:  Servicios educativos a mujeres. </v>
      </c>
      <c r="F87" s="727" t="str">
        <f ca="1">IF(ISBLANK(OFFSET('5. Pp (3 años)'!$K$46,INT((ROW()-13)/2),0)),"",OFFSET('5. Pp (3 años)'!$K$46,INT((ROW()-13)/2),0))</f>
        <v>Ascendente</v>
      </c>
      <c r="G87" s="728" t="str">
        <f ca="1">IF(ISBLANK(OFFSET('5. Pp (3 años)'!$H$46,INT((ROW()-13)/2),0)),"",OFFSET('5. Pp (3 años)'!$H$46,INT((ROW()-13)/2),0))</f>
        <v>Trimestral</v>
      </c>
      <c r="H87" s="755">
        <f ca="1">IF(ISBLANK(OFFSET('9. METAS'!$L$20,INT((ROW()-13)/2),0)),"",OFFSET('9. METAS'!$L$20,INT((ROW()-13)/2),0))</f>
        <v>240</v>
      </c>
      <c r="I87" s="730"/>
      <c r="J87" s="202" t="e">
        <f ca="1">IF(MOD(ROW()-13,2)=0,IF(ISBLANK(OFFSET(#REF!,INT((ROW()-13)/2),0)),"",OFFSET(#REF!,INT((ROW()-13)/2),0)),IF(ISBLANK(OFFSET('9. METAS'!$U$20,INT((ROW()-14)/2),0)),"",OFFSET('9. METAS'!$U$20,INT((ROW()-14)/2),0)))</f>
        <v>#REF!</v>
      </c>
      <c r="K87" s="203" t="e">
        <f ca="1">IF(MOD(ROW()-13,2)=0,IF(ISBLANK(OFFSET(#REF!,INT((ROW()-13)/2),0)),"",OFFSET(#REF!,INT((ROW()-13)/2),0)),IF(ISBLANK(OFFSET('9. METAS'!$V$20,INT((ROW()-14)/2),0)),"",OFFSET('9. METAS'!$V$20,INT((ROW()-14)/2),0)))</f>
        <v>#REF!</v>
      </c>
      <c r="L87" s="203" t="e">
        <f ca="1">IF(MOD(ROW()-13,2)=0,IF(ISBLANK(OFFSET(#REF!,INT((ROW()-13)/2),0)),"",OFFSET(#REF!,INT((ROW()-13)/2),0)),IF(ISBLANK(OFFSET('9. METAS'!$W$20,INT((ROW()-14)/2),0)),"",OFFSET('9. METAS'!$W$20,INT((ROW()-14)/2),0)))</f>
        <v>#REF!</v>
      </c>
      <c r="M87" s="204" t="e">
        <f ca="1">IF(MOD(ROW()-13,2)=0,IF(ISBLANK(OFFSET(#REF!,INT((ROW()-13)/2),0)),"",OFFSET(#REF!,INT((ROW()-13)/2),0)),IF(ISBLANK(OFFSET('9. METAS'!$X$20,INT((ROW()-14)/2),0)),"",OFFSET('9. METAS'!$X$20,INT((ROW()-14)/2),0)))</f>
        <v>#REF!</v>
      </c>
      <c r="N87" s="718" t="str">
        <f t="shared" ref="N87" ca="1" si="70">IFERROR(J87/J88,"ND")</f>
        <v>ND</v>
      </c>
      <c r="O87" s="720" t="str">
        <f t="shared" ref="O87" ca="1" si="71">IFERROR(((J87+K87+L87+M87)/H87),"ND")</f>
        <v>ND</v>
      </c>
      <c r="P87" s="732"/>
    </row>
    <row r="88" spans="3:16">
      <c r="C88" s="725"/>
      <c r="D88" s="726"/>
      <c r="E88" s="726"/>
      <c r="F88" s="727"/>
      <c r="G88" s="728"/>
      <c r="H88" s="755"/>
      <c r="I88" s="731"/>
      <c r="J88" s="202">
        <f ca="1">IF(MOD(ROW()-13,2)=0,IF(ISBLANK(OFFSET(#REF!,INT((ROW()-13)/2),0)),"",OFFSET(#REF!,INT((ROW()-13)/2),0)),IF(ISBLANK(OFFSET('9. METAS'!$U$20,INT((ROW()-14)/2),0)),"",OFFSET('9. METAS'!$U$20,INT((ROW()-14)/2),0)))</f>
        <v>60</v>
      </c>
      <c r="K88" s="203">
        <f ca="1">IF(MOD(ROW()-13,2)=0,IF(ISBLANK(OFFSET(#REF!,INT((ROW()-13)/2),0)),"",OFFSET(#REF!,INT((ROW()-13)/2),0)),IF(ISBLANK(OFFSET('9. METAS'!$V$20,INT((ROW()-14)/2),0)),"",OFFSET('9. METAS'!$V$20,INT((ROW()-14)/2),0)))</f>
        <v>60</v>
      </c>
      <c r="L88" s="203">
        <f ca="1">IF(MOD(ROW()-13,2)=0,IF(ISBLANK(OFFSET(#REF!,INT((ROW()-13)/2),0)),"",OFFSET(#REF!,INT((ROW()-13)/2),0)),IF(ISBLANK(OFFSET('9. METAS'!$W$20,INT((ROW()-14)/2),0)),"",OFFSET('9. METAS'!$W$20,INT((ROW()-14)/2),0)))</f>
        <v>60</v>
      </c>
      <c r="M88" s="204">
        <f ca="1">IF(MOD(ROW()-13,2)=0,IF(ISBLANK(OFFSET(#REF!,INT((ROW()-13)/2),0)),"",OFFSET(#REF!,INT((ROW()-13)/2),0)),IF(ISBLANK(OFFSET('9. METAS'!$X$20,INT((ROW()-14)/2),0)),"",OFFSET('9. METAS'!$X$20,INT((ROW()-14)/2),0)))</f>
        <v>60</v>
      </c>
      <c r="N88" s="719"/>
      <c r="O88" s="721"/>
      <c r="P88" s="723"/>
    </row>
    <row r="89" spans="3:16">
      <c r="C89" s="724" t="str">
        <f ca="1">IF(ISBLANK(OFFSET('5. Pp (3 años)'!$C$46,INT((ROW()-13)/2),0)),"",OFFSET('5. Pp (3 años)'!$C$46,INT((ROW()-13)/2),0))</f>
        <v>Componente
(Coordinación de Mantenimiento e Infraestructura a las Instalaciones)</v>
      </c>
      <c r="D89" s="726" t="str">
        <f ca="1">IF(ISBLANK(OFFSET('5. Pp (3 años)'!$D$46,INT((ROW()-13)/2),0)),"",OFFSET('5. Pp (3 años)'!$D$46,INT((ROW()-13)/2),0))</f>
        <v>4.3.1.1.6. Servicios de mantenimiento, rehabilitación u obra y mejoras necesarias a la infraestructura del Instituto Municipal de la Mujer, que se encuentren bajo la custodia o resguardo del mismo.</v>
      </c>
      <c r="E89" s="726" t="str">
        <f ca="1">IF(ISBLANK(OFFSET('5. Pp (3 años)'!$E$46,INT((ROW()-13)/2),0)),"",OFFSET('5. Pp (3 años)'!$E$46,INT((ROW()-13)/2),0))</f>
        <v xml:space="preserve">PSMR: Porcentaje de avance de los servicios de mantenimiento, rehabilitación u obra y mejoras necesarias a la infraestructura del Instituto Municipal de la Mujer. </v>
      </c>
      <c r="F89" s="727" t="str">
        <f ca="1">IF(ISBLANK(OFFSET('5. Pp (3 años)'!$K$46,INT((ROW()-13)/2),0)),"",OFFSET('5. Pp (3 años)'!$K$46,INT((ROW()-13)/2),0))</f>
        <v>Descendente</v>
      </c>
      <c r="G89" s="728" t="str">
        <f ca="1">IF(ISBLANK(OFFSET('5. Pp (3 años)'!$H$46,INT((ROW()-13)/2),0)),"",OFFSET('5. Pp (3 años)'!$H$46,INT((ROW()-13)/2),0))</f>
        <v>Trimestral</v>
      </c>
      <c r="H89" s="755">
        <f ca="1">IF(ISBLANK(OFFSET('9. METAS'!$L$20,INT((ROW()-13)/2),0)),"",OFFSET('9. METAS'!$L$20,INT((ROW()-13)/2),0))</f>
        <v>33</v>
      </c>
      <c r="I89" s="730"/>
      <c r="J89" s="202" t="e">
        <f ca="1">IF(MOD(ROW()-13,2)=0,IF(ISBLANK(OFFSET(#REF!,INT((ROW()-13)/2),0)),"",OFFSET(#REF!,INT((ROW()-13)/2),0)),IF(ISBLANK(OFFSET('9. METAS'!$U$20,INT((ROW()-14)/2),0)),"",OFFSET('9. METAS'!$U$20,INT((ROW()-14)/2),0)))</f>
        <v>#REF!</v>
      </c>
      <c r="K89" s="203" t="e">
        <f ca="1">IF(MOD(ROW()-13,2)=0,IF(ISBLANK(OFFSET(#REF!,INT((ROW()-13)/2),0)),"",OFFSET(#REF!,INT((ROW()-13)/2),0)),IF(ISBLANK(OFFSET('9. METAS'!$V$20,INT((ROW()-14)/2),0)),"",OFFSET('9. METAS'!$V$20,INT((ROW()-14)/2),0)))</f>
        <v>#REF!</v>
      </c>
      <c r="L89" s="203" t="e">
        <f ca="1">IF(MOD(ROW()-13,2)=0,IF(ISBLANK(OFFSET(#REF!,INT((ROW()-13)/2),0)),"",OFFSET(#REF!,INT((ROW()-13)/2),0)),IF(ISBLANK(OFFSET('9. METAS'!$W$20,INT((ROW()-14)/2),0)),"",OFFSET('9. METAS'!$W$20,INT((ROW()-14)/2),0)))</f>
        <v>#REF!</v>
      </c>
      <c r="M89" s="204" t="e">
        <f ca="1">IF(MOD(ROW()-13,2)=0,IF(ISBLANK(OFFSET(#REF!,INT((ROW()-13)/2),0)),"",OFFSET(#REF!,INT((ROW()-13)/2),0)),IF(ISBLANK(OFFSET('9. METAS'!$X$20,INT((ROW()-14)/2),0)),"",OFFSET('9. METAS'!$X$20,INT((ROW()-14)/2),0)))</f>
        <v>#REF!</v>
      </c>
      <c r="N89" s="718" t="str">
        <f t="shared" ref="N89" ca="1" si="72">IFERROR(J89/J90,"ND")</f>
        <v>ND</v>
      </c>
      <c r="O89" s="720" t="str">
        <f t="shared" ref="O89" ca="1" si="73">IFERROR(((J89+K89+L89+M89)/H89),"ND")</f>
        <v>ND</v>
      </c>
      <c r="P89" s="732"/>
    </row>
    <row r="90" spans="3:16">
      <c r="C90" s="725"/>
      <c r="D90" s="726"/>
      <c r="E90" s="726"/>
      <c r="F90" s="727"/>
      <c r="G90" s="728"/>
      <c r="H90" s="755"/>
      <c r="I90" s="731"/>
      <c r="J90" s="202">
        <f ca="1">IF(MOD(ROW()-13,2)=0,IF(ISBLANK(OFFSET(#REF!,INT((ROW()-13)/2),0)),"",OFFSET(#REF!,INT((ROW()-13)/2),0)),IF(ISBLANK(OFFSET('9. METAS'!$U$20,INT((ROW()-14)/2),0)),"",OFFSET('9. METAS'!$U$20,INT((ROW()-14)/2),0)))</f>
        <v>9</v>
      </c>
      <c r="K90" s="203">
        <f ca="1">IF(MOD(ROW()-13,2)=0,IF(ISBLANK(OFFSET(#REF!,INT((ROW()-13)/2),0)),"",OFFSET(#REF!,INT((ROW()-13)/2),0)),IF(ISBLANK(OFFSET('9. METAS'!$V$20,INT((ROW()-14)/2),0)),"",OFFSET('9. METAS'!$V$20,INT((ROW()-14)/2),0)))</f>
        <v>8</v>
      </c>
      <c r="L90" s="203">
        <f ca="1">IF(MOD(ROW()-13,2)=0,IF(ISBLANK(OFFSET(#REF!,INT((ROW()-13)/2),0)),"",OFFSET(#REF!,INT((ROW()-13)/2),0)),IF(ISBLANK(OFFSET('9. METAS'!$W$20,INT((ROW()-14)/2),0)),"",OFFSET('9. METAS'!$W$20,INT((ROW()-14)/2),0)))</f>
        <v>8</v>
      </c>
      <c r="M90" s="204">
        <f ca="1">IF(MOD(ROW()-13,2)=0,IF(ISBLANK(OFFSET(#REF!,INT((ROW()-13)/2),0)),"",OFFSET(#REF!,INT((ROW()-13)/2),0)),IF(ISBLANK(OFFSET('9. METAS'!$X$20,INT((ROW()-14)/2),0)),"",OFFSET('9. METAS'!$X$20,INT((ROW()-14)/2),0)))</f>
        <v>8</v>
      </c>
      <c r="N90" s="719"/>
      <c r="O90" s="721"/>
      <c r="P90" s="723"/>
    </row>
    <row r="91" spans="3:16">
      <c r="C91" s="724" t="str">
        <f ca="1">IF(ISBLANK(OFFSET('5. Pp (3 años)'!$C$46,INT((ROW()-13)/2),0)),"",OFFSET('5. Pp (3 años)'!$C$46,INT((ROW()-13)/2),0))</f>
        <v>Actividad</v>
      </c>
      <c r="D91" s="726" t="str">
        <f ca="1">IF(ISBLANK(OFFSET('5. Pp (3 años)'!$D$46,INT((ROW()-13)/2),0)),"",OFFSET('5. Pp (3 años)'!$D$46,INT((ROW()-13)/2),0))</f>
        <v>4.3.1.1.6.1 Supervisión del mantenimiento a la infraestructura  del Instituto Municipal de la Mujer, que se encuentren bajo la custodia o resguardo del mismo.</v>
      </c>
      <c r="E91" s="726" t="str">
        <f ca="1">IF(ISBLANK(OFFSET('5. Pp (3 años)'!$E$46,INT((ROW()-13)/2),0)),"",OFFSET('5. Pp (3 años)'!$E$46,INT((ROW()-13)/2),0))</f>
        <v>PMan: Porcentaje de mantenimientos a la infraestructura  del Instituto Municipal de la Mujer, que sencuentren bajo la custodia o resguardo del mismo.</v>
      </c>
      <c r="F91" s="727" t="str">
        <f ca="1">IF(ISBLANK(OFFSET('5. Pp (3 años)'!$K$46,INT((ROW()-13)/2),0)),"",OFFSET('5. Pp (3 años)'!$K$46,INT((ROW()-13)/2),0))</f>
        <v>Descendente</v>
      </c>
      <c r="G91" s="728" t="str">
        <f ca="1">IF(ISBLANK(OFFSET('5. Pp (3 años)'!$H$46,INT((ROW()-13)/2),0)),"",OFFSET('5. Pp (3 años)'!$H$46,INT((ROW()-13)/2),0))</f>
        <v>Trimestral</v>
      </c>
      <c r="H91" s="755">
        <f ca="1">IF(ISBLANK(OFFSET('9. METAS'!$L$20,INT((ROW()-13)/2),0)),"",OFFSET('9. METAS'!$L$20,INT((ROW()-13)/2),0))</f>
        <v>32</v>
      </c>
      <c r="I91" s="730"/>
      <c r="J91" s="202" t="e">
        <f ca="1">IF(MOD(ROW()-13,2)=0,IF(ISBLANK(OFFSET(#REF!,INT((ROW()-13)/2),0)),"",OFFSET(#REF!,INT((ROW()-13)/2),0)),IF(ISBLANK(OFFSET('9. METAS'!$U$20,INT((ROW()-14)/2),0)),"",OFFSET('9. METAS'!$U$20,INT((ROW()-14)/2),0)))</f>
        <v>#REF!</v>
      </c>
      <c r="K91" s="203" t="e">
        <f ca="1">IF(MOD(ROW()-13,2)=0,IF(ISBLANK(OFFSET(#REF!,INT((ROW()-13)/2),0)),"",OFFSET(#REF!,INT((ROW()-13)/2),0)),IF(ISBLANK(OFFSET('9. METAS'!$V$20,INT((ROW()-14)/2),0)),"",OFFSET('9. METAS'!$V$20,INT((ROW()-14)/2),0)))</f>
        <v>#REF!</v>
      </c>
      <c r="L91" s="203" t="e">
        <f ca="1">IF(MOD(ROW()-13,2)=0,IF(ISBLANK(OFFSET(#REF!,INT((ROW()-13)/2),0)),"",OFFSET(#REF!,INT((ROW()-13)/2),0)),IF(ISBLANK(OFFSET('9. METAS'!$W$20,INT((ROW()-14)/2),0)),"",OFFSET('9. METAS'!$W$20,INT((ROW()-14)/2),0)))</f>
        <v>#REF!</v>
      </c>
      <c r="M91" s="204" t="e">
        <f ca="1">IF(MOD(ROW()-13,2)=0,IF(ISBLANK(OFFSET(#REF!,INT((ROW()-13)/2),0)),"",OFFSET(#REF!,INT((ROW()-13)/2),0)),IF(ISBLANK(OFFSET('9. METAS'!$X$20,INT((ROW()-14)/2),0)),"",OFFSET('9. METAS'!$X$20,INT((ROW()-14)/2),0)))</f>
        <v>#REF!</v>
      </c>
      <c r="N91" s="718" t="str">
        <f t="shared" ref="N91" ca="1" si="74">IFERROR(J91/J92,"ND")</f>
        <v>ND</v>
      </c>
      <c r="O91" s="720" t="str">
        <f t="shared" ref="O91" ca="1" si="75">IFERROR(((J91+K91+L91+M91)/H91),"ND")</f>
        <v>ND</v>
      </c>
      <c r="P91" s="732"/>
    </row>
    <row r="92" spans="3:16">
      <c r="C92" s="725"/>
      <c r="D92" s="726"/>
      <c r="E92" s="726"/>
      <c r="F92" s="727"/>
      <c r="G92" s="728"/>
      <c r="H92" s="755"/>
      <c r="I92" s="731"/>
      <c r="J92" s="202">
        <f ca="1">IF(MOD(ROW()-13,2)=0,IF(ISBLANK(OFFSET(#REF!,INT((ROW()-13)/2),0)),"",OFFSET(#REF!,INT((ROW()-13)/2),0)),IF(ISBLANK(OFFSET('9. METAS'!$U$20,INT((ROW()-14)/2),0)),"",OFFSET('9. METAS'!$U$20,INT((ROW()-14)/2),0)))</f>
        <v>8</v>
      </c>
      <c r="K92" s="203">
        <f ca="1">IF(MOD(ROW()-13,2)=0,IF(ISBLANK(OFFSET(#REF!,INT((ROW()-13)/2),0)),"",OFFSET(#REF!,INT((ROW()-13)/2),0)),IF(ISBLANK(OFFSET('9. METAS'!$V$20,INT((ROW()-14)/2),0)),"",OFFSET('9. METAS'!$V$20,INT((ROW()-14)/2),0)))</f>
        <v>8</v>
      </c>
      <c r="L92" s="203">
        <f ca="1">IF(MOD(ROW()-13,2)=0,IF(ISBLANK(OFFSET(#REF!,INT((ROW()-13)/2),0)),"",OFFSET(#REF!,INT((ROW()-13)/2),0)),IF(ISBLANK(OFFSET('9. METAS'!$W$20,INT((ROW()-14)/2),0)),"",OFFSET('9. METAS'!$W$20,INT((ROW()-14)/2),0)))</f>
        <v>8</v>
      </c>
      <c r="M92" s="204">
        <f ca="1">IF(MOD(ROW()-13,2)=0,IF(ISBLANK(OFFSET(#REF!,INT((ROW()-13)/2),0)),"",OFFSET(#REF!,INT((ROW()-13)/2),0)),IF(ISBLANK(OFFSET('9. METAS'!$X$20,INT((ROW()-14)/2),0)),"",OFFSET('9. METAS'!$X$20,INT((ROW()-14)/2),0)))</f>
        <v>8</v>
      </c>
      <c r="N92" s="719"/>
      <c r="O92" s="721"/>
      <c r="P92" s="723"/>
    </row>
    <row r="93" spans="3:16">
      <c r="C93" s="724" t="str">
        <f ca="1">IF(ISBLANK(OFFSET('5. Pp (3 años)'!$C$46,INT((ROW()-13)/2),0)),"",OFFSET('5. Pp (3 años)'!$C$46,INT((ROW()-13)/2),0))</f>
        <v>Actividad</v>
      </c>
      <c r="D93" s="726" t="str">
        <f ca="1">IF(ISBLANK(OFFSET('5. Pp (3 años)'!$D$46,INT((ROW()-13)/2),0)),"",OFFSET('5. Pp (3 años)'!$D$46,INT((ROW()-13)/2),0))</f>
        <v>4.3.1.1.6.2.  Supervisión de la rehabilitación a la infraestructura  del Instituto Municipal de la Mujer, que se encuentren bajo la custodia o resguardo del mismo.</v>
      </c>
      <c r="E93" s="726" t="str">
        <f ca="1">IF(ISBLANK(OFFSET('5. Pp (3 años)'!$E$46,INT((ROW()-13)/2),0)),"",OFFSET('5. Pp (3 años)'!$E$46,INT((ROW()-13)/2),0))</f>
        <v>PRIM: Porcentaje de rehabilitaciones a la infraestructura  del Instituto Municipal de la Mujer, que sencuentren bajo la custodia o resguardo del mismo.</v>
      </c>
      <c r="F93" s="727" t="str">
        <f ca="1">IF(ISBLANK(OFFSET('5. Pp (3 años)'!$K$46,INT((ROW()-13)/2),0)),"",OFFSET('5. Pp (3 años)'!$K$46,INT((ROW()-13)/2),0))</f>
        <v>Descendente</v>
      </c>
      <c r="G93" s="728" t="str">
        <f ca="1">IF(ISBLANK(OFFSET('5. Pp (3 años)'!$H$46,INT((ROW()-13)/2),0)),"",OFFSET('5. Pp (3 años)'!$H$46,INT((ROW()-13)/2),0))</f>
        <v>Trimestral</v>
      </c>
      <c r="H93" s="755">
        <f ca="1">IF(ISBLANK(OFFSET('9. METAS'!$L$20,INT((ROW()-13)/2),0)),"",OFFSET('9. METAS'!$L$20,INT((ROW()-13)/2),0))</f>
        <v>1</v>
      </c>
      <c r="I93" s="730"/>
      <c r="J93" s="202" t="e">
        <f ca="1">IF(MOD(ROW()-13,2)=0,IF(ISBLANK(OFFSET(#REF!,INT((ROW()-13)/2),0)),"",OFFSET(#REF!,INT((ROW()-13)/2),0)),IF(ISBLANK(OFFSET('9. METAS'!$U$20,INT((ROW()-14)/2),0)),"",OFFSET('9. METAS'!$U$20,INT((ROW()-14)/2),0)))</f>
        <v>#REF!</v>
      </c>
      <c r="K93" s="203" t="e">
        <f ca="1">IF(MOD(ROW()-13,2)=0,IF(ISBLANK(OFFSET(#REF!,INT((ROW()-13)/2),0)),"",OFFSET(#REF!,INT((ROW()-13)/2),0)),IF(ISBLANK(OFFSET('9. METAS'!$V$20,INT((ROW()-14)/2),0)),"",OFFSET('9. METAS'!$V$20,INT((ROW()-14)/2),0)))</f>
        <v>#REF!</v>
      </c>
      <c r="L93" s="203" t="e">
        <f ca="1">IF(MOD(ROW()-13,2)=0,IF(ISBLANK(OFFSET(#REF!,INT((ROW()-13)/2),0)),"",OFFSET(#REF!,INT((ROW()-13)/2),0)),IF(ISBLANK(OFFSET('9. METAS'!$W$20,INT((ROW()-14)/2),0)),"",OFFSET('9. METAS'!$W$20,INT((ROW()-14)/2),0)))</f>
        <v>#REF!</v>
      </c>
      <c r="M93" s="204" t="e">
        <f ca="1">IF(MOD(ROW()-13,2)=0,IF(ISBLANK(OFFSET(#REF!,INT((ROW()-13)/2),0)),"",OFFSET(#REF!,INT((ROW()-13)/2),0)),IF(ISBLANK(OFFSET('9. METAS'!$X$20,INT((ROW()-14)/2),0)),"",OFFSET('9. METAS'!$X$20,INT((ROW()-14)/2),0)))</f>
        <v>#REF!</v>
      </c>
      <c r="N93" s="718" t="str">
        <f t="shared" ref="N93" ca="1" si="76">IFERROR(J93/J94,"ND")</f>
        <v>ND</v>
      </c>
      <c r="O93" s="720" t="str">
        <f t="shared" ref="O93" ca="1" si="77">IFERROR(((J93+K93+L93+M93)/H93),"ND")</f>
        <v>ND</v>
      </c>
      <c r="P93" s="732"/>
    </row>
    <row r="94" spans="3:16">
      <c r="C94" s="725"/>
      <c r="D94" s="726"/>
      <c r="E94" s="726"/>
      <c r="F94" s="727"/>
      <c r="G94" s="728"/>
      <c r="H94" s="755"/>
      <c r="I94" s="731"/>
      <c r="J94" s="202">
        <f ca="1">IF(MOD(ROW()-13,2)=0,IF(ISBLANK(OFFSET(#REF!,INT((ROW()-13)/2),0)),"",OFFSET(#REF!,INT((ROW()-13)/2),0)),IF(ISBLANK(OFFSET('9. METAS'!$U$20,INT((ROW()-14)/2),0)),"",OFFSET('9. METAS'!$U$20,INT((ROW()-14)/2),0)))</f>
        <v>1</v>
      </c>
      <c r="K94" s="203">
        <f ca="1">IF(MOD(ROW()-13,2)=0,IF(ISBLANK(OFFSET(#REF!,INT((ROW()-13)/2),0)),"",OFFSET(#REF!,INT((ROW()-13)/2),0)),IF(ISBLANK(OFFSET('9. METAS'!$V$20,INT((ROW()-14)/2),0)),"",OFFSET('9. METAS'!$V$20,INT((ROW()-14)/2),0)))</f>
        <v>0</v>
      </c>
      <c r="L94" s="203">
        <f ca="1">IF(MOD(ROW()-13,2)=0,IF(ISBLANK(OFFSET(#REF!,INT((ROW()-13)/2),0)),"",OFFSET(#REF!,INT((ROW()-13)/2),0)),IF(ISBLANK(OFFSET('9. METAS'!$W$20,INT((ROW()-14)/2),0)),"",OFFSET('9. METAS'!$W$20,INT((ROW()-14)/2),0)))</f>
        <v>0</v>
      </c>
      <c r="M94" s="204">
        <f ca="1">IF(MOD(ROW()-13,2)=0,IF(ISBLANK(OFFSET(#REF!,INT((ROW()-13)/2),0)),"",OFFSET(#REF!,INT((ROW()-13)/2),0)),IF(ISBLANK(OFFSET('9. METAS'!$X$20,INT((ROW()-14)/2),0)),"",OFFSET('9. METAS'!$X$20,INT((ROW()-14)/2),0)))</f>
        <v>0</v>
      </c>
      <c r="N94" s="719"/>
      <c r="O94" s="721"/>
      <c r="P94" s="723"/>
    </row>
    <row r="95" spans="3:16">
      <c r="C95" s="724" t="str">
        <f ca="1">IF(ISBLANK(OFFSET('5. Pp (3 años)'!$C$46,INT((ROW()-13)/2),0)),"",OFFSET('5. Pp (3 años)'!$C$46,INT((ROW()-13)/2),0))</f>
        <v>Componente
 ( Coordinación Especializada de Refugios y Atención a la Violencia de Género y casos emergentes)</v>
      </c>
      <c r="D95" s="726" t="str">
        <f ca="1">IF(ISBLANK(OFFSET('5. Pp (3 años)'!$D$46,INT((ROW()-13)/2),0)),"",OFFSET('5. Pp (3 años)'!$D$46,INT((ROW()-13)/2),0))</f>
        <v>4.3.1.1.7. Servicios de atención a casos emergentes de violencia contra la mujer.</v>
      </c>
      <c r="E95" s="726" t="str">
        <f ca="1">IF(ISBLANK(OFFSET('5. Pp (3 años)'!$E$46,INT((ROW()-13)/2),0)),"",OFFSET('5. Pp (3 años)'!$E$46,INT((ROW()-13)/2),0))</f>
        <v xml:space="preserve">PSCEV: Porcentaje de servicios de atención a casos emergentes de violencia contra la mujer. </v>
      </c>
      <c r="F95" s="727" t="str">
        <f ca="1">IF(ISBLANK(OFFSET('5. Pp (3 años)'!$K$46,INT((ROW()-13)/2),0)),"",OFFSET('5. Pp (3 años)'!$K$46,INT((ROW()-13)/2),0))</f>
        <v>Descendente</v>
      </c>
      <c r="G95" s="728" t="str">
        <f ca="1">IF(ISBLANK(OFFSET('5. Pp (3 años)'!$H$46,INT((ROW()-13)/2),0)),"",OFFSET('5. Pp (3 años)'!$H$46,INT((ROW()-13)/2),0))</f>
        <v>Trimestral</v>
      </c>
      <c r="H95" s="755">
        <f ca="1">IF(ISBLANK(OFFSET('9. METAS'!$L$20,INT((ROW()-13)/2),0)),"",OFFSET('9. METAS'!$L$20,INT((ROW()-13)/2),0))</f>
        <v>32</v>
      </c>
      <c r="I95" s="730"/>
      <c r="J95" s="202" t="e">
        <f ca="1">IF(MOD(ROW()-13,2)=0,IF(ISBLANK(OFFSET(#REF!,INT((ROW()-13)/2),0)),"",OFFSET(#REF!,INT((ROW()-13)/2),0)),IF(ISBLANK(OFFSET('9. METAS'!$U$20,INT((ROW()-14)/2),0)),"",OFFSET('9. METAS'!$U$20,INT((ROW()-14)/2),0)))</f>
        <v>#REF!</v>
      </c>
      <c r="K95" s="203" t="e">
        <f ca="1">IF(MOD(ROW()-13,2)=0,IF(ISBLANK(OFFSET(#REF!,INT((ROW()-13)/2),0)),"",OFFSET(#REF!,INT((ROW()-13)/2),0)),IF(ISBLANK(OFFSET('9. METAS'!$V$20,INT((ROW()-14)/2),0)),"",OFFSET('9. METAS'!$V$20,INT((ROW()-14)/2),0)))</f>
        <v>#REF!</v>
      </c>
      <c r="L95" s="203" t="e">
        <f ca="1">IF(MOD(ROW()-13,2)=0,IF(ISBLANK(OFFSET(#REF!,INT((ROW()-13)/2),0)),"",OFFSET(#REF!,INT((ROW()-13)/2),0)),IF(ISBLANK(OFFSET('9. METAS'!$W$20,INT((ROW()-14)/2),0)),"",OFFSET('9. METAS'!$W$20,INT((ROW()-14)/2),0)))</f>
        <v>#REF!</v>
      </c>
      <c r="M95" s="204" t="e">
        <f ca="1">IF(MOD(ROW()-13,2)=0,IF(ISBLANK(OFFSET(#REF!,INT((ROW()-13)/2),0)),"",OFFSET(#REF!,INT((ROW()-13)/2),0)),IF(ISBLANK(OFFSET('9. METAS'!$X$20,INT((ROW()-14)/2),0)),"",OFFSET('9. METAS'!$X$20,INT((ROW()-14)/2),0)))</f>
        <v>#REF!</v>
      </c>
      <c r="N95" s="718" t="str">
        <f t="shared" ref="N95" ca="1" si="78">IFERROR(J95/J96,"ND")</f>
        <v>ND</v>
      </c>
      <c r="O95" s="720" t="str">
        <f t="shared" ref="O95" ca="1" si="79">IFERROR(((J95+K95+L95+M95)/H95),"ND")</f>
        <v>ND</v>
      </c>
      <c r="P95" s="732"/>
    </row>
    <row r="96" spans="3:16">
      <c r="C96" s="725"/>
      <c r="D96" s="726"/>
      <c r="E96" s="726"/>
      <c r="F96" s="727"/>
      <c r="G96" s="728"/>
      <c r="H96" s="755"/>
      <c r="I96" s="731"/>
      <c r="J96" s="202">
        <f ca="1">IF(MOD(ROW()-13,2)=0,IF(ISBLANK(OFFSET(#REF!,INT((ROW()-13)/2),0)),"",OFFSET(#REF!,INT((ROW()-13)/2),0)),IF(ISBLANK(OFFSET('9. METAS'!$U$20,INT((ROW()-14)/2),0)),"",OFFSET('9. METAS'!$U$20,INT((ROW()-14)/2),0)))</f>
        <v>8</v>
      </c>
      <c r="K96" s="203">
        <f ca="1">IF(MOD(ROW()-13,2)=0,IF(ISBLANK(OFFSET(#REF!,INT((ROW()-13)/2),0)),"",OFFSET(#REF!,INT((ROW()-13)/2),0)),IF(ISBLANK(OFFSET('9. METAS'!$V$20,INT((ROW()-14)/2),0)),"",OFFSET('9. METAS'!$V$20,INT((ROW()-14)/2),0)))</f>
        <v>8</v>
      </c>
      <c r="L96" s="203">
        <f ca="1">IF(MOD(ROW()-13,2)=0,IF(ISBLANK(OFFSET(#REF!,INT((ROW()-13)/2),0)),"",OFFSET(#REF!,INT((ROW()-13)/2),0)),IF(ISBLANK(OFFSET('9. METAS'!$W$20,INT((ROW()-14)/2),0)),"",OFFSET('9. METAS'!$W$20,INT((ROW()-14)/2),0)))</f>
        <v>8</v>
      </c>
      <c r="M96" s="204">
        <f ca="1">IF(MOD(ROW()-13,2)=0,IF(ISBLANK(OFFSET(#REF!,INT((ROW()-13)/2),0)),"",OFFSET(#REF!,INT((ROW()-13)/2),0)),IF(ISBLANK(OFFSET('9. METAS'!$X$20,INT((ROW()-14)/2),0)),"",OFFSET('9. METAS'!$X$20,INT((ROW()-14)/2),0)))</f>
        <v>8</v>
      </c>
      <c r="N96" s="719"/>
      <c r="O96" s="721"/>
      <c r="P96" s="723"/>
    </row>
    <row r="97" spans="3:16">
      <c r="C97" s="724" t="str">
        <f ca="1">IF(ISBLANK(OFFSET('5. Pp (3 años)'!$C$46,INT((ROW()-13)/2),0)),"",OFFSET('5. Pp (3 años)'!$C$46,INT((ROW()-13)/2),0))</f>
        <v>Actividad</v>
      </c>
      <c r="D97" s="726" t="str">
        <f ca="1">IF(ISBLANK(OFFSET('5. Pp (3 años)'!$D$46,INT((ROW()-13)/2),0)),"",OFFSET('5. Pp (3 años)'!$D$46,INT((ROW()-13)/2),0))</f>
        <v>4.3.1.1.7.1. Coordinar servicios de contención psicológica en crisis y atención jurídica, brindándolos con trato digno, calidad y calidez en la atención.</v>
      </c>
      <c r="E97" s="726" t="str">
        <f ca="1">IF(ISBLANK(OFFSET('5. Pp (3 años)'!$E$46,INT((ROW()-13)/2),0)),"",OFFSET('5. Pp (3 años)'!$E$46,INT((ROW()-13)/2),0))</f>
        <v>PACBS: Porcentaje de acciones coordinadas para brindar servicios emergentes de contención psicológica en crisis y atención jurídica.</v>
      </c>
      <c r="F97" s="727" t="str">
        <f ca="1">IF(ISBLANK(OFFSET('5. Pp (3 años)'!$K$46,INT((ROW()-13)/2),0)),"",OFFSET('5. Pp (3 años)'!$K$46,INT((ROW()-13)/2),0))</f>
        <v>Descendente</v>
      </c>
      <c r="G97" s="728" t="str">
        <f ca="1">IF(ISBLANK(OFFSET('5. Pp (3 años)'!$H$46,INT((ROW()-13)/2),0)),"",OFFSET('5. Pp (3 años)'!$H$46,INT((ROW()-13)/2),0))</f>
        <v>Trimestral</v>
      </c>
      <c r="H97" s="755">
        <f ca="1">IF(ISBLANK(OFFSET('9. METAS'!$L$20,INT((ROW()-13)/2),0)),"",OFFSET('9. METAS'!$L$20,INT((ROW()-13)/2),0))</f>
        <v>8</v>
      </c>
      <c r="I97" s="730"/>
      <c r="J97" s="202" t="e">
        <f ca="1">IF(MOD(ROW()-13,2)=0,IF(ISBLANK(OFFSET(#REF!,INT((ROW()-13)/2),0)),"",OFFSET(#REF!,INT((ROW()-13)/2),0)),IF(ISBLANK(OFFSET('9. METAS'!$U$20,INT((ROW()-14)/2),0)),"",OFFSET('9. METAS'!$U$20,INT((ROW()-14)/2),0)))</f>
        <v>#REF!</v>
      </c>
      <c r="K97" s="203" t="e">
        <f ca="1">IF(MOD(ROW()-13,2)=0,IF(ISBLANK(OFFSET(#REF!,INT((ROW()-13)/2),0)),"",OFFSET(#REF!,INT((ROW()-13)/2),0)),IF(ISBLANK(OFFSET('9. METAS'!$V$20,INT((ROW()-14)/2),0)),"",OFFSET('9. METAS'!$V$20,INT((ROW()-14)/2),0)))</f>
        <v>#REF!</v>
      </c>
      <c r="L97" s="203" t="e">
        <f ca="1">IF(MOD(ROW()-13,2)=0,IF(ISBLANK(OFFSET(#REF!,INT((ROW()-13)/2),0)),"",OFFSET(#REF!,INT((ROW()-13)/2),0)),IF(ISBLANK(OFFSET('9. METAS'!$W$20,INT((ROW()-14)/2),0)),"",OFFSET('9. METAS'!$W$20,INT((ROW()-14)/2),0)))</f>
        <v>#REF!</v>
      </c>
      <c r="M97" s="204" t="e">
        <f ca="1">IF(MOD(ROW()-13,2)=0,IF(ISBLANK(OFFSET(#REF!,INT((ROW()-13)/2),0)),"",OFFSET(#REF!,INT((ROW()-13)/2),0)),IF(ISBLANK(OFFSET('9. METAS'!$X$20,INT((ROW()-14)/2),0)),"",OFFSET('9. METAS'!$X$20,INT((ROW()-14)/2),0)))</f>
        <v>#REF!</v>
      </c>
      <c r="N97" s="718" t="str">
        <f t="shared" ref="N97" ca="1" si="80">IFERROR(J97/J98,"ND")</f>
        <v>ND</v>
      </c>
      <c r="O97" s="720" t="str">
        <f t="shared" ref="O97" ca="1" si="81">IFERROR(((J97+K97+L97+M97)/H97),"ND")</f>
        <v>ND</v>
      </c>
      <c r="P97" s="732"/>
    </row>
    <row r="98" spans="3:16">
      <c r="C98" s="725"/>
      <c r="D98" s="726"/>
      <c r="E98" s="726"/>
      <c r="F98" s="727"/>
      <c r="G98" s="728"/>
      <c r="H98" s="755"/>
      <c r="I98" s="731"/>
      <c r="J98" s="202">
        <f ca="1">IF(MOD(ROW()-13,2)=0,IF(ISBLANK(OFFSET(#REF!,INT((ROW()-13)/2),0)),"",OFFSET(#REF!,INT((ROW()-13)/2),0)),IF(ISBLANK(OFFSET('9. METAS'!$U$20,INT((ROW()-14)/2),0)),"",OFFSET('9. METAS'!$U$20,INT((ROW()-14)/2),0)))</f>
        <v>2</v>
      </c>
      <c r="K98" s="203">
        <f ca="1">IF(MOD(ROW()-13,2)=0,IF(ISBLANK(OFFSET(#REF!,INT((ROW()-13)/2),0)),"",OFFSET(#REF!,INT((ROW()-13)/2),0)),IF(ISBLANK(OFFSET('9. METAS'!$V$20,INT((ROW()-14)/2),0)),"",OFFSET('9. METAS'!$V$20,INT((ROW()-14)/2),0)))</f>
        <v>2</v>
      </c>
      <c r="L98" s="203">
        <f ca="1">IF(MOD(ROW()-13,2)=0,IF(ISBLANK(OFFSET(#REF!,INT((ROW()-13)/2),0)),"",OFFSET(#REF!,INT((ROW()-13)/2),0)),IF(ISBLANK(OFFSET('9. METAS'!$W$20,INT((ROW()-14)/2),0)),"",OFFSET('9. METAS'!$W$20,INT((ROW()-14)/2),0)))</f>
        <v>2</v>
      </c>
      <c r="M98" s="204">
        <f ca="1">IF(MOD(ROW()-13,2)=0,IF(ISBLANK(OFFSET(#REF!,INT((ROW()-13)/2),0)),"",OFFSET(#REF!,INT((ROW()-13)/2),0)),IF(ISBLANK(OFFSET('9. METAS'!$X$20,INT((ROW()-14)/2),0)),"",OFFSET('9. METAS'!$X$20,INT((ROW()-14)/2),0)))</f>
        <v>2</v>
      </c>
      <c r="N98" s="719"/>
      <c r="O98" s="721"/>
      <c r="P98" s="723"/>
    </row>
    <row r="99" spans="3:16">
      <c r="C99" s="724" t="str">
        <f ca="1">IF(ISBLANK(OFFSET('5. Pp (3 años)'!$C$46,INT((ROW()-13)/2),0)),"",OFFSET('5. Pp (3 años)'!$C$46,INT((ROW()-13)/2),0))</f>
        <v>Actividad</v>
      </c>
      <c r="D99" s="726" t="str">
        <f ca="1">IF(ISBLANK(OFFSET('5. Pp (3 años)'!$D$46,INT((ROW()-13)/2),0)),"",OFFSET('5. Pp (3 años)'!$D$46,INT((ROW()-13)/2),0))</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99" s="726" t="str">
        <f ca="1">IF(ISBLANK(OFFSET('5. Pp (3 años)'!$E$46,INT((ROW()-13)/2),0)),"",OFFSET('5. Pp (3 años)'!$E$46,INT((ROW()-13)/2),0))</f>
        <v>PACCD: Porcentaje de acciones coordinadas para canalizar a las dependencias gubernamentales a mujeres en situación de violencia de género y casos emergentes.</v>
      </c>
      <c r="F99" s="727" t="str">
        <f ca="1">IF(ISBLANK(OFFSET('5. Pp (3 años)'!$K$46,INT((ROW()-13)/2),0)),"",OFFSET('5. Pp (3 años)'!$K$46,INT((ROW()-13)/2),0))</f>
        <v>Ascendente</v>
      </c>
      <c r="G99" s="728" t="str">
        <f ca="1">IF(ISBLANK(OFFSET('5. Pp (3 años)'!$H$46,INT((ROW()-13)/2),0)),"",OFFSET('5. Pp (3 años)'!$H$46,INT((ROW()-13)/2),0))</f>
        <v>Trimestral</v>
      </c>
      <c r="H99" s="755">
        <f ca="1">IF(ISBLANK(OFFSET('9. METAS'!$L$20,INT((ROW()-13)/2),0)),"",OFFSET('9. METAS'!$L$20,INT((ROW()-13)/2),0))</f>
        <v>8</v>
      </c>
      <c r="I99" s="730"/>
      <c r="J99" s="202" t="e">
        <f ca="1">IF(MOD(ROW()-13,2)=0,IF(ISBLANK(OFFSET(#REF!,INT((ROW()-13)/2),0)),"",OFFSET(#REF!,INT((ROW()-13)/2),0)),IF(ISBLANK(OFFSET('9. METAS'!$U$20,INT((ROW()-14)/2),0)),"",OFFSET('9. METAS'!$U$20,INT((ROW()-14)/2),0)))</f>
        <v>#REF!</v>
      </c>
      <c r="K99" s="203" t="e">
        <f ca="1">IF(MOD(ROW()-13,2)=0,IF(ISBLANK(OFFSET(#REF!,INT((ROW()-13)/2),0)),"",OFFSET(#REF!,INT((ROW()-13)/2),0)),IF(ISBLANK(OFFSET('9. METAS'!$V$20,INT((ROW()-14)/2),0)),"",OFFSET('9. METAS'!$V$20,INT((ROW()-14)/2),0)))</f>
        <v>#REF!</v>
      </c>
      <c r="L99" s="203" t="e">
        <f ca="1">IF(MOD(ROW()-13,2)=0,IF(ISBLANK(OFFSET(#REF!,INT((ROW()-13)/2),0)),"",OFFSET(#REF!,INT((ROW()-13)/2),0)),IF(ISBLANK(OFFSET('9. METAS'!$W$20,INT((ROW()-14)/2),0)),"",OFFSET('9. METAS'!$W$20,INT((ROW()-14)/2),0)))</f>
        <v>#REF!</v>
      </c>
      <c r="M99" s="204" t="e">
        <f ca="1">IF(MOD(ROW()-13,2)=0,IF(ISBLANK(OFFSET(#REF!,INT((ROW()-13)/2),0)),"",OFFSET(#REF!,INT((ROW()-13)/2),0)),IF(ISBLANK(OFFSET('9. METAS'!$X$20,INT((ROW()-14)/2),0)),"",OFFSET('9. METAS'!$X$20,INT((ROW()-14)/2),0)))</f>
        <v>#REF!</v>
      </c>
      <c r="N99" s="718" t="str">
        <f t="shared" ref="N99" ca="1" si="82">IFERROR(J99/J100,"ND")</f>
        <v>ND</v>
      </c>
      <c r="O99" s="720" t="str">
        <f t="shared" ref="O99" ca="1" si="83">IFERROR(((J99+K99+L99+M99)/H99),"ND")</f>
        <v>ND</v>
      </c>
      <c r="P99" s="732"/>
    </row>
    <row r="100" spans="3:16">
      <c r="C100" s="725"/>
      <c r="D100" s="726"/>
      <c r="E100" s="726"/>
      <c r="F100" s="727"/>
      <c r="G100" s="728"/>
      <c r="H100" s="755"/>
      <c r="I100" s="731"/>
      <c r="J100" s="202">
        <f ca="1">IF(MOD(ROW()-13,2)=0,IF(ISBLANK(OFFSET(#REF!,INT((ROW()-13)/2),0)),"",OFFSET(#REF!,INT((ROW()-13)/2),0)),IF(ISBLANK(OFFSET('9. METAS'!$U$20,INT((ROW()-14)/2),0)),"",OFFSET('9. METAS'!$U$20,INT((ROW()-14)/2),0)))</f>
        <v>2</v>
      </c>
      <c r="K100" s="203">
        <f ca="1">IF(MOD(ROW()-13,2)=0,IF(ISBLANK(OFFSET(#REF!,INT((ROW()-13)/2),0)),"",OFFSET(#REF!,INT((ROW()-13)/2),0)),IF(ISBLANK(OFFSET('9. METAS'!$V$20,INT((ROW()-14)/2),0)),"",OFFSET('9. METAS'!$V$20,INT((ROW()-14)/2),0)))</f>
        <v>2</v>
      </c>
      <c r="L100" s="203">
        <f ca="1">IF(MOD(ROW()-13,2)=0,IF(ISBLANK(OFFSET(#REF!,INT((ROW()-13)/2),0)),"",OFFSET(#REF!,INT((ROW()-13)/2),0)),IF(ISBLANK(OFFSET('9. METAS'!$W$20,INT((ROW()-14)/2),0)),"",OFFSET('9. METAS'!$W$20,INT((ROW()-14)/2),0)))</f>
        <v>2</v>
      </c>
      <c r="M100" s="204">
        <f ca="1">IF(MOD(ROW()-13,2)=0,IF(ISBLANK(OFFSET(#REF!,INT((ROW()-13)/2),0)),"",OFFSET(#REF!,INT((ROW()-13)/2),0)),IF(ISBLANK(OFFSET('9. METAS'!$X$20,INT((ROW()-14)/2),0)),"",OFFSET('9. METAS'!$X$20,INT((ROW()-14)/2),0)))</f>
        <v>2</v>
      </c>
      <c r="N100" s="719"/>
      <c r="O100" s="721"/>
      <c r="P100" s="723"/>
    </row>
    <row r="101" spans="3:16">
      <c r="C101" s="724" t="str">
        <f ca="1">IF(ISBLANK(OFFSET('5. Pp (3 años)'!$C$46,INT((ROW()-13)/2),0)),"",OFFSET('5. Pp (3 años)'!$C$46,INT((ROW()-13)/2),0))</f>
        <v>Actividad</v>
      </c>
      <c r="D101" s="726" t="str">
        <f ca="1">IF(ISBLANK(OFFSET('5. Pp (3 años)'!$D$46,INT((ROW()-13)/2),0)),"",OFFSET('5. Pp (3 años)'!$D$46,INT((ROW()-13)/2),0))</f>
        <v>4.3.1.1.7.3. Coordinar y en su caso canalizar a las mujeres en situación de violencia emergentes con sus redes de apoyo dentro de la republica Mexicana, con el fin de otorgarles atención integral, duradera y efectiva en todos los ámbitos de su vida.</v>
      </c>
      <c r="E101" s="726" t="str">
        <f ca="1">IF(ISBLANK(OFFSET('5. Pp (3 años)'!$E$46,INT((ROW()-13)/2),0)),"",OFFSET('5. Pp (3 años)'!$E$46,INT((ROW()-13)/2),0))</f>
        <v>PACRA: Porcentaje de acciones coordinadas para analizar a las mujeres en situación de violencia emergentes con sus redes de apoyo.</v>
      </c>
      <c r="F101" s="727" t="str">
        <f ca="1">IF(ISBLANK(OFFSET('5. Pp (3 años)'!$K$46,INT((ROW()-13)/2),0)),"",OFFSET('5. Pp (3 años)'!$K$46,INT((ROW()-13)/2),0))</f>
        <v>Ascendente</v>
      </c>
      <c r="G101" s="728" t="str">
        <f ca="1">IF(ISBLANK(OFFSET('5. Pp (3 años)'!$H$46,INT((ROW()-13)/2),0)),"",OFFSET('5. Pp (3 años)'!$H$46,INT((ROW()-13)/2),0))</f>
        <v>Trimestral</v>
      </c>
      <c r="H101" s="755">
        <f ca="1">IF(ISBLANK(OFFSET('9. METAS'!$L$20,INT((ROW()-13)/2),0)),"",OFFSET('9. METAS'!$L$20,INT((ROW()-13)/2),0))</f>
        <v>8</v>
      </c>
      <c r="I101" s="730"/>
      <c r="J101" s="202" t="e">
        <f ca="1">IF(MOD(ROW()-13,2)=0,IF(ISBLANK(OFFSET(#REF!,INT((ROW()-13)/2),0)),"",OFFSET(#REF!,INT((ROW()-13)/2),0)),IF(ISBLANK(OFFSET('9. METAS'!$U$20,INT((ROW()-14)/2),0)),"",OFFSET('9. METAS'!$U$20,INT((ROW()-14)/2),0)))</f>
        <v>#REF!</v>
      </c>
      <c r="K101" s="203" t="e">
        <f ca="1">IF(MOD(ROW()-13,2)=0,IF(ISBLANK(OFFSET(#REF!,INT((ROW()-13)/2),0)),"",OFFSET(#REF!,INT((ROW()-13)/2),0)),IF(ISBLANK(OFFSET('9. METAS'!$V$20,INT((ROW()-14)/2),0)),"",OFFSET('9. METAS'!$V$20,INT((ROW()-14)/2),0)))</f>
        <v>#REF!</v>
      </c>
      <c r="L101" s="203" t="e">
        <f ca="1">IF(MOD(ROW()-13,2)=0,IF(ISBLANK(OFFSET(#REF!,INT((ROW()-13)/2),0)),"",OFFSET(#REF!,INT((ROW()-13)/2),0)),IF(ISBLANK(OFFSET('9. METAS'!$W$20,INT((ROW()-14)/2),0)),"",OFFSET('9. METAS'!$W$20,INT((ROW()-14)/2),0)))</f>
        <v>#REF!</v>
      </c>
      <c r="M101" s="204" t="e">
        <f ca="1">IF(MOD(ROW()-13,2)=0,IF(ISBLANK(OFFSET(#REF!,INT((ROW()-13)/2),0)),"",OFFSET(#REF!,INT((ROW()-13)/2),0)),IF(ISBLANK(OFFSET('9. METAS'!$X$20,INT((ROW()-14)/2),0)),"",OFFSET('9. METAS'!$X$20,INT((ROW()-14)/2),0)))</f>
        <v>#REF!</v>
      </c>
      <c r="N101" s="718" t="str">
        <f t="shared" ref="N101" ca="1" si="84">IFERROR(J101/J102,"ND")</f>
        <v>ND</v>
      </c>
      <c r="O101" s="720" t="str">
        <f t="shared" ref="O101" ca="1" si="85">IFERROR(((J101+K101+L101+M101)/H101),"ND")</f>
        <v>ND</v>
      </c>
      <c r="P101" s="732"/>
    </row>
    <row r="102" spans="3:16">
      <c r="C102" s="725"/>
      <c r="D102" s="726"/>
      <c r="E102" s="726"/>
      <c r="F102" s="727"/>
      <c r="G102" s="728"/>
      <c r="H102" s="755"/>
      <c r="I102" s="731"/>
      <c r="J102" s="202">
        <f ca="1">IF(MOD(ROW()-13,2)=0,IF(ISBLANK(OFFSET(#REF!,INT((ROW()-13)/2),0)),"",OFFSET(#REF!,INT((ROW()-13)/2),0)),IF(ISBLANK(OFFSET('9. METAS'!$U$20,INT((ROW()-14)/2),0)),"",OFFSET('9. METAS'!$U$20,INT((ROW()-14)/2),0)))</f>
        <v>2</v>
      </c>
      <c r="K102" s="203">
        <f ca="1">IF(MOD(ROW()-13,2)=0,IF(ISBLANK(OFFSET(#REF!,INT((ROW()-13)/2),0)),"",OFFSET(#REF!,INT((ROW()-13)/2),0)),IF(ISBLANK(OFFSET('9. METAS'!$V$20,INT((ROW()-14)/2),0)),"",OFFSET('9. METAS'!$V$20,INT((ROW()-14)/2),0)))</f>
        <v>2</v>
      </c>
      <c r="L102" s="203">
        <f ca="1">IF(MOD(ROW()-13,2)=0,IF(ISBLANK(OFFSET(#REF!,INT((ROW()-13)/2),0)),"",OFFSET(#REF!,INT((ROW()-13)/2),0)),IF(ISBLANK(OFFSET('9. METAS'!$W$20,INT((ROW()-14)/2),0)),"",OFFSET('9. METAS'!$W$20,INT((ROW()-14)/2),0)))</f>
        <v>2</v>
      </c>
      <c r="M102" s="204">
        <f ca="1">IF(MOD(ROW()-13,2)=0,IF(ISBLANK(OFFSET(#REF!,INT((ROW()-13)/2),0)),"",OFFSET(#REF!,INT((ROW()-13)/2),0)),IF(ISBLANK(OFFSET('9. METAS'!$X$20,INT((ROW()-14)/2),0)),"",OFFSET('9. METAS'!$X$20,INT((ROW()-14)/2),0)))</f>
        <v>2</v>
      </c>
      <c r="N102" s="719"/>
      <c r="O102" s="721"/>
      <c r="P102" s="723"/>
    </row>
    <row r="103" spans="3:16">
      <c r="C103" s="724" t="str">
        <f ca="1">IF(ISBLANK(OFFSET('5. Pp (3 años)'!$C$46,INT((ROW()-13)/2),0)),"",OFFSET('5. Pp (3 años)'!$C$46,INT((ROW()-13)/2),0))</f>
        <v>Actividad</v>
      </c>
      <c r="D103" s="726" t="str">
        <f ca="1">IF(ISBLANK(OFFSET('5. Pp (3 años)'!$D$46,INT((ROW()-13)/2),0)),"",OFFSET('5. Pp (3 años)'!$D$46,INT((ROW()-13)/2),0))</f>
        <v>4.3.1.1.7.4. Servicios de atención en la Casa de Asistencia Temporal para Mujeres “Christine de Pizán”  (CAT)</v>
      </c>
      <c r="E103" s="726" t="str">
        <f ca="1">IF(ISBLANK(OFFSET('5. Pp (3 años)'!$E$46,INT((ROW()-13)/2),0)),"",OFFSET('5. Pp (3 años)'!$E$46,INT((ROW()-13)/2),0))</f>
        <v>PACAT: Porcentaje de atenciones en la Casa de Asistencia Temporal</v>
      </c>
      <c r="F103" s="727" t="str">
        <f ca="1">IF(ISBLANK(OFFSET('5. Pp (3 años)'!$K$46,INT((ROW()-13)/2),0)),"",OFFSET('5. Pp (3 años)'!$K$46,INT((ROW()-13)/2),0))</f>
        <v>Ascendente</v>
      </c>
      <c r="G103" s="728" t="str">
        <f ca="1">IF(ISBLANK(OFFSET('5. Pp (3 años)'!$H$46,INT((ROW()-13)/2),0)),"",OFFSET('5. Pp (3 años)'!$H$46,INT((ROW()-13)/2),0))</f>
        <v>Trimestral</v>
      </c>
      <c r="H103" s="755">
        <f ca="1">IF(ISBLANK(OFFSET('9. METAS'!$L$20,INT((ROW()-13)/2),0)),"",OFFSET('9. METAS'!$L$20,INT((ROW()-13)/2),0))</f>
        <v>8</v>
      </c>
      <c r="I103" s="730"/>
      <c r="J103" s="202" t="e">
        <f ca="1">IF(MOD(ROW()-13,2)=0,IF(ISBLANK(OFFSET(#REF!,INT((ROW()-13)/2),0)),"",OFFSET(#REF!,INT((ROW()-13)/2),0)),IF(ISBLANK(OFFSET('9. METAS'!$U$20,INT((ROW()-14)/2),0)),"",OFFSET('9. METAS'!$U$20,INT((ROW()-14)/2),0)))</f>
        <v>#REF!</v>
      </c>
      <c r="K103" s="203" t="e">
        <f ca="1">IF(MOD(ROW()-13,2)=0,IF(ISBLANK(OFFSET(#REF!,INT((ROW()-13)/2),0)),"",OFFSET(#REF!,INT((ROW()-13)/2),0)),IF(ISBLANK(OFFSET('9. METAS'!$V$20,INT((ROW()-14)/2),0)),"",OFFSET('9. METAS'!$V$20,INT((ROW()-14)/2),0)))</f>
        <v>#REF!</v>
      </c>
      <c r="L103" s="203" t="e">
        <f ca="1">IF(MOD(ROW()-13,2)=0,IF(ISBLANK(OFFSET(#REF!,INT((ROW()-13)/2),0)),"",OFFSET(#REF!,INT((ROW()-13)/2),0)),IF(ISBLANK(OFFSET('9. METAS'!$W$20,INT((ROW()-14)/2),0)),"",OFFSET('9. METAS'!$W$20,INT((ROW()-14)/2),0)))</f>
        <v>#REF!</v>
      </c>
      <c r="M103" s="204" t="e">
        <f ca="1">IF(MOD(ROW()-13,2)=0,IF(ISBLANK(OFFSET(#REF!,INT((ROW()-13)/2),0)),"",OFFSET(#REF!,INT((ROW()-13)/2),0)),IF(ISBLANK(OFFSET('9. METAS'!$X$20,INT((ROW()-14)/2),0)),"",OFFSET('9. METAS'!$X$20,INT((ROW()-14)/2),0)))</f>
        <v>#REF!</v>
      </c>
      <c r="N103" s="718" t="str">
        <f t="shared" ref="N103" ca="1" si="86">IFERROR(J103/J104,"ND")</f>
        <v>ND</v>
      </c>
      <c r="O103" s="720" t="str">
        <f t="shared" ref="O103" ca="1" si="87">IFERROR(((J103+K103+L103+M103)/H103),"ND")</f>
        <v>ND</v>
      </c>
      <c r="P103" s="732"/>
    </row>
    <row r="104" spans="3:16">
      <c r="C104" s="725"/>
      <c r="D104" s="726"/>
      <c r="E104" s="726"/>
      <c r="F104" s="727"/>
      <c r="G104" s="728"/>
      <c r="H104" s="755"/>
      <c r="I104" s="731"/>
      <c r="J104" s="202">
        <f ca="1">IF(MOD(ROW()-13,2)=0,IF(ISBLANK(OFFSET(#REF!,INT((ROW()-13)/2),0)),"",OFFSET(#REF!,INT((ROW()-13)/2),0)),IF(ISBLANK(OFFSET('9. METAS'!$U$20,INT((ROW()-14)/2),0)),"",OFFSET('9. METAS'!$U$20,INT((ROW()-14)/2),0)))</f>
        <v>2</v>
      </c>
      <c r="K104" s="203">
        <f ca="1">IF(MOD(ROW()-13,2)=0,IF(ISBLANK(OFFSET(#REF!,INT((ROW()-13)/2),0)),"",OFFSET(#REF!,INT((ROW()-13)/2),0)),IF(ISBLANK(OFFSET('9. METAS'!$V$20,INT((ROW()-14)/2),0)),"",OFFSET('9. METAS'!$V$20,INT((ROW()-14)/2),0)))</f>
        <v>2</v>
      </c>
      <c r="L104" s="203">
        <f ca="1">IF(MOD(ROW()-13,2)=0,IF(ISBLANK(OFFSET(#REF!,INT((ROW()-13)/2),0)),"",OFFSET(#REF!,INT((ROW()-13)/2),0)),IF(ISBLANK(OFFSET('9. METAS'!$W$20,INT((ROW()-14)/2),0)),"",OFFSET('9. METAS'!$W$20,INT((ROW()-14)/2),0)))</f>
        <v>2</v>
      </c>
      <c r="M104" s="204">
        <f ca="1">IF(MOD(ROW()-13,2)=0,IF(ISBLANK(OFFSET(#REF!,INT((ROW()-13)/2),0)),"",OFFSET(#REF!,INT((ROW()-13)/2),0)),IF(ISBLANK(OFFSET('9. METAS'!$X$20,INT((ROW()-14)/2),0)),"",OFFSET('9. METAS'!$X$20,INT((ROW()-14)/2),0)))</f>
        <v>2</v>
      </c>
      <c r="N104" s="719"/>
      <c r="O104" s="721"/>
      <c r="P104" s="723"/>
    </row>
    <row r="105" spans="3:16">
      <c r="C105" s="724" t="str">
        <f ca="1">IF(ISBLANK(OFFSET('5. Pp (3 años)'!$C$46,INT((ROW()-13)/2),0)),"",OFFSET('5. Pp (3 años)'!$C$46,INT((ROW()-13)/2),0))</f>
        <v>Componente
 ( Unidad de Seguimiento, Prevención y Atención a Victimas Indirectas de la Violencia Contra la Mujer)</v>
      </c>
      <c r="D105" s="726" t="str">
        <f ca="1">IF(ISBLANK(OFFSET('5. Pp (3 años)'!$D$46,INT((ROW()-13)/2),0)),"",OFFSET('5. Pp (3 años)'!$D$46,INT((ROW()-13)/2),0))</f>
        <v>4.3.1.1.98. Servicios de seguimiento, prevención y atención a victimas indirectas de violencia contra la mujer.</v>
      </c>
      <c r="E105" s="726" t="str">
        <f ca="1">IF(ISBLANK(OFFSET('5. Pp (3 años)'!$E$46,INT((ROW()-13)/2),0)),"",OFFSET('5. Pp (3 años)'!$E$46,INT((ROW()-13)/2),0))</f>
        <v xml:space="preserve">PSPA: Porcentaje de seguimientos, prevención y atención a victimas indirectas de violencia contra la mujer. </v>
      </c>
      <c r="F105" s="727" t="str">
        <f ca="1">IF(ISBLANK(OFFSET('5. Pp (3 años)'!$K$46,INT((ROW()-13)/2),0)),"",OFFSET('5. Pp (3 años)'!$K$46,INT((ROW()-13)/2),0))</f>
        <v>Descendente</v>
      </c>
      <c r="G105" s="728" t="str">
        <f ca="1">IF(ISBLANK(OFFSET('5. Pp (3 años)'!$H$46,INT((ROW()-13)/2),0)),"",OFFSET('5. Pp (3 años)'!$H$46,INT((ROW()-13)/2),0))</f>
        <v>Trimestral</v>
      </c>
      <c r="H105" s="755">
        <f ca="1">IF(ISBLANK(OFFSET('9. METAS'!$L$20,INT((ROW()-13)/2),0)),"",OFFSET('9. METAS'!$L$20,INT((ROW()-13)/2),0))</f>
        <v>20126</v>
      </c>
      <c r="I105" s="730"/>
      <c r="J105" s="202" t="e">
        <f ca="1">IF(MOD(ROW()-13,2)=0,IF(ISBLANK(OFFSET(#REF!,INT((ROW()-13)/2),0)),"",OFFSET(#REF!,INT((ROW()-13)/2),0)),IF(ISBLANK(OFFSET('9. METAS'!$U$20,INT((ROW()-14)/2),0)),"",OFFSET('9. METAS'!$U$20,INT((ROW()-14)/2),0)))</f>
        <v>#REF!</v>
      </c>
      <c r="K105" s="203" t="e">
        <f ca="1">IF(MOD(ROW()-13,2)=0,IF(ISBLANK(OFFSET(#REF!,INT((ROW()-13)/2),0)),"",OFFSET(#REF!,INT((ROW()-13)/2),0)),IF(ISBLANK(OFFSET('9. METAS'!$V$20,INT((ROW()-14)/2),0)),"",OFFSET('9. METAS'!$V$20,INT((ROW()-14)/2),0)))</f>
        <v>#REF!</v>
      </c>
      <c r="L105" s="203" t="e">
        <f ca="1">IF(MOD(ROW()-13,2)=0,IF(ISBLANK(OFFSET(#REF!,INT((ROW()-13)/2),0)),"",OFFSET(#REF!,INT((ROW()-13)/2),0)),IF(ISBLANK(OFFSET('9. METAS'!$W$20,INT((ROW()-14)/2),0)),"",OFFSET('9. METAS'!$W$20,INT((ROW()-14)/2),0)))</f>
        <v>#REF!</v>
      </c>
      <c r="M105" s="204" t="e">
        <f ca="1">IF(MOD(ROW()-13,2)=0,IF(ISBLANK(OFFSET(#REF!,INT((ROW()-13)/2),0)),"",OFFSET(#REF!,INT((ROW()-13)/2),0)),IF(ISBLANK(OFFSET('9. METAS'!$X$20,INT((ROW()-14)/2),0)),"",OFFSET('9. METAS'!$X$20,INT((ROW()-14)/2),0)))</f>
        <v>#REF!</v>
      </c>
      <c r="N105" s="718" t="str">
        <f t="shared" ref="N105" ca="1" si="88">IFERROR(J105/J106,"ND")</f>
        <v>ND</v>
      </c>
      <c r="O105" s="720" t="str">
        <f t="shared" ref="O105" ca="1" si="89">IFERROR(((J105+K105+L105+M105)/H105),"ND")</f>
        <v>ND</v>
      </c>
      <c r="P105" s="732"/>
    </row>
    <row r="106" spans="3:16">
      <c r="C106" s="725"/>
      <c r="D106" s="726"/>
      <c r="E106" s="726"/>
      <c r="F106" s="727"/>
      <c r="G106" s="728"/>
      <c r="H106" s="755"/>
      <c r="I106" s="731"/>
      <c r="J106" s="202">
        <f ca="1">IF(MOD(ROW()-13,2)=0,IF(ISBLANK(OFFSET(#REF!,INT((ROW()-13)/2),0)),"",OFFSET(#REF!,INT((ROW()-13)/2),0)),IF(ISBLANK(OFFSET('9. METAS'!$U$20,INT((ROW()-14)/2),0)),"",OFFSET('9. METAS'!$U$20,INT((ROW()-14)/2),0)))</f>
        <v>5032</v>
      </c>
      <c r="K106" s="203">
        <f ca="1">IF(MOD(ROW()-13,2)=0,IF(ISBLANK(OFFSET(#REF!,INT((ROW()-13)/2),0)),"",OFFSET(#REF!,INT((ROW()-13)/2),0)),IF(ISBLANK(OFFSET('9. METAS'!$V$20,INT((ROW()-14)/2),0)),"",OFFSET('9. METAS'!$V$20,INT((ROW()-14)/2),0)))</f>
        <v>5032</v>
      </c>
      <c r="L106" s="203">
        <f ca="1">IF(MOD(ROW()-13,2)=0,IF(ISBLANK(OFFSET(#REF!,INT((ROW()-13)/2),0)),"",OFFSET(#REF!,INT((ROW()-13)/2),0)),IF(ISBLANK(OFFSET('9. METAS'!$W$20,INT((ROW()-14)/2),0)),"",OFFSET('9. METAS'!$W$20,INT((ROW()-14)/2),0)))</f>
        <v>5031</v>
      </c>
      <c r="M106" s="204">
        <f ca="1">IF(MOD(ROW()-13,2)=0,IF(ISBLANK(OFFSET(#REF!,INT((ROW()-13)/2),0)),"",OFFSET(#REF!,INT((ROW()-13)/2),0)),IF(ISBLANK(OFFSET('9. METAS'!$X$20,INT((ROW()-14)/2),0)),"",OFFSET('9. METAS'!$X$20,INT((ROW()-14)/2),0)))</f>
        <v>5031</v>
      </c>
      <c r="N106" s="719"/>
      <c r="O106" s="721"/>
      <c r="P106" s="723"/>
    </row>
    <row r="107" spans="3:16">
      <c r="C107" s="724" t="str">
        <f ca="1">IF(ISBLANK(OFFSET('5. Pp (3 años)'!$C$46,INT((ROW()-13)/2),0)),"",OFFSET('5. Pp (3 años)'!$C$46,INT((ROW()-13)/2),0))</f>
        <v>Actividad</v>
      </c>
      <c r="D107" s="726" t="str">
        <f ca="1">IF(ISBLANK(OFFSET('5. Pp (3 años)'!$D$46,INT((ROW()-13)/2),0)),"",OFFSET('5. Pp (3 años)'!$D$46,INT((ROW()-13)/2),0))</f>
        <v xml:space="preserve">4.3.1.1.8.1. Servicios de seguimiento y acompañamiento a víctimas indirectas de feminicidios. </v>
      </c>
      <c r="E107" s="726" t="str">
        <f ca="1">IF(ISBLANK(OFFSET('5. Pp (3 años)'!$E$46,INT((ROW()-13)/2),0)),"",OFFSET('5. Pp (3 años)'!$E$46,INT((ROW()-13)/2),0))</f>
        <v>PSVF: Porcentaje de Servicios de Seguimiento y Acompañamiento a Víctimas indirectas de Feminicidios.</v>
      </c>
      <c r="F107" s="727" t="str">
        <f ca="1">IF(ISBLANK(OFFSET('5. Pp (3 años)'!$K$46,INT((ROW()-13)/2),0)),"",OFFSET('5. Pp (3 años)'!$K$46,INT((ROW()-13)/2),0))</f>
        <v>Ascendente</v>
      </c>
      <c r="G107" s="728" t="str">
        <f ca="1">IF(ISBLANK(OFFSET('5. Pp (3 años)'!$H$46,INT((ROW()-13)/2),0)),"",OFFSET('5. Pp (3 años)'!$H$46,INT((ROW()-13)/2),0))</f>
        <v>Trimestral</v>
      </c>
      <c r="H107" s="755">
        <f ca="1">IF(ISBLANK(OFFSET('9. METAS'!$L$20,INT((ROW()-13)/2),0)),"",OFFSET('9. METAS'!$L$20,INT((ROW()-13)/2),0))</f>
        <v>8</v>
      </c>
      <c r="I107" s="730"/>
      <c r="J107" s="202" t="e">
        <f ca="1">IF(MOD(ROW()-13,2)=0,IF(ISBLANK(OFFSET(#REF!,INT((ROW()-13)/2),0)),"",OFFSET(#REF!,INT((ROW()-13)/2),0)),IF(ISBLANK(OFFSET('9. METAS'!$U$20,INT((ROW()-14)/2),0)),"",OFFSET('9. METAS'!$U$20,INT((ROW()-14)/2),0)))</f>
        <v>#REF!</v>
      </c>
      <c r="K107" s="203" t="e">
        <f ca="1">IF(MOD(ROW()-13,2)=0,IF(ISBLANK(OFFSET(#REF!,INT((ROW()-13)/2),0)),"",OFFSET(#REF!,INT((ROW()-13)/2),0)),IF(ISBLANK(OFFSET('9. METAS'!$V$20,INT((ROW()-14)/2),0)),"",OFFSET('9. METAS'!$V$20,INT((ROW()-14)/2),0)))</f>
        <v>#REF!</v>
      </c>
      <c r="L107" s="203" t="e">
        <f ca="1">IF(MOD(ROW()-13,2)=0,IF(ISBLANK(OFFSET(#REF!,INT((ROW()-13)/2),0)),"",OFFSET(#REF!,INT((ROW()-13)/2),0)),IF(ISBLANK(OFFSET('9. METAS'!$W$20,INT((ROW()-14)/2),0)),"",OFFSET('9. METAS'!$W$20,INT((ROW()-14)/2),0)))</f>
        <v>#REF!</v>
      </c>
      <c r="M107" s="204" t="e">
        <f ca="1">IF(MOD(ROW()-13,2)=0,IF(ISBLANK(OFFSET(#REF!,INT((ROW()-13)/2),0)),"",OFFSET(#REF!,INT((ROW()-13)/2),0)),IF(ISBLANK(OFFSET('9. METAS'!$X$20,INT((ROW()-14)/2),0)),"",OFFSET('9. METAS'!$X$20,INT((ROW()-14)/2),0)))</f>
        <v>#REF!</v>
      </c>
      <c r="N107" s="718" t="str">
        <f t="shared" ref="N107" ca="1" si="90">IFERROR(J107/J108,"ND")</f>
        <v>ND</v>
      </c>
      <c r="O107" s="720" t="str">
        <f t="shared" ref="O107" ca="1" si="91">IFERROR(((J107+K107+L107+M107)/H107),"ND")</f>
        <v>ND</v>
      </c>
      <c r="P107" s="732"/>
    </row>
    <row r="108" spans="3:16">
      <c r="C108" s="725"/>
      <c r="D108" s="726"/>
      <c r="E108" s="726"/>
      <c r="F108" s="727"/>
      <c r="G108" s="728"/>
      <c r="H108" s="755"/>
      <c r="I108" s="731"/>
      <c r="J108" s="202">
        <f ca="1">IF(MOD(ROW()-13,2)=0,IF(ISBLANK(OFFSET(#REF!,INT((ROW()-13)/2),0)),"",OFFSET(#REF!,INT((ROW()-13)/2),0)),IF(ISBLANK(OFFSET('9. METAS'!$U$20,INT((ROW()-14)/2),0)),"",OFFSET('9. METAS'!$U$20,INT((ROW()-14)/2),0)))</f>
        <v>2</v>
      </c>
      <c r="K108" s="203">
        <f ca="1">IF(MOD(ROW()-13,2)=0,IF(ISBLANK(OFFSET(#REF!,INT((ROW()-13)/2),0)),"",OFFSET(#REF!,INT((ROW()-13)/2),0)),IF(ISBLANK(OFFSET('9. METAS'!$V$20,INT((ROW()-14)/2),0)),"",OFFSET('9. METAS'!$V$20,INT((ROW()-14)/2),0)))</f>
        <v>2</v>
      </c>
      <c r="L108" s="203">
        <f ca="1">IF(MOD(ROW()-13,2)=0,IF(ISBLANK(OFFSET(#REF!,INT((ROW()-13)/2),0)),"",OFFSET(#REF!,INT((ROW()-13)/2),0)),IF(ISBLANK(OFFSET('9. METAS'!$W$20,INT((ROW()-14)/2),0)),"",OFFSET('9. METAS'!$W$20,INT((ROW()-14)/2),0)))</f>
        <v>2</v>
      </c>
      <c r="M108" s="204">
        <f ca="1">IF(MOD(ROW()-13,2)=0,IF(ISBLANK(OFFSET(#REF!,INT((ROW()-13)/2),0)),"",OFFSET(#REF!,INT((ROW()-13)/2),0)),IF(ISBLANK(OFFSET('9. METAS'!$X$20,INT((ROW()-14)/2),0)),"",OFFSET('9. METAS'!$X$20,INT((ROW()-14)/2),0)))</f>
        <v>2</v>
      </c>
      <c r="N108" s="719"/>
      <c r="O108" s="721"/>
      <c r="P108" s="723"/>
    </row>
    <row r="109" spans="3:16">
      <c r="C109" s="724" t="str">
        <f ca="1">IF(ISBLANK(OFFSET('5. Pp (3 años)'!$C$46,INT((ROW()-13)/2),0)),"",OFFSET('5. Pp (3 años)'!$C$46,INT((ROW()-13)/2),0))</f>
        <v>Actividad</v>
      </c>
      <c r="D109" s="726" t="str">
        <f ca="1">IF(ISBLANK(OFFSET('5. Pp (3 años)'!$D$46,INT((ROW()-13)/2),0)),"",OFFSET('5. Pp (3 años)'!$D$46,INT((ROW()-13)/2),0))</f>
        <v>4.3.1.1.8.2. Brindar seguimiento a la atención inicial, durante y posterior al cierre del servicio de atención jurídica a mujeres, adolescentes y niñas.</v>
      </c>
      <c r="E109" s="726" t="str">
        <f ca="1">IF(ISBLANK(OFFSET('5. Pp (3 años)'!$E$46,INT((ROW()-13)/2),0)),"",OFFSET('5. Pp (3 años)'!$E$46,INT((ROW()-13)/2),0))</f>
        <v>PSAJ: Porcentaje de seguimientos de atención Jurídica.</v>
      </c>
      <c r="F109" s="727" t="str">
        <f ca="1">IF(ISBLANK(OFFSET('5. Pp (3 años)'!$K$46,INT((ROW()-13)/2),0)),"",OFFSET('5. Pp (3 años)'!$K$46,INT((ROW()-13)/2),0))</f>
        <v>Ascendente</v>
      </c>
      <c r="G109" s="728" t="str">
        <f ca="1">IF(ISBLANK(OFFSET('5. Pp (3 años)'!$H$46,INT((ROW()-13)/2),0)),"",OFFSET('5. Pp (3 años)'!$H$46,INT((ROW()-13)/2),0))</f>
        <v>Trimestral</v>
      </c>
      <c r="H109" s="755">
        <f ca="1">IF(ISBLANK(OFFSET('9. METAS'!$L$20,INT((ROW()-13)/2),0)),"",OFFSET('9. METAS'!$L$20,INT((ROW()-13)/2),0))</f>
        <v>7600</v>
      </c>
      <c r="I109" s="730"/>
      <c r="J109" s="202" t="e">
        <f ca="1">IF(MOD(ROW()-13,2)=0,IF(ISBLANK(OFFSET(#REF!,INT((ROW()-13)/2),0)),"",OFFSET(#REF!,INT((ROW()-13)/2),0)),IF(ISBLANK(OFFSET('9. METAS'!$U$20,INT((ROW()-14)/2),0)),"",OFFSET('9. METAS'!$U$20,INT((ROW()-14)/2),0)))</f>
        <v>#REF!</v>
      </c>
      <c r="K109" s="203" t="e">
        <f ca="1">IF(MOD(ROW()-13,2)=0,IF(ISBLANK(OFFSET(#REF!,INT((ROW()-13)/2),0)),"",OFFSET(#REF!,INT((ROW()-13)/2),0)),IF(ISBLANK(OFFSET('9. METAS'!$V$20,INT((ROW()-14)/2),0)),"",OFFSET('9. METAS'!$V$20,INT((ROW()-14)/2),0)))</f>
        <v>#REF!</v>
      </c>
      <c r="L109" s="203" t="e">
        <f ca="1">IF(MOD(ROW()-13,2)=0,IF(ISBLANK(OFFSET(#REF!,INT((ROW()-13)/2),0)),"",OFFSET(#REF!,INT((ROW()-13)/2),0)),IF(ISBLANK(OFFSET('9. METAS'!$W$20,INT((ROW()-14)/2),0)),"",OFFSET('9. METAS'!$W$20,INT((ROW()-14)/2),0)))</f>
        <v>#REF!</v>
      </c>
      <c r="M109" s="204" t="e">
        <f ca="1">IF(MOD(ROW()-13,2)=0,IF(ISBLANK(OFFSET(#REF!,INT((ROW()-13)/2),0)),"",OFFSET(#REF!,INT((ROW()-13)/2),0)),IF(ISBLANK(OFFSET('9. METAS'!$X$20,INT((ROW()-14)/2),0)),"",OFFSET('9. METAS'!$X$20,INT((ROW()-14)/2),0)))</f>
        <v>#REF!</v>
      </c>
      <c r="N109" s="718" t="str">
        <f t="shared" ref="N109" ca="1" si="92">IFERROR(J109/J110,"ND")</f>
        <v>ND</v>
      </c>
      <c r="O109" s="720" t="str">
        <f t="shared" ref="O109" ca="1" si="93">IFERROR(((J109+K109+L109+M109)/H109),"ND")</f>
        <v>ND</v>
      </c>
      <c r="P109" s="732"/>
    </row>
    <row r="110" spans="3:16">
      <c r="C110" s="725"/>
      <c r="D110" s="726"/>
      <c r="E110" s="726"/>
      <c r="F110" s="727"/>
      <c r="G110" s="728"/>
      <c r="H110" s="755"/>
      <c r="I110" s="731"/>
      <c r="J110" s="202">
        <f ca="1">IF(MOD(ROW()-13,2)=0,IF(ISBLANK(OFFSET(#REF!,INT((ROW()-13)/2),0)),"",OFFSET(#REF!,INT((ROW()-13)/2),0)),IF(ISBLANK(OFFSET('9. METAS'!$U$20,INT((ROW()-14)/2),0)),"",OFFSET('9. METAS'!$U$20,INT((ROW()-14)/2),0)))</f>
        <v>1900</v>
      </c>
      <c r="K110" s="203">
        <f ca="1">IF(MOD(ROW()-13,2)=0,IF(ISBLANK(OFFSET(#REF!,INT((ROW()-13)/2),0)),"",OFFSET(#REF!,INT((ROW()-13)/2),0)),IF(ISBLANK(OFFSET('9. METAS'!$V$20,INT((ROW()-14)/2),0)),"",OFFSET('9. METAS'!$V$20,INT((ROW()-14)/2),0)))</f>
        <v>1900</v>
      </c>
      <c r="L110" s="203">
        <f ca="1">IF(MOD(ROW()-13,2)=0,IF(ISBLANK(OFFSET(#REF!,INT((ROW()-13)/2),0)),"",OFFSET(#REF!,INT((ROW()-13)/2),0)),IF(ISBLANK(OFFSET('9. METAS'!$W$20,INT((ROW()-14)/2),0)),"",OFFSET('9. METAS'!$W$20,INT((ROW()-14)/2),0)))</f>
        <v>1900</v>
      </c>
      <c r="M110" s="204">
        <f ca="1">IF(MOD(ROW()-13,2)=0,IF(ISBLANK(OFFSET(#REF!,INT((ROW()-13)/2),0)),"",OFFSET(#REF!,INT((ROW()-13)/2),0)),IF(ISBLANK(OFFSET('9. METAS'!$X$20,INT((ROW()-14)/2),0)),"",OFFSET('9. METAS'!$X$20,INT((ROW()-14)/2),0)))</f>
        <v>1900</v>
      </c>
      <c r="N110" s="719"/>
      <c r="O110" s="721"/>
      <c r="P110" s="723"/>
    </row>
    <row r="111" spans="3:16">
      <c r="C111" s="724" t="str">
        <f ca="1">IF(ISBLANK(OFFSET('5. Pp (3 años)'!$C$46,INT((ROW()-13)/2),0)),"",OFFSET('5. Pp (3 años)'!$C$46,INT((ROW()-13)/2),0))</f>
        <v>Actividad</v>
      </c>
      <c r="D111" s="726" t="str">
        <f ca="1">IF(ISBLANK(OFFSET('5. Pp (3 años)'!$D$46,INT((ROW()-13)/2),0)),"",OFFSET('5. Pp (3 años)'!$D$46,INT((ROW()-13)/2),0))</f>
        <v>4.3.1.1.8.3. Brindar seguimiento a la atención inicial, durante y posterior al cierre del servicio de atención médica a mujeres, adolescentes y niñas.</v>
      </c>
      <c r="E111" s="726" t="str">
        <f ca="1">IF(ISBLANK(OFFSET('5. Pp (3 años)'!$E$46,INT((ROW()-13)/2),0)),"",OFFSET('5. Pp (3 años)'!$E$46,INT((ROW()-13)/2),0))</f>
        <v>PSAM: Porcentaje de seguimientos de atención Médica.</v>
      </c>
      <c r="F111" s="727" t="str">
        <f ca="1">IF(ISBLANK(OFFSET('5. Pp (3 años)'!$K$46,INT((ROW()-13)/2),0)),"",OFFSET('5. Pp (3 años)'!$K$46,INT((ROW()-13)/2),0))</f>
        <v>Ascendente</v>
      </c>
      <c r="G111" s="728" t="str">
        <f ca="1">IF(ISBLANK(OFFSET('5. Pp (3 años)'!$H$46,INT((ROW()-13)/2),0)),"",OFFSET('5. Pp (3 años)'!$H$46,INT((ROW()-13)/2),0))</f>
        <v>Trimestral</v>
      </c>
      <c r="H111" s="755">
        <f ca="1">IF(ISBLANK(OFFSET('9. METAS'!$L$20,INT((ROW()-13)/2),0)),"",OFFSET('9. METAS'!$L$20,INT((ROW()-13)/2),0))</f>
        <v>4918</v>
      </c>
      <c r="I111" s="730"/>
      <c r="J111" s="202" t="e">
        <f ca="1">IF(MOD(ROW()-13,2)=0,IF(ISBLANK(OFFSET(#REF!,INT((ROW()-13)/2),0)),"",OFFSET(#REF!,INT((ROW()-13)/2),0)),IF(ISBLANK(OFFSET('9. METAS'!$U$20,INT((ROW()-14)/2),0)),"",OFFSET('9. METAS'!$U$20,INT((ROW()-14)/2),0)))</f>
        <v>#REF!</v>
      </c>
      <c r="K111" s="203" t="e">
        <f ca="1">IF(MOD(ROW()-13,2)=0,IF(ISBLANK(OFFSET(#REF!,INT((ROW()-13)/2),0)),"",OFFSET(#REF!,INT((ROW()-13)/2),0)),IF(ISBLANK(OFFSET('9. METAS'!$V$20,INT((ROW()-14)/2),0)),"",OFFSET('9. METAS'!$V$20,INT((ROW()-14)/2),0)))</f>
        <v>#REF!</v>
      </c>
      <c r="L111" s="203" t="e">
        <f ca="1">IF(MOD(ROW()-13,2)=0,IF(ISBLANK(OFFSET(#REF!,INT((ROW()-13)/2),0)),"",OFFSET(#REF!,INT((ROW()-13)/2),0)),IF(ISBLANK(OFFSET('9. METAS'!$W$20,INT((ROW()-14)/2),0)),"",OFFSET('9. METAS'!$W$20,INT((ROW()-14)/2),0)))</f>
        <v>#REF!</v>
      </c>
      <c r="M111" s="204" t="e">
        <f ca="1">IF(MOD(ROW()-13,2)=0,IF(ISBLANK(OFFSET(#REF!,INT((ROW()-13)/2),0)),"",OFFSET(#REF!,INT((ROW()-13)/2),0)),IF(ISBLANK(OFFSET('9. METAS'!$X$20,INT((ROW()-14)/2),0)),"",OFFSET('9. METAS'!$X$20,INT((ROW()-14)/2),0)))</f>
        <v>#REF!</v>
      </c>
      <c r="N111" s="718" t="str">
        <f t="shared" ref="N111" ca="1" si="94">IFERROR(J111/J112,"ND")</f>
        <v>ND</v>
      </c>
      <c r="O111" s="720" t="str">
        <f t="shared" ref="O111" ca="1" si="95">IFERROR(((J111+K111+L111+M111)/H111),"ND")</f>
        <v>ND</v>
      </c>
      <c r="P111" s="732"/>
    </row>
    <row r="112" spans="3:16">
      <c r="C112" s="725"/>
      <c r="D112" s="726"/>
      <c r="E112" s="726"/>
      <c r="F112" s="727"/>
      <c r="G112" s="728"/>
      <c r="H112" s="755"/>
      <c r="I112" s="731"/>
      <c r="J112" s="202">
        <f ca="1">IF(MOD(ROW()-13,2)=0,IF(ISBLANK(OFFSET(#REF!,INT((ROW()-13)/2),0)),"",OFFSET(#REF!,INT((ROW()-13)/2),0)),IF(ISBLANK(OFFSET('9. METAS'!$U$20,INT((ROW()-14)/2),0)),"",OFFSET('9. METAS'!$U$20,INT((ROW()-14)/2),0)))</f>
        <v>1230</v>
      </c>
      <c r="K112" s="203">
        <f ca="1">IF(MOD(ROW()-13,2)=0,IF(ISBLANK(OFFSET(#REF!,INT((ROW()-13)/2),0)),"",OFFSET(#REF!,INT((ROW()-13)/2),0)),IF(ISBLANK(OFFSET('9. METAS'!$V$20,INT((ROW()-14)/2),0)),"",OFFSET('9. METAS'!$V$20,INT((ROW()-14)/2),0)))</f>
        <v>1230</v>
      </c>
      <c r="L112" s="203">
        <f ca="1">IF(MOD(ROW()-13,2)=0,IF(ISBLANK(OFFSET(#REF!,INT((ROW()-13)/2),0)),"",OFFSET(#REF!,INT((ROW()-13)/2),0)),IF(ISBLANK(OFFSET('9. METAS'!$W$20,INT((ROW()-14)/2),0)),"",OFFSET('9. METAS'!$W$20,INT((ROW()-14)/2),0)))</f>
        <v>1229</v>
      </c>
      <c r="M112" s="204">
        <f ca="1">IF(MOD(ROW()-13,2)=0,IF(ISBLANK(OFFSET(#REF!,INT((ROW()-13)/2),0)),"",OFFSET(#REF!,INT((ROW()-13)/2),0)),IF(ISBLANK(OFFSET('9. METAS'!$X$20,INT((ROW()-14)/2),0)),"",OFFSET('9. METAS'!$X$20,INT((ROW()-14)/2),0)))</f>
        <v>1229</v>
      </c>
      <c r="N112" s="719"/>
      <c r="O112" s="721"/>
      <c r="P112" s="723"/>
    </row>
    <row r="113" spans="3:16">
      <c r="C113" s="724" t="str">
        <f ca="1">IF(ISBLANK(OFFSET('5. Pp (3 años)'!$C$46,INT((ROW()-13)/2),0)),"",OFFSET('5. Pp (3 años)'!$C$46,INT((ROW()-13)/2),0))</f>
        <v>Actividad</v>
      </c>
      <c r="D113" s="726" t="str">
        <f ca="1">IF(ISBLANK(OFFSET('5. Pp (3 años)'!$D$46,INT((ROW()-13)/2),0)),"",OFFSET('5. Pp (3 años)'!$D$46,INT((ROW()-13)/2),0))</f>
        <v>4.3.1.1.8.4. Brindar seguimiento a la atención inicial, durante y posterior al cierre del servicio de atención psicológica a mujeres, adolescentes y niñas.</v>
      </c>
      <c r="E113" s="726" t="str">
        <f ca="1">IF(ISBLANK(OFFSET('5. Pp (3 años)'!$E$46,INT((ROW()-13)/2),0)),"",OFFSET('5. Pp (3 años)'!$E$46,INT((ROW()-13)/2),0))</f>
        <v>PSAP: Porcentaje de seguimientos de atención psicológica.</v>
      </c>
      <c r="F113" s="727" t="str">
        <f ca="1">IF(ISBLANK(OFFSET('5. Pp (3 años)'!$K$46,INT((ROW()-13)/2),0)),"",OFFSET('5. Pp (3 años)'!$K$46,INT((ROW()-13)/2),0))</f>
        <v>Ascendente</v>
      </c>
      <c r="G113" s="728" t="str">
        <f ca="1">IF(ISBLANK(OFFSET('5. Pp (3 años)'!$H$46,INT((ROW()-13)/2),0)),"",OFFSET('5. Pp (3 años)'!$H$46,INT((ROW()-13)/2),0))</f>
        <v>Trimestral</v>
      </c>
      <c r="H113" s="755">
        <f ca="1">IF(ISBLANK(OFFSET('9. METAS'!$L$20,INT((ROW()-13)/2),0)),"",OFFSET('9. METAS'!$L$20,INT((ROW()-13)/2),0))</f>
        <v>7600</v>
      </c>
      <c r="I113" s="730"/>
      <c r="J113" s="202" t="e">
        <f ca="1">IF(MOD(ROW()-13,2)=0,IF(ISBLANK(OFFSET(#REF!,INT((ROW()-13)/2),0)),"",OFFSET(#REF!,INT((ROW()-13)/2),0)),IF(ISBLANK(OFFSET('9. METAS'!$U$20,INT((ROW()-14)/2),0)),"",OFFSET('9. METAS'!$U$20,INT((ROW()-14)/2),0)))</f>
        <v>#REF!</v>
      </c>
      <c r="K113" s="203" t="e">
        <f ca="1">IF(MOD(ROW()-13,2)=0,IF(ISBLANK(OFFSET(#REF!,INT((ROW()-13)/2),0)),"",OFFSET(#REF!,INT((ROW()-13)/2),0)),IF(ISBLANK(OFFSET('9. METAS'!$V$20,INT((ROW()-14)/2),0)),"",OFFSET('9. METAS'!$V$20,INT((ROW()-14)/2),0)))</f>
        <v>#REF!</v>
      </c>
      <c r="L113" s="203" t="e">
        <f ca="1">IF(MOD(ROW()-13,2)=0,IF(ISBLANK(OFFSET(#REF!,INT((ROW()-13)/2),0)),"",OFFSET(#REF!,INT((ROW()-13)/2),0)),IF(ISBLANK(OFFSET('9. METAS'!$W$20,INT((ROW()-14)/2),0)),"",OFFSET('9. METAS'!$W$20,INT((ROW()-14)/2),0)))</f>
        <v>#REF!</v>
      </c>
      <c r="M113" s="204" t="e">
        <f ca="1">IF(MOD(ROW()-13,2)=0,IF(ISBLANK(OFFSET(#REF!,INT((ROW()-13)/2),0)),"",OFFSET(#REF!,INT((ROW()-13)/2),0)),IF(ISBLANK(OFFSET('9. METAS'!$X$20,INT((ROW()-14)/2),0)),"",OFFSET('9. METAS'!$X$20,INT((ROW()-14)/2),0)))</f>
        <v>#REF!</v>
      </c>
      <c r="N113" s="718" t="str">
        <f t="shared" ref="N113" ca="1" si="96">IFERROR(J113/J114,"ND")</f>
        <v>ND</v>
      </c>
      <c r="O113" s="720" t="str">
        <f t="shared" ref="O113" ca="1" si="97">IFERROR(((J113+K113+L113+M113)/H113),"ND")</f>
        <v>ND</v>
      </c>
      <c r="P113" s="732"/>
    </row>
    <row r="114" spans="3:16">
      <c r="C114" s="725"/>
      <c r="D114" s="726"/>
      <c r="E114" s="726"/>
      <c r="F114" s="727"/>
      <c r="G114" s="728"/>
      <c r="H114" s="755"/>
      <c r="I114" s="731"/>
      <c r="J114" s="202">
        <f ca="1">IF(MOD(ROW()-13,2)=0,IF(ISBLANK(OFFSET(#REF!,INT((ROW()-13)/2),0)),"",OFFSET(#REF!,INT((ROW()-13)/2),0)),IF(ISBLANK(OFFSET('9. METAS'!$U$20,INT((ROW()-14)/2),0)),"",OFFSET('9. METAS'!$U$20,INT((ROW()-14)/2),0)))</f>
        <v>1900</v>
      </c>
      <c r="K114" s="203">
        <f ca="1">IF(MOD(ROW()-13,2)=0,IF(ISBLANK(OFFSET(#REF!,INT((ROW()-13)/2),0)),"",OFFSET(#REF!,INT((ROW()-13)/2),0)),IF(ISBLANK(OFFSET('9. METAS'!$V$20,INT((ROW()-14)/2),0)),"",OFFSET('9. METAS'!$V$20,INT((ROW()-14)/2),0)))</f>
        <v>1900</v>
      </c>
      <c r="L114" s="203">
        <f ca="1">IF(MOD(ROW()-13,2)=0,IF(ISBLANK(OFFSET(#REF!,INT((ROW()-13)/2),0)),"",OFFSET(#REF!,INT((ROW()-13)/2),0)),IF(ISBLANK(OFFSET('9. METAS'!$W$20,INT((ROW()-14)/2),0)),"",OFFSET('9. METAS'!$W$20,INT((ROW()-14)/2),0)))</f>
        <v>1900</v>
      </c>
      <c r="M114" s="204">
        <f ca="1">IF(MOD(ROW()-13,2)=0,IF(ISBLANK(OFFSET(#REF!,INT((ROW()-13)/2),0)),"",OFFSET(#REF!,INT((ROW()-13)/2),0)),IF(ISBLANK(OFFSET('9. METAS'!$X$20,INT((ROW()-14)/2),0)),"",OFFSET('9. METAS'!$X$20,INT((ROW()-14)/2),0)))</f>
        <v>1900</v>
      </c>
      <c r="N114" s="719"/>
      <c r="O114" s="721"/>
      <c r="P114" s="723"/>
    </row>
    <row r="115" spans="3:16">
      <c r="C115" s="724" t="str">
        <f ca="1">IF(ISBLANK(OFFSET('5. Pp (3 años)'!$C$46,INT((ROW()-13)/2),0)),"",OFFSET('5. Pp (3 años)'!$C$46,INT((ROW()-13)/2),0))</f>
        <v/>
      </c>
      <c r="D115" s="726" t="str">
        <f ca="1">IF(ISBLANK(OFFSET('5. Pp (3 años)'!$D$46,INT((ROW()-13)/2),0)),"",OFFSET('5. Pp (3 años)'!$D$46,INT((ROW()-13)/2),0))</f>
        <v/>
      </c>
      <c r="E115" s="726" t="str">
        <f ca="1">IF(ISBLANK(OFFSET('5. Pp (3 años)'!$E$46,INT((ROW()-13)/2),0)),"",OFFSET('5. Pp (3 años)'!$E$46,INT((ROW()-13)/2),0))</f>
        <v/>
      </c>
      <c r="F115" s="727" t="str">
        <f ca="1">IF(ISBLANK(OFFSET('5. Pp (3 años)'!$K$46,INT((ROW()-13)/2),0)),"",OFFSET('5. Pp (3 años)'!$K$46,INT((ROW()-13)/2),0))</f>
        <v/>
      </c>
      <c r="G115" s="728" t="str">
        <f ca="1">IF(ISBLANK(OFFSET('5. Pp (3 años)'!$H$46,INT((ROW()-13)/2),0)),"",OFFSET('5. Pp (3 años)'!$H$46,INT((ROW()-13)/2),0))</f>
        <v/>
      </c>
      <c r="H115" s="755" t="str">
        <f ca="1">IF(ISBLANK(OFFSET('9. METAS'!$L$20,INT((ROW()-13)/2),0)),"",OFFSET('9. METAS'!$L$20,INT((ROW()-13)/2),0))</f>
        <v/>
      </c>
      <c r="I115" s="730"/>
      <c r="J115" s="202" t="e">
        <f ca="1">IF(MOD(ROW()-13,2)=0,IF(ISBLANK(OFFSET(#REF!,INT((ROW()-13)/2),0)),"",OFFSET(#REF!,INT((ROW()-13)/2),0)),IF(ISBLANK(OFFSET('9. METAS'!$U$20,INT((ROW()-14)/2),0)),"",OFFSET('9. METAS'!$U$20,INT((ROW()-14)/2),0)))</f>
        <v>#REF!</v>
      </c>
      <c r="K115" s="203" t="e">
        <f ca="1">IF(MOD(ROW()-13,2)=0,IF(ISBLANK(OFFSET(#REF!,INT((ROW()-13)/2),0)),"",OFFSET(#REF!,INT((ROW()-13)/2),0)),IF(ISBLANK(OFFSET('9. METAS'!$V$20,INT((ROW()-14)/2),0)),"",OFFSET('9. METAS'!$V$20,INT((ROW()-14)/2),0)))</f>
        <v>#REF!</v>
      </c>
      <c r="L115" s="203" t="e">
        <f ca="1">IF(MOD(ROW()-13,2)=0,IF(ISBLANK(OFFSET(#REF!,INT((ROW()-13)/2),0)),"",OFFSET(#REF!,INT((ROW()-13)/2),0)),IF(ISBLANK(OFFSET('9. METAS'!$W$20,INT((ROW()-14)/2),0)),"",OFFSET('9. METAS'!$W$20,INT((ROW()-14)/2),0)))</f>
        <v>#REF!</v>
      </c>
      <c r="M115" s="204" t="e">
        <f ca="1">IF(MOD(ROW()-13,2)=0,IF(ISBLANK(OFFSET(#REF!,INT((ROW()-13)/2),0)),"",OFFSET(#REF!,INT((ROW()-13)/2),0)),IF(ISBLANK(OFFSET('9. METAS'!$X$20,INT((ROW()-14)/2),0)),"",OFFSET('9. METAS'!$X$20,INT((ROW()-14)/2),0)))</f>
        <v>#REF!</v>
      </c>
      <c r="N115" s="718" t="str">
        <f t="shared" ref="N115" ca="1" si="98">IFERROR(J115/J116,"ND")</f>
        <v>ND</v>
      </c>
      <c r="O115" s="720" t="str">
        <f t="shared" ref="O115" ca="1" si="99">IFERROR(((J115+K115+L115+M115)/H115),"ND")</f>
        <v>ND</v>
      </c>
      <c r="P115" s="732"/>
    </row>
    <row r="116" spans="3:16">
      <c r="C116" s="725"/>
      <c r="D116" s="726"/>
      <c r="E116" s="726"/>
      <c r="F116" s="727"/>
      <c r="G116" s="728"/>
      <c r="H116" s="755"/>
      <c r="I116" s="731"/>
      <c r="J116" s="202" t="str">
        <f ca="1">IF(MOD(ROW()-13,2)=0,IF(ISBLANK(OFFSET(#REF!,INT((ROW()-13)/2),0)),"",OFFSET(#REF!,INT((ROW()-13)/2),0)),IF(ISBLANK(OFFSET('9. METAS'!$U$20,INT((ROW()-14)/2),0)),"",OFFSET('9. METAS'!$U$20,INT((ROW()-14)/2),0)))</f>
        <v/>
      </c>
      <c r="K116" s="203" t="str">
        <f ca="1">IF(MOD(ROW()-13,2)=0,IF(ISBLANK(OFFSET(#REF!,INT((ROW()-13)/2),0)),"",OFFSET(#REF!,INT((ROW()-13)/2),0)),IF(ISBLANK(OFFSET('9. METAS'!$V$20,INT((ROW()-14)/2),0)),"",OFFSET('9. METAS'!$V$20,INT((ROW()-14)/2),0)))</f>
        <v/>
      </c>
      <c r="L116" s="203" t="str">
        <f ca="1">IF(MOD(ROW()-13,2)=0,IF(ISBLANK(OFFSET(#REF!,INT((ROW()-13)/2),0)),"",OFFSET(#REF!,INT((ROW()-13)/2),0)),IF(ISBLANK(OFFSET('9. METAS'!$W$20,INT((ROW()-14)/2),0)),"",OFFSET('9. METAS'!$W$20,INT((ROW()-14)/2),0)))</f>
        <v/>
      </c>
      <c r="M116" s="204" t="str">
        <f ca="1">IF(MOD(ROW()-13,2)=0,IF(ISBLANK(OFFSET(#REF!,INT((ROW()-13)/2),0)),"",OFFSET(#REF!,INT((ROW()-13)/2),0)),IF(ISBLANK(OFFSET('9. METAS'!$X$20,INT((ROW()-14)/2),0)),"",OFFSET('9. METAS'!$X$20,INT((ROW()-14)/2),0)))</f>
        <v/>
      </c>
      <c r="N116" s="719"/>
      <c r="O116" s="721"/>
      <c r="P116" s="723"/>
    </row>
    <row r="117" spans="3:16">
      <c r="C117" s="724" t="str">
        <f ca="1">IF(ISBLANK(OFFSET('5. Pp (3 años)'!$C$46,INT((ROW()-13)/2),0)),"",OFFSET('5. Pp (3 años)'!$C$46,INT((ROW()-13)/2),0))</f>
        <v/>
      </c>
      <c r="D117" s="726" t="str">
        <f ca="1">IF(ISBLANK(OFFSET('5. Pp (3 años)'!$D$46,INT((ROW()-13)/2),0)),"",OFFSET('5. Pp (3 años)'!$D$46,INT((ROW()-13)/2),0))</f>
        <v/>
      </c>
      <c r="E117" s="726" t="str">
        <f ca="1">IF(ISBLANK(OFFSET('5. Pp (3 años)'!$E$46,INT((ROW()-13)/2),0)),"",OFFSET('5. Pp (3 años)'!$E$46,INT((ROW()-13)/2),0))</f>
        <v/>
      </c>
      <c r="F117" s="727" t="str">
        <f ca="1">IF(ISBLANK(OFFSET('5. Pp (3 años)'!$K$46,INT((ROW()-13)/2),0)),"",OFFSET('5. Pp (3 años)'!$K$46,INT((ROW()-13)/2),0))</f>
        <v/>
      </c>
      <c r="G117" s="728" t="str">
        <f ca="1">IF(ISBLANK(OFFSET('5. Pp (3 años)'!$H$46,INT((ROW()-13)/2),0)),"",OFFSET('5. Pp (3 años)'!$H$46,INT((ROW()-13)/2),0))</f>
        <v/>
      </c>
      <c r="H117" s="755" t="str">
        <f ca="1">IF(ISBLANK(OFFSET('9. METAS'!$L$20,INT((ROW()-13)/2),0)),"",OFFSET('9. METAS'!$L$20,INT((ROW()-13)/2),0))</f>
        <v/>
      </c>
      <c r="I117" s="730"/>
      <c r="J117" s="202" t="e">
        <f ca="1">IF(MOD(ROW()-13,2)=0,IF(ISBLANK(OFFSET(#REF!,INT((ROW()-13)/2),0)),"",OFFSET(#REF!,INT((ROW()-13)/2),0)),IF(ISBLANK(OFFSET('9. METAS'!$U$20,INT((ROW()-14)/2),0)),"",OFFSET('9. METAS'!$U$20,INT((ROW()-14)/2),0)))</f>
        <v>#REF!</v>
      </c>
      <c r="K117" s="203" t="e">
        <f ca="1">IF(MOD(ROW()-13,2)=0,IF(ISBLANK(OFFSET(#REF!,INT((ROW()-13)/2),0)),"",OFFSET(#REF!,INT((ROW()-13)/2),0)),IF(ISBLANK(OFFSET('9. METAS'!$V$20,INT((ROW()-14)/2),0)),"",OFFSET('9. METAS'!$V$20,INT((ROW()-14)/2),0)))</f>
        <v>#REF!</v>
      </c>
      <c r="L117" s="203" t="e">
        <f ca="1">IF(MOD(ROW()-13,2)=0,IF(ISBLANK(OFFSET(#REF!,INT((ROW()-13)/2),0)),"",OFFSET(#REF!,INT((ROW()-13)/2),0)),IF(ISBLANK(OFFSET('9. METAS'!$W$20,INT((ROW()-14)/2),0)),"",OFFSET('9. METAS'!$W$20,INT((ROW()-14)/2),0)))</f>
        <v>#REF!</v>
      </c>
      <c r="M117" s="204" t="e">
        <f ca="1">IF(MOD(ROW()-13,2)=0,IF(ISBLANK(OFFSET(#REF!,INT((ROW()-13)/2),0)),"",OFFSET(#REF!,INT((ROW()-13)/2),0)),IF(ISBLANK(OFFSET('9. METAS'!$X$20,INT((ROW()-14)/2),0)),"",OFFSET('9. METAS'!$X$20,INT((ROW()-14)/2),0)))</f>
        <v>#REF!</v>
      </c>
      <c r="N117" s="718" t="str">
        <f t="shared" ref="N117" ca="1" si="100">IFERROR(J117/J118,"ND")</f>
        <v>ND</v>
      </c>
      <c r="O117" s="720" t="str">
        <f t="shared" ref="O117" ca="1" si="101">IFERROR(((J117+K117+L117+M117)/H117),"ND")</f>
        <v>ND</v>
      </c>
      <c r="P117" s="732"/>
    </row>
    <row r="118" spans="3:16">
      <c r="C118" s="725"/>
      <c r="D118" s="726"/>
      <c r="E118" s="726"/>
      <c r="F118" s="727"/>
      <c r="G118" s="728"/>
      <c r="H118" s="755"/>
      <c r="I118" s="731"/>
      <c r="J118" s="202" t="str">
        <f ca="1">IF(MOD(ROW()-13,2)=0,IF(ISBLANK(OFFSET(#REF!,INT((ROW()-13)/2),0)),"",OFFSET(#REF!,INT((ROW()-13)/2),0)),IF(ISBLANK(OFFSET('9. METAS'!$U$20,INT((ROW()-14)/2),0)),"",OFFSET('9. METAS'!$U$20,INT((ROW()-14)/2),0)))</f>
        <v/>
      </c>
      <c r="K118" s="203" t="str">
        <f ca="1">IF(MOD(ROW()-13,2)=0,IF(ISBLANK(OFFSET(#REF!,INT((ROW()-13)/2),0)),"",OFFSET(#REF!,INT((ROW()-13)/2),0)),IF(ISBLANK(OFFSET('9. METAS'!$V$20,INT((ROW()-14)/2),0)),"",OFFSET('9. METAS'!$V$20,INT((ROW()-14)/2),0)))</f>
        <v/>
      </c>
      <c r="L118" s="203" t="str">
        <f ca="1">IF(MOD(ROW()-13,2)=0,IF(ISBLANK(OFFSET(#REF!,INT((ROW()-13)/2),0)),"",OFFSET(#REF!,INT((ROW()-13)/2),0)),IF(ISBLANK(OFFSET('9. METAS'!$W$20,INT((ROW()-14)/2),0)),"",OFFSET('9. METAS'!$W$20,INT((ROW()-14)/2),0)))</f>
        <v/>
      </c>
      <c r="M118" s="204" t="str">
        <f ca="1">IF(MOD(ROW()-13,2)=0,IF(ISBLANK(OFFSET(#REF!,INT((ROW()-13)/2),0)),"",OFFSET(#REF!,INT((ROW()-13)/2),0)),IF(ISBLANK(OFFSET('9. METAS'!$X$20,INT((ROW()-14)/2),0)),"",OFFSET('9. METAS'!$X$20,INT((ROW()-14)/2),0)))</f>
        <v/>
      </c>
      <c r="N118" s="719"/>
      <c r="O118" s="721"/>
      <c r="P118" s="723"/>
    </row>
    <row r="119" spans="3:16">
      <c r="C119" s="724" t="str">
        <f ca="1">IF(ISBLANK(OFFSET('5. Pp (3 años)'!$C$46,INT((ROW()-13)/2),0)),"",OFFSET('5. Pp (3 años)'!$C$46,INT((ROW()-13)/2),0))</f>
        <v/>
      </c>
      <c r="D119" s="726" t="str">
        <f ca="1">IF(ISBLANK(OFFSET('5. Pp (3 años)'!$D$46,INT((ROW()-13)/2),0)),"",OFFSET('5. Pp (3 años)'!$D$46,INT((ROW()-13)/2),0))</f>
        <v/>
      </c>
      <c r="E119" s="726" t="str">
        <f ca="1">IF(ISBLANK(OFFSET('5. Pp (3 años)'!$E$46,INT((ROW()-13)/2),0)),"",OFFSET('5. Pp (3 años)'!$E$46,INT((ROW()-13)/2),0))</f>
        <v/>
      </c>
      <c r="F119" s="727" t="str">
        <f ca="1">IF(ISBLANK(OFFSET('5. Pp (3 años)'!$K$46,INT((ROW()-13)/2),0)),"",OFFSET('5. Pp (3 años)'!$K$46,INT((ROW()-13)/2),0))</f>
        <v/>
      </c>
      <c r="G119" s="728" t="str">
        <f ca="1">IF(ISBLANK(OFFSET('5. Pp (3 años)'!$H$46,INT((ROW()-13)/2),0)),"",OFFSET('5. Pp (3 años)'!$H$46,INT((ROW()-13)/2),0))</f>
        <v/>
      </c>
      <c r="H119" s="755" t="str">
        <f ca="1">IF(ISBLANK(OFFSET('9. METAS'!$L$20,INT((ROW()-13)/2),0)),"",OFFSET('9. METAS'!$L$20,INT((ROW()-13)/2),0))</f>
        <v/>
      </c>
      <c r="I119" s="730"/>
      <c r="J119" s="202" t="e">
        <f ca="1">IF(MOD(ROW()-13,2)=0,IF(ISBLANK(OFFSET(#REF!,INT((ROW()-13)/2),0)),"",OFFSET(#REF!,INT((ROW()-13)/2),0)),IF(ISBLANK(OFFSET('9. METAS'!$U$20,INT((ROW()-14)/2),0)),"",OFFSET('9. METAS'!$U$20,INT((ROW()-14)/2),0)))</f>
        <v>#REF!</v>
      </c>
      <c r="K119" s="203" t="e">
        <f ca="1">IF(MOD(ROW()-13,2)=0,IF(ISBLANK(OFFSET(#REF!,INT((ROW()-13)/2),0)),"",OFFSET(#REF!,INT((ROW()-13)/2),0)),IF(ISBLANK(OFFSET('9. METAS'!$V$20,INT((ROW()-14)/2),0)),"",OFFSET('9. METAS'!$V$20,INT((ROW()-14)/2),0)))</f>
        <v>#REF!</v>
      </c>
      <c r="L119" s="203" t="e">
        <f ca="1">IF(MOD(ROW()-13,2)=0,IF(ISBLANK(OFFSET(#REF!,INT((ROW()-13)/2),0)),"",OFFSET(#REF!,INT((ROW()-13)/2),0)),IF(ISBLANK(OFFSET('9. METAS'!$W$20,INT((ROW()-14)/2),0)),"",OFFSET('9. METAS'!$W$20,INT((ROW()-14)/2),0)))</f>
        <v>#REF!</v>
      </c>
      <c r="M119" s="204" t="e">
        <f ca="1">IF(MOD(ROW()-13,2)=0,IF(ISBLANK(OFFSET(#REF!,INT((ROW()-13)/2),0)),"",OFFSET(#REF!,INT((ROW()-13)/2),0)),IF(ISBLANK(OFFSET('9. METAS'!$X$20,INT((ROW()-14)/2),0)),"",OFFSET('9. METAS'!$X$20,INT((ROW()-14)/2),0)))</f>
        <v>#REF!</v>
      </c>
      <c r="N119" s="718" t="str">
        <f t="shared" ref="N119" ca="1" si="102">IFERROR(J119/J120,"ND")</f>
        <v>ND</v>
      </c>
      <c r="O119" s="720" t="str">
        <f t="shared" ref="O119" ca="1" si="103">IFERROR(((J119+K119+L119+M119)/H119),"ND")</f>
        <v>ND</v>
      </c>
      <c r="P119" s="732"/>
    </row>
    <row r="120" spans="3:16">
      <c r="C120" s="725"/>
      <c r="D120" s="726"/>
      <c r="E120" s="726"/>
      <c r="F120" s="727"/>
      <c r="G120" s="728"/>
      <c r="H120" s="755"/>
      <c r="I120" s="731"/>
      <c r="J120" s="202" t="str">
        <f ca="1">IF(MOD(ROW()-13,2)=0,IF(ISBLANK(OFFSET(#REF!,INT((ROW()-13)/2),0)),"",OFFSET(#REF!,INT((ROW()-13)/2),0)),IF(ISBLANK(OFFSET('9. METAS'!$U$20,INT((ROW()-14)/2),0)),"",OFFSET('9. METAS'!$U$20,INT((ROW()-14)/2),0)))</f>
        <v/>
      </c>
      <c r="K120" s="203" t="str">
        <f ca="1">IF(MOD(ROW()-13,2)=0,IF(ISBLANK(OFFSET(#REF!,INT((ROW()-13)/2),0)),"",OFFSET(#REF!,INT((ROW()-13)/2),0)),IF(ISBLANK(OFFSET('9. METAS'!$V$20,INT((ROW()-14)/2),0)),"",OFFSET('9. METAS'!$V$20,INT((ROW()-14)/2),0)))</f>
        <v/>
      </c>
      <c r="L120" s="203" t="str">
        <f ca="1">IF(MOD(ROW()-13,2)=0,IF(ISBLANK(OFFSET(#REF!,INT((ROW()-13)/2),0)),"",OFFSET(#REF!,INT((ROW()-13)/2),0)),IF(ISBLANK(OFFSET('9. METAS'!$W$20,INT((ROW()-14)/2),0)),"",OFFSET('9. METAS'!$W$20,INT((ROW()-14)/2),0)))</f>
        <v/>
      </c>
      <c r="M120" s="204" t="str">
        <f ca="1">IF(MOD(ROW()-13,2)=0,IF(ISBLANK(OFFSET(#REF!,INT((ROW()-13)/2),0)),"",OFFSET(#REF!,INT((ROW()-13)/2),0)),IF(ISBLANK(OFFSET('9. METAS'!$X$20,INT((ROW()-14)/2),0)),"",OFFSET('9. METAS'!$X$20,INT((ROW()-14)/2),0)))</f>
        <v/>
      </c>
      <c r="N120" s="719"/>
      <c r="O120" s="721"/>
      <c r="P120" s="723"/>
    </row>
    <row r="121" spans="3:16">
      <c r="C121" s="724" t="str">
        <f ca="1">IF(ISBLANK(OFFSET('5. Pp (3 años)'!$C$46,INT((ROW()-13)/2),0)),"",OFFSET('5. Pp (3 años)'!$C$46,INT((ROW()-13)/2),0))</f>
        <v/>
      </c>
      <c r="D121" s="726" t="str">
        <f ca="1">IF(ISBLANK(OFFSET('5. Pp (3 años)'!$D$46,INT((ROW()-13)/2),0)),"",OFFSET('5. Pp (3 años)'!$D$46,INT((ROW()-13)/2),0))</f>
        <v/>
      </c>
      <c r="E121" s="726" t="str">
        <f ca="1">IF(ISBLANK(OFFSET('5. Pp (3 años)'!$E$46,INT((ROW()-13)/2),0)),"",OFFSET('5. Pp (3 años)'!$E$46,INT((ROW()-13)/2),0))</f>
        <v/>
      </c>
      <c r="F121" s="727" t="str">
        <f ca="1">IF(ISBLANK(OFFSET('5. Pp (3 años)'!$K$46,INT((ROW()-13)/2),0)),"",OFFSET('5. Pp (3 años)'!$K$46,INT((ROW()-13)/2),0))</f>
        <v/>
      </c>
      <c r="G121" s="728" t="str">
        <f ca="1">IF(ISBLANK(OFFSET('5. Pp (3 años)'!$H$46,INT((ROW()-13)/2),0)),"",OFFSET('5. Pp (3 años)'!$H$46,INT((ROW()-13)/2),0))</f>
        <v/>
      </c>
      <c r="H121" s="755" t="str">
        <f ca="1">IF(ISBLANK(OFFSET('9. METAS'!$L$20,INT((ROW()-13)/2),0)),"",OFFSET('9. METAS'!$L$20,INT((ROW()-13)/2),0))</f>
        <v/>
      </c>
      <c r="I121" s="730"/>
      <c r="J121" s="202" t="e">
        <f ca="1">IF(MOD(ROW()-13,2)=0,IF(ISBLANK(OFFSET(#REF!,INT((ROW()-13)/2),0)),"",OFFSET(#REF!,INT((ROW()-13)/2),0)),IF(ISBLANK(OFFSET('9. METAS'!$U$20,INT((ROW()-14)/2),0)),"",OFFSET('9. METAS'!$U$20,INT((ROW()-14)/2),0)))</f>
        <v>#REF!</v>
      </c>
      <c r="K121" s="203" t="e">
        <f ca="1">IF(MOD(ROW()-13,2)=0,IF(ISBLANK(OFFSET(#REF!,INT((ROW()-13)/2),0)),"",OFFSET(#REF!,INT((ROW()-13)/2),0)),IF(ISBLANK(OFFSET('9. METAS'!$V$20,INT((ROW()-14)/2),0)),"",OFFSET('9. METAS'!$V$20,INT((ROW()-14)/2),0)))</f>
        <v>#REF!</v>
      </c>
      <c r="L121" s="203" t="e">
        <f ca="1">IF(MOD(ROW()-13,2)=0,IF(ISBLANK(OFFSET(#REF!,INT((ROW()-13)/2),0)),"",OFFSET(#REF!,INT((ROW()-13)/2),0)),IF(ISBLANK(OFFSET('9. METAS'!$W$20,INT((ROW()-14)/2),0)),"",OFFSET('9. METAS'!$W$20,INT((ROW()-14)/2),0)))</f>
        <v>#REF!</v>
      </c>
      <c r="M121" s="204" t="e">
        <f ca="1">IF(MOD(ROW()-13,2)=0,IF(ISBLANK(OFFSET(#REF!,INT((ROW()-13)/2),0)),"",OFFSET(#REF!,INT((ROW()-13)/2),0)),IF(ISBLANK(OFFSET('9. METAS'!$X$20,INT((ROW()-14)/2),0)),"",OFFSET('9. METAS'!$X$20,INT((ROW()-14)/2),0)))</f>
        <v>#REF!</v>
      </c>
      <c r="N121" s="718" t="str">
        <f t="shared" ref="N121" ca="1" si="104">IFERROR(J121/J122,"ND")</f>
        <v>ND</v>
      </c>
      <c r="O121" s="720" t="str">
        <f t="shared" ref="O121" ca="1" si="105">IFERROR(((J121+K121+L121+M121)/H121),"ND")</f>
        <v>ND</v>
      </c>
      <c r="P121" s="732"/>
    </row>
    <row r="122" spans="3:16">
      <c r="C122" s="725"/>
      <c r="D122" s="726"/>
      <c r="E122" s="726"/>
      <c r="F122" s="727"/>
      <c r="G122" s="728"/>
      <c r="H122" s="755"/>
      <c r="I122" s="731"/>
      <c r="J122" s="202" t="str">
        <f ca="1">IF(MOD(ROW()-13,2)=0,IF(ISBLANK(OFFSET(#REF!,INT((ROW()-13)/2),0)),"",OFFSET(#REF!,INT((ROW()-13)/2),0)),IF(ISBLANK(OFFSET('9. METAS'!$U$20,INT((ROW()-14)/2),0)),"",OFFSET('9. METAS'!$U$20,INT((ROW()-14)/2),0)))</f>
        <v/>
      </c>
      <c r="K122" s="203" t="str">
        <f ca="1">IF(MOD(ROW()-13,2)=0,IF(ISBLANK(OFFSET(#REF!,INT((ROW()-13)/2),0)),"",OFFSET(#REF!,INT((ROW()-13)/2),0)),IF(ISBLANK(OFFSET('9. METAS'!$V$20,INT((ROW()-14)/2),0)),"",OFFSET('9. METAS'!$V$20,INT((ROW()-14)/2),0)))</f>
        <v/>
      </c>
      <c r="L122" s="203" t="str">
        <f ca="1">IF(MOD(ROW()-13,2)=0,IF(ISBLANK(OFFSET(#REF!,INT((ROW()-13)/2),0)),"",OFFSET(#REF!,INT((ROW()-13)/2),0)),IF(ISBLANK(OFFSET('9. METAS'!$W$20,INT((ROW()-14)/2),0)),"",OFFSET('9. METAS'!$W$20,INT((ROW()-14)/2),0)))</f>
        <v/>
      </c>
      <c r="M122" s="204" t="str">
        <f ca="1">IF(MOD(ROW()-13,2)=0,IF(ISBLANK(OFFSET(#REF!,INT((ROW()-13)/2),0)),"",OFFSET(#REF!,INT((ROW()-13)/2),0)),IF(ISBLANK(OFFSET('9. METAS'!$X$20,INT((ROW()-14)/2),0)),"",OFFSET('9. METAS'!$X$20,INT((ROW()-14)/2),0)))</f>
        <v/>
      </c>
      <c r="N122" s="719"/>
      <c r="O122" s="721"/>
      <c r="P122" s="723"/>
    </row>
    <row r="123" spans="3:16">
      <c r="C123" s="724" t="str">
        <f ca="1">IF(ISBLANK(OFFSET('5. Pp (3 años)'!$C$46,INT((ROW()-13)/2),0)),"",OFFSET('5. Pp (3 años)'!$C$46,INT((ROW()-13)/2),0))</f>
        <v/>
      </c>
      <c r="D123" s="726" t="str">
        <f ca="1">IF(ISBLANK(OFFSET('5. Pp (3 años)'!$D$46,INT((ROW()-13)/2),0)),"",OFFSET('5. Pp (3 años)'!$D$46,INT((ROW()-13)/2),0))</f>
        <v/>
      </c>
      <c r="E123" s="726" t="str">
        <f ca="1">IF(ISBLANK(OFFSET('5. Pp (3 años)'!$E$46,INT((ROW()-13)/2),0)),"",OFFSET('5. Pp (3 años)'!$E$46,INT((ROW()-13)/2),0))</f>
        <v/>
      </c>
      <c r="F123" s="727" t="str">
        <f ca="1">IF(ISBLANK(OFFSET('5. Pp (3 años)'!$K$46,INT((ROW()-13)/2),0)),"",OFFSET('5. Pp (3 años)'!$K$46,INT((ROW()-13)/2),0))</f>
        <v/>
      </c>
      <c r="G123" s="728" t="str">
        <f ca="1">IF(ISBLANK(OFFSET('5. Pp (3 años)'!$H$46,INT((ROW()-13)/2),0)),"",OFFSET('5. Pp (3 años)'!$H$46,INT((ROW()-13)/2),0))</f>
        <v/>
      </c>
      <c r="H123" s="755" t="str">
        <f ca="1">IF(ISBLANK(OFFSET('9. METAS'!$L$20,INT((ROW()-13)/2),0)),"",OFFSET('9. METAS'!$L$20,INT((ROW()-13)/2),0))</f>
        <v/>
      </c>
      <c r="I123" s="730"/>
      <c r="J123" s="202" t="e">
        <f ca="1">IF(MOD(ROW()-13,2)=0,IF(ISBLANK(OFFSET(#REF!,INT((ROW()-13)/2),0)),"",OFFSET(#REF!,INT((ROW()-13)/2),0)),IF(ISBLANK(OFFSET('9. METAS'!$U$20,INT((ROW()-14)/2),0)),"",OFFSET('9. METAS'!$U$20,INT((ROW()-14)/2),0)))</f>
        <v>#REF!</v>
      </c>
      <c r="K123" s="203" t="e">
        <f ca="1">IF(MOD(ROW()-13,2)=0,IF(ISBLANK(OFFSET(#REF!,INT((ROW()-13)/2),0)),"",OFFSET(#REF!,INT((ROW()-13)/2),0)),IF(ISBLANK(OFFSET('9. METAS'!$V$20,INT((ROW()-14)/2),0)),"",OFFSET('9. METAS'!$V$20,INT((ROW()-14)/2),0)))</f>
        <v>#REF!</v>
      </c>
      <c r="L123" s="203" t="e">
        <f ca="1">IF(MOD(ROW()-13,2)=0,IF(ISBLANK(OFFSET(#REF!,INT((ROW()-13)/2),0)),"",OFFSET(#REF!,INT((ROW()-13)/2),0)),IF(ISBLANK(OFFSET('9. METAS'!$W$20,INT((ROW()-14)/2),0)),"",OFFSET('9. METAS'!$W$20,INT((ROW()-14)/2),0)))</f>
        <v>#REF!</v>
      </c>
      <c r="M123" s="204" t="e">
        <f ca="1">IF(MOD(ROW()-13,2)=0,IF(ISBLANK(OFFSET(#REF!,INT((ROW()-13)/2),0)),"",OFFSET(#REF!,INT((ROW()-13)/2),0)),IF(ISBLANK(OFFSET('9. METAS'!$X$20,INT((ROW()-14)/2),0)),"",OFFSET('9. METAS'!$X$20,INT((ROW()-14)/2),0)))</f>
        <v>#REF!</v>
      </c>
      <c r="N123" s="718" t="str">
        <f t="shared" ref="N123" ca="1" si="106">IFERROR(J123/J124,"ND")</f>
        <v>ND</v>
      </c>
      <c r="O123" s="720" t="str">
        <f t="shared" ref="O123" ca="1" si="107">IFERROR(((J123+K123+L123+M123)/H123),"ND")</f>
        <v>ND</v>
      </c>
      <c r="P123" s="732"/>
    </row>
    <row r="124" spans="3:16">
      <c r="C124" s="725"/>
      <c r="D124" s="726"/>
      <c r="E124" s="726"/>
      <c r="F124" s="727"/>
      <c r="G124" s="728"/>
      <c r="H124" s="755"/>
      <c r="I124" s="731"/>
      <c r="J124" s="202" t="str">
        <f ca="1">IF(MOD(ROW()-13,2)=0,IF(ISBLANK(OFFSET(#REF!,INT((ROW()-13)/2),0)),"",OFFSET(#REF!,INT((ROW()-13)/2),0)),IF(ISBLANK(OFFSET('9. METAS'!$U$20,INT((ROW()-14)/2),0)),"",OFFSET('9. METAS'!$U$20,INT((ROW()-14)/2),0)))</f>
        <v/>
      </c>
      <c r="K124" s="203" t="str">
        <f ca="1">IF(MOD(ROW()-13,2)=0,IF(ISBLANK(OFFSET(#REF!,INT((ROW()-13)/2),0)),"",OFFSET(#REF!,INT((ROW()-13)/2),0)),IF(ISBLANK(OFFSET('9. METAS'!$V$20,INT((ROW()-14)/2),0)),"",OFFSET('9. METAS'!$V$20,INT((ROW()-14)/2),0)))</f>
        <v/>
      </c>
      <c r="L124" s="203" t="str">
        <f ca="1">IF(MOD(ROW()-13,2)=0,IF(ISBLANK(OFFSET(#REF!,INT((ROW()-13)/2),0)),"",OFFSET(#REF!,INT((ROW()-13)/2),0)),IF(ISBLANK(OFFSET('9. METAS'!$W$20,INT((ROW()-14)/2),0)),"",OFFSET('9. METAS'!$W$20,INT((ROW()-14)/2),0)))</f>
        <v/>
      </c>
      <c r="M124" s="204" t="str">
        <f ca="1">IF(MOD(ROW()-13,2)=0,IF(ISBLANK(OFFSET(#REF!,INT((ROW()-13)/2),0)),"",OFFSET(#REF!,INT((ROW()-13)/2),0)),IF(ISBLANK(OFFSET('9. METAS'!$X$20,INT((ROW()-14)/2),0)),"",OFFSET('9. METAS'!$X$20,INT((ROW()-14)/2),0)))</f>
        <v/>
      </c>
      <c r="N124" s="719"/>
      <c r="O124" s="721"/>
      <c r="P124" s="723"/>
    </row>
    <row r="125" spans="3:16">
      <c r="C125" s="724" t="str">
        <f ca="1">IF(ISBLANK(OFFSET('5. Pp (3 años)'!$C$46,INT((ROW()-13)/2),0)),"",OFFSET('5. Pp (3 años)'!$C$46,INT((ROW()-13)/2),0))</f>
        <v/>
      </c>
      <c r="D125" s="726" t="str">
        <f ca="1">IF(ISBLANK(OFFSET('5. Pp (3 años)'!$D$46,INT((ROW()-13)/2),0)),"",OFFSET('5. Pp (3 años)'!$D$46,INT((ROW()-13)/2),0))</f>
        <v/>
      </c>
      <c r="E125" s="726" t="str">
        <f ca="1">IF(ISBLANK(OFFSET('5. Pp (3 años)'!$E$46,INT((ROW()-13)/2),0)),"",OFFSET('5. Pp (3 años)'!$E$46,INT((ROW()-13)/2),0))</f>
        <v/>
      </c>
      <c r="F125" s="727" t="str">
        <f ca="1">IF(ISBLANK(OFFSET('5. Pp (3 años)'!$K$46,INT((ROW()-13)/2),0)),"",OFFSET('5. Pp (3 años)'!$K$46,INT((ROW()-13)/2),0))</f>
        <v/>
      </c>
      <c r="G125" s="728" t="str">
        <f ca="1">IF(ISBLANK(OFFSET('5. Pp (3 años)'!$H$46,INT((ROW()-13)/2),0)),"",OFFSET('5. Pp (3 años)'!$H$46,INT((ROW()-13)/2),0))</f>
        <v/>
      </c>
      <c r="H125" s="755" t="str">
        <f ca="1">IF(ISBLANK(OFFSET('9. METAS'!$L$20,INT((ROW()-13)/2),0)),"",OFFSET('9. METAS'!$L$20,INT((ROW()-13)/2),0))</f>
        <v/>
      </c>
      <c r="I125" s="730"/>
      <c r="J125" s="202" t="e">
        <f ca="1">IF(MOD(ROW()-13,2)=0,IF(ISBLANK(OFFSET(#REF!,INT((ROW()-13)/2),0)),"",OFFSET(#REF!,INT((ROW()-13)/2),0)),IF(ISBLANK(OFFSET('9. METAS'!$U$20,INT((ROW()-14)/2),0)),"",OFFSET('9. METAS'!$U$20,INT((ROW()-14)/2),0)))</f>
        <v>#REF!</v>
      </c>
      <c r="K125" s="203" t="e">
        <f ca="1">IF(MOD(ROW()-13,2)=0,IF(ISBLANK(OFFSET(#REF!,INT((ROW()-13)/2),0)),"",OFFSET(#REF!,INT((ROW()-13)/2),0)),IF(ISBLANK(OFFSET('9. METAS'!$V$20,INT((ROW()-14)/2),0)),"",OFFSET('9. METAS'!$V$20,INT((ROW()-14)/2),0)))</f>
        <v>#REF!</v>
      </c>
      <c r="L125" s="203" t="e">
        <f ca="1">IF(MOD(ROW()-13,2)=0,IF(ISBLANK(OFFSET(#REF!,INT((ROW()-13)/2),0)),"",OFFSET(#REF!,INT((ROW()-13)/2),0)),IF(ISBLANK(OFFSET('9. METAS'!$W$20,INT((ROW()-14)/2),0)),"",OFFSET('9. METAS'!$W$20,INT((ROW()-14)/2),0)))</f>
        <v>#REF!</v>
      </c>
      <c r="M125" s="204" t="e">
        <f ca="1">IF(MOD(ROW()-13,2)=0,IF(ISBLANK(OFFSET(#REF!,INT((ROW()-13)/2),0)),"",OFFSET(#REF!,INT((ROW()-13)/2),0)),IF(ISBLANK(OFFSET('9. METAS'!$X$20,INT((ROW()-14)/2),0)),"",OFFSET('9. METAS'!$X$20,INT((ROW()-14)/2),0)))</f>
        <v>#REF!</v>
      </c>
      <c r="N125" s="718" t="str">
        <f t="shared" ref="N125" ca="1" si="108">IFERROR(J125/J126,"ND")</f>
        <v>ND</v>
      </c>
      <c r="O125" s="720" t="str">
        <f t="shared" ref="O125" ca="1" si="109">IFERROR(((J125+K125+L125+M125)/H125),"ND")</f>
        <v>ND</v>
      </c>
      <c r="P125" s="732"/>
    </row>
    <row r="126" spans="3:16">
      <c r="C126" s="725"/>
      <c r="D126" s="726"/>
      <c r="E126" s="726"/>
      <c r="F126" s="727"/>
      <c r="G126" s="728"/>
      <c r="H126" s="755"/>
      <c r="I126" s="731"/>
      <c r="J126" s="202" t="str">
        <f ca="1">IF(MOD(ROW()-13,2)=0,IF(ISBLANK(OFFSET(#REF!,INT((ROW()-13)/2),0)),"",OFFSET(#REF!,INT((ROW()-13)/2),0)),IF(ISBLANK(OFFSET('9. METAS'!$U$20,INT((ROW()-14)/2),0)),"",OFFSET('9. METAS'!$U$20,INT((ROW()-14)/2),0)))</f>
        <v/>
      </c>
      <c r="K126" s="203" t="str">
        <f ca="1">IF(MOD(ROW()-13,2)=0,IF(ISBLANK(OFFSET(#REF!,INT((ROW()-13)/2),0)),"",OFFSET(#REF!,INT((ROW()-13)/2),0)),IF(ISBLANK(OFFSET('9. METAS'!$V$20,INT((ROW()-14)/2),0)),"",OFFSET('9. METAS'!$V$20,INT((ROW()-14)/2),0)))</f>
        <v/>
      </c>
      <c r="L126" s="203" t="str">
        <f ca="1">IF(MOD(ROW()-13,2)=0,IF(ISBLANK(OFFSET(#REF!,INT((ROW()-13)/2),0)),"",OFFSET(#REF!,INT((ROW()-13)/2),0)),IF(ISBLANK(OFFSET('9. METAS'!$W$20,INT((ROW()-14)/2),0)),"",OFFSET('9. METAS'!$W$20,INT((ROW()-14)/2),0)))</f>
        <v/>
      </c>
      <c r="M126" s="204" t="str">
        <f ca="1">IF(MOD(ROW()-13,2)=0,IF(ISBLANK(OFFSET(#REF!,INT((ROW()-13)/2),0)),"",OFFSET(#REF!,INT((ROW()-13)/2),0)),IF(ISBLANK(OFFSET('9. METAS'!$X$20,INT((ROW()-14)/2),0)),"",OFFSET('9. METAS'!$X$20,INT((ROW()-14)/2),0)))</f>
        <v/>
      </c>
      <c r="N126" s="719"/>
      <c r="O126" s="721"/>
      <c r="P126" s="723"/>
    </row>
    <row r="127" spans="3:16">
      <c r="C127" s="724" t="str">
        <f ca="1">IF(ISBLANK(OFFSET('5. Pp (3 años)'!$C$46,INT((ROW()-13)/2),0)),"",OFFSET('5. Pp (3 años)'!$C$46,INT((ROW()-13)/2),0))</f>
        <v/>
      </c>
      <c r="D127" s="726" t="str">
        <f ca="1">IF(ISBLANK(OFFSET('5. Pp (3 años)'!$D$46,INT((ROW()-13)/2),0)),"",OFFSET('5. Pp (3 años)'!$D$46,INT((ROW()-13)/2),0))</f>
        <v/>
      </c>
      <c r="E127" s="726" t="str">
        <f ca="1">IF(ISBLANK(OFFSET('5. Pp (3 años)'!$E$46,INT((ROW()-13)/2),0)),"",OFFSET('5. Pp (3 años)'!$E$46,INT((ROW()-13)/2),0))</f>
        <v/>
      </c>
      <c r="F127" s="727" t="str">
        <f ca="1">IF(ISBLANK(OFFSET('5. Pp (3 años)'!$K$46,INT((ROW()-13)/2),0)),"",OFFSET('5. Pp (3 años)'!$K$46,INT((ROW()-13)/2),0))</f>
        <v/>
      </c>
      <c r="G127" s="728" t="str">
        <f ca="1">IF(ISBLANK(OFFSET('5. Pp (3 años)'!$H$46,INT((ROW()-13)/2),0)),"",OFFSET('5. Pp (3 años)'!$H$46,INT((ROW()-13)/2),0))</f>
        <v/>
      </c>
      <c r="H127" s="755" t="str">
        <f ca="1">IF(ISBLANK(OFFSET('9. METAS'!$L$20,INT((ROW()-13)/2),0)),"",OFFSET('9. METAS'!$L$20,INT((ROW()-13)/2),0))</f>
        <v/>
      </c>
      <c r="I127" s="730"/>
      <c r="J127" s="202" t="e">
        <f ca="1">IF(MOD(ROW()-13,2)=0,IF(ISBLANK(OFFSET(#REF!,INT((ROW()-13)/2),0)),"",OFFSET(#REF!,INT((ROW()-13)/2),0)),IF(ISBLANK(OFFSET('9. METAS'!$U$20,INT((ROW()-14)/2),0)),"",OFFSET('9. METAS'!$U$20,INT((ROW()-14)/2),0)))</f>
        <v>#REF!</v>
      </c>
      <c r="K127" s="203" t="e">
        <f ca="1">IF(MOD(ROW()-13,2)=0,IF(ISBLANK(OFFSET(#REF!,INT((ROW()-13)/2),0)),"",OFFSET(#REF!,INT((ROW()-13)/2),0)),IF(ISBLANK(OFFSET('9. METAS'!$V$20,INT((ROW()-14)/2),0)),"",OFFSET('9. METAS'!$V$20,INT((ROW()-14)/2),0)))</f>
        <v>#REF!</v>
      </c>
      <c r="L127" s="203" t="e">
        <f ca="1">IF(MOD(ROW()-13,2)=0,IF(ISBLANK(OFFSET(#REF!,INT((ROW()-13)/2),0)),"",OFFSET(#REF!,INT((ROW()-13)/2),0)),IF(ISBLANK(OFFSET('9. METAS'!$W$20,INT((ROW()-14)/2),0)),"",OFFSET('9. METAS'!$W$20,INT((ROW()-14)/2),0)))</f>
        <v>#REF!</v>
      </c>
      <c r="M127" s="204" t="e">
        <f ca="1">IF(MOD(ROW()-13,2)=0,IF(ISBLANK(OFFSET(#REF!,INT((ROW()-13)/2),0)),"",OFFSET(#REF!,INT((ROW()-13)/2),0)),IF(ISBLANK(OFFSET('9. METAS'!$X$20,INT((ROW()-14)/2),0)),"",OFFSET('9. METAS'!$X$20,INT((ROW()-14)/2),0)))</f>
        <v>#REF!</v>
      </c>
      <c r="N127" s="718" t="str">
        <f t="shared" ref="N127" ca="1" si="110">IFERROR(J127/J128,"ND")</f>
        <v>ND</v>
      </c>
      <c r="O127" s="720" t="str">
        <f t="shared" ref="O127" ca="1" si="111">IFERROR(((J127+K127+L127+M127)/H127),"ND")</f>
        <v>ND</v>
      </c>
      <c r="P127" s="732"/>
    </row>
    <row r="128" spans="3:16">
      <c r="C128" s="725"/>
      <c r="D128" s="726"/>
      <c r="E128" s="726"/>
      <c r="F128" s="727"/>
      <c r="G128" s="728"/>
      <c r="H128" s="755"/>
      <c r="I128" s="731"/>
      <c r="J128" s="202" t="str">
        <f ca="1">IF(MOD(ROW()-13,2)=0,IF(ISBLANK(OFFSET(#REF!,INT((ROW()-13)/2),0)),"",OFFSET(#REF!,INT((ROW()-13)/2),0)),IF(ISBLANK(OFFSET('9. METAS'!$U$20,INT((ROW()-14)/2),0)),"",OFFSET('9. METAS'!$U$20,INT((ROW()-14)/2),0)))</f>
        <v/>
      </c>
      <c r="K128" s="203" t="str">
        <f ca="1">IF(MOD(ROW()-13,2)=0,IF(ISBLANK(OFFSET(#REF!,INT((ROW()-13)/2),0)),"",OFFSET(#REF!,INT((ROW()-13)/2),0)),IF(ISBLANK(OFFSET('9. METAS'!$V$20,INT((ROW()-14)/2),0)),"",OFFSET('9. METAS'!$V$20,INT((ROW()-14)/2),0)))</f>
        <v/>
      </c>
      <c r="L128" s="203" t="str">
        <f ca="1">IF(MOD(ROW()-13,2)=0,IF(ISBLANK(OFFSET(#REF!,INT((ROW()-13)/2),0)),"",OFFSET(#REF!,INT((ROW()-13)/2),0)),IF(ISBLANK(OFFSET('9. METAS'!$W$20,INT((ROW()-14)/2),0)),"",OFFSET('9. METAS'!$W$20,INT((ROW()-14)/2),0)))</f>
        <v/>
      </c>
      <c r="M128" s="204" t="str">
        <f ca="1">IF(MOD(ROW()-13,2)=0,IF(ISBLANK(OFFSET(#REF!,INT((ROW()-13)/2),0)),"",OFFSET(#REF!,INT((ROW()-13)/2),0)),IF(ISBLANK(OFFSET('9. METAS'!$X$20,INT((ROW()-14)/2),0)),"",OFFSET('9. METAS'!$X$20,INT((ROW()-14)/2),0)))</f>
        <v/>
      </c>
      <c r="N128" s="719"/>
      <c r="O128" s="721"/>
      <c r="P128" s="723"/>
    </row>
    <row r="129" spans="3:16">
      <c r="C129" s="724" t="str">
        <f ca="1">IF(ISBLANK(OFFSET('5. Pp (3 años)'!$C$46,INT((ROW()-13)/2),0)),"",OFFSET('5. Pp (3 años)'!$C$46,INT((ROW()-13)/2),0))</f>
        <v/>
      </c>
      <c r="D129" s="726" t="str">
        <f ca="1">IF(ISBLANK(OFFSET('5. Pp (3 años)'!$D$46,INT((ROW()-13)/2),0)),"",OFFSET('5. Pp (3 años)'!$D$46,INT((ROW()-13)/2),0))</f>
        <v/>
      </c>
      <c r="E129" s="726" t="str">
        <f ca="1">IF(ISBLANK(OFFSET('5. Pp (3 años)'!$E$46,INT((ROW()-13)/2),0)),"",OFFSET('5. Pp (3 años)'!$E$46,INT((ROW()-13)/2),0))</f>
        <v/>
      </c>
      <c r="F129" s="727" t="str">
        <f ca="1">IF(ISBLANK(OFFSET('5. Pp (3 años)'!$K$46,INT((ROW()-13)/2),0)),"",OFFSET('5. Pp (3 años)'!$K$46,INT((ROW()-13)/2),0))</f>
        <v/>
      </c>
      <c r="G129" s="728" t="str">
        <f ca="1">IF(ISBLANK(OFFSET('5. Pp (3 años)'!$H$46,INT((ROW()-13)/2),0)),"",OFFSET('5. Pp (3 años)'!$H$46,INT((ROW()-13)/2),0))</f>
        <v/>
      </c>
      <c r="H129" s="755" t="str">
        <f ca="1">IF(ISBLANK(OFFSET('9. METAS'!$L$20,INT((ROW()-13)/2),0)),"",OFFSET('9. METAS'!$L$20,INT((ROW()-13)/2),0))</f>
        <v/>
      </c>
      <c r="I129" s="730"/>
      <c r="J129" s="202" t="e">
        <f ca="1">IF(MOD(ROW()-13,2)=0,IF(ISBLANK(OFFSET(#REF!,INT((ROW()-13)/2),0)),"",OFFSET(#REF!,INT((ROW()-13)/2),0)),IF(ISBLANK(OFFSET('9. METAS'!$U$20,INT((ROW()-14)/2),0)),"",OFFSET('9. METAS'!$U$20,INT((ROW()-14)/2),0)))</f>
        <v>#REF!</v>
      </c>
      <c r="K129" s="203" t="e">
        <f ca="1">IF(MOD(ROW()-13,2)=0,IF(ISBLANK(OFFSET(#REF!,INT((ROW()-13)/2),0)),"",OFFSET(#REF!,INT((ROW()-13)/2),0)),IF(ISBLANK(OFFSET('9. METAS'!$V$20,INT((ROW()-14)/2),0)),"",OFFSET('9. METAS'!$V$20,INT((ROW()-14)/2),0)))</f>
        <v>#REF!</v>
      </c>
      <c r="L129" s="203" t="e">
        <f ca="1">IF(MOD(ROW()-13,2)=0,IF(ISBLANK(OFFSET(#REF!,INT((ROW()-13)/2),0)),"",OFFSET(#REF!,INT((ROW()-13)/2),0)),IF(ISBLANK(OFFSET('9. METAS'!$W$20,INT((ROW()-14)/2),0)),"",OFFSET('9. METAS'!$W$20,INT((ROW()-14)/2),0)))</f>
        <v>#REF!</v>
      </c>
      <c r="M129" s="204" t="e">
        <f ca="1">IF(MOD(ROW()-13,2)=0,IF(ISBLANK(OFFSET(#REF!,INT((ROW()-13)/2),0)),"",OFFSET(#REF!,INT((ROW()-13)/2),0)),IF(ISBLANK(OFFSET('9. METAS'!$X$20,INT((ROW()-14)/2),0)),"",OFFSET('9. METAS'!$X$20,INT((ROW()-14)/2),0)))</f>
        <v>#REF!</v>
      </c>
      <c r="N129" s="718" t="str">
        <f t="shared" ref="N129" ca="1" si="112">IFERROR(J129/J130,"ND")</f>
        <v>ND</v>
      </c>
      <c r="O129" s="720" t="str">
        <f t="shared" ref="O129" ca="1" si="113">IFERROR(((J129+K129+L129+M129)/H129),"ND")</f>
        <v>ND</v>
      </c>
      <c r="P129" s="732"/>
    </row>
    <row r="130" spans="3:16">
      <c r="C130" s="725"/>
      <c r="D130" s="726"/>
      <c r="E130" s="726"/>
      <c r="F130" s="727"/>
      <c r="G130" s="728"/>
      <c r="H130" s="755"/>
      <c r="I130" s="731"/>
      <c r="J130" s="202" t="str">
        <f ca="1">IF(MOD(ROW()-13,2)=0,IF(ISBLANK(OFFSET(#REF!,INT((ROW()-13)/2),0)),"",OFFSET(#REF!,INT((ROW()-13)/2),0)),IF(ISBLANK(OFFSET('9. METAS'!$U$20,INT((ROW()-14)/2),0)),"",OFFSET('9. METAS'!$U$20,INT((ROW()-14)/2),0)))</f>
        <v/>
      </c>
      <c r="K130" s="203" t="str">
        <f ca="1">IF(MOD(ROW()-13,2)=0,IF(ISBLANK(OFFSET(#REF!,INT((ROW()-13)/2),0)),"",OFFSET(#REF!,INT((ROW()-13)/2),0)),IF(ISBLANK(OFFSET('9. METAS'!$V$20,INT((ROW()-14)/2),0)),"",OFFSET('9. METAS'!$V$20,INT((ROW()-14)/2),0)))</f>
        <v/>
      </c>
      <c r="L130" s="203" t="str">
        <f ca="1">IF(MOD(ROW()-13,2)=0,IF(ISBLANK(OFFSET(#REF!,INT((ROW()-13)/2),0)),"",OFFSET(#REF!,INT((ROW()-13)/2),0)),IF(ISBLANK(OFFSET('9. METAS'!$W$20,INT((ROW()-14)/2),0)),"",OFFSET('9. METAS'!$W$20,INT((ROW()-14)/2),0)))</f>
        <v/>
      </c>
      <c r="M130" s="204" t="str">
        <f ca="1">IF(MOD(ROW()-13,2)=0,IF(ISBLANK(OFFSET(#REF!,INT((ROW()-13)/2),0)),"",OFFSET(#REF!,INT((ROW()-13)/2),0)),IF(ISBLANK(OFFSET('9. METAS'!$X$20,INT((ROW()-14)/2),0)),"",OFFSET('9. METAS'!$X$20,INT((ROW()-14)/2),0)))</f>
        <v/>
      </c>
      <c r="N130" s="719"/>
      <c r="O130" s="721"/>
      <c r="P130" s="723"/>
    </row>
    <row r="131" spans="3:16">
      <c r="C131" s="724" t="str">
        <f ca="1">IF(ISBLANK(OFFSET('5. Pp (3 años)'!$C$46,INT((ROW()-13)/2),0)),"",OFFSET('5. Pp (3 años)'!$C$46,INT((ROW()-13)/2),0))</f>
        <v/>
      </c>
      <c r="D131" s="726" t="str">
        <f ca="1">IF(ISBLANK(OFFSET('5. Pp (3 años)'!$D$46,INT((ROW()-13)/2),0)),"",OFFSET('5. Pp (3 años)'!$D$46,INT((ROW()-13)/2),0))</f>
        <v/>
      </c>
      <c r="E131" s="726" t="str">
        <f ca="1">IF(ISBLANK(OFFSET('5. Pp (3 años)'!$E$46,INT((ROW()-13)/2),0)),"",OFFSET('5. Pp (3 años)'!$E$46,INT((ROW()-13)/2),0))</f>
        <v/>
      </c>
      <c r="F131" s="727" t="str">
        <f ca="1">IF(ISBLANK(OFFSET('5. Pp (3 años)'!$K$46,INT((ROW()-13)/2),0)),"",OFFSET('5. Pp (3 años)'!$K$46,INT((ROW()-13)/2),0))</f>
        <v/>
      </c>
      <c r="G131" s="728" t="str">
        <f ca="1">IF(ISBLANK(OFFSET('5. Pp (3 años)'!$H$46,INT((ROW()-13)/2),0)),"",OFFSET('5. Pp (3 años)'!$H$46,INT((ROW()-13)/2),0))</f>
        <v/>
      </c>
      <c r="H131" s="755" t="str">
        <f ca="1">IF(ISBLANK(OFFSET('9. METAS'!$L$20,INT((ROW()-13)/2),0)),"",OFFSET('9. METAS'!$L$20,INT((ROW()-13)/2),0))</f>
        <v/>
      </c>
      <c r="I131" s="730"/>
      <c r="J131" s="202" t="e">
        <f ca="1">IF(MOD(ROW()-13,2)=0,IF(ISBLANK(OFFSET(#REF!,INT((ROW()-13)/2),0)),"",OFFSET(#REF!,INT((ROW()-13)/2),0)),IF(ISBLANK(OFFSET('9. METAS'!$U$20,INT((ROW()-14)/2),0)),"",OFFSET('9. METAS'!$U$20,INT((ROW()-14)/2),0)))</f>
        <v>#REF!</v>
      </c>
      <c r="K131" s="203" t="e">
        <f ca="1">IF(MOD(ROW()-13,2)=0,IF(ISBLANK(OFFSET(#REF!,INT((ROW()-13)/2),0)),"",OFFSET(#REF!,INT((ROW()-13)/2),0)),IF(ISBLANK(OFFSET('9. METAS'!$V$20,INT((ROW()-14)/2),0)),"",OFFSET('9. METAS'!$V$20,INT((ROW()-14)/2),0)))</f>
        <v>#REF!</v>
      </c>
      <c r="L131" s="203" t="e">
        <f ca="1">IF(MOD(ROW()-13,2)=0,IF(ISBLANK(OFFSET(#REF!,INT((ROW()-13)/2),0)),"",OFFSET(#REF!,INT((ROW()-13)/2),0)),IF(ISBLANK(OFFSET('9. METAS'!$W$20,INT((ROW()-14)/2),0)),"",OFFSET('9. METAS'!$W$20,INT((ROW()-14)/2),0)))</f>
        <v>#REF!</v>
      </c>
      <c r="M131" s="204" t="e">
        <f ca="1">IF(MOD(ROW()-13,2)=0,IF(ISBLANK(OFFSET(#REF!,INT((ROW()-13)/2),0)),"",OFFSET(#REF!,INT((ROW()-13)/2),0)),IF(ISBLANK(OFFSET('9. METAS'!$X$20,INT((ROW()-14)/2),0)),"",OFFSET('9. METAS'!$X$20,INT((ROW()-14)/2),0)))</f>
        <v>#REF!</v>
      </c>
      <c r="N131" s="718" t="str">
        <f t="shared" ref="N131" ca="1" si="114">IFERROR(J131/J132,"ND")</f>
        <v>ND</v>
      </c>
      <c r="O131" s="720" t="str">
        <f t="shared" ref="O131" ca="1" si="115">IFERROR(((J131+K131+L131+M131)/H131),"ND")</f>
        <v>ND</v>
      </c>
      <c r="P131" s="732"/>
    </row>
    <row r="132" spans="3:16">
      <c r="C132" s="725"/>
      <c r="D132" s="726"/>
      <c r="E132" s="726"/>
      <c r="F132" s="727"/>
      <c r="G132" s="728"/>
      <c r="H132" s="755"/>
      <c r="I132" s="731"/>
      <c r="J132" s="202" t="str">
        <f ca="1">IF(MOD(ROW()-13,2)=0,IF(ISBLANK(OFFSET(#REF!,INT((ROW()-13)/2),0)),"",OFFSET(#REF!,INT((ROW()-13)/2),0)),IF(ISBLANK(OFFSET('9. METAS'!$U$20,INT((ROW()-14)/2),0)),"",OFFSET('9. METAS'!$U$20,INT((ROW()-14)/2),0)))</f>
        <v/>
      </c>
      <c r="K132" s="203" t="str">
        <f ca="1">IF(MOD(ROW()-13,2)=0,IF(ISBLANK(OFFSET(#REF!,INT((ROW()-13)/2),0)),"",OFFSET(#REF!,INT((ROW()-13)/2),0)),IF(ISBLANK(OFFSET('9. METAS'!$V$20,INT((ROW()-14)/2),0)),"",OFFSET('9. METAS'!$V$20,INT((ROW()-14)/2),0)))</f>
        <v/>
      </c>
      <c r="L132" s="203" t="str">
        <f ca="1">IF(MOD(ROW()-13,2)=0,IF(ISBLANK(OFFSET(#REF!,INT((ROW()-13)/2),0)),"",OFFSET(#REF!,INT((ROW()-13)/2),0)),IF(ISBLANK(OFFSET('9. METAS'!$W$20,INT((ROW()-14)/2),0)),"",OFFSET('9. METAS'!$W$20,INT((ROW()-14)/2),0)))</f>
        <v/>
      </c>
      <c r="M132" s="204" t="str">
        <f ca="1">IF(MOD(ROW()-13,2)=0,IF(ISBLANK(OFFSET(#REF!,INT((ROW()-13)/2),0)),"",OFFSET(#REF!,INT((ROW()-13)/2),0)),IF(ISBLANK(OFFSET('9. METAS'!$X$20,INT((ROW()-14)/2),0)),"",OFFSET('9. METAS'!$X$20,INT((ROW()-14)/2),0)))</f>
        <v/>
      </c>
      <c r="N132" s="719"/>
      <c r="O132" s="721"/>
      <c r="P132" s="723"/>
    </row>
    <row r="133" spans="3:16">
      <c r="C133" s="724" t="str">
        <f ca="1">IF(ISBLANK(OFFSET('5. Pp (3 años)'!$C$46,INT((ROW()-13)/2),0)),"",OFFSET('5. Pp (3 años)'!$C$46,INT((ROW()-13)/2),0))</f>
        <v/>
      </c>
      <c r="D133" s="726" t="str">
        <f ca="1">IF(ISBLANK(OFFSET('5. Pp (3 años)'!$D$46,INT((ROW()-13)/2),0)),"",OFFSET('5. Pp (3 años)'!$D$46,INT((ROW()-13)/2),0))</f>
        <v/>
      </c>
      <c r="E133" s="726" t="str">
        <f ca="1">IF(ISBLANK(OFFSET('5. Pp (3 años)'!$E$46,INT((ROW()-13)/2),0)),"",OFFSET('5. Pp (3 años)'!$E$46,INT((ROW()-13)/2),0))</f>
        <v/>
      </c>
      <c r="F133" s="727" t="str">
        <f ca="1">IF(ISBLANK(OFFSET('5. Pp (3 años)'!$K$46,INT((ROW()-13)/2),0)),"",OFFSET('5. Pp (3 años)'!$K$46,INT((ROW()-13)/2),0))</f>
        <v/>
      </c>
      <c r="G133" s="728" t="str">
        <f ca="1">IF(ISBLANK(OFFSET('5. Pp (3 años)'!$H$46,INT((ROW()-13)/2),0)),"",OFFSET('5. Pp (3 años)'!$H$46,INT((ROW()-13)/2),0))</f>
        <v/>
      </c>
      <c r="H133" s="755" t="str">
        <f ca="1">IF(ISBLANK(OFFSET('9. METAS'!$L$20,INT((ROW()-13)/2),0)),"",OFFSET('9. METAS'!$L$20,INT((ROW()-13)/2),0))</f>
        <v/>
      </c>
      <c r="I133" s="730"/>
      <c r="J133" s="202" t="e">
        <f ca="1">IF(MOD(ROW()-13,2)=0,IF(ISBLANK(OFFSET(#REF!,INT((ROW()-13)/2),0)),"",OFFSET(#REF!,INT((ROW()-13)/2),0)),IF(ISBLANK(OFFSET('9. METAS'!$U$20,INT((ROW()-14)/2),0)),"",OFFSET('9. METAS'!$U$20,INT((ROW()-14)/2),0)))</f>
        <v>#REF!</v>
      </c>
      <c r="K133" s="203" t="e">
        <f ca="1">IF(MOD(ROW()-13,2)=0,IF(ISBLANK(OFFSET(#REF!,INT((ROW()-13)/2),0)),"",OFFSET(#REF!,INT((ROW()-13)/2),0)),IF(ISBLANK(OFFSET('9. METAS'!$V$20,INT((ROW()-14)/2),0)),"",OFFSET('9. METAS'!$V$20,INT((ROW()-14)/2),0)))</f>
        <v>#REF!</v>
      </c>
      <c r="L133" s="203" t="e">
        <f ca="1">IF(MOD(ROW()-13,2)=0,IF(ISBLANK(OFFSET(#REF!,INT((ROW()-13)/2),0)),"",OFFSET(#REF!,INT((ROW()-13)/2),0)),IF(ISBLANK(OFFSET('9. METAS'!$W$20,INT((ROW()-14)/2),0)),"",OFFSET('9. METAS'!$W$20,INT((ROW()-14)/2),0)))</f>
        <v>#REF!</v>
      </c>
      <c r="M133" s="204" t="e">
        <f ca="1">IF(MOD(ROW()-13,2)=0,IF(ISBLANK(OFFSET(#REF!,INT((ROW()-13)/2),0)),"",OFFSET(#REF!,INT((ROW()-13)/2),0)),IF(ISBLANK(OFFSET('9. METAS'!$X$20,INT((ROW()-14)/2),0)),"",OFFSET('9. METAS'!$X$20,INT((ROW()-14)/2),0)))</f>
        <v>#REF!</v>
      </c>
      <c r="N133" s="718" t="str">
        <f t="shared" ref="N133" ca="1" si="116">IFERROR(J133/J134,"ND")</f>
        <v>ND</v>
      </c>
      <c r="O133" s="720" t="str">
        <f t="shared" ref="O133" ca="1" si="117">IFERROR(((J133+K133+L133+M133)/H133),"ND")</f>
        <v>ND</v>
      </c>
      <c r="P133" s="732"/>
    </row>
    <row r="134" spans="3:16">
      <c r="C134" s="725"/>
      <c r="D134" s="726"/>
      <c r="E134" s="726"/>
      <c r="F134" s="727"/>
      <c r="G134" s="728"/>
      <c r="H134" s="755"/>
      <c r="I134" s="731"/>
      <c r="J134" s="202" t="str">
        <f ca="1">IF(MOD(ROW()-13,2)=0,IF(ISBLANK(OFFSET(#REF!,INT((ROW()-13)/2),0)),"",OFFSET(#REF!,INT((ROW()-13)/2),0)),IF(ISBLANK(OFFSET('9. METAS'!$U$20,INT((ROW()-14)/2),0)),"",OFFSET('9. METAS'!$U$20,INT((ROW()-14)/2),0)))</f>
        <v/>
      </c>
      <c r="K134" s="203" t="str">
        <f ca="1">IF(MOD(ROW()-13,2)=0,IF(ISBLANK(OFFSET(#REF!,INT((ROW()-13)/2),0)),"",OFFSET(#REF!,INT((ROW()-13)/2),0)),IF(ISBLANK(OFFSET('9. METAS'!$V$20,INT((ROW()-14)/2),0)),"",OFFSET('9. METAS'!$V$20,INT((ROW()-14)/2),0)))</f>
        <v/>
      </c>
      <c r="L134" s="203" t="str">
        <f ca="1">IF(MOD(ROW()-13,2)=0,IF(ISBLANK(OFFSET(#REF!,INT((ROW()-13)/2),0)),"",OFFSET(#REF!,INT((ROW()-13)/2),0)),IF(ISBLANK(OFFSET('9. METAS'!$W$20,INT((ROW()-14)/2),0)),"",OFFSET('9. METAS'!$W$20,INT((ROW()-14)/2),0)))</f>
        <v/>
      </c>
      <c r="M134" s="204" t="str">
        <f ca="1">IF(MOD(ROW()-13,2)=0,IF(ISBLANK(OFFSET(#REF!,INT((ROW()-13)/2),0)),"",OFFSET(#REF!,INT((ROW()-13)/2),0)),IF(ISBLANK(OFFSET('9. METAS'!$X$20,INT((ROW()-14)/2),0)),"",OFFSET('9. METAS'!$X$20,INT((ROW()-14)/2),0)))</f>
        <v/>
      </c>
      <c r="N134" s="719"/>
      <c r="O134" s="721"/>
      <c r="P134" s="723"/>
    </row>
    <row r="135" spans="3:16">
      <c r="C135" s="724" t="str">
        <f ca="1">IF(ISBLANK(OFFSET('5. Pp (3 años)'!$C$46,INT((ROW()-13)/2),0)),"",OFFSET('5. Pp (3 años)'!$C$46,INT((ROW()-13)/2),0))</f>
        <v/>
      </c>
      <c r="D135" s="726" t="str">
        <f ca="1">IF(ISBLANK(OFFSET('5. Pp (3 años)'!$D$46,INT((ROW()-13)/2),0)),"",OFFSET('5. Pp (3 años)'!$D$46,INT((ROW()-13)/2),0))</f>
        <v/>
      </c>
      <c r="E135" s="726" t="str">
        <f ca="1">IF(ISBLANK(OFFSET('5. Pp (3 años)'!$E$46,INT((ROW()-13)/2),0)),"",OFFSET('5. Pp (3 años)'!$E$46,INT((ROW()-13)/2),0))</f>
        <v/>
      </c>
      <c r="F135" s="727" t="str">
        <f ca="1">IF(ISBLANK(OFFSET('5. Pp (3 años)'!$K$46,INT((ROW()-13)/2),0)),"",OFFSET('5. Pp (3 años)'!$K$46,INT((ROW()-13)/2),0))</f>
        <v/>
      </c>
      <c r="G135" s="728" t="str">
        <f ca="1">IF(ISBLANK(OFFSET('5. Pp (3 años)'!$H$46,INT((ROW()-13)/2),0)),"",OFFSET('5. Pp (3 años)'!$H$46,INT((ROW()-13)/2),0))</f>
        <v/>
      </c>
      <c r="H135" s="755" t="str">
        <f ca="1">IF(ISBLANK(OFFSET('9. METAS'!$L$20,INT((ROW()-13)/2),0)),"",OFFSET('9. METAS'!$L$20,INT((ROW()-13)/2),0))</f>
        <v/>
      </c>
      <c r="I135" s="730"/>
      <c r="J135" s="202" t="e">
        <f ca="1">IF(MOD(ROW()-13,2)=0,IF(ISBLANK(OFFSET(#REF!,INT((ROW()-13)/2),0)),"",OFFSET(#REF!,INT((ROW()-13)/2),0)),IF(ISBLANK(OFFSET('9. METAS'!$U$20,INT((ROW()-14)/2),0)),"",OFFSET('9. METAS'!$U$20,INT((ROW()-14)/2),0)))</f>
        <v>#REF!</v>
      </c>
      <c r="K135" s="203" t="e">
        <f ca="1">IF(MOD(ROW()-13,2)=0,IF(ISBLANK(OFFSET(#REF!,INT((ROW()-13)/2),0)),"",OFFSET(#REF!,INT((ROW()-13)/2),0)),IF(ISBLANK(OFFSET('9. METAS'!$V$20,INT((ROW()-14)/2),0)),"",OFFSET('9. METAS'!$V$20,INT((ROW()-14)/2),0)))</f>
        <v>#REF!</v>
      </c>
      <c r="L135" s="203" t="e">
        <f ca="1">IF(MOD(ROW()-13,2)=0,IF(ISBLANK(OFFSET(#REF!,INT((ROW()-13)/2),0)),"",OFFSET(#REF!,INT((ROW()-13)/2),0)),IF(ISBLANK(OFFSET('9. METAS'!$W$20,INT((ROW()-14)/2),0)),"",OFFSET('9. METAS'!$W$20,INT((ROW()-14)/2),0)))</f>
        <v>#REF!</v>
      </c>
      <c r="M135" s="204" t="e">
        <f ca="1">IF(MOD(ROW()-13,2)=0,IF(ISBLANK(OFFSET(#REF!,INT((ROW()-13)/2),0)),"",OFFSET(#REF!,INT((ROW()-13)/2),0)),IF(ISBLANK(OFFSET('9. METAS'!$X$20,INT((ROW()-14)/2),0)),"",OFFSET('9. METAS'!$X$20,INT((ROW()-14)/2),0)))</f>
        <v>#REF!</v>
      </c>
      <c r="N135" s="718" t="str">
        <f t="shared" ref="N135" ca="1" si="118">IFERROR(J135/J136,"ND")</f>
        <v>ND</v>
      </c>
      <c r="O135" s="720" t="str">
        <f t="shared" ref="O135" ca="1" si="119">IFERROR(((J135+K135+L135+M135)/H135),"ND")</f>
        <v>ND</v>
      </c>
      <c r="P135" s="732"/>
    </row>
    <row r="136" spans="3:16">
      <c r="C136" s="725"/>
      <c r="D136" s="726"/>
      <c r="E136" s="726"/>
      <c r="F136" s="727"/>
      <c r="G136" s="728"/>
      <c r="H136" s="755"/>
      <c r="I136" s="731"/>
      <c r="J136" s="202" t="str">
        <f ca="1">IF(MOD(ROW()-13,2)=0,IF(ISBLANK(OFFSET(#REF!,INT((ROW()-13)/2),0)),"",OFFSET(#REF!,INT((ROW()-13)/2),0)),IF(ISBLANK(OFFSET('9. METAS'!$U$20,INT((ROW()-14)/2),0)),"",OFFSET('9. METAS'!$U$20,INT((ROW()-14)/2),0)))</f>
        <v/>
      </c>
      <c r="K136" s="203" t="str">
        <f ca="1">IF(MOD(ROW()-13,2)=0,IF(ISBLANK(OFFSET(#REF!,INT((ROW()-13)/2),0)),"",OFFSET(#REF!,INT((ROW()-13)/2),0)),IF(ISBLANK(OFFSET('9. METAS'!$V$20,INT((ROW()-14)/2),0)),"",OFFSET('9. METAS'!$V$20,INT((ROW()-14)/2),0)))</f>
        <v/>
      </c>
      <c r="L136" s="203" t="str">
        <f ca="1">IF(MOD(ROW()-13,2)=0,IF(ISBLANK(OFFSET(#REF!,INT((ROW()-13)/2),0)),"",OFFSET(#REF!,INT((ROW()-13)/2),0)),IF(ISBLANK(OFFSET('9. METAS'!$W$20,INT((ROW()-14)/2),0)),"",OFFSET('9. METAS'!$W$20,INT((ROW()-14)/2),0)))</f>
        <v/>
      </c>
      <c r="M136" s="204" t="str">
        <f ca="1">IF(MOD(ROW()-13,2)=0,IF(ISBLANK(OFFSET(#REF!,INT((ROW()-13)/2),0)),"",OFFSET(#REF!,INT((ROW()-13)/2),0)),IF(ISBLANK(OFFSET('9. METAS'!$X$20,INT((ROW()-14)/2),0)),"",OFFSET('9. METAS'!$X$20,INT((ROW()-14)/2),0)))</f>
        <v/>
      </c>
      <c r="N136" s="719"/>
      <c r="O136" s="721"/>
      <c r="P136" s="723"/>
    </row>
    <row r="137" spans="3:16">
      <c r="C137" s="724" t="str">
        <f ca="1">IF(ISBLANK(OFFSET('5. Pp (3 años)'!$C$46,INT((ROW()-13)/2),0)),"",OFFSET('5. Pp (3 años)'!$C$46,INT((ROW()-13)/2),0))</f>
        <v/>
      </c>
      <c r="D137" s="726" t="str">
        <f ca="1">IF(ISBLANK(OFFSET('5. Pp (3 años)'!$D$46,INT((ROW()-13)/2),0)),"",OFFSET('5. Pp (3 años)'!$D$46,INT((ROW()-13)/2),0))</f>
        <v/>
      </c>
      <c r="E137" s="726" t="str">
        <f ca="1">IF(ISBLANK(OFFSET('5. Pp (3 años)'!$E$46,INT((ROW()-13)/2),0)),"",OFFSET('5. Pp (3 años)'!$E$46,INT((ROW()-13)/2),0))</f>
        <v/>
      </c>
      <c r="F137" s="727" t="str">
        <f ca="1">IF(ISBLANK(OFFSET('5. Pp (3 años)'!$K$46,INT((ROW()-13)/2),0)),"",OFFSET('5. Pp (3 años)'!$K$46,INT((ROW()-13)/2),0))</f>
        <v/>
      </c>
      <c r="G137" s="728" t="str">
        <f ca="1">IF(ISBLANK(OFFSET('5. Pp (3 años)'!$H$46,INT((ROW()-13)/2),0)),"",OFFSET('5. Pp (3 años)'!$H$46,INT((ROW()-13)/2),0))</f>
        <v/>
      </c>
      <c r="H137" s="755" t="str">
        <f ca="1">IF(ISBLANK(OFFSET('9. METAS'!$L$20,INT((ROW()-13)/2),0)),"",OFFSET('9. METAS'!$L$20,INT((ROW()-13)/2),0))</f>
        <v/>
      </c>
      <c r="I137" s="730"/>
      <c r="J137" s="202" t="e">
        <f ca="1">IF(MOD(ROW()-13,2)=0,IF(ISBLANK(OFFSET(#REF!,INT((ROW()-13)/2),0)),"",OFFSET(#REF!,INT((ROW()-13)/2),0)),IF(ISBLANK(OFFSET('9. METAS'!$U$20,INT((ROW()-14)/2),0)),"",OFFSET('9. METAS'!$U$20,INT((ROW()-14)/2),0)))</f>
        <v>#REF!</v>
      </c>
      <c r="K137" s="203" t="e">
        <f ca="1">IF(MOD(ROW()-13,2)=0,IF(ISBLANK(OFFSET(#REF!,INT((ROW()-13)/2),0)),"",OFFSET(#REF!,INT((ROW()-13)/2),0)),IF(ISBLANK(OFFSET('9. METAS'!$V$20,INT((ROW()-14)/2),0)),"",OFFSET('9. METAS'!$V$20,INT((ROW()-14)/2),0)))</f>
        <v>#REF!</v>
      </c>
      <c r="L137" s="203" t="e">
        <f ca="1">IF(MOD(ROW()-13,2)=0,IF(ISBLANK(OFFSET(#REF!,INT((ROW()-13)/2),0)),"",OFFSET(#REF!,INT((ROW()-13)/2),0)),IF(ISBLANK(OFFSET('9. METAS'!$W$20,INT((ROW()-14)/2),0)),"",OFFSET('9. METAS'!$W$20,INT((ROW()-14)/2),0)))</f>
        <v>#REF!</v>
      </c>
      <c r="M137" s="204" t="e">
        <f ca="1">IF(MOD(ROW()-13,2)=0,IF(ISBLANK(OFFSET(#REF!,INT((ROW()-13)/2),0)),"",OFFSET(#REF!,INT((ROW()-13)/2),0)),IF(ISBLANK(OFFSET('9. METAS'!$X$20,INT((ROW()-14)/2),0)),"",OFFSET('9. METAS'!$X$20,INT((ROW()-14)/2),0)))</f>
        <v>#REF!</v>
      </c>
      <c r="N137" s="718" t="str">
        <f t="shared" ref="N137" ca="1" si="120">IFERROR(J137/J138,"ND")</f>
        <v>ND</v>
      </c>
      <c r="O137" s="720" t="str">
        <f t="shared" ref="O137" ca="1" si="121">IFERROR(((J137+K137+L137+M137)/H137),"ND")</f>
        <v>ND</v>
      </c>
      <c r="P137" s="732"/>
    </row>
    <row r="138" spans="3:16">
      <c r="C138" s="725"/>
      <c r="D138" s="726"/>
      <c r="E138" s="726"/>
      <c r="F138" s="727"/>
      <c r="G138" s="728"/>
      <c r="H138" s="755"/>
      <c r="I138" s="731"/>
      <c r="J138" s="202" t="str">
        <f ca="1">IF(MOD(ROW()-13,2)=0,IF(ISBLANK(OFFSET(#REF!,INT((ROW()-13)/2),0)),"",OFFSET(#REF!,INT((ROW()-13)/2),0)),IF(ISBLANK(OFFSET('9. METAS'!$U$20,INT((ROW()-14)/2),0)),"",OFFSET('9. METAS'!$U$20,INT((ROW()-14)/2),0)))</f>
        <v/>
      </c>
      <c r="K138" s="203" t="str">
        <f ca="1">IF(MOD(ROW()-13,2)=0,IF(ISBLANK(OFFSET(#REF!,INT((ROW()-13)/2),0)),"",OFFSET(#REF!,INT((ROW()-13)/2),0)),IF(ISBLANK(OFFSET('9. METAS'!$V$20,INT((ROW()-14)/2),0)),"",OFFSET('9. METAS'!$V$20,INT((ROW()-14)/2),0)))</f>
        <v/>
      </c>
      <c r="L138" s="203" t="str">
        <f ca="1">IF(MOD(ROW()-13,2)=0,IF(ISBLANK(OFFSET(#REF!,INT((ROW()-13)/2),0)),"",OFFSET(#REF!,INT((ROW()-13)/2),0)),IF(ISBLANK(OFFSET('9. METAS'!$W$20,INT((ROW()-14)/2),0)),"",OFFSET('9. METAS'!$W$20,INT((ROW()-14)/2),0)))</f>
        <v/>
      </c>
      <c r="M138" s="204" t="str">
        <f ca="1">IF(MOD(ROW()-13,2)=0,IF(ISBLANK(OFFSET(#REF!,INT((ROW()-13)/2),0)),"",OFFSET(#REF!,INT((ROW()-13)/2),0)),IF(ISBLANK(OFFSET('9. METAS'!$X$20,INT((ROW()-14)/2),0)),"",OFFSET('9. METAS'!$X$20,INT((ROW()-14)/2),0)))</f>
        <v/>
      </c>
      <c r="N138" s="719"/>
      <c r="O138" s="721"/>
      <c r="P138" s="723"/>
    </row>
    <row r="139" spans="3:16">
      <c r="C139" s="724" t="str">
        <f ca="1">IF(ISBLANK(OFFSET('5. Pp (3 años)'!$C$46,INT((ROW()-13)/2),0)),"",OFFSET('5. Pp (3 años)'!$C$46,INT((ROW()-13)/2),0))</f>
        <v/>
      </c>
      <c r="D139" s="726" t="str">
        <f ca="1">IF(ISBLANK(OFFSET('5. Pp (3 años)'!$D$46,INT((ROW()-13)/2),0)),"",OFFSET('5. Pp (3 años)'!$D$46,INT((ROW()-13)/2),0))</f>
        <v/>
      </c>
      <c r="E139" s="726" t="str">
        <f ca="1">IF(ISBLANK(OFFSET('5. Pp (3 años)'!$E$46,INT((ROW()-13)/2),0)),"",OFFSET('5. Pp (3 años)'!$E$46,INT((ROW()-13)/2),0))</f>
        <v/>
      </c>
      <c r="F139" s="727" t="str">
        <f ca="1">IF(ISBLANK(OFFSET('5. Pp (3 años)'!$K$46,INT((ROW()-13)/2),0)),"",OFFSET('5. Pp (3 años)'!$K$46,INT((ROW()-13)/2),0))</f>
        <v/>
      </c>
      <c r="G139" s="728" t="str">
        <f ca="1">IF(ISBLANK(OFFSET('5. Pp (3 años)'!$H$46,INT((ROW()-13)/2),0)),"",OFFSET('5. Pp (3 años)'!$H$46,INT((ROW()-13)/2),0))</f>
        <v/>
      </c>
      <c r="H139" s="755" t="str">
        <f ca="1">IF(ISBLANK(OFFSET('9. METAS'!$L$20,INT((ROW()-13)/2),0)),"",OFFSET('9. METAS'!$L$20,INT((ROW()-13)/2),0))</f>
        <v/>
      </c>
      <c r="I139" s="730"/>
      <c r="J139" s="202" t="e">
        <f ca="1">IF(MOD(ROW()-13,2)=0,IF(ISBLANK(OFFSET(#REF!,INT((ROW()-13)/2),0)),"",OFFSET(#REF!,INT((ROW()-13)/2),0)),IF(ISBLANK(OFFSET('9. METAS'!$U$20,INT((ROW()-14)/2),0)),"",OFFSET('9. METAS'!$U$20,INT((ROW()-14)/2),0)))</f>
        <v>#REF!</v>
      </c>
      <c r="K139" s="203" t="e">
        <f ca="1">IF(MOD(ROW()-13,2)=0,IF(ISBLANK(OFFSET(#REF!,INT((ROW()-13)/2),0)),"",OFFSET(#REF!,INT((ROW()-13)/2),0)),IF(ISBLANK(OFFSET('9. METAS'!$V$20,INT((ROW()-14)/2),0)),"",OFFSET('9. METAS'!$V$20,INT((ROW()-14)/2),0)))</f>
        <v>#REF!</v>
      </c>
      <c r="L139" s="203" t="e">
        <f ca="1">IF(MOD(ROW()-13,2)=0,IF(ISBLANK(OFFSET(#REF!,INT((ROW()-13)/2),0)),"",OFFSET(#REF!,INT((ROW()-13)/2),0)),IF(ISBLANK(OFFSET('9. METAS'!$W$20,INT((ROW()-14)/2),0)),"",OFFSET('9. METAS'!$W$20,INT((ROW()-14)/2),0)))</f>
        <v>#REF!</v>
      </c>
      <c r="M139" s="204" t="e">
        <f ca="1">IF(MOD(ROW()-13,2)=0,IF(ISBLANK(OFFSET(#REF!,INT((ROW()-13)/2),0)),"",OFFSET(#REF!,INT((ROW()-13)/2),0)),IF(ISBLANK(OFFSET('9. METAS'!$X$20,INT((ROW()-14)/2),0)),"",OFFSET('9. METAS'!$X$20,INT((ROW()-14)/2),0)))</f>
        <v>#REF!</v>
      </c>
      <c r="N139" s="718" t="str">
        <f t="shared" ref="N139" ca="1" si="122">IFERROR(J139/J140,"ND")</f>
        <v>ND</v>
      </c>
      <c r="O139" s="720" t="str">
        <f t="shared" ref="O139" ca="1" si="123">IFERROR(((J139+K139+L139+M139)/H139),"ND")</f>
        <v>ND</v>
      </c>
      <c r="P139" s="732"/>
    </row>
    <row r="140" spans="3:16">
      <c r="C140" s="725"/>
      <c r="D140" s="726"/>
      <c r="E140" s="726"/>
      <c r="F140" s="727"/>
      <c r="G140" s="728"/>
      <c r="H140" s="755"/>
      <c r="I140" s="731"/>
      <c r="J140" s="202" t="str">
        <f ca="1">IF(MOD(ROW()-13,2)=0,IF(ISBLANK(OFFSET(#REF!,INT((ROW()-13)/2),0)),"",OFFSET(#REF!,INT((ROW()-13)/2),0)),IF(ISBLANK(OFFSET('9. METAS'!$U$20,INT((ROW()-14)/2),0)),"",OFFSET('9. METAS'!$U$20,INT((ROW()-14)/2),0)))</f>
        <v/>
      </c>
      <c r="K140" s="203" t="str">
        <f ca="1">IF(MOD(ROW()-13,2)=0,IF(ISBLANK(OFFSET(#REF!,INT((ROW()-13)/2),0)),"",OFFSET(#REF!,INT((ROW()-13)/2),0)),IF(ISBLANK(OFFSET('9. METAS'!$V$20,INT((ROW()-14)/2),0)),"",OFFSET('9. METAS'!$V$20,INT((ROW()-14)/2),0)))</f>
        <v/>
      </c>
      <c r="L140" s="203" t="str">
        <f ca="1">IF(MOD(ROW()-13,2)=0,IF(ISBLANK(OFFSET(#REF!,INT((ROW()-13)/2),0)),"",OFFSET(#REF!,INT((ROW()-13)/2),0)),IF(ISBLANK(OFFSET('9. METAS'!$W$20,INT((ROW()-14)/2),0)),"",OFFSET('9. METAS'!$W$20,INT((ROW()-14)/2),0)))</f>
        <v/>
      </c>
      <c r="M140" s="204" t="str">
        <f ca="1">IF(MOD(ROW()-13,2)=0,IF(ISBLANK(OFFSET(#REF!,INT((ROW()-13)/2),0)),"",OFFSET(#REF!,INT((ROW()-13)/2),0)),IF(ISBLANK(OFFSET('9. METAS'!$X$20,INT((ROW()-14)/2),0)),"",OFFSET('9. METAS'!$X$20,INT((ROW()-14)/2),0)))</f>
        <v/>
      </c>
      <c r="N140" s="719"/>
      <c r="O140" s="721"/>
      <c r="P140" s="723"/>
    </row>
    <row r="141" spans="3:16">
      <c r="C141" s="724" t="str">
        <f ca="1">IF(ISBLANK(OFFSET('5. Pp (3 años)'!$C$46,INT((ROW()-13)/2),0)),"",OFFSET('5. Pp (3 años)'!$C$46,INT((ROW()-13)/2),0))</f>
        <v/>
      </c>
      <c r="D141" s="726" t="str">
        <f ca="1">IF(ISBLANK(OFFSET('5. Pp (3 años)'!$D$46,INT((ROW()-13)/2),0)),"",OFFSET('5. Pp (3 años)'!$D$46,INT((ROW()-13)/2),0))</f>
        <v/>
      </c>
      <c r="E141" s="726" t="str">
        <f ca="1">IF(ISBLANK(OFFSET('5. Pp (3 años)'!$E$46,INT((ROW()-13)/2),0)),"",OFFSET('5. Pp (3 años)'!$E$46,INT((ROW()-13)/2),0))</f>
        <v/>
      </c>
      <c r="F141" s="727" t="str">
        <f ca="1">IF(ISBLANK(OFFSET('5. Pp (3 años)'!$K$46,INT((ROW()-13)/2),0)),"",OFFSET('5. Pp (3 años)'!$K$46,INT((ROW()-13)/2),0))</f>
        <v/>
      </c>
      <c r="G141" s="728" t="str">
        <f ca="1">IF(ISBLANK(OFFSET('5. Pp (3 años)'!$H$46,INT((ROW()-13)/2),0)),"",OFFSET('5. Pp (3 años)'!$H$46,INT((ROW()-13)/2),0))</f>
        <v/>
      </c>
      <c r="H141" s="755" t="str">
        <f ca="1">IF(ISBLANK(OFFSET('9. METAS'!$L$20,INT((ROW()-13)/2),0)),"",OFFSET('9. METAS'!$L$20,INT((ROW()-13)/2),0))</f>
        <v/>
      </c>
      <c r="I141" s="730"/>
      <c r="J141" s="202" t="e">
        <f ca="1">IF(MOD(ROW()-13,2)=0,IF(ISBLANK(OFFSET(#REF!,INT((ROW()-13)/2),0)),"",OFFSET(#REF!,INT((ROW()-13)/2),0)),IF(ISBLANK(OFFSET('9. METAS'!$U$20,INT((ROW()-14)/2),0)),"",OFFSET('9. METAS'!$U$20,INT((ROW()-14)/2),0)))</f>
        <v>#REF!</v>
      </c>
      <c r="K141" s="203" t="e">
        <f ca="1">IF(MOD(ROW()-13,2)=0,IF(ISBLANK(OFFSET(#REF!,INT((ROW()-13)/2),0)),"",OFFSET(#REF!,INT((ROW()-13)/2),0)),IF(ISBLANK(OFFSET('9. METAS'!$V$20,INT((ROW()-14)/2),0)),"",OFFSET('9. METAS'!$V$20,INT((ROW()-14)/2),0)))</f>
        <v>#REF!</v>
      </c>
      <c r="L141" s="203" t="e">
        <f ca="1">IF(MOD(ROW()-13,2)=0,IF(ISBLANK(OFFSET(#REF!,INT((ROW()-13)/2),0)),"",OFFSET(#REF!,INT((ROW()-13)/2),0)),IF(ISBLANK(OFFSET('9. METAS'!$W$20,INT((ROW()-14)/2),0)),"",OFFSET('9. METAS'!$W$20,INT((ROW()-14)/2),0)))</f>
        <v>#REF!</v>
      </c>
      <c r="M141" s="204" t="e">
        <f ca="1">IF(MOD(ROW()-13,2)=0,IF(ISBLANK(OFFSET(#REF!,INT((ROW()-13)/2),0)),"",OFFSET(#REF!,INT((ROW()-13)/2),0)),IF(ISBLANK(OFFSET('9. METAS'!$X$20,INT((ROW()-14)/2),0)),"",OFFSET('9. METAS'!$X$20,INT((ROW()-14)/2),0)))</f>
        <v>#REF!</v>
      </c>
      <c r="N141" s="718" t="str">
        <f t="shared" ref="N141" ca="1" si="124">IFERROR(J141/J142,"ND")</f>
        <v>ND</v>
      </c>
      <c r="O141" s="720" t="str">
        <f t="shared" ref="O141" ca="1" si="125">IFERROR(((J141+K141+L141+M141)/H141),"ND")</f>
        <v>ND</v>
      </c>
      <c r="P141" s="732"/>
    </row>
    <row r="142" spans="3:16">
      <c r="C142" s="725"/>
      <c r="D142" s="726"/>
      <c r="E142" s="726"/>
      <c r="F142" s="727"/>
      <c r="G142" s="728"/>
      <c r="H142" s="755"/>
      <c r="I142" s="731"/>
      <c r="J142" s="202" t="str">
        <f ca="1">IF(MOD(ROW()-13,2)=0,IF(ISBLANK(OFFSET(#REF!,INT((ROW()-13)/2),0)),"",OFFSET(#REF!,INT((ROW()-13)/2),0)),IF(ISBLANK(OFFSET('9. METAS'!$U$20,INT((ROW()-14)/2),0)),"",OFFSET('9. METAS'!$U$20,INT((ROW()-14)/2),0)))</f>
        <v/>
      </c>
      <c r="K142" s="203" t="str">
        <f ca="1">IF(MOD(ROW()-13,2)=0,IF(ISBLANK(OFFSET(#REF!,INT((ROW()-13)/2),0)),"",OFFSET(#REF!,INT((ROW()-13)/2),0)),IF(ISBLANK(OFFSET('9. METAS'!$V$20,INT((ROW()-14)/2),0)),"",OFFSET('9. METAS'!$V$20,INT((ROW()-14)/2),0)))</f>
        <v/>
      </c>
      <c r="L142" s="203" t="str">
        <f ca="1">IF(MOD(ROW()-13,2)=0,IF(ISBLANK(OFFSET(#REF!,INT((ROW()-13)/2),0)),"",OFFSET(#REF!,INT((ROW()-13)/2),0)),IF(ISBLANK(OFFSET('9. METAS'!$W$20,INT((ROW()-14)/2),0)),"",OFFSET('9. METAS'!$W$20,INT((ROW()-14)/2),0)))</f>
        <v/>
      </c>
      <c r="M142" s="204" t="str">
        <f ca="1">IF(MOD(ROW()-13,2)=0,IF(ISBLANK(OFFSET(#REF!,INT((ROW()-13)/2),0)),"",OFFSET(#REF!,INT((ROW()-13)/2),0)),IF(ISBLANK(OFFSET('9. METAS'!$X$20,INT((ROW()-14)/2),0)),"",OFFSET('9. METAS'!$X$20,INT((ROW()-14)/2),0)))</f>
        <v/>
      </c>
      <c r="N142" s="719"/>
      <c r="O142" s="721"/>
      <c r="P142" s="723"/>
    </row>
    <row r="143" spans="3:16">
      <c r="C143" s="724" t="str">
        <f ca="1">IF(ISBLANK(OFFSET('5. Pp (3 años)'!$C$46,INT((ROW()-13)/2),0)),"",OFFSET('5. Pp (3 años)'!$C$46,INT((ROW()-13)/2),0))</f>
        <v/>
      </c>
      <c r="D143" s="726" t="str">
        <f ca="1">IF(ISBLANK(OFFSET('5. Pp (3 años)'!$D$46,INT((ROW()-13)/2),0)),"",OFFSET('5. Pp (3 años)'!$D$46,INT((ROW()-13)/2),0))</f>
        <v/>
      </c>
      <c r="E143" s="726" t="str">
        <f ca="1">IF(ISBLANK(OFFSET('5. Pp (3 años)'!$E$46,INT((ROW()-13)/2),0)),"",OFFSET('5. Pp (3 años)'!$E$46,INT((ROW()-13)/2),0))</f>
        <v/>
      </c>
      <c r="F143" s="727" t="str">
        <f ca="1">IF(ISBLANK(OFFSET('5. Pp (3 años)'!$K$46,INT((ROW()-13)/2),0)),"",OFFSET('5. Pp (3 años)'!$K$46,INT((ROW()-13)/2),0))</f>
        <v/>
      </c>
      <c r="G143" s="728" t="str">
        <f ca="1">IF(ISBLANK(OFFSET('5. Pp (3 años)'!$H$46,INT((ROW()-13)/2),0)),"",OFFSET('5. Pp (3 años)'!$H$46,INT((ROW()-13)/2),0))</f>
        <v/>
      </c>
      <c r="H143" s="755" t="str">
        <f ca="1">IF(ISBLANK(OFFSET('9. METAS'!$L$20,INT((ROW()-13)/2),0)),"",OFFSET('9. METAS'!$L$20,INT((ROW()-13)/2),0))</f>
        <v/>
      </c>
      <c r="I143" s="730"/>
      <c r="J143" s="202" t="e">
        <f ca="1">IF(MOD(ROW()-13,2)=0,IF(ISBLANK(OFFSET(#REF!,INT((ROW()-13)/2),0)),"",OFFSET(#REF!,INT((ROW()-13)/2),0)),IF(ISBLANK(OFFSET('9. METAS'!$U$20,INT((ROW()-14)/2),0)),"",OFFSET('9. METAS'!$U$20,INT((ROW()-14)/2),0)))</f>
        <v>#REF!</v>
      </c>
      <c r="K143" s="203" t="e">
        <f ca="1">IF(MOD(ROW()-13,2)=0,IF(ISBLANK(OFFSET(#REF!,INT((ROW()-13)/2),0)),"",OFFSET(#REF!,INT((ROW()-13)/2),0)),IF(ISBLANK(OFFSET('9. METAS'!$V$20,INT((ROW()-14)/2),0)),"",OFFSET('9. METAS'!$V$20,INT((ROW()-14)/2),0)))</f>
        <v>#REF!</v>
      </c>
      <c r="L143" s="203" t="e">
        <f ca="1">IF(MOD(ROW()-13,2)=0,IF(ISBLANK(OFFSET(#REF!,INT((ROW()-13)/2),0)),"",OFFSET(#REF!,INT((ROW()-13)/2),0)),IF(ISBLANK(OFFSET('9. METAS'!$W$20,INT((ROW()-14)/2),0)),"",OFFSET('9. METAS'!$W$20,INT((ROW()-14)/2),0)))</f>
        <v>#REF!</v>
      </c>
      <c r="M143" s="204" t="e">
        <f ca="1">IF(MOD(ROW()-13,2)=0,IF(ISBLANK(OFFSET(#REF!,INT((ROW()-13)/2),0)),"",OFFSET(#REF!,INT((ROW()-13)/2),0)),IF(ISBLANK(OFFSET('9. METAS'!$X$20,INT((ROW()-14)/2),0)),"",OFFSET('9. METAS'!$X$20,INT((ROW()-14)/2),0)))</f>
        <v>#REF!</v>
      </c>
      <c r="N143" s="718" t="str">
        <f t="shared" ref="N143" ca="1" si="126">IFERROR(J143/J144,"ND")</f>
        <v>ND</v>
      </c>
      <c r="O143" s="720" t="str">
        <f t="shared" ref="O143" ca="1" si="127">IFERROR(((J143+K143+L143+M143)/H143),"ND")</f>
        <v>ND</v>
      </c>
      <c r="P143" s="732"/>
    </row>
    <row r="144" spans="3:16">
      <c r="C144" s="725"/>
      <c r="D144" s="726"/>
      <c r="E144" s="726"/>
      <c r="F144" s="727"/>
      <c r="G144" s="728"/>
      <c r="H144" s="755"/>
      <c r="I144" s="731"/>
      <c r="J144" s="202" t="str">
        <f ca="1">IF(MOD(ROW()-13,2)=0,IF(ISBLANK(OFFSET(#REF!,INT((ROW()-13)/2),0)),"",OFFSET(#REF!,INT((ROW()-13)/2),0)),IF(ISBLANK(OFFSET('9. METAS'!$U$20,INT((ROW()-14)/2),0)),"",OFFSET('9. METAS'!$U$20,INT((ROW()-14)/2),0)))</f>
        <v/>
      </c>
      <c r="K144" s="203" t="str">
        <f ca="1">IF(MOD(ROW()-13,2)=0,IF(ISBLANK(OFFSET(#REF!,INT((ROW()-13)/2),0)),"",OFFSET(#REF!,INT((ROW()-13)/2),0)),IF(ISBLANK(OFFSET('9. METAS'!$V$20,INT((ROW()-14)/2),0)),"",OFFSET('9. METAS'!$V$20,INT((ROW()-14)/2),0)))</f>
        <v/>
      </c>
      <c r="L144" s="203" t="str">
        <f ca="1">IF(MOD(ROW()-13,2)=0,IF(ISBLANK(OFFSET(#REF!,INT((ROW()-13)/2),0)),"",OFFSET(#REF!,INT((ROW()-13)/2),0)),IF(ISBLANK(OFFSET('9. METAS'!$W$20,INT((ROW()-14)/2),0)),"",OFFSET('9. METAS'!$W$20,INT((ROW()-14)/2),0)))</f>
        <v/>
      </c>
      <c r="M144" s="204" t="str">
        <f ca="1">IF(MOD(ROW()-13,2)=0,IF(ISBLANK(OFFSET(#REF!,INT((ROW()-13)/2),0)),"",OFFSET(#REF!,INT((ROW()-13)/2),0)),IF(ISBLANK(OFFSET('9. METAS'!$X$20,INT((ROW()-14)/2),0)),"",OFFSET('9. METAS'!$X$20,INT((ROW()-14)/2),0)))</f>
        <v/>
      </c>
      <c r="N144" s="719"/>
      <c r="O144" s="721"/>
      <c r="P144" s="723"/>
    </row>
    <row r="145" spans="3:16">
      <c r="C145" s="724" t="str">
        <f ca="1">IF(ISBLANK(OFFSET('5. Pp (3 años)'!$C$46,INT((ROW()-13)/2),0)),"",OFFSET('5. Pp (3 años)'!$C$46,INT((ROW()-13)/2),0))</f>
        <v/>
      </c>
      <c r="D145" s="726" t="str">
        <f ca="1">IF(ISBLANK(OFFSET('5. Pp (3 años)'!$D$46,INT((ROW()-13)/2),0)),"",OFFSET('5. Pp (3 años)'!$D$46,INT((ROW()-13)/2),0))</f>
        <v/>
      </c>
      <c r="E145" s="726" t="str">
        <f ca="1">IF(ISBLANK(OFFSET('5. Pp (3 años)'!$E$46,INT((ROW()-13)/2),0)),"",OFFSET('5. Pp (3 años)'!$E$46,INT((ROW()-13)/2),0))</f>
        <v/>
      </c>
      <c r="F145" s="727" t="str">
        <f ca="1">IF(ISBLANK(OFFSET('5. Pp (3 años)'!$K$46,INT((ROW()-13)/2),0)),"",OFFSET('5. Pp (3 años)'!$K$46,INT((ROW()-13)/2),0))</f>
        <v/>
      </c>
      <c r="G145" s="728" t="str">
        <f ca="1">IF(ISBLANK(OFFSET('5. Pp (3 años)'!$H$46,INT((ROW()-13)/2),0)),"",OFFSET('5. Pp (3 años)'!$H$46,INT((ROW()-13)/2),0))</f>
        <v/>
      </c>
      <c r="H145" s="755" t="str">
        <f ca="1">IF(ISBLANK(OFFSET('9. METAS'!$L$20,INT((ROW()-13)/2),0)),"",OFFSET('9. METAS'!$L$20,INT((ROW()-13)/2),0))</f>
        <v/>
      </c>
      <c r="I145" s="730"/>
      <c r="J145" s="202" t="e">
        <f ca="1">IF(MOD(ROW()-13,2)=0,IF(ISBLANK(OFFSET(#REF!,INT((ROW()-13)/2),0)),"",OFFSET(#REF!,INT((ROW()-13)/2),0)),IF(ISBLANK(OFFSET('9. METAS'!$U$20,INT((ROW()-14)/2),0)),"",OFFSET('9. METAS'!$U$20,INT((ROW()-14)/2),0)))</f>
        <v>#REF!</v>
      </c>
      <c r="K145" s="203" t="e">
        <f ca="1">IF(MOD(ROW()-13,2)=0,IF(ISBLANK(OFFSET(#REF!,INT((ROW()-13)/2),0)),"",OFFSET(#REF!,INT((ROW()-13)/2),0)),IF(ISBLANK(OFFSET('9. METAS'!$V$20,INT((ROW()-14)/2),0)),"",OFFSET('9. METAS'!$V$20,INT((ROW()-14)/2),0)))</f>
        <v>#REF!</v>
      </c>
      <c r="L145" s="203" t="e">
        <f ca="1">IF(MOD(ROW()-13,2)=0,IF(ISBLANK(OFFSET(#REF!,INT((ROW()-13)/2),0)),"",OFFSET(#REF!,INT((ROW()-13)/2),0)),IF(ISBLANK(OFFSET('9. METAS'!$W$20,INT((ROW()-14)/2),0)),"",OFFSET('9. METAS'!$W$20,INT((ROW()-14)/2),0)))</f>
        <v>#REF!</v>
      </c>
      <c r="M145" s="204" t="e">
        <f ca="1">IF(MOD(ROW()-13,2)=0,IF(ISBLANK(OFFSET(#REF!,INT((ROW()-13)/2),0)),"",OFFSET(#REF!,INT((ROW()-13)/2),0)),IF(ISBLANK(OFFSET('9. METAS'!$X$20,INT((ROW()-14)/2),0)),"",OFFSET('9. METAS'!$X$20,INT((ROW()-14)/2),0)))</f>
        <v>#REF!</v>
      </c>
      <c r="N145" s="718" t="str">
        <f t="shared" ref="N145" ca="1" si="128">IFERROR(J145/J146,"ND")</f>
        <v>ND</v>
      </c>
      <c r="O145" s="720" t="str">
        <f t="shared" ref="O145" ca="1" si="129">IFERROR(((J145+K145+L145+M145)/H145),"ND")</f>
        <v>ND</v>
      </c>
      <c r="P145" s="732"/>
    </row>
    <row r="146" spans="3:16">
      <c r="C146" s="725"/>
      <c r="D146" s="726"/>
      <c r="E146" s="726"/>
      <c r="F146" s="727"/>
      <c r="G146" s="728"/>
      <c r="H146" s="755"/>
      <c r="I146" s="731"/>
      <c r="J146" s="202" t="str">
        <f ca="1">IF(MOD(ROW()-13,2)=0,IF(ISBLANK(OFFSET(#REF!,INT((ROW()-13)/2),0)),"",OFFSET(#REF!,INT((ROW()-13)/2),0)),IF(ISBLANK(OFFSET('9. METAS'!$U$20,INT((ROW()-14)/2),0)),"",OFFSET('9. METAS'!$U$20,INT((ROW()-14)/2),0)))</f>
        <v/>
      </c>
      <c r="K146" s="203" t="str">
        <f ca="1">IF(MOD(ROW()-13,2)=0,IF(ISBLANK(OFFSET(#REF!,INT((ROW()-13)/2),0)),"",OFFSET(#REF!,INT((ROW()-13)/2),0)),IF(ISBLANK(OFFSET('9. METAS'!$V$20,INT((ROW()-14)/2),0)),"",OFFSET('9. METAS'!$V$20,INT((ROW()-14)/2),0)))</f>
        <v/>
      </c>
      <c r="L146" s="203" t="str">
        <f ca="1">IF(MOD(ROW()-13,2)=0,IF(ISBLANK(OFFSET(#REF!,INT((ROW()-13)/2),0)),"",OFFSET(#REF!,INT((ROW()-13)/2),0)),IF(ISBLANK(OFFSET('9. METAS'!$W$20,INT((ROW()-14)/2),0)),"",OFFSET('9. METAS'!$W$20,INT((ROW()-14)/2),0)))</f>
        <v/>
      </c>
      <c r="M146" s="204" t="str">
        <f ca="1">IF(MOD(ROW()-13,2)=0,IF(ISBLANK(OFFSET(#REF!,INT((ROW()-13)/2),0)),"",OFFSET(#REF!,INT((ROW()-13)/2),0)),IF(ISBLANK(OFFSET('9. METAS'!$X$20,INT((ROW()-14)/2),0)),"",OFFSET('9. METAS'!$X$20,INT((ROW()-14)/2),0)))</f>
        <v/>
      </c>
      <c r="N146" s="719"/>
      <c r="O146" s="721"/>
      <c r="P146" s="723"/>
    </row>
    <row r="147" spans="3:16">
      <c r="C147" s="724" t="str">
        <f ca="1">IF(ISBLANK(OFFSET('5. Pp (3 años)'!$C$46,INT((ROW()-13)/2),0)),"",OFFSET('5. Pp (3 años)'!$C$46,INT((ROW()-13)/2),0))</f>
        <v/>
      </c>
      <c r="D147" s="726" t="str">
        <f ca="1">IF(ISBLANK(OFFSET('5. Pp (3 años)'!$D$46,INT((ROW()-13)/2),0)),"",OFFSET('5. Pp (3 años)'!$D$46,INT((ROW()-13)/2),0))</f>
        <v/>
      </c>
      <c r="E147" s="726" t="str">
        <f ca="1">IF(ISBLANK(OFFSET('5. Pp (3 años)'!$E$46,INT((ROW()-13)/2),0)),"",OFFSET('5. Pp (3 años)'!$E$46,INT((ROW()-13)/2),0))</f>
        <v/>
      </c>
      <c r="F147" s="727" t="str">
        <f ca="1">IF(ISBLANK(OFFSET('5. Pp (3 años)'!$K$46,INT((ROW()-13)/2),0)),"",OFFSET('5. Pp (3 años)'!$K$46,INT((ROW()-13)/2),0))</f>
        <v/>
      </c>
      <c r="G147" s="728" t="str">
        <f ca="1">IF(ISBLANK(OFFSET('5. Pp (3 años)'!$H$46,INT((ROW()-13)/2),0)),"",OFFSET('5. Pp (3 años)'!$H$46,INT((ROW()-13)/2),0))</f>
        <v/>
      </c>
      <c r="H147" s="755" t="str">
        <f ca="1">IF(ISBLANK(OFFSET('9. METAS'!$L$20,INT((ROW()-13)/2),0)),"",OFFSET('9. METAS'!$L$20,INT((ROW()-13)/2),0))</f>
        <v/>
      </c>
      <c r="I147" s="730"/>
      <c r="J147" s="202" t="e">
        <f ca="1">IF(MOD(ROW()-13,2)=0,IF(ISBLANK(OFFSET(#REF!,INT((ROW()-13)/2),0)),"",OFFSET(#REF!,INT((ROW()-13)/2),0)),IF(ISBLANK(OFFSET('9. METAS'!$U$20,INT((ROW()-14)/2),0)),"",OFFSET('9. METAS'!$U$20,INT((ROW()-14)/2),0)))</f>
        <v>#REF!</v>
      </c>
      <c r="K147" s="203" t="e">
        <f ca="1">IF(MOD(ROW()-13,2)=0,IF(ISBLANK(OFFSET(#REF!,INT((ROW()-13)/2),0)),"",OFFSET(#REF!,INT((ROW()-13)/2),0)),IF(ISBLANK(OFFSET('9. METAS'!$V$20,INT((ROW()-14)/2),0)),"",OFFSET('9. METAS'!$V$20,INT((ROW()-14)/2),0)))</f>
        <v>#REF!</v>
      </c>
      <c r="L147" s="203" t="e">
        <f ca="1">IF(MOD(ROW()-13,2)=0,IF(ISBLANK(OFFSET(#REF!,INT((ROW()-13)/2),0)),"",OFFSET(#REF!,INT((ROW()-13)/2),0)),IF(ISBLANK(OFFSET('9. METAS'!$W$20,INT((ROW()-14)/2),0)),"",OFFSET('9. METAS'!$W$20,INT((ROW()-14)/2),0)))</f>
        <v>#REF!</v>
      </c>
      <c r="M147" s="204" t="e">
        <f ca="1">IF(MOD(ROW()-13,2)=0,IF(ISBLANK(OFFSET(#REF!,INT((ROW()-13)/2),0)),"",OFFSET(#REF!,INT((ROW()-13)/2),0)),IF(ISBLANK(OFFSET('9. METAS'!$X$20,INT((ROW()-14)/2),0)),"",OFFSET('9. METAS'!$X$20,INT((ROW()-14)/2),0)))</f>
        <v>#REF!</v>
      </c>
      <c r="N147" s="718" t="str">
        <f t="shared" ref="N147" ca="1" si="130">IFERROR(J147/J148,"ND")</f>
        <v>ND</v>
      </c>
      <c r="O147" s="720" t="str">
        <f t="shared" ref="O147" ca="1" si="131">IFERROR(((J147+K147+L147+M147)/H147),"ND")</f>
        <v>ND</v>
      </c>
      <c r="P147" s="732"/>
    </row>
    <row r="148" spans="3:16">
      <c r="C148" s="725"/>
      <c r="D148" s="726"/>
      <c r="E148" s="726"/>
      <c r="F148" s="727"/>
      <c r="G148" s="728"/>
      <c r="H148" s="755"/>
      <c r="I148" s="731"/>
      <c r="J148" s="202" t="str">
        <f ca="1">IF(MOD(ROW()-13,2)=0,IF(ISBLANK(OFFSET(#REF!,INT((ROW()-13)/2),0)),"",OFFSET(#REF!,INT((ROW()-13)/2),0)),IF(ISBLANK(OFFSET('9. METAS'!$U$20,INT((ROW()-14)/2),0)),"",OFFSET('9. METAS'!$U$20,INT((ROW()-14)/2),0)))</f>
        <v/>
      </c>
      <c r="K148" s="203" t="str">
        <f ca="1">IF(MOD(ROW()-13,2)=0,IF(ISBLANK(OFFSET(#REF!,INT((ROW()-13)/2),0)),"",OFFSET(#REF!,INT((ROW()-13)/2),0)),IF(ISBLANK(OFFSET('9. METAS'!$V$20,INT((ROW()-14)/2),0)),"",OFFSET('9. METAS'!$V$20,INT((ROW()-14)/2),0)))</f>
        <v/>
      </c>
      <c r="L148" s="203" t="str">
        <f ca="1">IF(MOD(ROW()-13,2)=0,IF(ISBLANK(OFFSET(#REF!,INT((ROW()-13)/2),0)),"",OFFSET(#REF!,INT((ROW()-13)/2),0)),IF(ISBLANK(OFFSET('9. METAS'!$W$20,INT((ROW()-14)/2),0)),"",OFFSET('9. METAS'!$W$20,INT((ROW()-14)/2),0)))</f>
        <v/>
      </c>
      <c r="M148" s="204" t="str">
        <f ca="1">IF(MOD(ROW()-13,2)=0,IF(ISBLANK(OFFSET(#REF!,INT((ROW()-13)/2),0)),"",OFFSET(#REF!,INT((ROW()-13)/2),0)),IF(ISBLANK(OFFSET('9. METAS'!$X$20,INT((ROW()-14)/2),0)),"",OFFSET('9. METAS'!$X$20,INT((ROW()-14)/2),0)))</f>
        <v/>
      </c>
      <c r="N148" s="719"/>
      <c r="O148" s="721"/>
      <c r="P148" s="723"/>
    </row>
    <row r="149" spans="3:16">
      <c r="C149" s="724" t="str">
        <f ca="1">IF(ISBLANK(OFFSET('5. Pp (3 años)'!$C$46,INT((ROW()-13)/2),0)),"",OFFSET('5. Pp (3 años)'!$C$46,INT((ROW()-13)/2),0))</f>
        <v/>
      </c>
      <c r="D149" s="726" t="str">
        <f ca="1">IF(ISBLANK(OFFSET('5. Pp (3 años)'!$D$46,INT((ROW()-13)/2),0)),"",OFFSET('5. Pp (3 años)'!$D$46,INT((ROW()-13)/2),0))</f>
        <v/>
      </c>
      <c r="E149" s="726" t="str">
        <f ca="1">IF(ISBLANK(OFFSET('5. Pp (3 años)'!$E$46,INT((ROW()-13)/2),0)),"",OFFSET('5. Pp (3 años)'!$E$46,INT((ROW()-13)/2),0))</f>
        <v/>
      </c>
      <c r="F149" s="727" t="str">
        <f ca="1">IF(ISBLANK(OFFSET('5. Pp (3 años)'!$K$46,INT((ROW()-13)/2),0)),"",OFFSET('5. Pp (3 años)'!$K$46,INT((ROW()-13)/2),0))</f>
        <v/>
      </c>
      <c r="G149" s="728" t="str">
        <f ca="1">IF(ISBLANK(OFFSET('5. Pp (3 años)'!$H$46,INT((ROW()-13)/2),0)),"",OFFSET('5. Pp (3 años)'!$H$46,INT((ROW()-13)/2),0))</f>
        <v/>
      </c>
      <c r="H149" s="755" t="str">
        <f ca="1">IF(ISBLANK(OFFSET('9. METAS'!$L$20,INT((ROW()-13)/2),0)),"",OFFSET('9. METAS'!$L$20,INT((ROW()-13)/2),0))</f>
        <v/>
      </c>
      <c r="I149" s="730"/>
      <c r="J149" s="202" t="e">
        <f ca="1">IF(MOD(ROW()-13,2)=0,IF(ISBLANK(OFFSET(#REF!,INT((ROW()-13)/2),0)),"",OFFSET(#REF!,INT((ROW()-13)/2),0)),IF(ISBLANK(OFFSET('9. METAS'!$U$20,INT((ROW()-14)/2),0)),"",OFFSET('9. METAS'!$U$20,INT((ROW()-14)/2),0)))</f>
        <v>#REF!</v>
      </c>
      <c r="K149" s="203" t="e">
        <f ca="1">IF(MOD(ROW()-13,2)=0,IF(ISBLANK(OFFSET(#REF!,INT((ROW()-13)/2),0)),"",OFFSET(#REF!,INT((ROW()-13)/2),0)),IF(ISBLANK(OFFSET('9. METAS'!$V$20,INT((ROW()-14)/2),0)),"",OFFSET('9. METAS'!$V$20,INT((ROW()-14)/2),0)))</f>
        <v>#REF!</v>
      </c>
      <c r="L149" s="203" t="e">
        <f ca="1">IF(MOD(ROW()-13,2)=0,IF(ISBLANK(OFFSET(#REF!,INT((ROW()-13)/2),0)),"",OFFSET(#REF!,INT((ROW()-13)/2),0)),IF(ISBLANK(OFFSET('9. METAS'!$W$20,INT((ROW()-14)/2),0)),"",OFFSET('9. METAS'!$W$20,INT((ROW()-14)/2),0)))</f>
        <v>#REF!</v>
      </c>
      <c r="M149" s="204" t="e">
        <f ca="1">IF(MOD(ROW()-13,2)=0,IF(ISBLANK(OFFSET(#REF!,INT((ROW()-13)/2),0)),"",OFFSET(#REF!,INT((ROW()-13)/2),0)),IF(ISBLANK(OFFSET('9. METAS'!$X$20,INT((ROW()-14)/2),0)),"",OFFSET('9. METAS'!$X$20,INT((ROW()-14)/2),0)))</f>
        <v>#REF!</v>
      </c>
      <c r="N149" s="718" t="str">
        <f t="shared" ref="N149" ca="1" si="132">IFERROR(J149/J150,"ND")</f>
        <v>ND</v>
      </c>
      <c r="O149" s="720" t="str">
        <f t="shared" ref="O149" ca="1" si="133">IFERROR(((J149+K149+L149+M149)/H149),"ND")</f>
        <v>ND</v>
      </c>
      <c r="P149" s="732"/>
    </row>
    <row r="150" spans="3:16">
      <c r="C150" s="725"/>
      <c r="D150" s="726"/>
      <c r="E150" s="726"/>
      <c r="F150" s="727"/>
      <c r="G150" s="728"/>
      <c r="H150" s="755"/>
      <c r="I150" s="731"/>
      <c r="J150" s="202" t="str">
        <f ca="1">IF(MOD(ROW()-13,2)=0,IF(ISBLANK(OFFSET(#REF!,INT((ROW()-13)/2),0)),"",OFFSET(#REF!,INT((ROW()-13)/2),0)),IF(ISBLANK(OFFSET('9. METAS'!$U$20,INT((ROW()-14)/2),0)),"",OFFSET('9. METAS'!$U$20,INT((ROW()-14)/2),0)))</f>
        <v/>
      </c>
      <c r="K150" s="203" t="str">
        <f ca="1">IF(MOD(ROW()-13,2)=0,IF(ISBLANK(OFFSET(#REF!,INT((ROW()-13)/2),0)),"",OFFSET(#REF!,INT((ROW()-13)/2),0)),IF(ISBLANK(OFFSET('9. METAS'!$V$20,INT((ROW()-14)/2),0)),"",OFFSET('9. METAS'!$V$20,INT((ROW()-14)/2),0)))</f>
        <v/>
      </c>
      <c r="L150" s="203" t="str">
        <f ca="1">IF(MOD(ROW()-13,2)=0,IF(ISBLANK(OFFSET(#REF!,INT((ROW()-13)/2),0)),"",OFFSET(#REF!,INT((ROW()-13)/2),0)),IF(ISBLANK(OFFSET('9. METAS'!$W$20,INT((ROW()-14)/2),0)),"",OFFSET('9. METAS'!$W$20,INT((ROW()-14)/2),0)))</f>
        <v/>
      </c>
      <c r="M150" s="204" t="str">
        <f ca="1">IF(MOD(ROW()-13,2)=0,IF(ISBLANK(OFFSET(#REF!,INT((ROW()-13)/2),0)),"",OFFSET(#REF!,INT((ROW()-13)/2),0)),IF(ISBLANK(OFFSET('9. METAS'!$X$20,INT((ROW()-14)/2),0)),"",OFFSET('9. METAS'!$X$20,INT((ROW()-14)/2),0)))</f>
        <v/>
      </c>
      <c r="N150" s="719"/>
      <c r="O150" s="721"/>
      <c r="P150" s="723"/>
    </row>
    <row r="151" spans="3:16">
      <c r="C151" s="724" t="str">
        <f ca="1">IF(ISBLANK(OFFSET('5. Pp (3 años)'!$C$46,INT((ROW()-13)/2),0)),"",OFFSET('5. Pp (3 años)'!$C$46,INT((ROW()-13)/2),0))</f>
        <v/>
      </c>
      <c r="D151" s="726" t="str">
        <f ca="1">IF(ISBLANK(OFFSET('5. Pp (3 años)'!$D$46,INT((ROW()-13)/2),0)),"",OFFSET('5. Pp (3 años)'!$D$46,INT((ROW()-13)/2),0))</f>
        <v/>
      </c>
      <c r="E151" s="726" t="str">
        <f ca="1">IF(ISBLANK(OFFSET('5. Pp (3 años)'!$E$46,INT((ROW()-13)/2),0)),"",OFFSET('5. Pp (3 años)'!$E$46,INT((ROW()-13)/2),0))</f>
        <v/>
      </c>
      <c r="F151" s="727" t="str">
        <f ca="1">IF(ISBLANK(OFFSET('5. Pp (3 años)'!$K$46,INT((ROW()-13)/2),0)),"",OFFSET('5. Pp (3 años)'!$K$46,INT((ROW()-13)/2),0))</f>
        <v/>
      </c>
      <c r="G151" s="728" t="str">
        <f ca="1">IF(ISBLANK(OFFSET('5. Pp (3 años)'!$H$46,INT((ROW()-13)/2),0)),"",OFFSET('5. Pp (3 años)'!$H$46,INT((ROW()-13)/2),0))</f>
        <v/>
      </c>
      <c r="H151" s="755" t="str">
        <f ca="1">IF(ISBLANK(OFFSET('9. METAS'!$L$20,INT((ROW()-13)/2),0)),"",OFFSET('9. METAS'!$L$20,INT((ROW()-13)/2),0))</f>
        <v/>
      </c>
      <c r="I151" s="730"/>
      <c r="J151" s="202" t="e">
        <f ca="1">IF(MOD(ROW()-13,2)=0,IF(ISBLANK(OFFSET(#REF!,INT((ROW()-13)/2),0)),"",OFFSET(#REF!,INT((ROW()-13)/2),0)),IF(ISBLANK(OFFSET('9. METAS'!$U$20,INT((ROW()-14)/2),0)),"",OFFSET('9. METAS'!$U$20,INT((ROW()-14)/2),0)))</f>
        <v>#REF!</v>
      </c>
      <c r="K151" s="203" t="e">
        <f ca="1">IF(MOD(ROW()-13,2)=0,IF(ISBLANK(OFFSET(#REF!,INT((ROW()-13)/2),0)),"",OFFSET(#REF!,INT((ROW()-13)/2),0)),IF(ISBLANK(OFFSET('9. METAS'!$V$20,INT((ROW()-14)/2),0)),"",OFFSET('9. METAS'!$V$20,INT((ROW()-14)/2),0)))</f>
        <v>#REF!</v>
      </c>
      <c r="L151" s="203" t="e">
        <f ca="1">IF(MOD(ROW()-13,2)=0,IF(ISBLANK(OFFSET(#REF!,INT((ROW()-13)/2),0)),"",OFFSET(#REF!,INT((ROW()-13)/2),0)),IF(ISBLANK(OFFSET('9. METAS'!$W$20,INT((ROW()-14)/2),0)),"",OFFSET('9. METAS'!$W$20,INT((ROW()-14)/2),0)))</f>
        <v>#REF!</v>
      </c>
      <c r="M151" s="204" t="e">
        <f ca="1">IF(MOD(ROW()-13,2)=0,IF(ISBLANK(OFFSET(#REF!,INT((ROW()-13)/2),0)),"",OFFSET(#REF!,INT((ROW()-13)/2),0)),IF(ISBLANK(OFFSET('9. METAS'!$X$20,INT((ROW()-14)/2),0)),"",OFFSET('9. METAS'!$X$20,INT((ROW()-14)/2),0)))</f>
        <v>#REF!</v>
      </c>
      <c r="N151" s="718" t="str">
        <f t="shared" ref="N151" ca="1" si="134">IFERROR(J151/J152,"ND")</f>
        <v>ND</v>
      </c>
      <c r="O151" s="720" t="str">
        <f t="shared" ref="O151" ca="1" si="135">IFERROR(((J151+K151+L151+M151)/H151),"ND")</f>
        <v>ND</v>
      </c>
      <c r="P151" s="732"/>
    </row>
    <row r="152" spans="3:16">
      <c r="C152" s="725"/>
      <c r="D152" s="726"/>
      <c r="E152" s="726"/>
      <c r="F152" s="727"/>
      <c r="G152" s="728"/>
      <c r="H152" s="755"/>
      <c r="I152" s="731"/>
      <c r="J152" s="202" t="str">
        <f ca="1">IF(MOD(ROW()-13,2)=0,IF(ISBLANK(OFFSET(#REF!,INT((ROW()-13)/2),0)),"",OFFSET(#REF!,INT((ROW()-13)/2),0)),IF(ISBLANK(OFFSET('9. METAS'!$U$20,INT((ROW()-14)/2),0)),"",OFFSET('9. METAS'!$U$20,INT((ROW()-14)/2),0)))</f>
        <v/>
      </c>
      <c r="K152" s="203" t="str">
        <f ca="1">IF(MOD(ROW()-13,2)=0,IF(ISBLANK(OFFSET(#REF!,INT((ROW()-13)/2),0)),"",OFFSET(#REF!,INT((ROW()-13)/2),0)),IF(ISBLANK(OFFSET('9. METAS'!$V$20,INT((ROW()-14)/2),0)),"",OFFSET('9. METAS'!$V$20,INT((ROW()-14)/2),0)))</f>
        <v/>
      </c>
      <c r="L152" s="203" t="str">
        <f ca="1">IF(MOD(ROW()-13,2)=0,IF(ISBLANK(OFFSET(#REF!,INT((ROW()-13)/2),0)),"",OFFSET(#REF!,INT((ROW()-13)/2),0)),IF(ISBLANK(OFFSET('9. METAS'!$W$20,INT((ROW()-14)/2),0)),"",OFFSET('9. METAS'!$W$20,INT((ROW()-14)/2),0)))</f>
        <v/>
      </c>
      <c r="M152" s="204" t="str">
        <f ca="1">IF(MOD(ROW()-13,2)=0,IF(ISBLANK(OFFSET(#REF!,INT((ROW()-13)/2),0)),"",OFFSET(#REF!,INT((ROW()-13)/2),0)),IF(ISBLANK(OFFSET('9. METAS'!$X$20,INT((ROW()-14)/2),0)),"",OFFSET('9. METAS'!$X$20,INT((ROW()-14)/2),0)))</f>
        <v/>
      </c>
      <c r="N152" s="719"/>
      <c r="O152" s="721"/>
      <c r="P152" s="723"/>
    </row>
    <row r="153" spans="3:16">
      <c r="C153" s="724" t="str">
        <f ca="1">IF(ISBLANK(OFFSET('5. Pp (3 años)'!$C$46,INT((ROW()-13)/2),0)),"",OFFSET('5. Pp (3 años)'!$C$46,INT((ROW()-13)/2),0))</f>
        <v/>
      </c>
      <c r="D153" s="726" t="str">
        <f ca="1">IF(ISBLANK(OFFSET('5. Pp (3 años)'!$D$46,INT((ROW()-13)/2),0)),"",OFFSET('5. Pp (3 años)'!$D$46,INT((ROW()-13)/2),0))</f>
        <v/>
      </c>
      <c r="E153" s="726" t="str">
        <f ca="1">IF(ISBLANK(OFFSET('5. Pp (3 años)'!$E$46,INT((ROW()-13)/2),0)),"",OFFSET('5. Pp (3 años)'!$E$46,INT((ROW()-13)/2),0))</f>
        <v/>
      </c>
      <c r="F153" s="727" t="str">
        <f ca="1">IF(ISBLANK(OFFSET('5. Pp (3 años)'!$K$46,INT((ROW()-13)/2),0)),"",OFFSET('5. Pp (3 años)'!$K$46,INT((ROW()-13)/2),0))</f>
        <v/>
      </c>
      <c r="G153" s="728" t="str">
        <f ca="1">IF(ISBLANK(OFFSET('5. Pp (3 años)'!$H$46,INT((ROW()-13)/2),0)),"",OFFSET('5. Pp (3 años)'!$H$46,INT((ROW()-13)/2),0))</f>
        <v/>
      </c>
      <c r="H153" s="755" t="str">
        <f ca="1">IF(ISBLANK(OFFSET('9. METAS'!$L$20,INT((ROW()-13)/2),0)),"",OFFSET('9. METAS'!$L$20,INT((ROW()-13)/2),0))</f>
        <v/>
      </c>
      <c r="I153" s="730"/>
      <c r="J153" s="202" t="e">
        <f ca="1">IF(MOD(ROW()-13,2)=0,IF(ISBLANK(OFFSET(#REF!,INT((ROW()-13)/2),0)),"",OFFSET(#REF!,INT((ROW()-13)/2),0)),IF(ISBLANK(OFFSET('9. METAS'!$U$20,INT((ROW()-14)/2),0)),"",OFFSET('9. METAS'!$U$20,INT((ROW()-14)/2),0)))</f>
        <v>#REF!</v>
      </c>
      <c r="K153" s="203" t="e">
        <f ca="1">IF(MOD(ROW()-13,2)=0,IF(ISBLANK(OFFSET(#REF!,INT((ROW()-13)/2),0)),"",OFFSET(#REF!,INT((ROW()-13)/2),0)),IF(ISBLANK(OFFSET('9. METAS'!$V$20,INT((ROW()-14)/2),0)),"",OFFSET('9. METAS'!$V$20,INT((ROW()-14)/2),0)))</f>
        <v>#REF!</v>
      </c>
      <c r="L153" s="203" t="e">
        <f ca="1">IF(MOD(ROW()-13,2)=0,IF(ISBLANK(OFFSET(#REF!,INT((ROW()-13)/2),0)),"",OFFSET(#REF!,INT((ROW()-13)/2),0)),IF(ISBLANK(OFFSET('9. METAS'!$W$20,INT((ROW()-14)/2),0)),"",OFFSET('9. METAS'!$W$20,INT((ROW()-14)/2),0)))</f>
        <v>#REF!</v>
      </c>
      <c r="M153" s="204" t="e">
        <f ca="1">IF(MOD(ROW()-13,2)=0,IF(ISBLANK(OFFSET(#REF!,INT((ROW()-13)/2),0)),"",OFFSET(#REF!,INT((ROW()-13)/2),0)),IF(ISBLANK(OFFSET('9. METAS'!$X$20,INT((ROW()-14)/2),0)),"",OFFSET('9. METAS'!$X$20,INT((ROW()-14)/2),0)))</f>
        <v>#REF!</v>
      </c>
      <c r="N153" s="718" t="str">
        <f t="shared" ref="N153" ca="1" si="136">IFERROR(J153/J154,"ND")</f>
        <v>ND</v>
      </c>
      <c r="O153" s="720" t="str">
        <f t="shared" ref="O153" ca="1" si="137">IFERROR(((J153+K153+L153+M153)/H153),"ND")</f>
        <v>ND</v>
      </c>
      <c r="P153" s="732"/>
    </row>
    <row r="154" spans="3:16">
      <c r="C154" s="725"/>
      <c r="D154" s="726"/>
      <c r="E154" s="726"/>
      <c r="F154" s="727"/>
      <c r="G154" s="728"/>
      <c r="H154" s="755"/>
      <c r="I154" s="731"/>
      <c r="J154" s="202" t="str">
        <f ca="1">IF(MOD(ROW()-13,2)=0,IF(ISBLANK(OFFSET(#REF!,INT((ROW()-13)/2),0)),"",OFFSET(#REF!,INT((ROW()-13)/2),0)),IF(ISBLANK(OFFSET('9. METAS'!$U$20,INT((ROW()-14)/2),0)),"",OFFSET('9. METAS'!$U$20,INT((ROW()-14)/2),0)))</f>
        <v/>
      </c>
      <c r="K154" s="203" t="str">
        <f ca="1">IF(MOD(ROW()-13,2)=0,IF(ISBLANK(OFFSET(#REF!,INT((ROW()-13)/2),0)),"",OFFSET(#REF!,INT((ROW()-13)/2),0)),IF(ISBLANK(OFFSET('9. METAS'!$V$20,INT((ROW()-14)/2),0)),"",OFFSET('9. METAS'!$V$20,INT((ROW()-14)/2),0)))</f>
        <v/>
      </c>
      <c r="L154" s="203" t="str">
        <f ca="1">IF(MOD(ROW()-13,2)=0,IF(ISBLANK(OFFSET(#REF!,INT((ROW()-13)/2),0)),"",OFFSET(#REF!,INT((ROW()-13)/2),0)),IF(ISBLANK(OFFSET('9. METAS'!$W$20,INT((ROW()-14)/2),0)),"",OFFSET('9. METAS'!$W$20,INT((ROW()-14)/2),0)))</f>
        <v/>
      </c>
      <c r="M154" s="204" t="str">
        <f ca="1">IF(MOD(ROW()-13,2)=0,IF(ISBLANK(OFFSET(#REF!,INT((ROW()-13)/2),0)),"",OFFSET(#REF!,INT((ROW()-13)/2),0)),IF(ISBLANK(OFFSET('9. METAS'!$X$20,INT((ROW()-14)/2),0)),"",OFFSET('9. METAS'!$X$20,INT((ROW()-14)/2),0)))</f>
        <v/>
      </c>
      <c r="N154" s="719"/>
      <c r="O154" s="721"/>
      <c r="P154" s="723"/>
    </row>
    <row r="155" spans="3:16">
      <c r="C155" s="724" t="str">
        <f ca="1">IF(ISBLANK(OFFSET('5. Pp (3 años)'!$C$46,INT((ROW()-13)/2),0)),"",OFFSET('5. Pp (3 años)'!$C$46,INT((ROW()-13)/2),0))</f>
        <v/>
      </c>
      <c r="D155" s="726" t="str">
        <f ca="1">IF(ISBLANK(OFFSET('5. Pp (3 años)'!$D$46,INT((ROW()-13)/2),0)),"",OFFSET('5. Pp (3 años)'!$D$46,INT((ROW()-13)/2),0))</f>
        <v/>
      </c>
      <c r="E155" s="726" t="str">
        <f ca="1">IF(ISBLANK(OFFSET('5. Pp (3 años)'!$E$46,INT((ROW()-13)/2),0)),"",OFFSET('5. Pp (3 años)'!$E$46,INT((ROW()-13)/2),0))</f>
        <v/>
      </c>
      <c r="F155" s="727" t="str">
        <f ca="1">IF(ISBLANK(OFFSET('5. Pp (3 años)'!$K$46,INT((ROW()-13)/2),0)),"",OFFSET('5. Pp (3 años)'!$K$46,INT((ROW()-13)/2),0))</f>
        <v/>
      </c>
      <c r="G155" s="728" t="str">
        <f ca="1">IF(ISBLANK(OFFSET('5. Pp (3 años)'!$H$46,INT((ROW()-13)/2),0)),"",OFFSET('5. Pp (3 años)'!$H$46,INT((ROW()-13)/2),0))</f>
        <v/>
      </c>
      <c r="H155" s="755" t="str">
        <f ca="1">IF(ISBLANK(OFFSET('9. METAS'!$L$20,INT((ROW()-13)/2),0)),"",OFFSET('9. METAS'!$L$20,INT((ROW()-13)/2),0))</f>
        <v/>
      </c>
      <c r="I155" s="730"/>
      <c r="J155" s="202" t="e">
        <f ca="1">IF(MOD(ROW()-13,2)=0,IF(ISBLANK(OFFSET(#REF!,INT((ROW()-13)/2),0)),"",OFFSET(#REF!,INT((ROW()-13)/2),0)),IF(ISBLANK(OFFSET('9. METAS'!$U$20,INT((ROW()-14)/2),0)),"",OFFSET('9. METAS'!$U$20,INT((ROW()-14)/2),0)))</f>
        <v>#REF!</v>
      </c>
      <c r="K155" s="203" t="e">
        <f ca="1">IF(MOD(ROW()-13,2)=0,IF(ISBLANK(OFFSET(#REF!,INT((ROW()-13)/2),0)),"",OFFSET(#REF!,INT((ROW()-13)/2),0)),IF(ISBLANK(OFFSET('9. METAS'!$V$20,INT((ROW()-14)/2),0)),"",OFFSET('9. METAS'!$V$20,INT((ROW()-14)/2),0)))</f>
        <v>#REF!</v>
      </c>
      <c r="L155" s="203" t="e">
        <f ca="1">IF(MOD(ROW()-13,2)=0,IF(ISBLANK(OFFSET(#REF!,INT((ROW()-13)/2),0)),"",OFFSET(#REF!,INT((ROW()-13)/2),0)),IF(ISBLANK(OFFSET('9. METAS'!$W$20,INT((ROW()-14)/2),0)),"",OFFSET('9. METAS'!$W$20,INT((ROW()-14)/2),0)))</f>
        <v>#REF!</v>
      </c>
      <c r="M155" s="204" t="e">
        <f ca="1">IF(MOD(ROW()-13,2)=0,IF(ISBLANK(OFFSET(#REF!,INT((ROW()-13)/2),0)),"",OFFSET(#REF!,INT((ROW()-13)/2),0)),IF(ISBLANK(OFFSET('9. METAS'!$X$20,INT((ROW()-14)/2),0)),"",OFFSET('9. METAS'!$X$20,INT((ROW()-14)/2),0)))</f>
        <v>#REF!</v>
      </c>
      <c r="N155" s="718" t="str">
        <f t="shared" ref="N155" ca="1" si="138">IFERROR(J155/J156,"ND")</f>
        <v>ND</v>
      </c>
      <c r="O155" s="720" t="str">
        <f t="shared" ref="O155" ca="1" si="139">IFERROR(((J155+K155+L155+M155)/H155),"ND")</f>
        <v>ND</v>
      </c>
      <c r="P155" s="732"/>
    </row>
    <row r="156" spans="3:16">
      <c r="C156" s="725"/>
      <c r="D156" s="726"/>
      <c r="E156" s="726"/>
      <c r="F156" s="727"/>
      <c r="G156" s="728"/>
      <c r="H156" s="755"/>
      <c r="I156" s="731"/>
      <c r="J156" s="202" t="str">
        <f ca="1">IF(MOD(ROW()-13,2)=0,IF(ISBLANK(OFFSET(#REF!,INT((ROW()-13)/2),0)),"",OFFSET(#REF!,INT((ROW()-13)/2),0)),IF(ISBLANK(OFFSET('9. METAS'!$U$20,INT((ROW()-14)/2),0)),"",OFFSET('9. METAS'!$U$20,INT((ROW()-14)/2),0)))</f>
        <v/>
      </c>
      <c r="K156" s="203" t="str">
        <f ca="1">IF(MOD(ROW()-13,2)=0,IF(ISBLANK(OFFSET(#REF!,INT((ROW()-13)/2),0)),"",OFFSET(#REF!,INT((ROW()-13)/2),0)),IF(ISBLANK(OFFSET('9. METAS'!$V$20,INT((ROW()-14)/2),0)),"",OFFSET('9. METAS'!$V$20,INT((ROW()-14)/2),0)))</f>
        <v/>
      </c>
      <c r="L156" s="203" t="str">
        <f ca="1">IF(MOD(ROW()-13,2)=0,IF(ISBLANK(OFFSET(#REF!,INT((ROW()-13)/2),0)),"",OFFSET(#REF!,INT((ROW()-13)/2),0)),IF(ISBLANK(OFFSET('9. METAS'!$W$20,INT((ROW()-14)/2),0)),"",OFFSET('9. METAS'!$W$20,INT((ROW()-14)/2),0)))</f>
        <v/>
      </c>
      <c r="M156" s="204" t="str">
        <f ca="1">IF(MOD(ROW()-13,2)=0,IF(ISBLANK(OFFSET(#REF!,INT((ROW()-13)/2),0)),"",OFFSET(#REF!,INT((ROW()-13)/2),0)),IF(ISBLANK(OFFSET('9. METAS'!$X$20,INT((ROW()-14)/2),0)),"",OFFSET('9. METAS'!$X$20,INT((ROW()-14)/2),0)))</f>
        <v/>
      </c>
      <c r="N156" s="719"/>
      <c r="O156" s="721"/>
      <c r="P156" s="723"/>
    </row>
    <row r="157" spans="3:16">
      <c r="C157" s="724" t="str">
        <f ca="1">IF(ISBLANK(OFFSET('5. Pp (3 años)'!$C$46,INT((ROW()-13)/2),0)),"",OFFSET('5. Pp (3 años)'!$C$46,INT((ROW()-13)/2),0))</f>
        <v/>
      </c>
      <c r="D157" s="726" t="str">
        <f ca="1">IF(ISBLANK(OFFSET('5. Pp (3 años)'!$D$46,INT((ROW()-13)/2),0)),"",OFFSET('5. Pp (3 años)'!$D$46,INT((ROW()-13)/2),0))</f>
        <v/>
      </c>
      <c r="E157" s="726" t="str">
        <f ca="1">IF(ISBLANK(OFFSET('5. Pp (3 años)'!$E$46,INT((ROW()-13)/2),0)),"",OFFSET('5. Pp (3 años)'!$E$46,INT((ROW()-13)/2),0))</f>
        <v/>
      </c>
      <c r="F157" s="727" t="str">
        <f ca="1">IF(ISBLANK(OFFSET('5. Pp (3 años)'!$K$46,INT((ROW()-13)/2),0)),"",OFFSET('5. Pp (3 años)'!$K$46,INT((ROW()-13)/2),0))</f>
        <v/>
      </c>
      <c r="G157" s="728" t="str">
        <f ca="1">IF(ISBLANK(OFFSET('5. Pp (3 años)'!$H$46,INT((ROW()-13)/2),0)),"",OFFSET('5. Pp (3 años)'!$H$46,INT((ROW()-13)/2),0))</f>
        <v/>
      </c>
      <c r="H157" s="755" t="str">
        <f ca="1">IF(ISBLANK(OFFSET('9. METAS'!$L$20,INT((ROW()-13)/2),0)),"",OFFSET('9. METAS'!$L$20,INT((ROW()-13)/2),0))</f>
        <v/>
      </c>
      <c r="I157" s="730"/>
      <c r="J157" s="202" t="e">
        <f ca="1">IF(MOD(ROW()-13,2)=0,IF(ISBLANK(OFFSET(#REF!,INT((ROW()-13)/2),0)),"",OFFSET(#REF!,INT((ROW()-13)/2),0)),IF(ISBLANK(OFFSET('9. METAS'!$U$20,INT((ROW()-14)/2),0)),"",OFFSET('9. METAS'!$U$20,INT((ROW()-14)/2),0)))</f>
        <v>#REF!</v>
      </c>
      <c r="K157" s="203" t="e">
        <f ca="1">IF(MOD(ROW()-13,2)=0,IF(ISBLANK(OFFSET(#REF!,INT((ROW()-13)/2),0)),"",OFFSET(#REF!,INT((ROW()-13)/2),0)),IF(ISBLANK(OFFSET('9. METAS'!$V$20,INT((ROW()-14)/2),0)),"",OFFSET('9. METAS'!$V$20,INT((ROW()-14)/2),0)))</f>
        <v>#REF!</v>
      </c>
      <c r="L157" s="203" t="e">
        <f ca="1">IF(MOD(ROW()-13,2)=0,IF(ISBLANK(OFFSET(#REF!,INT((ROW()-13)/2),0)),"",OFFSET(#REF!,INT((ROW()-13)/2),0)),IF(ISBLANK(OFFSET('9. METAS'!$W$20,INT((ROW()-14)/2),0)),"",OFFSET('9. METAS'!$W$20,INT((ROW()-14)/2),0)))</f>
        <v>#REF!</v>
      </c>
      <c r="M157" s="204" t="e">
        <f ca="1">IF(MOD(ROW()-13,2)=0,IF(ISBLANK(OFFSET(#REF!,INT((ROW()-13)/2),0)),"",OFFSET(#REF!,INT((ROW()-13)/2),0)),IF(ISBLANK(OFFSET('9. METAS'!$X$20,INT((ROW()-14)/2),0)),"",OFFSET('9. METAS'!$X$20,INT((ROW()-14)/2),0)))</f>
        <v>#REF!</v>
      </c>
      <c r="N157" s="718" t="str">
        <f t="shared" ref="N157" ca="1" si="140">IFERROR(J157/J158,"ND")</f>
        <v>ND</v>
      </c>
      <c r="O157" s="720" t="str">
        <f t="shared" ref="O157" ca="1" si="141">IFERROR(((J157+K157+L157+M157)/H157),"ND")</f>
        <v>ND</v>
      </c>
      <c r="P157" s="732"/>
    </row>
    <row r="158" spans="3:16">
      <c r="C158" s="725"/>
      <c r="D158" s="726"/>
      <c r="E158" s="726"/>
      <c r="F158" s="727"/>
      <c r="G158" s="728"/>
      <c r="H158" s="755"/>
      <c r="I158" s="731"/>
      <c r="J158" s="202" t="str">
        <f ca="1">IF(MOD(ROW()-13,2)=0,IF(ISBLANK(OFFSET(#REF!,INT((ROW()-13)/2),0)),"",OFFSET(#REF!,INT((ROW()-13)/2),0)),IF(ISBLANK(OFFSET('9. METAS'!$U$20,INT((ROW()-14)/2),0)),"",OFFSET('9. METAS'!$U$20,INT((ROW()-14)/2),0)))</f>
        <v/>
      </c>
      <c r="K158" s="203" t="str">
        <f ca="1">IF(MOD(ROW()-13,2)=0,IF(ISBLANK(OFFSET(#REF!,INT((ROW()-13)/2),0)),"",OFFSET(#REF!,INT((ROW()-13)/2),0)),IF(ISBLANK(OFFSET('9. METAS'!$V$20,INT((ROW()-14)/2),0)),"",OFFSET('9. METAS'!$V$20,INT((ROW()-14)/2),0)))</f>
        <v/>
      </c>
      <c r="L158" s="203" t="str">
        <f ca="1">IF(MOD(ROW()-13,2)=0,IF(ISBLANK(OFFSET(#REF!,INT((ROW()-13)/2),0)),"",OFFSET(#REF!,INT((ROW()-13)/2),0)),IF(ISBLANK(OFFSET('9. METAS'!$W$20,INT((ROW()-14)/2),0)),"",OFFSET('9. METAS'!$W$20,INT((ROW()-14)/2),0)))</f>
        <v/>
      </c>
      <c r="M158" s="204" t="str">
        <f ca="1">IF(MOD(ROW()-13,2)=0,IF(ISBLANK(OFFSET(#REF!,INT((ROW()-13)/2),0)),"",OFFSET(#REF!,INT((ROW()-13)/2),0)),IF(ISBLANK(OFFSET('9. METAS'!$X$20,INT((ROW()-14)/2),0)),"",OFFSET('9. METAS'!$X$20,INT((ROW()-14)/2),0)))</f>
        <v/>
      </c>
      <c r="N158" s="719"/>
      <c r="O158" s="721"/>
      <c r="P158" s="723"/>
    </row>
    <row r="159" spans="3:16">
      <c r="C159" s="724" t="str">
        <f ca="1">IF(ISBLANK(OFFSET('5. Pp (3 años)'!$C$46,INT((ROW()-13)/2),0)),"",OFFSET('5. Pp (3 años)'!$C$46,INT((ROW()-13)/2),0))</f>
        <v/>
      </c>
      <c r="D159" s="726" t="str">
        <f ca="1">IF(ISBLANK(OFFSET('5. Pp (3 años)'!$D$46,INT((ROW()-13)/2),0)),"",OFFSET('5. Pp (3 años)'!$D$46,INT((ROW()-13)/2),0))</f>
        <v/>
      </c>
      <c r="E159" s="726" t="str">
        <f ca="1">IF(ISBLANK(OFFSET('5. Pp (3 años)'!$E$46,INT((ROW()-13)/2),0)),"",OFFSET('5. Pp (3 años)'!$E$46,INT((ROW()-13)/2),0))</f>
        <v/>
      </c>
      <c r="F159" s="727" t="str">
        <f ca="1">IF(ISBLANK(OFFSET('5. Pp (3 años)'!$K$46,INT((ROW()-13)/2),0)),"",OFFSET('5. Pp (3 años)'!$K$46,INT((ROW()-13)/2),0))</f>
        <v/>
      </c>
      <c r="G159" s="728" t="str">
        <f ca="1">IF(ISBLANK(OFFSET('5. Pp (3 años)'!$H$46,INT((ROW()-13)/2),0)),"",OFFSET('5. Pp (3 años)'!$H$46,INT((ROW()-13)/2),0))</f>
        <v/>
      </c>
      <c r="H159" s="755" t="str">
        <f ca="1">IF(ISBLANK(OFFSET('9. METAS'!$L$20,INT((ROW()-13)/2),0)),"",OFFSET('9. METAS'!$L$20,INT((ROW()-13)/2),0))</f>
        <v/>
      </c>
      <c r="I159" s="730"/>
      <c r="J159" s="202" t="e">
        <f ca="1">IF(MOD(ROW()-13,2)=0,IF(ISBLANK(OFFSET(#REF!,INT((ROW()-13)/2),0)),"",OFFSET(#REF!,INT((ROW()-13)/2),0)),IF(ISBLANK(OFFSET('9. METAS'!$U$20,INT((ROW()-14)/2),0)),"",OFFSET('9. METAS'!$U$20,INT((ROW()-14)/2),0)))</f>
        <v>#REF!</v>
      </c>
      <c r="K159" s="203" t="e">
        <f ca="1">IF(MOD(ROW()-13,2)=0,IF(ISBLANK(OFFSET(#REF!,INT((ROW()-13)/2),0)),"",OFFSET(#REF!,INT((ROW()-13)/2),0)),IF(ISBLANK(OFFSET('9. METAS'!$V$20,INT((ROW()-14)/2),0)),"",OFFSET('9. METAS'!$V$20,INT((ROW()-14)/2),0)))</f>
        <v>#REF!</v>
      </c>
      <c r="L159" s="203" t="e">
        <f ca="1">IF(MOD(ROW()-13,2)=0,IF(ISBLANK(OFFSET(#REF!,INT((ROW()-13)/2),0)),"",OFFSET(#REF!,INT((ROW()-13)/2),0)),IF(ISBLANK(OFFSET('9. METAS'!$W$20,INT((ROW()-14)/2),0)),"",OFFSET('9. METAS'!$W$20,INT((ROW()-14)/2),0)))</f>
        <v>#REF!</v>
      </c>
      <c r="M159" s="204" t="e">
        <f ca="1">IF(MOD(ROW()-13,2)=0,IF(ISBLANK(OFFSET(#REF!,INT((ROW()-13)/2),0)),"",OFFSET(#REF!,INT((ROW()-13)/2),0)),IF(ISBLANK(OFFSET('9. METAS'!$X$20,INT((ROW()-14)/2),0)),"",OFFSET('9. METAS'!$X$20,INT((ROW()-14)/2),0)))</f>
        <v>#REF!</v>
      </c>
      <c r="N159" s="718" t="str">
        <f t="shared" ref="N159" ca="1" si="142">IFERROR(J159/J160,"ND")</f>
        <v>ND</v>
      </c>
      <c r="O159" s="720" t="str">
        <f t="shared" ref="O159" ca="1" si="143">IFERROR(((J159+K159+L159+M159)/H159),"ND")</f>
        <v>ND</v>
      </c>
      <c r="P159" s="732"/>
    </row>
    <row r="160" spans="3:16">
      <c r="C160" s="725"/>
      <c r="D160" s="726"/>
      <c r="E160" s="726"/>
      <c r="F160" s="727"/>
      <c r="G160" s="728"/>
      <c r="H160" s="755"/>
      <c r="I160" s="731"/>
      <c r="J160" s="202" t="str">
        <f ca="1">IF(MOD(ROW()-13,2)=0,IF(ISBLANK(OFFSET(#REF!,INT((ROW()-13)/2),0)),"",OFFSET(#REF!,INT((ROW()-13)/2),0)),IF(ISBLANK(OFFSET('9. METAS'!$U$20,INT((ROW()-14)/2),0)),"",OFFSET('9. METAS'!$U$20,INT((ROW()-14)/2),0)))</f>
        <v/>
      </c>
      <c r="K160" s="203" t="str">
        <f ca="1">IF(MOD(ROW()-13,2)=0,IF(ISBLANK(OFFSET(#REF!,INT((ROW()-13)/2),0)),"",OFFSET(#REF!,INT((ROW()-13)/2),0)),IF(ISBLANK(OFFSET('9. METAS'!$V$20,INT((ROW()-14)/2),0)),"",OFFSET('9. METAS'!$V$20,INT((ROW()-14)/2),0)))</f>
        <v/>
      </c>
      <c r="L160" s="203" t="str">
        <f ca="1">IF(MOD(ROW()-13,2)=0,IF(ISBLANK(OFFSET(#REF!,INT((ROW()-13)/2),0)),"",OFFSET(#REF!,INT((ROW()-13)/2),0)),IF(ISBLANK(OFFSET('9. METAS'!$W$20,INT((ROW()-14)/2),0)),"",OFFSET('9. METAS'!$W$20,INT((ROW()-14)/2),0)))</f>
        <v/>
      </c>
      <c r="M160" s="204" t="str">
        <f ca="1">IF(MOD(ROW()-13,2)=0,IF(ISBLANK(OFFSET(#REF!,INT((ROW()-13)/2),0)),"",OFFSET(#REF!,INT((ROW()-13)/2),0)),IF(ISBLANK(OFFSET('9. METAS'!$X$20,INT((ROW()-14)/2),0)),"",OFFSET('9. METAS'!$X$20,INT((ROW()-14)/2),0)))</f>
        <v/>
      </c>
      <c r="N160" s="719"/>
      <c r="O160" s="721"/>
      <c r="P160" s="723"/>
    </row>
    <row r="161" spans="3:16">
      <c r="C161" s="724" t="str">
        <f ca="1">IF(ISBLANK(OFFSET('5. Pp (3 años)'!$C$46,INT((ROW()-13)/2),0)),"",OFFSET('5. Pp (3 años)'!$C$46,INT((ROW()-13)/2),0))</f>
        <v/>
      </c>
      <c r="D161" s="726" t="str">
        <f ca="1">IF(ISBLANK(OFFSET('5. Pp (3 años)'!$D$46,INT((ROW()-13)/2),0)),"",OFFSET('5. Pp (3 años)'!$D$46,INT((ROW()-13)/2),0))</f>
        <v/>
      </c>
      <c r="E161" s="726" t="str">
        <f ca="1">IF(ISBLANK(OFFSET('5. Pp (3 años)'!$E$46,INT((ROW()-13)/2),0)),"",OFFSET('5. Pp (3 años)'!$E$46,INT((ROW()-13)/2),0))</f>
        <v/>
      </c>
      <c r="F161" s="727" t="str">
        <f ca="1">IF(ISBLANK(OFFSET('5. Pp (3 años)'!$K$46,INT((ROW()-13)/2),0)),"",OFFSET('5. Pp (3 años)'!$K$46,INT((ROW()-13)/2),0))</f>
        <v/>
      </c>
      <c r="G161" s="728" t="str">
        <f ca="1">IF(ISBLANK(OFFSET('5. Pp (3 años)'!$H$46,INT((ROW()-13)/2),0)),"",OFFSET('5. Pp (3 años)'!$H$46,INT((ROW()-13)/2),0))</f>
        <v/>
      </c>
      <c r="H161" s="755" t="str">
        <f ca="1">IF(ISBLANK(OFFSET('9. METAS'!$L$20,INT((ROW()-13)/2),0)),"",OFFSET('9. METAS'!$L$20,INT((ROW()-13)/2),0))</f>
        <v/>
      </c>
      <c r="I161" s="730"/>
      <c r="J161" s="202" t="e">
        <f ca="1">IF(MOD(ROW()-13,2)=0,IF(ISBLANK(OFFSET(#REF!,INT((ROW()-13)/2),0)),"",OFFSET(#REF!,INT((ROW()-13)/2),0)),IF(ISBLANK(OFFSET('9. METAS'!$U$20,INT((ROW()-14)/2),0)),"",OFFSET('9. METAS'!$U$20,INT((ROW()-14)/2),0)))</f>
        <v>#REF!</v>
      </c>
      <c r="K161" s="203" t="e">
        <f ca="1">IF(MOD(ROW()-13,2)=0,IF(ISBLANK(OFFSET(#REF!,INT((ROW()-13)/2),0)),"",OFFSET(#REF!,INT((ROW()-13)/2),0)),IF(ISBLANK(OFFSET('9. METAS'!$V$20,INT((ROW()-14)/2),0)),"",OFFSET('9. METAS'!$V$20,INT((ROW()-14)/2),0)))</f>
        <v>#REF!</v>
      </c>
      <c r="L161" s="203" t="e">
        <f ca="1">IF(MOD(ROW()-13,2)=0,IF(ISBLANK(OFFSET(#REF!,INT((ROW()-13)/2),0)),"",OFFSET(#REF!,INT((ROW()-13)/2),0)),IF(ISBLANK(OFFSET('9. METAS'!$W$20,INT((ROW()-14)/2),0)),"",OFFSET('9. METAS'!$W$20,INT((ROW()-14)/2),0)))</f>
        <v>#REF!</v>
      </c>
      <c r="M161" s="204" t="e">
        <f ca="1">IF(MOD(ROW()-13,2)=0,IF(ISBLANK(OFFSET(#REF!,INT((ROW()-13)/2),0)),"",OFFSET(#REF!,INT((ROW()-13)/2),0)),IF(ISBLANK(OFFSET('9. METAS'!$X$20,INT((ROW()-14)/2),0)),"",OFFSET('9. METAS'!$X$20,INT((ROW()-14)/2),0)))</f>
        <v>#REF!</v>
      </c>
      <c r="N161" s="718" t="str">
        <f t="shared" ref="N161" ca="1" si="144">IFERROR(J161/J162,"ND")</f>
        <v>ND</v>
      </c>
      <c r="O161" s="720" t="str">
        <f t="shared" ref="O161" ca="1" si="145">IFERROR(((J161+K161+L161+M161)/H161),"ND")</f>
        <v>ND</v>
      </c>
      <c r="P161" s="732"/>
    </row>
    <row r="162" spans="3:16">
      <c r="C162" s="725"/>
      <c r="D162" s="726"/>
      <c r="E162" s="726"/>
      <c r="F162" s="727"/>
      <c r="G162" s="728"/>
      <c r="H162" s="755"/>
      <c r="I162" s="731"/>
      <c r="J162" s="202" t="str">
        <f ca="1">IF(MOD(ROW()-13,2)=0,IF(ISBLANK(OFFSET(#REF!,INT((ROW()-13)/2),0)),"",OFFSET(#REF!,INT((ROW()-13)/2),0)),IF(ISBLANK(OFFSET('9. METAS'!$U$20,INT((ROW()-14)/2),0)),"",OFFSET('9. METAS'!$U$20,INT((ROW()-14)/2),0)))</f>
        <v/>
      </c>
      <c r="K162" s="203" t="str">
        <f ca="1">IF(MOD(ROW()-13,2)=0,IF(ISBLANK(OFFSET(#REF!,INT((ROW()-13)/2),0)),"",OFFSET(#REF!,INT((ROW()-13)/2),0)),IF(ISBLANK(OFFSET('9. METAS'!$V$20,INT((ROW()-14)/2),0)),"",OFFSET('9. METAS'!$V$20,INT((ROW()-14)/2),0)))</f>
        <v/>
      </c>
      <c r="L162" s="203" t="str">
        <f ca="1">IF(MOD(ROW()-13,2)=0,IF(ISBLANK(OFFSET(#REF!,INT((ROW()-13)/2),0)),"",OFFSET(#REF!,INT((ROW()-13)/2),0)),IF(ISBLANK(OFFSET('9. METAS'!$W$20,INT((ROW()-14)/2),0)),"",OFFSET('9. METAS'!$W$20,INT((ROW()-14)/2),0)))</f>
        <v/>
      </c>
      <c r="M162" s="204" t="str">
        <f ca="1">IF(MOD(ROW()-13,2)=0,IF(ISBLANK(OFFSET(#REF!,INT((ROW()-13)/2),0)),"",OFFSET(#REF!,INT((ROW()-13)/2),0)),IF(ISBLANK(OFFSET('9. METAS'!$X$20,INT((ROW()-14)/2),0)),"",OFFSET('9. METAS'!$X$20,INT((ROW()-14)/2),0)))</f>
        <v/>
      </c>
      <c r="N162" s="719"/>
      <c r="O162" s="721"/>
      <c r="P162" s="723"/>
    </row>
    <row r="163" spans="3:16">
      <c r="C163" s="724" t="str">
        <f ca="1">IF(ISBLANK(OFFSET('5. Pp (3 años)'!$C$46,INT((ROW()-13)/2),0)),"",OFFSET('5. Pp (3 años)'!$C$46,INT((ROW()-13)/2),0))</f>
        <v/>
      </c>
      <c r="D163" s="726" t="str">
        <f ca="1">IF(ISBLANK(OFFSET('5. Pp (3 años)'!$D$46,INT((ROW()-13)/2),0)),"",OFFSET('5. Pp (3 años)'!$D$46,INT((ROW()-13)/2),0))</f>
        <v/>
      </c>
      <c r="E163" s="726" t="str">
        <f ca="1">IF(ISBLANK(OFFSET('5. Pp (3 años)'!$E$46,INT((ROW()-13)/2),0)),"",OFFSET('5. Pp (3 años)'!$E$46,INT((ROW()-13)/2),0))</f>
        <v/>
      </c>
      <c r="F163" s="727" t="str">
        <f ca="1">IF(ISBLANK(OFFSET('5. Pp (3 años)'!$K$46,INT((ROW()-13)/2),0)),"",OFFSET('5. Pp (3 años)'!$K$46,INT((ROW()-13)/2),0))</f>
        <v/>
      </c>
      <c r="G163" s="728" t="str">
        <f ca="1">IF(ISBLANK(OFFSET('5. Pp (3 años)'!$H$46,INT((ROW()-13)/2),0)),"",OFFSET('5. Pp (3 años)'!$H$46,INT((ROW()-13)/2),0))</f>
        <v/>
      </c>
      <c r="H163" s="755" t="str">
        <f ca="1">IF(ISBLANK(OFFSET('9. METAS'!$L$20,INT((ROW()-13)/2),0)),"",OFFSET('9. METAS'!$L$20,INT((ROW()-13)/2),0))</f>
        <v/>
      </c>
      <c r="I163" s="730"/>
      <c r="J163" s="202" t="e">
        <f ca="1">IF(MOD(ROW()-13,2)=0,IF(ISBLANK(OFFSET(#REF!,INT((ROW()-13)/2),0)),"",OFFSET(#REF!,INT((ROW()-13)/2),0)),IF(ISBLANK(OFFSET('9. METAS'!$U$20,INT((ROW()-14)/2),0)),"",OFFSET('9. METAS'!$U$20,INT((ROW()-14)/2),0)))</f>
        <v>#REF!</v>
      </c>
      <c r="K163" s="203" t="e">
        <f ca="1">IF(MOD(ROW()-13,2)=0,IF(ISBLANK(OFFSET(#REF!,INT((ROW()-13)/2),0)),"",OFFSET(#REF!,INT((ROW()-13)/2),0)),IF(ISBLANK(OFFSET('9. METAS'!$V$20,INT((ROW()-14)/2),0)),"",OFFSET('9. METAS'!$V$20,INT((ROW()-14)/2),0)))</f>
        <v>#REF!</v>
      </c>
      <c r="L163" s="203" t="e">
        <f ca="1">IF(MOD(ROW()-13,2)=0,IF(ISBLANK(OFFSET(#REF!,INT((ROW()-13)/2),0)),"",OFFSET(#REF!,INT((ROW()-13)/2),0)),IF(ISBLANK(OFFSET('9. METAS'!$W$20,INT((ROW()-14)/2),0)),"",OFFSET('9. METAS'!$W$20,INT((ROW()-14)/2),0)))</f>
        <v>#REF!</v>
      </c>
      <c r="M163" s="204" t="e">
        <f ca="1">IF(MOD(ROW()-13,2)=0,IF(ISBLANK(OFFSET(#REF!,INT((ROW()-13)/2),0)),"",OFFSET(#REF!,INT((ROW()-13)/2),0)),IF(ISBLANK(OFFSET('9. METAS'!$X$20,INT((ROW()-14)/2),0)),"",OFFSET('9. METAS'!$X$20,INT((ROW()-14)/2),0)))</f>
        <v>#REF!</v>
      </c>
      <c r="N163" s="718" t="str">
        <f t="shared" ref="N163" ca="1" si="146">IFERROR(J163/J164,"ND")</f>
        <v>ND</v>
      </c>
      <c r="O163" s="720" t="str">
        <f t="shared" ref="O163" ca="1" si="147">IFERROR(((J163+K163+L163+M163)/H163),"ND")</f>
        <v>ND</v>
      </c>
      <c r="P163" s="732"/>
    </row>
    <row r="164" spans="3:16">
      <c r="C164" s="725"/>
      <c r="D164" s="726"/>
      <c r="E164" s="726"/>
      <c r="F164" s="727"/>
      <c r="G164" s="728"/>
      <c r="H164" s="755"/>
      <c r="I164" s="731"/>
      <c r="J164" s="202" t="str">
        <f ca="1">IF(MOD(ROW()-13,2)=0,IF(ISBLANK(OFFSET(#REF!,INT((ROW()-13)/2),0)),"",OFFSET(#REF!,INT((ROW()-13)/2),0)),IF(ISBLANK(OFFSET('9. METAS'!$U$20,INT((ROW()-14)/2),0)),"",OFFSET('9. METAS'!$U$20,INT((ROW()-14)/2),0)))</f>
        <v/>
      </c>
      <c r="K164" s="203" t="str">
        <f ca="1">IF(MOD(ROW()-13,2)=0,IF(ISBLANK(OFFSET(#REF!,INT((ROW()-13)/2),0)),"",OFFSET(#REF!,INT((ROW()-13)/2),0)),IF(ISBLANK(OFFSET('9. METAS'!$V$20,INT((ROW()-14)/2),0)),"",OFFSET('9. METAS'!$V$20,INT((ROW()-14)/2),0)))</f>
        <v/>
      </c>
      <c r="L164" s="203" t="str">
        <f ca="1">IF(MOD(ROW()-13,2)=0,IF(ISBLANK(OFFSET(#REF!,INT((ROW()-13)/2),0)),"",OFFSET(#REF!,INT((ROW()-13)/2),0)),IF(ISBLANK(OFFSET('9. METAS'!$W$20,INT((ROW()-14)/2),0)),"",OFFSET('9. METAS'!$W$20,INT((ROW()-14)/2),0)))</f>
        <v/>
      </c>
      <c r="M164" s="204" t="str">
        <f ca="1">IF(MOD(ROW()-13,2)=0,IF(ISBLANK(OFFSET(#REF!,INT((ROW()-13)/2),0)),"",OFFSET(#REF!,INT((ROW()-13)/2),0)),IF(ISBLANK(OFFSET('9. METAS'!$X$20,INT((ROW()-14)/2),0)),"",OFFSET('9. METAS'!$X$20,INT((ROW()-14)/2),0)))</f>
        <v/>
      </c>
      <c r="N164" s="719"/>
      <c r="O164" s="721"/>
      <c r="P164" s="723"/>
    </row>
    <row r="165" spans="3:16">
      <c r="C165" s="724" t="str">
        <f ca="1">IF(ISBLANK(OFFSET('5. Pp (3 años)'!$C$46,INT((ROW()-13)/2),0)),"",OFFSET('5. Pp (3 años)'!$C$46,INT((ROW()-13)/2),0))</f>
        <v/>
      </c>
      <c r="D165" s="726" t="str">
        <f ca="1">IF(ISBLANK(OFFSET('5. Pp (3 años)'!$D$46,INT((ROW()-13)/2),0)),"",OFFSET('5. Pp (3 años)'!$D$46,INT((ROW()-13)/2),0))</f>
        <v/>
      </c>
      <c r="E165" s="726" t="str">
        <f ca="1">IF(ISBLANK(OFFSET('5. Pp (3 años)'!$E$46,INT((ROW()-13)/2),0)),"",OFFSET('5. Pp (3 años)'!$E$46,INT((ROW()-13)/2),0))</f>
        <v/>
      </c>
      <c r="F165" s="727" t="str">
        <f ca="1">IF(ISBLANK(OFFSET('5. Pp (3 años)'!$K$46,INT((ROW()-13)/2),0)),"",OFFSET('5. Pp (3 años)'!$K$46,INT((ROW()-13)/2),0))</f>
        <v/>
      </c>
      <c r="G165" s="728" t="str">
        <f ca="1">IF(ISBLANK(OFFSET('5. Pp (3 años)'!$H$46,INT((ROW()-13)/2),0)),"",OFFSET('5. Pp (3 años)'!$H$46,INT((ROW()-13)/2),0))</f>
        <v/>
      </c>
      <c r="H165" s="755" t="str">
        <f ca="1">IF(ISBLANK(OFFSET('9. METAS'!$L$20,INT((ROW()-13)/2),0)),"",OFFSET('9. METAS'!$L$20,INT((ROW()-13)/2),0))</f>
        <v/>
      </c>
      <c r="I165" s="730"/>
      <c r="J165" s="202" t="e">
        <f ca="1">IF(MOD(ROW()-13,2)=0,IF(ISBLANK(OFFSET(#REF!,INT((ROW()-13)/2),0)),"",OFFSET(#REF!,INT((ROW()-13)/2),0)),IF(ISBLANK(OFFSET('9. METAS'!$U$20,INT((ROW()-14)/2),0)),"",OFFSET('9. METAS'!$U$20,INT((ROW()-14)/2),0)))</f>
        <v>#REF!</v>
      </c>
      <c r="K165" s="203" t="e">
        <f ca="1">IF(MOD(ROW()-13,2)=0,IF(ISBLANK(OFFSET(#REF!,INT((ROW()-13)/2),0)),"",OFFSET(#REF!,INT((ROW()-13)/2),0)),IF(ISBLANK(OFFSET('9. METAS'!$V$20,INT((ROW()-14)/2),0)),"",OFFSET('9. METAS'!$V$20,INT((ROW()-14)/2),0)))</f>
        <v>#REF!</v>
      </c>
      <c r="L165" s="203" t="e">
        <f ca="1">IF(MOD(ROW()-13,2)=0,IF(ISBLANK(OFFSET(#REF!,INT((ROW()-13)/2),0)),"",OFFSET(#REF!,INT((ROW()-13)/2),0)),IF(ISBLANK(OFFSET('9. METAS'!$W$20,INT((ROW()-14)/2),0)),"",OFFSET('9. METAS'!$W$20,INT((ROW()-14)/2),0)))</f>
        <v>#REF!</v>
      </c>
      <c r="M165" s="204" t="e">
        <f ca="1">IF(MOD(ROW()-13,2)=0,IF(ISBLANK(OFFSET(#REF!,INT((ROW()-13)/2),0)),"",OFFSET(#REF!,INT((ROW()-13)/2),0)),IF(ISBLANK(OFFSET('9. METAS'!$X$20,INT((ROW()-14)/2),0)),"",OFFSET('9. METAS'!$X$20,INT((ROW()-14)/2),0)))</f>
        <v>#REF!</v>
      </c>
      <c r="N165" s="718" t="str">
        <f t="shared" ref="N165" ca="1" si="148">IFERROR(J165/J166,"ND")</f>
        <v>ND</v>
      </c>
      <c r="O165" s="720" t="str">
        <f t="shared" ref="O165" ca="1" si="149">IFERROR(((J165+K165+L165+M165)/H165),"ND")</f>
        <v>ND</v>
      </c>
      <c r="P165" s="732"/>
    </row>
    <row r="166" spans="3:16">
      <c r="C166" s="725"/>
      <c r="D166" s="726"/>
      <c r="E166" s="726"/>
      <c r="F166" s="727"/>
      <c r="G166" s="728"/>
      <c r="H166" s="755"/>
      <c r="I166" s="731"/>
      <c r="J166" s="202" t="str">
        <f ca="1">IF(MOD(ROW()-13,2)=0,IF(ISBLANK(OFFSET(#REF!,INT((ROW()-13)/2),0)),"",OFFSET(#REF!,INT((ROW()-13)/2),0)),IF(ISBLANK(OFFSET('9. METAS'!$U$20,INT((ROW()-14)/2),0)),"",OFFSET('9. METAS'!$U$20,INT((ROW()-14)/2),0)))</f>
        <v/>
      </c>
      <c r="K166" s="203" t="str">
        <f ca="1">IF(MOD(ROW()-13,2)=0,IF(ISBLANK(OFFSET(#REF!,INT((ROW()-13)/2),0)),"",OFFSET(#REF!,INT((ROW()-13)/2),0)),IF(ISBLANK(OFFSET('9. METAS'!$V$20,INT((ROW()-14)/2),0)),"",OFFSET('9. METAS'!$V$20,INT((ROW()-14)/2),0)))</f>
        <v/>
      </c>
      <c r="L166" s="203" t="str">
        <f ca="1">IF(MOD(ROW()-13,2)=0,IF(ISBLANK(OFFSET(#REF!,INT((ROW()-13)/2),0)),"",OFFSET(#REF!,INT((ROW()-13)/2),0)),IF(ISBLANK(OFFSET('9. METAS'!$W$20,INT((ROW()-14)/2),0)),"",OFFSET('9. METAS'!$W$20,INT((ROW()-14)/2),0)))</f>
        <v/>
      </c>
      <c r="M166" s="204" t="str">
        <f ca="1">IF(MOD(ROW()-13,2)=0,IF(ISBLANK(OFFSET(#REF!,INT((ROW()-13)/2),0)),"",OFFSET(#REF!,INT((ROW()-13)/2),0)),IF(ISBLANK(OFFSET('9. METAS'!$X$20,INT((ROW()-14)/2),0)),"",OFFSET('9. METAS'!$X$20,INT((ROW()-14)/2),0)))</f>
        <v/>
      </c>
      <c r="N166" s="719"/>
      <c r="O166" s="721"/>
      <c r="P166" s="723"/>
    </row>
    <row r="167" spans="3:16">
      <c r="C167" s="724" t="str">
        <f ca="1">IF(ISBLANK(OFFSET('5. Pp (3 años)'!$C$46,INT((ROW()-13)/2),0)),"",OFFSET('5. Pp (3 años)'!$C$46,INT((ROW()-13)/2),0))</f>
        <v/>
      </c>
      <c r="D167" s="726" t="str">
        <f ca="1">IF(ISBLANK(OFFSET('5. Pp (3 años)'!$D$46,INT((ROW()-13)/2),0)),"",OFFSET('5. Pp (3 años)'!$D$46,INT((ROW()-13)/2),0))</f>
        <v/>
      </c>
      <c r="E167" s="726" t="str">
        <f ca="1">IF(ISBLANK(OFFSET('5. Pp (3 años)'!$E$46,INT((ROW()-13)/2),0)),"",OFFSET('5. Pp (3 años)'!$E$46,INT((ROW()-13)/2),0))</f>
        <v/>
      </c>
      <c r="F167" s="727" t="str">
        <f ca="1">IF(ISBLANK(OFFSET('5. Pp (3 años)'!$K$46,INT((ROW()-13)/2),0)),"",OFFSET('5. Pp (3 años)'!$K$46,INT((ROW()-13)/2),0))</f>
        <v/>
      </c>
      <c r="G167" s="728" t="str">
        <f ca="1">IF(ISBLANK(OFFSET('5. Pp (3 años)'!$H$46,INT((ROW()-13)/2),0)),"",OFFSET('5. Pp (3 años)'!$H$46,INT((ROW()-13)/2),0))</f>
        <v/>
      </c>
      <c r="H167" s="755" t="str">
        <f ca="1">IF(ISBLANK(OFFSET('9. METAS'!$L$20,INT((ROW()-13)/2),0)),"",OFFSET('9. METAS'!$L$20,INT((ROW()-13)/2),0))</f>
        <v/>
      </c>
      <c r="I167" s="730"/>
      <c r="J167" s="202" t="e">
        <f ca="1">IF(MOD(ROW()-13,2)=0,IF(ISBLANK(OFFSET(#REF!,INT((ROW()-13)/2),0)),"",OFFSET(#REF!,INT((ROW()-13)/2),0)),IF(ISBLANK(OFFSET('9. METAS'!$U$20,INT((ROW()-14)/2),0)),"",OFFSET('9. METAS'!$U$20,INT((ROW()-14)/2),0)))</f>
        <v>#REF!</v>
      </c>
      <c r="K167" s="203" t="e">
        <f ca="1">IF(MOD(ROW()-13,2)=0,IF(ISBLANK(OFFSET(#REF!,INT((ROW()-13)/2),0)),"",OFFSET(#REF!,INT((ROW()-13)/2),0)),IF(ISBLANK(OFFSET('9. METAS'!$V$20,INT((ROW()-14)/2),0)),"",OFFSET('9. METAS'!$V$20,INT((ROW()-14)/2),0)))</f>
        <v>#REF!</v>
      </c>
      <c r="L167" s="203" t="e">
        <f ca="1">IF(MOD(ROW()-13,2)=0,IF(ISBLANK(OFFSET(#REF!,INT((ROW()-13)/2),0)),"",OFFSET(#REF!,INT((ROW()-13)/2),0)),IF(ISBLANK(OFFSET('9. METAS'!$W$20,INT((ROW()-14)/2),0)),"",OFFSET('9. METAS'!$W$20,INT((ROW()-14)/2),0)))</f>
        <v>#REF!</v>
      </c>
      <c r="M167" s="204" t="e">
        <f ca="1">IF(MOD(ROW()-13,2)=0,IF(ISBLANK(OFFSET(#REF!,INT((ROW()-13)/2),0)),"",OFFSET(#REF!,INT((ROW()-13)/2),0)),IF(ISBLANK(OFFSET('9. METAS'!$X$20,INT((ROW()-14)/2),0)),"",OFFSET('9. METAS'!$X$20,INT((ROW()-14)/2),0)))</f>
        <v>#REF!</v>
      </c>
      <c r="N167" s="718" t="str">
        <f t="shared" ref="N167" ca="1" si="150">IFERROR(J167/J168,"ND")</f>
        <v>ND</v>
      </c>
      <c r="O167" s="720" t="str">
        <f t="shared" ref="O167" ca="1" si="151">IFERROR(((J167+K167+L167+M167)/H167),"ND")</f>
        <v>ND</v>
      </c>
      <c r="P167" s="732"/>
    </row>
    <row r="168" spans="3:16">
      <c r="C168" s="725"/>
      <c r="D168" s="726"/>
      <c r="E168" s="726"/>
      <c r="F168" s="727"/>
      <c r="G168" s="728"/>
      <c r="H168" s="755"/>
      <c r="I168" s="731"/>
      <c r="J168" s="202" t="str">
        <f ca="1">IF(MOD(ROW()-13,2)=0,IF(ISBLANK(OFFSET(#REF!,INT((ROW()-13)/2),0)),"",OFFSET(#REF!,INT((ROW()-13)/2),0)),IF(ISBLANK(OFFSET('9. METAS'!$U$20,INT((ROW()-14)/2),0)),"",OFFSET('9. METAS'!$U$20,INT((ROW()-14)/2),0)))</f>
        <v/>
      </c>
      <c r="K168" s="203" t="str">
        <f ca="1">IF(MOD(ROW()-13,2)=0,IF(ISBLANK(OFFSET(#REF!,INT((ROW()-13)/2),0)),"",OFFSET(#REF!,INT((ROW()-13)/2),0)),IF(ISBLANK(OFFSET('9. METAS'!$V$20,INT((ROW()-14)/2),0)),"",OFFSET('9. METAS'!$V$20,INT((ROW()-14)/2),0)))</f>
        <v/>
      </c>
      <c r="L168" s="203" t="str">
        <f ca="1">IF(MOD(ROW()-13,2)=0,IF(ISBLANK(OFFSET(#REF!,INT((ROW()-13)/2),0)),"",OFFSET(#REF!,INT((ROW()-13)/2),0)),IF(ISBLANK(OFFSET('9. METAS'!$W$20,INT((ROW()-14)/2),0)),"",OFFSET('9. METAS'!$W$20,INT((ROW()-14)/2),0)))</f>
        <v/>
      </c>
      <c r="M168" s="204" t="str">
        <f ca="1">IF(MOD(ROW()-13,2)=0,IF(ISBLANK(OFFSET(#REF!,INT((ROW()-13)/2),0)),"",OFFSET(#REF!,INT((ROW()-13)/2),0)),IF(ISBLANK(OFFSET('9. METAS'!$X$20,INT((ROW()-14)/2),0)),"",OFFSET('9. METAS'!$X$20,INT((ROW()-14)/2),0)))</f>
        <v/>
      </c>
      <c r="N168" s="719"/>
      <c r="O168" s="721"/>
      <c r="P168" s="723"/>
    </row>
    <row r="169" spans="3:16">
      <c r="C169" s="724" t="str">
        <f ca="1">IF(ISBLANK(OFFSET('5. Pp (3 años)'!$C$46,INT((ROW()-13)/2),0)),"",OFFSET('5. Pp (3 años)'!$C$46,INT((ROW()-13)/2),0))</f>
        <v/>
      </c>
      <c r="D169" s="726" t="str">
        <f ca="1">IF(ISBLANK(OFFSET('5. Pp (3 años)'!$D$46,INT((ROW()-13)/2),0)),"",OFFSET('5. Pp (3 años)'!$D$46,INT((ROW()-13)/2),0))</f>
        <v/>
      </c>
      <c r="E169" s="726" t="str">
        <f ca="1">IF(ISBLANK(OFFSET('5. Pp (3 años)'!$E$46,INT((ROW()-13)/2),0)),"",OFFSET('5. Pp (3 años)'!$E$46,INT((ROW()-13)/2),0))</f>
        <v/>
      </c>
      <c r="F169" s="727" t="str">
        <f ca="1">IF(ISBLANK(OFFSET('5. Pp (3 años)'!$K$46,INT((ROW()-13)/2),0)),"",OFFSET('5. Pp (3 años)'!$K$46,INT((ROW()-13)/2),0))</f>
        <v/>
      </c>
      <c r="G169" s="728" t="str">
        <f ca="1">IF(ISBLANK(OFFSET('5. Pp (3 años)'!$H$46,INT((ROW()-13)/2),0)),"",OFFSET('5. Pp (3 años)'!$H$46,INT((ROW()-13)/2),0))</f>
        <v/>
      </c>
      <c r="H169" s="755" t="str">
        <f ca="1">IF(ISBLANK(OFFSET('9. METAS'!$L$20,INT((ROW()-13)/2),0)),"",OFFSET('9. METAS'!$L$20,INT((ROW()-13)/2),0))</f>
        <v/>
      </c>
      <c r="I169" s="730"/>
      <c r="J169" s="202" t="e">
        <f ca="1">IF(MOD(ROW()-13,2)=0,IF(ISBLANK(OFFSET(#REF!,INT((ROW()-13)/2),0)),"",OFFSET(#REF!,INT((ROW()-13)/2),0)),IF(ISBLANK(OFFSET('9. METAS'!$U$20,INT((ROW()-14)/2),0)),"",OFFSET('9. METAS'!$U$20,INT((ROW()-14)/2),0)))</f>
        <v>#REF!</v>
      </c>
      <c r="K169" s="203" t="e">
        <f ca="1">IF(MOD(ROW()-13,2)=0,IF(ISBLANK(OFFSET(#REF!,INT((ROW()-13)/2),0)),"",OFFSET(#REF!,INT((ROW()-13)/2),0)),IF(ISBLANK(OFFSET('9. METAS'!$V$20,INT((ROW()-14)/2),0)),"",OFFSET('9. METAS'!$V$20,INT((ROW()-14)/2),0)))</f>
        <v>#REF!</v>
      </c>
      <c r="L169" s="203" t="e">
        <f ca="1">IF(MOD(ROW()-13,2)=0,IF(ISBLANK(OFFSET(#REF!,INT((ROW()-13)/2),0)),"",OFFSET(#REF!,INT((ROW()-13)/2),0)),IF(ISBLANK(OFFSET('9. METAS'!$W$20,INT((ROW()-14)/2),0)),"",OFFSET('9. METAS'!$W$20,INT((ROW()-14)/2),0)))</f>
        <v>#REF!</v>
      </c>
      <c r="M169" s="204" t="e">
        <f ca="1">IF(MOD(ROW()-13,2)=0,IF(ISBLANK(OFFSET(#REF!,INT((ROW()-13)/2),0)),"",OFFSET(#REF!,INT((ROW()-13)/2),0)),IF(ISBLANK(OFFSET('9. METAS'!$X$20,INT((ROW()-14)/2),0)),"",OFFSET('9. METAS'!$X$20,INT((ROW()-14)/2),0)))</f>
        <v>#REF!</v>
      </c>
      <c r="N169" s="718" t="str">
        <f t="shared" ref="N169" ca="1" si="152">IFERROR(J169/J170,"ND")</f>
        <v>ND</v>
      </c>
      <c r="O169" s="720" t="str">
        <f t="shared" ref="O169" ca="1" si="153">IFERROR(((J169+K169+L169+M169)/H169),"ND")</f>
        <v>ND</v>
      </c>
      <c r="P169" s="732"/>
    </row>
    <row r="170" spans="3:16">
      <c r="C170" s="725"/>
      <c r="D170" s="726"/>
      <c r="E170" s="726"/>
      <c r="F170" s="727"/>
      <c r="G170" s="728"/>
      <c r="H170" s="755"/>
      <c r="I170" s="731"/>
      <c r="J170" s="202" t="str">
        <f ca="1">IF(MOD(ROW()-13,2)=0,IF(ISBLANK(OFFSET(#REF!,INT((ROW()-13)/2),0)),"",OFFSET(#REF!,INT((ROW()-13)/2),0)),IF(ISBLANK(OFFSET('9. METAS'!$U$20,INT((ROW()-14)/2),0)),"",OFFSET('9. METAS'!$U$20,INT((ROW()-14)/2),0)))</f>
        <v/>
      </c>
      <c r="K170" s="203" t="str">
        <f ca="1">IF(MOD(ROW()-13,2)=0,IF(ISBLANK(OFFSET(#REF!,INT((ROW()-13)/2),0)),"",OFFSET(#REF!,INT((ROW()-13)/2),0)),IF(ISBLANK(OFFSET('9. METAS'!$V$20,INT((ROW()-14)/2),0)),"",OFFSET('9. METAS'!$V$20,INT((ROW()-14)/2),0)))</f>
        <v/>
      </c>
      <c r="L170" s="203" t="str">
        <f ca="1">IF(MOD(ROW()-13,2)=0,IF(ISBLANK(OFFSET(#REF!,INT((ROW()-13)/2),0)),"",OFFSET(#REF!,INT((ROW()-13)/2),0)),IF(ISBLANK(OFFSET('9. METAS'!$W$20,INT((ROW()-14)/2),0)),"",OFFSET('9. METAS'!$W$20,INT((ROW()-14)/2),0)))</f>
        <v/>
      </c>
      <c r="M170" s="204" t="str">
        <f ca="1">IF(MOD(ROW()-13,2)=0,IF(ISBLANK(OFFSET(#REF!,INT((ROW()-13)/2),0)),"",OFFSET(#REF!,INT((ROW()-13)/2),0)),IF(ISBLANK(OFFSET('9. METAS'!$X$20,INT((ROW()-14)/2),0)),"",OFFSET('9. METAS'!$X$20,INT((ROW()-14)/2),0)))</f>
        <v/>
      </c>
      <c r="N170" s="719"/>
      <c r="O170" s="721"/>
      <c r="P170" s="723"/>
    </row>
    <row r="171" spans="3:16">
      <c r="C171" s="724" t="str">
        <f ca="1">IF(ISBLANK(OFFSET('5. Pp (3 años)'!$C$46,INT((ROW()-13)/2),0)),"",OFFSET('5. Pp (3 años)'!$C$46,INT((ROW()-13)/2),0))</f>
        <v/>
      </c>
      <c r="D171" s="726" t="str">
        <f ca="1">IF(ISBLANK(OFFSET('5. Pp (3 años)'!$D$46,INT((ROW()-13)/2),0)),"",OFFSET('5. Pp (3 años)'!$D$46,INT((ROW()-13)/2),0))</f>
        <v/>
      </c>
      <c r="E171" s="726" t="str">
        <f ca="1">IF(ISBLANK(OFFSET('5. Pp (3 años)'!$E$46,INT((ROW()-13)/2),0)),"",OFFSET('5. Pp (3 años)'!$E$46,INT((ROW()-13)/2),0))</f>
        <v/>
      </c>
      <c r="F171" s="727" t="str">
        <f ca="1">IF(ISBLANK(OFFSET('5. Pp (3 años)'!$K$46,INT((ROW()-13)/2),0)),"",OFFSET('5. Pp (3 años)'!$K$46,INT((ROW()-13)/2),0))</f>
        <v/>
      </c>
      <c r="G171" s="728" t="str">
        <f ca="1">IF(ISBLANK(OFFSET('5. Pp (3 años)'!$H$46,INT((ROW()-13)/2),0)),"",OFFSET('5. Pp (3 años)'!$H$46,INT((ROW()-13)/2),0))</f>
        <v/>
      </c>
      <c r="H171" s="755" t="str">
        <f ca="1">IF(ISBLANK(OFFSET('9. METAS'!$L$20,INT((ROW()-13)/2),0)),"",OFFSET('9. METAS'!$L$20,INT((ROW()-13)/2),0))</f>
        <v/>
      </c>
      <c r="I171" s="730"/>
      <c r="J171" s="202" t="e">
        <f ca="1">IF(MOD(ROW()-13,2)=0,IF(ISBLANK(OFFSET(#REF!,INT((ROW()-13)/2),0)),"",OFFSET(#REF!,INT((ROW()-13)/2),0)),IF(ISBLANK(OFFSET('9. METAS'!$U$20,INT((ROW()-14)/2),0)),"",OFFSET('9. METAS'!$U$20,INT((ROW()-14)/2),0)))</f>
        <v>#REF!</v>
      </c>
      <c r="K171" s="203" t="e">
        <f ca="1">IF(MOD(ROW()-13,2)=0,IF(ISBLANK(OFFSET(#REF!,INT((ROW()-13)/2),0)),"",OFFSET(#REF!,INT((ROW()-13)/2),0)),IF(ISBLANK(OFFSET('9. METAS'!$V$20,INT((ROW()-14)/2),0)),"",OFFSET('9. METAS'!$V$20,INT((ROW()-14)/2),0)))</f>
        <v>#REF!</v>
      </c>
      <c r="L171" s="203" t="e">
        <f ca="1">IF(MOD(ROW()-13,2)=0,IF(ISBLANK(OFFSET(#REF!,INT((ROW()-13)/2),0)),"",OFFSET(#REF!,INT((ROW()-13)/2),0)),IF(ISBLANK(OFFSET('9. METAS'!$W$20,INT((ROW()-14)/2),0)),"",OFFSET('9. METAS'!$W$20,INT((ROW()-14)/2),0)))</f>
        <v>#REF!</v>
      </c>
      <c r="M171" s="204" t="e">
        <f ca="1">IF(MOD(ROW()-13,2)=0,IF(ISBLANK(OFFSET(#REF!,INT((ROW()-13)/2),0)),"",OFFSET(#REF!,INT((ROW()-13)/2),0)),IF(ISBLANK(OFFSET('9. METAS'!$X$20,INT((ROW()-14)/2),0)),"",OFFSET('9. METAS'!$X$20,INT((ROW()-14)/2),0)))</f>
        <v>#REF!</v>
      </c>
      <c r="N171" s="718" t="str">
        <f t="shared" ref="N171" ca="1" si="154">IFERROR(J171/J172,"ND")</f>
        <v>ND</v>
      </c>
      <c r="O171" s="720" t="str">
        <f t="shared" ref="O171" ca="1" si="155">IFERROR(((J171+K171+L171+M171)/H171),"ND")</f>
        <v>ND</v>
      </c>
      <c r="P171" s="732"/>
    </row>
    <row r="172" spans="3:16">
      <c r="C172" s="725"/>
      <c r="D172" s="726"/>
      <c r="E172" s="726"/>
      <c r="F172" s="727"/>
      <c r="G172" s="728"/>
      <c r="H172" s="755"/>
      <c r="I172" s="731"/>
      <c r="J172" s="202" t="str">
        <f ca="1">IF(MOD(ROW()-13,2)=0,IF(ISBLANK(OFFSET(#REF!,INT((ROW()-13)/2),0)),"",OFFSET(#REF!,INT((ROW()-13)/2),0)),IF(ISBLANK(OFFSET('9. METAS'!$U$20,INT((ROW()-14)/2),0)),"",OFFSET('9. METAS'!$U$20,INT((ROW()-14)/2),0)))</f>
        <v/>
      </c>
      <c r="K172" s="203" t="str">
        <f ca="1">IF(MOD(ROW()-13,2)=0,IF(ISBLANK(OFFSET(#REF!,INT((ROW()-13)/2),0)),"",OFFSET(#REF!,INT((ROW()-13)/2),0)),IF(ISBLANK(OFFSET('9. METAS'!$V$20,INT((ROW()-14)/2),0)),"",OFFSET('9. METAS'!$V$20,INT((ROW()-14)/2),0)))</f>
        <v/>
      </c>
      <c r="L172" s="203" t="str">
        <f ca="1">IF(MOD(ROW()-13,2)=0,IF(ISBLANK(OFFSET(#REF!,INT((ROW()-13)/2),0)),"",OFFSET(#REF!,INT((ROW()-13)/2),0)),IF(ISBLANK(OFFSET('9. METAS'!$W$20,INT((ROW()-14)/2),0)),"",OFFSET('9. METAS'!$W$20,INT((ROW()-14)/2),0)))</f>
        <v/>
      </c>
      <c r="M172" s="204" t="str">
        <f ca="1">IF(MOD(ROW()-13,2)=0,IF(ISBLANK(OFFSET(#REF!,INT((ROW()-13)/2),0)),"",OFFSET(#REF!,INT((ROW()-13)/2),0)),IF(ISBLANK(OFFSET('9. METAS'!$X$20,INT((ROW()-14)/2),0)),"",OFFSET('9. METAS'!$X$20,INT((ROW()-14)/2),0)))</f>
        <v/>
      </c>
      <c r="N172" s="719"/>
      <c r="O172" s="721"/>
      <c r="P172" s="723"/>
    </row>
    <row r="173" spans="3:16">
      <c r="C173" s="724" t="str">
        <f ca="1">IF(ISBLANK(OFFSET('5. Pp (3 años)'!$C$46,INT((ROW()-13)/2),0)),"",OFFSET('5. Pp (3 años)'!$C$46,INT((ROW()-13)/2),0))</f>
        <v/>
      </c>
      <c r="D173" s="726" t="str">
        <f ca="1">IF(ISBLANK(OFFSET('5. Pp (3 años)'!$D$46,INT((ROW()-13)/2),0)),"",OFFSET('5. Pp (3 años)'!$D$46,INT((ROW()-13)/2),0))</f>
        <v/>
      </c>
      <c r="E173" s="726" t="str">
        <f ca="1">IF(ISBLANK(OFFSET('5. Pp (3 años)'!$E$46,INT((ROW()-13)/2),0)),"",OFFSET('5. Pp (3 años)'!$E$46,INT((ROW()-13)/2),0))</f>
        <v/>
      </c>
      <c r="F173" s="727" t="str">
        <f ca="1">IF(ISBLANK(OFFSET('5. Pp (3 años)'!$K$46,INT((ROW()-13)/2),0)),"",OFFSET('5. Pp (3 años)'!$K$46,INT((ROW()-13)/2),0))</f>
        <v/>
      </c>
      <c r="G173" s="728" t="str">
        <f ca="1">IF(ISBLANK(OFFSET('5. Pp (3 años)'!$H$46,INT((ROW()-13)/2),0)),"",OFFSET('5. Pp (3 años)'!$H$46,INT((ROW()-13)/2),0))</f>
        <v/>
      </c>
      <c r="H173" s="755" t="str">
        <f ca="1">IF(ISBLANK(OFFSET('9. METAS'!$L$20,INT((ROW()-13)/2),0)),"",OFFSET('9. METAS'!$L$20,INT((ROW()-13)/2),0))</f>
        <v/>
      </c>
      <c r="I173" s="730"/>
      <c r="J173" s="202" t="e">
        <f ca="1">IF(MOD(ROW()-13,2)=0,IF(ISBLANK(OFFSET(#REF!,INT((ROW()-13)/2),0)),"",OFFSET(#REF!,INT((ROW()-13)/2),0)),IF(ISBLANK(OFFSET('9. METAS'!$U$20,INT((ROW()-14)/2),0)),"",OFFSET('9. METAS'!$U$20,INT((ROW()-14)/2),0)))</f>
        <v>#REF!</v>
      </c>
      <c r="K173" s="203" t="e">
        <f ca="1">IF(MOD(ROW()-13,2)=0,IF(ISBLANK(OFFSET(#REF!,INT((ROW()-13)/2),0)),"",OFFSET(#REF!,INT((ROW()-13)/2),0)),IF(ISBLANK(OFFSET('9. METAS'!$V$20,INT((ROW()-14)/2),0)),"",OFFSET('9. METAS'!$V$20,INT((ROW()-14)/2),0)))</f>
        <v>#REF!</v>
      </c>
      <c r="L173" s="203" t="e">
        <f ca="1">IF(MOD(ROW()-13,2)=0,IF(ISBLANK(OFFSET(#REF!,INT((ROW()-13)/2),0)),"",OFFSET(#REF!,INT((ROW()-13)/2),0)),IF(ISBLANK(OFFSET('9. METAS'!$W$20,INT((ROW()-14)/2),0)),"",OFFSET('9. METAS'!$W$20,INT((ROW()-14)/2),0)))</f>
        <v>#REF!</v>
      </c>
      <c r="M173" s="204" t="e">
        <f ca="1">IF(MOD(ROW()-13,2)=0,IF(ISBLANK(OFFSET(#REF!,INT((ROW()-13)/2),0)),"",OFFSET(#REF!,INT((ROW()-13)/2),0)),IF(ISBLANK(OFFSET('9. METAS'!$X$20,INT((ROW()-14)/2),0)),"",OFFSET('9. METAS'!$X$20,INT((ROW()-14)/2),0)))</f>
        <v>#REF!</v>
      </c>
      <c r="N173" s="718" t="str">
        <f t="shared" ref="N173" ca="1" si="156">IFERROR(J173/J174,"ND")</f>
        <v>ND</v>
      </c>
      <c r="O173" s="720" t="str">
        <f t="shared" ref="O173" ca="1" si="157">IFERROR(((J173+K173+L173+M173)/H173),"ND")</f>
        <v>ND</v>
      </c>
      <c r="P173" s="732"/>
    </row>
    <row r="174" spans="3:16">
      <c r="C174" s="725"/>
      <c r="D174" s="726"/>
      <c r="E174" s="726"/>
      <c r="F174" s="727"/>
      <c r="G174" s="728"/>
      <c r="H174" s="755"/>
      <c r="I174" s="731"/>
      <c r="J174" s="202" t="str">
        <f ca="1">IF(MOD(ROW()-13,2)=0,IF(ISBLANK(OFFSET(#REF!,INT((ROW()-13)/2),0)),"",OFFSET(#REF!,INT((ROW()-13)/2),0)),IF(ISBLANK(OFFSET('9. METAS'!$U$20,INT((ROW()-14)/2),0)),"",OFFSET('9. METAS'!$U$20,INT((ROW()-14)/2),0)))</f>
        <v/>
      </c>
      <c r="K174" s="203" t="str">
        <f ca="1">IF(MOD(ROW()-13,2)=0,IF(ISBLANK(OFFSET(#REF!,INT((ROW()-13)/2),0)),"",OFFSET(#REF!,INT((ROW()-13)/2),0)),IF(ISBLANK(OFFSET('9. METAS'!$V$20,INT((ROW()-14)/2),0)),"",OFFSET('9. METAS'!$V$20,INT((ROW()-14)/2),0)))</f>
        <v/>
      </c>
      <c r="L174" s="203" t="str">
        <f ca="1">IF(MOD(ROW()-13,2)=0,IF(ISBLANK(OFFSET(#REF!,INT((ROW()-13)/2),0)),"",OFFSET(#REF!,INT((ROW()-13)/2),0)),IF(ISBLANK(OFFSET('9. METAS'!$W$20,INT((ROW()-14)/2),0)),"",OFFSET('9. METAS'!$W$20,INT((ROW()-14)/2),0)))</f>
        <v/>
      </c>
      <c r="M174" s="204" t="str">
        <f ca="1">IF(MOD(ROW()-13,2)=0,IF(ISBLANK(OFFSET(#REF!,INT((ROW()-13)/2),0)),"",OFFSET(#REF!,INT((ROW()-13)/2),0)),IF(ISBLANK(OFFSET('9. METAS'!$X$20,INT((ROW()-14)/2),0)),"",OFFSET('9. METAS'!$X$20,INT((ROW()-14)/2),0)))</f>
        <v/>
      </c>
      <c r="N174" s="719"/>
      <c r="O174" s="721"/>
      <c r="P174" s="723"/>
    </row>
    <row r="175" spans="3:16">
      <c r="C175" s="724" t="str">
        <f ca="1">IF(ISBLANK(OFFSET('5. Pp (3 años)'!$C$46,INT((ROW()-13)/2),0)),"",OFFSET('5. Pp (3 años)'!$C$46,INT((ROW()-13)/2),0))</f>
        <v/>
      </c>
      <c r="D175" s="726" t="str">
        <f ca="1">IF(ISBLANK(OFFSET('5. Pp (3 años)'!$D$46,INT((ROW()-13)/2),0)),"",OFFSET('5. Pp (3 años)'!$D$46,INT((ROW()-13)/2),0))</f>
        <v/>
      </c>
      <c r="E175" s="726" t="str">
        <f ca="1">IF(ISBLANK(OFFSET('5. Pp (3 años)'!$E$46,INT((ROW()-13)/2),0)),"",OFFSET('5. Pp (3 años)'!$E$46,INT((ROW()-13)/2),0))</f>
        <v/>
      </c>
      <c r="F175" s="727" t="str">
        <f ca="1">IF(ISBLANK(OFFSET('5. Pp (3 años)'!$K$46,INT((ROW()-13)/2),0)),"",OFFSET('5. Pp (3 años)'!$K$46,INT((ROW()-13)/2),0))</f>
        <v/>
      </c>
      <c r="G175" s="728" t="str">
        <f ca="1">IF(ISBLANK(OFFSET('5. Pp (3 años)'!$H$46,INT((ROW()-13)/2),0)),"",OFFSET('5. Pp (3 años)'!$H$46,INT((ROW()-13)/2),0))</f>
        <v/>
      </c>
      <c r="H175" s="755" t="str">
        <f ca="1">IF(ISBLANK(OFFSET('9. METAS'!$L$20,INT((ROW()-13)/2),0)),"",OFFSET('9. METAS'!$L$20,INT((ROW()-13)/2),0))</f>
        <v/>
      </c>
      <c r="I175" s="730"/>
      <c r="J175" s="202" t="e">
        <f ca="1">IF(MOD(ROW()-13,2)=0,IF(ISBLANK(OFFSET(#REF!,INT((ROW()-13)/2),0)),"",OFFSET(#REF!,INT((ROW()-13)/2),0)),IF(ISBLANK(OFFSET('9. METAS'!$U$20,INT((ROW()-14)/2),0)),"",OFFSET('9. METAS'!$U$20,INT((ROW()-14)/2),0)))</f>
        <v>#REF!</v>
      </c>
      <c r="K175" s="203" t="e">
        <f ca="1">IF(MOD(ROW()-13,2)=0,IF(ISBLANK(OFFSET(#REF!,INT((ROW()-13)/2),0)),"",OFFSET(#REF!,INT((ROW()-13)/2),0)),IF(ISBLANK(OFFSET('9. METAS'!$V$20,INT((ROW()-14)/2),0)),"",OFFSET('9. METAS'!$V$20,INT((ROW()-14)/2),0)))</f>
        <v>#REF!</v>
      </c>
      <c r="L175" s="203" t="e">
        <f ca="1">IF(MOD(ROW()-13,2)=0,IF(ISBLANK(OFFSET(#REF!,INT((ROW()-13)/2),0)),"",OFFSET(#REF!,INT((ROW()-13)/2),0)),IF(ISBLANK(OFFSET('9. METAS'!$W$20,INT((ROW()-14)/2),0)),"",OFFSET('9. METAS'!$W$20,INT((ROW()-14)/2),0)))</f>
        <v>#REF!</v>
      </c>
      <c r="M175" s="204" t="e">
        <f ca="1">IF(MOD(ROW()-13,2)=0,IF(ISBLANK(OFFSET(#REF!,INT((ROW()-13)/2),0)),"",OFFSET(#REF!,INT((ROW()-13)/2),0)),IF(ISBLANK(OFFSET('9. METAS'!$X$20,INT((ROW()-14)/2),0)),"",OFFSET('9. METAS'!$X$20,INT((ROW()-14)/2),0)))</f>
        <v>#REF!</v>
      </c>
      <c r="N175" s="718" t="str">
        <f t="shared" ref="N175" ca="1" si="158">IFERROR(J175/J176,"ND")</f>
        <v>ND</v>
      </c>
      <c r="O175" s="720" t="str">
        <f t="shared" ref="O175" ca="1" si="159">IFERROR(((J175+K175+L175+M175)/H175),"ND")</f>
        <v>ND</v>
      </c>
      <c r="P175" s="732"/>
    </row>
    <row r="176" spans="3:16">
      <c r="C176" s="725"/>
      <c r="D176" s="726"/>
      <c r="E176" s="726"/>
      <c r="F176" s="727"/>
      <c r="G176" s="728"/>
      <c r="H176" s="755"/>
      <c r="I176" s="731"/>
      <c r="J176" s="202" t="str">
        <f ca="1">IF(MOD(ROW()-13,2)=0,IF(ISBLANK(OFFSET(#REF!,INT((ROW()-13)/2),0)),"",OFFSET(#REF!,INT((ROW()-13)/2),0)),IF(ISBLANK(OFFSET('9. METAS'!$U$20,INT((ROW()-14)/2),0)),"",OFFSET('9. METAS'!$U$20,INT((ROW()-14)/2),0)))</f>
        <v/>
      </c>
      <c r="K176" s="203" t="str">
        <f ca="1">IF(MOD(ROW()-13,2)=0,IF(ISBLANK(OFFSET(#REF!,INT((ROW()-13)/2),0)),"",OFFSET(#REF!,INT((ROW()-13)/2),0)),IF(ISBLANK(OFFSET('9. METAS'!$V$20,INT((ROW()-14)/2),0)),"",OFFSET('9. METAS'!$V$20,INT((ROW()-14)/2),0)))</f>
        <v/>
      </c>
      <c r="L176" s="203" t="str">
        <f ca="1">IF(MOD(ROW()-13,2)=0,IF(ISBLANK(OFFSET(#REF!,INT((ROW()-13)/2),0)),"",OFFSET(#REF!,INT((ROW()-13)/2),0)),IF(ISBLANK(OFFSET('9. METAS'!$W$20,INT((ROW()-14)/2),0)),"",OFFSET('9. METAS'!$W$20,INT((ROW()-14)/2),0)))</f>
        <v/>
      </c>
      <c r="M176" s="204" t="str">
        <f ca="1">IF(MOD(ROW()-13,2)=0,IF(ISBLANK(OFFSET(#REF!,INT((ROW()-13)/2),0)),"",OFFSET(#REF!,INT((ROW()-13)/2),0)),IF(ISBLANK(OFFSET('9. METAS'!$X$20,INT((ROW()-14)/2),0)),"",OFFSET('9. METAS'!$X$20,INT((ROW()-14)/2),0)))</f>
        <v/>
      </c>
      <c r="N176" s="719"/>
      <c r="O176" s="721"/>
      <c r="P176" s="723"/>
    </row>
    <row r="177" spans="3:16">
      <c r="C177" s="724" t="str">
        <f ca="1">IF(ISBLANK(OFFSET('5. Pp (3 años)'!$C$46,INT((ROW()-13)/2),0)),"",OFFSET('5. Pp (3 años)'!$C$46,INT((ROW()-13)/2),0))</f>
        <v/>
      </c>
      <c r="D177" s="726" t="str">
        <f ca="1">IF(ISBLANK(OFFSET('5. Pp (3 años)'!$D$46,INT((ROW()-13)/2),0)),"",OFFSET('5. Pp (3 años)'!$D$46,INT((ROW()-13)/2),0))</f>
        <v/>
      </c>
      <c r="E177" s="726" t="str">
        <f ca="1">IF(ISBLANK(OFFSET('5. Pp (3 años)'!$E$46,INT((ROW()-13)/2),0)),"",OFFSET('5. Pp (3 años)'!$E$46,INT((ROW()-13)/2),0))</f>
        <v/>
      </c>
      <c r="F177" s="727" t="str">
        <f ca="1">IF(ISBLANK(OFFSET('5. Pp (3 años)'!$K$46,INT((ROW()-13)/2),0)),"",OFFSET('5. Pp (3 años)'!$K$46,INT((ROW()-13)/2),0))</f>
        <v/>
      </c>
      <c r="G177" s="728" t="str">
        <f ca="1">IF(ISBLANK(OFFSET('5. Pp (3 años)'!$H$46,INT((ROW()-13)/2),0)),"",OFFSET('5. Pp (3 años)'!$H$46,INT((ROW()-13)/2),0))</f>
        <v/>
      </c>
      <c r="H177" s="755" t="str">
        <f ca="1">IF(ISBLANK(OFFSET('9. METAS'!$L$20,INT((ROW()-13)/2),0)),"",OFFSET('9. METAS'!$L$20,INT((ROW()-13)/2),0))</f>
        <v/>
      </c>
      <c r="I177" s="730"/>
      <c r="J177" s="202" t="e">
        <f ca="1">IF(MOD(ROW()-13,2)=0,IF(ISBLANK(OFFSET(#REF!,INT((ROW()-13)/2),0)),"",OFFSET(#REF!,INT((ROW()-13)/2),0)),IF(ISBLANK(OFFSET('9. METAS'!$U$20,INT((ROW()-14)/2),0)),"",OFFSET('9. METAS'!$U$20,INT((ROW()-14)/2),0)))</f>
        <v>#REF!</v>
      </c>
      <c r="K177" s="203" t="e">
        <f ca="1">IF(MOD(ROW()-13,2)=0,IF(ISBLANK(OFFSET(#REF!,INT((ROW()-13)/2),0)),"",OFFSET(#REF!,INT((ROW()-13)/2),0)),IF(ISBLANK(OFFSET('9. METAS'!$V$20,INT((ROW()-14)/2),0)),"",OFFSET('9. METAS'!$V$20,INT((ROW()-14)/2),0)))</f>
        <v>#REF!</v>
      </c>
      <c r="L177" s="203" t="e">
        <f ca="1">IF(MOD(ROW()-13,2)=0,IF(ISBLANK(OFFSET(#REF!,INT((ROW()-13)/2),0)),"",OFFSET(#REF!,INT((ROW()-13)/2),0)),IF(ISBLANK(OFFSET('9. METAS'!$W$20,INT((ROW()-14)/2),0)),"",OFFSET('9. METAS'!$W$20,INT((ROW()-14)/2),0)))</f>
        <v>#REF!</v>
      </c>
      <c r="M177" s="204" t="e">
        <f ca="1">IF(MOD(ROW()-13,2)=0,IF(ISBLANK(OFFSET(#REF!,INT((ROW()-13)/2),0)),"",OFFSET(#REF!,INT((ROW()-13)/2),0)),IF(ISBLANK(OFFSET('9. METAS'!$X$20,INT((ROW()-14)/2),0)),"",OFFSET('9. METAS'!$X$20,INT((ROW()-14)/2),0)))</f>
        <v>#REF!</v>
      </c>
      <c r="N177" s="718" t="str">
        <f t="shared" ref="N177" ca="1" si="160">IFERROR(J177/J178,"ND")</f>
        <v>ND</v>
      </c>
      <c r="O177" s="720" t="str">
        <f t="shared" ref="O177" ca="1" si="161">IFERROR(((J177+K177+L177+M177)/H177),"ND")</f>
        <v>ND</v>
      </c>
      <c r="P177" s="732"/>
    </row>
    <row r="178" spans="3:16">
      <c r="C178" s="725"/>
      <c r="D178" s="726"/>
      <c r="E178" s="726"/>
      <c r="F178" s="727"/>
      <c r="G178" s="728"/>
      <c r="H178" s="755"/>
      <c r="I178" s="731"/>
      <c r="J178" s="202" t="str">
        <f ca="1">IF(MOD(ROW()-13,2)=0,IF(ISBLANK(OFFSET(#REF!,INT((ROW()-13)/2),0)),"",OFFSET(#REF!,INT((ROW()-13)/2),0)),IF(ISBLANK(OFFSET('9. METAS'!$U$20,INT((ROW()-14)/2),0)),"",OFFSET('9. METAS'!$U$20,INT((ROW()-14)/2),0)))</f>
        <v/>
      </c>
      <c r="K178" s="203" t="str">
        <f ca="1">IF(MOD(ROW()-13,2)=0,IF(ISBLANK(OFFSET(#REF!,INT((ROW()-13)/2),0)),"",OFFSET(#REF!,INT((ROW()-13)/2),0)),IF(ISBLANK(OFFSET('9. METAS'!$V$20,INT((ROW()-14)/2),0)),"",OFFSET('9. METAS'!$V$20,INT((ROW()-14)/2),0)))</f>
        <v/>
      </c>
      <c r="L178" s="203" t="str">
        <f ca="1">IF(MOD(ROW()-13,2)=0,IF(ISBLANK(OFFSET(#REF!,INT((ROW()-13)/2),0)),"",OFFSET(#REF!,INT((ROW()-13)/2),0)),IF(ISBLANK(OFFSET('9. METAS'!$W$20,INT((ROW()-14)/2),0)),"",OFFSET('9. METAS'!$W$20,INT((ROW()-14)/2),0)))</f>
        <v/>
      </c>
      <c r="M178" s="204" t="str">
        <f ca="1">IF(MOD(ROW()-13,2)=0,IF(ISBLANK(OFFSET(#REF!,INT((ROW()-13)/2),0)),"",OFFSET(#REF!,INT((ROW()-13)/2),0)),IF(ISBLANK(OFFSET('9. METAS'!$X$20,INT((ROW()-14)/2),0)),"",OFFSET('9. METAS'!$X$20,INT((ROW()-14)/2),0)))</f>
        <v/>
      </c>
      <c r="N178" s="719"/>
      <c r="O178" s="721"/>
      <c r="P178" s="723"/>
    </row>
    <row r="179" spans="3:16">
      <c r="C179" s="724" t="str">
        <f ca="1">IF(ISBLANK(OFFSET('5. Pp (3 años)'!$C$46,INT((ROW()-13)/2),0)),"",OFFSET('5. Pp (3 años)'!$C$46,INT((ROW()-13)/2),0))</f>
        <v/>
      </c>
      <c r="D179" s="726" t="str">
        <f ca="1">IF(ISBLANK(OFFSET('5. Pp (3 años)'!$D$46,INT((ROW()-13)/2),0)),"",OFFSET('5. Pp (3 años)'!$D$46,INT((ROW()-13)/2),0))</f>
        <v/>
      </c>
      <c r="E179" s="726" t="str">
        <f ca="1">IF(ISBLANK(OFFSET('5. Pp (3 años)'!$E$46,INT((ROW()-13)/2),0)),"",OFFSET('5. Pp (3 años)'!$E$46,INT((ROW()-13)/2),0))</f>
        <v/>
      </c>
      <c r="F179" s="727" t="str">
        <f ca="1">IF(ISBLANK(OFFSET('5. Pp (3 años)'!$K$46,INT((ROW()-13)/2),0)),"",OFFSET('5. Pp (3 años)'!$K$46,INT((ROW()-13)/2),0))</f>
        <v/>
      </c>
      <c r="G179" s="728" t="str">
        <f ca="1">IF(ISBLANK(OFFSET('5. Pp (3 años)'!$H$46,INT((ROW()-13)/2),0)),"",OFFSET('5. Pp (3 años)'!$H$46,INT((ROW()-13)/2),0))</f>
        <v/>
      </c>
      <c r="H179" s="755" t="str">
        <f ca="1">IF(ISBLANK(OFFSET('9. METAS'!$L$20,INT((ROW()-13)/2),0)),"",OFFSET('9. METAS'!$L$20,INT((ROW()-13)/2),0))</f>
        <v/>
      </c>
      <c r="I179" s="730"/>
      <c r="J179" s="202" t="e">
        <f ca="1">IF(MOD(ROW()-13,2)=0,IF(ISBLANK(OFFSET(#REF!,INT((ROW()-13)/2),0)),"",OFFSET(#REF!,INT((ROW()-13)/2),0)),IF(ISBLANK(OFFSET('9. METAS'!$U$20,INT((ROW()-14)/2),0)),"",OFFSET('9. METAS'!$U$20,INT((ROW()-14)/2),0)))</f>
        <v>#REF!</v>
      </c>
      <c r="K179" s="203" t="e">
        <f ca="1">IF(MOD(ROW()-13,2)=0,IF(ISBLANK(OFFSET(#REF!,INT((ROW()-13)/2),0)),"",OFFSET(#REF!,INT((ROW()-13)/2),0)),IF(ISBLANK(OFFSET('9. METAS'!$V$20,INT((ROW()-14)/2),0)),"",OFFSET('9. METAS'!$V$20,INT((ROW()-14)/2),0)))</f>
        <v>#REF!</v>
      </c>
      <c r="L179" s="203" t="e">
        <f ca="1">IF(MOD(ROW()-13,2)=0,IF(ISBLANK(OFFSET(#REF!,INT((ROW()-13)/2),0)),"",OFFSET(#REF!,INT((ROW()-13)/2),0)),IF(ISBLANK(OFFSET('9. METAS'!$W$20,INT((ROW()-14)/2),0)),"",OFFSET('9. METAS'!$W$20,INT((ROW()-14)/2),0)))</f>
        <v>#REF!</v>
      </c>
      <c r="M179" s="204" t="e">
        <f ca="1">IF(MOD(ROW()-13,2)=0,IF(ISBLANK(OFFSET(#REF!,INT((ROW()-13)/2),0)),"",OFFSET(#REF!,INT((ROW()-13)/2),0)),IF(ISBLANK(OFFSET('9. METAS'!$X$20,INT((ROW()-14)/2),0)),"",OFFSET('9. METAS'!$X$20,INT((ROW()-14)/2),0)))</f>
        <v>#REF!</v>
      </c>
      <c r="N179" s="718" t="str">
        <f t="shared" ref="N179" ca="1" si="162">IFERROR(J179/J180,"ND")</f>
        <v>ND</v>
      </c>
      <c r="O179" s="720" t="str">
        <f t="shared" ref="O179" ca="1" si="163">IFERROR(((J179+K179+L179+M179)/H179),"ND")</f>
        <v>ND</v>
      </c>
      <c r="P179" s="732"/>
    </row>
    <row r="180" spans="3:16">
      <c r="C180" s="725"/>
      <c r="D180" s="726"/>
      <c r="E180" s="726"/>
      <c r="F180" s="727"/>
      <c r="G180" s="728"/>
      <c r="H180" s="755"/>
      <c r="I180" s="731"/>
      <c r="J180" s="202" t="str">
        <f ca="1">IF(MOD(ROW()-13,2)=0,IF(ISBLANK(OFFSET(#REF!,INT((ROW()-13)/2),0)),"",OFFSET(#REF!,INT((ROW()-13)/2),0)),IF(ISBLANK(OFFSET('9. METAS'!$U$20,INT((ROW()-14)/2),0)),"",OFFSET('9. METAS'!$U$20,INT((ROW()-14)/2),0)))</f>
        <v/>
      </c>
      <c r="K180" s="203" t="str">
        <f ca="1">IF(MOD(ROW()-13,2)=0,IF(ISBLANK(OFFSET(#REF!,INT((ROW()-13)/2),0)),"",OFFSET(#REF!,INT((ROW()-13)/2),0)),IF(ISBLANK(OFFSET('9. METAS'!$V$20,INT((ROW()-14)/2),0)),"",OFFSET('9. METAS'!$V$20,INT((ROW()-14)/2),0)))</f>
        <v/>
      </c>
      <c r="L180" s="203" t="str">
        <f ca="1">IF(MOD(ROW()-13,2)=0,IF(ISBLANK(OFFSET(#REF!,INT((ROW()-13)/2),0)),"",OFFSET(#REF!,INT((ROW()-13)/2),0)),IF(ISBLANK(OFFSET('9. METAS'!$W$20,INT((ROW()-14)/2),0)),"",OFFSET('9. METAS'!$W$20,INT((ROW()-14)/2),0)))</f>
        <v/>
      </c>
      <c r="M180" s="204" t="str">
        <f ca="1">IF(MOD(ROW()-13,2)=0,IF(ISBLANK(OFFSET(#REF!,INT((ROW()-13)/2),0)),"",OFFSET(#REF!,INT((ROW()-13)/2),0)),IF(ISBLANK(OFFSET('9. METAS'!$X$20,INT((ROW()-14)/2),0)),"",OFFSET('9. METAS'!$X$20,INT((ROW()-14)/2),0)))</f>
        <v/>
      </c>
      <c r="N180" s="719"/>
      <c r="O180" s="721"/>
      <c r="P180" s="723"/>
    </row>
    <row r="181" spans="3:16">
      <c r="C181" s="724" t="str">
        <f ca="1">IF(ISBLANK(OFFSET('5. Pp (3 años)'!$C$46,INT((ROW()-13)/2),0)),"",OFFSET('5. Pp (3 años)'!$C$46,INT((ROW()-13)/2),0))</f>
        <v/>
      </c>
      <c r="D181" s="726" t="str">
        <f ca="1">IF(ISBLANK(OFFSET('5. Pp (3 años)'!$D$46,INT((ROW()-13)/2),0)),"",OFFSET('5. Pp (3 años)'!$D$46,INT((ROW()-13)/2),0))</f>
        <v/>
      </c>
      <c r="E181" s="726" t="str">
        <f ca="1">IF(ISBLANK(OFFSET('5. Pp (3 años)'!$E$46,INT((ROW()-13)/2),0)),"",OFFSET('5. Pp (3 años)'!$E$46,INT((ROW()-13)/2),0))</f>
        <v/>
      </c>
      <c r="F181" s="727" t="str">
        <f ca="1">IF(ISBLANK(OFFSET('5. Pp (3 años)'!$K$46,INT((ROW()-13)/2),0)),"",OFFSET('5. Pp (3 años)'!$K$46,INT((ROW()-13)/2),0))</f>
        <v/>
      </c>
      <c r="G181" s="728" t="str">
        <f ca="1">IF(ISBLANK(OFFSET('5. Pp (3 años)'!$H$46,INT((ROW()-13)/2),0)),"",OFFSET('5. Pp (3 años)'!$H$46,INT((ROW()-13)/2),0))</f>
        <v/>
      </c>
      <c r="H181" s="755" t="str">
        <f ca="1">IF(ISBLANK(OFFSET('9. METAS'!$L$20,INT((ROW()-13)/2),0)),"",OFFSET('9. METAS'!$L$20,INT((ROW()-13)/2),0))</f>
        <v/>
      </c>
      <c r="I181" s="730"/>
      <c r="J181" s="202" t="e">
        <f ca="1">IF(MOD(ROW()-13,2)=0,IF(ISBLANK(OFFSET(#REF!,INT((ROW()-13)/2),0)),"",OFFSET(#REF!,INT((ROW()-13)/2),0)),IF(ISBLANK(OFFSET('9. METAS'!$U$20,INT((ROW()-14)/2),0)),"",OFFSET('9. METAS'!$U$20,INT((ROW()-14)/2),0)))</f>
        <v>#REF!</v>
      </c>
      <c r="K181" s="203" t="e">
        <f ca="1">IF(MOD(ROW()-13,2)=0,IF(ISBLANK(OFFSET(#REF!,INT((ROW()-13)/2),0)),"",OFFSET(#REF!,INT((ROW()-13)/2),0)),IF(ISBLANK(OFFSET('9. METAS'!$V$20,INT((ROW()-14)/2),0)),"",OFFSET('9. METAS'!$V$20,INT((ROW()-14)/2),0)))</f>
        <v>#REF!</v>
      </c>
      <c r="L181" s="203" t="e">
        <f ca="1">IF(MOD(ROW()-13,2)=0,IF(ISBLANK(OFFSET(#REF!,INT((ROW()-13)/2),0)),"",OFFSET(#REF!,INT((ROW()-13)/2),0)),IF(ISBLANK(OFFSET('9. METAS'!$W$20,INT((ROW()-14)/2),0)),"",OFFSET('9. METAS'!$W$20,INT((ROW()-14)/2),0)))</f>
        <v>#REF!</v>
      </c>
      <c r="M181" s="204" t="e">
        <f ca="1">IF(MOD(ROW()-13,2)=0,IF(ISBLANK(OFFSET(#REF!,INT((ROW()-13)/2),0)),"",OFFSET(#REF!,INT((ROW()-13)/2),0)),IF(ISBLANK(OFFSET('9. METAS'!$X$20,INT((ROW()-14)/2),0)),"",OFFSET('9. METAS'!$X$20,INT((ROW()-14)/2),0)))</f>
        <v>#REF!</v>
      </c>
      <c r="N181" s="718" t="str">
        <f t="shared" ref="N181" ca="1" si="164">IFERROR(J181/J182,"ND")</f>
        <v>ND</v>
      </c>
      <c r="O181" s="720" t="str">
        <f t="shared" ref="O181" ca="1" si="165">IFERROR(((J181+K181+L181+M181)/H181),"ND")</f>
        <v>ND</v>
      </c>
      <c r="P181" s="732"/>
    </row>
    <row r="182" spans="3:16">
      <c r="C182" s="725"/>
      <c r="D182" s="726"/>
      <c r="E182" s="726"/>
      <c r="F182" s="727"/>
      <c r="G182" s="728"/>
      <c r="H182" s="755"/>
      <c r="I182" s="731"/>
      <c r="J182" s="202" t="str">
        <f ca="1">IF(MOD(ROW()-13,2)=0,IF(ISBLANK(OFFSET(#REF!,INT((ROW()-13)/2),0)),"",OFFSET(#REF!,INT((ROW()-13)/2),0)),IF(ISBLANK(OFFSET('9. METAS'!$U$20,INT((ROW()-14)/2),0)),"",OFFSET('9. METAS'!$U$20,INT((ROW()-14)/2),0)))</f>
        <v/>
      </c>
      <c r="K182" s="203" t="str">
        <f ca="1">IF(MOD(ROW()-13,2)=0,IF(ISBLANK(OFFSET(#REF!,INT((ROW()-13)/2),0)),"",OFFSET(#REF!,INT((ROW()-13)/2),0)),IF(ISBLANK(OFFSET('9. METAS'!$V$20,INT((ROW()-14)/2),0)),"",OFFSET('9. METAS'!$V$20,INT((ROW()-14)/2),0)))</f>
        <v/>
      </c>
      <c r="L182" s="203" t="str">
        <f ca="1">IF(MOD(ROW()-13,2)=0,IF(ISBLANK(OFFSET(#REF!,INT((ROW()-13)/2),0)),"",OFFSET(#REF!,INT((ROW()-13)/2),0)),IF(ISBLANK(OFFSET('9. METAS'!$W$20,INT((ROW()-14)/2),0)),"",OFFSET('9. METAS'!$W$20,INT((ROW()-14)/2),0)))</f>
        <v/>
      </c>
      <c r="M182" s="204" t="str">
        <f ca="1">IF(MOD(ROW()-13,2)=0,IF(ISBLANK(OFFSET(#REF!,INT((ROW()-13)/2),0)),"",OFFSET(#REF!,INT((ROW()-13)/2),0)),IF(ISBLANK(OFFSET('9. METAS'!$X$20,INT((ROW()-14)/2),0)),"",OFFSET('9. METAS'!$X$20,INT((ROW()-14)/2),0)))</f>
        <v/>
      </c>
      <c r="N182" s="719"/>
      <c r="O182" s="721"/>
      <c r="P182" s="723"/>
    </row>
    <row r="183" spans="3:16">
      <c r="C183" s="724" t="str">
        <f ca="1">IF(ISBLANK(OFFSET('5. Pp (3 años)'!$C$46,INT((ROW()-13)/2),0)),"",OFFSET('5. Pp (3 años)'!$C$46,INT((ROW()-13)/2),0))</f>
        <v/>
      </c>
      <c r="D183" s="726" t="str">
        <f ca="1">IF(ISBLANK(OFFSET('5. Pp (3 años)'!$D$46,INT((ROW()-13)/2),0)),"",OFFSET('5. Pp (3 años)'!$D$46,INT((ROW()-13)/2),0))</f>
        <v/>
      </c>
      <c r="E183" s="726" t="str">
        <f ca="1">IF(ISBLANK(OFFSET('5. Pp (3 años)'!$E$46,INT((ROW()-13)/2),0)),"",OFFSET('5. Pp (3 años)'!$E$46,INT((ROW()-13)/2),0))</f>
        <v/>
      </c>
      <c r="F183" s="727" t="str">
        <f ca="1">IF(ISBLANK(OFFSET('5. Pp (3 años)'!$K$46,INT((ROW()-13)/2),0)),"",OFFSET('5. Pp (3 años)'!$K$46,INT((ROW()-13)/2),0))</f>
        <v/>
      </c>
      <c r="G183" s="728" t="str">
        <f ca="1">IF(ISBLANK(OFFSET('5. Pp (3 años)'!$H$46,INT((ROW()-13)/2),0)),"",OFFSET('5. Pp (3 años)'!$H$46,INT((ROW()-13)/2),0))</f>
        <v/>
      </c>
      <c r="H183" s="755" t="str">
        <f ca="1">IF(ISBLANK(OFFSET('9. METAS'!$L$20,INT((ROW()-13)/2),0)),"",OFFSET('9. METAS'!$L$20,INT((ROW()-13)/2),0))</f>
        <v/>
      </c>
      <c r="I183" s="730"/>
      <c r="J183" s="202" t="e">
        <f ca="1">IF(MOD(ROW()-13,2)=0,IF(ISBLANK(OFFSET(#REF!,INT((ROW()-13)/2),0)),"",OFFSET(#REF!,INT((ROW()-13)/2),0)),IF(ISBLANK(OFFSET('9. METAS'!$U$20,INT((ROW()-14)/2),0)),"",OFFSET('9. METAS'!$U$20,INT((ROW()-14)/2),0)))</f>
        <v>#REF!</v>
      </c>
      <c r="K183" s="203" t="e">
        <f ca="1">IF(MOD(ROW()-13,2)=0,IF(ISBLANK(OFFSET(#REF!,INT((ROW()-13)/2),0)),"",OFFSET(#REF!,INT((ROW()-13)/2),0)),IF(ISBLANK(OFFSET('9. METAS'!$V$20,INT((ROW()-14)/2),0)),"",OFFSET('9. METAS'!$V$20,INT((ROW()-14)/2),0)))</f>
        <v>#REF!</v>
      </c>
      <c r="L183" s="203" t="e">
        <f ca="1">IF(MOD(ROW()-13,2)=0,IF(ISBLANK(OFFSET(#REF!,INT((ROW()-13)/2),0)),"",OFFSET(#REF!,INT((ROW()-13)/2),0)),IF(ISBLANK(OFFSET('9. METAS'!$W$20,INT((ROW()-14)/2),0)),"",OFFSET('9. METAS'!$W$20,INT((ROW()-14)/2),0)))</f>
        <v>#REF!</v>
      </c>
      <c r="M183" s="204" t="e">
        <f ca="1">IF(MOD(ROW()-13,2)=0,IF(ISBLANK(OFFSET(#REF!,INT((ROW()-13)/2),0)),"",OFFSET(#REF!,INT((ROW()-13)/2),0)),IF(ISBLANK(OFFSET('9. METAS'!$X$20,INT((ROW()-14)/2),0)),"",OFFSET('9. METAS'!$X$20,INT((ROW()-14)/2),0)))</f>
        <v>#REF!</v>
      </c>
      <c r="N183" s="718" t="str">
        <f t="shared" ref="N183" ca="1" si="166">IFERROR(J183/J184,"ND")</f>
        <v>ND</v>
      </c>
      <c r="O183" s="720" t="str">
        <f t="shared" ref="O183" ca="1" si="167">IFERROR(((J183+K183+L183+M183)/H183),"ND")</f>
        <v>ND</v>
      </c>
      <c r="P183" s="732"/>
    </row>
    <row r="184" spans="3:16">
      <c r="C184" s="725"/>
      <c r="D184" s="726"/>
      <c r="E184" s="726"/>
      <c r="F184" s="727"/>
      <c r="G184" s="728"/>
      <c r="H184" s="755"/>
      <c r="I184" s="731"/>
      <c r="J184" s="202" t="str">
        <f ca="1">IF(MOD(ROW()-13,2)=0,IF(ISBLANK(OFFSET(#REF!,INT((ROW()-13)/2),0)),"",OFFSET(#REF!,INT((ROW()-13)/2),0)),IF(ISBLANK(OFFSET('9. METAS'!$U$20,INT((ROW()-14)/2),0)),"",OFFSET('9. METAS'!$U$20,INT((ROW()-14)/2),0)))</f>
        <v/>
      </c>
      <c r="K184" s="203" t="str">
        <f ca="1">IF(MOD(ROW()-13,2)=0,IF(ISBLANK(OFFSET(#REF!,INT((ROW()-13)/2),0)),"",OFFSET(#REF!,INT((ROW()-13)/2),0)),IF(ISBLANK(OFFSET('9. METAS'!$V$20,INT((ROW()-14)/2),0)),"",OFFSET('9. METAS'!$V$20,INT((ROW()-14)/2),0)))</f>
        <v/>
      </c>
      <c r="L184" s="203" t="str">
        <f ca="1">IF(MOD(ROW()-13,2)=0,IF(ISBLANK(OFFSET(#REF!,INT((ROW()-13)/2),0)),"",OFFSET(#REF!,INT((ROW()-13)/2),0)),IF(ISBLANK(OFFSET('9. METAS'!$W$20,INT((ROW()-14)/2),0)),"",OFFSET('9. METAS'!$W$20,INT((ROW()-14)/2),0)))</f>
        <v/>
      </c>
      <c r="M184" s="204" t="str">
        <f ca="1">IF(MOD(ROW()-13,2)=0,IF(ISBLANK(OFFSET(#REF!,INT((ROW()-13)/2),0)),"",OFFSET(#REF!,INT((ROW()-13)/2),0)),IF(ISBLANK(OFFSET('9. METAS'!$X$20,INT((ROW()-14)/2),0)),"",OFFSET('9. METAS'!$X$20,INT((ROW()-14)/2),0)))</f>
        <v/>
      </c>
      <c r="N184" s="719"/>
      <c r="O184" s="721"/>
      <c r="P184" s="723"/>
    </row>
    <row r="185" spans="3:16">
      <c r="C185" s="724" t="str">
        <f ca="1">IF(ISBLANK(OFFSET('5. Pp (3 años)'!$C$46,INT((ROW()-13)/2),0)),"",OFFSET('5. Pp (3 años)'!$C$46,INT((ROW()-13)/2),0))</f>
        <v/>
      </c>
      <c r="D185" s="726" t="str">
        <f ca="1">IF(ISBLANK(OFFSET('5. Pp (3 años)'!$D$46,INT((ROW()-13)/2),0)),"",OFFSET('5. Pp (3 años)'!$D$46,INT((ROW()-13)/2),0))</f>
        <v/>
      </c>
      <c r="E185" s="726" t="str">
        <f ca="1">IF(ISBLANK(OFFSET('5. Pp (3 años)'!$E$46,INT((ROW()-13)/2),0)),"",OFFSET('5. Pp (3 años)'!$E$46,INT((ROW()-13)/2),0))</f>
        <v/>
      </c>
      <c r="F185" s="727" t="str">
        <f ca="1">IF(ISBLANK(OFFSET('5. Pp (3 años)'!$K$46,INT((ROW()-13)/2),0)),"",OFFSET('5. Pp (3 años)'!$K$46,INT((ROW()-13)/2),0))</f>
        <v/>
      </c>
      <c r="G185" s="728" t="str">
        <f ca="1">IF(ISBLANK(OFFSET('5. Pp (3 años)'!$H$46,INT((ROW()-13)/2),0)),"",OFFSET('5. Pp (3 años)'!$H$46,INT((ROW()-13)/2),0))</f>
        <v/>
      </c>
      <c r="H185" s="755" t="str">
        <f ca="1">IF(ISBLANK(OFFSET('9. METAS'!$L$20,INT((ROW()-13)/2),0)),"",OFFSET('9. METAS'!$L$20,INT((ROW()-13)/2),0))</f>
        <v/>
      </c>
      <c r="I185" s="730"/>
      <c r="J185" s="202" t="e">
        <f ca="1">IF(MOD(ROW()-13,2)=0,IF(ISBLANK(OFFSET(#REF!,INT((ROW()-13)/2),0)),"",OFFSET(#REF!,INT((ROW()-13)/2),0)),IF(ISBLANK(OFFSET('9. METAS'!$U$20,INT((ROW()-14)/2),0)),"",OFFSET('9. METAS'!$U$20,INT((ROW()-14)/2),0)))</f>
        <v>#REF!</v>
      </c>
      <c r="K185" s="203" t="e">
        <f ca="1">IF(MOD(ROW()-13,2)=0,IF(ISBLANK(OFFSET(#REF!,INT((ROW()-13)/2),0)),"",OFFSET(#REF!,INT((ROW()-13)/2),0)),IF(ISBLANK(OFFSET('9. METAS'!$V$20,INT((ROW()-14)/2),0)),"",OFFSET('9. METAS'!$V$20,INT((ROW()-14)/2),0)))</f>
        <v>#REF!</v>
      </c>
      <c r="L185" s="203" t="e">
        <f ca="1">IF(MOD(ROW()-13,2)=0,IF(ISBLANK(OFFSET(#REF!,INT((ROW()-13)/2),0)),"",OFFSET(#REF!,INT((ROW()-13)/2),0)),IF(ISBLANK(OFFSET('9. METAS'!$W$20,INT((ROW()-14)/2),0)),"",OFFSET('9. METAS'!$W$20,INT((ROW()-14)/2),0)))</f>
        <v>#REF!</v>
      </c>
      <c r="M185" s="204" t="e">
        <f ca="1">IF(MOD(ROW()-13,2)=0,IF(ISBLANK(OFFSET(#REF!,INT((ROW()-13)/2),0)),"",OFFSET(#REF!,INT((ROW()-13)/2),0)),IF(ISBLANK(OFFSET('9. METAS'!$X$20,INT((ROW()-14)/2),0)),"",OFFSET('9. METAS'!$X$20,INT((ROW()-14)/2),0)))</f>
        <v>#REF!</v>
      </c>
      <c r="N185" s="718" t="str">
        <f t="shared" ref="N185" ca="1" si="168">IFERROR(J185/J186,"ND")</f>
        <v>ND</v>
      </c>
      <c r="O185" s="720" t="str">
        <f t="shared" ref="O185" ca="1" si="169">IFERROR(((J185+K185+L185+M185)/H185),"ND")</f>
        <v>ND</v>
      </c>
      <c r="P185" s="732"/>
    </row>
    <row r="186" spans="3:16">
      <c r="C186" s="725"/>
      <c r="D186" s="726"/>
      <c r="E186" s="726"/>
      <c r="F186" s="727"/>
      <c r="G186" s="728"/>
      <c r="H186" s="755"/>
      <c r="I186" s="731"/>
      <c r="J186" s="202" t="str">
        <f ca="1">IF(MOD(ROW()-13,2)=0,IF(ISBLANK(OFFSET(#REF!,INT((ROW()-13)/2),0)),"",OFFSET(#REF!,INT((ROW()-13)/2),0)),IF(ISBLANK(OFFSET('9. METAS'!$U$20,INT((ROW()-14)/2),0)),"",OFFSET('9. METAS'!$U$20,INT((ROW()-14)/2),0)))</f>
        <v/>
      </c>
      <c r="K186" s="203" t="str">
        <f ca="1">IF(MOD(ROW()-13,2)=0,IF(ISBLANK(OFFSET(#REF!,INT((ROW()-13)/2),0)),"",OFFSET(#REF!,INT((ROW()-13)/2),0)),IF(ISBLANK(OFFSET('9. METAS'!$V$20,INT((ROW()-14)/2),0)),"",OFFSET('9. METAS'!$V$20,INT((ROW()-14)/2),0)))</f>
        <v/>
      </c>
      <c r="L186" s="203" t="str">
        <f ca="1">IF(MOD(ROW()-13,2)=0,IF(ISBLANK(OFFSET(#REF!,INT((ROW()-13)/2),0)),"",OFFSET(#REF!,INT((ROW()-13)/2),0)),IF(ISBLANK(OFFSET('9. METAS'!$W$20,INT((ROW()-14)/2),0)),"",OFFSET('9. METAS'!$W$20,INT((ROW()-14)/2),0)))</f>
        <v/>
      </c>
      <c r="M186" s="204" t="str">
        <f ca="1">IF(MOD(ROW()-13,2)=0,IF(ISBLANK(OFFSET(#REF!,INT((ROW()-13)/2),0)),"",OFFSET(#REF!,INT((ROW()-13)/2),0)),IF(ISBLANK(OFFSET('9. METAS'!$X$20,INT((ROW()-14)/2),0)),"",OFFSET('9. METAS'!$X$20,INT((ROW()-14)/2),0)))</f>
        <v/>
      </c>
      <c r="N186" s="719"/>
      <c r="O186" s="721"/>
      <c r="P186" s="723"/>
    </row>
    <row r="187" spans="3:16">
      <c r="C187" s="724" t="str">
        <f ca="1">IF(ISBLANK(OFFSET('5. Pp (3 años)'!$C$46,INT((ROW()-13)/2),0)),"",OFFSET('5. Pp (3 años)'!$C$46,INT((ROW()-13)/2),0))</f>
        <v/>
      </c>
      <c r="D187" s="726" t="str">
        <f ca="1">IF(ISBLANK(OFFSET('5. Pp (3 años)'!$D$46,INT((ROW()-13)/2),0)),"",OFFSET('5. Pp (3 años)'!$D$46,INT((ROW()-13)/2),0))</f>
        <v/>
      </c>
      <c r="E187" s="726" t="str">
        <f ca="1">IF(ISBLANK(OFFSET('5. Pp (3 años)'!$E$46,INT((ROW()-13)/2),0)),"",OFFSET('5. Pp (3 años)'!$E$46,INT((ROW()-13)/2),0))</f>
        <v/>
      </c>
      <c r="F187" s="727" t="str">
        <f ca="1">IF(ISBLANK(OFFSET('5. Pp (3 años)'!$K$46,INT((ROW()-13)/2),0)),"",OFFSET('5. Pp (3 años)'!$K$46,INT((ROW()-13)/2),0))</f>
        <v/>
      </c>
      <c r="G187" s="728" t="str">
        <f ca="1">IF(ISBLANK(OFFSET('5. Pp (3 años)'!$H$46,INT((ROW()-13)/2),0)),"",OFFSET('5. Pp (3 años)'!$H$46,INT((ROW()-13)/2),0))</f>
        <v/>
      </c>
      <c r="H187" s="755" t="str">
        <f ca="1">IF(ISBLANK(OFFSET('9. METAS'!$L$20,INT((ROW()-13)/2),0)),"",OFFSET('9. METAS'!$L$20,INT((ROW()-13)/2),0))</f>
        <v/>
      </c>
      <c r="I187" s="730"/>
      <c r="J187" s="202" t="e">
        <f ca="1">IF(MOD(ROW()-13,2)=0,IF(ISBLANK(OFFSET(#REF!,INT((ROW()-13)/2),0)),"",OFFSET(#REF!,INT((ROW()-13)/2),0)),IF(ISBLANK(OFFSET('9. METAS'!$U$20,INT((ROW()-14)/2),0)),"",OFFSET('9. METAS'!$U$20,INT((ROW()-14)/2),0)))</f>
        <v>#REF!</v>
      </c>
      <c r="K187" s="203" t="e">
        <f ca="1">IF(MOD(ROW()-13,2)=0,IF(ISBLANK(OFFSET(#REF!,INT((ROW()-13)/2),0)),"",OFFSET(#REF!,INT((ROW()-13)/2),0)),IF(ISBLANK(OFFSET('9. METAS'!$V$20,INT((ROW()-14)/2),0)),"",OFFSET('9. METAS'!$V$20,INT((ROW()-14)/2),0)))</f>
        <v>#REF!</v>
      </c>
      <c r="L187" s="203" t="e">
        <f ca="1">IF(MOD(ROW()-13,2)=0,IF(ISBLANK(OFFSET(#REF!,INT((ROW()-13)/2),0)),"",OFFSET(#REF!,INT((ROW()-13)/2),0)),IF(ISBLANK(OFFSET('9. METAS'!$W$20,INT((ROW()-14)/2),0)),"",OFFSET('9. METAS'!$W$20,INT((ROW()-14)/2),0)))</f>
        <v>#REF!</v>
      </c>
      <c r="M187" s="204" t="e">
        <f ca="1">IF(MOD(ROW()-13,2)=0,IF(ISBLANK(OFFSET(#REF!,INT((ROW()-13)/2),0)),"",OFFSET(#REF!,INT((ROW()-13)/2),0)),IF(ISBLANK(OFFSET('9. METAS'!$X$20,INT((ROW()-14)/2),0)),"",OFFSET('9. METAS'!$X$20,INT((ROW()-14)/2),0)))</f>
        <v>#REF!</v>
      </c>
      <c r="N187" s="718" t="str">
        <f t="shared" ref="N187" ca="1" si="170">IFERROR(J187/J188,"ND")</f>
        <v>ND</v>
      </c>
      <c r="O187" s="720" t="str">
        <f t="shared" ref="O187" ca="1" si="171">IFERROR(((J187+K187+L187+M187)/H187),"ND")</f>
        <v>ND</v>
      </c>
      <c r="P187" s="732"/>
    </row>
    <row r="188" spans="3:16">
      <c r="C188" s="725"/>
      <c r="D188" s="726"/>
      <c r="E188" s="726"/>
      <c r="F188" s="727"/>
      <c r="G188" s="728"/>
      <c r="H188" s="755"/>
      <c r="I188" s="731"/>
      <c r="J188" s="202" t="str">
        <f ca="1">IF(MOD(ROW()-13,2)=0,IF(ISBLANK(OFFSET(#REF!,INT((ROW()-13)/2),0)),"",OFFSET(#REF!,INT((ROW()-13)/2),0)),IF(ISBLANK(OFFSET('9. METAS'!$U$20,INT((ROW()-14)/2),0)),"",OFFSET('9. METAS'!$U$20,INT((ROW()-14)/2),0)))</f>
        <v/>
      </c>
      <c r="K188" s="203" t="str">
        <f ca="1">IF(MOD(ROW()-13,2)=0,IF(ISBLANK(OFFSET(#REF!,INT((ROW()-13)/2),0)),"",OFFSET(#REF!,INT((ROW()-13)/2),0)),IF(ISBLANK(OFFSET('9. METAS'!$V$20,INT((ROW()-14)/2),0)),"",OFFSET('9. METAS'!$V$20,INT((ROW()-14)/2),0)))</f>
        <v/>
      </c>
      <c r="L188" s="203" t="str">
        <f ca="1">IF(MOD(ROW()-13,2)=0,IF(ISBLANK(OFFSET(#REF!,INT((ROW()-13)/2),0)),"",OFFSET(#REF!,INT((ROW()-13)/2),0)),IF(ISBLANK(OFFSET('9. METAS'!$W$20,INT((ROW()-14)/2),0)),"",OFFSET('9. METAS'!$W$20,INT((ROW()-14)/2),0)))</f>
        <v/>
      </c>
      <c r="M188" s="204" t="str">
        <f ca="1">IF(MOD(ROW()-13,2)=0,IF(ISBLANK(OFFSET(#REF!,INT((ROW()-13)/2),0)),"",OFFSET(#REF!,INT((ROW()-13)/2),0)),IF(ISBLANK(OFFSET('9. METAS'!$X$20,INT((ROW()-14)/2),0)),"",OFFSET('9. METAS'!$X$20,INT((ROW()-14)/2),0)))</f>
        <v/>
      </c>
      <c r="N188" s="719"/>
      <c r="O188" s="721"/>
      <c r="P188" s="723"/>
    </row>
    <row r="189" spans="3:16">
      <c r="C189" s="724" t="str">
        <f ca="1">IF(ISBLANK(OFFSET('5. Pp (3 años)'!$C$46,INT((ROW()-13)/2),0)),"",OFFSET('5. Pp (3 años)'!$C$46,INT((ROW()-13)/2),0))</f>
        <v/>
      </c>
      <c r="D189" s="726" t="str">
        <f ca="1">IF(ISBLANK(OFFSET('5. Pp (3 años)'!$D$46,INT((ROW()-13)/2),0)),"",OFFSET('5. Pp (3 años)'!$D$46,INT((ROW()-13)/2),0))</f>
        <v/>
      </c>
      <c r="E189" s="726" t="str">
        <f ca="1">IF(ISBLANK(OFFSET('5. Pp (3 años)'!$E$46,INT((ROW()-13)/2),0)),"",OFFSET('5. Pp (3 años)'!$E$46,INT((ROW()-13)/2),0))</f>
        <v/>
      </c>
      <c r="F189" s="727" t="str">
        <f ca="1">IF(ISBLANK(OFFSET('5. Pp (3 años)'!$K$46,INT((ROW()-13)/2),0)),"",OFFSET('5. Pp (3 años)'!$K$46,INT((ROW()-13)/2),0))</f>
        <v/>
      </c>
      <c r="G189" s="728" t="str">
        <f ca="1">IF(ISBLANK(OFFSET('5. Pp (3 años)'!$H$46,INT((ROW()-13)/2),0)),"",OFFSET('5. Pp (3 años)'!$H$46,INT((ROW()-13)/2),0))</f>
        <v/>
      </c>
      <c r="H189" s="755" t="str">
        <f ca="1">IF(ISBLANK(OFFSET('9. METAS'!$L$20,INT((ROW()-13)/2),0)),"",OFFSET('9. METAS'!$L$20,INT((ROW()-13)/2),0))</f>
        <v/>
      </c>
      <c r="I189" s="730"/>
      <c r="J189" s="202" t="e">
        <f ca="1">IF(MOD(ROW()-13,2)=0,IF(ISBLANK(OFFSET(#REF!,INT((ROW()-13)/2),0)),"",OFFSET(#REF!,INT((ROW()-13)/2),0)),IF(ISBLANK(OFFSET('9. METAS'!$U$20,INT((ROW()-14)/2),0)),"",OFFSET('9. METAS'!$U$20,INT((ROW()-14)/2),0)))</f>
        <v>#REF!</v>
      </c>
      <c r="K189" s="203" t="e">
        <f ca="1">IF(MOD(ROW()-13,2)=0,IF(ISBLANK(OFFSET(#REF!,INT((ROW()-13)/2),0)),"",OFFSET(#REF!,INT((ROW()-13)/2),0)),IF(ISBLANK(OFFSET('9. METAS'!$V$20,INT((ROW()-14)/2),0)),"",OFFSET('9. METAS'!$V$20,INT((ROW()-14)/2),0)))</f>
        <v>#REF!</v>
      </c>
      <c r="L189" s="203" t="e">
        <f ca="1">IF(MOD(ROW()-13,2)=0,IF(ISBLANK(OFFSET(#REF!,INT((ROW()-13)/2),0)),"",OFFSET(#REF!,INT((ROW()-13)/2),0)),IF(ISBLANK(OFFSET('9. METAS'!$W$20,INT((ROW()-14)/2),0)),"",OFFSET('9. METAS'!$W$20,INT((ROW()-14)/2),0)))</f>
        <v>#REF!</v>
      </c>
      <c r="M189" s="204" t="e">
        <f ca="1">IF(MOD(ROW()-13,2)=0,IF(ISBLANK(OFFSET(#REF!,INT((ROW()-13)/2),0)),"",OFFSET(#REF!,INT((ROW()-13)/2),0)),IF(ISBLANK(OFFSET('9. METAS'!$X$20,INT((ROW()-14)/2),0)),"",OFFSET('9. METAS'!$X$20,INT((ROW()-14)/2),0)))</f>
        <v>#REF!</v>
      </c>
      <c r="N189" s="718" t="str">
        <f t="shared" ref="N189" ca="1" si="172">IFERROR(J189/J190,"ND")</f>
        <v>ND</v>
      </c>
      <c r="O189" s="720" t="str">
        <f t="shared" ref="O189" ca="1" si="173">IFERROR(((J189+K189+L189+M189)/H189),"ND")</f>
        <v>ND</v>
      </c>
      <c r="P189" s="732"/>
    </row>
    <row r="190" spans="3:16">
      <c r="C190" s="725"/>
      <c r="D190" s="726"/>
      <c r="E190" s="726"/>
      <c r="F190" s="727"/>
      <c r="G190" s="728"/>
      <c r="H190" s="755"/>
      <c r="I190" s="731"/>
      <c r="J190" s="202" t="str">
        <f ca="1">IF(MOD(ROW()-13,2)=0,IF(ISBLANK(OFFSET(#REF!,INT((ROW()-13)/2),0)),"",OFFSET(#REF!,INT((ROW()-13)/2),0)),IF(ISBLANK(OFFSET('9. METAS'!$U$20,INT((ROW()-14)/2),0)),"",OFFSET('9. METAS'!$U$20,INT((ROW()-14)/2),0)))</f>
        <v/>
      </c>
      <c r="K190" s="203" t="str">
        <f ca="1">IF(MOD(ROW()-13,2)=0,IF(ISBLANK(OFFSET(#REF!,INT((ROW()-13)/2),0)),"",OFFSET(#REF!,INT((ROW()-13)/2),0)),IF(ISBLANK(OFFSET('9. METAS'!$V$20,INT((ROW()-14)/2),0)),"",OFFSET('9. METAS'!$V$20,INT((ROW()-14)/2),0)))</f>
        <v/>
      </c>
      <c r="L190" s="203" t="str">
        <f ca="1">IF(MOD(ROW()-13,2)=0,IF(ISBLANK(OFFSET(#REF!,INT((ROW()-13)/2),0)),"",OFFSET(#REF!,INT((ROW()-13)/2),0)),IF(ISBLANK(OFFSET('9. METAS'!$W$20,INT((ROW()-14)/2),0)),"",OFFSET('9. METAS'!$W$20,INT((ROW()-14)/2),0)))</f>
        <v/>
      </c>
      <c r="M190" s="204" t="str">
        <f ca="1">IF(MOD(ROW()-13,2)=0,IF(ISBLANK(OFFSET(#REF!,INT((ROW()-13)/2),0)),"",OFFSET(#REF!,INT((ROW()-13)/2),0)),IF(ISBLANK(OFFSET('9. METAS'!$X$20,INT((ROW()-14)/2),0)),"",OFFSET('9. METAS'!$X$20,INT((ROW()-14)/2),0)))</f>
        <v/>
      </c>
      <c r="N190" s="719"/>
      <c r="O190" s="721"/>
      <c r="P190" s="723"/>
    </row>
    <row r="191" spans="3:16">
      <c r="C191" s="724" t="str">
        <f ca="1">IF(ISBLANK(OFFSET('5. Pp (3 años)'!$C$46,INT((ROW()-13)/2),0)),"",OFFSET('5. Pp (3 años)'!$C$46,INT((ROW()-13)/2),0))</f>
        <v/>
      </c>
      <c r="D191" s="726" t="str">
        <f ca="1">IF(ISBLANK(OFFSET('5. Pp (3 años)'!$D$46,INT((ROW()-13)/2),0)),"",OFFSET('5. Pp (3 años)'!$D$46,INT((ROW()-13)/2),0))</f>
        <v/>
      </c>
      <c r="E191" s="726" t="str">
        <f ca="1">IF(ISBLANK(OFFSET('5. Pp (3 años)'!$E$46,INT((ROW()-13)/2),0)),"",OFFSET('5. Pp (3 años)'!$E$46,INT((ROW()-13)/2),0))</f>
        <v/>
      </c>
      <c r="F191" s="727" t="str">
        <f ca="1">IF(ISBLANK(OFFSET('5. Pp (3 años)'!$K$46,INT((ROW()-13)/2),0)),"",OFFSET('5. Pp (3 años)'!$K$46,INT((ROW()-13)/2),0))</f>
        <v/>
      </c>
      <c r="G191" s="728" t="str">
        <f ca="1">IF(ISBLANK(OFFSET('5. Pp (3 años)'!$H$46,INT((ROW()-13)/2),0)),"",OFFSET('5. Pp (3 años)'!$H$46,INT((ROW()-13)/2),0))</f>
        <v/>
      </c>
      <c r="H191" s="755" t="str">
        <f ca="1">IF(ISBLANK(OFFSET('9. METAS'!$L$20,INT((ROW()-13)/2),0)),"",OFFSET('9. METAS'!$L$20,INT((ROW()-13)/2),0))</f>
        <v/>
      </c>
      <c r="I191" s="730"/>
      <c r="J191" s="202" t="e">
        <f ca="1">IF(MOD(ROW()-13,2)=0,IF(ISBLANK(OFFSET(#REF!,INT((ROW()-13)/2),0)),"",OFFSET(#REF!,INT((ROW()-13)/2),0)),IF(ISBLANK(OFFSET('9. METAS'!$U$20,INT((ROW()-14)/2),0)),"",OFFSET('9. METAS'!$U$20,INT((ROW()-14)/2),0)))</f>
        <v>#REF!</v>
      </c>
      <c r="K191" s="203" t="e">
        <f ca="1">IF(MOD(ROW()-13,2)=0,IF(ISBLANK(OFFSET(#REF!,INT((ROW()-13)/2),0)),"",OFFSET(#REF!,INT((ROW()-13)/2),0)),IF(ISBLANK(OFFSET('9. METAS'!$V$20,INT((ROW()-14)/2),0)),"",OFFSET('9. METAS'!$V$20,INT((ROW()-14)/2),0)))</f>
        <v>#REF!</v>
      </c>
      <c r="L191" s="203" t="e">
        <f ca="1">IF(MOD(ROW()-13,2)=0,IF(ISBLANK(OFFSET(#REF!,INT((ROW()-13)/2),0)),"",OFFSET(#REF!,INT((ROW()-13)/2),0)),IF(ISBLANK(OFFSET('9. METAS'!$W$20,INT((ROW()-14)/2),0)),"",OFFSET('9. METAS'!$W$20,INT((ROW()-14)/2),0)))</f>
        <v>#REF!</v>
      </c>
      <c r="M191" s="204" t="e">
        <f ca="1">IF(MOD(ROW()-13,2)=0,IF(ISBLANK(OFFSET(#REF!,INT((ROW()-13)/2),0)),"",OFFSET(#REF!,INT((ROW()-13)/2),0)),IF(ISBLANK(OFFSET('9. METAS'!$X$20,INT((ROW()-14)/2),0)),"",OFFSET('9. METAS'!$X$20,INT((ROW()-14)/2),0)))</f>
        <v>#REF!</v>
      </c>
      <c r="N191" s="718" t="str">
        <f t="shared" ref="N191" ca="1" si="174">IFERROR(J191/J192,"ND")</f>
        <v>ND</v>
      </c>
      <c r="O191" s="720" t="str">
        <f t="shared" ref="O191" ca="1" si="175">IFERROR(((J191+K191+L191+M191)/H191),"ND")</f>
        <v>ND</v>
      </c>
      <c r="P191" s="732"/>
    </row>
    <row r="192" spans="3:16">
      <c r="C192" s="725"/>
      <c r="D192" s="726"/>
      <c r="E192" s="726"/>
      <c r="F192" s="727"/>
      <c r="G192" s="728"/>
      <c r="H192" s="755"/>
      <c r="I192" s="731"/>
      <c r="J192" s="202" t="str">
        <f ca="1">IF(MOD(ROW()-13,2)=0,IF(ISBLANK(OFFSET(#REF!,INT((ROW()-13)/2),0)),"",OFFSET(#REF!,INT((ROW()-13)/2),0)),IF(ISBLANK(OFFSET('9. METAS'!$U$20,INT((ROW()-14)/2),0)),"",OFFSET('9. METAS'!$U$20,INT((ROW()-14)/2),0)))</f>
        <v/>
      </c>
      <c r="K192" s="203" t="str">
        <f ca="1">IF(MOD(ROW()-13,2)=0,IF(ISBLANK(OFFSET(#REF!,INT((ROW()-13)/2),0)),"",OFFSET(#REF!,INT((ROW()-13)/2),0)),IF(ISBLANK(OFFSET('9. METAS'!$V$20,INT((ROW()-14)/2),0)),"",OFFSET('9. METAS'!$V$20,INT((ROW()-14)/2),0)))</f>
        <v/>
      </c>
      <c r="L192" s="203" t="str">
        <f ca="1">IF(MOD(ROW()-13,2)=0,IF(ISBLANK(OFFSET(#REF!,INT((ROW()-13)/2),0)),"",OFFSET(#REF!,INT((ROW()-13)/2),0)),IF(ISBLANK(OFFSET('9. METAS'!$W$20,INT((ROW()-14)/2),0)),"",OFFSET('9. METAS'!$W$20,INT((ROW()-14)/2),0)))</f>
        <v/>
      </c>
      <c r="M192" s="204" t="str">
        <f ca="1">IF(MOD(ROW()-13,2)=0,IF(ISBLANK(OFFSET(#REF!,INT((ROW()-13)/2),0)),"",OFFSET(#REF!,INT((ROW()-13)/2),0)),IF(ISBLANK(OFFSET('9. METAS'!$X$20,INT((ROW()-14)/2),0)),"",OFFSET('9. METAS'!$X$20,INT((ROW()-14)/2),0)))</f>
        <v/>
      </c>
      <c r="N192" s="719"/>
      <c r="O192" s="721"/>
      <c r="P192" s="723"/>
    </row>
    <row r="193" spans="3:16">
      <c r="C193" s="724" t="str">
        <f ca="1">IF(ISBLANK(OFFSET('5. Pp (3 años)'!$C$46,INT((ROW()-13)/2),0)),"",OFFSET('5. Pp (3 años)'!$C$46,INT((ROW()-13)/2),0))</f>
        <v/>
      </c>
      <c r="D193" s="726" t="str">
        <f ca="1">IF(ISBLANK(OFFSET('5. Pp (3 años)'!$D$46,INT((ROW()-13)/2),0)),"",OFFSET('5. Pp (3 años)'!$D$46,INT((ROW()-13)/2),0))</f>
        <v/>
      </c>
      <c r="E193" s="726" t="str">
        <f ca="1">IF(ISBLANK(OFFSET('5. Pp (3 años)'!$E$46,INT((ROW()-13)/2),0)),"",OFFSET('5. Pp (3 años)'!$E$46,INT((ROW()-13)/2),0))</f>
        <v/>
      </c>
      <c r="F193" s="727" t="str">
        <f ca="1">IF(ISBLANK(OFFSET('5. Pp (3 años)'!$K$46,INT((ROW()-13)/2),0)),"",OFFSET('5. Pp (3 años)'!$K$46,INT((ROW()-13)/2),0))</f>
        <v/>
      </c>
      <c r="G193" s="728" t="str">
        <f ca="1">IF(ISBLANK(OFFSET('5. Pp (3 años)'!$H$46,INT((ROW()-13)/2),0)),"",OFFSET('5. Pp (3 años)'!$H$46,INT((ROW()-13)/2),0))</f>
        <v/>
      </c>
      <c r="H193" s="755" t="str">
        <f ca="1">IF(ISBLANK(OFFSET('9. METAS'!$L$20,INT((ROW()-13)/2),0)),"",OFFSET('9. METAS'!$L$20,INT((ROW()-13)/2),0))</f>
        <v/>
      </c>
      <c r="I193" s="730"/>
      <c r="J193" s="202" t="e">
        <f ca="1">IF(MOD(ROW()-13,2)=0,IF(ISBLANK(OFFSET(#REF!,INT((ROW()-13)/2),0)),"",OFFSET(#REF!,INT((ROW()-13)/2),0)),IF(ISBLANK(OFFSET('9. METAS'!$U$20,INT((ROW()-14)/2),0)),"",OFFSET('9. METAS'!$U$20,INT((ROW()-14)/2),0)))</f>
        <v>#REF!</v>
      </c>
      <c r="K193" s="203" t="e">
        <f ca="1">IF(MOD(ROW()-13,2)=0,IF(ISBLANK(OFFSET(#REF!,INT((ROW()-13)/2),0)),"",OFFSET(#REF!,INT((ROW()-13)/2),0)),IF(ISBLANK(OFFSET('9. METAS'!$V$20,INT((ROW()-14)/2),0)),"",OFFSET('9. METAS'!$V$20,INT((ROW()-14)/2),0)))</f>
        <v>#REF!</v>
      </c>
      <c r="L193" s="203" t="e">
        <f ca="1">IF(MOD(ROW()-13,2)=0,IF(ISBLANK(OFFSET(#REF!,INT((ROW()-13)/2),0)),"",OFFSET(#REF!,INT((ROW()-13)/2),0)),IF(ISBLANK(OFFSET('9. METAS'!$W$20,INT((ROW()-14)/2),0)),"",OFFSET('9. METAS'!$W$20,INT((ROW()-14)/2),0)))</f>
        <v>#REF!</v>
      </c>
      <c r="M193" s="204" t="e">
        <f ca="1">IF(MOD(ROW()-13,2)=0,IF(ISBLANK(OFFSET(#REF!,INT((ROW()-13)/2),0)),"",OFFSET(#REF!,INT((ROW()-13)/2),0)),IF(ISBLANK(OFFSET('9. METAS'!$X$20,INT((ROW()-14)/2),0)),"",OFFSET('9. METAS'!$X$20,INT((ROW()-14)/2),0)))</f>
        <v>#REF!</v>
      </c>
      <c r="N193" s="718" t="str">
        <f t="shared" ref="N193" ca="1" si="176">IFERROR(J193/J194,"ND")</f>
        <v>ND</v>
      </c>
      <c r="O193" s="720" t="str">
        <f t="shared" ref="O193" ca="1" si="177">IFERROR(((J193+K193+L193+M193)/H193),"ND")</f>
        <v>ND</v>
      </c>
      <c r="P193" s="732"/>
    </row>
    <row r="194" spans="3:16">
      <c r="C194" s="725"/>
      <c r="D194" s="726"/>
      <c r="E194" s="726"/>
      <c r="F194" s="727"/>
      <c r="G194" s="728"/>
      <c r="H194" s="755"/>
      <c r="I194" s="731"/>
      <c r="J194" s="202" t="str">
        <f ca="1">IF(MOD(ROW()-13,2)=0,IF(ISBLANK(OFFSET(#REF!,INT((ROW()-13)/2),0)),"",OFFSET(#REF!,INT((ROW()-13)/2),0)),IF(ISBLANK(OFFSET('9. METAS'!$U$20,INT((ROW()-14)/2),0)),"",OFFSET('9. METAS'!$U$20,INT((ROW()-14)/2),0)))</f>
        <v/>
      </c>
      <c r="K194" s="203" t="str">
        <f ca="1">IF(MOD(ROW()-13,2)=0,IF(ISBLANK(OFFSET(#REF!,INT((ROW()-13)/2),0)),"",OFFSET(#REF!,INT((ROW()-13)/2),0)),IF(ISBLANK(OFFSET('9. METAS'!$V$20,INT((ROW()-14)/2),0)),"",OFFSET('9. METAS'!$V$20,INT((ROW()-14)/2),0)))</f>
        <v/>
      </c>
      <c r="L194" s="203" t="str">
        <f ca="1">IF(MOD(ROW()-13,2)=0,IF(ISBLANK(OFFSET(#REF!,INT((ROW()-13)/2),0)),"",OFFSET(#REF!,INT((ROW()-13)/2),0)),IF(ISBLANK(OFFSET('9. METAS'!$W$20,INT((ROW()-14)/2),0)),"",OFFSET('9. METAS'!$W$20,INT((ROW()-14)/2),0)))</f>
        <v/>
      </c>
      <c r="M194" s="204" t="str">
        <f ca="1">IF(MOD(ROW()-13,2)=0,IF(ISBLANK(OFFSET(#REF!,INT((ROW()-13)/2),0)),"",OFFSET(#REF!,INT((ROW()-13)/2),0)),IF(ISBLANK(OFFSET('9. METAS'!$X$20,INT((ROW()-14)/2),0)),"",OFFSET('9. METAS'!$X$20,INT((ROW()-14)/2),0)))</f>
        <v/>
      </c>
      <c r="N194" s="719"/>
      <c r="O194" s="721"/>
      <c r="P194" s="723"/>
    </row>
    <row r="195" spans="3:16">
      <c r="C195" s="724" t="str">
        <f ca="1">IF(ISBLANK(OFFSET('5. Pp (3 años)'!$C$46,INT((ROW()-13)/2),0)),"",OFFSET('5. Pp (3 años)'!$C$46,INT((ROW()-13)/2),0))</f>
        <v/>
      </c>
      <c r="D195" s="726" t="str">
        <f ca="1">IF(ISBLANK(OFFSET('5. Pp (3 años)'!$D$46,INT((ROW()-13)/2),0)),"",OFFSET('5. Pp (3 años)'!$D$46,INT((ROW()-13)/2),0))</f>
        <v/>
      </c>
      <c r="E195" s="726" t="str">
        <f ca="1">IF(ISBLANK(OFFSET('5. Pp (3 años)'!$E$46,INT((ROW()-13)/2),0)),"",OFFSET('5. Pp (3 años)'!$E$46,INT((ROW()-13)/2),0))</f>
        <v/>
      </c>
      <c r="F195" s="727" t="str">
        <f ca="1">IF(ISBLANK(OFFSET('5. Pp (3 años)'!$K$46,INT((ROW()-13)/2),0)),"",OFFSET('5. Pp (3 años)'!$K$46,INT((ROW()-13)/2),0))</f>
        <v/>
      </c>
      <c r="G195" s="728" t="str">
        <f ca="1">IF(ISBLANK(OFFSET('5. Pp (3 años)'!$H$46,INT((ROW()-13)/2),0)),"",OFFSET('5. Pp (3 años)'!$H$46,INT((ROW()-13)/2),0))</f>
        <v/>
      </c>
      <c r="H195" s="755" t="str">
        <f ca="1">IF(ISBLANK(OFFSET('9. METAS'!$L$20,INT((ROW()-13)/2),0)),"",OFFSET('9. METAS'!$L$20,INT((ROW()-13)/2),0))</f>
        <v/>
      </c>
      <c r="I195" s="730"/>
      <c r="J195" s="202" t="e">
        <f ca="1">IF(MOD(ROW()-13,2)=0,IF(ISBLANK(OFFSET(#REF!,INT((ROW()-13)/2),0)),"",OFFSET(#REF!,INT((ROW()-13)/2),0)),IF(ISBLANK(OFFSET('9. METAS'!$U$20,INT((ROW()-14)/2),0)),"",OFFSET('9. METAS'!$U$20,INT((ROW()-14)/2),0)))</f>
        <v>#REF!</v>
      </c>
      <c r="K195" s="203" t="e">
        <f ca="1">IF(MOD(ROW()-13,2)=0,IF(ISBLANK(OFFSET(#REF!,INT((ROW()-13)/2),0)),"",OFFSET(#REF!,INT((ROW()-13)/2),0)),IF(ISBLANK(OFFSET('9. METAS'!$V$20,INT((ROW()-14)/2),0)),"",OFFSET('9. METAS'!$V$20,INT((ROW()-14)/2),0)))</f>
        <v>#REF!</v>
      </c>
      <c r="L195" s="203" t="e">
        <f ca="1">IF(MOD(ROW()-13,2)=0,IF(ISBLANK(OFFSET(#REF!,INT((ROW()-13)/2),0)),"",OFFSET(#REF!,INT((ROW()-13)/2),0)),IF(ISBLANK(OFFSET('9. METAS'!$W$20,INT((ROW()-14)/2),0)),"",OFFSET('9. METAS'!$W$20,INT((ROW()-14)/2),0)))</f>
        <v>#REF!</v>
      </c>
      <c r="M195" s="204" t="e">
        <f ca="1">IF(MOD(ROW()-13,2)=0,IF(ISBLANK(OFFSET(#REF!,INT((ROW()-13)/2),0)),"",OFFSET(#REF!,INT((ROW()-13)/2),0)),IF(ISBLANK(OFFSET('9. METAS'!$X$20,INT((ROW()-14)/2),0)),"",OFFSET('9. METAS'!$X$20,INT((ROW()-14)/2),0)))</f>
        <v>#REF!</v>
      </c>
      <c r="N195" s="718" t="str">
        <f t="shared" ref="N195" ca="1" si="178">IFERROR(J195/J196,"ND")</f>
        <v>ND</v>
      </c>
      <c r="O195" s="720" t="str">
        <f t="shared" ref="O195" ca="1" si="179">IFERROR(((J195+K195+L195+M195)/H195),"ND")</f>
        <v>ND</v>
      </c>
      <c r="P195" s="732"/>
    </row>
    <row r="196" spans="3:16">
      <c r="C196" s="725"/>
      <c r="D196" s="726"/>
      <c r="E196" s="726"/>
      <c r="F196" s="727"/>
      <c r="G196" s="728"/>
      <c r="H196" s="755"/>
      <c r="I196" s="731"/>
      <c r="J196" s="202" t="str">
        <f ca="1">IF(MOD(ROW()-13,2)=0,IF(ISBLANK(OFFSET(#REF!,INT((ROW()-13)/2),0)),"",OFFSET(#REF!,INT((ROW()-13)/2),0)),IF(ISBLANK(OFFSET('9. METAS'!$U$20,INT((ROW()-14)/2),0)),"",OFFSET('9. METAS'!$U$20,INT((ROW()-14)/2),0)))</f>
        <v/>
      </c>
      <c r="K196" s="203" t="str">
        <f ca="1">IF(MOD(ROW()-13,2)=0,IF(ISBLANK(OFFSET(#REF!,INT((ROW()-13)/2),0)),"",OFFSET(#REF!,INT((ROW()-13)/2),0)),IF(ISBLANK(OFFSET('9. METAS'!$V$20,INT((ROW()-14)/2),0)),"",OFFSET('9. METAS'!$V$20,INT((ROW()-14)/2),0)))</f>
        <v/>
      </c>
      <c r="L196" s="203" t="str">
        <f ca="1">IF(MOD(ROW()-13,2)=0,IF(ISBLANK(OFFSET(#REF!,INT((ROW()-13)/2),0)),"",OFFSET(#REF!,INT((ROW()-13)/2),0)),IF(ISBLANK(OFFSET('9. METAS'!$W$20,INT((ROW()-14)/2),0)),"",OFFSET('9. METAS'!$W$20,INT((ROW()-14)/2),0)))</f>
        <v/>
      </c>
      <c r="M196" s="204" t="str">
        <f ca="1">IF(MOD(ROW()-13,2)=0,IF(ISBLANK(OFFSET(#REF!,INT((ROW()-13)/2),0)),"",OFFSET(#REF!,INT((ROW()-13)/2),0)),IF(ISBLANK(OFFSET('9. METAS'!$X$20,INT((ROW()-14)/2),0)),"",OFFSET('9. METAS'!$X$20,INT((ROW()-14)/2),0)))</f>
        <v/>
      </c>
      <c r="N196" s="719"/>
      <c r="O196" s="721"/>
      <c r="P196" s="723"/>
    </row>
    <row r="197" spans="3:16">
      <c r="C197" s="724" t="str">
        <f ca="1">IF(ISBLANK(OFFSET('5. Pp (3 años)'!$C$46,INT((ROW()-13)/2),0)),"",OFFSET('5. Pp (3 años)'!$C$46,INT((ROW()-13)/2),0))</f>
        <v/>
      </c>
      <c r="D197" s="726" t="str">
        <f ca="1">IF(ISBLANK(OFFSET('5. Pp (3 años)'!$D$46,INT((ROW()-13)/2),0)),"",OFFSET('5. Pp (3 años)'!$D$46,INT((ROW()-13)/2),0))</f>
        <v/>
      </c>
      <c r="E197" s="726" t="str">
        <f ca="1">IF(ISBLANK(OFFSET('5. Pp (3 años)'!$E$46,INT((ROW()-13)/2),0)),"",OFFSET('5. Pp (3 años)'!$E$46,INT((ROW()-13)/2),0))</f>
        <v/>
      </c>
      <c r="F197" s="727" t="str">
        <f ca="1">IF(ISBLANK(OFFSET('5. Pp (3 años)'!$K$46,INT((ROW()-13)/2),0)),"",OFFSET('5. Pp (3 años)'!$K$46,INT((ROW()-13)/2),0))</f>
        <v/>
      </c>
      <c r="G197" s="728" t="str">
        <f ca="1">IF(ISBLANK(OFFSET('5. Pp (3 años)'!$H$46,INT((ROW()-13)/2),0)),"",OFFSET('5. Pp (3 años)'!$H$46,INT((ROW()-13)/2),0))</f>
        <v/>
      </c>
      <c r="H197" s="755" t="str">
        <f ca="1">IF(ISBLANK(OFFSET('9. METAS'!$L$20,INT((ROW()-13)/2),0)),"",OFFSET('9. METAS'!$L$20,INT((ROW()-13)/2),0))</f>
        <v/>
      </c>
      <c r="I197" s="730"/>
      <c r="J197" s="202" t="e">
        <f ca="1">IF(MOD(ROW()-13,2)=0,IF(ISBLANK(OFFSET(#REF!,INT((ROW()-13)/2),0)),"",OFFSET(#REF!,INT((ROW()-13)/2),0)),IF(ISBLANK(OFFSET('9. METAS'!$U$20,INT((ROW()-14)/2),0)),"",OFFSET('9. METAS'!$U$20,INT((ROW()-14)/2),0)))</f>
        <v>#REF!</v>
      </c>
      <c r="K197" s="203" t="e">
        <f ca="1">IF(MOD(ROW()-13,2)=0,IF(ISBLANK(OFFSET(#REF!,INT((ROW()-13)/2),0)),"",OFFSET(#REF!,INT((ROW()-13)/2),0)),IF(ISBLANK(OFFSET('9. METAS'!$V$20,INT((ROW()-14)/2),0)),"",OFFSET('9. METAS'!$V$20,INT((ROW()-14)/2),0)))</f>
        <v>#REF!</v>
      </c>
      <c r="L197" s="203" t="e">
        <f ca="1">IF(MOD(ROW()-13,2)=0,IF(ISBLANK(OFFSET(#REF!,INT((ROW()-13)/2),0)),"",OFFSET(#REF!,INT((ROW()-13)/2),0)),IF(ISBLANK(OFFSET('9. METAS'!$W$20,INT((ROW()-14)/2),0)),"",OFFSET('9. METAS'!$W$20,INT((ROW()-14)/2),0)))</f>
        <v>#REF!</v>
      </c>
      <c r="M197" s="204" t="e">
        <f ca="1">IF(MOD(ROW()-13,2)=0,IF(ISBLANK(OFFSET(#REF!,INT((ROW()-13)/2),0)),"",OFFSET(#REF!,INT((ROW()-13)/2),0)),IF(ISBLANK(OFFSET('9. METAS'!$X$20,INT((ROW()-14)/2),0)),"",OFFSET('9. METAS'!$X$20,INT((ROW()-14)/2),0)))</f>
        <v>#REF!</v>
      </c>
      <c r="N197" s="718" t="str">
        <f t="shared" ref="N197" ca="1" si="180">IFERROR(J197/J198,"ND")</f>
        <v>ND</v>
      </c>
      <c r="O197" s="720" t="str">
        <f t="shared" ref="O197" ca="1" si="181">IFERROR(((J197+K197+L197+M197)/H197),"ND")</f>
        <v>ND</v>
      </c>
      <c r="P197" s="732"/>
    </row>
    <row r="198" spans="3:16">
      <c r="C198" s="725"/>
      <c r="D198" s="726"/>
      <c r="E198" s="726"/>
      <c r="F198" s="727"/>
      <c r="G198" s="728"/>
      <c r="H198" s="755"/>
      <c r="I198" s="731"/>
      <c r="J198" s="202" t="str">
        <f ca="1">IF(MOD(ROW()-13,2)=0,IF(ISBLANK(OFFSET(#REF!,INT((ROW()-13)/2),0)),"",OFFSET(#REF!,INT((ROW()-13)/2),0)),IF(ISBLANK(OFFSET('9. METAS'!$U$20,INT((ROW()-14)/2),0)),"",OFFSET('9. METAS'!$U$20,INT((ROW()-14)/2),0)))</f>
        <v/>
      </c>
      <c r="K198" s="203" t="str">
        <f ca="1">IF(MOD(ROW()-13,2)=0,IF(ISBLANK(OFFSET(#REF!,INT((ROW()-13)/2),0)),"",OFFSET(#REF!,INT((ROW()-13)/2),0)),IF(ISBLANK(OFFSET('9. METAS'!$V$20,INT((ROW()-14)/2),0)),"",OFFSET('9. METAS'!$V$20,INT((ROW()-14)/2),0)))</f>
        <v/>
      </c>
      <c r="L198" s="203" t="str">
        <f ca="1">IF(MOD(ROW()-13,2)=0,IF(ISBLANK(OFFSET(#REF!,INT((ROW()-13)/2),0)),"",OFFSET(#REF!,INT((ROW()-13)/2),0)),IF(ISBLANK(OFFSET('9. METAS'!$W$20,INT((ROW()-14)/2),0)),"",OFFSET('9. METAS'!$W$20,INT((ROW()-14)/2),0)))</f>
        <v/>
      </c>
      <c r="M198" s="204" t="str">
        <f ca="1">IF(MOD(ROW()-13,2)=0,IF(ISBLANK(OFFSET(#REF!,INT((ROW()-13)/2),0)),"",OFFSET(#REF!,INT((ROW()-13)/2),0)),IF(ISBLANK(OFFSET('9. METAS'!$X$20,INT((ROW()-14)/2),0)),"",OFFSET('9. METAS'!$X$20,INT((ROW()-14)/2),0)))</f>
        <v/>
      </c>
      <c r="N198" s="719"/>
      <c r="O198" s="721"/>
      <c r="P198" s="723"/>
    </row>
    <row r="199" spans="3:16">
      <c r="C199" s="724" t="str">
        <f ca="1">IF(ISBLANK(OFFSET('5. Pp (3 años)'!$C$46,INT((ROW()-13)/2),0)),"",OFFSET('5. Pp (3 años)'!$C$46,INT((ROW()-13)/2),0))</f>
        <v/>
      </c>
      <c r="D199" s="726" t="str">
        <f ca="1">IF(ISBLANK(OFFSET('5. Pp (3 años)'!$D$46,INT((ROW()-13)/2),0)),"",OFFSET('5. Pp (3 años)'!$D$46,INT((ROW()-13)/2),0))</f>
        <v/>
      </c>
      <c r="E199" s="726" t="str">
        <f ca="1">IF(ISBLANK(OFFSET('5. Pp (3 años)'!$E$46,INT((ROW()-13)/2),0)),"",OFFSET('5. Pp (3 años)'!$E$46,INT((ROW()-13)/2),0))</f>
        <v/>
      </c>
      <c r="F199" s="727" t="str">
        <f ca="1">IF(ISBLANK(OFFSET('5. Pp (3 años)'!$K$46,INT((ROW()-13)/2),0)),"",OFFSET('5. Pp (3 años)'!$K$46,INT((ROW()-13)/2),0))</f>
        <v/>
      </c>
      <c r="G199" s="728" t="str">
        <f ca="1">IF(ISBLANK(OFFSET('5. Pp (3 años)'!$H$46,INT((ROW()-13)/2),0)),"",OFFSET('5. Pp (3 años)'!$H$46,INT((ROW()-13)/2),0))</f>
        <v/>
      </c>
      <c r="H199" s="755" t="str">
        <f ca="1">IF(ISBLANK(OFFSET('9. METAS'!$L$20,INT((ROW()-13)/2),0)),"",OFFSET('9. METAS'!$L$20,INT((ROW()-13)/2),0))</f>
        <v/>
      </c>
      <c r="I199" s="730"/>
      <c r="J199" s="202" t="e">
        <f ca="1">IF(MOD(ROW()-13,2)=0,IF(ISBLANK(OFFSET(#REF!,INT((ROW()-13)/2),0)),"",OFFSET(#REF!,INT((ROW()-13)/2),0)),IF(ISBLANK(OFFSET('9. METAS'!$U$20,INT((ROW()-14)/2),0)),"",OFFSET('9. METAS'!$U$20,INT((ROW()-14)/2),0)))</f>
        <v>#REF!</v>
      </c>
      <c r="K199" s="203" t="e">
        <f ca="1">IF(MOD(ROW()-13,2)=0,IF(ISBLANK(OFFSET(#REF!,INT((ROW()-13)/2),0)),"",OFFSET(#REF!,INT((ROW()-13)/2),0)),IF(ISBLANK(OFFSET('9. METAS'!$V$20,INT((ROW()-14)/2),0)),"",OFFSET('9. METAS'!$V$20,INT((ROW()-14)/2),0)))</f>
        <v>#REF!</v>
      </c>
      <c r="L199" s="203" t="e">
        <f ca="1">IF(MOD(ROW()-13,2)=0,IF(ISBLANK(OFFSET(#REF!,INT((ROW()-13)/2),0)),"",OFFSET(#REF!,INT((ROW()-13)/2),0)),IF(ISBLANK(OFFSET('9. METAS'!$W$20,INT((ROW()-14)/2),0)),"",OFFSET('9. METAS'!$W$20,INT((ROW()-14)/2),0)))</f>
        <v>#REF!</v>
      </c>
      <c r="M199" s="204" t="e">
        <f ca="1">IF(MOD(ROW()-13,2)=0,IF(ISBLANK(OFFSET(#REF!,INT((ROW()-13)/2),0)),"",OFFSET(#REF!,INT((ROW()-13)/2),0)),IF(ISBLANK(OFFSET('9. METAS'!$X$20,INT((ROW()-14)/2),0)),"",OFFSET('9. METAS'!$X$20,INT((ROW()-14)/2),0)))</f>
        <v>#REF!</v>
      </c>
      <c r="N199" s="718" t="str">
        <f t="shared" ref="N199" ca="1" si="182">IFERROR(J199/J200,"ND")</f>
        <v>ND</v>
      </c>
      <c r="O199" s="720" t="str">
        <f t="shared" ref="O199" ca="1" si="183">IFERROR(((J199+K199+L199+M199)/H199),"ND")</f>
        <v>ND</v>
      </c>
      <c r="P199" s="732"/>
    </row>
    <row r="200" spans="3:16">
      <c r="C200" s="725"/>
      <c r="D200" s="726"/>
      <c r="E200" s="726"/>
      <c r="F200" s="727"/>
      <c r="G200" s="728"/>
      <c r="H200" s="755"/>
      <c r="I200" s="731"/>
      <c r="J200" s="202" t="str">
        <f ca="1">IF(MOD(ROW()-13,2)=0,IF(ISBLANK(OFFSET(#REF!,INT((ROW()-13)/2),0)),"",OFFSET(#REF!,INT((ROW()-13)/2),0)),IF(ISBLANK(OFFSET('9. METAS'!$U$20,INT((ROW()-14)/2),0)),"",OFFSET('9. METAS'!$U$20,INT((ROW()-14)/2),0)))</f>
        <v/>
      </c>
      <c r="K200" s="203" t="str">
        <f ca="1">IF(MOD(ROW()-13,2)=0,IF(ISBLANK(OFFSET(#REF!,INT((ROW()-13)/2),0)),"",OFFSET(#REF!,INT((ROW()-13)/2),0)),IF(ISBLANK(OFFSET('9. METAS'!$V$20,INT((ROW()-14)/2),0)),"",OFFSET('9. METAS'!$V$20,INT((ROW()-14)/2),0)))</f>
        <v/>
      </c>
      <c r="L200" s="203" t="str">
        <f ca="1">IF(MOD(ROW()-13,2)=0,IF(ISBLANK(OFFSET(#REF!,INT((ROW()-13)/2),0)),"",OFFSET(#REF!,INT((ROW()-13)/2),0)),IF(ISBLANK(OFFSET('9. METAS'!$W$20,INT((ROW()-14)/2),0)),"",OFFSET('9. METAS'!$W$20,INT((ROW()-14)/2),0)))</f>
        <v/>
      </c>
      <c r="M200" s="204" t="str">
        <f ca="1">IF(MOD(ROW()-13,2)=0,IF(ISBLANK(OFFSET(#REF!,INT((ROW()-13)/2),0)),"",OFFSET(#REF!,INT((ROW()-13)/2),0)),IF(ISBLANK(OFFSET('9. METAS'!$X$20,INT((ROW()-14)/2),0)),"",OFFSET('9. METAS'!$X$20,INT((ROW()-14)/2),0)))</f>
        <v/>
      </c>
      <c r="N200" s="719"/>
      <c r="O200" s="721"/>
      <c r="P200" s="723"/>
    </row>
    <row r="201" spans="3:16">
      <c r="C201" s="724" t="str">
        <f ca="1">IF(ISBLANK(OFFSET('5. Pp (3 años)'!$C$46,INT((ROW()-13)/2),0)),"",OFFSET('5. Pp (3 años)'!$C$46,INT((ROW()-13)/2),0))</f>
        <v/>
      </c>
      <c r="D201" s="726" t="str">
        <f ca="1">IF(ISBLANK(OFFSET('5. Pp (3 años)'!$D$46,INT((ROW()-13)/2),0)),"",OFFSET('5. Pp (3 años)'!$D$46,INT((ROW()-13)/2),0))</f>
        <v/>
      </c>
      <c r="E201" s="726" t="str">
        <f ca="1">IF(ISBLANK(OFFSET('5. Pp (3 años)'!$E$46,INT((ROW()-13)/2),0)),"",OFFSET('5. Pp (3 años)'!$E$46,INT((ROW()-13)/2),0))</f>
        <v/>
      </c>
      <c r="F201" s="727" t="str">
        <f ca="1">IF(ISBLANK(OFFSET('5. Pp (3 años)'!$K$46,INT((ROW()-13)/2),0)),"",OFFSET('5. Pp (3 años)'!$K$46,INT((ROW()-13)/2),0))</f>
        <v/>
      </c>
      <c r="G201" s="728" t="str">
        <f ca="1">IF(ISBLANK(OFFSET('5. Pp (3 años)'!$H$46,INT((ROW()-13)/2),0)),"",OFFSET('5. Pp (3 años)'!$H$46,INT((ROW()-13)/2),0))</f>
        <v/>
      </c>
      <c r="H201" s="755" t="str">
        <f ca="1">IF(ISBLANK(OFFSET('9. METAS'!$L$20,INT((ROW()-13)/2),0)),"",OFFSET('9. METAS'!$L$20,INT((ROW()-13)/2),0))</f>
        <v/>
      </c>
      <c r="I201" s="730"/>
      <c r="J201" s="202" t="e">
        <f ca="1">IF(MOD(ROW()-13,2)=0,IF(ISBLANK(OFFSET(#REF!,INT((ROW()-13)/2),0)),"",OFFSET(#REF!,INT((ROW()-13)/2),0)),IF(ISBLANK(OFFSET('9. METAS'!$U$20,INT((ROW()-14)/2),0)),"",OFFSET('9. METAS'!$U$20,INT((ROW()-14)/2),0)))</f>
        <v>#REF!</v>
      </c>
      <c r="K201" s="203" t="e">
        <f ca="1">IF(MOD(ROW()-13,2)=0,IF(ISBLANK(OFFSET(#REF!,INT((ROW()-13)/2),0)),"",OFFSET(#REF!,INT((ROW()-13)/2),0)),IF(ISBLANK(OFFSET('9. METAS'!$V$20,INT((ROW()-14)/2),0)),"",OFFSET('9. METAS'!$V$20,INT((ROW()-14)/2),0)))</f>
        <v>#REF!</v>
      </c>
      <c r="L201" s="203" t="e">
        <f ca="1">IF(MOD(ROW()-13,2)=0,IF(ISBLANK(OFFSET(#REF!,INT((ROW()-13)/2),0)),"",OFFSET(#REF!,INT((ROW()-13)/2),0)),IF(ISBLANK(OFFSET('9. METAS'!$W$20,INT((ROW()-14)/2),0)),"",OFFSET('9. METAS'!$W$20,INT((ROW()-14)/2),0)))</f>
        <v>#REF!</v>
      </c>
      <c r="M201" s="204" t="e">
        <f ca="1">IF(MOD(ROW()-13,2)=0,IF(ISBLANK(OFFSET(#REF!,INT((ROW()-13)/2),0)),"",OFFSET(#REF!,INT((ROW()-13)/2),0)),IF(ISBLANK(OFFSET('9. METAS'!$X$20,INT((ROW()-14)/2),0)),"",OFFSET('9. METAS'!$X$20,INT((ROW()-14)/2),0)))</f>
        <v>#REF!</v>
      </c>
      <c r="N201" s="718" t="str">
        <f t="shared" ref="N201" ca="1" si="184">IFERROR(J201/J202,"ND")</f>
        <v>ND</v>
      </c>
      <c r="O201" s="720" t="str">
        <f t="shared" ref="O201" ca="1" si="185">IFERROR(((J201+K201+L201+M201)/H201),"ND")</f>
        <v>ND</v>
      </c>
      <c r="P201" s="732"/>
    </row>
    <row r="202" spans="3:16">
      <c r="C202" s="725"/>
      <c r="D202" s="726"/>
      <c r="E202" s="726"/>
      <c r="F202" s="727"/>
      <c r="G202" s="728"/>
      <c r="H202" s="755"/>
      <c r="I202" s="731"/>
      <c r="J202" s="202" t="str">
        <f ca="1">IF(MOD(ROW()-13,2)=0,IF(ISBLANK(OFFSET(#REF!,INT((ROW()-13)/2),0)),"",OFFSET(#REF!,INT((ROW()-13)/2),0)),IF(ISBLANK(OFFSET('9. METAS'!$U$20,INT((ROW()-14)/2),0)),"",OFFSET('9. METAS'!$U$20,INT((ROW()-14)/2),0)))</f>
        <v/>
      </c>
      <c r="K202" s="203" t="str">
        <f ca="1">IF(MOD(ROW()-13,2)=0,IF(ISBLANK(OFFSET(#REF!,INT((ROW()-13)/2),0)),"",OFFSET(#REF!,INT((ROW()-13)/2),0)),IF(ISBLANK(OFFSET('9. METAS'!$V$20,INT((ROW()-14)/2),0)),"",OFFSET('9. METAS'!$V$20,INT((ROW()-14)/2),0)))</f>
        <v/>
      </c>
      <c r="L202" s="203" t="str">
        <f ca="1">IF(MOD(ROW()-13,2)=0,IF(ISBLANK(OFFSET(#REF!,INT((ROW()-13)/2),0)),"",OFFSET(#REF!,INT((ROW()-13)/2),0)),IF(ISBLANK(OFFSET('9. METAS'!$W$20,INT((ROW()-14)/2),0)),"",OFFSET('9. METAS'!$W$20,INT((ROW()-14)/2),0)))</f>
        <v/>
      </c>
      <c r="M202" s="204" t="str">
        <f ca="1">IF(MOD(ROW()-13,2)=0,IF(ISBLANK(OFFSET(#REF!,INT((ROW()-13)/2),0)),"",OFFSET(#REF!,INT((ROW()-13)/2),0)),IF(ISBLANK(OFFSET('9. METAS'!$X$20,INT((ROW()-14)/2),0)),"",OFFSET('9. METAS'!$X$20,INT((ROW()-14)/2),0)))</f>
        <v/>
      </c>
      <c r="N202" s="719"/>
      <c r="O202" s="721"/>
      <c r="P202" s="723"/>
    </row>
    <row r="203" spans="3:16">
      <c r="C203" s="724" t="str">
        <f ca="1">IF(ISBLANK(OFFSET('5. Pp (3 años)'!$C$46,INT((ROW()-13)/2),0)),"",OFFSET('5. Pp (3 años)'!$C$46,INT((ROW()-13)/2),0))</f>
        <v/>
      </c>
      <c r="D203" s="726" t="str">
        <f ca="1">IF(ISBLANK(OFFSET('5. Pp (3 años)'!$D$46,INT((ROW()-13)/2),0)),"",OFFSET('5. Pp (3 años)'!$D$46,INT((ROW()-13)/2),0))</f>
        <v/>
      </c>
      <c r="E203" s="726" t="str">
        <f ca="1">IF(ISBLANK(OFFSET('5. Pp (3 años)'!$E$46,INT((ROW()-13)/2),0)),"",OFFSET('5. Pp (3 años)'!$E$46,INT((ROW()-13)/2),0))</f>
        <v/>
      </c>
      <c r="F203" s="727" t="str">
        <f ca="1">IF(ISBLANK(OFFSET('5. Pp (3 años)'!$K$46,INT((ROW()-13)/2),0)),"",OFFSET('5. Pp (3 años)'!$K$46,INT((ROW()-13)/2),0))</f>
        <v/>
      </c>
      <c r="G203" s="728" t="str">
        <f ca="1">IF(ISBLANK(OFFSET('5. Pp (3 años)'!$H$46,INT((ROW()-13)/2),0)),"",OFFSET('5. Pp (3 años)'!$H$46,INT((ROW()-13)/2),0))</f>
        <v/>
      </c>
      <c r="H203" s="755" t="str">
        <f ca="1">IF(ISBLANK(OFFSET('9. METAS'!$L$20,INT((ROW()-13)/2),0)),"",OFFSET('9. METAS'!$L$20,INT((ROW()-13)/2),0))</f>
        <v/>
      </c>
      <c r="I203" s="730"/>
      <c r="J203" s="202" t="e">
        <f ca="1">IF(MOD(ROW()-13,2)=0,IF(ISBLANK(OFFSET(#REF!,INT((ROW()-13)/2),0)),"",OFFSET(#REF!,INT((ROW()-13)/2),0)),IF(ISBLANK(OFFSET('9. METAS'!$U$20,INT((ROW()-14)/2),0)),"",OFFSET('9. METAS'!$U$20,INT((ROW()-14)/2),0)))</f>
        <v>#REF!</v>
      </c>
      <c r="K203" s="203" t="e">
        <f ca="1">IF(MOD(ROW()-13,2)=0,IF(ISBLANK(OFFSET(#REF!,INT((ROW()-13)/2),0)),"",OFFSET(#REF!,INT((ROW()-13)/2),0)),IF(ISBLANK(OFFSET('9. METAS'!$V$20,INT((ROW()-14)/2),0)),"",OFFSET('9. METAS'!$V$20,INT((ROW()-14)/2),0)))</f>
        <v>#REF!</v>
      </c>
      <c r="L203" s="203" t="e">
        <f ca="1">IF(MOD(ROW()-13,2)=0,IF(ISBLANK(OFFSET(#REF!,INT((ROW()-13)/2),0)),"",OFFSET(#REF!,INT((ROW()-13)/2),0)),IF(ISBLANK(OFFSET('9. METAS'!$W$20,INT((ROW()-14)/2),0)),"",OFFSET('9. METAS'!$W$20,INT((ROW()-14)/2),0)))</f>
        <v>#REF!</v>
      </c>
      <c r="M203" s="204" t="e">
        <f ca="1">IF(MOD(ROW()-13,2)=0,IF(ISBLANK(OFFSET(#REF!,INT((ROW()-13)/2),0)),"",OFFSET(#REF!,INT((ROW()-13)/2),0)),IF(ISBLANK(OFFSET('9. METAS'!$X$20,INT((ROW()-14)/2),0)),"",OFFSET('9. METAS'!$X$20,INT((ROW()-14)/2),0)))</f>
        <v>#REF!</v>
      </c>
      <c r="N203" s="718" t="str">
        <f t="shared" ref="N203" ca="1" si="186">IFERROR(J203/J204,"ND")</f>
        <v>ND</v>
      </c>
      <c r="O203" s="720" t="str">
        <f t="shared" ref="O203" ca="1" si="187">IFERROR(((J203+K203+L203+M203)/H203),"ND")</f>
        <v>ND</v>
      </c>
      <c r="P203" s="732"/>
    </row>
    <row r="204" spans="3:16">
      <c r="C204" s="725"/>
      <c r="D204" s="726"/>
      <c r="E204" s="726"/>
      <c r="F204" s="727"/>
      <c r="G204" s="728"/>
      <c r="H204" s="755"/>
      <c r="I204" s="731"/>
      <c r="J204" s="202" t="str">
        <f ca="1">IF(MOD(ROW()-13,2)=0,IF(ISBLANK(OFFSET(#REF!,INT((ROW()-13)/2),0)),"",OFFSET(#REF!,INT((ROW()-13)/2),0)),IF(ISBLANK(OFFSET('9. METAS'!$U$20,INT((ROW()-14)/2),0)),"",OFFSET('9. METAS'!$U$20,INT((ROW()-14)/2),0)))</f>
        <v/>
      </c>
      <c r="K204" s="203" t="str">
        <f ca="1">IF(MOD(ROW()-13,2)=0,IF(ISBLANK(OFFSET(#REF!,INT((ROW()-13)/2),0)),"",OFFSET(#REF!,INT((ROW()-13)/2),0)),IF(ISBLANK(OFFSET('9. METAS'!$V$20,INT((ROW()-14)/2),0)),"",OFFSET('9. METAS'!$V$20,INT((ROW()-14)/2),0)))</f>
        <v/>
      </c>
      <c r="L204" s="203" t="str">
        <f ca="1">IF(MOD(ROW()-13,2)=0,IF(ISBLANK(OFFSET(#REF!,INT((ROW()-13)/2),0)),"",OFFSET(#REF!,INT((ROW()-13)/2),0)),IF(ISBLANK(OFFSET('9. METAS'!$W$20,INT((ROW()-14)/2),0)),"",OFFSET('9. METAS'!$W$20,INT((ROW()-14)/2),0)))</f>
        <v/>
      </c>
      <c r="M204" s="204" t="str">
        <f ca="1">IF(MOD(ROW()-13,2)=0,IF(ISBLANK(OFFSET(#REF!,INT((ROW()-13)/2),0)),"",OFFSET(#REF!,INT((ROW()-13)/2),0)),IF(ISBLANK(OFFSET('9. METAS'!$X$20,INT((ROW()-14)/2),0)),"",OFFSET('9. METAS'!$X$20,INT((ROW()-14)/2),0)))</f>
        <v/>
      </c>
      <c r="N204" s="719"/>
      <c r="O204" s="721"/>
      <c r="P204" s="723"/>
    </row>
    <row r="205" spans="3:16">
      <c r="C205" s="724" t="str">
        <f ca="1">IF(ISBLANK(OFFSET('5. Pp (3 años)'!$C$46,INT((ROW()-13)/2),0)),"",OFFSET('5. Pp (3 años)'!$C$46,INT((ROW()-13)/2),0))</f>
        <v/>
      </c>
      <c r="D205" s="726" t="str">
        <f ca="1">IF(ISBLANK(OFFSET('5. Pp (3 años)'!$D$46,INT((ROW()-13)/2),0)),"",OFFSET('5. Pp (3 años)'!$D$46,INT((ROW()-13)/2),0))</f>
        <v/>
      </c>
      <c r="E205" s="726" t="str">
        <f ca="1">IF(ISBLANK(OFFSET('5. Pp (3 años)'!$E$46,INT((ROW()-13)/2),0)),"",OFFSET('5. Pp (3 años)'!$E$46,INT((ROW()-13)/2),0))</f>
        <v/>
      </c>
      <c r="F205" s="727" t="str">
        <f ca="1">IF(ISBLANK(OFFSET('5. Pp (3 años)'!$K$46,INT((ROW()-13)/2),0)),"",OFFSET('5. Pp (3 años)'!$K$46,INT((ROW()-13)/2),0))</f>
        <v/>
      </c>
      <c r="G205" s="728" t="str">
        <f ca="1">IF(ISBLANK(OFFSET('5. Pp (3 años)'!$H$46,INT((ROW()-13)/2),0)),"",OFFSET('5. Pp (3 años)'!$H$46,INT((ROW()-13)/2),0))</f>
        <v/>
      </c>
      <c r="H205" s="755" t="str">
        <f ca="1">IF(ISBLANK(OFFSET('9. METAS'!$L$20,INT((ROW()-13)/2),0)),"",OFFSET('9. METAS'!$L$20,INT((ROW()-13)/2),0))</f>
        <v/>
      </c>
      <c r="I205" s="730"/>
      <c r="J205" s="202" t="e">
        <f ca="1">IF(MOD(ROW()-13,2)=0,IF(ISBLANK(OFFSET(#REF!,INT((ROW()-13)/2),0)),"",OFFSET(#REF!,INT((ROW()-13)/2),0)),IF(ISBLANK(OFFSET('9. METAS'!$U$20,INT((ROW()-14)/2),0)),"",OFFSET('9. METAS'!$U$20,INT((ROW()-14)/2),0)))</f>
        <v>#REF!</v>
      </c>
      <c r="K205" s="203" t="e">
        <f ca="1">IF(MOD(ROW()-13,2)=0,IF(ISBLANK(OFFSET(#REF!,INT((ROW()-13)/2),0)),"",OFFSET(#REF!,INT((ROW()-13)/2),0)),IF(ISBLANK(OFFSET('9. METAS'!$V$20,INT((ROW()-14)/2),0)),"",OFFSET('9. METAS'!$V$20,INT((ROW()-14)/2),0)))</f>
        <v>#REF!</v>
      </c>
      <c r="L205" s="203" t="e">
        <f ca="1">IF(MOD(ROW()-13,2)=0,IF(ISBLANK(OFFSET(#REF!,INT((ROW()-13)/2),0)),"",OFFSET(#REF!,INT((ROW()-13)/2),0)),IF(ISBLANK(OFFSET('9. METAS'!$W$20,INT((ROW()-14)/2),0)),"",OFFSET('9. METAS'!$W$20,INT((ROW()-14)/2),0)))</f>
        <v>#REF!</v>
      </c>
      <c r="M205" s="204" t="e">
        <f ca="1">IF(MOD(ROW()-13,2)=0,IF(ISBLANK(OFFSET(#REF!,INT((ROW()-13)/2),0)),"",OFFSET(#REF!,INT((ROW()-13)/2),0)),IF(ISBLANK(OFFSET('9. METAS'!$X$20,INT((ROW()-14)/2),0)),"",OFFSET('9. METAS'!$X$20,INT((ROW()-14)/2),0)))</f>
        <v>#REF!</v>
      </c>
      <c r="N205" s="718" t="str">
        <f t="shared" ref="N205" ca="1" si="188">IFERROR(J205/J206,"ND")</f>
        <v>ND</v>
      </c>
      <c r="O205" s="720" t="str">
        <f t="shared" ref="O205" ca="1" si="189">IFERROR(((J205+K205+L205+M205)/H205),"ND")</f>
        <v>ND</v>
      </c>
      <c r="P205" s="732"/>
    </row>
    <row r="206" spans="3:16">
      <c r="C206" s="725"/>
      <c r="D206" s="726"/>
      <c r="E206" s="726"/>
      <c r="F206" s="727"/>
      <c r="G206" s="728"/>
      <c r="H206" s="755"/>
      <c r="I206" s="731"/>
      <c r="J206" s="202" t="str">
        <f ca="1">IF(MOD(ROW()-13,2)=0,IF(ISBLANK(OFFSET(#REF!,INT((ROW()-13)/2),0)),"",OFFSET(#REF!,INT((ROW()-13)/2),0)),IF(ISBLANK(OFFSET('9. METAS'!$U$20,INT((ROW()-14)/2),0)),"",OFFSET('9. METAS'!$U$20,INT((ROW()-14)/2),0)))</f>
        <v/>
      </c>
      <c r="K206" s="203" t="str">
        <f ca="1">IF(MOD(ROW()-13,2)=0,IF(ISBLANK(OFFSET(#REF!,INT((ROW()-13)/2),0)),"",OFFSET(#REF!,INT((ROW()-13)/2),0)),IF(ISBLANK(OFFSET('9. METAS'!$V$20,INT((ROW()-14)/2),0)),"",OFFSET('9. METAS'!$V$20,INT((ROW()-14)/2),0)))</f>
        <v/>
      </c>
      <c r="L206" s="203" t="str">
        <f ca="1">IF(MOD(ROW()-13,2)=0,IF(ISBLANK(OFFSET(#REF!,INT((ROW()-13)/2),0)),"",OFFSET(#REF!,INT((ROW()-13)/2),0)),IF(ISBLANK(OFFSET('9. METAS'!$W$20,INT((ROW()-14)/2),0)),"",OFFSET('9. METAS'!$W$20,INT((ROW()-14)/2),0)))</f>
        <v/>
      </c>
      <c r="M206" s="204" t="str">
        <f ca="1">IF(MOD(ROW()-13,2)=0,IF(ISBLANK(OFFSET(#REF!,INT((ROW()-13)/2),0)),"",OFFSET(#REF!,INT((ROW()-13)/2),0)),IF(ISBLANK(OFFSET('9. METAS'!$X$20,INT((ROW()-14)/2),0)),"",OFFSET('9. METAS'!$X$20,INT((ROW()-14)/2),0)))</f>
        <v/>
      </c>
      <c r="N206" s="719"/>
      <c r="O206" s="721"/>
      <c r="P206" s="723"/>
    </row>
    <row r="207" spans="3:16">
      <c r="C207" s="724" t="str">
        <f ca="1">IF(ISBLANK(OFFSET('5. Pp (3 años)'!$C$46,INT((ROW()-13)/2),0)),"",OFFSET('5. Pp (3 años)'!$C$46,INT((ROW()-13)/2),0))</f>
        <v/>
      </c>
      <c r="D207" s="726" t="str">
        <f ca="1">IF(ISBLANK(OFFSET('5. Pp (3 años)'!$D$46,INT((ROW()-13)/2),0)),"",OFFSET('5. Pp (3 años)'!$D$46,INT((ROW()-13)/2),0))</f>
        <v/>
      </c>
      <c r="E207" s="726" t="str">
        <f ca="1">IF(ISBLANK(OFFSET('5. Pp (3 años)'!$E$46,INT((ROW()-13)/2),0)),"",OFFSET('5. Pp (3 años)'!$E$46,INT((ROW()-13)/2),0))</f>
        <v/>
      </c>
      <c r="F207" s="727" t="str">
        <f ca="1">IF(ISBLANK(OFFSET('5. Pp (3 años)'!$K$46,INT((ROW()-13)/2),0)),"",OFFSET('5. Pp (3 años)'!$K$46,INT((ROW()-13)/2),0))</f>
        <v/>
      </c>
      <c r="G207" s="728" t="str">
        <f ca="1">IF(ISBLANK(OFFSET('5. Pp (3 años)'!$H$46,INT((ROW()-13)/2),0)),"",OFFSET('5. Pp (3 años)'!$H$46,INT((ROW()-13)/2),0))</f>
        <v/>
      </c>
      <c r="H207" s="755" t="str">
        <f ca="1">IF(ISBLANK(OFFSET('9. METAS'!$L$20,INT((ROW()-13)/2),0)),"",OFFSET('9. METAS'!$L$20,INT((ROW()-13)/2),0))</f>
        <v/>
      </c>
      <c r="I207" s="730"/>
      <c r="J207" s="202" t="e">
        <f ca="1">IF(MOD(ROW()-13,2)=0,IF(ISBLANK(OFFSET(#REF!,INT((ROW()-13)/2),0)),"",OFFSET(#REF!,INT((ROW()-13)/2),0)),IF(ISBLANK(OFFSET('9. METAS'!$U$20,INT((ROW()-14)/2),0)),"",OFFSET('9. METAS'!$U$20,INT((ROW()-14)/2),0)))</f>
        <v>#REF!</v>
      </c>
      <c r="K207" s="203" t="e">
        <f ca="1">IF(MOD(ROW()-13,2)=0,IF(ISBLANK(OFFSET(#REF!,INT((ROW()-13)/2),0)),"",OFFSET(#REF!,INT((ROW()-13)/2),0)),IF(ISBLANK(OFFSET('9. METAS'!$V$20,INT((ROW()-14)/2),0)),"",OFFSET('9. METAS'!$V$20,INT((ROW()-14)/2),0)))</f>
        <v>#REF!</v>
      </c>
      <c r="L207" s="203" t="e">
        <f ca="1">IF(MOD(ROW()-13,2)=0,IF(ISBLANK(OFFSET(#REF!,INT((ROW()-13)/2),0)),"",OFFSET(#REF!,INT((ROW()-13)/2),0)),IF(ISBLANK(OFFSET('9. METAS'!$W$20,INT((ROW()-14)/2),0)),"",OFFSET('9. METAS'!$W$20,INT((ROW()-14)/2),0)))</f>
        <v>#REF!</v>
      </c>
      <c r="M207" s="204" t="e">
        <f ca="1">IF(MOD(ROW()-13,2)=0,IF(ISBLANK(OFFSET(#REF!,INT((ROW()-13)/2),0)),"",OFFSET(#REF!,INT((ROW()-13)/2),0)),IF(ISBLANK(OFFSET('9. METAS'!$X$20,INT((ROW()-14)/2),0)),"",OFFSET('9. METAS'!$X$20,INT((ROW()-14)/2),0)))</f>
        <v>#REF!</v>
      </c>
      <c r="N207" s="718" t="str">
        <f t="shared" ref="N207" ca="1" si="190">IFERROR(J207/J208,"ND")</f>
        <v>ND</v>
      </c>
      <c r="O207" s="720" t="str">
        <f t="shared" ref="O207" ca="1" si="191">IFERROR(((J207+K207+L207+M207)/H207),"ND")</f>
        <v>ND</v>
      </c>
      <c r="P207" s="732"/>
    </row>
    <row r="208" spans="3:16">
      <c r="C208" s="725"/>
      <c r="D208" s="726"/>
      <c r="E208" s="726"/>
      <c r="F208" s="727"/>
      <c r="G208" s="728"/>
      <c r="H208" s="755"/>
      <c r="I208" s="731"/>
      <c r="J208" s="202" t="str">
        <f ca="1">IF(MOD(ROW()-13,2)=0,IF(ISBLANK(OFFSET(#REF!,INT((ROW()-13)/2),0)),"",OFFSET(#REF!,INT((ROW()-13)/2),0)),IF(ISBLANK(OFFSET('9. METAS'!$U$20,INT((ROW()-14)/2),0)),"",OFFSET('9. METAS'!$U$20,INT((ROW()-14)/2),0)))</f>
        <v/>
      </c>
      <c r="K208" s="203" t="str">
        <f ca="1">IF(MOD(ROW()-13,2)=0,IF(ISBLANK(OFFSET(#REF!,INT((ROW()-13)/2),0)),"",OFFSET(#REF!,INT((ROW()-13)/2),0)),IF(ISBLANK(OFFSET('9. METAS'!$V$20,INT((ROW()-14)/2),0)),"",OFFSET('9. METAS'!$V$20,INT((ROW()-14)/2),0)))</f>
        <v/>
      </c>
      <c r="L208" s="203" t="str">
        <f ca="1">IF(MOD(ROW()-13,2)=0,IF(ISBLANK(OFFSET(#REF!,INT((ROW()-13)/2),0)),"",OFFSET(#REF!,INT((ROW()-13)/2),0)),IF(ISBLANK(OFFSET('9. METAS'!$W$20,INT((ROW()-14)/2),0)),"",OFFSET('9. METAS'!$W$20,INT((ROW()-14)/2),0)))</f>
        <v/>
      </c>
      <c r="M208" s="204" t="str">
        <f ca="1">IF(MOD(ROW()-13,2)=0,IF(ISBLANK(OFFSET(#REF!,INT((ROW()-13)/2),0)),"",OFFSET(#REF!,INT((ROW()-13)/2),0)),IF(ISBLANK(OFFSET('9. METAS'!$X$20,INT((ROW()-14)/2),0)),"",OFFSET('9. METAS'!$X$20,INT((ROW()-14)/2),0)))</f>
        <v/>
      </c>
      <c r="N208" s="719"/>
      <c r="O208" s="721"/>
      <c r="P208" s="723"/>
    </row>
    <row r="209" spans="3:16">
      <c r="C209" s="724" t="str">
        <f ca="1">IF(ISBLANK(OFFSET('5. Pp (3 años)'!$C$46,INT((ROW()-13)/2),0)),"",OFFSET('5. Pp (3 años)'!$C$46,INT((ROW()-13)/2),0))</f>
        <v/>
      </c>
      <c r="D209" s="726" t="str">
        <f ca="1">IF(ISBLANK(OFFSET('5. Pp (3 años)'!$D$46,INT((ROW()-13)/2),0)),"",OFFSET('5. Pp (3 años)'!$D$46,INT((ROW()-13)/2),0))</f>
        <v/>
      </c>
      <c r="E209" s="726" t="str">
        <f ca="1">IF(ISBLANK(OFFSET('5. Pp (3 años)'!$E$46,INT((ROW()-13)/2),0)),"",OFFSET('5. Pp (3 años)'!$E$46,INT((ROW()-13)/2),0))</f>
        <v/>
      </c>
      <c r="F209" s="727" t="str">
        <f ca="1">IF(ISBLANK(OFFSET('5. Pp (3 años)'!$K$46,INT((ROW()-13)/2),0)),"",OFFSET('5. Pp (3 años)'!$K$46,INT((ROW()-13)/2),0))</f>
        <v/>
      </c>
      <c r="G209" s="728" t="str">
        <f ca="1">IF(ISBLANK(OFFSET('5. Pp (3 años)'!$H$46,INT((ROW()-13)/2),0)),"",OFFSET('5. Pp (3 años)'!$H$46,INT((ROW()-13)/2),0))</f>
        <v/>
      </c>
      <c r="H209" s="755" t="str">
        <f ca="1">IF(ISBLANK(OFFSET('9. METAS'!$L$20,INT((ROW()-13)/2),0)),"",OFFSET('9. METAS'!$L$20,INT((ROW()-13)/2),0))</f>
        <v/>
      </c>
      <c r="I209" s="730"/>
      <c r="J209" s="202" t="e">
        <f ca="1">IF(MOD(ROW()-13,2)=0,IF(ISBLANK(OFFSET(#REF!,INT((ROW()-13)/2),0)),"",OFFSET(#REF!,INT((ROW()-13)/2),0)),IF(ISBLANK(OFFSET('9. METAS'!$U$20,INT((ROW()-14)/2),0)),"",OFFSET('9. METAS'!$U$20,INT((ROW()-14)/2),0)))</f>
        <v>#REF!</v>
      </c>
      <c r="K209" s="203" t="e">
        <f ca="1">IF(MOD(ROW()-13,2)=0,IF(ISBLANK(OFFSET(#REF!,INT((ROW()-13)/2),0)),"",OFFSET(#REF!,INT((ROW()-13)/2),0)),IF(ISBLANK(OFFSET('9. METAS'!$V$20,INT((ROW()-14)/2),0)),"",OFFSET('9. METAS'!$V$20,INT((ROW()-14)/2),0)))</f>
        <v>#REF!</v>
      </c>
      <c r="L209" s="203" t="e">
        <f ca="1">IF(MOD(ROW()-13,2)=0,IF(ISBLANK(OFFSET(#REF!,INT((ROW()-13)/2),0)),"",OFFSET(#REF!,INT((ROW()-13)/2),0)),IF(ISBLANK(OFFSET('9. METAS'!$W$20,INT((ROW()-14)/2),0)),"",OFFSET('9. METAS'!$W$20,INT((ROW()-14)/2),0)))</f>
        <v>#REF!</v>
      </c>
      <c r="M209" s="204" t="e">
        <f ca="1">IF(MOD(ROW()-13,2)=0,IF(ISBLANK(OFFSET(#REF!,INT((ROW()-13)/2),0)),"",OFFSET(#REF!,INT((ROW()-13)/2),0)),IF(ISBLANK(OFFSET('9. METAS'!$X$20,INT((ROW()-14)/2),0)),"",OFFSET('9. METAS'!$X$20,INT((ROW()-14)/2),0)))</f>
        <v>#REF!</v>
      </c>
      <c r="N209" s="718" t="str">
        <f t="shared" ref="N209" ca="1" si="192">IFERROR(J209/J210,"ND")</f>
        <v>ND</v>
      </c>
      <c r="O209" s="720" t="str">
        <f t="shared" ref="O209" ca="1" si="193">IFERROR(((J209+K209+L209+M209)/H209),"ND")</f>
        <v>ND</v>
      </c>
      <c r="P209" s="732"/>
    </row>
    <row r="210" spans="3:16">
      <c r="C210" s="725"/>
      <c r="D210" s="726"/>
      <c r="E210" s="726"/>
      <c r="F210" s="727"/>
      <c r="G210" s="728"/>
      <c r="H210" s="755"/>
      <c r="I210" s="731"/>
      <c r="J210" s="202" t="str">
        <f ca="1">IF(MOD(ROW()-13,2)=0,IF(ISBLANK(OFFSET(#REF!,INT((ROW()-13)/2),0)),"",OFFSET(#REF!,INT((ROW()-13)/2),0)),IF(ISBLANK(OFFSET('9. METAS'!$U$20,INT((ROW()-14)/2),0)),"",OFFSET('9. METAS'!$U$20,INT((ROW()-14)/2),0)))</f>
        <v/>
      </c>
      <c r="K210" s="203" t="str">
        <f ca="1">IF(MOD(ROW()-13,2)=0,IF(ISBLANK(OFFSET(#REF!,INT((ROW()-13)/2),0)),"",OFFSET(#REF!,INT((ROW()-13)/2),0)),IF(ISBLANK(OFFSET('9. METAS'!$V$20,INT((ROW()-14)/2),0)),"",OFFSET('9. METAS'!$V$20,INT((ROW()-14)/2),0)))</f>
        <v/>
      </c>
      <c r="L210" s="203" t="str">
        <f ca="1">IF(MOD(ROW()-13,2)=0,IF(ISBLANK(OFFSET(#REF!,INT((ROW()-13)/2),0)),"",OFFSET(#REF!,INT((ROW()-13)/2),0)),IF(ISBLANK(OFFSET('9. METAS'!$W$20,INT((ROW()-14)/2),0)),"",OFFSET('9. METAS'!$W$20,INT((ROW()-14)/2),0)))</f>
        <v/>
      </c>
      <c r="M210" s="204" t="str">
        <f ca="1">IF(MOD(ROW()-13,2)=0,IF(ISBLANK(OFFSET(#REF!,INT((ROW()-13)/2),0)),"",OFFSET(#REF!,INT((ROW()-13)/2),0)),IF(ISBLANK(OFFSET('9. METAS'!$X$20,INT((ROW()-14)/2),0)),"",OFFSET('9. METAS'!$X$20,INT((ROW()-14)/2),0)))</f>
        <v/>
      </c>
      <c r="N210" s="719"/>
      <c r="O210" s="721"/>
      <c r="P210" s="723"/>
    </row>
    <row r="211" spans="3:16">
      <c r="C211" s="724" t="str">
        <f ca="1">IF(ISBLANK(OFFSET('5. Pp (3 años)'!$C$46,INT((ROW()-13)/2),0)),"",OFFSET('5. Pp (3 años)'!$C$46,INT((ROW()-13)/2),0))</f>
        <v/>
      </c>
      <c r="D211" s="726" t="str">
        <f ca="1">IF(ISBLANK(OFFSET('5. Pp (3 años)'!$D$46,INT((ROW()-13)/2),0)),"",OFFSET('5. Pp (3 años)'!$D$46,INT((ROW()-13)/2),0))</f>
        <v/>
      </c>
      <c r="E211" s="726" t="str">
        <f ca="1">IF(ISBLANK(OFFSET('5. Pp (3 años)'!$E$46,INT((ROW()-13)/2),0)),"",OFFSET('5. Pp (3 años)'!$E$46,INT((ROW()-13)/2),0))</f>
        <v/>
      </c>
      <c r="F211" s="727" t="str">
        <f ca="1">IF(ISBLANK(OFFSET('5. Pp (3 años)'!$K$46,INT((ROW()-13)/2),0)),"",OFFSET('5. Pp (3 años)'!$K$46,INT((ROW()-13)/2),0))</f>
        <v/>
      </c>
      <c r="G211" s="728" t="str">
        <f ca="1">IF(ISBLANK(OFFSET('5. Pp (3 años)'!$H$46,INT((ROW()-13)/2),0)),"",OFFSET('5. Pp (3 años)'!$H$46,INT((ROW()-13)/2),0))</f>
        <v/>
      </c>
      <c r="H211" s="755" t="str">
        <f ca="1">IF(ISBLANK(OFFSET('9. METAS'!$L$20,INT((ROW()-13)/2),0)),"",OFFSET('9. METAS'!$L$20,INT((ROW()-13)/2),0))</f>
        <v/>
      </c>
      <c r="I211" s="730"/>
      <c r="J211" s="202" t="e">
        <f ca="1">IF(MOD(ROW()-13,2)=0,IF(ISBLANK(OFFSET(#REF!,INT((ROW()-13)/2),0)),"",OFFSET(#REF!,INT((ROW()-13)/2),0)),IF(ISBLANK(OFFSET('9. METAS'!$U$20,INT((ROW()-14)/2),0)),"",OFFSET('9. METAS'!$U$20,INT((ROW()-14)/2),0)))</f>
        <v>#REF!</v>
      </c>
      <c r="K211" s="203" t="e">
        <f ca="1">IF(MOD(ROW()-13,2)=0,IF(ISBLANK(OFFSET(#REF!,INT((ROW()-13)/2),0)),"",OFFSET(#REF!,INT((ROW()-13)/2),0)),IF(ISBLANK(OFFSET('9. METAS'!$V$20,INT((ROW()-14)/2),0)),"",OFFSET('9. METAS'!$V$20,INT((ROW()-14)/2),0)))</f>
        <v>#REF!</v>
      </c>
      <c r="L211" s="203" t="e">
        <f ca="1">IF(MOD(ROW()-13,2)=0,IF(ISBLANK(OFFSET(#REF!,INT((ROW()-13)/2),0)),"",OFFSET(#REF!,INT((ROW()-13)/2),0)),IF(ISBLANK(OFFSET('9. METAS'!$W$20,INT((ROW()-14)/2),0)),"",OFFSET('9. METAS'!$W$20,INT((ROW()-14)/2),0)))</f>
        <v>#REF!</v>
      </c>
      <c r="M211" s="204" t="e">
        <f ca="1">IF(MOD(ROW()-13,2)=0,IF(ISBLANK(OFFSET(#REF!,INT((ROW()-13)/2),0)),"",OFFSET(#REF!,INT((ROW()-13)/2),0)),IF(ISBLANK(OFFSET('9. METAS'!$X$20,INT((ROW()-14)/2),0)),"",OFFSET('9. METAS'!$X$20,INT((ROW()-14)/2),0)))</f>
        <v>#REF!</v>
      </c>
      <c r="N211" s="718" t="str">
        <f t="shared" ref="N211" ca="1" si="194">IFERROR(J211/J212,"ND")</f>
        <v>ND</v>
      </c>
      <c r="O211" s="720" t="str">
        <f t="shared" ref="O211" ca="1" si="195">IFERROR(((J211+K211+L211+M211)/H211),"ND")</f>
        <v>ND</v>
      </c>
      <c r="P211" s="732"/>
    </row>
    <row r="212" spans="3:16">
      <c r="C212" s="725"/>
      <c r="D212" s="726"/>
      <c r="E212" s="726"/>
      <c r="F212" s="727"/>
      <c r="G212" s="728"/>
      <c r="H212" s="755"/>
      <c r="I212" s="731"/>
      <c r="J212" s="202" t="str">
        <f ca="1">IF(MOD(ROW()-13,2)=0,IF(ISBLANK(OFFSET(#REF!,INT((ROW()-13)/2),0)),"",OFFSET(#REF!,INT((ROW()-13)/2),0)),IF(ISBLANK(OFFSET('9. METAS'!$U$20,INT((ROW()-14)/2),0)),"",OFFSET('9. METAS'!$U$20,INT((ROW()-14)/2),0)))</f>
        <v/>
      </c>
      <c r="K212" s="203" t="str">
        <f ca="1">IF(MOD(ROW()-13,2)=0,IF(ISBLANK(OFFSET(#REF!,INT((ROW()-13)/2),0)),"",OFFSET(#REF!,INT((ROW()-13)/2),0)),IF(ISBLANK(OFFSET('9. METAS'!$V$20,INT((ROW()-14)/2),0)),"",OFFSET('9. METAS'!$V$20,INT((ROW()-14)/2),0)))</f>
        <v/>
      </c>
      <c r="L212" s="203" t="str">
        <f ca="1">IF(MOD(ROW()-13,2)=0,IF(ISBLANK(OFFSET(#REF!,INT((ROW()-13)/2),0)),"",OFFSET(#REF!,INT((ROW()-13)/2),0)),IF(ISBLANK(OFFSET('9. METAS'!$W$20,INT((ROW()-14)/2),0)),"",OFFSET('9. METAS'!$W$20,INT((ROW()-14)/2),0)))</f>
        <v/>
      </c>
      <c r="M212" s="204" t="str">
        <f ca="1">IF(MOD(ROW()-13,2)=0,IF(ISBLANK(OFFSET(#REF!,INT((ROW()-13)/2),0)),"",OFFSET(#REF!,INT((ROW()-13)/2),0)),IF(ISBLANK(OFFSET('9. METAS'!$X$20,INT((ROW()-14)/2),0)),"",OFFSET('9. METAS'!$X$20,INT((ROW()-14)/2),0)))</f>
        <v/>
      </c>
      <c r="N212" s="719"/>
      <c r="O212" s="721"/>
      <c r="P212" s="723"/>
    </row>
    <row r="213" spans="3:16">
      <c r="C213" s="724" t="str">
        <f ca="1">IF(ISBLANK(OFFSET('5. Pp (3 años)'!$C$46,INT((ROW()-13)/2),0)),"",OFFSET('5. Pp (3 años)'!$C$46,INT((ROW()-13)/2),0))</f>
        <v/>
      </c>
      <c r="D213" s="726" t="str">
        <f ca="1">IF(ISBLANK(OFFSET('5. Pp (3 años)'!$D$46,INT((ROW()-13)/2),0)),"",OFFSET('5. Pp (3 años)'!$D$46,INT((ROW()-13)/2),0))</f>
        <v/>
      </c>
      <c r="E213" s="726" t="str">
        <f ca="1">IF(ISBLANK(OFFSET('5. Pp (3 años)'!$E$46,INT((ROW()-13)/2),0)),"",OFFSET('5. Pp (3 años)'!$E$46,INT((ROW()-13)/2),0))</f>
        <v/>
      </c>
      <c r="F213" s="727" t="str">
        <f ca="1">IF(ISBLANK(OFFSET('5. Pp (3 años)'!$K$46,INT((ROW()-13)/2),0)),"",OFFSET('5. Pp (3 años)'!$K$46,INT((ROW()-13)/2),0))</f>
        <v/>
      </c>
      <c r="G213" s="728" t="str">
        <f ca="1">IF(ISBLANK(OFFSET('5. Pp (3 años)'!$H$46,INT((ROW()-13)/2),0)),"",OFFSET('5. Pp (3 años)'!$H$46,INT((ROW()-13)/2),0))</f>
        <v/>
      </c>
      <c r="H213" s="755" t="str">
        <f ca="1">IF(ISBLANK(OFFSET('9. METAS'!$L$20,INT((ROW()-13)/2),0)),"",OFFSET('9. METAS'!$L$20,INT((ROW()-13)/2),0))</f>
        <v/>
      </c>
      <c r="I213" s="730"/>
      <c r="J213" s="202" t="e">
        <f ca="1">IF(MOD(ROW()-13,2)=0,IF(ISBLANK(OFFSET(#REF!,INT((ROW()-13)/2),0)),"",OFFSET(#REF!,INT((ROW()-13)/2),0)),IF(ISBLANK(OFFSET('9. METAS'!$U$20,INT((ROW()-14)/2),0)),"",OFFSET('9. METAS'!$U$20,INT((ROW()-14)/2),0)))</f>
        <v>#REF!</v>
      </c>
      <c r="K213" s="203" t="e">
        <f ca="1">IF(MOD(ROW()-13,2)=0,IF(ISBLANK(OFFSET(#REF!,INT((ROW()-13)/2),0)),"",OFFSET(#REF!,INT((ROW()-13)/2),0)),IF(ISBLANK(OFFSET('9. METAS'!$V$20,INT((ROW()-14)/2),0)),"",OFFSET('9. METAS'!$V$20,INT((ROW()-14)/2),0)))</f>
        <v>#REF!</v>
      </c>
      <c r="L213" s="203" t="e">
        <f ca="1">IF(MOD(ROW()-13,2)=0,IF(ISBLANK(OFFSET(#REF!,INT((ROW()-13)/2),0)),"",OFFSET(#REF!,INT((ROW()-13)/2),0)),IF(ISBLANK(OFFSET('9. METAS'!$W$20,INT((ROW()-14)/2),0)),"",OFFSET('9. METAS'!$W$20,INT((ROW()-14)/2),0)))</f>
        <v>#REF!</v>
      </c>
      <c r="M213" s="204" t="e">
        <f ca="1">IF(MOD(ROW()-13,2)=0,IF(ISBLANK(OFFSET(#REF!,INT((ROW()-13)/2),0)),"",OFFSET(#REF!,INT((ROW()-13)/2),0)),IF(ISBLANK(OFFSET('9. METAS'!$X$20,INT((ROW()-14)/2),0)),"",OFFSET('9. METAS'!$X$20,INT((ROW()-14)/2),0)))</f>
        <v>#REF!</v>
      </c>
      <c r="N213" s="718" t="str">
        <f t="shared" ref="N213" ca="1" si="196">IFERROR(J213/J214,"ND")</f>
        <v>ND</v>
      </c>
      <c r="O213" s="720" t="str">
        <f t="shared" ref="O213" ca="1" si="197">IFERROR(((J213+K213+L213+M213)/H213),"ND")</f>
        <v>ND</v>
      </c>
      <c r="P213" s="732"/>
    </row>
    <row r="214" spans="3:16">
      <c r="C214" s="725"/>
      <c r="D214" s="726"/>
      <c r="E214" s="726"/>
      <c r="F214" s="727"/>
      <c r="G214" s="728"/>
      <c r="H214" s="755"/>
      <c r="I214" s="731"/>
      <c r="J214" s="202" t="str">
        <f ca="1">IF(MOD(ROW()-13,2)=0,IF(ISBLANK(OFFSET(#REF!,INT((ROW()-13)/2),0)),"",OFFSET(#REF!,INT((ROW()-13)/2),0)),IF(ISBLANK(OFFSET('9. METAS'!$U$20,INT((ROW()-14)/2),0)),"",OFFSET('9. METAS'!$U$20,INT((ROW()-14)/2),0)))</f>
        <v/>
      </c>
      <c r="K214" s="203" t="str">
        <f ca="1">IF(MOD(ROW()-13,2)=0,IF(ISBLANK(OFFSET(#REF!,INT((ROW()-13)/2),0)),"",OFFSET(#REF!,INT((ROW()-13)/2),0)),IF(ISBLANK(OFFSET('9. METAS'!$V$20,INT((ROW()-14)/2),0)),"",OFFSET('9. METAS'!$V$20,INT((ROW()-14)/2),0)))</f>
        <v/>
      </c>
      <c r="L214" s="203" t="str">
        <f ca="1">IF(MOD(ROW()-13,2)=0,IF(ISBLANK(OFFSET(#REF!,INT((ROW()-13)/2),0)),"",OFFSET(#REF!,INT((ROW()-13)/2),0)),IF(ISBLANK(OFFSET('9. METAS'!$W$20,INT((ROW()-14)/2),0)),"",OFFSET('9. METAS'!$W$20,INT((ROW()-14)/2),0)))</f>
        <v/>
      </c>
      <c r="M214" s="204" t="str">
        <f ca="1">IF(MOD(ROW()-13,2)=0,IF(ISBLANK(OFFSET(#REF!,INT((ROW()-13)/2),0)),"",OFFSET(#REF!,INT((ROW()-13)/2),0)),IF(ISBLANK(OFFSET('9. METAS'!$X$20,INT((ROW()-14)/2),0)),"",OFFSET('9. METAS'!$X$20,INT((ROW()-14)/2),0)))</f>
        <v/>
      </c>
      <c r="N214" s="719"/>
      <c r="O214" s="721"/>
      <c r="P214" s="723"/>
    </row>
    <row r="215" spans="3:16">
      <c r="C215" s="724" t="str">
        <f ca="1">IF(ISBLANK(OFFSET('5. Pp (3 años)'!$C$46,INT((ROW()-13)/2),0)),"",OFFSET('5. Pp (3 años)'!$C$46,INT((ROW()-13)/2),0))</f>
        <v/>
      </c>
      <c r="D215" s="726" t="str">
        <f ca="1">IF(ISBLANK(OFFSET('5. Pp (3 años)'!$D$46,INT((ROW()-13)/2),0)),"",OFFSET('5. Pp (3 años)'!$D$46,INT((ROW()-13)/2),0))</f>
        <v/>
      </c>
      <c r="E215" s="726" t="str">
        <f ca="1">IF(ISBLANK(OFFSET('5. Pp (3 años)'!$E$46,INT((ROW()-13)/2),0)),"",OFFSET('5. Pp (3 años)'!$E$46,INT((ROW()-13)/2),0))</f>
        <v/>
      </c>
      <c r="F215" s="727" t="str">
        <f ca="1">IF(ISBLANK(OFFSET('5. Pp (3 años)'!$K$46,INT((ROW()-13)/2),0)),"",OFFSET('5. Pp (3 años)'!$K$46,INT((ROW()-13)/2),0))</f>
        <v/>
      </c>
      <c r="G215" s="728" t="str">
        <f ca="1">IF(ISBLANK(OFFSET('5. Pp (3 años)'!$H$46,INT((ROW()-13)/2),0)),"",OFFSET('5. Pp (3 años)'!$H$46,INT((ROW()-13)/2),0))</f>
        <v/>
      </c>
      <c r="H215" s="755" t="str">
        <f ca="1">IF(ISBLANK(OFFSET('9. METAS'!$L$20,INT((ROW()-13)/2),0)),"",OFFSET('9. METAS'!$L$20,INT((ROW()-13)/2),0))</f>
        <v/>
      </c>
      <c r="I215" s="730"/>
      <c r="J215" s="202" t="e">
        <f ca="1">IF(MOD(ROW()-13,2)=0,IF(ISBLANK(OFFSET(#REF!,INT((ROW()-13)/2),0)),"",OFFSET(#REF!,INT((ROW()-13)/2),0)),IF(ISBLANK(OFFSET('9. METAS'!$U$20,INT((ROW()-14)/2),0)),"",OFFSET('9. METAS'!$U$20,INT((ROW()-14)/2),0)))</f>
        <v>#REF!</v>
      </c>
      <c r="K215" s="203" t="e">
        <f ca="1">IF(MOD(ROW()-13,2)=0,IF(ISBLANK(OFFSET(#REF!,INT((ROW()-13)/2),0)),"",OFFSET(#REF!,INT((ROW()-13)/2),0)),IF(ISBLANK(OFFSET('9. METAS'!$V$20,INT((ROW()-14)/2),0)),"",OFFSET('9. METAS'!$V$20,INT((ROW()-14)/2),0)))</f>
        <v>#REF!</v>
      </c>
      <c r="L215" s="203" t="e">
        <f ca="1">IF(MOD(ROW()-13,2)=0,IF(ISBLANK(OFFSET(#REF!,INT((ROW()-13)/2),0)),"",OFFSET(#REF!,INT((ROW()-13)/2),0)),IF(ISBLANK(OFFSET('9. METAS'!$W$20,INT((ROW()-14)/2),0)),"",OFFSET('9. METAS'!$W$20,INT((ROW()-14)/2),0)))</f>
        <v>#REF!</v>
      </c>
      <c r="M215" s="204" t="e">
        <f ca="1">IF(MOD(ROW()-13,2)=0,IF(ISBLANK(OFFSET(#REF!,INT((ROW()-13)/2),0)),"",OFFSET(#REF!,INT((ROW()-13)/2),0)),IF(ISBLANK(OFFSET('9. METAS'!$X$20,INT((ROW()-14)/2),0)),"",OFFSET('9. METAS'!$X$20,INT((ROW()-14)/2),0)))</f>
        <v>#REF!</v>
      </c>
      <c r="N215" s="718" t="str">
        <f t="shared" ref="N215" ca="1" si="198">IFERROR(J215/J216,"ND")</f>
        <v>ND</v>
      </c>
      <c r="O215" s="720" t="str">
        <f t="shared" ref="O215" ca="1" si="199">IFERROR(((J215+K215+L215+M215)/H215),"ND")</f>
        <v>ND</v>
      </c>
      <c r="P215" s="732"/>
    </row>
    <row r="216" spans="3:16">
      <c r="C216" s="725"/>
      <c r="D216" s="726"/>
      <c r="E216" s="726"/>
      <c r="F216" s="727"/>
      <c r="G216" s="728"/>
      <c r="H216" s="755"/>
      <c r="I216" s="731"/>
      <c r="J216" s="202" t="str">
        <f ca="1">IF(MOD(ROW()-13,2)=0,IF(ISBLANK(OFFSET(#REF!,INT((ROW()-13)/2),0)),"",OFFSET(#REF!,INT((ROW()-13)/2),0)),IF(ISBLANK(OFFSET('9. METAS'!$U$20,INT((ROW()-14)/2),0)),"",OFFSET('9. METAS'!$U$20,INT((ROW()-14)/2),0)))</f>
        <v/>
      </c>
      <c r="K216" s="203" t="str">
        <f ca="1">IF(MOD(ROW()-13,2)=0,IF(ISBLANK(OFFSET(#REF!,INT((ROW()-13)/2),0)),"",OFFSET(#REF!,INT((ROW()-13)/2),0)),IF(ISBLANK(OFFSET('9. METAS'!$V$20,INT((ROW()-14)/2),0)),"",OFFSET('9. METAS'!$V$20,INT((ROW()-14)/2),0)))</f>
        <v/>
      </c>
      <c r="L216" s="203" t="str">
        <f ca="1">IF(MOD(ROW()-13,2)=0,IF(ISBLANK(OFFSET(#REF!,INT((ROW()-13)/2),0)),"",OFFSET(#REF!,INT((ROW()-13)/2),0)),IF(ISBLANK(OFFSET('9. METAS'!$W$20,INT((ROW()-14)/2),0)),"",OFFSET('9. METAS'!$W$20,INT((ROW()-14)/2),0)))</f>
        <v/>
      </c>
      <c r="M216" s="204" t="str">
        <f ca="1">IF(MOD(ROW()-13,2)=0,IF(ISBLANK(OFFSET(#REF!,INT((ROW()-13)/2),0)),"",OFFSET(#REF!,INT((ROW()-13)/2),0)),IF(ISBLANK(OFFSET('9. METAS'!$X$20,INT((ROW()-14)/2),0)),"",OFFSET('9. METAS'!$X$20,INT((ROW()-14)/2),0)))</f>
        <v/>
      </c>
      <c r="N216" s="719"/>
      <c r="O216" s="721"/>
      <c r="P216" s="723"/>
    </row>
    <row r="217" spans="3:16">
      <c r="C217" s="724" t="str">
        <f ca="1">IF(ISBLANK(OFFSET('5. Pp (3 años)'!$C$46,INT((ROW()-13)/2),0)),"",OFFSET('5. Pp (3 años)'!$C$46,INT((ROW()-13)/2),0))</f>
        <v/>
      </c>
      <c r="D217" s="726" t="str">
        <f ca="1">IF(ISBLANK(OFFSET('5. Pp (3 años)'!$D$46,INT((ROW()-13)/2),0)),"",OFFSET('5. Pp (3 años)'!$D$46,INT((ROW()-13)/2),0))</f>
        <v/>
      </c>
      <c r="E217" s="726" t="str">
        <f ca="1">IF(ISBLANK(OFFSET('5. Pp (3 años)'!$E$46,INT((ROW()-13)/2),0)),"",OFFSET('5. Pp (3 años)'!$E$46,INT((ROW()-13)/2),0))</f>
        <v/>
      </c>
      <c r="F217" s="727" t="str">
        <f ca="1">IF(ISBLANK(OFFSET('5. Pp (3 años)'!$K$46,INT((ROW()-13)/2),0)),"",OFFSET('5. Pp (3 años)'!$K$46,INT((ROW()-13)/2),0))</f>
        <v/>
      </c>
      <c r="G217" s="728" t="str">
        <f ca="1">IF(ISBLANK(OFFSET('5. Pp (3 años)'!$H$46,INT((ROW()-13)/2),0)),"",OFFSET('5. Pp (3 años)'!$H$46,INT((ROW()-13)/2),0))</f>
        <v/>
      </c>
      <c r="H217" s="755" t="str">
        <f ca="1">IF(ISBLANK(OFFSET('9. METAS'!$L$20,INT((ROW()-13)/2),0)),"",OFFSET('9. METAS'!$L$20,INT((ROW()-13)/2),0))</f>
        <v/>
      </c>
      <c r="I217" s="730"/>
      <c r="J217" s="202" t="e">
        <f ca="1">IF(MOD(ROW()-13,2)=0,IF(ISBLANK(OFFSET(#REF!,INT((ROW()-13)/2),0)),"",OFFSET(#REF!,INT((ROW()-13)/2),0)),IF(ISBLANK(OFFSET('9. METAS'!$U$20,INT((ROW()-14)/2),0)),"",OFFSET('9. METAS'!$U$20,INT((ROW()-14)/2),0)))</f>
        <v>#REF!</v>
      </c>
      <c r="K217" s="203" t="e">
        <f ca="1">IF(MOD(ROW()-13,2)=0,IF(ISBLANK(OFFSET(#REF!,INT((ROW()-13)/2),0)),"",OFFSET(#REF!,INT((ROW()-13)/2),0)),IF(ISBLANK(OFFSET('9. METAS'!$V$20,INT((ROW()-14)/2),0)),"",OFFSET('9. METAS'!$V$20,INT((ROW()-14)/2),0)))</f>
        <v>#REF!</v>
      </c>
      <c r="L217" s="203" t="e">
        <f ca="1">IF(MOD(ROW()-13,2)=0,IF(ISBLANK(OFFSET(#REF!,INT((ROW()-13)/2),0)),"",OFFSET(#REF!,INT((ROW()-13)/2),0)),IF(ISBLANK(OFFSET('9. METAS'!$W$20,INT((ROW()-14)/2),0)),"",OFFSET('9. METAS'!$W$20,INT((ROW()-14)/2),0)))</f>
        <v>#REF!</v>
      </c>
      <c r="M217" s="204" t="e">
        <f ca="1">IF(MOD(ROW()-13,2)=0,IF(ISBLANK(OFFSET(#REF!,INT((ROW()-13)/2),0)),"",OFFSET(#REF!,INT((ROW()-13)/2),0)),IF(ISBLANK(OFFSET('9. METAS'!$X$20,INT((ROW()-14)/2),0)),"",OFFSET('9. METAS'!$X$20,INT((ROW()-14)/2),0)))</f>
        <v>#REF!</v>
      </c>
      <c r="N217" s="718" t="str">
        <f t="shared" ref="N217" ca="1" si="200">IFERROR(J217/J218,"ND")</f>
        <v>ND</v>
      </c>
      <c r="O217" s="720" t="str">
        <f t="shared" ref="O217" ca="1" si="201">IFERROR(((J217+K217+L217+M217)/H217),"ND")</f>
        <v>ND</v>
      </c>
      <c r="P217" s="732"/>
    </row>
    <row r="218" spans="3:16">
      <c r="C218" s="725"/>
      <c r="D218" s="726"/>
      <c r="E218" s="726"/>
      <c r="F218" s="727"/>
      <c r="G218" s="728"/>
      <c r="H218" s="755"/>
      <c r="I218" s="731"/>
      <c r="J218" s="202" t="str">
        <f ca="1">IF(MOD(ROW()-13,2)=0,IF(ISBLANK(OFFSET(#REF!,INT((ROW()-13)/2),0)),"",OFFSET(#REF!,INT((ROW()-13)/2),0)),IF(ISBLANK(OFFSET('9. METAS'!$U$20,INT((ROW()-14)/2),0)),"",OFFSET('9. METAS'!$U$20,INT((ROW()-14)/2),0)))</f>
        <v/>
      </c>
      <c r="K218" s="203" t="str">
        <f ca="1">IF(MOD(ROW()-13,2)=0,IF(ISBLANK(OFFSET(#REF!,INT((ROW()-13)/2),0)),"",OFFSET(#REF!,INT((ROW()-13)/2),0)),IF(ISBLANK(OFFSET('9. METAS'!$V$20,INT((ROW()-14)/2),0)),"",OFFSET('9. METAS'!$V$20,INT((ROW()-14)/2),0)))</f>
        <v/>
      </c>
      <c r="L218" s="203" t="str">
        <f ca="1">IF(MOD(ROW()-13,2)=0,IF(ISBLANK(OFFSET(#REF!,INT((ROW()-13)/2),0)),"",OFFSET(#REF!,INT((ROW()-13)/2),0)),IF(ISBLANK(OFFSET('9. METAS'!$W$20,INT((ROW()-14)/2),0)),"",OFFSET('9. METAS'!$W$20,INT((ROW()-14)/2),0)))</f>
        <v/>
      </c>
      <c r="M218" s="204" t="str">
        <f ca="1">IF(MOD(ROW()-13,2)=0,IF(ISBLANK(OFFSET(#REF!,INT((ROW()-13)/2),0)),"",OFFSET(#REF!,INT((ROW()-13)/2),0)),IF(ISBLANK(OFFSET('9. METAS'!$X$20,INT((ROW()-14)/2),0)),"",OFFSET('9. METAS'!$X$20,INT((ROW()-14)/2),0)))</f>
        <v/>
      </c>
      <c r="N218" s="719"/>
      <c r="O218" s="721"/>
      <c r="P218" s="723"/>
    </row>
    <row r="219" spans="3:16">
      <c r="C219" s="724" t="str">
        <f ca="1">IF(ISBLANK(OFFSET('5. Pp (3 años)'!$C$46,INT((ROW()-13)/2),0)),"",OFFSET('5. Pp (3 años)'!$C$46,INT((ROW()-13)/2),0))</f>
        <v/>
      </c>
      <c r="D219" s="726" t="str">
        <f ca="1">IF(ISBLANK(OFFSET('5. Pp (3 años)'!$D$46,INT((ROW()-13)/2),0)),"",OFFSET('5. Pp (3 años)'!$D$46,INT((ROW()-13)/2),0))</f>
        <v/>
      </c>
      <c r="E219" s="726" t="str">
        <f ca="1">IF(ISBLANK(OFFSET('5. Pp (3 años)'!$E$46,INT((ROW()-13)/2),0)),"",OFFSET('5. Pp (3 años)'!$E$46,INT((ROW()-13)/2),0))</f>
        <v/>
      </c>
      <c r="F219" s="727" t="str">
        <f ca="1">IF(ISBLANK(OFFSET('5. Pp (3 años)'!$K$46,INT((ROW()-13)/2),0)),"",OFFSET('5. Pp (3 años)'!$K$46,INT((ROW()-13)/2),0))</f>
        <v/>
      </c>
      <c r="G219" s="728" t="str">
        <f ca="1">IF(ISBLANK(OFFSET('5. Pp (3 años)'!$H$46,INT((ROW()-13)/2),0)),"",OFFSET('5. Pp (3 años)'!$H$46,INT((ROW()-13)/2),0))</f>
        <v/>
      </c>
      <c r="H219" s="755" t="str">
        <f ca="1">IF(ISBLANK(OFFSET('9. METAS'!$L$20,INT((ROW()-13)/2),0)),"",OFFSET('9. METAS'!$L$20,INT((ROW()-13)/2),0))</f>
        <v/>
      </c>
      <c r="I219" s="730"/>
      <c r="J219" s="202" t="e">
        <f ca="1">IF(MOD(ROW()-13,2)=0,IF(ISBLANK(OFFSET(#REF!,INT((ROW()-13)/2),0)),"",OFFSET(#REF!,INT((ROW()-13)/2),0)),IF(ISBLANK(OFFSET('9. METAS'!$U$20,INT((ROW()-14)/2),0)),"",OFFSET('9. METAS'!$U$20,INT((ROW()-14)/2),0)))</f>
        <v>#REF!</v>
      </c>
      <c r="K219" s="203" t="e">
        <f ca="1">IF(MOD(ROW()-13,2)=0,IF(ISBLANK(OFFSET(#REF!,INT((ROW()-13)/2),0)),"",OFFSET(#REF!,INT((ROW()-13)/2),0)),IF(ISBLANK(OFFSET('9. METAS'!$V$20,INT((ROW()-14)/2),0)),"",OFFSET('9. METAS'!$V$20,INT((ROW()-14)/2),0)))</f>
        <v>#REF!</v>
      </c>
      <c r="L219" s="203" t="e">
        <f ca="1">IF(MOD(ROW()-13,2)=0,IF(ISBLANK(OFFSET(#REF!,INT((ROW()-13)/2),0)),"",OFFSET(#REF!,INT((ROW()-13)/2),0)),IF(ISBLANK(OFFSET('9. METAS'!$W$20,INT((ROW()-14)/2),0)),"",OFFSET('9. METAS'!$W$20,INT((ROW()-14)/2),0)))</f>
        <v>#REF!</v>
      </c>
      <c r="M219" s="204" t="e">
        <f ca="1">IF(MOD(ROW()-13,2)=0,IF(ISBLANK(OFFSET(#REF!,INT((ROW()-13)/2),0)),"",OFFSET(#REF!,INT((ROW()-13)/2),0)),IF(ISBLANK(OFFSET('9. METAS'!$X$20,INT((ROW()-14)/2),0)),"",OFFSET('9. METAS'!$X$20,INT((ROW()-14)/2),0)))</f>
        <v>#REF!</v>
      </c>
      <c r="N219" s="718" t="str">
        <f t="shared" ref="N219" ca="1" si="202">IFERROR(J219/J220,"ND")</f>
        <v>ND</v>
      </c>
      <c r="O219" s="720" t="str">
        <f t="shared" ref="O219" ca="1" si="203">IFERROR(((J219+K219+L219+M219)/H219),"ND")</f>
        <v>ND</v>
      </c>
      <c r="P219" s="732"/>
    </row>
    <row r="220" spans="3:16">
      <c r="C220" s="725"/>
      <c r="D220" s="726"/>
      <c r="E220" s="726"/>
      <c r="F220" s="727"/>
      <c r="G220" s="728"/>
      <c r="H220" s="755"/>
      <c r="I220" s="731"/>
      <c r="J220" s="202" t="str">
        <f ca="1">IF(MOD(ROW()-13,2)=0,IF(ISBLANK(OFFSET(#REF!,INT((ROW()-13)/2),0)),"",OFFSET(#REF!,INT((ROW()-13)/2),0)),IF(ISBLANK(OFFSET('9. METAS'!$U$20,INT((ROW()-14)/2),0)),"",OFFSET('9. METAS'!$U$20,INT((ROW()-14)/2),0)))</f>
        <v/>
      </c>
      <c r="K220" s="203" t="str">
        <f ca="1">IF(MOD(ROW()-13,2)=0,IF(ISBLANK(OFFSET(#REF!,INT((ROW()-13)/2),0)),"",OFFSET(#REF!,INT((ROW()-13)/2),0)),IF(ISBLANK(OFFSET('9. METAS'!$V$20,INT((ROW()-14)/2),0)),"",OFFSET('9. METAS'!$V$20,INT((ROW()-14)/2),0)))</f>
        <v/>
      </c>
      <c r="L220" s="203" t="str">
        <f ca="1">IF(MOD(ROW()-13,2)=0,IF(ISBLANK(OFFSET(#REF!,INT((ROW()-13)/2),0)),"",OFFSET(#REF!,INT((ROW()-13)/2),0)),IF(ISBLANK(OFFSET('9. METAS'!$W$20,INT((ROW()-14)/2),0)),"",OFFSET('9. METAS'!$W$20,INT((ROW()-14)/2),0)))</f>
        <v/>
      </c>
      <c r="M220" s="204" t="str">
        <f ca="1">IF(MOD(ROW()-13,2)=0,IF(ISBLANK(OFFSET(#REF!,INT((ROW()-13)/2),0)),"",OFFSET(#REF!,INT((ROW()-13)/2),0)),IF(ISBLANK(OFFSET('9. METAS'!$X$20,INT((ROW()-14)/2),0)),"",OFFSET('9. METAS'!$X$20,INT((ROW()-14)/2),0)))</f>
        <v/>
      </c>
      <c r="N220" s="719"/>
      <c r="O220" s="721"/>
      <c r="P220" s="723"/>
    </row>
    <row r="221" spans="3:16">
      <c r="C221" s="724" t="str">
        <f ca="1">IF(ISBLANK(OFFSET('5. Pp (3 años)'!$C$46,INT((ROW()-13)/2),0)),"",OFFSET('5. Pp (3 años)'!$C$46,INT((ROW()-13)/2),0))</f>
        <v/>
      </c>
      <c r="D221" s="726" t="str">
        <f ca="1">IF(ISBLANK(OFFSET('5. Pp (3 años)'!$D$46,INT((ROW()-13)/2),0)),"",OFFSET('5. Pp (3 años)'!$D$46,INT((ROW()-13)/2),0))</f>
        <v/>
      </c>
      <c r="E221" s="726" t="str">
        <f ca="1">IF(ISBLANK(OFFSET('5. Pp (3 años)'!$E$46,INT((ROW()-13)/2),0)),"",OFFSET('5. Pp (3 años)'!$E$46,INT((ROW()-13)/2),0))</f>
        <v/>
      </c>
      <c r="F221" s="727" t="str">
        <f ca="1">IF(ISBLANK(OFFSET('5. Pp (3 años)'!$K$46,INT((ROW()-13)/2),0)),"",OFFSET('5. Pp (3 años)'!$K$46,INT((ROW()-13)/2),0))</f>
        <v/>
      </c>
      <c r="G221" s="728" t="str">
        <f ca="1">IF(ISBLANK(OFFSET('5. Pp (3 años)'!$H$46,INT((ROW()-13)/2),0)),"",OFFSET('5. Pp (3 años)'!$H$46,INT((ROW()-13)/2),0))</f>
        <v/>
      </c>
      <c r="H221" s="755" t="str">
        <f ca="1">IF(ISBLANK(OFFSET('9. METAS'!$L$20,INT((ROW()-13)/2),0)),"",OFFSET('9. METAS'!$L$20,INT((ROW()-13)/2),0))</f>
        <v/>
      </c>
      <c r="I221" s="730"/>
      <c r="J221" s="202" t="e">
        <f ca="1">IF(MOD(ROW()-13,2)=0,IF(ISBLANK(OFFSET(#REF!,INT((ROW()-13)/2),0)),"",OFFSET(#REF!,INT((ROW()-13)/2),0)),IF(ISBLANK(OFFSET('9. METAS'!$U$20,INT((ROW()-14)/2),0)),"",OFFSET('9. METAS'!$U$20,INT((ROW()-14)/2),0)))</f>
        <v>#REF!</v>
      </c>
      <c r="K221" s="203" t="e">
        <f ca="1">IF(MOD(ROW()-13,2)=0,IF(ISBLANK(OFFSET(#REF!,INT((ROW()-13)/2),0)),"",OFFSET(#REF!,INT((ROW()-13)/2),0)),IF(ISBLANK(OFFSET('9. METAS'!$V$20,INT((ROW()-14)/2),0)),"",OFFSET('9. METAS'!$V$20,INT((ROW()-14)/2),0)))</f>
        <v>#REF!</v>
      </c>
      <c r="L221" s="203" t="e">
        <f ca="1">IF(MOD(ROW()-13,2)=0,IF(ISBLANK(OFFSET(#REF!,INT((ROW()-13)/2),0)),"",OFFSET(#REF!,INT((ROW()-13)/2),0)),IF(ISBLANK(OFFSET('9. METAS'!$W$20,INT((ROW()-14)/2),0)),"",OFFSET('9. METAS'!$W$20,INT((ROW()-14)/2),0)))</f>
        <v>#REF!</v>
      </c>
      <c r="M221" s="204" t="e">
        <f ca="1">IF(MOD(ROW()-13,2)=0,IF(ISBLANK(OFFSET(#REF!,INT((ROW()-13)/2),0)),"",OFFSET(#REF!,INT((ROW()-13)/2),0)),IF(ISBLANK(OFFSET('9. METAS'!$X$20,INT((ROW()-14)/2),0)),"",OFFSET('9. METAS'!$X$20,INT((ROW()-14)/2),0)))</f>
        <v>#REF!</v>
      </c>
      <c r="N221" s="718" t="str">
        <f t="shared" ref="N221" ca="1" si="204">IFERROR(J221/J222,"ND")</f>
        <v>ND</v>
      </c>
      <c r="O221" s="720" t="str">
        <f t="shared" ref="O221" ca="1" si="205">IFERROR(((J221+K221+L221+M221)/H221),"ND")</f>
        <v>ND</v>
      </c>
      <c r="P221" s="732"/>
    </row>
    <row r="222" spans="3:16">
      <c r="C222" s="725"/>
      <c r="D222" s="726"/>
      <c r="E222" s="726"/>
      <c r="F222" s="727"/>
      <c r="G222" s="728"/>
      <c r="H222" s="755"/>
      <c r="I222" s="731"/>
      <c r="J222" s="202" t="str">
        <f ca="1">IF(MOD(ROW()-13,2)=0,IF(ISBLANK(OFFSET(#REF!,INT((ROW()-13)/2),0)),"",OFFSET(#REF!,INT((ROW()-13)/2),0)),IF(ISBLANK(OFFSET('9. METAS'!$U$20,INT((ROW()-14)/2),0)),"",OFFSET('9. METAS'!$U$20,INT((ROW()-14)/2),0)))</f>
        <v/>
      </c>
      <c r="K222" s="203" t="str">
        <f ca="1">IF(MOD(ROW()-13,2)=0,IF(ISBLANK(OFFSET(#REF!,INT((ROW()-13)/2),0)),"",OFFSET(#REF!,INT((ROW()-13)/2),0)),IF(ISBLANK(OFFSET('9. METAS'!$V$20,INT((ROW()-14)/2),0)),"",OFFSET('9. METAS'!$V$20,INT((ROW()-14)/2),0)))</f>
        <v/>
      </c>
      <c r="L222" s="203" t="str">
        <f ca="1">IF(MOD(ROW()-13,2)=0,IF(ISBLANK(OFFSET(#REF!,INT((ROW()-13)/2),0)),"",OFFSET(#REF!,INT((ROW()-13)/2),0)),IF(ISBLANK(OFFSET('9. METAS'!$W$20,INT((ROW()-14)/2),0)),"",OFFSET('9. METAS'!$W$20,INT((ROW()-14)/2),0)))</f>
        <v/>
      </c>
      <c r="M222" s="204" t="str">
        <f ca="1">IF(MOD(ROW()-13,2)=0,IF(ISBLANK(OFFSET(#REF!,INT((ROW()-13)/2),0)),"",OFFSET(#REF!,INT((ROW()-13)/2),0)),IF(ISBLANK(OFFSET('9. METAS'!$X$20,INT((ROW()-14)/2),0)),"",OFFSET('9. METAS'!$X$20,INT((ROW()-14)/2),0)))</f>
        <v/>
      </c>
      <c r="N222" s="719"/>
      <c r="O222" s="721"/>
      <c r="P222" s="723"/>
    </row>
    <row r="223" spans="3:16">
      <c r="C223" s="724" t="str">
        <f ca="1">IF(ISBLANK(OFFSET('5. Pp (3 años)'!$C$46,INT((ROW()-13)/2),0)),"",OFFSET('5. Pp (3 años)'!$C$46,INT((ROW()-13)/2),0))</f>
        <v/>
      </c>
      <c r="D223" s="726" t="str">
        <f ca="1">IF(ISBLANK(OFFSET('5. Pp (3 años)'!$D$46,INT((ROW()-13)/2),0)),"",OFFSET('5. Pp (3 años)'!$D$46,INT((ROW()-13)/2),0))</f>
        <v/>
      </c>
      <c r="E223" s="726" t="str">
        <f ca="1">IF(ISBLANK(OFFSET('5. Pp (3 años)'!$E$46,INT((ROW()-13)/2),0)),"",OFFSET('5. Pp (3 años)'!$E$46,INT((ROW()-13)/2),0))</f>
        <v/>
      </c>
      <c r="F223" s="727" t="str">
        <f ca="1">IF(ISBLANK(OFFSET('5. Pp (3 años)'!$K$46,INT((ROW()-13)/2),0)),"",OFFSET('5. Pp (3 años)'!$K$46,INT((ROW()-13)/2),0))</f>
        <v/>
      </c>
      <c r="G223" s="728" t="str">
        <f ca="1">IF(ISBLANK(OFFSET('5. Pp (3 años)'!$H$46,INT((ROW()-13)/2),0)),"",OFFSET('5. Pp (3 años)'!$H$46,INT((ROW()-13)/2),0))</f>
        <v/>
      </c>
      <c r="H223" s="755" t="str">
        <f ca="1">IF(ISBLANK(OFFSET('9. METAS'!$L$20,INT((ROW()-13)/2),0)),"",OFFSET('9. METAS'!$L$20,INT((ROW()-13)/2),0))</f>
        <v/>
      </c>
      <c r="I223" s="730"/>
      <c r="J223" s="202" t="e">
        <f ca="1">IF(MOD(ROW()-13,2)=0,IF(ISBLANK(OFFSET(#REF!,INT((ROW()-13)/2),0)),"",OFFSET(#REF!,INT((ROW()-13)/2),0)),IF(ISBLANK(OFFSET('9. METAS'!$U$20,INT((ROW()-14)/2),0)),"",OFFSET('9. METAS'!$U$20,INT((ROW()-14)/2),0)))</f>
        <v>#REF!</v>
      </c>
      <c r="K223" s="203" t="e">
        <f ca="1">IF(MOD(ROW()-13,2)=0,IF(ISBLANK(OFFSET(#REF!,INT((ROW()-13)/2),0)),"",OFFSET(#REF!,INT((ROW()-13)/2),0)),IF(ISBLANK(OFFSET('9. METAS'!$V$20,INT((ROW()-14)/2),0)),"",OFFSET('9. METAS'!$V$20,INT((ROW()-14)/2),0)))</f>
        <v>#REF!</v>
      </c>
      <c r="L223" s="203" t="e">
        <f ca="1">IF(MOD(ROW()-13,2)=0,IF(ISBLANK(OFFSET(#REF!,INT((ROW()-13)/2),0)),"",OFFSET(#REF!,INT((ROW()-13)/2),0)),IF(ISBLANK(OFFSET('9. METAS'!$W$20,INT((ROW()-14)/2),0)),"",OFFSET('9. METAS'!$W$20,INT((ROW()-14)/2),0)))</f>
        <v>#REF!</v>
      </c>
      <c r="M223" s="204" t="e">
        <f ca="1">IF(MOD(ROW()-13,2)=0,IF(ISBLANK(OFFSET(#REF!,INT((ROW()-13)/2),0)),"",OFFSET(#REF!,INT((ROW()-13)/2),0)),IF(ISBLANK(OFFSET('9. METAS'!$X$20,INT((ROW()-14)/2),0)),"",OFFSET('9. METAS'!$X$20,INT((ROW()-14)/2),0)))</f>
        <v>#REF!</v>
      </c>
      <c r="N223" s="718" t="str">
        <f t="shared" ref="N223" ca="1" si="206">IFERROR(J223/J224,"ND")</f>
        <v>ND</v>
      </c>
      <c r="O223" s="720" t="str">
        <f t="shared" ref="O223" ca="1" si="207">IFERROR(((J223+K223+L223+M223)/H223),"ND")</f>
        <v>ND</v>
      </c>
      <c r="P223" s="732"/>
    </row>
    <row r="224" spans="3:16">
      <c r="C224" s="725"/>
      <c r="D224" s="726"/>
      <c r="E224" s="726"/>
      <c r="F224" s="727"/>
      <c r="G224" s="728"/>
      <c r="H224" s="755"/>
      <c r="I224" s="731"/>
      <c r="J224" s="202" t="str">
        <f ca="1">IF(MOD(ROW()-13,2)=0,IF(ISBLANK(OFFSET(#REF!,INT((ROW()-13)/2),0)),"",OFFSET(#REF!,INT((ROW()-13)/2),0)),IF(ISBLANK(OFFSET('9. METAS'!$U$20,INT((ROW()-14)/2),0)),"",OFFSET('9. METAS'!$U$20,INT((ROW()-14)/2),0)))</f>
        <v/>
      </c>
      <c r="K224" s="203" t="str">
        <f ca="1">IF(MOD(ROW()-13,2)=0,IF(ISBLANK(OFFSET(#REF!,INT((ROW()-13)/2),0)),"",OFFSET(#REF!,INT((ROW()-13)/2),0)),IF(ISBLANK(OFFSET('9. METAS'!$V$20,INT((ROW()-14)/2),0)),"",OFFSET('9. METAS'!$V$20,INT((ROW()-14)/2),0)))</f>
        <v/>
      </c>
      <c r="L224" s="203" t="str">
        <f ca="1">IF(MOD(ROW()-13,2)=0,IF(ISBLANK(OFFSET(#REF!,INT((ROW()-13)/2),0)),"",OFFSET(#REF!,INT((ROW()-13)/2),0)),IF(ISBLANK(OFFSET('9. METAS'!$W$20,INT((ROW()-14)/2),0)),"",OFFSET('9. METAS'!$W$20,INT((ROW()-14)/2),0)))</f>
        <v/>
      </c>
      <c r="M224" s="204" t="str">
        <f ca="1">IF(MOD(ROW()-13,2)=0,IF(ISBLANK(OFFSET(#REF!,INT((ROW()-13)/2),0)),"",OFFSET(#REF!,INT((ROW()-13)/2),0)),IF(ISBLANK(OFFSET('9. METAS'!$X$20,INT((ROW()-14)/2),0)),"",OFFSET('9. METAS'!$X$20,INT((ROW()-14)/2),0)))</f>
        <v/>
      </c>
      <c r="N224" s="719"/>
      <c r="O224" s="721"/>
      <c r="P224" s="723"/>
    </row>
    <row r="225" spans="3:16">
      <c r="C225" s="724" t="str">
        <f ca="1">IF(ISBLANK(OFFSET('5. Pp (3 años)'!$C$46,INT((ROW()-13)/2),0)),"",OFFSET('5. Pp (3 años)'!$C$46,INT((ROW()-13)/2),0))</f>
        <v/>
      </c>
      <c r="D225" s="726" t="str">
        <f ca="1">IF(ISBLANK(OFFSET('5. Pp (3 años)'!$D$46,INT((ROW()-13)/2),0)),"",OFFSET('5. Pp (3 años)'!$D$46,INT((ROW()-13)/2),0))</f>
        <v/>
      </c>
      <c r="E225" s="726" t="str">
        <f ca="1">IF(ISBLANK(OFFSET('5. Pp (3 años)'!$E$46,INT((ROW()-13)/2),0)),"",OFFSET('5. Pp (3 años)'!$E$46,INT((ROW()-13)/2),0))</f>
        <v/>
      </c>
      <c r="F225" s="727" t="str">
        <f ca="1">IF(ISBLANK(OFFSET('5. Pp (3 años)'!$K$46,INT((ROW()-13)/2),0)),"",OFFSET('5. Pp (3 años)'!$K$46,INT((ROW()-13)/2),0))</f>
        <v/>
      </c>
      <c r="G225" s="728" t="str">
        <f ca="1">IF(ISBLANK(OFFSET('5. Pp (3 años)'!$H$46,INT((ROW()-13)/2),0)),"",OFFSET('5. Pp (3 años)'!$H$46,INT((ROW()-13)/2),0))</f>
        <v/>
      </c>
      <c r="H225" s="755" t="str">
        <f ca="1">IF(ISBLANK(OFFSET('9. METAS'!$L$20,INT((ROW()-13)/2),0)),"",OFFSET('9. METAS'!$L$20,INT((ROW()-13)/2),0))</f>
        <v/>
      </c>
      <c r="I225" s="730"/>
      <c r="J225" s="202" t="e">
        <f ca="1">IF(MOD(ROW()-13,2)=0,IF(ISBLANK(OFFSET(#REF!,INT((ROW()-13)/2),0)),"",OFFSET(#REF!,INT((ROW()-13)/2),0)),IF(ISBLANK(OFFSET('9. METAS'!$U$20,INT((ROW()-14)/2),0)),"",OFFSET('9. METAS'!$U$20,INT((ROW()-14)/2),0)))</f>
        <v>#REF!</v>
      </c>
      <c r="K225" s="203" t="e">
        <f ca="1">IF(MOD(ROW()-13,2)=0,IF(ISBLANK(OFFSET(#REF!,INT((ROW()-13)/2),0)),"",OFFSET(#REF!,INT((ROW()-13)/2),0)),IF(ISBLANK(OFFSET('9. METAS'!$V$20,INT((ROW()-14)/2),0)),"",OFFSET('9. METAS'!$V$20,INT((ROW()-14)/2),0)))</f>
        <v>#REF!</v>
      </c>
      <c r="L225" s="203" t="e">
        <f ca="1">IF(MOD(ROW()-13,2)=0,IF(ISBLANK(OFFSET(#REF!,INT((ROW()-13)/2),0)),"",OFFSET(#REF!,INT((ROW()-13)/2),0)),IF(ISBLANK(OFFSET('9. METAS'!$W$20,INT((ROW()-14)/2),0)),"",OFFSET('9. METAS'!$W$20,INT((ROW()-14)/2),0)))</f>
        <v>#REF!</v>
      </c>
      <c r="M225" s="204" t="e">
        <f ca="1">IF(MOD(ROW()-13,2)=0,IF(ISBLANK(OFFSET(#REF!,INT((ROW()-13)/2),0)),"",OFFSET(#REF!,INT((ROW()-13)/2),0)),IF(ISBLANK(OFFSET('9. METAS'!$X$20,INT((ROW()-14)/2),0)),"",OFFSET('9. METAS'!$X$20,INT((ROW()-14)/2),0)))</f>
        <v>#REF!</v>
      </c>
      <c r="N225" s="718" t="str">
        <f t="shared" ref="N225" ca="1" si="208">IFERROR(J225/J226,"ND")</f>
        <v>ND</v>
      </c>
      <c r="O225" s="720" t="str">
        <f t="shared" ref="O225" ca="1" si="209">IFERROR(((J225+K225+L225+M225)/H225),"ND")</f>
        <v>ND</v>
      </c>
      <c r="P225" s="732"/>
    </row>
    <row r="226" spans="3:16">
      <c r="C226" s="725"/>
      <c r="D226" s="726"/>
      <c r="E226" s="726"/>
      <c r="F226" s="727"/>
      <c r="G226" s="728"/>
      <c r="H226" s="755"/>
      <c r="I226" s="731"/>
      <c r="J226" s="202" t="str">
        <f ca="1">IF(MOD(ROW()-13,2)=0,IF(ISBLANK(OFFSET(#REF!,INT((ROW()-13)/2),0)),"",OFFSET(#REF!,INT((ROW()-13)/2),0)),IF(ISBLANK(OFFSET('9. METAS'!$U$20,INT((ROW()-14)/2),0)),"",OFFSET('9. METAS'!$U$20,INT((ROW()-14)/2),0)))</f>
        <v/>
      </c>
      <c r="K226" s="203" t="str">
        <f ca="1">IF(MOD(ROW()-13,2)=0,IF(ISBLANK(OFFSET(#REF!,INT((ROW()-13)/2),0)),"",OFFSET(#REF!,INT((ROW()-13)/2),0)),IF(ISBLANK(OFFSET('9. METAS'!$V$20,INT((ROW()-14)/2),0)),"",OFFSET('9. METAS'!$V$20,INT((ROW()-14)/2),0)))</f>
        <v/>
      </c>
      <c r="L226" s="203" t="str">
        <f ca="1">IF(MOD(ROW()-13,2)=0,IF(ISBLANK(OFFSET(#REF!,INT((ROW()-13)/2),0)),"",OFFSET(#REF!,INT((ROW()-13)/2),0)),IF(ISBLANK(OFFSET('9. METAS'!$W$20,INT((ROW()-14)/2),0)),"",OFFSET('9. METAS'!$W$20,INT((ROW()-14)/2),0)))</f>
        <v/>
      </c>
      <c r="M226" s="204" t="str">
        <f ca="1">IF(MOD(ROW()-13,2)=0,IF(ISBLANK(OFFSET(#REF!,INT((ROW()-13)/2),0)),"",OFFSET(#REF!,INT((ROW()-13)/2),0)),IF(ISBLANK(OFFSET('9. METAS'!$X$20,INT((ROW()-14)/2),0)),"",OFFSET('9. METAS'!$X$20,INT((ROW()-14)/2),0)))</f>
        <v/>
      </c>
      <c r="N226" s="719"/>
      <c r="O226" s="721"/>
      <c r="P226" s="723"/>
    </row>
    <row r="227" spans="3:16">
      <c r="C227" s="724" t="str">
        <f ca="1">IF(ISBLANK(OFFSET('5. Pp (3 años)'!$C$46,INT((ROW()-13)/2),0)),"",OFFSET('5. Pp (3 años)'!$C$46,INT((ROW()-13)/2),0))</f>
        <v/>
      </c>
      <c r="D227" s="726" t="str">
        <f ca="1">IF(ISBLANK(OFFSET('5. Pp (3 años)'!$D$46,INT((ROW()-13)/2),0)),"",OFFSET('5. Pp (3 años)'!$D$46,INT((ROW()-13)/2),0))</f>
        <v/>
      </c>
      <c r="E227" s="726" t="str">
        <f ca="1">IF(ISBLANK(OFFSET('5. Pp (3 años)'!$E$46,INT((ROW()-13)/2),0)),"",OFFSET('5. Pp (3 años)'!$E$46,INT((ROW()-13)/2),0))</f>
        <v/>
      </c>
      <c r="F227" s="727" t="str">
        <f ca="1">IF(ISBLANK(OFFSET('5. Pp (3 años)'!$K$46,INT((ROW()-13)/2),0)),"",OFFSET('5. Pp (3 años)'!$K$46,INT((ROW()-13)/2),0))</f>
        <v/>
      </c>
      <c r="G227" s="728" t="str">
        <f ca="1">IF(ISBLANK(OFFSET('5. Pp (3 años)'!$H$46,INT((ROW()-13)/2),0)),"",OFFSET('5. Pp (3 años)'!$H$46,INT((ROW()-13)/2),0))</f>
        <v/>
      </c>
      <c r="H227" s="755" t="str">
        <f ca="1">IF(ISBLANK(OFFSET('9. METAS'!$L$20,INT((ROW()-13)/2),0)),"",OFFSET('9. METAS'!$L$20,INT((ROW()-13)/2),0))</f>
        <v/>
      </c>
      <c r="I227" s="730"/>
      <c r="J227" s="202" t="e">
        <f ca="1">IF(MOD(ROW()-13,2)=0,IF(ISBLANK(OFFSET(#REF!,INT((ROW()-13)/2),0)),"",OFFSET(#REF!,INT((ROW()-13)/2),0)),IF(ISBLANK(OFFSET('9. METAS'!$U$20,INT((ROW()-14)/2),0)),"",OFFSET('9. METAS'!$U$20,INT((ROW()-14)/2),0)))</f>
        <v>#REF!</v>
      </c>
      <c r="K227" s="203" t="e">
        <f ca="1">IF(MOD(ROW()-13,2)=0,IF(ISBLANK(OFFSET(#REF!,INT((ROW()-13)/2),0)),"",OFFSET(#REF!,INT((ROW()-13)/2),0)),IF(ISBLANK(OFFSET('9. METAS'!$V$20,INT((ROW()-14)/2),0)),"",OFFSET('9. METAS'!$V$20,INT((ROW()-14)/2),0)))</f>
        <v>#REF!</v>
      </c>
      <c r="L227" s="203" t="e">
        <f ca="1">IF(MOD(ROW()-13,2)=0,IF(ISBLANK(OFFSET(#REF!,INT((ROW()-13)/2),0)),"",OFFSET(#REF!,INT((ROW()-13)/2),0)),IF(ISBLANK(OFFSET('9. METAS'!$W$20,INT((ROW()-14)/2),0)),"",OFFSET('9. METAS'!$W$20,INT((ROW()-14)/2),0)))</f>
        <v>#REF!</v>
      </c>
      <c r="M227" s="204" t="e">
        <f ca="1">IF(MOD(ROW()-13,2)=0,IF(ISBLANK(OFFSET(#REF!,INT((ROW()-13)/2),0)),"",OFFSET(#REF!,INT((ROW()-13)/2),0)),IF(ISBLANK(OFFSET('9. METAS'!$X$20,INT((ROW()-14)/2),0)),"",OFFSET('9. METAS'!$X$20,INT((ROW()-14)/2),0)))</f>
        <v>#REF!</v>
      </c>
      <c r="N227" s="718" t="str">
        <f t="shared" ref="N227" ca="1" si="210">IFERROR(J227/J228,"ND")</f>
        <v>ND</v>
      </c>
      <c r="O227" s="720" t="str">
        <f t="shared" ref="O227" ca="1" si="211">IFERROR(((J227+K227+L227+M227)/H227),"ND")</f>
        <v>ND</v>
      </c>
      <c r="P227" s="732"/>
    </row>
    <row r="228" spans="3:16">
      <c r="C228" s="725"/>
      <c r="D228" s="726"/>
      <c r="E228" s="726"/>
      <c r="F228" s="727"/>
      <c r="G228" s="728"/>
      <c r="H228" s="755"/>
      <c r="I228" s="731"/>
      <c r="J228" s="202" t="str">
        <f ca="1">IF(MOD(ROW()-13,2)=0,IF(ISBLANK(OFFSET(#REF!,INT((ROW()-13)/2),0)),"",OFFSET(#REF!,INT((ROW()-13)/2),0)),IF(ISBLANK(OFFSET('9. METAS'!$U$20,INT((ROW()-14)/2),0)),"",OFFSET('9. METAS'!$U$20,INT((ROW()-14)/2),0)))</f>
        <v/>
      </c>
      <c r="K228" s="203" t="str">
        <f ca="1">IF(MOD(ROW()-13,2)=0,IF(ISBLANK(OFFSET(#REF!,INT((ROW()-13)/2),0)),"",OFFSET(#REF!,INT((ROW()-13)/2),0)),IF(ISBLANK(OFFSET('9. METAS'!$V$20,INT((ROW()-14)/2),0)),"",OFFSET('9. METAS'!$V$20,INT((ROW()-14)/2),0)))</f>
        <v/>
      </c>
      <c r="L228" s="203" t="str">
        <f ca="1">IF(MOD(ROW()-13,2)=0,IF(ISBLANK(OFFSET(#REF!,INT((ROW()-13)/2),0)),"",OFFSET(#REF!,INT((ROW()-13)/2),0)),IF(ISBLANK(OFFSET('9. METAS'!$W$20,INT((ROW()-14)/2),0)),"",OFFSET('9. METAS'!$W$20,INT((ROW()-14)/2),0)))</f>
        <v/>
      </c>
      <c r="M228" s="204" t="str">
        <f ca="1">IF(MOD(ROW()-13,2)=0,IF(ISBLANK(OFFSET(#REF!,INT((ROW()-13)/2),0)),"",OFFSET(#REF!,INT((ROW()-13)/2),0)),IF(ISBLANK(OFFSET('9. METAS'!$X$20,INT((ROW()-14)/2),0)),"",OFFSET('9. METAS'!$X$20,INT((ROW()-14)/2),0)))</f>
        <v/>
      </c>
      <c r="N228" s="719"/>
      <c r="O228" s="721"/>
      <c r="P228" s="723"/>
    </row>
    <row r="229" spans="3:16">
      <c r="C229" s="724" t="str">
        <f ca="1">IF(ISBLANK(OFFSET('5. Pp (3 años)'!$C$46,INT((ROW()-13)/2),0)),"",OFFSET('5. Pp (3 años)'!$C$46,INT((ROW()-13)/2),0))</f>
        <v/>
      </c>
      <c r="D229" s="726" t="str">
        <f ca="1">IF(ISBLANK(OFFSET('5. Pp (3 años)'!$D$46,INT((ROW()-13)/2),0)),"",OFFSET('5. Pp (3 años)'!$D$46,INT((ROW()-13)/2),0))</f>
        <v/>
      </c>
      <c r="E229" s="726" t="str">
        <f ca="1">IF(ISBLANK(OFFSET('5. Pp (3 años)'!$E$46,INT((ROW()-13)/2),0)),"",OFFSET('5. Pp (3 años)'!$E$46,INT((ROW()-13)/2),0))</f>
        <v/>
      </c>
      <c r="F229" s="727" t="str">
        <f ca="1">IF(ISBLANK(OFFSET('5. Pp (3 años)'!$K$46,INT((ROW()-13)/2),0)),"",OFFSET('5. Pp (3 años)'!$K$46,INT((ROW()-13)/2),0))</f>
        <v/>
      </c>
      <c r="G229" s="728" t="str">
        <f ca="1">IF(ISBLANK(OFFSET('5. Pp (3 años)'!$H$46,INT((ROW()-13)/2),0)),"",OFFSET('5. Pp (3 años)'!$H$46,INT((ROW()-13)/2),0))</f>
        <v/>
      </c>
      <c r="H229" s="755" t="str">
        <f ca="1">IF(ISBLANK(OFFSET('9. METAS'!$L$20,INT((ROW()-13)/2),0)),"",OFFSET('9. METAS'!$L$20,INT((ROW()-13)/2),0))</f>
        <v/>
      </c>
      <c r="I229" s="730"/>
      <c r="J229" s="202" t="e">
        <f ca="1">IF(MOD(ROW()-13,2)=0,IF(ISBLANK(OFFSET(#REF!,INT((ROW()-13)/2),0)),"",OFFSET(#REF!,INT((ROW()-13)/2),0)),IF(ISBLANK(OFFSET('9. METAS'!$U$20,INT((ROW()-14)/2),0)),"",OFFSET('9. METAS'!$U$20,INT((ROW()-14)/2),0)))</f>
        <v>#REF!</v>
      </c>
      <c r="K229" s="203" t="e">
        <f ca="1">IF(MOD(ROW()-13,2)=0,IF(ISBLANK(OFFSET(#REF!,INT((ROW()-13)/2),0)),"",OFFSET(#REF!,INT((ROW()-13)/2),0)),IF(ISBLANK(OFFSET('9. METAS'!$V$20,INT((ROW()-14)/2),0)),"",OFFSET('9. METAS'!$V$20,INT((ROW()-14)/2),0)))</f>
        <v>#REF!</v>
      </c>
      <c r="L229" s="203" t="e">
        <f ca="1">IF(MOD(ROW()-13,2)=0,IF(ISBLANK(OFFSET(#REF!,INT((ROW()-13)/2),0)),"",OFFSET(#REF!,INT((ROW()-13)/2),0)),IF(ISBLANK(OFFSET('9. METAS'!$W$20,INT((ROW()-14)/2),0)),"",OFFSET('9. METAS'!$W$20,INT((ROW()-14)/2),0)))</f>
        <v>#REF!</v>
      </c>
      <c r="M229" s="204" t="e">
        <f ca="1">IF(MOD(ROW()-13,2)=0,IF(ISBLANK(OFFSET(#REF!,INT((ROW()-13)/2),0)),"",OFFSET(#REF!,INT((ROW()-13)/2),0)),IF(ISBLANK(OFFSET('9. METAS'!$X$20,INT((ROW()-14)/2),0)),"",OFFSET('9. METAS'!$X$20,INT((ROW()-14)/2),0)))</f>
        <v>#REF!</v>
      </c>
      <c r="N229" s="718" t="str">
        <f t="shared" ref="N229" ca="1" si="212">IFERROR(J229/J230,"ND")</f>
        <v>ND</v>
      </c>
      <c r="O229" s="720" t="str">
        <f t="shared" ref="O229" ca="1" si="213">IFERROR(((J229+K229+L229+M229)/H229),"ND")</f>
        <v>ND</v>
      </c>
      <c r="P229" s="732"/>
    </row>
    <row r="230" spans="3:16">
      <c r="C230" s="725"/>
      <c r="D230" s="726"/>
      <c r="E230" s="726"/>
      <c r="F230" s="727"/>
      <c r="G230" s="728"/>
      <c r="H230" s="755"/>
      <c r="I230" s="731"/>
      <c r="J230" s="202" t="str">
        <f ca="1">IF(MOD(ROW()-13,2)=0,IF(ISBLANK(OFFSET(#REF!,INT((ROW()-13)/2),0)),"",OFFSET(#REF!,INT((ROW()-13)/2),0)),IF(ISBLANK(OFFSET('9. METAS'!$U$20,INT((ROW()-14)/2),0)),"",OFFSET('9. METAS'!$U$20,INT((ROW()-14)/2),0)))</f>
        <v/>
      </c>
      <c r="K230" s="203" t="str">
        <f ca="1">IF(MOD(ROW()-13,2)=0,IF(ISBLANK(OFFSET(#REF!,INT((ROW()-13)/2),0)),"",OFFSET(#REF!,INT((ROW()-13)/2),0)),IF(ISBLANK(OFFSET('9. METAS'!$V$20,INT((ROW()-14)/2),0)),"",OFFSET('9. METAS'!$V$20,INT((ROW()-14)/2),0)))</f>
        <v/>
      </c>
      <c r="L230" s="203" t="str">
        <f ca="1">IF(MOD(ROW()-13,2)=0,IF(ISBLANK(OFFSET(#REF!,INT((ROW()-13)/2),0)),"",OFFSET(#REF!,INT((ROW()-13)/2),0)),IF(ISBLANK(OFFSET('9. METAS'!$W$20,INT((ROW()-14)/2),0)),"",OFFSET('9. METAS'!$W$20,INT((ROW()-14)/2),0)))</f>
        <v/>
      </c>
      <c r="M230" s="204" t="str">
        <f ca="1">IF(MOD(ROW()-13,2)=0,IF(ISBLANK(OFFSET(#REF!,INT((ROW()-13)/2),0)),"",OFFSET(#REF!,INT((ROW()-13)/2),0)),IF(ISBLANK(OFFSET('9. METAS'!$X$20,INT((ROW()-14)/2),0)),"",OFFSET('9. METAS'!$X$20,INT((ROW()-14)/2),0)))</f>
        <v/>
      </c>
      <c r="N230" s="719"/>
      <c r="O230" s="721"/>
      <c r="P230" s="723"/>
    </row>
    <row r="231" spans="3:16">
      <c r="C231" s="724" t="str">
        <f ca="1">IF(ISBLANK(OFFSET('5. Pp (3 años)'!$C$46,INT((ROW()-13)/2),0)),"",OFFSET('5. Pp (3 años)'!$C$46,INT((ROW()-13)/2),0))</f>
        <v/>
      </c>
      <c r="D231" s="726" t="str">
        <f ca="1">IF(ISBLANK(OFFSET('5. Pp (3 años)'!$D$46,INT((ROW()-13)/2),0)),"",OFFSET('5. Pp (3 años)'!$D$46,INT((ROW()-13)/2),0))</f>
        <v/>
      </c>
      <c r="E231" s="726" t="str">
        <f ca="1">IF(ISBLANK(OFFSET('5. Pp (3 años)'!$E$46,INT((ROW()-13)/2),0)),"",OFFSET('5. Pp (3 años)'!$E$46,INT((ROW()-13)/2),0))</f>
        <v/>
      </c>
      <c r="F231" s="727" t="str">
        <f ca="1">IF(ISBLANK(OFFSET('5. Pp (3 años)'!$K$46,INT((ROW()-13)/2),0)),"",OFFSET('5. Pp (3 años)'!$K$46,INT((ROW()-13)/2),0))</f>
        <v/>
      </c>
      <c r="G231" s="728" t="str">
        <f ca="1">IF(ISBLANK(OFFSET('5. Pp (3 años)'!$H$46,INT((ROW()-13)/2),0)),"",OFFSET('5. Pp (3 años)'!$H$46,INT((ROW()-13)/2),0))</f>
        <v/>
      </c>
      <c r="H231" s="755" t="str">
        <f ca="1">IF(ISBLANK(OFFSET('9. METAS'!$L$20,INT((ROW()-13)/2),0)),"",OFFSET('9. METAS'!$L$20,INT((ROW()-13)/2),0))</f>
        <v/>
      </c>
      <c r="I231" s="730"/>
      <c r="J231" s="202" t="e">
        <f ca="1">IF(MOD(ROW()-13,2)=0,IF(ISBLANK(OFFSET(#REF!,INT((ROW()-13)/2),0)),"",OFFSET(#REF!,INT((ROW()-13)/2),0)),IF(ISBLANK(OFFSET('9. METAS'!$U$20,INT((ROW()-14)/2),0)),"",OFFSET('9. METAS'!$U$20,INT((ROW()-14)/2),0)))</f>
        <v>#REF!</v>
      </c>
      <c r="K231" s="203" t="e">
        <f ca="1">IF(MOD(ROW()-13,2)=0,IF(ISBLANK(OFFSET(#REF!,INT((ROW()-13)/2),0)),"",OFFSET(#REF!,INT((ROW()-13)/2),0)),IF(ISBLANK(OFFSET('9. METAS'!$V$20,INT((ROW()-14)/2),0)),"",OFFSET('9. METAS'!$V$20,INT((ROW()-14)/2),0)))</f>
        <v>#REF!</v>
      </c>
      <c r="L231" s="203" t="e">
        <f ca="1">IF(MOD(ROW()-13,2)=0,IF(ISBLANK(OFFSET(#REF!,INT((ROW()-13)/2),0)),"",OFFSET(#REF!,INT((ROW()-13)/2),0)),IF(ISBLANK(OFFSET('9. METAS'!$W$20,INT((ROW()-14)/2),0)),"",OFFSET('9. METAS'!$W$20,INT((ROW()-14)/2),0)))</f>
        <v>#REF!</v>
      </c>
      <c r="M231" s="204" t="e">
        <f ca="1">IF(MOD(ROW()-13,2)=0,IF(ISBLANK(OFFSET(#REF!,INT((ROW()-13)/2),0)),"",OFFSET(#REF!,INT((ROW()-13)/2),0)),IF(ISBLANK(OFFSET('9. METAS'!$X$20,INT((ROW()-14)/2),0)),"",OFFSET('9. METAS'!$X$20,INT((ROW()-14)/2),0)))</f>
        <v>#REF!</v>
      </c>
      <c r="N231" s="718" t="str">
        <f t="shared" ref="N231" ca="1" si="214">IFERROR(J231/J232,"ND")</f>
        <v>ND</v>
      </c>
      <c r="O231" s="720" t="str">
        <f t="shared" ref="O231" ca="1" si="215">IFERROR(((J231+K231+L231+M231)/H231),"ND")</f>
        <v>ND</v>
      </c>
      <c r="P231" s="732"/>
    </row>
    <row r="232" spans="3:16">
      <c r="C232" s="725"/>
      <c r="D232" s="726"/>
      <c r="E232" s="726"/>
      <c r="F232" s="727"/>
      <c r="G232" s="728"/>
      <c r="H232" s="755"/>
      <c r="I232" s="731"/>
      <c r="J232" s="202" t="str">
        <f ca="1">IF(MOD(ROW()-13,2)=0,IF(ISBLANK(OFFSET(#REF!,INT((ROW()-13)/2),0)),"",OFFSET(#REF!,INT((ROW()-13)/2),0)),IF(ISBLANK(OFFSET('9. METAS'!$U$20,INT((ROW()-14)/2),0)),"",OFFSET('9. METAS'!$U$20,INT((ROW()-14)/2),0)))</f>
        <v/>
      </c>
      <c r="K232" s="203" t="str">
        <f ca="1">IF(MOD(ROW()-13,2)=0,IF(ISBLANK(OFFSET(#REF!,INT((ROW()-13)/2),0)),"",OFFSET(#REF!,INT((ROW()-13)/2),0)),IF(ISBLANK(OFFSET('9. METAS'!$V$20,INT((ROW()-14)/2),0)),"",OFFSET('9. METAS'!$V$20,INT((ROW()-14)/2),0)))</f>
        <v/>
      </c>
      <c r="L232" s="203" t="str">
        <f ca="1">IF(MOD(ROW()-13,2)=0,IF(ISBLANK(OFFSET(#REF!,INT((ROW()-13)/2),0)),"",OFFSET(#REF!,INT((ROW()-13)/2),0)),IF(ISBLANK(OFFSET('9. METAS'!$W$20,INT((ROW()-14)/2),0)),"",OFFSET('9. METAS'!$W$20,INT((ROW()-14)/2),0)))</f>
        <v/>
      </c>
      <c r="M232" s="204" t="str">
        <f ca="1">IF(MOD(ROW()-13,2)=0,IF(ISBLANK(OFFSET(#REF!,INT((ROW()-13)/2),0)),"",OFFSET(#REF!,INT((ROW()-13)/2),0)),IF(ISBLANK(OFFSET('9. METAS'!$X$20,INT((ROW()-14)/2),0)),"",OFFSET('9. METAS'!$X$20,INT((ROW()-14)/2),0)))</f>
        <v/>
      </c>
      <c r="N232" s="719"/>
      <c r="O232" s="721"/>
      <c r="P232" s="723"/>
    </row>
    <row r="233" spans="3:16">
      <c r="C233" s="724" t="str">
        <f ca="1">IF(ISBLANK(OFFSET('5. Pp (3 años)'!$C$46,INT((ROW()-13)/2),0)),"",OFFSET('5. Pp (3 años)'!$C$46,INT((ROW()-13)/2),0))</f>
        <v/>
      </c>
      <c r="D233" s="726" t="str">
        <f ca="1">IF(ISBLANK(OFFSET('5. Pp (3 años)'!$D$46,INT((ROW()-13)/2),0)),"",OFFSET('5. Pp (3 años)'!$D$46,INT((ROW()-13)/2),0))</f>
        <v/>
      </c>
      <c r="E233" s="726" t="str">
        <f ca="1">IF(ISBLANK(OFFSET('5. Pp (3 años)'!$E$46,INT((ROW()-13)/2),0)),"",OFFSET('5. Pp (3 años)'!$E$46,INT((ROW()-13)/2),0))</f>
        <v/>
      </c>
      <c r="F233" s="727" t="str">
        <f ca="1">IF(ISBLANK(OFFSET('5. Pp (3 años)'!$K$46,INT((ROW()-13)/2),0)),"",OFFSET('5. Pp (3 años)'!$K$46,INT((ROW()-13)/2),0))</f>
        <v/>
      </c>
      <c r="G233" s="728" t="str">
        <f ca="1">IF(ISBLANK(OFFSET('5. Pp (3 años)'!$H$46,INT((ROW()-13)/2),0)),"",OFFSET('5. Pp (3 años)'!$H$46,INT((ROW()-13)/2),0))</f>
        <v/>
      </c>
      <c r="H233" s="755" t="str">
        <f ca="1">IF(ISBLANK(OFFSET('9. METAS'!$L$20,INT((ROW()-13)/2),0)),"",OFFSET('9. METAS'!$L$20,INT((ROW()-13)/2),0))</f>
        <v/>
      </c>
      <c r="I233" s="730"/>
      <c r="J233" s="202" t="e">
        <f ca="1">IF(MOD(ROW()-13,2)=0,IF(ISBLANK(OFFSET(#REF!,INT((ROW()-13)/2),0)),"",OFFSET(#REF!,INT((ROW()-13)/2),0)),IF(ISBLANK(OFFSET('9. METAS'!$U$20,INT((ROW()-14)/2),0)),"",OFFSET('9. METAS'!$U$20,INT((ROW()-14)/2),0)))</f>
        <v>#REF!</v>
      </c>
      <c r="K233" s="203" t="e">
        <f ca="1">IF(MOD(ROW()-13,2)=0,IF(ISBLANK(OFFSET(#REF!,INT((ROW()-13)/2),0)),"",OFFSET(#REF!,INT((ROW()-13)/2),0)),IF(ISBLANK(OFFSET('9. METAS'!$V$20,INT((ROW()-14)/2),0)),"",OFFSET('9. METAS'!$V$20,INT((ROW()-14)/2),0)))</f>
        <v>#REF!</v>
      </c>
      <c r="L233" s="203" t="e">
        <f ca="1">IF(MOD(ROW()-13,2)=0,IF(ISBLANK(OFFSET(#REF!,INT((ROW()-13)/2),0)),"",OFFSET(#REF!,INT((ROW()-13)/2),0)),IF(ISBLANK(OFFSET('9. METAS'!$W$20,INT((ROW()-14)/2),0)),"",OFFSET('9. METAS'!$W$20,INT((ROW()-14)/2),0)))</f>
        <v>#REF!</v>
      </c>
      <c r="M233" s="204" t="e">
        <f ca="1">IF(MOD(ROW()-13,2)=0,IF(ISBLANK(OFFSET(#REF!,INT((ROW()-13)/2),0)),"",OFFSET(#REF!,INT((ROW()-13)/2),0)),IF(ISBLANK(OFFSET('9. METAS'!$X$20,INT((ROW()-14)/2),0)),"",OFFSET('9. METAS'!$X$20,INT((ROW()-14)/2),0)))</f>
        <v>#REF!</v>
      </c>
      <c r="N233" s="718" t="str">
        <f t="shared" ref="N233" ca="1" si="216">IFERROR(J233/J234,"ND")</f>
        <v>ND</v>
      </c>
      <c r="O233" s="720" t="str">
        <f t="shared" ref="O233" ca="1" si="217">IFERROR(((J233+K233+L233+M233)/H233),"ND")</f>
        <v>ND</v>
      </c>
      <c r="P233" s="732"/>
    </row>
    <row r="234" spans="3:16">
      <c r="C234" s="725"/>
      <c r="D234" s="726"/>
      <c r="E234" s="726"/>
      <c r="F234" s="727"/>
      <c r="G234" s="728"/>
      <c r="H234" s="755"/>
      <c r="I234" s="731"/>
      <c r="J234" s="202" t="str">
        <f ca="1">IF(MOD(ROW()-13,2)=0,IF(ISBLANK(OFFSET(#REF!,INT((ROW()-13)/2),0)),"",OFFSET(#REF!,INT((ROW()-13)/2),0)),IF(ISBLANK(OFFSET('9. METAS'!$U$20,INT((ROW()-14)/2),0)),"",OFFSET('9. METAS'!$U$20,INT((ROW()-14)/2),0)))</f>
        <v/>
      </c>
      <c r="K234" s="203" t="str">
        <f ca="1">IF(MOD(ROW()-13,2)=0,IF(ISBLANK(OFFSET(#REF!,INT((ROW()-13)/2),0)),"",OFFSET(#REF!,INT((ROW()-13)/2),0)),IF(ISBLANK(OFFSET('9. METAS'!$V$20,INT((ROW()-14)/2),0)),"",OFFSET('9. METAS'!$V$20,INT((ROW()-14)/2),0)))</f>
        <v/>
      </c>
      <c r="L234" s="203" t="str">
        <f ca="1">IF(MOD(ROW()-13,2)=0,IF(ISBLANK(OFFSET(#REF!,INT((ROW()-13)/2),0)),"",OFFSET(#REF!,INT((ROW()-13)/2),0)),IF(ISBLANK(OFFSET('9. METAS'!$W$20,INT((ROW()-14)/2),0)),"",OFFSET('9. METAS'!$W$20,INT((ROW()-14)/2),0)))</f>
        <v/>
      </c>
      <c r="M234" s="204" t="str">
        <f ca="1">IF(MOD(ROW()-13,2)=0,IF(ISBLANK(OFFSET(#REF!,INT((ROW()-13)/2),0)),"",OFFSET(#REF!,INT((ROW()-13)/2),0)),IF(ISBLANK(OFFSET('9. METAS'!$X$20,INT((ROW()-14)/2),0)),"",OFFSET('9. METAS'!$X$20,INT((ROW()-14)/2),0)))</f>
        <v/>
      </c>
      <c r="N234" s="719"/>
      <c r="O234" s="721"/>
      <c r="P234" s="723"/>
    </row>
    <row r="235" spans="3:16">
      <c r="C235" s="724" t="str">
        <f ca="1">IF(ISBLANK(OFFSET('5. Pp (3 años)'!$C$46,INT((ROW()-13)/2),0)),"",OFFSET('5. Pp (3 años)'!$C$46,INT((ROW()-13)/2),0))</f>
        <v/>
      </c>
      <c r="D235" s="726" t="str">
        <f ca="1">IF(ISBLANK(OFFSET('5. Pp (3 años)'!$D$46,INT((ROW()-13)/2),0)),"",OFFSET('5. Pp (3 años)'!$D$46,INT((ROW()-13)/2),0))</f>
        <v/>
      </c>
      <c r="E235" s="726" t="str">
        <f ca="1">IF(ISBLANK(OFFSET('5. Pp (3 años)'!$E$46,INT((ROW()-13)/2),0)),"",OFFSET('5. Pp (3 años)'!$E$46,INT((ROW()-13)/2),0))</f>
        <v/>
      </c>
      <c r="F235" s="727" t="str">
        <f ca="1">IF(ISBLANK(OFFSET('5. Pp (3 años)'!$K$46,INT((ROW()-13)/2),0)),"",OFFSET('5. Pp (3 años)'!$K$46,INT((ROW()-13)/2),0))</f>
        <v/>
      </c>
      <c r="G235" s="728" t="str">
        <f ca="1">IF(ISBLANK(OFFSET('5. Pp (3 años)'!$H$46,INT((ROW()-13)/2),0)),"",OFFSET('5. Pp (3 años)'!$H$46,INT((ROW()-13)/2),0))</f>
        <v/>
      </c>
      <c r="H235" s="755" t="str">
        <f ca="1">IF(ISBLANK(OFFSET('9. METAS'!$L$20,INT((ROW()-13)/2),0)),"",OFFSET('9. METAS'!$L$20,INT((ROW()-13)/2),0))</f>
        <v/>
      </c>
      <c r="I235" s="730"/>
      <c r="J235" s="202" t="e">
        <f ca="1">IF(MOD(ROW()-13,2)=0,IF(ISBLANK(OFFSET(#REF!,INT((ROW()-13)/2),0)),"",OFFSET(#REF!,INT((ROW()-13)/2),0)),IF(ISBLANK(OFFSET('9. METAS'!$U$20,INT((ROW()-14)/2),0)),"",OFFSET('9. METAS'!$U$20,INT((ROW()-14)/2),0)))</f>
        <v>#REF!</v>
      </c>
      <c r="K235" s="203" t="e">
        <f ca="1">IF(MOD(ROW()-13,2)=0,IF(ISBLANK(OFFSET(#REF!,INT((ROW()-13)/2),0)),"",OFFSET(#REF!,INT((ROW()-13)/2),0)),IF(ISBLANK(OFFSET('9. METAS'!$V$20,INT((ROW()-14)/2),0)),"",OFFSET('9. METAS'!$V$20,INT((ROW()-14)/2),0)))</f>
        <v>#REF!</v>
      </c>
      <c r="L235" s="203" t="e">
        <f ca="1">IF(MOD(ROW()-13,2)=0,IF(ISBLANK(OFFSET(#REF!,INT((ROW()-13)/2),0)),"",OFFSET(#REF!,INT((ROW()-13)/2),0)),IF(ISBLANK(OFFSET('9. METAS'!$W$20,INT((ROW()-14)/2),0)),"",OFFSET('9. METAS'!$W$20,INT((ROW()-14)/2),0)))</f>
        <v>#REF!</v>
      </c>
      <c r="M235" s="204" t="e">
        <f ca="1">IF(MOD(ROW()-13,2)=0,IF(ISBLANK(OFFSET(#REF!,INT((ROW()-13)/2),0)),"",OFFSET(#REF!,INT((ROW()-13)/2),0)),IF(ISBLANK(OFFSET('9. METAS'!$X$20,INT((ROW()-14)/2),0)),"",OFFSET('9. METAS'!$X$20,INT((ROW()-14)/2),0)))</f>
        <v>#REF!</v>
      </c>
      <c r="N235" s="718" t="str">
        <f t="shared" ref="N235" ca="1" si="218">IFERROR(J235/J236,"ND")</f>
        <v>ND</v>
      </c>
      <c r="O235" s="720" t="str">
        <f t="shared" ref="O235" ca="1" si="219">IFERROR(((J235+K235+L235+M235)/H235),"ND")</f>
        <v>ND</v>
      </c>
      <c r="P235" s="732"/>
    </row>
    <row r="236" spans="3:16">
      <c r="C236" s="725"/>
      <c r="D236" s="726"/>
      <c r="E236" s="726"/>
      <c r="F236" s="727"/>
      <c r="G236" s="728"/>
      <c r="H236" s="755"/>
      <c r="I236" s="731"/>
      <c r="J236" s="202" t="str">
        <f ca="1">IF(MOD(ROW()-13,2)=0,IF(ISBLANK(OFFSET(#REF!,INT((ROW()-13)/2),0)),"",OFFSET(#REF!,INT((ROW()-13)/2),0)),IF(ISBLANK(OFFSET('9. METAS'!$U$20,INT((ROW()-14)/2),0)),"",OFFSET('9. METAS'!$U$20,INT((ROW()-14)/2),0)))</f>
        <v/>
      </c>
      <c r="K236" s="203" t="str">
        <f ca="1">IF(MOD(ROW()-13,2)=0,IF(ISBLANK(OFFSET(#REF!,INT((ROW()-13)/2),0)),"",OFFSET(#REF!,INT((ROW()-13)/2),0)),IF(ISBLANK(OFFSET('9. METAS'!$V$20,INT((ROW()-14)/2),0)),"",OFFSET('9. METAS'!$V$20,INT((ROW()-14)/2),0)))</f>
        <v/>
      </c>
      <c r="L236" s="203" t="str">
        <f ca="1">IF(MOD(ROW()-13,2)=0,IF(ISBLANK(OFFSET(#REF!,INT((ROW()-13)/2),0)),"",OFFSET(#REF!,INT((ROW()-13)/2),0)),IF(ISBLANK(OFFSET('9. METAS'!$W$20,INT((ROW()-14)/2),0)),"",OFFSET('9. METAS'!$W$20,INT((ROW()-14)/2),0)))</f>
        <v/>
      </c>
      <c r="M236" s="204" t="str">
        <f ca="1">IF(MOD(ROW()-13,2)=0,IF(ISBLANK(OFFSET(#REF!,INT((ROW()-13)/2),0)),"",OFFSET(#REF!,INT((ROW()-13)/2),0)),IF(ISBLANK(OFFSET('9. METAS'!$X$20,INT((ROW()-14)/2),0)),"",OFFSET('9. METAS'!$X$20,INT((ROW()-14)/2),0)))</f>
        <v/>
      </c>
      <c r="N236" s="719"/>
      <c r="O236" s="721"/>
      <c r="P236" s="723"/>
    </row>
    <row r="237" spans="3:16">
      <c r="C237" s="724" t="str">
        <f ca="1">IF(ISBLANK(OFFSET('5. Pp (3 años)'!$C$46,INT((ROW()-13)/2),0)),"",OFFSET('5. Pp (3 años)'!$C$46,INT((ROW()-13)/2),0))</f>
        <v/>
      </c>
      <c r="D237" s="726" t="str">
        <f ca="1">IF(ISBLANK(OFFSET('5. Pp (3 años)'!$D$46,INT((ROW()-13)/2),0)),"",OFFSET('5. Pp (3 años)'!$D$46,INT((ROW()-13)/2),0))</f>
        <v/>
      </c>
      <c r="E237" s="726" t="str">
        <f ca="1">IF(ISBLANK(OFFSET('5. Pp (3 años)'!$E$46,INT((ROW()-13)/2),0)),"",OFFSET('5. Pp (3 años)'!$E$46,INT((ROW()-13)/2),0))</f>
        <v/>
      </c>
      <c r="F237" s="727" t="str">
        <f ca="1">IF(ISBLANK(OFFSET('5. Pp (3 años)'!$K$46,INT((ROW()-13)/2),0)),"",OFFSET('5. Pp (3 años)'!$K$46,INT((ROW()-13)/2),0))</f>
        <v/>
      </c>
      <c r="G237" s="728" t="str">
        <f ca="1">IF(ISBLANK(OFFSET('5. Pp (3 años)'!$H$46,INT((ROW()-13)/2),0)),"",OFFSET('5. Pp (3 años)'!$H$46,INT((ROW()-13)/2),0))</f>
        <v/>
      </c>
      <c r="H237" s="755" t="str">
        <f ca="1">IF(ISBLANK(OFFSET('9. METAS'!$L$20,INT((ROW()-13)/2),0)),"",OFFSET('9. METAS'!$L$20,INT((ROW()-13)/2),0))</f>
        <v/>
      </c>
      <c r="I237" s="730"/>
      <c r="J237" s="202" t="e">
        <f ca="1">IF(MOD(ROW()-13,2)=0,IF(ISBLANK(OFFSET(#REF!,INT((ROW()-13)/2),0)),"",OFFSET(#REF!,INT((ROW()-13)/2),0)),IF(ISBLANK(OFFSET('9. METAS'!$U$20,INT((ROW()-14)/2),0)),"",OFFSET('9. METAS'!$U$20,INT((ROW()-14)/2),0)))</f>
        <v>#REF!</v>
      </c>
      <c r="K237" s="203" t="e">
        <f ca="1">IF(MOD(ROW()-13,2)=0,IF(ISBLANK(OFFSET(#REF!,INT((ROW()-13)/2),0)),"",OFFSET(#REF!,INT((ROW()-13)/2),0)),IF(ISBLANK(OFFSET('9. METAS'!$V$20,INT((ROW()-14)/2),0)),"",OFFSET('9. METAS'!$V$20,INT((ROW()-14)/2),0)))</f>
        <v>#REF!</v>
      </c>
      <c r="L237" s="203" t="e">
        <f ca="1">IF(MOD(ROW()-13,2)=0,IF(ISBLANK(OFFSET(#REF!,INT((ROW()-13)/2),0)),"",OFFSET(#REF!,INT((ROW()-13)/2),0)),IF(ISBLANK(OFFSET('9. METAS'!$W$20,INT((ROW()-14)/2),0)),"",OFFSET('9. METAS'!$W$20,INT((ROW()-14)/2),0)))</f>
        <v>#REF!</v>
      </c>
      <c r="M237" s="204" t="e">
        <f ca="1">IF(MOD(ROW()-13,2)=0,IF(ISBLANK(OFFSET(#REF!,INT((ROW()-13)/2),0)),"",OFFSET(#REF!,INT((ROW()-13)/2),0)),IF(ISBLANK(OFFSET('9. METAS'!$X$20,INT((ROW()-14)/2),0)),"",OFFSET('9. METAS'!$X$20,INT((ROW()-14)/2),0)))</f>
        <v>#REF!</v>
      </c>
      <c r="N237" s="718" t="str">
        <f t="shared" ref="N237" ca="1" si="220">IFERROR(J237/J238,"ND")</f>
        <v>ND</v>
      </c>
      <c r="O237" s="720" t="str">
        <f t="shared" ref="O237" ca="1" si="221">IFERROR(((J237+K237+L237+M237)/H237),"ND")</f>
        <v>ND</v>
      </c>
      <c r="P237" s="732"/>
    </row>
    <row r="238" spans="3:16">
      <c r="C238" s="725"/>
      <c r="D238" s="726"/>
      <c r="E238" s="726"/>
      <c r="F238" s="727"/>
      <c r="G238" s="728"/>
      <c r="H238" s="755"/>
      <c r="I238" s="731"/>
      <c r="J238" s="202" t="str">
        <f ca="1">IF(MOD(ROW()-13,2)=0,IF(ISBLANK(OFFSET(#REF!,INT((ROW()-13)/2),0)),"",OFFSET(#REF!,INT((ROW()-13)/2),0)),IF(ISBLANK(OFFSET('9. METAS'!$U$20,INT((ROW()-14)/2),0)),"",OFFSET('9. METAS'!$U$20,INT((ROW()-14)/2),0)))</f>
        <v/>
      </c>
      <c r="K238" s="203" t="str">
        <f ca="1">IF(MOD(ROW()-13,2)=0,IF(ISBLANK(OFFSET(#REF!,INT((ROW()-13)/2),0)),"",OFFSET(#REF!,INT((ROW()-13)/2),0)),IF(ISBLANK(OFFSET('9. METAS'!$V$20,INT((ROW()-14)/2),0)),"",OFFSET('9. METAS'!$V$20,INT((ROW()-14)/2),0)))</f>
        <v/>
      </c>
      <c r="L238" s="203" t="str">
        <f ca="1">IF(MOD(ROW()-13,2)=0,IF(ISBLANK(OFFSET(#REF!,INT((ROW()-13)/2),0)),"",OFFSET(#REF!,INT((ROW()-13)/2),0)),IF(ISBLANK(OFFSET('9. METAS'!$W$20,INT((ROW()-14)/2),0)),"",OFFSET('9. METAS'!$W$20,INT((ROW()-14)/2),0)))</f>
        <v/>
      </c>
      <c r="M238" s="204" t="str">
        <f ca="1">IF(MOD(ROW()-13,2)=0,IF(ISBLANK(OFFSET(#REF!,INT((ROW()-13)/2),0)),"",OFFSET(#REF!,INT((ROW()-13)/2),0)),IF(ISBLANK(OFFSET('9. METAS'!$X$20,INT((ROW()-14)/2),0)),"",OFFSET('9. METAS'!$X$20,INT((ROW()-14)/2),0)))</f>
        <v/>
      </c>
      <c r="N238" s="719"/>
      <c r="O238" s="721"/>
      <c r="P238" s="723"/>
    </row>
    <row r="239" spans="3:16">
      <c r="C239" s="724" t="str">
        <f ca="1">IF(ISBLANK(OFFSET('5. Pp (3 años)'!$C$46,INT((ROW()-13)/2),0)),"",OFFSET('5. Pp (3 años)'!$C$46,INT((ROW()-13)/2),0))</f>
        <v/>
      </c>
      <c r="D239" s="726" t="str">
        <f ca="1">IF(ISBLANK(OFFSET('5. Pp (3 años)'!$D$46,INT((ROW()-13)/2),0)),"",OFFSET('5. Pp (3 años)'!$D$46,INT((ROW()-13)/2),0))</f>
        <v/>
      </c>
      <c r="E239" s="726" t="str">
        <f ca="1">IF(ISBLANK(OFFSET('5. Pp (3 años)'!$E$46,INT((ROW()-13)/2),0)),"",OFFSET('5. Pp (3 años)'!$E$46,INT((ROW()-13)/2),0))</f>
        <v/>
      </c>
      <c r="F239" s="727" t="str">
        <f ca="1">IF(ISBLANK(OFFSET('5. Pp (3 años)'!$K$46,INT((ROW()-13)/2),0)),"",OFFSET('5. Pp (3 años)'!$K$46,INT((ROW()-13)/2),0))</f>
        <v/>
      </c>
      <c r="G239" s="728" t="str">
        <f ca="1">IF(ISBLANK(OFFSET('5. Pp (3 años)'!$H$46,INT((ROW()-13)/2),0)),"",OFFSET('5. Pp (3 años)'!$H$46,INT((ROW()-13)/2),0))</f>
        <v/>
      </c>
      <c r="H239" s="755" t="str">
        <f ca="1">IF(ISBLANK(OFFSET('9. METAS'!$L$20,INT((ROW()-13)/2),0)),"",OFFSET('9. METAS'!$L$20,INT((ROW()-13)/2),0))</f>
        <v/>
      </c>
      <c r="I239" s="730"/>
      <c r="J239" s="202" t="e">
        <f ca="1">IF(MOD(ROW()-13,2)=0,IF(ISBLANK(OFFSET(#REF!,INT((ROW()-13)/2),0)),"",OFFSET(#REF!,INT((ROW()-13)/2),0)),IF(ISBLANK(OFFSET('9. METAS'!$U$20,INT((ROW()-14)/2),0)),"",OFFSET('9. METAS'!$U$20,INT((ROW()-14)/2),0)))</f>
        <v>#REF!</v>
      </c>
      <c r="K239" s="203" t="e">
        <f ca="1">IF(MOD(ROW()-13,2)=0,IF(ISBLANK(OFFSET(#REF!,INT((ROW()-13)/2),0)),"",OFFSET(#REF!,INT((ROW()-13)/2),0)),IF(ISBLANK(OFFSET('9. METAS'!$V$20,INT((ROW()-14)/2),0)),"",OFFSET('9. METAS'!$V$20,INT((ROW()-14)/2),0)))</f>
        <v>#REF!</v>
      </c>
      <c r="L239" s="203" t="e">
        <f ca="1">IF(MOD(ROW()-13,2)=0,IF(ISBLANK(OFFSET(#REF!,INT((ROW()-13)/2),0)),"",OFFSET(#REF!,INT((ROW()-13)/2),0)),IF(ISBLANK(OFFSET('9. METAS'!$W$20,INT((ROW()-14)/2),0)),"",OFFSET('9. METAS'!$W$20,INT((ROW()-14)/2),0)))</f>
        <v>#REF!</v>
      </c>
      <c r="M239" s="204" t="e">
        <f ca="1">IF(MOD(ROW()-13,2)=0,IF(ISBLANK(OFFSET(#REF!,INT((ROW()-13)/2),0)),"",OFFSET(#REF!,INT((ROW()-13)/2),0)),IF(ISBLANK(OFFSET('9. METAS'!$X$20,INT((ROW()-14)/2),0)),"",OFFSET('9. METAS'!$X$20,INT((ROW()-14)/2),0)))</f>
        <v>#REF!</v>
      </c>
      <c r="N239" s="718" t="str">
        <f t="shared" ref="N239" ca="1" si="222">IFERROR(J239/J240,"ND")</f>
        <v>ND</v>
      </c>
      <c r="O239" s="720" t="str">
        <f t="shared" ref="O239" ca="1" si="223">IFERROR(((J239+K239+L239+M239)/H239),"ND")</f>
        <v>ND</v>
      </c>
      <c r="P239" s="732"/>
    </row>
    <row r="240" spans="3:16">
      <c r="C240" s="725"/>
      <c r="D240" s="726"/>
      <c r="E240" s="726"/>
      <c r="F240" s="727"/>
      <c r="G240" s="728"/>
      <c r="H240" s="755"/>
      <c r="I240" s="731"/>
      <c r="J240" s="202" t="str">
        <f ca="1">IF(MOD(ROW()-13,2)=0,IF(ISBLANK(OFFSET(#REF!,INT((ROW()-13)/2),0)),"",OFFSET(#REF!,INT((ROW()-13)/2),0)),IF(ISBLANK(OFFSET('9. METAS'!$U$20,INT((ROW()-14)/2),0)),"",OFFSET('9. METAS'!$U$20,INT((ROW()-14)/2),0)))</f>
        <v/>
      </c>
      <c r="K240" s="203" t="str">
        <f ca="1">IF(MOD(ROW()-13,2)=0,IF(ISBLANK(OFFSET(#REF!,INT((ROW()-13)/2),0)),"",OFFSET(#REF!,INT((ROW()-13)/2),0)),IF(ISBLANK(OFFSET('9. METAS'!$V$20,INT((ROW()-14)/2),0)),"",OFFSET('9. METAS'!$V$20,INT((ROW()-14)/2),0)))</f>
        <v/>
      </c>
      <c r="L240" s="203" t="str">
        <f ca="1">IF(MOD(ROW()-13,2)=0,IF(ISBLANK(OFFSET(#REF!,INT((ROW()-13)/2),0)),"",OFFSET(#REF!,INT((ROW()-13)/2),0)),IF(ISBLANK(OFFSET('9. METAS'!$W$20,INT((ROW()-14)/2),0)),"",OFFSET('9. METAS'!$W$20,INT((ROW()-14)/2),0)))</f>
        <v/>
      </c>
      <c r="M240" s="204" t="str">
        <f ca="1">IF(MOD(ROW()-13,2)=0,IF(ISBLANK(OFFSET(#REF!,INT((ROW()-13)/2),0)),"",OFFSET(#REF!,INT((ROW()-13)/2),0)),IF(ISBLANK(OFFSET('9. METAS'!$X$20,INT((ROW()-14)/2),0)),"",OFFSET('9. METAS'!$X$20,INT((ROW()-14)/2),0)))</f>
        <v/>
      </c>
      <c r="N240" s="719"/>
      <c r="O240" s="721"/>
      <c r="P240" s="723"/>
    </row>
    <row r="241" spans="3:16">
      <c r="C241" s="724" t="str">
        <f ca="1">IF(ISBLANK(OFFSET('5. Pp (3 años)'!$C$46,INT((ROW()-13)/2),0)),"",OFFSET('5. Pp (3 años)'!$C$46,INT((ROW()-13)/2),0))</f>
        <v/>
      </c>
      <c r="D241" s="726" t="str">
        <f ca="1">IF(ISBLANK(OFFSET('5. Pp (3 años)'!$D$46,INT((ROW()-13)/2),0)),"",OFFSET('5. Pp (3 años)'!$D$46,INT((ROW()-13)/2),0))</f>
        <v/>
      </c>
      <c r="E241" s="726" t="str">
        <f ca="1">IF(ISBLANK(OFFSET('5. Pp (3 años)'!$E$46,INT((ROW()-13)/2),0)),"",OFFSET('5. Pp (3 años)'!$E$46,INT((ROW()-13)/2),0))</f>
        <v/>
      </c>
      <c r="F241" s="727" t="str">
        <f ca="1">IF(ISBLANK(OFFSET('5. Pp (3 años)'!$K$46,INT((ROW()-13)/2),0)),"",OFFSET('5. Pp (3 años)'!$K$46,INT((ROW()-13)/2),0))</f>
        <v/>
      </c>
      <c r="G241" s="728" t="str">
        <f ca="1">IF(ISBLANK(OFFSET('5. Pp (3 años)'!$H$46,INT((ROW()-13)/2),0)),"",OFFSET('5. Pp (3 años)'!$H$46,INT((ROW()-13)/2),0))</f>
        <v/>
      </c>
      <c r="H241" s="755" t="str">
        <f ca="1">IF(ISBLANK(OFFSET('9. METAS'!$L$20,INT((ROW()-13)/2),0)),"",OFFSET('9. METAS'!$L$20,INT((ROW()-13)/2),0))</f>
        <v/>
      </c>
      <c r="I241" s="730"/>
      <c r="J241" s="202" t="e">
        <f ca="1">IF(MOD(ROW()-13,2)=0,IF(ISBLANK(OFFSET(#REF!,INT((ROW()-13)/2),0)),"",OFFSET(#REF!,INT((ROW()-13)/2),0)),IF(ISBLANK(OFFSET('9. METAS'!$U$20,INT((ROW()-14)/2),0)),"",OFFSET('9. METAS'!$U$20,INT((ROW()-14)/2),0)))</f>
        <v>#REF!</v>
      </c>
      <c r="K241" s="203" t="e">
        <f ca="1">IF(MOD(ROW()-13,2)=0,IF(ISBLANK(OFFSET(#REF!,INT((ROW()-13)/2),0)),"",OFFSET(#REF!,INT((ROW()-13)/2),0)),IF(ISBLANK(OFFSET('9. METAS'!$V$20,INT((ROW()-14)/2),0)),"",OFFSET('9. METAS'!$V$20,INT((ROW()-14)/2),0)))</f>
        <v>#REF!</v>
      </c>
      <c r="L241" s="203" t="e">
        <f ca="1">IF(MOD(ROW()-13,2)=0,IF(ISBLANK(OFFSET(#REF!,INT((ROW()-13)/2),0)),"",OFFSET(#REF!,INT((ROW()-13)/2),0)),IF(ISBLANK(OFFSET('9. METAS'!$W$20,INT((ROW()-14)/2),0)),"",OFFSET('9. METAS'!$W$20,INT((ROW()-14)/2),0)))</f>
        <v>#REF!</v>
      </c>
      <c r="M241" s="204" t="e">
        <f ca="1">IF(MOD(ROW()-13,2)=0,IF(ISBLANK(OFFSET(#REF!,INT((ROW()-13)/2),0)),"",OFFSET(#REF!,INT((ROW()-13)/2),0)),IF(ISBLANK(OFFSET('9. METAS'!$X$20,INT((ROW()-14)/2),0)),"",OFFSET('9. METAS'!$X$20,INT((ROW()-14)/2),0)))</f>
        <v>#REF!</v>
      </c>
      <c r="N241" s="718" t="str">
        <f t="shared" ref="N241" ca="1" si="224">IFERROR(J241/J242,"ND")</f>
        <v>ND</v>
      </c>
      <c r="O241" s="720" t="str">
        <f t="shared" ref="O241" ca="1" si="225">IFERROR(((J241+K241+L241+M241)/H241),"ND")</f>
        <v>ND</v>
      </c>
      <c r="P241" s="732"/>
    </row>
    <row r="242" spans="3:16">
      <c r="C242" s="725"/>
      <c r="D242" s="726"/>
      <c r="E242" s="726"/>
      <c r="F242" s="727"/>
      <c r="G242" s="728"/>
      <c r="H242" s="755"/>
      <c r="I242" s="731"/>
      <c r="J242" s="202" t="str">
        <f ca="1">IF(MOD(ROW()-13,2)=0,IF(ISBLANK(OFFSET(#REF!,INT((ROW()-13)/2),0)),"",OFFSET(#REF!,INT((ROW()-13)/2),0)),IF(ISBLANK(OFFSET('9. METAS'!$U$20,INT((ROW()-14)/2),0)),"",OFFSET('9. METAS'!$U$20,INT((ROW()-14)/2),0)))</f>
        <v/>
      </c>
      <c r="K242" s="203" t="str">
        <f ca="1">IF(MOD(ROW()-13,2)=0,IF(ISBLANK(OFFSET(#REF!,INT((ROW()-13)/2),0)),"",OFFSET(#REF!,INT((ROW()-13)/2),0)),IF(ISBLANK(OFFSET('9. METAS'!$V$20,INT((ROW()-14)/2),0)),"",OFFSET('9. METAS'!$V$20,INT((ROW()-14)/2),0)))</f>
        <v/>
      </c>
      <c r="L242" s="203" t="str">
        <f ca="1">IF(MOD(ROW()-13,2)=0,IF(ISBLANK(OFFSET(#REF!,INT((ROW()-13)/2),0)),"",OFFSET(#REF!,INT((ROW()-13)/2),0)),IF(ISBLANK(OFFSET('9. METAS'!$W$20,INT((ROW()-14)/2),0)),"",OFFSET('9. METAS'!$W$20,INT((ROW()-14)/2),0)))</f>
        <v/>
      </c>
      <c r="M242" s="204" t="str">
        <f ca="1">IF(MOD(ROW()-13,2)=0,IF(ISBLANK(OFFSET(#REF!,INT((ROW()-13)/2),0)),"",OFFSET(#REF!,INT((ROW()-13)/2),0)),IF(ISBLANK(OFFSET('9. METAS'!$X$20,INT((ROW()-14)/2),0)),"",OFFSET('9. METAS'!$X$20,INT((ROW()-14)/2),0)))</f>
        <v/>
      </c>
      <c r="N242" s="719"/>
      <c r="O242" s="721"/>
      <c r="P242" s="723"/>
    </row>
    <row r="243" spans="3:16">
      <c r="C243" s="724" t="str">
        <f ca="1">IF(ISBLANK(OFFSET('5. Pp (3 años)'!$C$46,INT((ROW()-13)/2),0)),"",OFFSET('5. Pp (3 años)'!$C$46,INT((ROW()-13)/2),0))</f>
        <v/>
      </c>
      <c r="D243" s="726" t="str">
        <f ca="1">IF(ISBLANK(OFFSET('5. Pp (3 años)'!$D$46,INT((ROW()-13)/2),0)),"",OFFSET('5. Pp (3 años)'!$D$46,INT((ROW()-13)/2),0))</f>
        <v/>
      </c>
      <c r="E243" s="726" t="str">
        <f ca="1">IF(ISBLANK(OFFSET('5. Pp (3 años)'!$E$46,INT((ROW()-13)/2),0)),"",OFFSET('5. Pp (3 años)'!$E$46,INT((ROW()-13)/2),0))</f>
        <v/>
      </c>
      <c r="F243" s="727" t="str">
        <f ca="1">IF(ISBLANK(OFFSET('5. Pp (3 años)'!$K$46,INT((ROW()-13)/2),0)),"",OFFSET('5. Pp (3 años)'!$K$46,INT((ROW()-13)/2),0))</f>
        <v/>
      </c>
      <c r="G243" s="728" t="str">
        <f ca="1">IF(ISBLANK(OFFSET('5. Pp (3 años)'!$H$46,INT((ROW()-13)/2),0)),"",OFFSET('5. Pp (3 años)'!$H$46,INT((ROW()-13)/2),0))</f>
        <v/>
      </c>
      <c r="H243" s="755" t="str">
        <f ca="1">IF(ISBLANK(OFFSET('9. METAS'!$L$20,INT((ROW()-13)/2),0)),"",OFFSET('9. METAS'!$L$20,INT((ROW()-13)/2),0))</f>
        <v/>
      </c>
      <c r="I243" s="730"/>
      <c r="J243" s="202" t="e">
        <f ca="1">IF(MOD(ROW()-13,2)=0,IF(ISBLANK(OFFSET(#REF!,INT((ROW()-13)/2),0)),"",OFFSET(#REF!,INT((ROW()-13)/2),0)),IF(ISBLANK(OFFSET('9. METAS'!$U$20,INT((ROW()-14)/2),0)),"",OFFSET('9. METAS'!$U$20,INT((ROW()-14)/2),0)))</f>
        <v>#REF!</v>
      </c>
      <c r="K243" s="203" t="e">
        <f ca="1">IF(MOD(ROW()-13,2)=0,IF(ISBLANK(OFFSET(#REF!,INT((ROW()-13)/2),0)),"",OFFSET(#REF!,INT((ROW()-13)/2),0)),IF(ISBLANK(OFFSET('9. METAS'!$V$20,INT((ROW()-14)/2),0)),"",OFFSET('9. METAS'!$V$20,INT((ROW()-14)/2),0)))</f>
        <v>#REF!</v>
      </c>
      <c r="L243" s="203" t="e">
        <f ca="1">IF(MOD(ROW()-13,2)=0,IF(ISBLANK(OFFSET(#REF!,INT((ROW()-13)/2),0)),"",OFFSET(#REF!,INT((ROW()-13)/2),0)),IF(ISBLANK(OFFSET('9. METAS'!$W$20,INT((ROW()-14)/2),0)),"",OFFSET('9. METAS'!$W$20,INT((ROW()-14)/2),0)))</f>
        <v>#REF!</v>
      </c>
      <c r="M243" s="204" t="e">
        <f ca="1">IF(MOD(ROW()-13,2)=0,IF(ISBLANK(OFFSET(#REF!,INT((ROW()-13)/2),0)),"",OFFSET(#REF!,INT((ROW()-13)/2),0)),IF(ISBLANK(OFFSET('9. METAS'!$X$20,INT((ROW()-14)/2),0)),"",OFFSET('9. METAS'!$X$20,INT((ROW()-14)/2),0)))</f>
        <v>#REF!</v>
      </c>
      <c r="N243" s="718" t="str">
        <f t="shared" ref="N243" ca="1" si="226">IFERROR(J243/J244,"ND")</f>
        <v>ND</v>
      </c>
      <c r="O243" s="720" t="str">
        <f t="shared" ref="O243" ca="1" si="227">IFERROR(((J243+K243+L243+M243)/H243),"ND")</f>
        <v>ND</v>
      </c>
      <c r="P243" s="732"/>
    </row>
    <row r="244" spans="3:16">
      <c r="C244" s="725"/>
      <c r="D244" s="726"/>
      <c r="E244" s="726"/>
      <c r="F244" s="727"/>
      <c r="G244" s="728"/>
      <c r="H244" s="755"/>
      <c r="I244" s="731"/>
      <c r="J244" s="202" t="str">
        <f ca="1">IF(MOD(ROW()-13,2)=0,IF(ISBLANK(OFFSET(#REF!,INT((ROW()-13)/2),0)),"",OFFSET(#REF!,INT((ROW()-13)/2),0)),IF(ISBLANK(OFFSET('9. METAS'!$U$20,INT((ROW()-14)/2),0)),"",OFFSET('9. METAS'!$U$20,INT((ROW()-14)/2),0)))</f>
        <v/>
      </c>
      <c r="K244" s="203" t="str">
        <f ca="1">IF(MOD(ROW()-13,2)=0,IF(ISBLANK(OFFSET(#REF!,INT((ROW()-13)/2),0)),"",OFFSET(#REF!,INT((ROW()-13)/2),0)),IF(ISBLANK(OFFSET('9. METAS'!$V$20,INT((ROW()-14)/2),0)),"",OFFSET('9. METAS'!$V$20,INT((ROW()-14)/2),0)))</f>
        <v/>
      </c>
      <c r="L244" s="203" t="str">
        <f ca="1">IF(MOD(ROW()-13,2)=0,IF(ISBLANK(OFFSET(#REF!,INT((ROW()-13)/2),0)),"",OFFSET(#REF!,INT((ROW()-13)/2),0)),IF(ISBLANK(OFFSET('9. METAS'!$W$20,INT((ROW()-14)/2),0)),"",OFFSET('9. METAS'!$W$20,INT((ROW()-14)/2),0)))</f>
        <v/>
      </c>
      <c r="M244" s="204" t="str">
        <f ca="1">IF(MOD(ROW()-13,2)=0,IF(ISBLANK(OFFSET(#REF!,INT((ROW()-13)/2),0)),"",OFFSET(#REF!,INT((ROW()-13)/2),0)),IF(ISBLANK(OFFSET('9. METAS'!$X$20,INT((ROW()-14)/2),0)),"",OFFSET('9. METAS'!$X$20,INT((ROW()-14)/2),0)))</f>
        <v/>
      </c>
      <c r="N244" s="719"/>
      <c r="O244" s="721"/>
      <c r="P244" s="723"/>
    </row>
    <row r="245" spans="3:16">
      <c r="C245" s="724" t="str">
        <f ca="1">IF(ISBLANK(OFFSET('5. Pp (3 años)'!$C$46,INT((ROW()-13)/2),0)),"",OFFSET('5. Pp (3 años)'!$C$46,INT((ROW()-13)/2),0))</f>
        <v/>
      </c>
      <c r="D245" s="726" t="str">
        <f ca="1">IF(ISBLANK(OFFSET('5. Pp (3 años)'!$D$46,INT((ROW()-13)/2),0)),"",OFFSET('5. Pp (3 años)'!$D$46,INT((ROW()-13)/2),0))</f>
        <v/>
      </c>
      <c r="E245" s="726" t="str">
        <f ca="1">IF(ISBLANK(OFFSET('5. Pp (3 años)'!$E$46,INT((ROW()-13)/2),0)),"",OFFSET('5. Pp (3 años)'!$E$46,INT((ROW()-13)/2),0))</f>
        <v/>
      </c>
      <c r="F245" s="727" t="str">
        <f ca="1">IF(ISBLANK(OFFSET('5. Pp (3 años)'!$K$46,INT((ROW()-13)/2),0)),"",OFFSET('5. Pp (3 años)'!$K$46,INT((ROW()-13)/2),0))</f>
        <v/>
      </c>
      <c r="G245" s="728" t="str">
        <f ca="1">IF(ISBLANK(OFFSET('5. Pp (3 años)'!$H$46,INT((ROW()-13)/2),0)),"",OFFSET('5. Pp (3 años)'!$H$46,INT((ROW()-13)/2),0))</f>
        <v/>
      </c>
      <c r="H245" s="755" t="str">
        <f ca="1">IF(ISBLANK(OFFSET('9. METAS'!$L$20,INT((ROW()-13)/2),0)),"",OFFSET('9. METAS'!$L$20,INT((ROW()-13)/2),0))</f>
        <v/>
      </c>
      <c r="I245" s="730"/>
      <c r="J245" s="202" t="e">
        <f ca="1">IF(MOD(ROW()-13,2)=0,IF(ISBLANK(OFFSET(#REF!,INT((ROW()-13)/2),0)),"",OFFSET(#REF!,INT((ROW()-13)/2),0)),IF(ISBLANK(OFFSET('9. METAS'!$U$20,INT((ROW()-14)/2),0)),"",OFFSET('9. METAS'!$U$20,INT((ROW()-14)/2),0)))</f>
        <v>#REF!</v>
      </c>
      <c r="K245" s="203" t="e">
        <f ca="1">IF(MOD(ROW()-13,2)=0,IF(ISBLANK(OFFSET(#REF!,INT((ROW()-13)/2),0)),"",OFFSET(#REF!,INT((ROW()-13)/2),0)),IF(ISBLANK(OFFSET('9. METAS'!$V$20,INT((ROW()-14)/2),0)),"",OFFSET('9. METAS'!$V$20,INT((ROW()-14)/2),0)))</f>
        <v>#REF!</v>
      </c>
      <c r="L245" s="203" t="e">
        <f ca="1">IF(MOD(ROW()-13,2)=0,IF(ISBLANK(OFFSET(#REF!,INT((ROW()-13)/2),0)),"",OFFSET(#REF!,INT((ROW()-13)/2),0)),IF(ISBLANK(OFFSET('9. METAS'!$W$20,INT((ROW()-14)/2),0)),"",OFFSET('9. METAS'!$W$20,INT((ROW()-14)/2),0)))</f>
        <v>#REF!</v>
      </c>
      <c r="M245" s="204" t="e">
        <f ca="1">IF(MOD(ROW()-13,2)=0,IF(ISBLANK(OFFSET(#REF!,INT((ROW()-13)/2),0)),"",OFFSET(#REF!,INT((ROW()-13)/2),0)),IF(ISBLANK(OFFSET('9. METAS'!$X$20,INT((ROW()-14)/2),0)),"",OFFSET('9. METAS'!$X$20,INT((ROW()-14)/2),0)))</f>
        <v>#REF!</v>
      </c>
      <c r="N245" s="718" t="str">
        <f t="shared" ref="N245" ca="1" si="228">IFERROR(J245/J246,"ND")</f>
        <v>ND</v>
      </c>
      <c r="O245" s="720" t="str">
        <f t="shared" ref="O245" ca="1" si="229">IFERROR(((J245+K245+L245+M245)/H245),"ND")</f>
        <v>ND</v>
      </c>
      <c r="P245" s="732"/>
    </row>
    <row r="246" spans="3:16">
      <c r="C246" s="725"/>
      <c r="D246" s="726"/>
      <c r="E246" s="726"/>
      <c r="F246" s="727"/>
      <c r="G246" s="728"/>
      <c r="H246" s="755"/>
      <c r="I246" s="731"/>
      <c r="J246" s="202" t="str">
        <f ca="1">IF(MOD(ROW()-13,2)=0,IF(ISBLANK(OFFSET(#REF!,INT((ROW()-13)/2),0)),"",OFFSET(#REF!,INT((ROW()-13)/2),0)),IF(ISBLANK(OFFSET('9. METAS'!$U$20,INT((ROW()-14)/2),0)),"",OFFSET('9. METAS'!$U$20,INT((ROW()-14)/2),0)))</f>
        <v/>
      </c>
      <c r="K246" s="203" t="str">
        <f ca="1">IF(MOD(ROW()-13,2)=0,IF(ISBLANK(OFFSET(#REF!,INT((ROW()-13)/2),0)),"",OFFSET(#REF!,INT((ROW()-13)/2),0)),IF(ISBLANK(OFFSET('9. METAS'!$V$20,INT((ROW()-14)/2),0)),"",OFFSET('9. METAS'!$V$20,INT((ROW()-14)/2),0)))</f>
        <v/>
      </c>
      <c r="L246" s="203" t="str">
        <f ca="1">IF(MOD(ROW()-13,2)=0,IF(ISBLANK(OFFSET(#REF!,INT((ROW()-13)/2),0)),"",OFFSET(#REF!,INT((ROW()-13)/2),0)),IF(ISBLANK(OFFSET('9. METAS'!$W$20,INT((ROW()-14)/2),0)),"",OFFSET('9. METAS'!$W$20,INT((ROW()-14)/2),0)))</f>
        <v/>
      </c>
      <c r="M246" s="204" t="str">
        <f ca="1">IF(MOD(ROW()-13,2)=0,IF(ISBLANK(OFFSET(#REF!,INT((ROW()-13)/2),0)),"",OFFSET(#REF!,INT((ROW()-13)/2),0)),IF(ISBLANK(OFFSET('9. METAS'!$X$20,INT((ROW()-14)/2),0)),"",OFFSET('9. METAS'!$X$20,INT((ROW()-14)/2),0)))</f>
        <v/>
      </c>
      <c r="N246" s="719"/>
      <c r="O246" s="721"/>
      <c r="P246" s="723"/>
    </row>
    <row r="247" spans="3:16">
      <c r="C247" s="724" t="str">
        <f ca="1">IF(ISBLANK(OFFSET('5. Pp (3 años)'!$C$46,INT((ROW()-13)/2),0)),"",OFFSET('5. Pp (3 años)'!$C$46,INT((ROW()-13)/2),0))</f>
        <v/>
      </c>
      <c r="D247" s="726" t="str">
        <f ca="1">IF(ISBLANK(OFFSET('5. Pp (3 años)'!$D$46,INT((ROW()-13)/2),0)),"",OFFSET('5. Pp (3 años)'!$D$46,INT((ROW()-13)/2),0))</f>
        <v/>
      </c>
      <c r="E247" s="726" t="str">
        <f ca="1">IF(ISBLANK(OFFSET('5. Pp (3 años)'!$E$46,INT((ROW()-13)/2),0)),"",OFFSET('5. Pp (3 años)'!$E$46,INT((ROW()-13)/2),0))</f>
        <v/>
      </c>
      <c r="F247" s="727" t="str">
        <f ca="1">IF(ISBLANK(OFFSET('5. Pp (3 años)'!$K$46,INT((ROW()-13)/2),0)),"",OFFSET('5. Pp (3 años)'!$K$46,INT((ROW()-13)/2),0))</f>
        <v/>
      </c>
      <c r="G247" s="728" t="str">
        <f ca="1">IF(ISBLANK(OFFSET('5. Pp (3 años)'!$H$46,INT((ROW()-13)/2),0)),"",OFFSET('5. Pp (3 años)'!$H$46,INT((ROW()-13)/2),0))</f>
        <v/>
      </c>
      <c r="H247" s="755" t="str">
        <f ca="1">IF(ISBLANK(OFFSET('9. METAS'!$L$20,INT((ROW()-13)/2),0)),"",OFFSET('9. METAS'!$L$20,INT((ROW()-13)/2),0))</f>
        <v/>
      </c>
      <c r="I247" s="730"/>
      <c r="J247" s="202" t="e">
        <f ca="1">IF(MOD(ROW()-13,2)=0,IF(ISBLANK(OFFSET(#REF!,INT((ROW()-13)/2),0)),"",OFFSET(#REF!,INT((ROW()-13)/2),0)),IF(ISBLANK(OFFSET('9. METAS'!$U$20,INT((ROW()-14)/2),0)),"",OFFSET('9. METAS'!$U$20,INT((ROW()-14)/2),0)))</f>
        <v>#REF!</v>
      </c>
      <c r="K247" s="203" t="e">
        <f ca="1">IF(MOD(ROW()-13,2)=0,IF(ISBLANK(OFFSET(#REF!,INT((ROW()-13)/2),0)),"",OFFSET(#REF!,INT((ROW()-13)/2),0)),IF(ISBLANK(OFFSET('9. METAS'!$V$20,INT((ROW()-14)/2),0)),"",OFFSET('9. METAS'!$V$20,INT((ROW()-14)/2),0)))</f>
        <v>#REF!</v>
      </c>
      <c r="L247" s="203" t="e">
        <f ca="1">IF(MOD(ROW()-13,2)=0,IF(ISBLANK(OFFSET(#REF!,INT((ROW()-13)/2),0)),"",OFFSET(#REF!,INT((ROW()-13)/2),0)),IF(ISBLANK(OFFSET('9. METAS'!$W$20,INT((ROW()-14)/2),0)),"",OFFSET('9. METAS'!$W$20,INT((ROW()-14)/2),0)))</f>
        <v>#REF!</v>
      </c>
      <c r="M247" s="204" t="e">
        <f ca="1">IF(MOD(ROW()-13,2)=0,IF(ISBLANK(OFFSET(#REF!,INT((ROW()-13)/2),0)),"",OFFSET(#REF!,INT((ROW()-13)/2),0)),IF(ISBLANK(OFFSET('9. METAS'!$X$20,INT((ROW()-14)/2),0)),"",OFFSET('9. METAS'!$X$20,INT((ROW()-14)/2),0)))</f>
        <v>#REF!</v>
      </c>
      <c r="N247" s="718" t="str">
        <f t="shared" ref="N247" ca="1" si="230">IFERROR(J247/J248,"ND")</f>
        <v>ND</v>
      </c>
      <c r="O247" s="720" t="str">
        <f t="shared" ref="O247" ca="1" si="231">IFERROR(((J247+K247+L247+M247)/H247),"ND")</f>
        <v>ND</v>
      </c>
      <c r="P247" s="732"/>
    </row>
    <row r="248" spans="3:16">
      <c r="C248" s="725"/>
      <c r="D248" s="726"/>
      <c r="E248" s="726"/>
      <c r="F248" s="727"/>
      <c r="G248" s="728"/>
      <c r="H248" s="755"/>
      <c r="I248" s="731"/>
      <c r="J248" s="202" t="str">
        <f ca="1">IF(MOD(ROW()-13,2)=0,IF(ISBLANK(OFFSET(#REF!,INT((ROW()-13)/2),0)),"",OFFSET(#REF!,INT((ROW()-13)/2),0)),IF(ISBLANK(OFFSET('9. METAS'!$U$20,INT((ROW()-14)/2),0)),"",OFFSET('9. METAS'!$U$20,INT((ROW()-14)/2),0)))</f>
        <v/>
      </c>
      <c r="K248" s="203" t="str">
        <f ca="1">IF(MOD(ROW()-13,2)=0,IF(ISBLANK(OFFSET(#REF!,INT((ROW()-13)/2),0)),"",OFFSET(#REF!,INT((ROW()-13)/2),0)),IF(ISBLANK(OFFSET('9. METAS'!$V$20,INT((ROW()-14)/2),0)),"",OFFSET('9. METAS'!$V$20,INT((ROW()-14)/2),0)))</f>
        <v/>
      </c>
      <c r="L248" s="203" t="str">
        <f ca="1">IF(MOD(ROW()-13,2)=0,IF(ISBLANK(OFFSET(#REF!,INT((ROW()-13)/2),0)),"",OFFSET(#REF!,INT((ROW()-13)/2),0)),IF(ISBLANK(OFFSET('9. METAS'!$W$20,INT((ROW()-14)/2),0)),"",OFFSET('9. METAS'!$W$20,INT((ROW()-14)/2),0)))</f>
        <v/>
      </c>
      <c r="M248" s="204" t="str">
        <f ca="1">IF(MOD(ROW()-13,2)=0,IF(ISBLANK(OFFSET(#REF!,INT((ROW()-13)/2),0)),"",OFFSET(#REF!,INT((ROW()-13)/2),0)),IF(ISBLANK(OFFSET('9. METAS'!$X$20,INT((ROW()-14)/2),0)),"",OFFSET('9. METAS'!$X$20,INT((ROW()-14)/2),0)))</f>
        <v/>
      </c>
      <c r="N248" s="719"/>
      <c r="O248" s="721"/>
      <c r="P248" s="723"/>
    </row>
    <row r="249" spans="3:16">
      <c r="C249" s="724" t="str">
        <f ca="1">IF(ISBLANK(OFFSET('5. Pp (3 años)'!$C$46,INT((ROW()-13)/2),0)),"",OFFSET('5. Pp (3 años)'!$C$46,INT((ROW()-13)/2),0))</f>
        <v/>
      </c>
      <c r="D249" s="726" t="str">
        <f ca="1">IF(ISBLANK(OFFSET('5. Pp (3 años)'!$D$46,INT((ROW()-13)/2),0)),"",OFFSET('5. Pp (3 años)'!$D$46,INT((ROW()-13)/2),0))</f>
        <v/>
      </c>
      <c r="E249" s="726" t="str">
        <f ca="1">IF(ISBLANK(OFFSET('5. Pp (3 años)'!$E$46,INT((ROW()-13)/2),0)),"",OFFSET('5. Pp (3 años)'!$E$46,INT((ROW()-13)/2),0))</f>
        <v/>
      </c>
      <c r="F249" s="727" t="str">
        <f ca="1">IF(ISBLANK(OFFSET('5. Pp (3 años)'!$K$46,INT((ROW()-13)/2),0)),"",OFFSET('5. Pp (3 años)'!$K$46,INT((ROW()-13)/2),0))</f>
        <v/>
      </c>
      <c r="G249" s="728" t="str">
        <f ca="1">IF(ISBLANK(OFFSET('5. Pp (3 años)'!$H$46,INT((ROW()-13)/2),0)),"",OFFSET('5. Pp (3 años)'!$H$46,INT((ROW()-13)/2),0))</f>
        <v/>
      </c>
      <c r="H249" s="755" t="str">
        <f ca="1">IF(ISBLANK(OFFSET('9. METAS'!$L$20,INT((ROW()-13)/2),0)),"",OFFSET('9. METAS'!$L$20,INT((ROW()-13)/2),0))</f>
        <v/>
      </c>
      <c r="I249" s="730"/>
      <c r="J249" s="202" t="e">
        <f ca="1">IF(MOD(ROW()-13,2)=0,IF(ISBLANK(OFFSET(#REF!,INT((ROW()-13)/2),0)),"",OFFSET(#REF!,INT((ROW()-13)/2),0)),IF(ISBLANK(OFFSET('9. METAS'!$U$20,INT((ROW()-14)/2),0)),"",OFFSET('9. METAS'!$U$20,INT((ROW()-14)/2),0)))</f>
        <v>#REF!</v>
      </c>
      <c r="K249" s="203" t="e">
        <f ca="1">IF(MOD(ROW()-13,2)=0,IF(ISBLANK(OFFSET(#REF!,INT((ROW()-13)/2),0)),"",OFFSET(#REF!,INT((ROW()-13)/2),0)),IF(ISBLANK(OFFSET('9. METAS'!$V$20,INT((ROW()-14)/2),0)),"",OFFSET('9. METAS'!$V$20,INT((ROW()-14)/2),0)))</f>
        <v>#REF!</v>
      </c>
      <c r="L249" s="203" t="e">
        <f ca="1">IF(MOD(ROW()-13,2)=0,IF(ISBLANK(OFFSET(#REF!,INT((ROW()-13)/2),0)),"",OFFSET(#REF!,INT((ROW()-13)/2),0)),IF(ISBLANK(OFFSET('9. METAS'!$W$20,INT((ROW()-14)/2),0)),"",OFFSET('9. METAS'!$W$20,INT((ROW()-14)/2),0)))</f>
        <v>#REF!</v>
      </c>
      <c r="M249" s="204" t="e">
        <f ca="1">IF(MOD(ROW()-13,2)=0,IF(ISBLANK(OFFSET(#REF!,INT((ROW()-13)/2),0)),"",OFFSET(#REF!,INT((ROW()-13)/2),0)),IF(ISBLANK(OFFSET('9. METAS'!$X$20,INT((ROW()-14)/2),0)),"",OFFSET('9. METAS'!$X$20,INT((ROW()-14)/2),0)))</f>
        <v>#REF!</v>
      </c>
      <c r="N249" s="718" t="str">
        <f t="shared" ref="N249" ca="1" si="232">IFERROR(J249/J250,"ND")</f>
        <v>ND</v>
      </c>
      <c r="O249" s="720" t="str">
        <f t="shared" ref="O249" ca="1" si="233">IFERROR(((J249+K249+L249+M249)/H249),"ND")</f>
        <v>ND</v>
      </c>
      <c r="P249" s="732"/>
    </row>
    <row r="250" spans="3:16">
      <c r="C250" s="725"/>
      <c r="D250" s="726"/>
      <c r="E250" s="726"/>
      <c r="F250" s="727"/>
      <c r="G250" s="728"/>
      <c r="H250" s="755"/>
      <c r="I250" s="731"/>
      <c r="J250" s="202" t="str">
        <f ca="1">IF(MOD(ROW()-13,2)=0,IF(ISBLANK(OFFSET(#REF!,INT((ROW()-13)/2),0)),"",OFFSET(#REF!,INT((ROW()-13)/2),0)),IF(ISBLANK(OFFSET('9. METAS'!$U$20,INT((ROW()-14)/2),0)),"",OFFSET('9. METAS'!$U$20,INT((ROW()-14)/2),0)))</f>
        <v/>
      </c>
      <c r="K250" s="203" t="str">
        <f ca="1">IF(MOD(ROW()-13,2)=0,IF(ISBLANK(OFFSET(#REF!,INT((ROW()-13)/2),0)),"",OFFSET(#REF!,INT((ROW()-13)/2),0)),IF(ISBLANK(OFFSET('9. METAS'!$V$20,INT((ROW()-14)/2),0)),"",OFFSET('9. METAS'!$V$20,INT((ROW()-14)/2),0)))</f>
        <v/>
      </c>
      <c r="L250" s="203" t="str">
        <f ca="1">IF(MOD(ROW()-13,2)=0,IF(ISBLANK(OFFSET(#REF!,INT((ROW()-13)/2),0)),"",OFFSET(#REF!,INT((ROW()-13)/2),0)),IF(ISBLANK(OFFSET('9. METAS'!$W$20,INT((ROW()-14)/2),0)),"",OFFSET('9. METAS'!$W$20,INT((ROW()-14)/2),0)))</f>
        <v/>
      </c>
      <c r="M250" s="204" t="str">
        <f ca="1">IF(MOD(ROW()-13,2)=0,IF(ISBLANK(OFFSET(#REF!,INT((ROW()-13)/2),0)),"",OFFSET(#REF!,INT((ROW()-13)/2),0)),IF(ISBLANK(OFFSET('9. METAS'!$X$20,INT((ROW()-14)/2),0)),"",OFFSET('9. METAS'!$X$20,INT((ROW()-14)/2),0)))</f>
        <v/>
      </c>
      <c r="N250" s="719"/>
      <c r="O250" s="721"/>
      <c r="P250" s="723"/>
    </row>
    <row r="251" spans="3:16">
      <c r="C251" s="724" t="str">
        <f ca="1">IF(ISBLANK(OFFSET('5. Pp (3 años)'!$C$46,INT((ROW()-13)/2),0)),"",OFFSET('5. Pp (3 años)'!$C$46,INT((ROW()-13)/2),0))</f>
        <v/>
      </c>
      <c r="D251" s="726" t="str">
        <f ca="1">IF(ISBLANK(OFFSET('5. Pp (3 años)'!$D$46,INT((ROW()-13)/2),0)),"",OFFSET('5. Pp (3 años)'!$D$46,INT((ROW()-13)/2),0))</f>
        <v/>
      </c>
      <c r="E251" s="726" t="str">
        <f ca="1">IF(ISBLANK(OFFSET('5. Pp (3 años)'!$E$46,INT((ROW()-13)/2),0)),"",OFFSET('5. Pp (3 años)'!$E$46,INT((ROW()-13)/2),0))</f>
        <v/>
      </c>
      <c r="F251" s="727" t="str">
        <f ca="1">IF(ISBLANK(OFFSET('5. Pp (3 años)'!$K$46,INT((ROW()-13)/2),0)),"",OFFSET('5. Pp (3 años)'!$K$46,INT((ROW()-13)/2),0))</f>
        <v/>
      </c>
      <c r="G251" s="728" t="str">
        <f ca="1">IF(ISBLANK(OFFSET('5. Pp (3 años)'!$H$46,INT((ROW()-13)/2),0)),"",OFFSET('5. Pp (3 años)'!$H$46,INT((ROW()-13)/2),0))</f>
        <v/>
      </c>
      <c r="H251" s="755" t="str">
        <f ca="1">IF(ISBLANK(OFFSET('9. METAS'!$L$20,INT((ROW()-13)/2),0)),"",OFFSET('9. METAS'!$L$20,INT((ROW()-13)/2),0))</f>
        <v/>
      </c>
      <c r="I251" s="730"/>
      <c r="J251" s="202" t="e">
        <f ca="1">IF(MOD(ROW()-13,2)=0,IF(ISBLANK(OFFSET(#REF!,INT((ROW()-13)/2),0)),"",OFFSET(#REF!,INT((ROW()-13)/2),0)),IF(ISBLANK(OFFSET('9. METAS'!$U$20,INT((ROW()-14)/2),0)),"",OFFSET('9. METAS'!$U$20,INT((ROW()-14)/2),0)))</f>
        <v>#REF!</v>
      </c>
      <c r="K251" s="203" t="e">
        <f ca="1">IF(MOD(ROW()-13,2)=0,IF(ISBLANK(OFFSET(#REF!,INT((ROW()-13)/2),0)),"",OFFSET(#REF!,INT((ROW()-13)/2),0)),IF(ISBLANK(OFFSET('9. METAS'!$V$20,INT((ROW()-14)/2),0)),"",OFFSET('9. METAS'!$V$20,INT((ROW()-14)/2),0)))</f>
        <v>#REF!</v>
      </c>
      <c r="L251" s="203" t="e">
        <f ca="1">IF(MOD(ROW()-13,2)=0,IF(ISBLANK(OFFSET(#REF!,INT((ROW()-13)/2),0)),"",OFFSET(#REF!,INT((ROW()-13)/2),0)),IF(ISBLANK(OFFSET('9. METAS'!$W$20,INT((ROW()-14)/2),0)),"",OFFSET('9. METAS'!$W$20,INT((ROW()-14)/2),0)))</f>
        <v>#REF!</v>
      </c>
      <c r="M251" s="204" t="e">
        <f ca="1">IF(MOD(ROW()-13,2)=0,IF(ISBLANK(OFFSET(#REF!,INT((ROW()-13)/2),0)),"",OFFSET(#REF!,INT((ROW()-13)/2),0)),IF(ISBLANK(OFFSET('9. METAS'!$X$20,INT((ROW()-14)/2),0)),"",OFFSET('9. METAS'!$X$20,INT((ROW()-14)/2),0)))</f>
        <v>#REF!</v>
      </c>
      <c r="N251" s="718" t="str">
        <f t="shared" ref="N251" ca="1" si="234">IFERROR(J251/J252,"ND")</f>
        <v>ND</v>
      </c>
      <c r="O251" s="720" t="str">
        <f t="shared" ref="O251" ca="1" si="235">IFERROR(((J251+K251+L251+M251)/H251),"ND")</f>
        <v>ND</v>
      </c>
      <c r="P251" s="732"/>
    </row>
    <row r="252" spans="3:16">
      <c r="C252" s="725"/>
      <c r="D252" s="726"/>
      <c r="E252" s="726"/>
      <c r="F252" s="727"/>
      <c r="G252" s="728"/>
      <c r="H252" s="755"/>
      <c r="I252" s="731"/>
      <c r="J252" s="202" t="str">
        <f ca="1">IF(MOD(ROW()-13,2)=0,IF(ISBLANK(OFFSET(#REF!,INT((ROW()-13)/2),0)),"",OFFSET(#REF!,INT((ROW()-13)/2),0)),IF(ISBLANK(OFFSET('9. METAS'!$U$20,INT((ROW()-14)/2),0)),"",OFFSET('9. METAS'!$U$20,INT((ROW()-14)/2),0)))</f>
        <v/>
      </c>
      <c r="K252" s="203" t="str">
        <f ca="1">IF(MOD(ROW()-13,2)=0,IF(ISBLANK(OFFSET(#REF!,INT((ROW()-13)/2),0)),"",OFFSET(#REF!,INT((ROW()-13)/2),0)),IF(ISBLANK(OFFSET('9. METAS'!$V$20,INT((ROW()-14)/2),0)),"",OFFSET('9. METAS'!$V$20,INT((ROW()-14)/2),0)))</f>
        <v/>
      </c>
      <c r="L252" s="203" t="str">
        <f ca="1">IF(MOD(ROW()-13,2)=0,IF(ISBLANK(OFFSET(#REF!,INT((ROW()-13)/2),0)),"",OFFSET(#REF!,INT((ROW()-13)/2),0)),IF(ISBLANK(OFFSET('9. METAS'!$W$20,INT((ROW()-14)/2),0)),"",OFFSET('9. METAS'!$W$20,INT((ROW()-14)/2),0)))</f>
        <v/>
      </c>
      <c r="M252" s="204" t="str">
        <f ca="1">IF(MOD(ROW()-13,2)=0,IF(ISBLANK(OFFSET(#REF!,INT((ROW()-13)/2),0)),"",OFFSET(#REF!,INT((ROW()-13)/2),0)),IF(ISBLANK(OFFSET('9. METAS'!$X$20,INT((ROW()-14)/2),0)),"",OFFSET('9. METAS'!$X$20,INT((ROW()-14)/2),0)))</f>
        <v/>
      </c>
      <c r="N252" s="719"/>
      <c r="O252" s="721"/>
      <c r="P252" s="723"/>
    </row>
    <row r="253" spans="3:16">
      <c r="C253" s="724" t="str">
        <f ca="1">IF(ISBLANK(OFFSET('5. Pp (3 años)'!$C$46,INT((ROW()-13)/2),0)),"",OFFSET('5. Pp (3 años)'!$C$46,INT((ROW()-13)/2),0))</f>
        <v/>
      </c>
      <c r="D253" s="726" t="str">
        <f ca="1">IF(ISBLANK(OFFSET('5. Pp (3 años)'!$D$46,INT((ROW()-13)/2),0)),"",OFFSET('5. Pp (3 años)'!$D$46,INT((ROW()-13)/2),0))</f>
        <v/>
      </c>
      <c r="E253" s="726" t="str">
        <f ca="1">IF(ISBLANK(OFFSET('5. Pp (3 años)'!$E$46,INT((ROW()-13)/2),0)),"",OFFSET('5. Pp (3 años)'!$E$46,INT((ROW()-13)/2),0))</f>
        <v/>
      </c>
      <c r="F253" s="727" t="str">
        <f ca="1">IF(ISBLANK(OFFSET('5. Pp (3 años)'!$K$46,INT((ROW()-13)/2),0)),"",OFFSET('5. Pp (3 años)'!$K$46,INT((ROW()-13)/2),0))</f>
        <v/>
      </c>
      <c r="G253" s="728" t="str">
        <f ca="1">IF(ISBLANK(OFFSET('5. Pp (3 años)'!$H$46,INT((ROW()-13)/2),0)),"",OFFSET('5. Pp (3 años)'!$H$46,INT((ROW()-13)/2),0))</f>
        <v/>
      </c>
      <c r="H253" s="755" t="str">
        <f ca="1">IF(ISBLANK(OFFSET('9. METAS'!$L$20,INT((ROW()-13)/2),0)),"",OFFSET('9. METAS'!$L$20,INT((ROW()-13)/2),0))</f>
        <v/>
      </c>
      <c r="I253" s="730"/>
      <c r="J253" s="202" t="e">
        <f ca="1">IF(MOD(ROW()-13,2)=0,IF(ISBLANK(OFFSET(#REF!,INT((ROW()-13)/2),0)),"",OFFSET(#REF!,INT((ROW()-13)/2),0)),IF(ISBLANK(OFFSET('9. METAS'!$U$20,INT((ROW()-14)/2),0)),"",OFFSET('9. METAS'!$U$20,INT((ROW()-14)/2),0)))</f>
        <v>#REF!</v>
      </c>
      <c r="K253" s="203" t="e">
        <f ca="1">IF(MOD(ROW()-13,2)=0,IF(ISBLANK(OFFSET(#REF!,INT((ROW()-13)/2),0)),"",OFFSET(#REF!,INT((ROW()-13)/2),0)),IF(ISBLANK(OFFSET('9. METAS'!$V$20,INT((ROW()-14)/2),0)),"",OFFSET('9. METAS'!$V$20,INT((ROW()-14)/2),0)))</f>
        <v>#REF!</v>
      </c>
      <c r="L253" s="203" t="e">
        <f ca="1">IF(MOD(ROW()-13,2)=0,IF(ISBLANK(OFFSET(#REF!,INT((ROW()-13)/2),0)),"",OFFSET(#REF!,INT((ROW()-13)/2),0)),IF(ISBLANK(OFFSET('9. METAS'!$W$20,INT((ROW()-14)/2),0)),"",OFFSET('9. METAS'!$W$20,INT((ROW()-14)/2),0)))</f>
        <v>#REF!</v>
      </c>
      <c r="M253" s="204" t="e">
        <f ca="1">IF(MOD(ROW()-13,2)=0,IF(ISBLANK(OFFSET(#REF!,INT((ROW()-13)/2),0)),"",OFFSET(#REF!,INT((ROW()-13)/2),0)),IF(ISBLANK(OFFSET('9. METAS'!$X$20,INT((ROW()-14)/2),0)),"",OFFSET('9. METAS'!$X$20,INT((ROW()-14)/2),0)))</f>
        <v>#REF!</v>
      </c>
      <c r="N253" s="718" t="str">
        <f t="shared" ref="N253" ca="1" si="236">IFERROR(J253/J254,"ND")</f>
        <v>ND</v>
      </c>
      <c r="O253" s="720" t="str">
        <f t="shared" ref="O253" ca="1" si="237">IFERROR(((J253+K253+L253+M253)/H253),"ND")</f>
        <v>ND</v>
      </c>
      <c r="P253" s="732"/>
    </row>
    <row r="254" spans="3:16">
      <c r="C254" s="725"/>
      <c r="D254" s="726"/>
      <c r="E254" s="726"/>
      <c r="F254" s="727"/>
      <c r="G254" s="728"/>
      <c r="H254" s="755"/>
      <c r="I254" s="731"/>
      <c r="J254" s="202" t="str">
        <f ca="1">IF(MOD(ROW()-13,2)=0,IF(ISBLANK(OFFSET(#REF!,INT((ROW()-13)/2),0)),"",OFFSET(#REF!,INT((ROW()-13)/2),0)),IF(ISBLANK(OFFSET('9. METAS'!$U$20,INT((ROW()-14)/2),0)),"",OFFSET('9. METAS'!$U$20,INT((ROW()-14)/2),0)))</f>
        <v/>
      </c>
      <c r="K254" s="203" t="str">
        <f ca="1">IF(MOD(ROW()-13,2)=0,IF(ISBLANK(OFFSET(#REF!,INT((ROW()-13)/2),0)),"",OFFSET(#REF!,INT((ROW()-13)/2),0)),IF(ISBLANK(OFFSET('9. METAS'!$V$20,INT((ROW()-14)/2),0)),"",OFFSET('9. METAS'!$V$20,INT((ROW()-14)/2),0)))</f>
        <v/>
      </c>
      <c r="L254" s="203" t="str">
        <f ca="1">IF(MOD(ROW()-13,2)=0,IF(ISBLANK(OFFSET(#REF!,INT((ROW()-13)/2),0)),"",OFFSET(#REF!,INT((ROW()-13)/2),0)),IF(ISBLANK(OFFSET('9. METAS'!$W$20,INT((ROW()-14)/2),0)),"",OFFSET('9. METAS'!$W$20,INT((ROW()-14)/2),0)))</f>
        <v/>
      </c>
      <c r="M254" s="204" t="str">
        <f ca="1">IF(MOD(ROW()-13,2)=0,IF(ISBLANK(OFFSET(#REF!,INT((ROW()-13)/2),0)),"",OFFSET(#REF!,INT((ROW()-13)/2),0)),IF(ISBLANK(OFFSET('9. METAS'!$X$20,INT((ROW()-14)/2),0)),"",OFFSET('9. METAS'!$X$20,INT((ROW()-14)/2),0)))</f>
        <v/>
      </c>
      <c r="N254" s="719"/>
      <c r="O254" s="721"/>
      <c r="P254" s="723"/>
    </row>
    <row r="255" spans="3:16">
      <c r="C255" s="724" t="str">
        <f ca="1">IF(ISBLANK(OFFSET('5. Pp (3 años)'!$C$46,INT((ROW()-13)/2),0)),"",OFFSET('5. Pp (3 años)'!$C$46,INT((ROW()-13)/2),0))</f>
        <v/>
      </c>
      <c r="D255" s="726" t="str">
        <f ca="1">IF(ISBLANK(OFFSET('5. Pp (3 años)'!$D$46,INT((ROW()-13)/2),0)),"",OFFSET('5. Pp (3 años)'!$D$46,INT((ROW()-13)/2),0))</f>
        <v/>
      </c>
      <c r="E255" s="726" t="str">
        <f ca="1">IF(ISBLANK(OFFSET('5. Pp (3 años)'!$E$46,INT((ROW()-13)/2),0)),"",OFFSET('5. Pp (3 años)'!$E$46,INT((ROW()-13)/2),0))</f>
        <v/>
      </c>
      <c r="F255" s="727" t="str">
        <f ca="1">IF(ISBLANK(OFFSET('5. Pp (3 años)'!$K$46,INT((ROW()-13)/2),0)),"",OFFSET('5. Pp (3 años)'!$K$46,INT((ROW()-13)/2),0))</f>
        <v/>
      </c>
      <c r="G255" s="728" t="str">
        <f ca="1">IF(ISBLANK(OFFSET('5. Pp (3 años)'!$H$46,INT((ROW()-13)/2),0)),"",OFFSET('5. Pp (3 años)'!$H$46,INT((ROW()-13)/2),0))</f>
        <v/>
      </c>
      <c r="H255" s="755" t="str">
        <f ca="1">IF(ISBLANK(OFFSET('9. METAS'!$L$20,INT((ROW()-13)/2),0)),"",OFFSET('9. METAS'!$L$20,INT((ROW()-13)/2),0))</f>
        <v/>
      </c>
      <c r="I255" s="730"/>
      <c r="J255" s="202" t="e">
        <f ca="1">IF(MOD(ROW()-13,2)=0,IF(ISBLANK(OFFSET(#REF!,INT((ROW()-13)/2),0)),"",OFFSET(#REF!,INT((ROW()-13)/2),0)),IF(ISBLANK(OFFSET('9. METAS'!$U$20,INT((ROW()-14)/2),0)),"",OFFSET('9. METAS'!$U$20,INT((ROW()-14)/2),0)))</f>
        <v>#REF!</v>
      </c>
      <c r="K255" s="203" t="e">
        <f ca="1">IF(MOD(ROW()-13,2)=0,IF(ISBLANK(OFFSET(#REF!,INT((ROW()-13)/2),0)),"",OFFSET(#REF!,INT((ROW()-13)/2),0)),IF(ISBLANK(OFFSET('9. METAS'!$V$20,INT((ROW()-14)/2),0)),"",OFFSET('9. METAS'!$V$20,INT((ROW()-14)/2),0)))</f>
        <v>#REF!</v>
      </c>
      <c r="L255" s="203" t="e">
        <f ca="1">IF(MOD(ROW()-13,2)=0,IF(ISBLANK(OFFSET(#REF!,INT((ROW()-13)/2),0)),"",OFFSET(#REF!,INT((ROW()-13)/2),0)),IF(ISBLANK(OFFSET('9. METAS'!$W$20,INT((ROW()-14)/2),0)),"",OFFSET('9. METAS'!$W$20,INT((ROW()-14)/2),0)))</f>
        <v>#REF!</v>
      </c>
      <c r="M255" s="204" t="e">
        <f ca="1">IF(MOD(ROW()-13,2)=0,IF(ISBLANK(OFFSET(#REF!,INT((ROW()-13)/2),0)),"",OFFSET(#REF!,INT((ROW()-13)/2),0)),IF(ISBLANK(OFFSET('9. METAS'!$X$20,INT((ROW()-14)/2),0)),"",OFFSET('9. METAS'!$X$20,INT((ROW()-14)/2),0)))</f>
        <v>#REF!</v>
      </c>
      <c r="N255" s="718" t="str">
        <f t="shared" ref="N255" ca="1" si="238">IFERROR(J255/J256,"ND")</f>
        <v>ND</v>
      </c>
      <c r="O255" s="720" t="str">
        <f t="shared" ref="O255" ca="1" si="239">IFERROR(((J255+K255+L255+M255)/H255),"ND")</f>
        <v>ND</v>
      </c>
      <c r="P255" s="732"/>
    </row>
    <row r="256" spans="3:16">
      <c r="C256" s="725"/>
      <c r="D256" s="726"/>
      <c r="E256" s="726"/>
      <c r="F256" s="727"/>
      <c r="G256" s="728"/>
      <c r="H256" s="755"/>
      <c r="I256" s="731"/>
      <c r="J256" s="202" t="str">
        <f ca="1">IF(MOD(ROW()-13,2)=0,IF(ISBLANK(OFFSET(#REF!,INT((ROW()-13)/2),0)),"",OFFSET(#REF!,INT((ROW()-13)/2),0)),IF(ISBLANK(OFFSET('9. METAS'!$U$20,INT((ROW()-14)/2),0)),"",OFFSET('9. METAS'!$U$20,INT((ROW()-14)/2),0)))</f>
        <v/>
      </c>
      <c r="K256" s="203" t="str">
        <f ca="1">IF(MOD(ROW()-13,2)=0,IF(ISBLANK(OFFSET(#REF!,INT((ROW()-13)/2),0)),"",OFFSET(#REF!,INT((ROW()-13)/2),0)),IF(ISBLANK(OFFSET('9. METAS'!$V$20,INT((ROW()-14)/2),0)),"",OFFSET('9. METAS'!$V$20,INT((ROW()-14)/2),0)))</f>
        <v/>
      </c>
      <c r="L256" s="203" t="str">
        <f ca="1">IF(MOD(ROW()-13,2)=0,IF(ISBLANK(OFFSET(#REF!,INT((ROW()-13)/2),0)),"",OFFSET(#REF!,INT((ROW()-13)/2),0)),IF(ISBLANK(OFFSET('9. METAS'!$W$20,INT((ROW()-14)/2),0)),"",OFFSET('9. METAS'!$W$20,INT((ROW()-14)/2),0)))</f>
        <v/>
      </c>
      <c r="M256" s="204" t="str">
        <f ca="1">IF(MOD(ROW()-13,2)=0,IF(ISBLANK(OFFSET(#REF!,INT((ROW()-13)/2),0)),"",OFFSET(#REF!,INT((ROW()-13)/2),0)),IF(ISBLANK(OFFSET('9. METAS'!$X$20,INT((ROW()-14)/2),0)),"",OFFSET('9. METAS'!$X$20,INT((ROW()-14)/2),0)))</f>
        <v/>
      </c>
      <c r="N256" s="719"/>
      <c r="O256" s="721"/>
      <c r="P256" s="723"/>
    </row>
    <row r="257" spans="3:16">
      <c r="C257" s="724" t="str">
        <f ca="1">IF(ISBLANK(OFFSET('5. Pp (3 años)'!$C$46,INT((ROW()-13)/2),0)),"",OFFSET('5. Pp (3 años)'!$C$46,INT((ROW()-13)/2),0))</f>
        <v/>
      </c>
      <c r="D257" s="726" t="str">
        <f ca="1">IF(ISBLANK(OFFSET('5. Pp (3 años)'!$D$46,INT((ROW()-13)/2),0)),"",OFFSET('5. Pp (3 años)'!$D$46,INT((ROW()-13)/2),0))</f>
        <v/>
      </c>
      <c r="E257" s="726" t="str">
        <f ca="1">IF(ISBLANK(OFFSET('5. Pp (3 años)'!$E$46,INT((ROW()-13)/2),0)),"",OFFSET('5. Pp (3 años)'!$E$46,INT((ROW()-13)/2),0))</f>
        <v/>
      </c>
      <c r="F257" s="727" t="str">
        <f ca="1">IF(ISBLANK(OFFSET('5. Pp (3 años)'!$K$46,INT((ROW()-13)/2),0)),"",OFFSET('5. Pp (3 años)'!$K$46,INT((ROW()-13)/2),0))</f>
        <v/>
      </c>
      <c r="G257" s="728" t="str">
        <f ca="1">IF(ISBLANK(OFFSET('5. Pp (3 años)'!$H$46,INT((ROW()-13)/2),0)),"",OFFSET('5. Pp (3 años)'!$H$46,INT((ROW()-13)/2),0))</f>
        <v/>
      </c>
      <c r="H257" s="755" t="str">
        <f ca="1">IF(ISBLANK(OFFSET('9. METAS'!$L$20,INT((ROW()-13)/2),0)),"",OFFSET('9. METAS'!$L$20,INT((ROW()-13)/2),0))</f>
        <v/>
      </c>
      <c r="I257" s="730"/>
      <c r="J257" s="202" t="e">
        <f ca="1">IF(MOD(ROW()-13,2)=0,IF(ISBLANK(OFFSET(#REF!,INT((ROW()-13)/2),0)),"",OFFSET(#REF!,INT((ROW()-13)/2),0)),IF(ISBLANK(OFFSET('9. METAS'!$U$20,INT((ROW()-14)/2),0)),"",OFFSET('9. METAS'!$U$20,INT((ROW()-14)/2),0)))</f>
        <v>#REF!</v>
      </c>
      <c r="K257" s="203" t="e">
        <f ca="1">IF(MOD(ROW()-13,2)=0,IF(ISBLANK(OFFSET(#REF!,INT((ROW()-13)/2),0)),"",OFFSET(#REF!,INT((ROW()-13)/2),0)),IF(ISBLANK(OFFSET('9. METAS'!$V$20,INT((ROW()-14)/2),0)),"",OFFSET('9. METAS'!$V$20,INT((ROW()-14)/2),0)))</f>
        <v>#REF!</v>
      </c>
      <c r="L257" s="203" t="e">
        <f ca="1">IF(MOD(ROW()-13,2)=0,IF(ISBLANK(OFFSET(#REF!,INT((ROW()-13)/2),0)),"",OFFSET(#REF!,INT((ROW()-13)/2),0)),IF(ISBLANK(OFFSET('9. METAS'!$W$20,INT((ROW()-14)/2),0)),"",OFFSET('9. METAS'!$W$20,INT((ROW()-14)/2),0)))</f>
        <v>#REF!</v>
      </c>
      <c r="M257" s="204" t="e">
        <f ca="1">IF(MOD(ROW()-13,2)=0,IF(ISBLANK(OFFSET(#REF!,INT((ROW()-13)/2),0)),"",OFFSET(#REF!,INT((ROW()-13)/2),0)),IF(ISBLANK(OFFSET('9. METAS'!$X$20,INT((ROW()-14)/2),0)),"",OFFSET('9. METAS'!$X$20,INT((ROW()-14)/2),0)))</f>
        <v>#REF!</v>
      </c>
      <c r="N257" s="718" t="str">
        <f t="shared" ref="N257" ca="1" si="240">IFERROR(J257/J258,"ND")</f>
        <v>ND</v>
      </c>
      <c r="O257" s="720" t="str">
        <f t="shared" ref="O257" ca="1" si="241">IFERROR(((J257+K257+L257+M257)/H257),"ND")</f>
        <v>ND</v>
      </c>
      <c r="P257" s="732"/>
    </row>
    <row r="258" spans="3:16">
      <c r="C258" s="725"/>
      <c r="D258" s="726"/>
      <c r="E258" s="726"/>
      <c r="F258" s="727"/>
      <c r="G258" s="728"/>
      <c r="H258" s="755"/>
      <c r="I258" s="731"/>
      <c r="J258" s="202" t="str">
        <f ca="1">IF(MOD(ROW()-13,2)=0,IF(ISBLANK(OFFSET(#REF!,INT((ROW()-13)/2),0)),"",OFFSET(#REF!,INT((ROW()-13)/2),0)),IF(ISBLANK(OFFSET('9. METAS'!$U$20,INT((ROW()-14)/2),0)),"",OFFSET('9. METAS'!$U$20,INT((ROW()-14)/2),0)))</f>
        <v/>
      </c>
      <c r="K258" s="203" t="str">
        <f ca="1">IF(MOD(ROW()-13,2)=0,IF(ISBLANK(OFFSET(#REF!,INT((ROW()-13)/2),0)),"",OFFSET(#REF!,INT((ROW()-13)/2),0)),IF(ISBLANK(OFFSET('9. METAS'!$V$20,INT((ROW()-14)/2),0)),"",OFFSET('9. METAS'!$V$20,INT((ROW()-14)/2),0)))</f>
        <v/>
      </c>
      <c r="L258" s="203" t="str">
        <f ca="1">IF(MOD(ROW()-13,2)=0,IF(ISBLANK(OFFSET(#REF!,INT((ROW()-13)/2),0)),"",OFFSET(#REF!,INT((ROW()-13)/2),0)),IF(ISBLANK(OFFSET('9. METAS'!$W$20,INT((ROW()-14)/2),0)),"",OFFSET('9. METAS'!$W$20,INT((ROW()-14)/2),0)))</f>
        <v/>
      </c>
      <c r="M258" s="204" t="str">
        <f ca="1">IF(MOD(ROW()-13,2)=0,IF(ISBLANK(OFFSET(#REF!,INT((ROW()-13)/2),0)),"",OFFSET(#REF!,INT((ROW()-13)/2),0)),IF(ISBLANK(OFFSET('9. METAS'!$X$20,INT((ROW()-14)/2),0)),"",OFFSET('9. METAS'!$X$20,INT((ROW()-14)/2),0)))</f>
        <v/>
      </c>
      <c r="N258" s="719"/>
      <c r="O258" s="721"/>
      <c r="P258" s="723"/>
    </row>
    <row r="259" spans="3:16">
      <c r="C259" s="724" t="str">
        <f ca="1">IF(ISBLANK(OFFSET('5. Pp (3 años)'!$C$46,INT((ROW()-13)/2),0)),"",OFFSET('5. Pp (3 años)'!$C$46,INT((ROW()-13)/2),0))</f>
        <v/>
      </c>
      <c r="D259" s="726" t="str">
        <f ca="1">IF(ISBLANK(OFFSET('5. Pp (3 años)'!$D$46,INT((ROW()-13)/2),0)),"",OFFSET('5. Pp (3 años)'!$D$46,INT((ROW()-13)/2),0))</f>
        <v/>
      </c>
      <c r="E259" s="726" t="str">
        <f ca="1">IF(ISBLANK(OFFSET('5. Pp (3 años)'!$E$46,INT((ROW()-13)/2),0)),"",OFFSET('5. Pp (3 años)'!$E$46,INT((ROW()-13)/2),0))</f>
        <v/>
      </c>
      <c r="F259" s="727" t="str">
        <f ca="1">IF(ISBLANK(OFFSET('5. Pp (3 años)'!$K$46,INT((ROW()-13)/2),0)),"",OFFSET('5. Pp (3 años)'!$K$46,INT((ROW()-13)/2),0))</f>
        <v/>
      </c>
      <c r="G259" s="728" t="str">
        <f ca="1">IF(ISBLANK(OFFSET('5. Pp (3 años)'!$H$46,INT((ROW()-13)/2),0)),"",OFFSET('5. Pp (3 años)'!$H$46,INT((ROW()-13)/2),0))</f>
        <v/>
      </c>
      <c r="H259" s="755" t="str">
        <f ca="1">IF(ISBLANK(OFFSET('9. METAS'!$L$20,INT((ROW()-13)/2),0)),"",OFFSET('9. METAS'!$L$20,INT((ROW()-13)/2),0))</f>
        <v/>
      </c>
      <c r="I259" s="730"/>
      <c r="J259" s="202" t="e">
        <f ca="1">IF(MOD(ROW()-13,2)=0,IF(ISBLANK(OFFSET(#REF!,INT((ROW()-13)/2),0)),"",OFFSET(#REF!,INT((ROW()-13)/2),0)),IF(ISBLANK(OFFSET('9. METAS'!$U$20,INT((ROW()-14)/2),0)),"",OFFSET('9. METAS'!$U$20,INT((ROW()-14)/2),0)))</f>
        <v>#REF!</v>
      </c>
      <c r="K259" s="203" t="e">
        <f ca="1">IF(MOD(ROW()-13,2)=0,IF(ISBLANK(OFFSET(#REF!,INT((ROW()-13)/2),0)),"",OFFSET(#REF!,INT((ROW()-13)/2),0)),IF(ISBLANK(OFFSET('9. METAS'!$V$20,INT((ROW()-14)/2),0)),"",OFFSET('9. METAS'!$V$20,INT((ROW()-14)/2),0)))</f>
        <v>#REF!</v>
      </c>
      <c r="L259" s="203" t="e">
        <f ca="1">IF(MOD(ROW()-13,2)=0,IF(ISBLANK(OFFSET(#REF!,INT((ROW()-13)/2),0)),"",OFFSET(#REF!,INT((ROW()-13)/2),0)),IF(ISBLANK(OFFSET('9. METAS'!$W$20,INT((ROW()-14)/2),0)),"",OFFSET('9. METAS'!$W$20,INT((ROW()-14)/2),0)))</f>
        <v>#REF!</v>
      </c>
      <c r="M259" s="204" t="e">
        <f ca="1">IF(MOD(ROW()-13,2)=0,IF(ISBLANK(OFFSET(#REF!,INT((ROW()-13)/2),0)),"",OFFSET(#REF!,INT((ROW()-13)/2),0)),IF(ISBLANK(OFFSET('9. METAS'!$X$20,INT((ROW()-14)/2),0)),"",OFFSET('9. METAS'!$X$20,INT((ROW()-14)/2),0)))</f>
        <v>#REF!</v>
      </c>
      <c r="N259" s="718" t="str">
        <f t="shared" ref="N259" ca="1" si="242">IFERROR(J259/J260,"ND")</f>
        <v>ND</v>
      </c>
      <c r="O259" s="720" t="str">
        <f t="shared" ref="O259" ca="1" si="243">IFERROR(((J259+K259+L259+M259)/H259),"ND")</f>
        <v>ND</v>
      </c>
      <c r="P259" s="732"/>
    </row>
    <row r="260" spans="3:16">
      <c r="C260" s="725"/>
      <c r="D260" s="726"/>
      <c r="E260" s="726"/>
      <c r="F260" s="727"/>
      <c r="G260" s="728"/>
      <c r="H260" s="755"/>
      <c r="I260" s="731"/>
      <c r="J260" s="202" t="str">
        <f ca="1">IF(MOD(ROW()-13,2)=0,IF(ISBLANK(OFFSET(#REF!,INT((ROW()-13)/2),0)),"",OFFSET(#REF!,INT((ROW()-13)/2),0)),IF(ISBLANK(OFFSET('9. METAS'!$U$20,INT((ROW()-14)/2),0)),"",OFFSET('9. METAS'!$U$20,INT((ROW()-14)/2),0)))</f>
        <v/>
      </c>
      <c r="K260" s="203" t="str">
        <f ca="1">IF(MOD(ROW()-13,2)=0,IF(ISBLANK(OFFSET(#REF!,INT((ROW()-13)/2),0)),"",OFFSET(#REF!,INT((ROW()-13)/2),0)),IF(ISBLANK(OFFSET('9. METAS'!$V$20,INT((ROW()-14)/2),0)),"",OFFSET('9. METAS'!$V$20,INT((ROW()-14)/2),0)))</f>
        <v/>
      </c>
      <c r="L260" s="203" t="str">
        <f ca="1">IF(MOD(ROW()-13,2)=0,IF(ISBLANK(OFFSET(#REF!,INT((ROW()-13)/2),0)),"",OFFSET(#REF!,INT((ROW()-13)/2),0)),IF(ISBLANK(OFFSET('9. METAS'!$W$20,INT((ROW()-14)/2),0)),"",OFFSET('9. METAS'!$W$20,INT((ROW()-14)/2),0)))</f>
        <v/>
      </c>
      <c r="M260" s="204" t="str">
        <f ca="1">IF(MOD(ROW()-13,2)=0,IF(ISBLANK(OFFSET(#REF!,INT((ROW()-13)/2),0)),"",OFFSET(#REF!,INT((ROW()-13)/2),0)),IF(ISBLANK(OFFSET('9. METAS'!$X$20,INT((ROW()-14)/2),0)),"",OFFSET('9. METAS'!$X$20,INT((ROW()-14)/2),0)))</f>
        <v/>
      </c>
      <c r="N260" s="719"/>
      <c r="O260" s="721"/>
      <c r="P260" s="723"/>
    </row>
    <row r="261" spans="3:16">
      <c r="C261" s="724" t="str">
        <f ca="1">IF(ISBLANK(OFFSET('5. Pp (3 años)'!$C$46,INT((ROW()-13)/2),0)),"",OFFSET('5. Pp (3 años)'!$C$46,INT((ROW()-13)/2),0))</f>
        <v/>
      </c>
      <c r="D261" s="726" t="str">
        <f ca="1">IF(ISBLANK(OFFSET('5. Pp (3 años)'!$D$46,INT((ROW()-13)/2),0)),"",OFFSET('5. Pp (3 años)'!$D$46,INT((ROW()-13)/2),0))</f>
        <v/>
      </c>
      <c r="E261" s="726" t="str">
        <f ca="1">IF(ISBLANK(OFFSET('5. Pp (3 años)'!$E$46,INT((ROW()-13)/2),0)),"",OFFSET('5. Pp (3 años)'!$E$46,INT((ROW()-13)/2),0))</f>
        <v/>
      </c>
      <c r="F261" s="727" t="str">
        <f ca="1">IF(ISBLANK(OFFSET('5. Pp (3 años)'!$K$46,INT((ROW()-13)/2),0)),"",OFFSET('5. Pp (3 años)'!$K$46,INT((ROW()-13)/2),0))</f>
        <v/>
      </c>
      <c r="G261" s="728" t="str">
        <f ca="1">IF(ISBLANK(OFFSET('5. Pp (3 años)'!$H$46,INT((ROW()-13)/2),0)),"",OFFSET('5. Pp (3 años)'!$H$46,INT((ROW()-13)/2),0))</f>
        <v/>
      </c>
      <c r="H261" s="755" t="str">
        <f ca="1">IF(ISBLANK(OFFSET('9. METAS'!$L$20,INT((ROW()-13)/2),0)),"",OFFSET('9. METAS'!$L$20,INT((ROW()-13)/2),0))</f>
        <v/>
      </c>
      <c r="I261" s="730"/>
      <c r="J261" s="202" t="e">
        <f ca="1">IF(MOD(ROW()-13,2)=0,IF(ISBLANK(OFFSET(#REF!,INT((ROW()-13)/2),0)),"",OFFSET(#REF!,INT((ROW()-13)/2),0)),IF(ISBLANK(OFFSET('9. METAS'!$U$20,INT((ROW()-14)/2),0)),"",OFFSET('9. METAS'!$U$20,INT((ROW()-14)/2),0)))</f>
        <v>#REF!</v>
      </c>
      <c r="K261" s="203" t="e">
        <f ca="1">IF(MOD(ROW()-13,2)=0,IF(ISBLANK(OFFSET(#REF!,INT((ROW()-13)/2),0)),"",OFFSET(#REF!,INT((ROW()-13)/2),0)),IF(ISBLANK(OFFSET('9. METAS'!$V$20,INT((ROW()-14)/2),0)),"",OFFSET('9. METAS'!$V$20,INT((ROW()-14)/2),0)))</f>
        <v>#REF!</v>
      </c>
      <c r="L261" s="203" t="e">
        <f ca="1">IF(MOD(ROW()-13,2)=0,IF(ISBLANK(OFFSET(#REF!,INT((ROW()-13)/2),0)),"",OFFSET(#REF!,INT((ROW()-13)/2),0)),IF(ISBLANK(OFFSET('9. METAS'!$W$20,INT((ROW()-14)/2),0)),"",OFFSET('9. METAS'!$W$20,INT((ROW()-14)/2),0)))</f>
        <v>#REF!</v>
      </c>
      <c r="M261" s="204" t="e">
        <f ca="1">IF(MOD(ROW()-13,2)=0,IF(ISBLANK(OFFSET(#REF!,INT((ROW()-13)/2),0)),"",OFFSET(#REF!,INT((ROW()-13)/2),0)),IF(ISBLANK(OFFSET('9. METAS'!$X$20,INT((ROW()-14)/2),0)),"",OFFSET('9. METAS'!$X$20,INT((ROW()-14)/2),0)))</f>
        <v>#REF!</v>
      </c>
      <c r="N261" s="718" t="str">
        <f t="shared" ref="N261" ca="1" si="244">IFERROR(J261/J262,"ND")</f>
        <v>ND</v>
      </c>
      <c r="O261" s="720" t="str">
        <f t="shared" ref="O261" ca="1" si="245">IFERROR(((J261+K261+L261+M261)/H261),"ND")</f>
        <v>ND</v>
      </c>
      <c r="P261" s="732"/>
    </row>
    <row r="262" spans="3:16">
      <c r="C262" s="725"/>
      <c r="D262" s="726"/>
      <c r="E262" s="726"/>
      <c r="F262" s="727"/>
      <c r="G262" s="728"/>
      <c r="H262" s="755"/>
      <c r="I262" s="731"/>
      <c r="J262" s="202" t="str">
        <f ca="1">IF(MOD(ROW()-13,2)=0,IF(ISBLANK(OFFSET(#REF!,INT((ROW()-13)/2),0)),"",OFFSET(#REF!,INT((ROW()-13)/2),0)),IF(ISBLANK(OFFSET('9. METAS'!$U$20,INT((ROW()-14)/2),0)),"",OFFSET('9. METAS'!$U$20,INT((ROW()-14)/2),0)))</f>
        <v/>
      </c>
      <c r="K262" s="203" t="str">
        <f ca="1">IF(MOD(ROW()-13,2)=0,IF(ISBLANK(OFFSET(#REF!,INT((ROW()-13)/2),0)),"",OFFSET(#REF!,INT((ROW()-13)/2),0)),IF(ISBLANK(OFFSET('9. METAS'!$V$20,INT((ROW()-14)/2),0)),"",OFFSET('9. METAS'!$V$20,INT((ROW()-14)/2),0)))</f>
        <v/>
      </c>
      <c r="L262" s="203" t="str">
        <f ca="1">IF(MOD(ROW()-13,2)=0,IF(ISBLANK(OFFSET(#REF!,INT((ROW()-13)/2),0)),"",OFFSET(#REF!,INT((ROW()-13)/2),0)),IF(ISBLANK(OFFSET('9. METAS'!$W$20,INT((ROW()-14)/2),0)),"",OFFSET('9. METAS'!$W$20,INT((ROW()-14)/2),0)))</f>
        <v/>
      </c>
      <c r="M262" s="204" t="str">
        <f ca="1">IF(MOD(ROW()-13,2)=0,IF(ISBLANK(OFFSET(#REF!,INT((ROW()-13)/2),0)),"",OFFSET(#REF!,INT((ROW()-13)/2),0)),IF(ISBLANK(OFFSET('9. METAS'!$X$20,INT((ROW()-14)/2),0)),"",OFFSET('9. METAS'!$X$20,INT((ROW()-14)/2),0)))</f>
        <v/>
      </c>
      <c r="N262" s="719"/>
      <c r="O262" s="721"/>
      <c r="P262" s="723"/>
    </row>
    <row r="263" spans="3:16">
      <c r="C263" s="724" t="str">
        <f ca="1">IF(ISBLANK(OFFSET('5. Pp (3 años)'!$C$46,INT((ROW()-13)/2),0)),"",OFFSET('5. Pp (3 años)'!$C$46,INT((ROW()-13)/2),0))</f>
        <v/>
      </c>
      <c r="D263" s="726" t="str">
        <f ca="1">IF(ISBLANK(OFFSET('5. Pp (3 años)'!$D$46,INT((ROW()-13)/2),0)),"",OFFSET('5. Pp (3 años)'!$D$46,INT((ROW()-13)/2),0))</f>
        <v/>
      </c>
      <c r="E263" s="726" t="str">
        <f ca="1">IF(ISBLANK(OFFSET('5. Pp (3 años)'!$E$46,INT((ROW()-13)/2),0)),"",OFFSET('5. Pp (3 años)'!$E$46,INT((ROW()-13)/2),0))</f>
        <v/>
      </c>
      <c r="F263" s="727" t="str">
        <f ca="1">IF(ISBLANK(OFFSET('5. Pp (3 años)'!$K$46,INT((ROW()-13)/2),0)),"",OFFSET('5. Pp (3 años)'!$K$46,INT((ROW()-13)/2),0))</f>
        <v/>
      </c>
      <c r="G263" s="728" t="str">
        <f ca="1">IF(ISBLANK(OFFSET('5. Pp (3 años)'!$H$46,INT((ROW()-13)/2),0)),"",OFFSET('5. Pp (3 años)'!$H$46,INT((ROW()-13)/2),0))</f>
        <v/>
      </c>
      <c r="H263" s="755" t="str">
        <f ca="1">IF(ISBLANK(OFFSET('9. METAS'!$L$20,INT((ROW()-13)/2),0)),"",OFFSET('9. METAS'!$L$20,INT((ROW()-13)/2),0))</f>
        <v/>
      </c>
      <c r="I263" s="730"/>
      <c r="J263" s="202" t="e">
        <f ca="1">IF(MOD(ROW()-13,2)=0,IF(ISBLANK(OFFSET(#REF!,INT((ROW()-13)/2),0)),"",OFFSET(#REF!,INT((ROW()-13)/2),0)),IF(ISBLANK(OFFSET('9. METAS'!$U$20,INT((ROW()-14)/2),0)),"",OFFSET('9. METAS'!$U$20,INT((ROW()-14)/2),0)))</f>
        <v>#REF!</v>
      </c>
      <c r="K263" s="203" t="e">
        <f ca="1">IF(MOD(ROW()-13,2)=0,IF(ISBLANK(OFFSET(#REF!,INT((ROW()-13)/2),0)),"",OFFSET(#REF!,INT((ROW()-13)/2),0)),IF(ISBLANK(OFFSET('9. METAS'!$V$20,INT((ROW()-14)/2),0)),"",OFFSET('9. METAS'!$V$20,INT((ROW()-14)/2),0)))</f>
        <v>#REF!</v>
      </c>
      <c r="L263" s="203" t="e">
        <f ca="1">IF(MOD(ROW()-13,2)=0,IF(ISBLANK(OFFSET(#REF!,INT((ROW()-13)/2),0)),"",OFFSET(#REF!,INT((ROW()-13)/2),0)),IF(ISBLANK(OFFSET('9. METAS'!$W$20,INT((ROW()-14)/2),0)),"",OFFSET('9. METAS'!$W$20,INT((ROW()-14)/2),0)))</f>
        <v>#REF!</v>
      </c>
      <c r="M263" s="204" t="e">
        <f ca="1">IF(MOD(ROW()-13,2)=0,IF(ISBLANK(OFFSET(#REF!,INT((ROW()-13)/2),0)),"",OFFSET(#REF!,INT((ROW()-13)/2),0)),IF(ISBLANK(OFFSET('9. METAS'!$X$20,INT((ROW()-14)/2),0)),"",OFFSET('9. METAS'!$X$20,INT((ROW()-14)/2),0)))</f>
        <v>#REF!</v>
      </c>
      <c r="N263" s="718" t="str">
        <f t="shared" ref="N263" ca="1" si="246">IFERROR(J263/J264,"ND")</f>
        <v>ND</v>
      </c>
      <c r="O263" s="720" t="str">
        <f t="shared" ref="O263" ca="1" si="247">IFERROR(((J263+K263+L263+M263)/H263),"ND")</f>
        <v>ND</v>
      </c>
      <c r="P263" s="732"/>
    </row>
    <row r="264" spans="3:16">
      <c r="C264" s="725"/>
      <c r="D264" s="726"/>
      <c r="E264" s="726"/>
      <c r="F264" s="727"/>
      <c r="G264" s="728"/>
      <c r="H264" s="755"/>
      <c r="I264" s="731"/>
      <c r="J264" s="202" t="str">
        <f ca="1">IF(MOD(ROW()-13,2)=0,IF(ISBLANK(OFFSET(#REF!,INT((ROW()-13)/2),0)),"",OFFSET(#REF!,INT((ROW()-13)/2),0)),IF(ISBLANK(OFFSET('9. METAS'!$U$20,INT((ROW()-14)/2),0)),"",OFFSET('9. METAS'!$U$20,INT((ROW()-14)/2),0)))</f>
        <v/>
      </c>
      <c r="K264" s="203" t="str">
        <f ca="1">IF(MOD(ROW()-13,2)=0,IF(ISBLANK(OFFSET(#REF!,INT((ROW()-13)/2),0)),"",OFFSET(#REF!,INT((ROW()-13)/2),0)),IF(ISBLANK(OFFSET('9. METAS'!$V$20,INT((ROW()-14)/2),0)),"",OFFSET('9. METAS'!$V$20,INT((ROW()-14)/2),0)))</f>
        <v/>
      </c>
      <c r="L264" s="203" t="str">
        <f ca="1">IF(MOD(ROW()-13,2)=0,IF(ISBLANK(OFFSET(#REF!,INT((ROW()-13)/2),0)),"",OFFSET(#REF!,INT((ROW()-13)/2),0)),IF(ISBLANK(OFFSET('9. METAS'!$W$20,INT((ROW()-14)/2),0)),"",OFFSET('9. METAS'!$W$20,INT((ROW()-14)/2),0)))</f>
        <v/>
      </c>
      <c r="M264" s="204" t="str">
        <f ca="1">IF(MOD(ROW()-13,2)=0,IF(ISBLANK(OFFSET(#REF!,INT((ROW()-13)/2),0)),"",OFFSET(#REF!,INT((ROW()-13)/2),0)),IF(ISBLANK(OFFSET('9. METAS'!$X$20,INT((ROW()-14)/2),0)),"",OFFSET('9. METAS'!$X$20,INT((ROW()-14)/2),0)))</f>
        <v/>
      </c>
      <c r="N264" s="719"/>
      <c r="O264" s="721"/>
      <c r="P264" s="723"/>
    </row>
    <row r="265" spans="3:16">
      <c r="C265" s="724" t="str">
        <f ca="1">IF(ISBLANK(OFFSET('5. Pp (3 años)'!$C$46,INT((ROW()-13)/2),0)),"",OFFSET('5. Pp (3 años)'!$C$46,INT((ROW()-13)/2),0))</f>
        <v/>
      </c>
      <c r="D265" s="726" t="str">
        <f ca="1">IF(ISBLANK(OFFSET('5. Pp (3 años)'!$D$46,INT((ROW()-13)/2),0)),"",OFFSET('5. Pp (3 años)'!$D$46,INT((ROW()-13)/2),0))</f>
        <v/>
      </c>
      <c r="E265" s="726" t="str">
        <f ca="1">IF(ISBLANK(OFFSET('5. Pp (3 años)'!$E$46,INT((ROW()-13)/2),0)),"",OFFSET('5. Pp (3 años)'!$E$46,INT((ROW()-13)/2),0))</f>
        <v/>
      </c>
      <c r="F265" s="727" t="str">
        <f ca="1">IF(ISBLANK(OFFSET('5. Pp (3 años)'!$K$46,INT((ROW()-13)/2),0)),"",OFFSET('5. Pp (3 años)'!$K$46,INT((ROW()-13)/2),0))</f>
        <v/>
      </c>
      <c r="G265" s="728" t="str">
        <f ca="1">IF(ISBLANK(OFFSET('5. Pp (3 años)'!$H$46,INT((ROW()-13)/2),0)),"",OFFSET('5. Pp (3 años)'!$H$46,INT((ROW()-13)/2),0))</f>
        <v/>
      </c>
      <c r="H265" s="755" t="str">
        <f ca="1">IF(ISBLANK(OFFSET('9. METAS'!$L$20,INT((ROW()-13)/2),0)),"",OFFSET('9. METAS'!$L$20,INT((ROW()-13)/2),0))</f>
        <v/>
      </c>
      <c r="I265" s="730"/>
      <c r="J265" s="202" t="e">
        <f ca="1">IF(MOD(ROW()-13,2)=0,IF(ISBLANK(OFFSET(#REF!,INT((ROW()-13)/2),0)),"",OFFSET(#REF!,INT((ROW()-13)/2),0)),IF(ISBLANK(OFFSET('9. METAS'!$U$20,INT((ROW()-14)/2),0)),"",OFFSET('9. METAS'!$U$20,INT((ROW()-14)/2),0)))</f>
        <v>#REF!</v>
      </c>
      <c r="K265" s="203" t="e">
        <f ca="1">IF(MOD(ROW()-13,2)=0,IF(ISBLANK(OFFSET(#REF!,INT((ROW()-13)/2),0)),"",OFFSET(#REF!,INT((ROW()-13)/2),0)),IF(ISBLANK(OFFSET('9. METAS'!$V$20,INT((ROW()-14)/2),0)),"",OFFSET('9. METAS'!$V$20,INT((ROW()-14)/2),0)))</f>
        <v>#REF!</v>
      </c>
      <c r="L265" s="203" t="e">
        <f ca="1">IF(MOD(ROW()-13,2)=0,IF(ISBLANK(OFFSET(#REF!,INT((ROW()-13)/2),0)),"",OFFSET(#REF!,INT((ROW()-13)/2),0)),IF(ISBLANK(OFFSET('9. METAS'!$W$20,INT((ROW()-14)/2),0)),"",OFFSET('9. METAS'!$W$20,INT((ROW()-14)/2),0)))</f>
        <v>#REF!</v>
      </c>
      <c r="M265" s="204" t="e">
        <f ca="1">IF(MOD(ROW()-13,2)=0,IF(ISBLANK(OFFSET(#REF!,INT((ROW()-13)/2),0)),"",OFFSET(#REF!,INT((ROW()-13)/2),0)),IF(ISBLANK(OFFSET('9. METAS'!$X$20,INT((ROW()-14)/2),0)),"",OFFSET('9. METAS'!$X$20,INT((ROW()-14)/2),0)))</f>
        <v>#REF!</v>
      </c>
      <c r="N265" s="718" t="str">
        <f t="shared" ref="N265" ca="1" si="248">IFERROR(J265/J266,"ND")</f>
        <v>ND</v>
      </c>
      <c r="O265" s="720" t="str">
        <f t="shared" ref="O265" ca="1" si="249">IFERROR(((J265+K265+L265+M265)/H265),"ND")</f>
        <v>ND</v>
      </c>
      <c r="P265" s="732"/>
    </row>
    <row r="266" spans="3:16">
      <c r="C266" s="725"/>
      <c r="D266" s="726"/>
      <c r="E266" s="726"/>
      <c r="F266" s="727"/>
      <c r="G266" s="728"/>
      <c r="H266" s="755"/>
      <c r="I266" s="731"/>
      <c r="J266" s="202" t="str">
        <f ca="1">IF(MOD(ROW()-13,2)=0,IF(ISBLANK(OFFSET(#REF!,INT((ROW()-13)/2),0)),"",OFFSET(#REF!,INT((ROW()-13)/2),0)),IF(ISBLANK(OFFSET('9. METAS'!$U$20,INT((ROW()-14)/2),0)),"",OFFSET('9. METAS'!$U$20,INT((ROW()-14)/2),0)))</f>
        <v/>
      </c>
      <c r="K266" s="203" t="str">
        <f ca="1">IF(MOD(ROW()-13,2)=0,IF(ISBLANK(OFFSET(#REF!,INT((ROW()-13)/2),0)),"",OFFSET(#REF!,INT((ROW()-13)/2),0)),IF(ISBLANK(OFFSET('9. METAS'!$V$20,INT((ROW()-14)/2),0)),"",OFFSET('9. METAS'!$V$20,INT((ROW()-14)/2),0)))</f>
        <v/>
      </c>
      <c r="L266" s="203" t="str">
        <f ca="1">IF(MOD(ROW()-13,2)=0,IF(ISBLANK(OFFSET(#REF!,INT((ROW()-13)/2),0)),"",OFFSET(#REF!,INT((ROW()-13)/2),0)),IF(ISBLANK(OFFSET('9. METAS'!$W$20,INT((ROW()-14)/2),0)),"",OFFSET('9. METAS'!$W$20,INT((ROW()-14)/2),0)))</f>
        <v/>
      </c>
      <c r="M266" s="204" t="str">
        <f ca="1">IF(MOD(ROW()-13,2)=0,IF(ISBLANK(OFFSET(#REF!,INT((ROW()-13)/2),0)),"",OFFSET(#REF!,INT((ROW()-13)/2),0)),IF(ISBLANK(OFFSET('9. METAS'!$X$20,INT((ROW()-14)/2),0)),"",OFFSET('9. METAS'!$X$20,INT((ROW()-14)/2),0)))</f>
        <v/>
      </c>
      <c r="N266" s="719"/>
      <c r="O266" s="721"/>
      <c r="P266" s="723"/>
    </row>
    <row r="267" spans="3:16">
      <c r="C267" s="724" t="str">
        <f ca="1">IF(ISBLANK(OFFSET('5. Pp (3 años)'!$C$46,INT((ROW()-13)/2),0)),"",OFFSET('5. Pp (3 años)'!$C$46,INT((ROW()-13)/2),0))</f>
        <v/>
      </c>
      <c r="D267" s="726" t="str">
        <f ca="1">IF(ISBLANK(OFFSET('5. Pp (3 años)'!$D$46,INT((ROW()-13)/2),0)),"",OFFSET('5. Pp (3 años)'!$D$46,INT((ROW()-13)/2),0))</f>
        <v/>
      </c>
      <c r="E267" s="726" t="str">
        <f ca="1">IF(ISBLANK(OFFSET('5. Pp (3 años)'!$E$46,INT((ROW()-13)/2),0)),"",OFFSET('5. Pp (3 años)'!$E$46,INT((ROW()-13)/2),0))</f>
        <v/>
      </c>
      <c r="F267" s="727" t="str">
        <f ca="1">IF(ISBLANK(OFFSET('5. Pp (3 años)'!$K$46,INT((ROW()-13)/2),0)),"",OFFSET('5. Pp (3 años)'!$K$46,INT((ROW()-13)/2),0))</f>
        <v/>
      </c>
      <c r="G267" s="728" t="str">
        <f ca="1">IF(ISBLANK(OFFSET('5. Pp (3 años)'!$H$46,INT((ROW()-13)/2),0)),"",OFFSET('5. Pp (3 años)'!$H$46,INT((ROW()-13)/2),0))</f>
        <v/>
      </c>
      <c r="H267" s="755" t="str">
        <f ca="1">IF(ISBLANK(OFFSET('9. METAS'!$L$20,INT((ROW()-13)/2),0)),"",OFFSET('9. METAS'!$L$20,INT((ROW()-13)/2),0))</f>
        <v/>
      </c>
      <c r="I267" s="730"/>
      <c r="J267" s="202" t="e">
        <f ca="1">IF(MOD(ROW()-13,2)=0,IF(ISBLANK(OFFSET(#REF!,INT((ROW()-13)/2),0)),"",OFFSET(#REF!,INT((ROW()-13)/2),0)),IF(ISBLANK(OFFSET('9. METAS'!$U$20,INT((ROW()-14)/2),0)),"",OFFSET('9. METAS'!$U$20,INT((ROW()-14)/2),0)))</f>
        <v>#REF!</v>
      </c>
      <c r="K267" s="203" t="e">
        <f ca="1">IF(MOD(ROW()-13,2)=0,IF(ISBLANK(OFFSET(#REF!,INT((ROW()-13)/2),0)),"",OFFSET(#REF!,INT((ROW()-13)/2),0)),IF(ISBLANK(OFFSET('9. METAS'!$V$20,INT((ROW()-14)/2),0)),"",OFFSET('9. METAS'!$V$20,INT((ROW()-14)/2),0)))</f>
        <v>#REF!</v>
      </c>
      <c r="L267" s="203" t="e">
        <f ca="1">IF(MOD(ROW()-13,2)=0,IF(ISBLANK(OFFSET(#REF!,INT((ROW()-13)/2),0)),"",OFFSET(#REF!,INT((ROW()-13)/2),0)),IF(ISBLANK(OFFSET('9. METAS'!$W$20,INT((ROW()-14)/2),0)),"",OFFSET('9. METAS'!$W$20,INT((ROW()-14)/2),0)))</f>
        <v>#REF!</v>
      </c>
      <c r="M267" s="204" t="e">
        <f ca="1">IF(MOD(ROW()-13,2)=0,IF(ISBLANK(OFFSET(#REF!,INT((ROW()-13)/2),0)),"",OFFSET(#REF!,INT((ROW()-13)/2),0)),IF(ISBLANK(OFFSET('9. METAS'!$X$20,INT((ROW()-14)/2),0)),"",OFFSET('9. METAS'!$X$20,INT((ROW()-14)/2),0)))</f>
        <v>#REF!</v>
      </c>
      <c r="N267" s="718" t="str">
        <f t="shared" ref="N267" ca="1" si="250">IFERROR(J267/J268,"ND")</f>
        <v>ND</v>
      </c>
      <c r="O267" s="720" t="str">
        <f t="shared" ref="O267" ca="1" si="251">IFERROR(((J267+K267+L267+M267)/H267),"ND")</f>
        <v>ND</v>
      </c>
      <c r="P267" s="732"/>
    </row>
    <row r="268" spans="3:16">
      <c r="C268" s="725"/>
      <c r="D268" s="726"/>
      <c r="E268" s="726"/>
      <c r="F268" s="727"/>
      <c r="G268" s="728"/>
      <c r="H268" s="755"/>
      <c r="I268" s="731"/>
      <c r="J268" s="202" t="str">
        <f ca="1">IF(MOD(ROW()-13,2)=0,IF(ISBLANK(OFFSET(#REF!,INT((ROW()-13)/2),0)),"",OFFSET(#REF!,INT((ROW()-13)/2),0)),IF(ISBLANK(OFFSET('9. METAS'!$U$20,INT((ROW()-14)/2),0)),"",OFFSET('9. METAS'!$U$20,INT((ROW()-14)/2),0)))</f>
        <v/>
      </c>
      <c r="K268" s="203" t="str">
        <f ca="1">IF(MOD(ROW()-13,2)=0,IF(ISBLANK(OFFSET(#REF!,INT((ROW()-13)/2),0)),"",OFFSET(#REF!,INT((ROW()-13)/2),0)),IF(ISBLANK(OFFSET('9. METAS'!$V$20,INT((ROW()-14)/2),0)),"",OFFSET('9. METAS'!$V$20,INT((ROW()-14)/2),0)))</f>
        <v/>
      </c>
      <c r="L268" s="203" t="str">
        <f ca="1">IF(MOD(ROW()-13,2)=0,IF(ISBLANK(OFFSET(#REF!,INT((ROW()-13)/2),0)),"",OFFSET(#REF!,INT((ROW()-13)/2),0)),IF(ISBLANK(OFFSET('9. METAS'!$W$20,INT((ROW()-14)/2),0)),"",OFFSET('9. METAS'!$W$20,INT((ROW()-14)/2),0)))</f>
        <v/>
      </c>
      <c r="M268" s="204" t="str">
        <f ca="1">IF(MOD(ROW()-13,2)=0,IF(ISBLANK(OFFSET(#REF!,INT((ROW()-13)/2),0)),"",OFFSET(#REF!,INT((ROW()-13)/2),0)),IF(ISBLANK(OFFSET('9. METAS'!$X$20,INT((ROW()-14)/2),0)),"",OFFSET('9. METAS'!$X$20,INT((ROW()-14)/2),0)))</f>
        <v/>
      </c>
      <c r="N268" s="719"/>
      <c r="O268" s="721"/>
      <c r="P268" s="723"/>
    </row>
    <row r="269" spans="3:16">
      <c r="C269" s="724" t="str">
        <f ca="1">IF(ISBLANK(OFFSET('5. Pp (3 años)'!$C$46,INT((ROW()-13)/2),0)),"",OFFSET('5. Pp (3 años)'!$C$46,INT((ROW()-13)/2),0))</f>
        <v/>
      </c>
      <c r="D269" s="726" t="str">
        <f ca="1">IF(ISBLANK(OFFSET('5. Pp (3 años)'!$D$46,INT((ROW()-13)/2),0)),"",OFFSET('5. Pp (3 años)'!$D$46,INT((ROW()-13)/2),0))</f>
        <v/>
      </c>
      <c r="E269" s="726" t="str">
        <f ca="1">IF(ISBLANK(OFFSET('5. Pp (3 años)'!$E$46,INT((ROW()-13)/2),0)),"",OFFSET('5. Pp (3 años)'!$E$46,INT((ROW()-13)/2),0))</f>
        <v/>
      </c>
      <c r="F269" s="727" t="str">
        <f ca="1">IF(ISBLANK(OFFSET('5. Pp (3 años)'!$K$46,INT((ROW()-13)/2),0)),"",OFFSET('5. Pp (3 años)'!$K$46,INT((ROW()-13)/2),0))</f>
        <v/>
      </c>
      <c r="G269" s="728" t="str">
        <f ca="1">IF(ISBLANK(OFFSET('5. Pp (3 años)'!$H$46,INT((ROW()-13)/2),0)),"",OFFSET('5. Pp (3 años)'!$H$46,INT((ROW()-13)/2),0))</f>
        <v/>
      </c>
      <c r="H269" s="755" t="str">
        <f ca="1">IF(ISBLANK(OFFSET('9. METAS'!$L$20,INT((ROW()-13)/2),0)),"",OFFSET('9. METAS'!$L$20,INT((ROW()-13)/2),0))</f>
        <v/>
      </c>
      <c r="I269" s="730"/>
      <c r="J269" s="202" t="e">
        <f ca="1">IF(MOD(ROW()-13,2)=0,IF(ISBLANK(OFFSET(#REF!,INT((ROW()-13)/2),0)),"",OFFSET(#REF!,INT((ROW()-13)/2),0)),IF(ISBLANK(OFFSET('9. METAS'!$U$20,INT((ROW()-14)/2),0)),"",OFFSET('9. METAS'!$U$20,INT((ROW()-14)/2),0)))</f>
        <v>#REF!</v>
      </c>
      <c r="K269" s="203" t="e">
        <f ca="1">IF(MOD(ROW()-13,2)=0,IF(ISBLANK(OFFSET(#REF!,INT((ROW()-13)/2),0)),"",OFFSET(#REF!,INT((ROW()-13)/2),0)),IF(ISBLANK(OFFSET('9. METAS'!$V$20,INT((ROW()-14)/2),0)),"",OFFSET('9. METAS'!$V$20,INT((ROW()-14)/2),0)))</f>
        <v>#REF!</v>
      </c>
      <c r="L269" s="203" t="e">
        <f ca="1">IF(MOD(ROW()-13,2)=0,IF(ISBLANK(OFFSET(#REF!,INT((ROW()-13)/2),0)),"",OFFSET(#REF!,INT((ROW()-13)/2),0)),IF(ISBLANK(OFFSET('9. METAS'!$W$20,INT((ROW()-14)/2),0)),"",OFFSET('9. METAS'!$W$20,INT((ROW()-14)/2),0)))</f>
        <v>#REF!</v>
      </c>
      <c r="M269" s="204" t="e">
        <f ca="1">IF(MOD(ROW()-13,2)=0,IF(ISBLANK(OFFSET(#REF!,INT((ROW()-13)/2),0)),"",OFFSET(#REF!,INT((ROW()-13)/2),0)),IF(ISBLANK(OFFSET('9. METAS'!$X$20,INT((ROW()-14)/2),0)),"",OFFSET('9. METAS'!$X$20,INT((ROW()-14)/2),0)))</f>
        <v>#REF!</v>
      </c>
      <c r="N269" s="718" t="str">
        <f t="shared" ref="N269" ca="1" si="252">IFERROR(J269/J270,"ND")</f>
        <v>ND</v>
      </c>
      <c r="O269" s="720" t="str">
        <f t="shared" ref="O269" ca="1" si="253">IFERROR(((J269+K269+L269+M269)/H269),"ND")</f>
        <v>ND</v>
      </c>
      <c r="P269" s="732"/>
    </row>
    <row r="270" spans="3:16">
      <c r="C270" s="725"/>
      <c r="D270" s="726"/>
      <c r="E270" s="726"/>
      <c r="F270" s="727"/>
      <c r="G270" s="728"/>
      <c r="H270" s="755"/>
      <c r="I270" s="731"/>
      <c r="J270" s="202" t="str">
        <f ca="1">IF(MOD(ROW()-13,2)=0,IF(ISBLANK(OFFSET(#REF!,INT((ROW()-13)/2),0)),"",OFFSET(#REF!,INT((ROW()-13)/2),0)),IF(ISBLANK(OFFSET('9. METAS'!$U$20,INT((ROW()-14)/2),0)),"",OFFSET('9. METAS'!$U$20,INT((ROW()-14)/2),0)))</f>
        <v/>
      </c>
      <c r="K270" s="203" t="str">
        <f ca="1">IF(MOD(ROW()-13,2)=0,IF(ISBLANK(OFFSET(#REF!,INT((ROW()-13)/2),0)),"",OFFSET(#REF!,INT((ROW()-13)/2),0)),IF(ISBLANK(OFFSET('9. METAS'!$V$20,INT((ROW()-14)/2),0)),"",OFFSET('9. METAS'!$V$20,INT((ROW()-14)/2),0)))</f>
        <v/>
      </c>
      <c r="L270" s="203" t="str">
        <f ca="1">IF(MOD(ROW()-13,2)=0,IF(ISBLANK(OFFSET(#REF!,INT((ROW()-13)/2),0)),"",OFFSET(#REF!,INT((ROW()-13)/2),0)),IF(ISBLANK(OFFSET('9. METAS'!$W$20,INT((ROW()-14)/2),0)),"",OFFSET('9. METAS'!$W$20,INT((ROW()-14)/2),0)))</f>
        <v/>
      </c>
      <c r="M270" s="204" t="str">
        <f ca="1">IF(MOD(ROW()-13,2)=0,IF(ISBLANK(OFFSET(#REF!,INT((ROW()-13)/2),0)),"",OFFSET(#REF!,INT((ROW()-13)/2),0)),IF(ISBLANK(OFFSET('9. METAS'!$X$20,INT((ROW()-14)/2),0)),"",OFFSET('9. METAS'!$X$20,INT((ROW()-14)/2),0)))</f>
        <v/>
      </c>
      <c r="N270" s="719"/>
      <c r="O270" s="721"/>
      <c r="P270" s="723"/>
    </row>
    <row r="271" spans="3:16">
      <c r="C271" s="724" t="str">
        <f ca="1">IF(ISBLANK(OFFSET('5. Pp (3 años)'!$C$46,INT((ROW()-13)/2),0)),"",OFFSET('5. Pp (3 años)'!$C$46,INT((ROW()-13)/2),0))</f>
        <v/>
      </c>
      <c r="D271" s="726" t="str">
        <f ca="1">IF(ISBLANK(OFFSET('5. Pp (3 años)'!$D$46,INT((ROW()-13)/2),0)),"",OFFSET('5. Pp (3 años)'!$D$46,INT((ROW()-13)/2),0))</f>
        <v/>
      </c>
      <c r="E271" s="726" t="str">
        <f ca="1">IF(ISBLANK(OFFSET('5. Pp (3 años)'!$E$46,INT((ROW()-13)/2),0)),"",OFFSET('5. Pp (3 años)'!$E$46,INT((ROW()-13)/2),0))</f>
        <v/>
      </c>
      <c r="F271" s="727" t="str">
        <f ca="1">IF(ISBLANK(OFFSET('5. Pp (3 años)'!$K$46,INT((ROW()-13)/2),0)),"",OFFSET('5. Pp (3 años)'!$K$46,INT((ROW()-13)/2),0))</f>
        <v/>
      </c>
      <c r="G271" s="728" t="str">
        <f ca="1">IF(ISBLANK(OFFSET('5. Pp (3 años)'!$H$46,INT((ROW()-13)/2),0)),"",OFFSET('5. Pp (3 años)'!$H$46,INT((ROW()-13)/2),0))</f>
        <v/>
      </c>
      <c r="H271" s="755" t="str">
        <f ca="1">IF(ISBLANK(OFFSET('9. METAS'!$L$20,INT((ROW()-13)/2),0)),"",OFFSET('9. METAS'!$L$20,INT((ROW()-13)/2),0))</f>
        <v/>
      </c>
      <c r="I271" s="730"/>
      <c r="J271" s="202" t="e">
        <f ca="1">IF(MOD(ROW()-13,2)=0,IF(ISBLANK(OFFSET(#REF!,INT((ROW()-13)/2),0)),"",OFFSET(#REF!,INT((ROW()-13)/2),0)),IF(ISBLANK(OFFSET('9. METAS'!$U$20,INT((ROW()-14)/2),0)),"",OFFSET('9. METAS'!$U$20,INT((ROW()-14)/2),0)))</f>
        <v>#REF!</v>
      </c>
      <c r="K271" s="203" t="e">
        <f ca="1">IF(MOD(ROW()-13,2)=0,IF(ISBLANK(OFFSET(#REF!,INT((ROW()-13)/2),0)),"",OFFSET(#REF!,INT((ROW()-13)/2),0)),IF(ISBLANK(OFFSET('9. METAS'!$V$20,INT((ROW()-14)/2),0)),"",OFFSET('9. METAS'!$V$20,INT((ROW()-14)/2),0)))</f>
        <v>#REF!</v>
      </c>
      <c r="L271" s="203" t="e">
        <f ca="1">IF(MOD(ROW()-13,2)=0,IF(ISBLANK(OFFSET(#REF!,INT((ROW()-13)/2),0)),"",OFFSET(#REF!,INT((ROW()-13)/2),0)),IF(ISBLANK(OFFSET('9. METAS'!$W$20,INT((ROW()-14)/2),0)),"",OFFSET('9. METAS'!$W$20,INT((ROW()-14)/2),0)))</f>
        <v>#REF!</v>
      </c>
      <c r="M271" s="204" t="e">
        <f ca="1">IF(MOD(ROW()-13,2)=0,IF(ISBLANK(OFFSET(#REF!,INT((ROW()-13)/2),0)),"",OFFSET(#REF!,INT((ROW()-13)/2),0)),IF(ISBLANK(OFFSET('9. METAS'!$X$20,INT((ROW()-14)/2),0)),"",OFFSET('9. METAS'!$X$20,INT((ROW()-14)/2),0)))</f>
        <v>#REF!</v>
      </c>
      <c r="N271" s="718" t="str">
        <f t="shared" ref="N271" ca="1" si="254">IFERROR(J271/J272,"ND")</f>
        <v>ND</v>
      </c>
      <c r="O271" s="720" t="str">
        <f t="shared" ref="O271" ca="1" si="255">IFERROR(((J271+K271+L271+M271)/H271),"ND")</f>
        <v>ND</v>
      </c>
      <c r="P271" s="732"/>
    </row>
    <row r="272" spans="3:16">
      <c r="C272" s="725"/>
      <c r="D272" s="726"/>
      <c r="E272" s="726"/>
      <c r="F272" s="727"/>
      <c r="G272" s="728"/>
      <c r="H272" s="755"/>
      <c r="I272" s="731"/>
      <c r="J272" s="202" t="str">
        <f ca="1">IF(MOD(ROW()-13,2)=0,IF(ISBLANK(OFFSET(#REF!,INT((ROW()-13)/2),0)),"",OFFSET(#REF!,INT((ROW()-13)/2),0)),IF(ISBLANK(OFFSET('9. METAS'!$U$20,INT((ROW()-14)/2),0)),"",OFFSET('9. METAS'!$U$20,INT((ROW()-14)/2),0)))</f>
        <v/>
      </c>
      <c r="K272" s="203" t="str">
        <f ca="1">IF(MOD(ROW()-13,2)=0,IF(ISBLANK(OFFSET(#REF!,INT((ROW()-13)/2),0)),"",OFFSET(#REF!,INT((ROW()-13)/2),0)),IF(ISBLANK(OFFSET('9. METAS'!$V$20,INT((ROW()-14)/2),0)),"",OFFSET('9. METAS'!$V$20,INT((ROW()-14)/2),0)))</f>
        <v/>
      </c>
      <c r="L272" s="203" t="str">
        <f ca="1">IF(MOD(ROW()-13,2)=0,IF(ISBLANK(OFFSET(#REF!,INT((ROW()-13)/2),0)),"",OFFSET(#REF!,INT((ROW()-13)/2),0)),IF(ISBLANK(OFFSET('9. METAS'!$W$20,INT((ROW()-14)/2),0)),"",OFFSET('9. METAS'!$W$20,INT((ROW()-14)/2),0)))</f>
        <v/>
      </c>
      <c r="M272" s="204" t="str">
        <f ca="1">IF(MOD(ROW()-13,2)=0,IF(ISBLANK(OFFSET(#REF!,INT((ROW()-13)/2),0)),"",OFFSET(#REF!,INT((ROW()-13)/2),0)),IF(ISBLANK(OFFSET('9. METAS'!$X$20,INT((ROW()-14)/2),0)),"",OFFSET('9. METAS'!$X$20,INT((ROW()-14)/2),0)))</f>
        <v/>
      </c>
      <c r="N272" s="719"/>
      <c r="O272" s="721"/>
      <c r="P272" s="723"/>
    </row>
    <row r="273" spans="3:16">
      <c r="C273" s="724" t="str">
        <f ca="1">IF(ISBLANK(OFFSET('5. Pp (3 años)'!$C$46,INT((ROW()-13)/2),0)),"",OFFSET('5. Pp (3 años)'!$C$46,INT((ROW()-13)/2),0))</f>
        <v/>
      </c>
      <c r="D273" s="726" t="str">
        <f ca="1">IF(ISBLANK(OFFSET('5. Pp (3 años)'!$D$46,INT((ROW()-13)/2),0)),"",OFFSET('5. Pp (3 años)'!$D$46,INT((ROW()-13)/2),0))</f>
        <v/>
      </c>
      <c r="E273" s="726" t="str">
        <f ca="1">IF(ISBLANK(OFFSET('5. Pp (3 años)'!$E$46,INT((ROW()-13)/2),0)),"",OFFSET('5. Pp (3 años)'!$E$46,INT((ROW()-13)/2),0))</f>
        <v/>
      </c>
      <c r="F273" s="727" t="str">
        <f ca="1">IF(ISBLANK(OFFSET('5. Pp (3 años)'!$K$46,INT((ROW()-13)/2),0)),"",OFFSET('5. Pp (3 años)'!$K$46,INT((ROW()-13)/2),0))</f>
        <v/>
      </c>
      <c r="G273" s="728" t="str">
        <f ca="1">IF(ISBLANK(OFFSET('5. Pp (3 años)'!$H$46,INT((ROW()-13)/2),0)),"",OFFSET('5. Pp (3 años)'!$H$46,INT((ROW()-13)/2),0))</f>
        <v/>
      </c>
      <c r="H273" s="755" t="str">
        <f ca="1">IF(ISBLANK(OFFSET('9. METAS'!$L$20,INT((ROW()-13)/2),0)),"",OFFSET('9. METAS'!$L$20,INT((ROW()-13)/2),0))</f>
        <v/>
      </c>
      <c r="I273" s="730"/>
      <c r="J273" s="202" t="e">
        <f ca="1">IF(MOD(ROW()-13,2)=0,IF(ISBLANK(OFFSET(#REF!,INT((ROW()-13)/2),0)),"",OFFSET(#REF!,INT((ROW()-13)/2),0)),IF(ISBLANK(OFFSET('9. METAS'!$U$20,INT((ROW()-14)/2),0)),"",OFFSET('9. METAS'!$U$20,INT((ROW()-14)/2),0)))</f>
        <v>#REF!</v>
      </c>
      <c r="K273" s="203" t="e">
        <f ca="1">IF(MOD(ROW()-13,2)=0,IF(ISBLANK(OFFSET(#REF!,INT((ROW()-13)/2),0)),"",OFFSET(#REF!,INT((ROW()-13)/2),0)),IF(ISBLANK(OFFSET('9. METAS'!$V$20,INT((ROW()-14)/2),0)),"",OFFSET('9. METAS'!$V$20,INT((ROW()-14)/2),0)))</f>
        <v>#REF!</v>
      </c>
      <c r="L273" s="203" t="e">
        <f ca="1">IF(MOD(ROW()-13,2)=0,IF(ISBLANK(OFFSET(#REF!,INT((ROW()-13)/2),0)),"",OFFSET(#REF!,INT((ROW()-13)/2),0)),IF(ISBLANK(OFFSET('9. METAS'!$W$20,INT((ROW()-14)/2),0)),"",OFFSET('9. METAS'!$W$20,INT((ROW()-14)/2),0)))</f>
        <v>#REF!</v>
      </c>
      <c r="M273" s="204" t="e">
        <f ca="1">IF(MOD(ROW()-13,2)=0,IF(ISBLANK(OFFSET(#REF!,INT((ROW()-13)/2),0)),"",OFFSET(#REF!,INT((ROW()-13)/2),0)),IF(ISBLANK(OFFSET('9. METAS'!$X$20,INT((ROW()-14)/2),0)),"",OFFSET('9. METAS'!$X$20,INT((ROW()-14)/2),0)))</f>
        <v>#REF!</v>
      </c>
      <c r="N273" s="718" t="str">
        <f t="shared" ref="N273" ca="1" si="256">IFERROR(J273/J274,"ND")</f>
        <v>ND</v>
      </c>
      <c r="O273" s="720" t="str">
        <f t="shared" ref="O273" ca="1" si="257">IFERROR(((J273+K273+L273+M273)/H273),"ND")</f>
        <v>ND</v>
      </c>
      <c r="P273" s="732"/>
    </row>
    <row r="274" spans="3:16">
      <c r="C274" s="725"/>
      <c r="D274" s="726"/>
      <c r="E274" s="726"/>
      <c r="F274" s="727"/>
      <c r="G274" s="728"/>
      <c r="H274" s="755"/>
      <c r="I274" s="731"/>
      <c r="J274" s="202" t="str">
        <f ca="1">IF(MOD(ROW()-13,2)=0,IF(ISBLANK(OFFSET(#REF!,INT((ROW()-13)/2),0)),"",OFFSET(#REF!,INT((ROW()-13)/2),0)),IF(ISBLANK(OFFSET('9. METAS'!$U$20,INT((ROW()-14)/2),0)),"",OFFSET('9. METAS'!$U$20,INT((ROW()-14)/2),0)))</f>
        <v/>
      </c>
      <c r="K274" s="203" t="str">
        <f ca="1">IF(MOD(ROW()-13,2)=0,IF(ISBLANK(OFFSET(#REF!,INT((ROW()-13)/2),0)),"",OFFSET(#REF!,INT((ROW()-13)/2),0)),IF(ISBLANK(OFFSET('9. METAS'!$V$20,INT((ROW()-14)/2),0)),"",OFFSET('9. METAS'!$V$20,INT((ROW()-14)/2),0)))</f>
        <v/>
      </c>
      <c r="L274" s="203" t="str">
        <f ca="1">IF(MOD(ROW()-13,2)=0,IF(ISBLANK(OFFSET(#REF!,INT((ROW()-13)/2),0)),"",OFFSET(#REF!,INT((ROW()-13)/2),0)),IF(ISBLANK(OFFSET('9. METAS'!$W$20,INT((ROW()-14)/2),0)),"",OFFSET('9. METAS'!$W$20,INT((ROW()-14)/2),0)))</f>
        <v/>
      </c>
      <c r="M274" s="204" t="str">
        <f ca="1">IF(MOD(ROW()-13,2)=0,IF(ISBLANK(OFFSET(#REF!,INT((ROW()-13)/2),0)),"",OFFSET(#REF!,INT((ROW()-13)/2),0)),IF(ISBLANK(OFFSET('9. METAS'!$X$20,INT((ROW()-14)/2),0)),"",OFFSET('9. METAS'!$X$20,INT((ROW()-14)/2),0)))</f>
        <v/>
      </c>
      <c r="N274" s="719"/>
      <c r="O274" s="721"/>
      <c r="P274" s="723"/>
    </row>
    <row r="275" spans="3:16">
      <c r="C275" s="724" t="str">
        <f ca="1">IF(ISBLANK(OFFSET('5. Pp (3 años)'!$C$46,INT((ROW()-13)/2),0)),"",OFFSET('5. Pp (3 años)'!$C$46,INT((ROW()-13)/2),0))</f>
        <v/>
      </c>
      <c r="D275" s="726" t="str">
        <f ca="1">IF(ISBLANK(OFFSET('5. Pp (3 años)'!$D$46,INT((ROW()-13)/2),0)),"",OFFSET('5. Pp (3 años)'!$D$46,INT((ROW()-13)/2),0))</f>
        <v/>
      </c>
      <c r="E275" s="726" t="str">
        <f ca="1">IF(ISBLANK(OFFSET('5. Pp (3 años)'!$E$46,INT((ROW()-13)/2),0)),"",OFFSET('5. Pp (3 años)'!$E$46,INT((ROW()-13)/2),0))</f>
        <v/>
      </c>
      <c r="F275" s="727" t="str">
        <f ca="1">IF(ISBLANK(OFFSET('5. Pp (3 años)'!$K$46,INT((ROW()-13)/2),0)),"",OFFSET('5. Pp (3 años)'!$K$46,INT((ROW()-13)/2),0))</f>
        <v/>
      </c>
      <c r="G275" s="728" t="str">
        <f ca="1">IF(ISBLANK(OFFSET('5. Pp (3 años)'!$H$46,INT((ROW()-13)/2),0)),"",OFFSET('5. Pp (3 años)'!$H$46,INT((ROW()-13)/2),0))</f>
        <v/>
      </c>
      <c r="H275" s="755" t="str">
        <f ca="1">IF(ISBLANK(OFFSET('9. METAS'!$L$20,INT((ROW()-13)/2),0)),"",OFFSET('9. METAS'!$L$20,INT((ROW()-13)/2),0))</f>
        <v/>
      </c>
      <c r="I275" s="730"/>
      <c r="J275" s="202" t="e">
        <f ca="1">IF(MOD(ROW()-13,2)=0,IF(ISBLANK(OFFSET(#REF!,INT((ROW()-13)/2),0)),"",OFFSET(#REF!,INT((ROW()-13)/2),0)),IF(ISBLANK(OFFSET('9. METAS'!$U$20,INT((ROW()-14)/2),0)),"",OFFSET('9. METAS'!$U$20,INT((ROW()-14)/2),0)))</f>
        <v>#REF!</v>
      </c>
      <c r="K275" s="203" t="e">
        <f ca="1">IF(MOD(ROW()-13,2)=0,IF(ISBLANK(OFFSET(#REF!,INT((ROW()-13)/2),0)),"",OFFSET(#REF!,INT((ROW()-13)/2),0)),IF(ISBLANK(OFFSET('9. METAS'!$V$20,INT((ROW()-14)/2),0)),"",OFFSET('9. METAS'!$V$20,INT((ROW()-14)/2),0)))</f>
        <v>#REF!</v>
      </c>
      <c r="L275" s="203" t="e">
        <f ca="1">IF(MOD(ROW()-13,2)=0,IF(ISBLANK(OFFSET(#REF!,INT((ROW()-13)/2),0)),"",OFFSET(#REF!,INT((ROW()-13)/2),0)),IF(ISBLANK(OFFSET('9. METAS'!$W$20,INT((ROW()-14)/2),0)),"",OFFSET('9. METAS'!$W$20,INT((ROW()-14)/2),0)))</f>
        <v>#REF!</v>
      </c>
      <c r="M275" s="204" t="e">
        <f ca="1">IF(MOD(ROW()-13,2)=0,IF(ISBLANK(OFFSET(#REF!,INT((ROW()-13)/2),0)),"",OFFSET(#REF!,INT((ROW()-13)/2),0)),IF(ISBLANK(OFFSET('9. METAS'!$X$20,INT((ROW()-14)/2),0)),"",OFFSET('9. METAS'!$X$20,INT((ROW()-14)/2),0)))</f>
        <v>#REF!</v>
      </c>
      <c r="N275" s="718" t="str">
        <f t="shared" ref="N275" ca="1" si="258">IFERROR(J275/J276,"ND")</f>
        <v>ND</v>
      </c>
      <c r="O275" s="720" t="str">
        <f t="shared" ref="O275" ca="1" si="259">IFERROR(((J275+K275+L275+M275)/H275),"ND")</f>
        <v>ND</v>
      </c>
      <c r="P275" s="732"/>
    </row>
    <row r="276" spans="3:16">
      <c r="C276" s="725"/>
      <c r="D276" s="726"/>
      <c r="E276" s="726"/>
      <c r="F276" s="727"/>
      <c r="G276" s="728"/>
      <c r="H276" s="755"/>
      <c r="I276" s="731"/>
      <c r="J276" s="202" t="str">
        <f ca="1">IF(MOD(ROW()-13,2)=0,IF(ISBLANK(OFFSET(#REF!,INT((ROW()-13)/2),0)),"",OFFSET(#REF!,INT((ROW()-13)/2),0)),IF(ISBLANK(OFFSET('9. METAS'!$U$20,INT((ROW()-14)/2),0)),"",OFFSET('9. METAS'!$U$20,INT((ROW()-14)/2),0)))</f>
        <v/>
      </c>
      <c r="K276" s="203" t="str">
        <f ca="1">IF(MOD(ROW()-13,2)=0,IF(ISBLANK(OFFSET(#REF!,INT((ROW()-13)/2),0)),"",OFFSET(#REF!,INT((ROW()-13)/2),0)),IF(ISBLANK(OFFSET('9. METAS'!$V$20,INT((ROW()-14)/2),0)),"",OFFSET('9. METAS'!$V$20,INT((ROW()-14)/2),0)))</f>
        <v/>
      </c>
      <c r="L276" s="203" t="str">
        <f ca="1">IF(MOD(ROW()-13,2)=0,IF(ISBLANK(OFFSET(#REF!,INT((ROW()-13)/2),0)),"",OFFSET(#REF!,INT((ROW()-13)/2),0)),IF(ISBLANK(OFFSET('9. METAS'!$W$20,INT((ROW()-14)/2),0)),"",OFFSET('9. METAS'!$W$20,INT((ROW()-14)/2),0)))</f>
        <v/>
      </c>
      <c r="M276" s="204" t="str">
        <f ca="1">IF(MOD(ROW()-13,2)=0,IF(ISBLANK(OFFSET(#REF!,INT((ROW()-13)/2),0)),"",OFFSET(#REF!,INT((ROW()-13)/2),0)),IF(ISBLANK(OFFSET('9. METAS'!$X$20,INT((ROW()-14)/2),0)),"",OFFSET('9. METAS'!$X$20,INT((ROW()-14)/2),0)))</f>
        <v/>
      </c>
      <c r="N276" s="719"/>
      <c r="O276" s="721"/>
      <c r="P276" s="723"/>
    </row>
    <row r="277" spans="3:16">
      <c r="C277" s="724" t="str">
        <f ca="1">IF(ISBLANK(OFFSET('5. Pp (3 años)'!$C$46,INT((ROW()-13)/2),0)),"",OFFSET('5. Pp (3 años)'!$C$46,INT((ROW()-13)/2),0))</f>
        <v/>
      </c>
      <c r="D277" s="726" t="str">
        <f ca="1">IF(ISBLANK(OFFSET('5. Pp (3 años)'!$D$46,INT((ROW()-13)/2),0)),"",OFFSET('5. Pp (3 años)'!$D$46,INT((ROW()-13)/2),0))</f>
        <v/>
      </c>
      <c r="E277" s="726" t="str">
        <f ca="1">IF(ISBLANK(OFFSET('5. Pp (3 años)'!$E$46,INT((ROW()-13)/2),0)),"",OFFSET('5. Pp (3 años)'!$E$46,INT((ROW()-13)/2),0))</f>
        <v/>
      </c>
      <c r="F277" s="727" t="str">
        <f ca="1">IF(ISBLANK(OFFSET('5. Pp (3 años)'!$K$46,INT((ROW()-13)/2),0)),"",OFFSET('5. Pp (3 años)'!$K$46,INT((ROW()-13)/2),0))</f>
        <v/>
      </c>
      <c r="G277" s="728" t="str">
        <f ca="1">IF(ISBLANK(OFFSET('5. Pp (3 años)'!$H$46,INT((ROW()-13)/2),0)),"",OFFSET('5. Pp (3 años)'!$H$46,INT((ROW()-13)/2),0))</f>
        <v/>
      </c>
      <c r="H277" s="755" t="str">
        <f ca="1">IF(ISBLANK(OFFSET('9. METAS'!$L$20,INT((ROW()-13)/2),0)),"",OFFSET('9. METAS'!$L$20,INT((ROW()-13)/2),0))</f>
        <v/>
      </c>
      <c r="I277" s="730"/>
      <c r="J277" s="202" t="e">
        <f ca="1">IF(MOD(ROW()-13,2)=0,IF(ISBLANK(OFFSET(#REF!,INT((ROW()-13)/2),0)),"",OFFSET(#REF!,INT((ROW()-13)/2),0)),IF(ISBLANK(OFFSET('9. METAS'!$U$20,INT((ROW()-14)/2),0)),"",OFFSET('9. METAS'!$U$20,INT((ROW()-14)/2),0)))</f>
        <v>#REF!</v>
      </c>
      <c r="K277" s="203" t="e">
        <f ca="1">IF(MOD(ROW()-13,2)=0,IF(ISBLANK(OFFSET(#REF!,INT((ROW()-13)/2),0)),"",OFFSET(#REF!,INT((ROW()-13)/2),0)),IF(ISBLANK(OFFSET('9. METAS'!$V$20,INT((ROW()-14)/2),0)),"",OFFSET('9. METAS'!$V$20,INT((ROW()-14)/2),0)))</f>
        <v>#REF!</v>
      </c>
      <c r="L277" s="203" t="e">
        <f ca="1">IF(MOD(ROW()-13,2)=0,IF(ISBLANK(OFFSET(#REF!,INT((ROW()-13)/2),0)),"",OFFSET(#REF!,INT((ROW()-13)/2),0)),IF(ISBLANK(OFFSET('9. METAS'!$W$20,INT((ROW()-14)/2),0)),"",OFFSET('9. METAS'!$W$20,INT((ROW()-14)/2),0)))</f>
        <v>#REF!</v>
      </c>
      <c r="M277" s="204" t="e">
        <f ca="1">IF(MOD(ROW()-13,2)=0,IF(ISBLANK(OFFSET(#REF!,INT((ROW()-13)/2),0)),"",OFFSET(#REF!,INT((ROW()-13)/2),0)),IF(ISBLANK(OFFSET('9. METAS'!$X$20,INT((ROW()-14)/2),0)),"",OFFSET('9. METAS'!$X$20,INT((ROW()-14)/2),0)))</f>
        <v>#REF!</v>
      </c>
      <c r="N277" s="718" t="str">
        <f t="shared" ref="N277" ca="1" si="260">IFERROR(J277/J278,"ND")</f>
        <v>ND</v>
      </c>
      <c r="O277" s="720" t="str">
        <f t="shared" ref="O277" ca="1" si="261">IFERROR(((J277+K277+L277+M277)/H277),"ND")</f>
        <v>ND</v>
      </c>
      <c r="P277" s="732"/>
    </row>
    <row r="278" spans="3:16">
      <c r="C278" s="725"/>
      <c r="D278" s="726"/>
      <c r="E278" s="726"/>
      <c r="F278" s="727"/>
      <c r="G278" s="728"/>
      <c r="H278" s="755"/>
      <c r="I278" s="731"/>
      <c r="J278" s="202" t="str">
        <f ca="1">IF(MOD(ROW()-13,2)=0,IF(ISBLANK(OFFSET(#REF!,INT((ROW()-13)/2),0)),"",OFFSET(#REF!,INT((ROW()-13)/2),0)),IF(ISBLANK(OFFSET('9. METAS'!$U$20,INT((ROW()-14)/2),0)),"",OFFSET('9. METAS'!$U$20,INT((ROW()-14)/2),0)))</f>
        <v/>
      </c>
      <c r="K278" s="203" t="str">
        <f ca="1">IF(MOD(ROW()-13,2)=0,IF(ISBLANK(OFFSET(#REF!,INT((ROW()-13)/2),0)),"",OFFSET(#REF!,INT((ROW()-13)/2),0)),IF(ISBLANK(OFFSET('9. METAS'!$V$20,INT((ROW()-14)/2),0)),"",OFFSET('9. METAS'!$V$20,INT((ROW()-14)/2),0)))</f>
        <v/>
      </c>
      <c r="L278" s="203" t="str">
        <f ca="1">IF(MOD(ROW()-13,2)=0,IF(ISBLANK(OFFSET(#REF!,INT((ROW()-13)/2),0)),"",OFFSET(#REF!,INT((ROW()-13)/2),0)),IF(ISBLANK(OFFSET('9. METAS'!$W$20,INT((ROW()-14)/2),0)),"",OFFSET('9. METAS'!$W$20,INT((ROW()-14)/2),0)))</f>
        <v/>
      </c>
      <c r="M278" s="204" t="str">
        <f ca="1">IF(MOD(ROW()-13,2)=0,IF(ISBLANK(OFFSET(#REF!,INT((ROW()-13)/2),0)),"",OFFSET(#REF!,INT((ROW()-13)/2),0)),IF(ISBLANK(OFFSET('9. METAS'!$X$20,INT((ROW()-14)/2),0)),"",OFFSET('9. METAS'!$X$20,INT((ROW()-14)/2),0)))</f>
        <v/>
      </c>
      <c r="N278" s="719"/>
      <c r="O278" s="721"/>
      <c r="P278" s="723"/>
    </row>
    <row r="279" spans="3:16">
      <c r="C279" s="724" t="str">
        <f ca="1">IF(ISBLANK(OFFSET('5. Pp (3 años)'!$C$46,INT((ROW()-13)/2),0)),"",OFFSET('5. Pp (3 años)'!$C$46,INT((ROW()-13)/2),0))</f>
        <v/>
      </c>
      <c r="D279" s="726" t="str">
        <f ca="1">IF(ISBLANK(OFFSET('5. Pp (3 años)'!$D$46,INT((ROW()-13)/2),0)),"",OFFSET('5. Pp (3 años)'!$D$46,INT((ROW()-13)/2),0))</f>
        <v/>
      </c>
      <c r="E279" s="726" t="str">
        <f ca="1">IF(ISBLANK(OFFSET('5. Pp (3 años)'!$E$46,INT((ROW()-13)/2),0)),"",OFFSET('5. Pp (3 años)'!$E$46,INT((ROW()-13)/2),0))</f>
        <v/>
      </c>
      <c r="F279" s="727" t="str">
        <f ca="1">IF(ISBLANK(OFFSET('5. Pp (3 años)'!$K$46,INT((ROW()-13)/2),0)),"",OFFSET('5. Pp (3 años)'!$K$46,INT((ROW()-13)/2),0))</f>
        <v/>
      </c>
      <c r="G279" s="728" t="str">
        <f ca="1">IF(ISBLANK(OFFSET('5. Pp (3 años)'!$H$46,INT((ROW()-13)/2),0)),"",OFFSET('5. Pp (3 años)'!$H$46,INT((ROW()-13)/2),0))</f>
        <v/>
      </c>
      <c r="H279" s="755" t="str">
        <f ca="1">IF(ISBLANK(OFFSET('9. METAS'!$L$20,INT((ROW()-13)/2),0)),"",OFFSET('9. METAS'!$L$20,INT((ROW()-13)/2),0))</f>
        <v/>
      </c>
      <c r="I279" s="730"/>
      <c r="J279" s="202" t="e">
        <f ca="1">IF(MOD(ROW()-13,2)=0,IF(ISBLANK(OFFSET(#REF!,INT((ROW()-13)/2),0)),"",OFFSET(#REF!,INT((ROW()-13)/2),0)),IF(ISBLANK(OFFSET('9. METAS'!$U$20,INT((ROW()-14)/2),0)),"",OFFSET('9. METAS'!$U$20,INT((ROW()-14)/2),0)))</f>
        <v>#REF!</v>
      </c>
      <c r="K279" s="203" t="e">
        <f ca="1">IF(MOD(ROW()-13,2)=0,IF(ISBLANK(OFFSET(#REF!,INT((ROW()-13)/2),0)),"",OFFSET(#REF!,INT((ROW()-13)/2),0)),IF(ISBLANK(OFFSET('9. METAS'!$V$20,INT((ROW()-14)/2),0)),"",OFFSET('9. METAS'!$V$20,INT((ROW()-14)/2),0)))</f>
        <v>#REF!</v>
      </c>
      <c r="L279" s="203" t="e">
        <f ca="1">IF(MOD(ROW()-13,2)=0,IF(ISBLANK(OFFSET(#REF!,INT((ROW()-13)/2),0)),"",OFFSET(#REF!,INT((ROW()-13)/2),0)),IF(ISBLANK(OFFSET('9. METAS'!$W$20,INT((ROW()-14)/2),0)),"",OFFSET('9. METAS'!$W$20,INT((ROW()-14)/2),0)))</f>
        <v>#REF!</v>
      </c>
      <c r="M279" s="204" t="e">
        <f ca="1">IF(MOD(ROW()-13,2)=0,IF(ISBLANK(OFFSET(#REF!,INT((ROW()-13)/2),0)),"",OFFSET(#REF!,INT((ROW()-13)/2),0)),IF(ISBLANK(OFFSET('9. METAS'!$X$20,INT((ROW()-14)/2),0)),"",OFFSET('9. METAS'!$X$20,INT((ROW()-14)/2),0)))</f>
        <v>#REF!</v>
      </c>
      <c r="N279" s="718" t="str">
        <f t="shared" ref="N279" ca="1" si="262">IFERROR(J279/J280,"ND")</f>
        <v>ND</v>
      </c>
      <c r="O279" s="720" t="str">
        <f t="shared" ref="O279" ca="1" si="263">IFERROR(((J279+K279+L279+M279)/H279),"ND")</f>
        <v>ND</v>
      </c>
      <c r="P279" s="732"/>
    </row>
    <row r="280" spans="3:16">
      <c r="C280" s="725"/>
      <c r="D280" s="726"/>
      <c r="E280" s="726"/>
      <c r="F280" s="727"/>
      <c r="G280" s="728"/>
      <c r="H280" s="755"/>
      <c r="I280" s="731"/>
      <c r="J280" s="202" t="str">
        <f ca="1">IF(MOD(ROW()-13,2)=0,IF(ISBLANK(OFFSET(#REF!,INT((ROW()-13)/2),0)),"",OFFSET(#REF!,INT((ROW()-13)/2),0)),IF(ISBLANK(OFFSET('9. METAS'!$U$20,INT((ROW()-14)/2),0)),"",OFFSET('9. METAS'!$U$20,INT((ROW()-14)/2),0)))</f>
        <v/>
      </c>
      <c r="K280" s="203" t="str">
        <f ca="1">IF(MOD(ROW()-13,2)=0,IF(ISBLANK(OFFSET(#REF!,INT((ROW()-13)/2),0)),"",OFFSET(#REF!,INT((ROW()-13)/2),0)),IF(ISBLANK(OFFSET('9. METAS'!$V$20,INT((ROW()-14)/2),0)),"",OFFSET('9. METAS'!$V$20,INT((ROW()-14)/2),0)))</f>
        <v/>
      </c>
      <c r="L280" s="203" t="str">
        <f ca="1">IF(MOD(ROW()-13,2)=0,IF(ISBLANK(OFFSET(#REF!,INT((ROW()-13)/2),0)),"",OFFSET(#REF!,INT((ROW()-13)/2),0)),IF(ISBLANK(OFFSET('9. METAS'!$W$20,INT((ROW()-14)/2),0)),"",OFFSET('9. METAS'!$W$20,INT((ROW()-14)/2),0)))</f>
        <v/>
      </c>
      <c r="M280" s="204" t="str">
        <f ca="1">IF(MOD(ROW()-13,2)=0,IF(ISBLANK(OFFSET(#REF!,INT((ROW()-13)/2),0)),"",OFFSET(#REF!,INT((ROW()-13)/2),0)),IF(ISBLANK(OFFSET('9. METAS'!$X$20,INT((ROW()-14)/2),0)),"",OFFSET('9. METAS'!$X$20,INT((ROW()-14)/2),0)))</f>
        <v/>
      </c>
      <c r="N280" s="719"/>
      <c r="O280" s="721"/>
      <c r="P280" s="723"/>
    </row>
    <row r="281" spans="3:16">
      <c r="C281" s="724" t="str">
        <f ca="1">IF(ISBLANK(OFFSET('5. Pp (3 años)'!$C$46,INT((ROW()-13)/2),0)),"",OFFSET('5. Pp (3 años)'!$C$46,INT((ROW()-13)/2),0))</f>
        <v/>
      </c>
      <c r="D281" s="726" t="str">
        <f ca="1">IF(ISBLANK(OFFSET('5. Pp (3 años)'!$D$46,INT((ROW()-13)/2),0)),"",OFFSET('5. Pp (3 años)'!$D$46,INT((ROW()-13)/2),0))</f>
        <v/>
      </c>
      <c r="E281" s="726" t="str">
        <f ca="1">IF(ISBLANK(OFFSET('5. Pp (3 años)'!$E$46,INT((ROW()-13)/2),0)),"",OFFSET('5. Pp (3 años)'!$E$46,INT((ROW()-13)/2),0))</f>
        <v/>
      </c>
      <c r="F281" s="727" t="str">
        <f ca="1">IF(ISBLANK(OFFSET('5. Pp (3 años)'!$K$46,INT((ROW()-13)/2),0)),"",OFFSET('5. Pp (3 años)'!$K$46,INT((ROW()-13)/2),0))</f>
        <v/>
      </c>
      <c r="G281" s="728" t="str">
        <f ca="1">IF(ISBLANK(OFFSET('5. Pp (3 años)'!$H$46,INT((ROW()-13)/2),0)),"",OFFSET('5. Pp (3 años)'!$H$46,INT((ROW()-13)/2),0))</f>
        <v/>
      </c>
      <c r="H281" s="755" t="str">
        <f ca="1">IF(ISBLANK(OFFSET('9. METAS'!$L$20,INT((ROW()-13)/2),0)),"",OFFSET('9. METAS'!$L$20,INT((ROW()-13)/2),0))</f>
        <v/>
      </c>
      <c r="I281" s="730"/>
      <c r="J281" s="202" t="e">
        <f ca="1">IF(MOD(ROW()-13,2)=0,IF(ISBLANK(OFFSET(#REF!,INT((ROW()-13)/2),0)),"",OFFSET(#REF!,INT((ROW()-13)/2),0)),IF(ISBLANK(OFFSET('9. METAS'!$U$20,INT((ROW()-14)/2),0)),"",OFFSET('9. METAS'!$U$20,INT((ROW()-14)/2),0)))</f>
        <v>#REF!</v>
      </c>
      <c r="K281" s="203" t="e">
        <f ca="1">IF(MOD(ROW()-13,2)=0,IF(ISBLANK(OFFSET(#REF!,INT((ROW()-13)/2),0)),"",OFFSET(#REF!,INT((ROW()-13)/2),0)),IF(ISBLANK(OFFSET('9. METAS'!$V$20,INT((ROW()-14)/2),0)),"",OFFSET('9. METAS'!$V$20,INT((ROW()-14)/2),0)))</f>
        <v>#REF!</v>
      </c>
      <c r="L281" s="203" t="e">
        <f ca="1">IF(MOD(ROW()-13,2)=0,IF(ISBLANK(OFFSET(#REF!,INT((ROW()-13)/2),0)),"",OFFSET(#REF!,INT((ROW()-13)/2),0)),IF(ISBLANK(OFFSET('9. METAS'!$W$20,INT((ROW()-14)/2),0)),"",OFFSET('9. METAS'!$W$20,INT((ROW()-14)/2),0)))</f>
        <v>#REF!</v>
      </c>
      <c r="M281" s="204" t="e">
        <f ca="1">IF(MOD(ROW()-13,2)=0,IF(ISBLANK(OFFSET(#REF!,INT((ROW()-13)/2),0)),"",OFFSET(#REF!,INT((ROW()-13)/2),0)),IF(ISBLANK(OFFSET('9. METAS'!$X$20,INT((ROW()-14)/2),0)),"",OFFSET('9. METAS'!$X$20,INT((ROW()-14)/2),0)))</f>
        <v>#REF!</v>
      </c>
      <c r="N281" s="718" t="str">
        <f t="shared" ref="N281" ca="1" si="264">IFERROR(J281/J282,"ND")</f>
        <v>ND</v>
      </c>
      <c r="O281" s="720" t="str">
        <f t="shared" ref="O281" ca="1" si="265">IFERROR(((J281+K281+L281+M281)/H281),"ND")</f>
        <v>ND</v>
      </c>
      <c r="P281" s="732"/>
    </row>
    <row r="282" spans="3:16">
      <c r="C282" s="725"/>
      <c r="D282" s="726"/>
      <c r="E282" s="726"/>
      <c r="F282" s="727"/>
      <c r="G282" s="728"/>
      <c r="H282" s="755"/>
      <c r="I282" s="731"/>
      <c r="J282" s="202" t="str">
        <f ca="1">IF(MOD(ROW()-13,2)=0,IF(ISBLANK(OFFSET(#REF!,INT((ROW()-13)/2),0)),"",OFFSET(#REF!,INT((ROW()-13)/2),0)),IF(ISBLANK(OFFSET('9. METAS'!$U$20,INT((ROW()-14)/2),0)),"",OFFSET('9. METAS'!$U$20,INT((ROW()-14)/2),0)))</f>
        <v/>
      </c>
      <c r="K282" s="203" t="str">
        <f ca="1">IF(MOD(ROW()-13,2)=0,IF(ISBLANK(OFFSET(#REF!,INT((ROW()-13)/2),0)),"",OFFSET(#REF!,INT((ROW()-13)/2),0)),IF(ISBLANK(OFFSET('9. METAS'!$V$20,INT((ROW()-14)/2),0)),"",OFFSET('9. METAS'!$V$20,INT((ROW()-14)/2),0)))</f>
        <v/>
      </c>
      <c r="L282" s="203" t="str">
        <f ca="1">IF(MOD(ROW()-13,2)=0,IF(ISBLANK(OFFSET(#REF!,INT((ROW()-13)/2),0)),"",OFFSET(#REF!,INT((ROW()-13)/2),0)),IF(ISBLANK(OFFSET('9. METAS'!$W$20,INT((ROW()-14)/2),0)),"",OFFSET('9. METAS'!$W$20,INT((ROW()-14)/2),0)))</f>
        <v/>
      </c>
      <c r="M282" s="204" t="str">
        <f ca="1">IF(MOD(ROW()-13,2)=0,IF(ISBLANK(OFFSET(#REF!,INT((ROW()-13)/2),0)),"",OFFSET(#REF!,INT((ROW()-13)/2),0)),IF(ISBLANK(OFFSET('9. METAS'!$X$20,INT((ROW()-14)/2),0)),"",OFFSET('9. METAS'!$X$20,INT((ROW()-14)/2),0)))</f>
        <v/>
      </c>
      <c r="N282" s="719"/>
      <c r="O282" s="721"/>
      <c r="P282" s="723"/>
    </row>
    <row r="283" spans="3:16">
      <c r="C283" s="724" t="str">
        <f ca="1">IF(ISBLANK(OFFSET('5. Pp (3 años)'!$C$46,INT((ROW()-13)/2),0)),"",OFFSET('5. Pp (3 años)'!$C$46,INT((ROW()-13)/2),0))</f>
        <v/>
      </c>
      <c r="D283" s="726" t="str">
        <f ca="1">IF(ISBLANK(OFFSET('5. Pp (3 años)'!$D$46,INT((ROW()-13)/2),0)),"",OFFSET('5. Pp (3 años)'!$D$46,INT((ROW()-13)/2),0))</f>
        <v/>
      </c>
      <c r="E283" s="726" t="str">
        <f ca="1">IF(ISBLANK(OFFSET('5. Pp (3 años)'!$E$46,INT((ROW()-13)/2),0)),"",OFFSET('5. Pp (3 años)'!$E$46,INT((ROW()-13)/2),0))</f>
        <v/>
      </c>
      <c r="F283" s="727" t="str">
        <f ca="1">IF(ISBLANK(OFFSET('5. Pp (3 años)'!$K$46,INT((ROW()-13)/2),0)),"",OFFSET('5. Pp (3 años)'!$K$46,INT((ROW()-13)/2),0))</f>
        <v/>
      </c>
      <c r="G283" s="728" t="str">
        <f ca="1">IF(ISBLANK(OFFSET('5. Pp (3 años)'!$H$46,INT((ROW()-13)/2),0)),"",OFFSET('5. Pp (3 años)'!$H$46,INT((ROW()-13)/2),0))</f>
        <v/>
      </c>
      <c r="H283" s="755" t="str">
        <f ca="1">IF(ISBLANK(OFFSET('9. METAS'!$L$20,INT((ROW()-13)/2),0)),"",OFFSET('9. METAS'!$L$20,INT((ROW()-13)/2),0))</f>
        <v/>
      </c>
      <c r="I283" s="730"/>
      <c r="J283" s="202" t="e">
        <f ca="1">IF(MOD(ROW()-13,2)=0,IF(ISBLANK(OFFSET(#REF!,INT((ROW()-13)/2),0)),"",OFFSET(#REF!,INT((ROW()-13)/2),0)),IF(ISBLANK(OFFSET('9. METAS'!$U$20,INT((ROW()-14)/2),0)),"",OFFSET('9. METAS'!$U$20,INT((ROW()-14)/2),0)))</f>
        <v>#REF!</v>
      </c>
      <c r="K283" s="203" t="e">
        <f ca="1">IF(MOD(ROW()-13,2)=0,IF(ISBLANK(OFFSET(#REF!,INT((ROW()-13)/2),0)),"",OFFSET(#REF!,INT((ROW()-13)/2),0)),IF(ISBLANK(OFFSET('9. METAS'!$V$20,INT((ROW()-14)/2),0)),"",OFFSET('9. METAS'!$V$20,INT((ROW()-14)/2),0)))</f>
        <v>#REF!</v>
      </c>
      <c r="L283" s="203" t="e">
        <f ca="1">IF(MOD(ROW()-13,2)=0,IF(ISBLANK(OFFSET(#REF!,INT((ROW()-13)/2),0)),"",OFFSET(#REF!,INT((ROW()-13)/2),0)),IF(ISBLANK(OFFSET('9. METAS'!$W$20,INT((ROW()-14)/2),0)),"",OFFSET('9. METAS'!$W$20,INT((ROW()-14)/2),0)))</f>
        <v>#REF!</v>
      </c>
      <c r="M283" s="204" t="e">
        <f ca="1">IF(MOD(ROW()-13,2)=0,IF(ISBLANK(OFFSET(#REF!,INT((ROW()-13)/2),0)),"",OFFSET(#REF!,INT((ROW()-13)/2),0)),IF(ISBLANK(OFFSET('9. METAS'!$X$20,INT((ROW()-14)/2),0)),"",OFFSET('9. METAS'!$X$20,INT((ROW()-14)/2),0)))</f>
        <v>#REF!</v>
      </c>
      <c r="N283" s="718" t="str">
        <f t="shared" ref="N283" ca="1" si="266">IFERROR(J283/J284,"ND")</f>
        <v>ND</v>
      </c>
      <c r="O283" s="720" t="str">
        <f t="shared" ref="O283" ca="1" si="267">IFERROR(((J283+K283+L283+M283)/H283),"ND")</f>
        <v>ND</v>
      </c>
      <c r="P283" s="732"/>
    </row>
    <row r="284" spans="3:16">
      <c r="C284" s="725"/>
      <c r="D284" s="726"/>
      <c r="E284" s="726"/>
      <c r="F284" s="727"/>
      <c r="G284" s="728"/>
      <c r="H284" s="755"/>
      <c r="I284" s="731"/>
      <c r="J284" s="202" t="str">
        <f ca="1">IF(MOD(ROW()-13,2)=0,IF(ISBLANK(OFFSET(#REF!,INT((ROW()-13)/2),0)),"",OFFSET(#REF!,INT((ROW()-13)/2),0)),IF(ISBLANK(OFFSET('9. METAS'!$U$20,INT((ROW()-14)/2),0)),"",OFFSET('9. METAS'!$U$20,INT((ROW()-14)/2),0)))</f>
        <v/>
      </c>
      <c r="K284" s="203" t="str">
        <f ca="1">IF(MOD(ROW()-13,2)=0,IF(ISBLANK(OFFSET(#REF!,INT((ROW()-13)/2),0)),"",OFFSET(#REF!,INT((ROW()-13)/2),0)),IF(ISBLANK(OFFSET('9. METAS'!$V$20,INT((ROW()-14)/2),0)),"",OFFSET('9. METAS'!$V$20,INT((ROW()-14)/2),0)))</f>
        <v/>
      </c>
      <c r="L284" s="203" t="str">
        <f ca="1">IF(MOD(ROW()-13,2)=0,IF(ISBLANK(OFFSET(#REF!,INT((ROW()-13)/2),0)),"",OFFSET(#REF!,INT((ROW()-13)/2),0)),IF(ISBLANK(OFFSET('9. METAS'!$W$20,INT((ROW()-14)/2),0)),"",OFFSET('9. METAS'!$W$20,INT((ROW()-14)/2),0)))</f>
        <v/>
      </c>
      <c r="M284" s="204" t="str">
        <f ca="1">IF(MOD(ROW()-13,2)=0,IF(ISBLANK(OFFSET(#REF!,INT((ROW()-13)/2),0)),"",OFFSET(#REF!,INT((ROW()-13)/2),0)),IF(ISBLANK(OFFSET('9. METAS'!$X$20,INT((ROW()-14)/2),0)),"",OFFSET('9. METAS'!$X$20,INT((ROW()-14)/2),0)))</f>
        <v/>
      </c>
      <c r="N284" s="719"/>
      <c r="O284" s="721"/>
      <c r="P284" s="723"/>
    </row>
    <row r="285" spans="3:16">
      <c r="C285" s="724" t="str">
        <f ca="1">IF(ISBLANK(OFFSET('5. Pp (3 años)'!$C$46,INT((ROW()-13)/2),0)),"",OFFSET('5. Pp (3 años)'!$C$46,INT((ROW()-13)/2),0))</f>
        <v/>
      </c>
      <c r="D285" s="726" t="str">
        <f ca="1">IF(ISBLANK(OFFSET('5. Pp (3 años)'!$D$46,INT((ROW()-13)/2),0)),"",OFFSET('5. Pp (3 años)'!$D$46,INT((ROW()-13)/2),0))</f>
        <v/>
      </c>
      <c r="E285" s="726" t="str">
        <f ca="1">IF(ISBLANK(OFFSET('5. Pp (3 años)'!$E$46,INT((ROW()-13)/2),0)),"",OFFSET('5. Pp (3 años)'!$E$46,INT((ROW()-13)/2),0))</f>
        <v/>
      </c>
      <c r="F285" s="727" t="str">
        <f ca="1">IF(ISBLANK(OFFSET('5. Pp (3 años)'!$K$46,INT((ROW()-13)/2),0)),"",OFFSET('5. Pp (3 años)'!$K$46,INT((ROW()-13)/2),0))</f>
        <v/>
      </c>
      <c r="G285" s="728" t="str">
        <f ca="1">IF(ISBLANK(OFFSET('5. Pp (3 años)'!$H$46,INT((ROW()-13)/2),0)),"",OFFSET('5. Pp (3 años)'!$H$46,INT((ROW()-13)/2),0))</f>
        <v/>
      </c>
      <c r="H285" s="755" t="str">
        <f ca="1">IF(ISBLANK(OFFSET('9. METAS'!$L$20,INT((ROW()-13)/2),0)),"",OFFSET('9. METAS'!$L$20,INT((ROW()-13)/2),0))</f>
        <v/>
      </c>
      <c r="I285" s="730"/>
      <c r="J285" s="202" t="e">
        <f ca="1">IF(MOD(ROW()-13,2)=0,IF(ISBLANK(OFFSET(#REF!,INT((ROW()-13)/2),0)),"",OFFSET(#REF!,INT((ROW()-13)/2),0)),IF(ISBLANK(OFFSET('9. METAS'!$U$20,INT((ROW()-14)/2),0)),"",OFFSET('9. METAS'!$U$20,INT((ROW()-14)/2),0)))</f>
        <v>#REF!</v>
      </c>
      <c r="K285" s="203" t="e">
        <f ca="1">IF(MOD(ROW()-13,2)=0,IF(ISBLANK(OFFSET(#REF!,INT((ROW()-13)/2),0)),"",OFFSET(#REF!,INT((ROW()-13)/2),0)),IF(ISBLANK(OFFSET('9. METAS'!$V$20,INT((ROW()-14)/2),0)),"",OFFSET('9. METAS'!$V$20,INT((ROW()-14)/2),0)))</f>
        <v>#REF!</v>
      </c>
      <c r="L285" s="203" t="e">
        <f ca="1">IF(MOD(ROW()-13,2)=0,IF(ISBLANK(OFFSET(#REF!,INT((ROW()-13)/2),0)),"",OFFSET(#REF!,INT((ROW()-13)/2),0)),IF(ISBLANK(OFFSET('9. METAS'!$W$20,INT((ROW()-14)/2),0)),"",OFFSET('9. METAS'!$W$20,INT((ROW()-14)/2),0)))</f>
        <v>#REF!</v>
      </c>
      <c r="M285" s="204" t="e">
        <f ca="1">IF(MOD(ROW()-13,2)=0,IF(ISBLANK(OFFSET(#REF!,INT((ROW()-13)/2),0)),"",OFFSET(#REF!,INT((ROW()-13)/2),0)),IF(ISBLANK(OFFSET('9. METAS'!$X$20,INT((ROW()-14)/2),0)),"",OFFSET('9. METAS'!$X$20,INT((ROW()-14)/2),0)))</f>
        <v>#REF!</v>
      </c>
      <c r="N285" s="718" t="str">
        <f t="shared" ref="N285" ca="1" si="268">IFERROR(J285/J286,"ND")</f>
        <v>ND</v>
      </c>
      <c r="O285" s="720" t="str">
        <f t="shared" ref="O285" ca="1" si="269">IFERROR(((J285+K285+L285+M285)/H285),"ND")</f>
        <v>ND</v>
      </c>
      <c r="P285" s="732"/>
    </row>
    <row r="286" spans="3:16">
      <c r="C286" s="725"/>
      <c r="D286" s="726"/>
      <c r="E286" s="726"/>
      <c r="F286" s="727"/>
      <c r="G286" s="728"/>
      <c r="H286" s="755"/>
      <c r="I286" s="731"/>
      <c r="J286" s="202" t="str">
        <f ca="1">IF(MOD(ROW()-13,2)=0,IF(ISBLANK(OFFSET(#REF!,INT((ROW()-13)/2),0)),"",OFFSET(#REF!,INT((ROW()-13)/2),0)),IF(ISBLANK(OFFSET('9. METAS'!$U$20,INT((ROW()-14)/2),0)),"",OFFSET('9. METAS'!$U$20,INT((ROW()-14)/2),0)))</f>
        <v/>
      </c>
      <c r="K286" s="203" t="str">
        <f ca="1">IF(MOD(ROW()-13,2)=0,IF(ISBLANK(OFFSET(#REF!,INT((ROW()-13)/2),0)),"",OFFSET(#REF!,INT((ROW()-13)/2),0)),IF(ISBLANK(OFFSET('9. METAS'!$V$20,INT((ROW()-14)/2),0)),"",OFFSET('9. METAS'!$V$20,INT((ROW()-14)/2),0)))</f>
        <v/>
      </c>
      <c r="L286" s="203" t="str">
        <f ca="1">IF(MOD(ROW()-13,2)=0,IF(ISBLANK(OFFSET(#REF!,INT((ROW()-13)/2),0)),"",OFFSET(#REF!,INT((ROW()-13)/2),0)),IF(ISBLANK(OFFSET('9. METAS'!$W$20,INT((ROW()-14)/2),0)),"",OFFSET('9. METAS'!$W$20,INT((ROW()-14)/2),0)))</f>
        <v/>
      </c>
      <c r="M286" s="204" t="str">
        <f ca="1">IF(MOD(ROW()-13,2)=0,IF(ISBLANK(OFFSET(#REF!,INT((ROW()-13)/2),0)),"",OFFSET(#REF!,INT((ROW()-13)/2),0)),IF(ISBLANK(OFFSET('9. METAS'!$X$20,INT((ROW()-14)/2),0)),"",OFFSET('9. METAS'!$X$20,INT((ROW()-14)/2),0)))</f>
        <v/>
      </c>
      <c r="N286" s="719"/>
      <c r="O286" s="721"/>
      <c r="P286" s="723"/>
    </row>
    <row r="287" spans="3:16">
      <c r="C287" s="724" t="str">
        <f ca="1">IF(ISBLANK(OFFSET('5. Pp (3 años)'!$C$46,INT((ROW()-13)/2),0)),"",OFFSET('5. Pp (3 años)'!$C$46,INT((ROW()-13)/2),0))</f>
        <v/>
      </c>
      <c r="D287" s="726" t="str">
        <f ca="1">IF(ISBLANK(OFFSET('5. Pp (3 años)'!$D$46,INT((ROW()-13)/2),0)),"",OFFSET('5. Pp (3 años)'!$D$46,INT((ROW()-13)/2),0))</f>
        <v/>
      </c>
      <c r="E287" s="726" t="str">
        <f ca="1">IF(ISBLANK(OFFSET('5. Pp (3 años)'!$E$46,INT((ROW()-13)/2),0)),"",OFFSET('5. Pp (3 años)'!$E$46,INT((ROW()-13)/2),0))</f>
        <v/>
      </c>
      <c r="F287" s="727" t="str">
        <f ca="1">IF(ISBLANK(OFFSET('5. Pp (3 años)'!$K$46,INT((ROW()-13)/2),0)),"",OFFSET('5. Pp (3 años)'!$K$46,INT((ROW()-13)/2),0))</f>
        <v/>
      </c>
      <c r="G287" s="728" t="str">
        <f ca="1">IF(ISBLANK(OFFSET('5. Pp (3 años)'!$H$46,INT((ROW()-13)/2),0)),"",OFFSET('5. Pp (3 años)'!$H$46,INT((ROW()-13)/2),0))</f>
        <v/>
      </c>
      <c r="H287" s="755" t="str">
        <f ca="1">IF(ISBLANK(OFFSET('9. METAS'!$L$20,INT((ROW()-13)/2),0)),"",OFFSET('9. METAS'!$L$20,INT((ROW()-13)/2),0))</f>
        <v/>
      </c>
      <c r="I287" s="730"/>
      <c r="J287" s="202" t="e">
        <f ca="1">IF(MOD(ROW()-13,2)=0,IF(ISBLANK(OFFSET(#REF!,INT((ROW()-13)/2),0)),"",OFFSET(#REF!,INT((ROW()-13)/2),0)),IF(ISBLANK(OFFSET('9. METAS'!$U$20,INT((ROW()-14)/2),0)),"",OFFSET('9. METAS'!$U$20,INT((ROW()-14)/2),0)))</f>
        <v>#REF!</v>
      </c>
      <c r="K287" s="203" t="e">
        <f ca="1">IF(MOD(ROW()-13,2)=0,IF(ISBLANK(OFFSET(#REF!,INT((ROW()-13)/2),0)),"",OFFSET(#REF!,INT((ROW()-13)/2),0)),IF(ISBLANK(OFFSET('9. METAS'!$V$20,INT((ROW()-14)/2),0)),"",OFFSET('9. METAS'!$V$20,INT((ROW()-14)/2),0)))</f>
        <v>#REF!</v>
      </c>
      <c r="L287" s="203" t="e">
        <f ca="1">IF(MOD(ROW()-13,2)=0,IF(ISBLANK(OFFSET(#REF!,INT((ROW()-13)/2),0)),"",OFFSET(#REF!,INT((ROW()-13)/2),0)),IF(ISBLANK(OFFSET('9. METAS'!$W$20,INT((ROW()-14)/2),0)),"",OFFSET('9. METAS'!$W$20,INT((ROW()-14)/2),0)))</f>
        <v>#REF!</v>
      </c>
      <c r="M287" s="204" t="e">
        <f ca="1">IF(MOD(ROW()-13,2)=0,IF(ISBLANK(OFFSET(#REF!,INT((ROW()-13)/2),0)),"",OFFSET(#REF!,INT((ROW()-13)/2),0)),IF(ISBLANK(OFFSET('9. METAS'!$X$20,INT((ROW()-14)/2),0)),"",OFFSET('9. METAS'!$X$20,INT((ROW()-14)/2),0)))</f>
        <v>#REF!</v>
      </c>
      <c r="N287" s="718" t="str">
        <f t="shared" ref="N287" ca="1" si="270">IFERROR(J287/J288,"ND")</f>
        <v>ND</v>
      </c>
      <c r="O287" s="720" t="str">
        <f t="shared" ref="O287" ca="1" si="271">IFERROR(((J287+K287+L287+M287)/H287),"ND")</f>
        <v>ND</v>
      </c>
      <c r="P287" s="732"/>
    </row>
    <row r="288" spans="3:16">
      <c r="C288" s="725"/>
      <c r="D288" s="726"/>
      <c r="E288" s="726"/>
      <c r="F288" s="727"/>
      <c r="G288" s="728"/>
      <c r="H288" s="755"/>
      <c r="I288" s="731"/>
      <c r="J288" s="202" t="str">
        <f ca="1">IF(MOD(ROW()-13,2)=0,IF(ISBLANK(OFFSET(#REF!,INT((ROW()-13)/2),0)),"",OFFSET(#REF!,INT((ROW()-13)/2),0)),IF(ISBLANK(OFFSET('9. METAS'!$U$20,INT((ROW()-14)/2),0)),"",OFFSET('9. METAS'!$U$20,INT((ROW()-14)/2),0)))</f>
        <v/>
      </c>
      <c r="K288" s="203" t="str">
        <f ca="1">IF(MOD(ROW()-13,2)=0,IF(ISBLANK(OFFSET(#REF!,INT((ROW()-13)/2),0)),"",OFFSET(#REF!,INT((ROW()-13)/2),0)),IF(ISBLANK(OFFSET('9. METAS'!$V$20,INT((ROW()-14)/2),0)),"",OFFSET('9. METAS'!$V$20,INT((ROW()-14)/2),0)))</f>
        <v/>
      </c>
      <c r="L288" s="203" t="str">
        <f ca="1">IF(MOD(ROW()-13,2)=0,IF(ISBLANK(OFFSET(#REF!,INT((ROW()-13)/2),0)),"",OFFSET(#REF!,INT((ROW()-13)/2),0)),IF(ISBLANK(OFFSET('9. METAS'!$W$20,INT((ROW()-14)/2),0)),"",OFFSET('9. METAS'!$W$20,INT((ROW()-14)/2),0)))</f>
        <v/>
      </c>
      <c r="M288" s="204" t="str">
        <f ca="1">IF(MOD(ROW()-13,2)=0,IF(ISBLANK(OFFSET(#REF!,INT((ROW()-13)/2),0)),"",OFFSET(#REF!,INT((ROW()-13)/2),0)),IF(ISBLANK(OFFSET('9. METAS'!$X$20,INT((ROW()-14)/2),0)),"",OFFSET('9. METAS'!$X$20,INT((ROW()-14)/2),0)))</f>
        <v/>
      </c>
      <c r="N288" s="719"/>
      <c r="O288" s="721"/>
      <c r="P288" s="723"/>
    </row>
    <row r="289" spans="3:16">
      <c r="C289" s="724" t="str">
        <f ca="1">IF(ISBLANK(OFFSET('5. Pp (3 años)'!$C$46,INT((ROW()-13)/2),0)),"",OFFSET('5. Pp (3 años)'!$C$46,INT((ROW()-13)/2),0))</f>
        <v/>
      </c>
      <c r="D289" s="726" t="str">
        <f ca="1">IF(ISBLANK(OFFSET('5. Pp (3 años)'!$D$46,INT((ROW()-13)/2),0)),"",OFFSET('5. Pp (3 años)'!$D$46,INT((ROW()-13)/2),0))</f>
        <v/>
      </c>
      <c r="E289" s="726" t="str">
        <f ca="1">IF(ISBLANK(OFFSET('5. Pp (3 años)'!$E$46,INT((ROW()-13)/2),0)),"",OFFSET('5. Pp (3 años)'!$E$46,INT((ROW()-13)/2),0))</f>
        <v/>
      </c>
      <c r="F289" s="727" t="str">
        <f ca="1">IF(ISBLANK(OFFSET('5. Pp (3 años)'!$K$46,INT((ROW()-13)/2),0)),"",OFFSET('5. Pp (3 años)'!$K$46,INT((ROW()-13)/2),0))</f>
        <v/>
      </c>
      <c r="G289" s="728" t="str">
        <f ca="1">IF(ISBLANK(OFFSET('5. Pp (3 años)'!$H$46,INT((ROW()-13)/2),0)),"",OFFSET('5. Pp (3 años)'!$H$46,INT((ROW()-13)/2),0))</f>
        <v/>
      </c>
      <c r="H289" s="755" t="str">
        <f ca="1">IF(ISBLANK(OFFSET('9. METAS'!$L$20,INT((ROW()-13)/2),0)),"",OFFSET('9. METAS'!$L$20,INT((ROW()-13)/2),0))</f>
        <v/>
      </c>
      <c r="I289" s="730"/>
      <c r="J289" s="202" t="e">
        <f ca="1">IF(MOD(ROW()-13,2)=0,IF(ISBLANK(OFFSET(#REF!,INT((ROW()-13)/2),0)),"",OFFSET(#REF!,INT((ROW()-13)/2),0)),IF(ISBLANK(OFFSET('9. METAS'!$U$20,INT((ROW()-14)/2),0)),"",OFFSET('9. METAS'!$U$20,INT((ROW()-14)/2),0)))</f>
        <v>#REF!</v>
      </c>
      <c r="K289" s="203" t="e">
        <f ca="1">IF(MOD(ROW()-13,2)=0,IF(ISBLANK(OFFSET(#REF!,INT((ROW()-13)/2),0)),"",OFFSET(#REF!,INT((ROW()-13)/2),0)),IF(ISBLANK(OFFSET('9. METAS'!$V$20,INT((ROW()-14)/2),0)),"",OFFSET('9. METAS'!$V$20,INT((ROW()-14)/2),0)))</f>
        <v>#REF!</v>
      </c>
      <c r="L289" s="203" t="e">
        <f ca="1">IF(MOD(ROW()-13,2)=0,IF(ISBLANK(OFFSET(#REF!,INT((ROW()-13)/2),0)),"",OFFSET(#REF!,INT((ROW()-13)/2),0)),IF(ISBLANK(OFFSET('9. METAS'!$W$20,INT((ROW()-14)/2),0)),"",OFFSET('9. METAS'!$W$20,INT((ROW()-14)/2),0)))</f>
        <v>#REF!</v>
      </c>
      <c r="M289" s="204" t="e">
        <f ca="1">IF(MOD(ROW()-13,2)=0,IF(ISBLANK(OFFSET(#REF!,INT((ROW()-13)/2),0)),"",OFFSET(#REF!,INT((ROW()-13)/2),0)),IF(ISBLANK(OFFSET('9. METAS'!$X$20,INT((ROW()-14)/2),0)),"",OFFSET('9. METAS'!$X$20,INT((ROW()-14)/2),0)))</f>
        <v>#REF!</v>
      </c>
      <c r="N289" s="718" t="str">
        <f t="shared" ref="N289" ca="1" si="272">IFERROR(J289/J290,"ND")</f>
        <v>ND</v>
      </c>
      <c r="O289" s="720" t="str">
        <f t="shared" ref="O289" ca="1" si="273">IFERROR(((J289+K289+L289+M289)/H289),"ND")</f>
        <v>ND</v>
      </c>
      <c r="P289" s="732"/>
    </row>
    <row r="290" spans="3:16">
      <c r="C290" s="725"/>
      <c r="D290" s="726"/>
      <c r="E290" s="726"/>
      <c r="F290" s="727"/>
      <c r="G290" s="728"/>
      <c r="H290" s="755"/>
      <c r="I290" s="731"/>
      <c r="J290" s="202" t="str">
        <f ca="1">IF(MOD(ROW()-13,2)=0,IF(ISBLANK(OFFSET(#REF!,INT((ROW()-13)/2),0)),"",OFFSET(#REF!,INT((ROW()-13)/2),0)),IF(ISBLANK(OFFSET('9. METAS'!$U$20,INT((ROW()-14)/2),0)),"",OFFSET('9. METAS'!$U$20,INT((ROW()-14)/2),0)))</f>
        <v/>
      </c>
      <c r="K290" s="203" t="str">
        <f ca="1">IF(MOD(ROW()-13,2)=0,IF(ISBLANK(OFFSET(#REF!,INT((ROW()-13)/2),0)),"",OFFSET(#REF!,INT((ROW()-13)/2),0)),IF(ISBLANK(OFFSET('9. METAS'!$V$20,INT((ROW()-14)/2),0)),"",OFFSET('9. METAS'!$V$20,INT((ROW()-14)/2),0)))</f>
        <v/>
      </c>
      <c r="L290" s="203" t="str">
        <f ca="1">IF(MOD(ROW()-13,2)=0,IF(ISBLANK(OFFSET(#REF!,INT((ROW()-13)/2),0)),"",OFFSET(#REF!,INT((ROW()-13)/2),0)),IF(ISBLANK(OFFSET('9. METAS'!$W$20,INT((ROW()-14)/2),0)),"",OFFSET('9. METAS'!$W$20,INT((ROW()-14)/2),0)))</f>
        <v/>
      </c>
      <c r="M290" s="204" t="str">
        <f ca="1">IF(MOD(ROW()-13,2)=0,IF(ISBLANK(OFFSET(#REF!,INT((ROW()-13)/2),0)),"",OFFSET(#REF!,INT((ROW()-13)/2),0)),IF(ISBLANK(OFFSET('9. METAS'!$X$20,INT((ROW()-14)/2),0)),"",OFFSET('9. METAS'!$X$20,INT((ROW()-14)/2),0)))</f>
        <v/>
      </c>
      <c r="N290" s="719"/>
      <c r="O290" s="721"/>
      <c r="P290" s="723"/>
    </row>
    <row r="291" spans="3:16">
      <c r="C291" s="724" t="str">
        <f ca="1">IF(ISBLANK(OFFSET('5. Pp (3 años)'!$C$46,INT((ROW()-13)/2),0)),"",OFFSET('5. Pp (3 años)'!$C$46,INT((ROW()-13)/2),0))</f>
        <v/>
      </c>
      <c r="D291" s="726" t="str">
        <f ca="1">IF(ISBLANK(OFFSET('5. Pp (3 años)'!$D$46,INT((ROW()-13)/2),0)),"",OFFSET('5. Pp (3 años)'!$D$46,INT((ROW()-13)/2),0))</f>
        <v/>
      </c>
      <c r="E291" s="726" t="str">
        <f ca="1">IF(ISBLANK(OFFSET('5. Pp (3 años)'!$E$46,INT((ROW()-13)/2),0)),"",OFFSET('5. Pp (3 años)'!$E$46,INT((ROW()-13)/2),0))</f>
        <v/>
      </c>
      <c r="F291" s="727" t="str">
        <f ca="1">IF(ISBLANK(OFFSET('5. Pp (3 años)'!$K$46,INT((ROW()-13)/2),0)),"",OFFSET('5. Pp (3 años)'!$K$46,INT((ROW()-13)/2),0))</f>
        <v/>
      </c>
      <c r="G291" s="728" t="str">
        <f ca="1">IF(ISBLANK(OFFSET('5. Pp (3 años)'!$H$46,INT((ROW()-13)/2),0)),"",OFFSET('5. Pp (3 años)'!$H$46,INT((ROW()-13)/2),0))</f>
        <v/>
      </c>
      <c r="H291" s="755" t="str">
        <f ca="1">IF(ISBLANK(OFFSET('9. METAS'!$L$20,INT((ROW()-13)/2),0)),"",OFFSET('9. METAS'!$L$20,INT((ROW()-13)/2),0))</f>
        <v/>
      </c>
      <c r="I291" s="730"/>
      <c r="J291" s="202" t="e">
        <f ca="1">IF(MOD(ROW()-13,2)=0,IF(ISBLANK(OFFSET(#REF!,INT((ROW()-13)/2),0)),"",OFFSET(#REF!,INT((ROW()-13)/2),0)),IF(ISBLANK(OFFSET('9. METAS'!$U$20,INT((ROW()-14)/2),0)),"",OFFSET('9. METAS'!$U$20,INT((ROW()-14)/2),0)))</f>
        <v>#REF!</v>
      </c>
      <c r="K291" s="203" t="e">
        <f ca="1">IF(MOD(ROW()-13,2)=0,IF(ISBLANK(OFFSET(#REF!,INT((ROW()-13)/2),0)),"",OFFSET(#REF!,INT((ROW()-13)/2),0)),IF(ISBLANK(OFFSET('9. METAS'!$V$20,INT((ROW()-14)/2),0)),"",OFFSET('9. METAS'!$V$20,INT((ROW()-14)/2),0)))</f>
        <v>#REF!</v>
      </c>
      <c r="L291" s="203" t="e">
        <f ca="1">IF(MOD(ROW()-13,2)=0,IF(ISBLANK(OFFSET(#REF!,INT((ROW()-13)/2),0)),"",OFFSET(#REF!,INT((ROW()-13)/2),0)),IF(ISBLANK(OFFSET('9. METAS'!$W$20,INT((ROW()-14)/2),0)),"",OFFSET('9. METAS'!$W$20,INT((ROW()-14)/2),0)))</f>
        <v>#REF!</v>
      </c>
      <c r="M291" s="204" t="e">
        <f ca="1">IF(MOD(ROW()-13,2)=0,IF(ISBLANK(OFFSET(#REF!,INT((ROW()-13)/2),0)),"",OFFSET(#REF!,INT((ROW()-13)/2),0)),IF(ISBLANK(OFFSET('9. METAS'!$X$20,INT((ROW()-14)/2),0)),"",OFFSET('9. METAS'!$X$20,INT((ROW()-14)/2),0)))</f>
        <v>#REF!</v>
      </c>
      <c r="N291" s="718" t="str">
        <f t="shared" ref="N291" ca="1" si="274">IFERROR(J291/J292,"ND")</f>
        <v>ND</v>
      </c>
      <c r="O291" s="720" t="str">
        <f t="shared" ref="O291" ca="1" si="275">IFERROR(((J291+K291+L291+M291)/H291),"ND")</f>
        <v>ND</v>
      </c>
      <c r="P291" s="732"/>
    </row>
    <row r="292" spans="3:16">
      <c r="C292" s="725"/>
      <c r="D292" s="726"/>
      <c r="E292" s="726"/>
      <c r="F292" s="727"/>
      <c r="G292" s="728"/>
      <c r="H292" s="755"/>
      <c r="I292" s="731"/>
      <c r="J292" s="202" t="str">
        <f ca="1">IF(MOD(ROW()-13,2)=0,IF(ISBLANK(OFFSET(#REF!,INT((ROW()-13)/2),0)),"",OFFSET(#REF!,INT((ROW()-13)/2),0)),IF(ISBLANK(OFFSET('9. METAS'!$U$20,INT((ROW()-14)/2),0)),"",OFFSET('9. METAS'!$U$20,INT((ROW()-14)/2),0)))</f>
        <v/>
      </c>
      <c r="K292" s="203" t="str">
        <f ca="1">IF(MOD(ROW()-13,2)=0,IF(ISBLANK(OFFSET(#REF!,INT((ROW()-13)/2),0)),"",OFFSET(#REF!,INT((ROW()-13)/2),0)),IF(ISBLANK(OFFSET('9. METAS'!$V$20,INT((ROW()-14)/2),0)),"",OFFSET('9. METAS'!$V$20,INT((ROW()-14)/2),0)))</f>
        <v/>
      </c>
      <c r="L292" s="203" t="str">
        <f ca="1">IF(MOD(ROW()-13,2)=0,IF(ISBLANK(OFFSET(#REF!,INT((ROW()-13)/2),0)),"",OFFSET(#REF!,INT((ROW()-13)/2),0)),IF(ISBLANK(OFFSET('9. METAS'!$W$20,INT((ROW()-14)/2),0)),"",OFFSET('9. METAS'!$W$20,INT((ROW()-14)/2),0)))</f>
        <v/>
      </c>
      <c r="M292" s="204" t="str">
        <f ca="1">IF(MOD(ROW()-13,2)=0,IF(ISBLANK(OFFSET(#REF!,INT((ROW()-13)/2),0)),"",OFFSET(#REF!,INT((ROW()-13)/2),0)),IF(ISBLANK(OFFSET('9. METAS'!$X$20,INT((ROW()-14)/2),0)),"",OFFSET('9. METAS'!$X$20,INT((ROW()-14)/2),0)))</f>
        <v/>
      </c>
      <c r="N292" s="719"/>
      <c r="O292" s="721"/>
      <c r="P292" s="723"/>
    </row>
    <row r="293" spans="3:16">
      <c r="C293" s="724" t="str">
        <f ca="1">IF(ISBLANK(OFFSET('5. Pp (3 años)'!$C$46,INT((ROW()-13)/2),0)),"",OFFSET('5. Pp (3 años)'!$C$46,INT((ROW()-13)/2),0))</f>
        <v/>
      </c>
      <c r="D293" s="726" t="str">
        <f ca="1">IF(ISBLANK(OFFSET('5. Pp (3 años)'!$D$46,INT((ROW()-13)/2),0)),"",OFFSET('5. Pp (3 años)'!$D$46,INT((ROW()-13)/2),0))</f>
        <v/>
      </c>
      <c r="E293" s="726" t="str">
        <f ca="1">IF(ISBLANK(OFFSET('5. Pp (3 años)'!$E$46,INT((ROW()-13)/2),0)),"",OFFSET('5. Pp (3 años)'!$E$46,INT((ROW()-13)/2),0))</f>
        <v/>
      </c>
      <c r="F293" s="727" t="str">
        <f ca="1">IF(ISBLANK(OFFSET('5. Pp (3 años)'!$K$46,INT((ROW()-13)/2),0)),"",OFFSET('5. Pp (3 años)'!$K$46,INT((ROW()-13)/2),0))</f>
        <v/>
      </c>
      <c r="G293" s="728" t="str">
        <f ca="1">IF(ISBLANK(OFFSET('5. Pp (3 años)'!$H$46,INT((ROW()-13)/2),0)),"",OFFSET('5. Pp (3 años)'!$H$46,INT((ROW()-13)/2),0))</f>
        <v/>
      </c>
      <c r="H293" s="755" t="str">
        <f ca="1">IF(ISBLANK(OFFSET('9. METAS'!$L$20,INT((ROW()-13)/2),0)),"",OFFSET('9. METAS'!$L$20,INT((ROW()-13)/2),0))</f>
        <v/>
      </c>
      <c r="I293" s="730"/>
      <c r="J293" s="202" t="e">
        <f ca="1">IF(MOD(ROW()-13,2)=0,IF(ISBLANK(OFFSET(#REF!,INT((ROW()-13)/2),0)),"",OFFSET(#REF!,INT((ROW()-13)/2),0)),IF(ISBLANK(OFFSET('9. METAS'!$U$20,INT((ROW()-14)/2),0)),"",OFFSET('9. METAS'!$U$20,INT((ROW()-14)/2),0)))</f>
        <v>#REF!</v>
      </c>
      <c r="K293" s="203" t="e">
        <f ca="1">IF(MOD(ROW()-13,2)=0,IF(ISBLANK(OFFSET(#REF!,INT((ROW()-13)/2),0)),"",OFFSET(#REF!,INT((ROW()-13)/2),0)),IF(ISBLANK(OFFSET('9. METAS'!$V$20,INT((ROW()-14)/2),0)),"",OFFSET('9. METAS'!$V$20,INT((ROW()-14)/2),0)))</f>
        <v>#REF!</v>
      </c>
      <c r="L293" s="203" t="e">
        <f ca="1">IF(MOD(ROW()-13,2)=0,IF(ISBLANK(OFFSET(#REF!,INT((ROW()-13)/2),0)),"",OFFSET(#REF!,INT((ROW()-13)/2),0)),IF(ISBLANK(OFFSET('9. METAS'!$W$20,INT((ROW()-14)/2),0)),"",OFFSET('9. METAS'!$W$20,INT((ROW()-14)/2),0)))</f>
        <v>#REF!</v>
      </c>
      <c r="M293" s="204" t="e">
        <f ca="1">IF(MOD(ROW()-13,2)=0,IF(ISBLANK(OFFSET(#REF!,INT((ROW()-13)/2),0)),"",OFFSET(#REF!,INT((ROW()-13)/2),0)),IF(ISBLANK(OFFSET('9. METAS'!$X$20,INT((ROW()-14)/2),0)),"",OFFSET('9. METAS'!$X$20,INT((ROW()-14)/2),0)))</f>
        <v>#REF!</v>
      </c>
      <c r="N293" s="718" t="str">
        <f t="shared" ref="N293" ca="1" si="276">IFERROR(J293/J294,"ND")</f>
        <v>ND</v>
      </c>
      <c r="O293" s="720" t="str">
        <f t="shared" ref="O293" ca="1" si="277">IFERROR(((J293+K293+L293+M293)/H293),"ND")</f>
        <v>ND</v>
      </c>
      <c r="P293" s="732"/>
    </row>
    <row r="294" spans="3:16">
      <c r="C294" s="725"/>
      <c r="D294" s="726"/>
      <c r="E294" s="726"/>
      <c r="F294" s="727"/>
      <c r="G294" s="728"/>
      <c r="H294" s="755"/>
      <c r="I294" s="731"/>
      <c r="J294" s="202" t="str">
        <f ca="1">IF(MOD(ROW()-13,2)=0,IF(ISBLANK(OFFSET(#REF!,INT((ROW()-13)/2),0)),"",OFFSET(#REF!,INT((ROW()-13)/2),0)),IF(ISBLANK(OFFSET('9. METAS'!$U$20,INT((ROW()-14)/2),0)),"",OFFSET('9. METAS'!$U$20,INT((ROW()-14)/2),0)))</f>
        <v/>
      </c>
      <c r="K294" s="203" t="str">
        <f ca="1">IF(MOD(ROW()-13,2)=0,IF(ISBLANK(OFFSET(#REF!,INT((ROW()-13)/2),0)),"",OFFSET(#REF!,INT((ROW()-13)/2),0)),IF(ISBLANK(OFFSET('9. METAS'!$V$20,INT((ROW()-14)/2),0)),"",OFFSET('9. METAS'!$V$20,INT((ROW()-14)/2),0)))</f>
        <v/>
      </c>
      <c r="L294" s="203" t="str">
        <f ca="1">IF(MOD(ROW()-13,2)=0,IF(ISBLANK(OFFSET(#REF!,INT((ROW()-13)/2),0)),"",OFFSET(#REF!,INT((ROW()-13)/2),0)),IF(ISBLANK(OFFSET('9. METAS'!$W$20,INT((ROW()-14)/2),0)),"",OFFSET('9. METAS'!$W$20,INT((ROW()-14)/2),0)))</f>
        <v/>
      </c>
      <c r="M294" s="204" t="str">
        <f ca="1">IF(MOD(ROW()-13,2)=0,IF(ISBLANK(OFFSET(#REF!,INT((ROW()-13)/2),0)),"",OFFSET(#REF!,INT((ROW()-13)/2),0)),IF(ISBLANK(OFFSET('9. METAS'!$X$20,INT((ROW()-14)/2),0)),"",OFFSET('9. METAS'!$X$20,INT((ROW()-14)/2),0)))</f>
        <v/>
      </c>
      <c r="N294" s="719"/>
      <c r="O294" s="721"/>
      <c r="P294" s="723"/>
    </row>
    <row r="295" spans="3:16">
      <c r="C295" s="724" t="str">
        <f ca="1">IF(ISBLANK(OFFSET('5. Pp (3 años)'!$C$46,INT((ROW()-13)/2),0)),"",OFFSET('5. Pp (3 años)'!$C$46,INT((ROW()-13)/2),0))</f>
        <v/>
      </c>
      <c r="D295" s="726" t="str">
        <f ca="1">IF(ISBLANK(OFFSET('5. Pp (3 años)'!$D$46,INT((ROW()-13)/2),0)),"",OFFSET('5. Pp (3 años)'!$D$46,INT((ROW()-13)/2),0))</f>
        <v/>
      </c>
      <c r="E295" s="726" t="str">
        <f ca="1">IF(ISBLANK(OFFSET('5. Pp (3 años)'!$E$46,INT((ROW()-13)/2),0)),"",OFFSET('5. Pp (3 años)'!$E$46,INT((ROW()-13)/2),0))</f>
        <v/>
      </c>
      <c r="F295" s="727" t="str">
        <f ca="1">IF(ISBLANK(OFFSET('5. Pp (3 años)'!$K$46,INT((ROW()-13)/2),0)),"",OFFSET('5. Pp (3 años)'!$K$46,INT((ROW()-13)/2),0))</f>
        <v/>
      </c>
      <c r="G295" s="728" t="str">
        <f ca="1">IF(ISBLANK(OFFSET('5. Pp (3 años)'!$H$46,INT((ROW()-13)/2),0)),"",OFFSET('5. Pp (3 años)'!$H$46,INT((ROW()-13)/2),0))</f>
        <v/>
      </c>
      <c r="H295" s="755" t="str">
        <f ca="1">IF(ISBLANK(OFFSET('9. METAS'!$L$20,INT((ROW()-13)/2),0)),"",OFFSET('9. METAS'!$L$20,INT((ROW()-13)/2),0))</f>
        <v/>
      </c>
      <c r="I295" s="730"/>
      <c r="J295" s="202" t="e">
        <f ca="1">IF(MOD(ROW()-13,2)=0,IF(ISBLANK(OFFSET(#REF!,INT((ROW()-13)/2),0)),"",OFFSET(#REF!,INT((ROW()-13)/2),0)),IF(ISBLANK(OFFSET('9. METAS'!$U$20,INT((ROW()-14)/2),0)),"",OFFSET('9. METAS'!$U$20,INT((ROW()-14)/2),0)))</f>
        <v>#REF!</v>
      </c>
      <c r="K295" s="203" t="e">
        <f ca="1">IF(MOD(ROW()-13,2)=0,IF(ISBLANK(OFFSET(#REF!,INT((ROW()-13)/2),0)),"",OFFSET(#REF!,INT((ROW()-13)/2),0)),IF(ISBLANK(OFFSET('9. METAS'!$V$20,INT((ROW()-14)/2),0)),"",OFFSET('9. METAS'!$V$20,INT((ROW()-14)/2),0)))</f>
        <v>#REF!</v>
      </c>
      <c r="L295" s="203" t="e">
        <f ca="1">IF(MOD(ROW()-13,2)=0,IF(ISBLANK(OFFSET(#REF!,INT((ROW()-13)/2),0)),"",OFFSET(#REF!,INT((ROW()-13)/2),0)),IF(ISBLANK(OFFSET('9. METAS'!$W$20,INT((ROW()-14)/2),0)),"",OFFSET('9. METAS'!$W$20,INT((ROW()-14)/2),0)))</f>
        <v>#REF!</v>
      </c>
      <c r="M295" s="204" t="e">
        <f ca="1">IF(MOD(ROW()-13,2)=0,IF(ISBLANK(OFFSET(#REF!,INT((ROW()-13)/2),0)),"",OFFSET(#REF!,INT((ROW()-13)/2),0)),IF(ISBLANK(OFFSET('9. METAS'!$X$20,INT((ROW()-14)/2),0)),"",OFFSET('9. METAS'!$X$20,INT((ROW()-14)/2),0)))</f>
        <v>#REF!</v>
      </c>
      <c r="N295" s="718" t="str">
        <f t="shared" ref="N295" ca="1" si="278">IFERROR(J295/J296,"ND")</f>
        <v>ND</v>
      </c>
      <c r="O295" s="720" t="str">
        <f t="shared" ref="O295" ca="1" si="279">IFERROR(((J295+K295+L295+M295)/H295),"ND")</f>
        <v>ND</v>
      </c>
      <c r="P295" s="732"/>
    </row>
    <row r="296" spans="3:16">
      <c r="C296" s="725"/>
      <c r="D296" s="726"/>
      <c r="E296" s="726"/>
      <c r="F296" s="727"/>
      <c r="G296" s="728"/>
      <c r="H296" s="755"/>
      <c r="I296" s="731"/>
      <c r="J296" s="202" t="str">
        <f ca="1">IF(MOD(ROW()-13,2)=0,IF(ISBLANK(OFFSET(#REF!,INT((ROW()-13)/2),0)),"",OFFSET(#REF!,INT((ROW()-13)/2),0)),IF(ISBLANK(OFFSET('9. METAS'!$U$20,INT((ROW()-14)/2),0)),"",OFFSET('9. METAS'!$U$20,INT((ROW()-14)/2),0)))</f>
        <v/>
      </c>
      <c r="K296" s="203" t="str">
        <f ca="1">IF(MOD(ROW()-13,2)=0,IF(ISBLANK(OFFSET(#REF!,INT((ROW()-13)/2),0)),"",OFFSET(#REF!,INT((ROW()-13)/2),0)),IF(ISBLANK(OFFSET('9. METAS'!$V$20,INT((ROW()-14)/2),0)),"",OFFSET('9. METAS'!$V$20,INT((ROW()-14)/2),0)))</f>
        <v/>
      </c>
      <c r="L296" s="203" t="str">
        <f ca="1">IF(MOD(ROW()-13,2)=0,IF(ISBLANK(OFFSET(#REF!,INT((ROW()-13)/2),0)),"",OFFSET(#REF!,INT((ROW()-13)/2),0)),IF(ISBLANK(OFFSET('9. METAS'!$W$20,INT((ROW()-14)/2),0)),"",OFFSET('9. METAS'!$W$20,INT((ROW()-14)/2),0)))</f>
        <v/>
      </c>
      <c r="M296" s="204" t="str">
        <f ca="1">IF(MOD(ROW()-13,2)=0,IF(ISBLANK(OFFSET(#REF!,INT((ROW()-13)/2),0)),"",OFFSET(#REF!,INT((ROW()-13)/2),0)),IF(ISBLANK(OFFSET('9. METAS'!$X$20,INT((ROW()-14)/2),0)),"",OFFSET('9. METAS'!$X$20,INT((ROW()-14)/2),0)))</f>
        <v/>
      </c>
      <c r="N296" s="719"/>
      <c r="O296" s="721"/>
      <c r="P296" s="723"/>
    </row>
    <row r="297" spans="3:16">
      <c r="C297" s="724" t="str">
        <f ca="1">IF(ISBLANK(OFFSET('5. Pp (3 años)'!$C$46,INT((ROW()-13)/2),0)),"",OFFSET('5. Pp (3 años)'!$C$46,INT((ROW()-13)/2),0))</f>
        <v/>
      </c>
      <c r="D297" s="726" t="str">
        <f ca="1">IF(ISBLANK(OFFSET('5. Pp (3 años)'!$D$46,INT((ROW()-13)/2),0)),"",OFFSET('5. Pp (3 años)'!$D$46,INT((ROW()-13)/2),0))</f>
        <v/>
      </c>
      <c r="E297" s="726" t="str">
        <f ca="1">IF(ISBLANK(OFFSET('5. Pp (3 años)'!$E$46,INT((ROW()-13)/2),0)),"",OFFSET('5. Pp (3 años)'!$E$46,INT((ROW()-13)/2),0))</f>
        <v/>
      </c>
      <c r="F297" s="727" t="str">
        <f ca="1">IF(ISBLANK(OFFSET('5. Pp (3 años)'!$K$46,INT((ROW()-13)/2),0)),"",OFFSET('5. Pp (3 años)'!$K$46,INT((ROW()-13)/2),0))</f>
        <v/>
      </c>
      <c r="G297" s="728" t="str">
        <f ca="1">IF(ISBLANK(OFFSET('5. Pp (3 años)'!$H$46,INT((ROW()-13)/2),0)),"",OFFSET('5. Pp (3 años)'!$H$46,INT((ROW()-13)/2),0))</f>
        <v/>
      </c>
      <c r="H297" s="755" t="str">
        <f ca="1">IF(ISBLANK(OFFSET('9. METAS'!$L$20,INT((ROW()-13)/2),0)),"",OFFSET('9. METAS'!$L$20,INT((ROW()-13)/2),0))</f>
        <v/>
      </c>
      <c r="I297" s="730"/>
      <c r="J297" s="202" t="e">
        <f ca="1">IF(MOD(ROW()-13,2)=0,IF(ISBLANK(OFFSET(#REF!,INT((ROW()-13)/2),0)),"",OFFSET(#REF!,INT((ROW()-13)/2),0)),IF(ISBLANK(OFFSET('9. METAS'!$U$20,INT((ROW()-14)/2),0)),"",OFFSET('9. METAS'!$U$20,INT((ROW()-14)/2),0)))</f>
        <v>#REF!</v>
      </c>
      <c r="K297" s="203" t="e">
        <f ca="1">IF(MOD(ROW()-13,2)=0,IF(ISBLANK(OFFSET(#REF!,INT((ROW()-13)/2),0)),"",OFFSET(#REF!,INT((ROW()-13)/2),0)),IF(ISBLANK(OFFSET('9. METAS'!$V$20,INT((ROW()-14)/2),0)),"",OFFSET('9. METAS'!$V$20,INT((ROW()-14)/2),0)))</f>
        <v>#REF!</v>
      </c>
      <c r="L297" s="203" t="e">
        <f ca="1">IF(MOD(ROW()-13,2)=0,IF(ISBLANK(OFFSET(#REF!,INT((ROW()-13)/2),0)),"",OFFSET(#REF!,INT((ROW()-13)/2),0)),IF(ISBLANK(OFFSET('9. METAS'!$W$20,INT((ROW()-14)/2),0)),"",OFFSET('9. METAS'!$W$20,INT((ROW()-14)/2),0)))</f>
        <v>#REF!</v>
      </c>
      <c r="M297" s="204" t="e">
        <f ca="1">IF(MOD(ROW()-13,2)=0,IF(ISBLANK(OFFSET(#REF!,INT((ROW()-13)/2),0)),"",OFFSET(#REF!,INT((ROW()-13)/2),0)),IF(ISBLANK(OFFSET('9. METAS'!$X$20,INT((ROW()-14)/2),0)),"",OFFSET('9. METAS'!$X$20,INT((ROW()-14)/2),0)))</f>
        <v>#REF!</v>
      </c>
      <c r="N297" s="718" t="str">
        <f t="shared" ref="N297" ca="1" si="280">IFERROR(J297/J298,"ND")</f>
        <v>ND</v>
      </c>
      <c r="O297" s="720" t="str">
        <f t="shared" ref="O297" ca="1" si="281">IFERROR(((J297+K297+L297+M297)/H297),"ND")</f>
        <v>ND</v>
      </c>
      <c r="P297" s="732"/>
    </row>
    <row r="298" spans="3:16">
      <c r="C298" s="725"/>
      <c r="D298" s="726"/>
      <c r="E298" s="726"/>
      <c r="F298" s="727"/>
      <c r="G298" s="728"/>
      <c r="H298" s="755"/>
      <c r="I298" s="731"/>
      <c r="J298" s="202" t="str">
        <f ca="1">IF(MOD(ROW()-13,2)=0,IF(ISBLANK(OFFSET(#REF!,INT((ROW()-13)/2),0)),"",OFFSET(#REF!,INT((ROW()-13)/2),0)),IF(ISBLANK(OFFSET('9. METAS'!$U$20,INT((ROW()-14)/2),0)),"",OFFSET('9. METAS'!$U$20,INT((ROW()-14)/2),0)))</f>
        <v/>
      </c>
      <c r="K298" s="203" t="str">
        <f ca="1">IF(MOD(ROW()-13,2)=0,IF(ISBLANK(OFFSET(#REF!,INT((ROW()-13)/2),0)),"",OFFSET(#REF!,INT((ROW()-13)/2),0)),IF(ISBLANK(OFFSET('9. METAS'!$V$20,INT((ROW()-14)/2),0)),"",OFFSET('9. METAS'!$V$20,INT((ROW()-14)/2),0)))</f>
        <v/>
      </c>
      <c r="L298" s="203" t="str">
        <f ca="1">IF(MOD(ROW()-13,2)=0,IF(ISBLANK(OFFSET(#REF!,INT((ROW()-13)/2),0)),"",OFFSET(#REF!,INT((ROW()-13)/2),0)),IF(ISBLANK(OFFSET('9. METAS'!$W$20,INT((ROW()-14)/2),0)),"",OFFSET('9. METAS'!$W$20,INT((ROW()-14)/2),0)))</f>
        <v/>
      </c>
      <c r="M298" s="204" t="str">
        <f ca="1">IF(MOD(ROW()-13,2)=0,IF(ISBLANK(OFFSET(#REF!,INT((ROW()-13)/2),0)),"",OFFSET(#REF!,INT((ROW()-13)/2),0)),IF(ISBLANK(OFFSET('9. METAS'!$X$20,INT((ROW()-14)/2),0)),"",OFFSET('9. METAS'!$X$20,INT((ROW()-14)/2),0)))</f>
        <v/>
      </c>
      <c r="N298" s="719"/>
      <c r="O298" s="721"/>
      <c r="P298" s="723"/>
    </row>
    <row r="299" spans="3:16">
      <c r="C299" s="724" t="str">
        <f ca="1">IF(ISBLANK(OFFSET('5. Pp (3 años)'!$C$46,INT((ROW()-13)/2),0)),"",OFFSET('5. Pp (3 años)'!$C$46,INT((ROW()-13)/2),0))</f>
        <v/>
      </c>
      <c r="D299" s="726" t="str">
        <f ca="1">IF(ISBLANK(OFFSET('5. Pp (3 años)'!$D$46,INT((ROW()-13)/2),0)),"",OFFSET('5. Pp (3 años)'!$D$46,INT((ROW()-13)/2),0))</f>
        <v/>
      </c>
      <c r="E299" s="726" t="str">
        <f ca="1">IF(ISBLANK(OFFSET('5. Pp (3 años)'!$E$46,INT((ROW()-13)/2),0)),"",OFFSET('5. Pp (3 años)'!$E$46,INT((ROW()-13)/2),0))</f>
        <v/>
      </c>
      <c r="F299" s="727" t="str">
        <f ca="1">IF(ISBLANK(OFFSET('5. Pp (3 años)'!$K$46,INT((ROW()-13)/2),0)),"",OFFSET('5. Pp (3 años)'!$K$46,INT((ROW()-13)/2),0))</f>
        <v/>
      </c>
      <c r="G299" s="728" t="str">
        <f ca="1">IF(ISBLANK(OFFSET('5. Pp (3 años)'!$H$46,INT((ROW()-13)/2),0)),"",OFFSET('5. Pp (3 años)'!$H$46,INT((ROW()-13)/2),0))</f>
        <v/>
      </c>
      <c r="H299" s="755" t="str">
        <f ca="1">IF(ISBLANK(OFFSET('9. METAS'!$L$20,INT((ROW()-13)/2),0)),"",OFFSET('9. METAS'!$L$20,INT((ROW()-13)/2),0))</f>
        <v/>
      </c>
      <c r="I299" s="730"/>
      <c r="J299" s="202" t="e">
        <f ca="1">IF(MOD(ROW()-13,2)=0,IF(ISBLANK(OFFSET(#REF!,INT((ROW()-13)/2),0)),"",OFFSET(#REF!,INT((ROW()-13)/2),0)),IF(ISBLANK(OFFSET('9. METAS'!$U$20,INT((ROW()-14)/2),0)),"",OFFSET('9. METAS'!$U$20,INT((ROW()-14)/2),0)))</f>
        <v>#REF!</v>
      </c>
      <c r="K299" s="203" t="e">
        <f ca="1">IF(MOD(ROW()-13,2)=0,IF(ISBLANK(OFFSET(#REF!,INT((ROW()-13)/2),0)),"",OFFSET(#REF!,INT((ROW()-13)/2),0)),IF(ISBLANK(OFFSET('9. METAS'!$V$20,INT((ROW()-14)/2),0)),"",OFFSET('9. METAS'!$V$20,INT((ROW()-14)/2),0)))</f>
        <v>#REF!</v>
      </c>
      <c r="L299" s="203" t="e">
        <f ca="1">IF(MOD(ROW()-13,2)=0,IF(ISBLANK(OFFSET(#REF!,INT((ROW()-13)/2),0)),"",OFFSET(#REF!,INT((ROW()-13)/2),0)),IF(ISBLANK(OFFSET('9. METAS'!$W$20,INT((ROW()-14)/2),0)),"",OFFSET('9. METAS'!$W$20,INT((ROW()-14)/2),0)))</f>
        <v>#REF!</v>
      </c>
      <c r="M299" s="204" t="e">
        <f ca="1">IF(MOD(ROW()-13,2)=0,IF(ISBLANK(OFFSET(#REF!,INT((ROW()-13)/2),0)),"",OFFSET(#REF!,INT((ROW()-13)/2),0)),IF(ISBLANK(OFFSET('9. METAS'!$X$20,INT((ROW()-14)/2),0)),"",OFFSET('9. METAS'!$X$20,INT((ROW()-14)/2),0)))</f>
        <v>#REF!</v>
      </c>
      <c r="N299" s="718" t="str">
        <f t="shared" ref="N299" ca="1" si="282">IFERROR(J299/J300,"ND")</f>
        <v>ND</v>
      </c>
      <c r="O299" s="720" t="str">
        <f t="shared" ref="O299" ca="1" si="283">IFERROR(((J299+K299+L299+M299)/H299),"ND")</f>
        <v>ND</v>
      </c>
      <c r="P299" s="732"/>
    </row>
    <row r="300" spans="3:16">
      <c r="C300" s="725"/>
      <c r="D300" s="726"/>
      <c r="E300" s="726"/>
      <c r="F300" s="727"/>
      <c r="G300" s="728"/>
      <c r="H300" s="755"/>
      <c r="I300" s="731"/>
      <c r="J300" s="202" t="str">
        <f ca="1">IF(MOD(ROW()-13,2)=0,IF(ISBLANK(OFFSET(#REF!,INT((ROW()-13)/2),0)),"",OFFSET(#REF!,INT((ROW()-13)/2),0)),IF(ISBLANK(OFFSET('9. METAS'!$U$20,INT((ROW()-14)/2),0)),"",OFFSET('9. METAS'!$U$20,INT((ROW()-14)/2),0)))</f>
        <v/>
      </c>
      <c r="K300" s="203" t="str">
        <f ca="1">IF(MOD(ROW()-13,2)=0,IF(ISBLANK(OFFSET(#REF!,INT((ROW()-13)/2),0)),"",OFFSET(#REF!,INT((ROW()-13)/2),0)),IF(ISBLANK(OFFSET('9. METAS'!$V$20,INT((ROW()-14)/2),0)),"",OFFSET('9. METAS'!$V$20,INT((ROW()-14)/2),0)))</f>
        <v/>
      </c>
      <c r="L300" s="203" t="str">
        <f ca="1">IF(MOD(ROW()-13,2)=0,IF(ISBLANK(OFFSET(#REF!,INT((ROW()-13)/2),0)),"",OFFSET(#REF!,INT((ROW()-13)/2),0)),IF(ISBLANK(OFFSET('9. METAS'!$W$20,INT((ROW()-14)/2),0)),"",OFFSET('9. METAS'!$W$20,INT((ROW()-14)/2),0)))</f>
        <v/>
      </c>
      <c r="M300" s="204" t="str">
        <f ca="1">IF(MOD(ROW()-13,2)=0,IF(ISBLANK(OFFSET(#REF!,INT((ROW()-13)/2),0)),"",OFFSET(#REF!,INT((ROW()-13)/2),0)),IF(ISBLANK(OFFSET('9. METAS'!$X$20,INT((ROW()-14)/2),0)),"",OFFSET('9. METAS'!$X$20,INT((ROW()-14)/2),0)))</f>
        <v/>
      </c>
      <c r="N300" s="719"/>
      <c r="O300" s="721"/>
      <c r="P300" s="723"/>
    </row>
    <row r="301" spans="3:16">
      <c r="C301" s="724" t="str">
        <f ca="1">IF(ISBLANK(OFFSET('5. Pp (3 años)'!$C$46,INT((ROW()-13)/2),0)),"",OFFSET('5. Pp (3 años)'!$C$46,INT((ROW()-13)/2),0))</f>
        <v/>
      </c>
      <c r="D301" s="726" t="str">
        <f ca="1">IF(ISBLANK(OFFSET('5. Pp (3 años)'!$D$46,INT((ROW()-13)/2),0)),"",OFFSET('5. Pp (3 años)'!$D$46,INT((ROW()-13)/2),0))</f>
        <v/>
      </c>
      <c r="E301" s="726" t="str">
        <f ca="1">IF(ISBLANK(OFFSET('5. Pp (3 años)'!$E$46,INT((ROW()-13)/2),0)),"",OFFSET('5. Pp (3 años)'!$E$46,INT((ROW()-13)/2),0))</f>
        <v/>
      </c>
      <c r="F301" s="727" t="str">
        <f ca="1">IF(ISBLANK(OFFSET('5. Pp (3 años)'!$K$46,INT((ROW()-13)/2),0)),"",OFFSET('5. Pp (3 años)'!$K$46,INT((ROW()-13)/2),0))</f>
        <v/>
      </c>
      <c r="G301" s="728" t="str">
        <f ca="1">IF(ISBLANK(OFFSET('5. Pp (3 años)'!$H$46,INT((ROW()-13)/2),0)),"",OFFSET('5. Pp (3 años)'!$H$46,INT((ROW()-13)/2),0))</f>
        <v/>
      </c>
      <c r="H301" s="755" t="str">
        <f ca="1">IF(ISBLANK(OFFSET('9. METAS'!$L$20,INT((ROW()-13)/2),0)),"",OFFSET('9. METAS'!$L$20,INT((ROW()-13)/2),0))</f>
        <v/>
      </c>
      <c r="I301" s="730"/>
      <c r="J301" s="202" t="e">
        <f ca="1">IF(MOD(ROW()-13,2)=0,IF(ISBLANK(OFFSET(#REF!,INT((ROW()-13)/2),0)),"",OFFSET(#REF!,INT((ROW()-13)/2),0)),IF(ISBLANK(OFFSET('9. METAS'!$U$20,INT((ROW()-14)/2),0)),"",OFFSET('9. METAS'!$U$20,INT((ROW()-14)/2),0)))</f>
        <v>#REF!</v>
      </c>
      <c r="K301" s="203" t="e">
        <f ca="1">IF(MOD(ROW()-13,2)=0,IF(ISBLANK(OFFSET(#REF!,INT((ROW()-13)/2),0)),"",OFFSET(#REF!,INT((ROW()-13)/2),0)),IF(ISBLANK(OFFSET('9. METAS'!$V$20,INT((ROW()-14)/2),0)),"",OFFSET('9. METAS'!$V$20,INT((ROW()-14)/2),0)))</f>
        <v>#REF!</v>
      </c>
      <c r="L301" s="203" t="e">
        <f ca="1">IF(MOD(ROW()-13,2)=0,IF(ISBLANK(OFFSET(#REF!,INT((ROW()-13)/2),0)),"",OFFSET(#REF!,INT((ROW()-13)/2),0)),IF(ISBLANK(OFFSET('9. METAS'!$W$20,INT((ROW()-14)/2),0)),"",OFFSET('9. METAS'!$W$20,INT((ROW()-14)/2),0)))</f>
        <v>#REF!</v>
      </c>
      <c r="M301" s="204" t="e">
        <f ca="1">IF(MOD(ROW()-13,2)=0,IF(ISBLANK(OFFSET(#REF!,INT((ROW()-13)/2),0)),"",OFFSET(#REF!,INT((ROW()-13)/2),0)),IF(ISBLANK(OFFSET('9. METAS'!$X$20,INT((ROW()-14)/2),0)),"",OFFSET('9. METAS'!$X$20,INT((ROW()-14)/2),0)))</f>
        <v>#REF!</v>
      </c>
      <c r="N301" s="718" t="str">
        <f t="shared" ref="N301" ca="1" si="284">IFERROR(J301/J302,"ND")</f>
        <v>ND</v>
      </c>
      <c r="O301" s="720" t="str">
        <f t="shared" ref="O301" ca="1" si="285">IFERROR(((J301+K301+L301+M301)/H301),"ND")</f>
        <v>ND</v>
      </c>
      <c r="P301" s="732"/>
    </row>
    <row r="302" spans="3:16">
      <c r="C302" s="725"/>
      <c r="D302" s="726"/>
      <c r="E302" s="726"/>
      <c r="F302" s="727"/>
      <c r="G302" s="728"/>
      <c r="H302" s="755"/>
      <c r="I302" s="731"/>
      <c r="J302" s="202" t="str">
        <f ca="1">IF(MOD(ROW()-13,2)=0,IF(ISBLANK(OFFSET(#REF!,INT((ROW()-13)/2),0)),"",OFFSET(#REF!,INT((ROW()-13)/2),0)),IF(ISBLANK(OFFSET('9. METAS'!$U$20,INT((ROW()-14)/2),0)),"",OFFSET('9. METAS'!$U$20,INT((ROW()-14)/2),0)))</f>
        <v/>
      </c>
      <c r="K302" s="203" t="str">
        <f ca="1">IF(MOD(ROW()-13,2)=0,IF(ISBLANK(OFFSET(#REF!,INT((ROW()-13)/2),0)),"",OFFSET(#REF!,INT((ROW()-13)/2),0)),IF(ISBLANK(OFFSET('9. METAS'!$V$20,INT((ROW()-14)/2),0)),"",OFFSET('9. METAS'!$V$20,INT((ROW()-14)/2),0)))</f>
        <v/>
      </c>
      <c r="L302" s="203" t="str">
        <f ca="1">IF(MOD(ROW()-13,2)=0,IF(ISBLANK(OFFSET(#REF!,INT((ROW()-13)/2),0)),"",OFFSET(#REF!,INT((ROW()-13)/2),0)),IF(ISBLANK(OFFSET('9. METAS'!$W$20,INT((ROW()-14)/2),0)),"",OFFSET('9. METAS'!$W$20,INT((ROW()-14)/2),0)))</f>
        <v/>
      </c>
      <c r="M302" s="204" t="str">
        <f ca="1">IF(MOD(ROW()-13,2)=0,IF(ISBLANK(OFFSET(#REF!,INT((ROW()-13)/2),0)),"",OFFSET(#REF!,INT((ROW()-13)/2),0)),IF(ISBLANK(OFFSET('9. METAS'!$X$20,INT((ROW()-14)/2),0)),"",OFFSET('9. METAS'!$X$20,INT((ROW()-14)/2),0)))</f>
        <v/>
      </c>
      <c r="N302" s="719"/>
      <c r="O302" s="721"/>
      <c r="P302" s="723"/>
    </row>
    <row r="303" spans="3:16">
      <c r="C303" s="724" t="str">
        <f ca="1">IF(ISBLANK(OFFSET('5. Pp (3 años)'!$C$46,INT((ROW()-13)/2),0)),"",OFFSET('5. Pp (3 años)'!$C$46,INT((ROW()-13)/2),0))</f>
        <v/>
      </c>
      <c r="D303" s="726" t="str">
        <f ca="1">IF(ISBLANK(OFFSET('5. Pp (3 años)'!$D$46,INT((ROW()-13)/2),0)),"",OFFSET('5. Pp (3 años)'!$D$46,INT((ROW()-13)/2),0))</f>
        <v/>
      </c>
      <c r="E303" s="726" t="str">
        <f ca="1">IF(ISBLANK(OFFSET('5. Pp (3 años)'!$E$46,INT((ROW()-13)/2),0)),"",OFFSET('5. Pp (3 años)'!$E$46,INT((ROW()-13)/2),0))</f>
        <v/>
      </c>
      <c r="F303" s="727" t="str">
        <f ca="1">IF(ISBLANK(OFFSET('5. Pp (3 años)'!$K$46,INT((ROW()-13)/2),0)),"",OFFSET('5. Pp (3 años)'!$K$46,INT((ROW()-13)/2),0))</f>
        <v/>
      </c>
      <c r="G303" s="728" t="str">
        <f ca="1">IF(ISBLANK(OFFSET('5. Pp (3 años)'!$H$46,INT((ROW()-13)/2),0)),"",OFFSET('5. Pp (3 años)'!$H$46,INT((ROW()-13)/2),0))</f>
        <v/>
      </c>
      <c r="H303" s="755" t="str">
        <f ca="1">IF(ISBLANK(OFFSET('9. METAS'!$L$20,INT((ROW()-13)/2),0)),"",OFFSET('9. METAS'!$L$20,INT((ROW()-13)/2),0))</f>
        <v/>
      </c>
      <c r="I303" s="730"/>
      <c r="J303" s="202" t="e">
        <f ca="1">IF(MOD(ROW()-13,2)=0,IF(ISBLANK(OFFSET(#REF!,INT((ROW()-13)/2),0)),"",OFFSET(#REF!,INT((ROW()-13)/2),0)),IF(ISBLANK(OFFSET('9. METAS'!$U$20,INT((ROW()-14)/2),0)),"",OFFSET('9. METAS'!$U$20,INT((ROW()-14)/2),0)))</f>
        <v>#REF!</v>
      </c>
      <c r="K303" s="203" t="e">
        <f ca="1">IF(MOD(ROW()-13,2)=0,IF(ISBLANK(OFFSET(#REF!,INT((ROW()-13)/2),0)),"",OFFSET(#REF!,INT((ROW()-13)/2),0)),IF(ISBLANK(OFFSET('9. METAS'!$V$20,INT((ROW()-14)/2),0)),"",OFFSET('9. METAS'!$V$20,INT((ROW()-14)/2),0)))</f>
        <v>#REF!</v>
      </c>
      <c r="L303" s="203" t="e">
        <f ca="1">IF(MOD(ROW()-13,2)=0,IF(ISBLANK(OFFSET(#REF!,INT((ROW()-13)/2),0)),"",OFFSET(#REF!,INT((ROW()-13)/2),0)),IF(ISBLANK(OFFSET('9. METAS'!$W$20,INT((ROW()-14)/2),0)),"",OFFSET('9. METAS'!$W$20,INT((ROW()-14)/2),0)))</f>
        <v>#REF!</v>
      </c>
      <c r="M303" s="204" t="e">
        <f ca="1">IF(MOD(ROW()-13,2)=0,IF(ISBLANK(OFFSET(#REF!,INT((ROW()-13)/2),0)),"",OFFSET(#REF!,INT((ROW()-13)/2),0)),IF(ISBLANK(OFFSET('9. METAS'!$X$20,INT((ROW()-14)/2),0)),"",OFFSET('9. METAS'!$X$20,INT((ROW()-14)/2),0)))</f>
        <v>#REF!</v>
      </c>
      <c r="N303" s="718" t="str">
        <f t="shared" ref="N303" ca="1" si="286">IFERROR(J303/J304,"ND")</f>
        <v>ND</v>
      </c>
      <c r="O303" s="720" t="str">
        <f t="shared" ref="O303" ca="1" si="287">IFERROR(((J303+K303+L303+M303)/H303),"ND")</f>
        <v>ND</v>
      </c>
      <c r="P303" s="732"/>
    </row>
    <row r="304" spans="3:16">
      <c r="C304" s="725"/>
      <c r="D304" s="726"/>
      <c r="E304" s="726"/>
      <c r="F304" s="727"/>
      <c r="G304" s="728"/>
      <c r="H304" s="755"/>
      <c r="I304" s="731"/>
      <c r="J304" s="202" t="str">
        <f ca="1">IF(MOD(ROW()-13,2)=0,IF(ISBLANK(OFFSET(#REF!,INT((ROW()-13)/2),0)),"",OFFSET(#REF!,INT((ROW()-13)/2),0)),IF(ISBLANK(OFFSET('9. METAS'!$U$20,INT((ROW()-14)/2),0)),"",OFFSET('9. METAS'!$U$20,INT((ROW()-14)/2),0)))</f>
        <v/>
      </c>
      <c r="K304" s="203" t="str">
        <f ca="1">IF(MOD(ROW()-13,2)=0,IF(ISBLANK(OFFSET(#REF!,INT((ROW()-13)/2),0)),"",OFFSET(#REF!,INT((ROW()-13)/2),0)),IF(ISBLANK(OFFSET('9. METAS'!$V$20,INT((ROW()-14)/2),0)),"",OFFSET('9. METAS'!$V$20,INT((ROW()-14)/2),0)))</f>
        <v/>
      </c>
      <c r="L304" s="203" t="str">
        <f ca="1">IF(MOD(ROW()-13,2)=0,IF(ISBLANK(OFFSET(#REF!,INT((ROW()-13)/2),0)),"",OFFSET(#REF!,INT((ROW()-13)/2),0)),IF(ISBLANK(OFFSET('9. METAS'!$W$20,INT((ROW()-14)/2),0)),"",OFFSET('9. METAS'!$W$20,INT((ROW()-14)/2),0)))</f>
        <v/>
      </c>
      <c r="M304" s="204" t="str">
        <f ca="1">IF(MOD(ROW()-13,2)=0,IF(ISBLANK(OFFSET(#REF!,INT((ROW()-13)/2),0)),"",OFFSET(#REF!,INT((ROW()-13)/2),0)),IF(ISBLANK(OFFSET('9. METAS'!$X$20,INT((ROW()-14)/2),0)),"",OFFSET('9. METAS'!$X$20,INT((ROW()-14)/2),0)))</f>
        <v/>
      </c>
      <c r="N304" s="719"/>
      <c r="O304" s="721"/>
      <c r="P304" s="723"/>
    </row>
    <row r="305" spans="3:16">
      <c r="C305" s="724" t="str">
        <f ca="1">IF(ISBLANK(OFFSET('5. Pp (3 años)'!$C$46,INT((ROW()-13)/2),0)),"",OFFSET('5. Pp (3 años)'!$C$46,INT((ROW()-13)/2),0))</f>
        <v/>
      </c>
      <c r="D305" s="726" t="str">
        <f ca="1">IF(ISBLANK(OFFSET('5. Pp (3 años)'!$D$46,INT((ROW()-13)/2),0)),"",OFFSET('5. Pp (3 años)'!$D$46,INT((ROW()-13)/2),0))</f>
        <v/>
      </c>
      <c r="E305" s="726" t="str">
        <f ca="1">IF(ISBLANK(OFFSET('5. Pp (3 años)'!$E$46,INT((ROW()-13)/2),0)),"",OFFSET('5. Pp (3 años)'!$E$46,INT((ROW()-13)/2),0))</f>
        <v/>
      </c>
      <c r="F305" s="727" t="str">
        <f ca="1">IF(ISBLANK(OFFSET('5. Pp (3 años)'!$K$46,INT((ROW()-13)/2),0)),"",OFFSET('5. Pp (3 años)'!$K$46,INT((ROW()-13)/2),0))</f>
        <v/>
      </c>
      <c r="G305" s="728" t="str">
        <f ca="1">IF(ISBLANK(OFFSET('5. Pp (3 años)'!$H$46,INT((ROW()-13)/2),0)),"",OFFSET('5. Pp (3 años)'!$H$46,INT((ROW()-13)/2),0))</f>
        <v/>
      </c>
      <c r="H305" s="755" t="str">
        <f ca="1">IF(ISBLANK(OFFSET('9. METAS'!$L$20,INT((ROW()-13)/2),0)),"",OFFSET('9. METAS'!$L$20,INT((ROW()-13)/2),0))</f>
        <v/>
      </c>
      <c r="I305" s="730"/>
      <c r="J305" s="202" t="e">
        <f ca="1">IF(MOD(ROW()-13,2)=0,IF(ISBLANK(OFFSET(#REF!,INT((ROW()-13)/2),0)),"",OFFSET(#REF!,INT((ROW()-13)/2),0)),IF(ISBLANK(OFFSET('9. METAS'!$U$20,INT((ROW()-14)/2),0)),"",OFFSET('9. METAS'!$U$20,INT((ROW()-14)/2),0)))</f>
        <v>#REF!</v>
      </c>
      <c r="K305" s="203" t="e">
        <f ca="1">IF(MOD(ROW()-13,2)=0,IF(ISBLANK(OFFSET(#REF!,INT((ROW()-13)/2),0)),"",OFFSET(#REF!,INT((ROW()-13)/2),0)),IF(ISBLANK(OFFSET('9. METAS'!$V$20,INT((ROW()-14)/2),0)),"",OFFSET('9. METAS'!$V$20,INT((ROW()-14)/2),0)))</f>
        <v>#REF!</v>
      </c>
      <c r="L305" s="203" t="e">
        <f ca="1">IF(MOD(ROW()-13,2)=0,IF(ISBLANK(OFFSET(#REF!,INT((ROW()-13)/2),0)),"",OFFSET(#REF!,INT((ROW()-13)/2),0)),IF(ISBLANK(OFFSET('9. METAS'!$W$20,INT((ROW()-14)/2),0)),"",OFFSET('9. METAS'!$W$20,INT((ROW()-14)/2),0)))</f>
        <v>#REF!</v>
      </c>
      <c r="M305" s="204" t="e">
        <f ca="1">IF(MOD(ROW()-13,2)=0,IF(ISBLANK(OFFSET(#REF!,INT((ROW()-13)/2),0)),"",OFFSET(#REF!,INT((ROW()-13)/2),0)),IF(ISBLANK(OFFSET('9. METAS'!$X$20,INT((ROW()-14)/2),0)),"",OFFSET('9. METAS'!$X$20,INT((ROW()-14)/2),0)))</f>
        <v>#REF!</v>
      </c>
      <c r="N305" s="718" t="str">
        <f t="shared" ref="N305" ca="1" si="288">IFERROR(J305/J306,"ND")</f>
        <v>ND</v>
      </c>
      <c r="O305" s="720" t="str">
        <f t="shared" ref="O305" ca="1" si="289">IFERROR(((J305+K305+L305+M305)/H305),"ND")</f>
        <v>ND</v>
      </c>
      <c r="P305" s="732"/>
    </row>
    <row r="306" spans="3:16">
      <c r="C306" s="725"/>
      <c r="D306" s="726"/>
      <c r="E306" s="726"/>
      <c r="F306" s="727"/>
      <c r="G306" s="728"/>
      <c r="H306" s="755"/>
      <c r="I306" s="731"/>
      <c r="J306" s="202" t="str">
        <f ca="1">IF(MOD(ROW()-13,2)=0,IF(ISBLANK(OFFSET(#REF!,INT((ROW()-13)/2),0)),"",OFFSET(#REF!,INT((ROW()-13)/2),0)),IF(ISBLANK(OFFSET('9. METAS'!$U$20,INT((ROW()-14)/2),0)),"",OFFSET('9. METAS'!$U$20,INT((ROW()-14)/2),0)))</f>
        <v/>
      </c>
      <c r="K306" s="203" t="str">
        <f ca="1">IF(MOD(ROW()-13,2)=0,IF(ISBLANK(OFFSET(#REF!,INT((ROW()-13)/2),0)),"",OFFSET(#REF!,INT((ROW()-13)/2),0)),IF(ISBLANK(OFFSET('9. METAS'!$V$20,INT((ROW()-14)/2),0)),"",OFFSET('9. METAS'!$V$20,INT((ROW()-14)/2),0)))</f>
        <v/>
      </c>
      <c r="L306" s="203" t="str">
        <f ca="1">IF(MOD(ROW()-13,2)=0,IF(ISBLANK(OFFSET(#REF!,INT((ROW()-13)/2),0)),"",OFFSET(#REF!,INT((ROW()-13)/2),0)),IF(ISBLANK(OFFSET('9. METAS'!$W$20,INT((ROW()-14)/2),0)),"",OFFSET('9. METAS'!$W$20,INT((ROW()-14)/2),0)))</f>
        <v/>
      </c>
      <c r="M306" s="204" t="str">
        <f ca="1">IF(MOD(ROW()-13,2)=0,IF(ISBLANK(OFFSET(#REF!,INT((ROW()-13)/2),0)),"",OFFSET(#REF!,INT((ROW()-13)/2),0)),IF(ISBLANK(OFFSET('9. METAS'!$X$20,INT((ROW()-14)/2),0)),"",OFFSET('9. METAS'!$X$20,INT((ROW()-14)/2),0)))</f>
        <v/>
      </c>
      <c r="N306" s="719"/>
      <c r="O306" s="721"/>
      <c r="P306" s="723"/>
    </row>
    <row r="307" spans="3:16">
      <c r="C307" s="724" t="str">
        <f ca="1">IF(ISBLANK(OFFSET('5. Pp (3 años)'!$C$46,INT((ROW()-13)/2),0)),"",OFFSET('5. Pp (3 años)'!$C$46,INT((ROW()-13)/2),0))</f>
        <v/>
      </c>
      <c r="D307" s="726" t="str">
        <f ca="1">IF(ISBLANK(OFFSET('5. Pp (3 años)'!$D$46,INT((ROW()-13)/2),0)),"",OFFSET('5. Pp (3 años)'!$D$46,INT((ROW()-13)/2),0))</f>
        <v/>
      </c>
      <c r="E307" s="726" t="str">
        <f ca="1">IF(ISBLANK(OFFSET('5. Pp (3 años)'!$E$46,INT((ROW()-13)/2),0)),"",OFFSET('5. Pp (3 años)'!$E$46,INT((ROW()-13)/2),0))</f>
        <v/>
      </c>
      <c r="F307" s="727" t="str">
        <f ca="1">IF(ISBLANK(OFFSET('5. Pp (3 años)'!$K$46,INT((ROW()-13)/2),0)),"",OFFSET('5. Pp (3 años)'!$K$46,INT((ROW()-13)/2),0))</f>
        <v/>
      </c>
      <c r="G307" s="728" t="str">
        <f ca="1">IF(ISBLANK(OFFSET('5. Pp (3 años)'!$H$46,INT((ROW()-13)/2),0)),"",OFFSET('5. Pp (3 años)'!$H$46,INT((ROW()-13)/2),0))</f>
        <v/>
      </c>
      <c r="H307" s="755" t="str">
        <f ca="1">IF(ISBLANK(OFFSET('9. METAS'!$L$20,INT((ROW()-13)/2),0)),"",OFFSET('9. METAS'!$L$20,INT((ROW()-13)/2),0))</f>
        <v/>
      </c>
      <c r="I307" s="730"/>
      <c r="J307" s="202" t="e">
        <f ca="1">IF(MOD(ROW()-13,2)=0,IF(ISBLANK(OFFSET(#REF!,INT((ROW()-13)/2),0)),"",OFFSET(#REF!,INT((ROW()-13)/2),0)),IF(ISBLANK(OFFSET('9. METAS'!$U$20,INT((ROW()-14)/2),0)),"",OFFSET('9. METAS'!$U$20,INT((ROW()-14)/2),0)))</f>
        <v>#REF!</v>
      </c>
      <c r="K307" s="203" t="e">
        <f ca="1">IF(MOD(ROW()-13,2)=0,IF(ISBLANK(OFFSET(#REF!,INT((ROW()-13)/2),0)),"",OFFSET(#REF!,INT((ROW()-13)/2),0)),IF(ISBLANK(OFFSET('9. METAS'!$V$20,INT((ROW()-14)/2),0)),"",OFFSET('9. METAS'!$V$20,INT((ROW()-14)/2),0)))</f>
        <v>#REF!</v>
      </c>
      <c r="L307" s="203" t="e">
        <f ca="1">IF(MOD(ROW()-13,2)=0,IF(ISBLANK(OFFSET(#REF!,INT((ROW()-13)/2),0)),"",OFFSET(#REF!,INT((ROW()-13)/2),0)),IF(ISBLANK(OFFSET('9. METAS'!$W$20,INT((ROW()-14)/2),0)),"",OFFSET('9. METAS'!$W$20,INT((ROW()-14)/2),0)))</f>
        <v>#REF!</v>
      </c>
      <c r="M307" s="204" t="e">
        <f ca="1">IF(MOD(ROW()-13,2)=0,IF(ISBLANK(OFFSET(#REF!,INT((ROW()-13)/2),0)),"",OFFSET(#REF!,INT((ROW()-13)/2),0)),IF(ISBLANK(OFFSET('9. METAS'!$X$20,INT((ROW()-14)/2),0)),"",OFFSET('9. METAS'!$X$20,INT((ROW()-14)/2),0)))</f>
        <v>#REF!</v>
      </c>
      <c r="N307" s="718" t="str">
        <f t="shared" ref="N307" ca="1" si="290">IFERROR(J307/J308,"ND")</f>
        <v>ND</v>
      </c>
      <c r="O307" s="720" t="str">
        <f t="shared" ref="O307" ca="1" si="291">IFERROR(((J307+K307+L307+M307)/H307),"ND")</f>
        <v>ND</v>
      </c>
      <c r="P307" s="732"/>
    </row>
    <row r="308" spans="3:16">
      <c r="C308" s="725"/>
      <c r="D308" s="726"/>
      <c r="E308" s="726"/>
      <c r="F308" s="727"/>
      <c r="G308" s="728"/>
      <c r="H308" s="755"/>
      <c r="I308" s="731"/>
      <c r="J308" s="202" t="str">
        <f ca="1">IF(MOD(ROW()-13,2)=0,IF(ISBLANK(OFFSET(#REF!,INT((ROW()-13)/2),0)),"",OFFSET(#REF!,INT((ROW()-13)/2),0)),IF(ISBLANK(OFFSET('9. METAS'!$U$20,INT((ROW()-14)/2),0)),"",OFFSET('9. METAS'!$U$20,INT((ROW()-14)/2),0)))</f>
        <v/>
      </c>
      <c r="K308" s="203" t="str">
        <f ca="1">IF(MOD(ROW()-13,2)=0,IF(ISBLANK(OFFSET(#REF!,INT((ROW()-13)/2),0)),"",OFFSET(#REF!,INT((ROW()-13)/2),0)),IF(ISBLANK(OFFSET('9. METAS'!$V$20,INT((ROW()-14)/2),0)),"",OFFSET('9. METAS'!$V$20,INT((ROW()-14)/2),0)))</f>
        <v/>
      </c>
      <c r="L308" s="203" t="str">
        <f ca="1">IF(MOD(ROW()-13,2)=0,IF(ISBLANK(OFFSET(#REF!,INT((ROW()-13)/2),0)),"",OFFSET(#REF!,INT((ROW()-13)/2),0)),IF(ISBLANK(OFFSET('9. METAS'!$W$20,INT((ROW()-14)/2),0)),"",OFFSET('9. METAS'!$W$20,INT((ROW()-14)/2),0)))</f>
        <v/>
      </c>
      <c r="M308" s="204" t="str">
        <f ca="1">IF(MOD(ROW()-13,2)=0,IF(ISBLANK(OFFSET(#REF!,INT((ROW()-13)/2),0)),"",OFFSET(#REF!,INT((ROW()-13)/2),0)),IF(ISBLANK(OFFSET('9. METAS'!$X$20,INT((ROW()-14)/2),0)),"",OFFSET('9. METAS'!$X$20,INT((ROW()-14)/2),0)))</f>
        <v/>
      </c>
      <c r="N308" s="719"/>
      <c r="O308" s="721"/>
      <c r="P308" s="723"/>
    </row>
    <row r="309" spans="3:16">
      <c r="C309" s="724" t="str">
        <f ca="1">IF(ISBLANK(OFFSET('5. Pp (3 años)'!$C$46,INT((ROW()-13)/2),0)),"",OFFSET('5. Pp (3 años)'!$C$46,INT((ROW()-13)/2),0))</f>
        <v/>
      </c>
      <c r="D309" s="726" t="str">
        <f ca="1">IF(ISBLANK(OFFSET('5. Pp (3 años)'!$D$46,INT((ROW()-13)/2),0)),"",OFFSET('5. Pp (3 años)'!$D$46,INT((ROW()-13)/2),0))</f>
        <v/>
      </c>
      <c r="E309" s="726" t="str">
        <f ca="1">IF(ISBLANK(OFFSET('5. Pp (3 años)'!$E$46,INT((ROW()-13)/2),0)),"",OFFSET('5. Pp (3 años)'!$E$46,INT((ROW()-13)/2),0))</f>
        <v/>
      </c>
      <c r="F309" s="727" t="str">
        <f ca="1">IF(ISBLANK(OFFSET('5. Pp (3 años)'!$K$46,INT((ROW()-13)/2),0)),"",OFFSET('5. Pp (3 años)'!$K$46,INT((ROW()-13)/2),0))</f>
        <v/>
      </c>
      <c r="G309" s="728" t="str">
        <f ca="1">IF(ISBLANK(OFFSET('5. Pp (3 años)'!$H$46,INT((ROW()-13)/2),0)),"",OFFSET('5. Pp (3 años)'!$H$46,INT((ROW()-13)/2),0))</f>
        <v/>
      </c>
      <c r="H309" s="755" t="str">
        <f ca="1">IF(ISBLANK(OFFSET('9. METAS'!$L$20,INT((ROW()-13)/2),0)),"",OFFSET('9. METAS'!$L$20,INT((ROW()-13)/2),0))</f>
        <v/>
      </c>
      <c r="I309" s="730"/>
      <c r="J309" s="202" t="e">
        <f ca="1">IF(MOD(ROW()-13,2)=0,IF(ISBLANK(OFFSET(#REF!,INT((ROW()-13)/2),0)),"",OFFSET(#REF!,INT((ROW()-13)/2),0)),IF(ISBLANK(OFFSET('9. METAS'!$U$20,INT((ROW()-14)/2),0)),"",OFFSET('9. METAS'!$U$20,INT((ROW()-14)/2),0)))</f>
        <v>#REF!</v>
      </c>
      <c r="K309" s="203" t="e">
        <f ca="1">IF(MOD(ROW()-13,2)=0,IF(ISBLANK(OFFSET(#REF!,INT((ROW()-13)/2),0)),"",OFFSET(#REF!,INT((ROW()-13)/2),0)),IF(ISBLANK(OFFSET('9. METAS'!$V$20,INT((ROW()-14)/2),0)),"",OFFSET('9. METAS'!$V$20,INT((ROW()-14)/2),0)))</f>
        <v>#REF!</v>
      </c>
      <c r="L309" s="203" t="e">
        <f ca="1">IF(MOD(ROW()-13,2)=0,IF(ISBLANK(OFFSET(#REF!,INT((ROW()-13)/2),0)),"",OFFSET(#REF!,INT((ROW()-13)/2),0)),IF(ISBLANK(OFFSET('9. METAS'!$W$20,INT((ROW()-14)/2),0)),"",OFFSET('9. METAS'!$W$20,INT((ROW()-14)/2),0)))</f>
        <v>#REF!</v>
      </c>
      <c r="M309" s="204" t="e">
        <f ca="1">IF(MOD(ROW()-13,2)=0,IF(ISBLANK(OFFSET(#REF!,INT((ROW()-13)/2),0)),"",OFFSET(#REF!,INT((ROW()-13)/2),0)),IF(ISBLANK(OFFSET('9. METAS'!$X$20,INT((ROW()-14)/2),0)),"",OFFSET('9. METAS'!$X$20,INT((ROW()-14)/2),0)))</f>
        <v>#REF!</v>
      </c>
      <c r="N309" s="718" t="str">
        <f t="shared" ref="N309" ca="1" si="292">IFERROR(J309/J310,"ND")</f>
        <v>ND</v>
      </c>
      <c r="O309" s="720" t="str">
        <f t="shared" ref="O309" ca="1" si="293">IFERROR(((J309+K309+L309+M309)/H309),"ND")</f>
        <v>ND</v>
      </c>
      <c r="P309" s="732"/>
    </row>
    <row r="310" spans="3:16">
      <c r="C310" s="725"/>
      <c r="D310" s="726"/>
      <c r="E310" s="726"/>
      <c r="F310" s="727"/>
      <c r="G310" s="728"/>
      <c r="H310" s="755"/>
      <c r="I310" s="731"/>
      <c r="J310" s="202" t="str">
        <f ca="1">IF(MOD(ROW()-13,2)=0,IF(ISBLANK(OFFSET(#REF!,INT((ROW()-13)/2),0)),"",OFFSET(#REF!,INT((ROW()-13)/2),0)),IF(ISBLANK(OFFSET('9. METAS'!$U$20,INT((ROW()-14)/2),0)),"",OFFSET('9. METAS'!$U$20,INT((ROW()-14)/2),0)))</f>
        <v/>
      </c>
      <c r="K310" s="203" t="str">
        <f ca="1">IF(MOD(ROW()-13,2)=0,IF(ISBLANK(OFFSET(#REF!,INT((ROW()-13)/2),0)),"",OFFSET(#REF!,INT((ROW()-13)/2),0)),IF(ISBLANK(OFFSET('9. METAS'!$V$20,INT((ROW()-14)/2),0)),"",OFFSET('9. METAS'!$V$20,INT((ROW()-14)/2),0)))</f>
        <v/>
      </c>
      <c r="L310" s="203" t="str">
        <f ca="1">IF(MOD(ROW()-13,2)=0,IF(ISBLANK(OFFSET(#REF!,INT((ROW()-13)/2),0)),"",OFFSET(#REF!,INT((ROW()-13)/2),0)),IF(ISBLANK(OFFSET('9. METAS'!$W$20,INT((ROW()-14)/2),0)),"",OFFSET('9. METAS'!$W$20,INT((ROW()-14)/2),0)))</f>
        <v/>
      </c>
      <c r="M310" s="204" t="str">
        <f ca="1">IF(MOD(ROW()-13,2)=0,IF(ISBLANK(OFFSET(#REF!,INT((ROW()-13)/2),0)),"",OFFSET(#REF!,INT((ROW()-13)/2),0)),IF(ISBLANK(OFFSET('9. METAS'!$X$20,INT((ROW()-14)/2),0)),"",OFFSET('9. METAS'!$X$20,INT((ROW()-14)/2),0)))</f>
        <v/>
      </c>
      <c r="N310" s="719"/>
      <c r="O310" s="721"/>
      <c r="P310" s="723"/>
    </row>
    <row r="311" spans="3:16">
      <c r="C311" s="724" t="str">
        <f ca="1">IF(ISBLANK(OFFSET('5. Pp (3 años)'!$C$46,INT((ROW()-13)/2),0)),"",OFFSET('5. Pp (3 años)'!$C$46,INT((ROW()-13)/2),0))</f>
        <v/>
      </c>
      <c r="D311" s="726" t="str">
        <f ca="1">IF(ISBLANK(OFFSET('5. Pp (3 años)'!$D$46,INT((ROW()-13)/2),0)),"",OFFSET('5. Pp (3 años)'!$D$46,INT((ROW()-13)/2),0))</f>
        <v/>
      </c>
      <c r="E311" s="726" t="str">
        <f ca="1">IF(ISBLANK(OFFSET('5. Pp (3 años)'!$E$46,INT((ROW()-13)/2),0)),"",OFFSET('5. Pp (3 años)'!$E$46,INT((ROW()-13)/2),0))</f>
        <v/>
      </c>
      <c r="F311" s="727" t="str">
        <f ca="1">IF(ISBLANK(OFFSET('5. Pp (3 años)'!$K$46,INT((ROW()-13)/2),0)),"",OFFSET('5. Pp (3 años)'!$K$46,INT((ROW()-13)/2),0))</f>
        <v/>
      </c>
      <c r="G311" s="728" t="str">
        <f ca="1">IF(ISBLANK(OFFSET('5. Pp (3 años)'!$H$46,INT((ROW()-13)/2),0)),"",OFFSET('5. Pp (3 años)'!$H$46,INT((ROW()-13)/2),0))</f>
        <v/>
      </c>
      <c r="H311" s="755" t="str">
        <f ca="1">IF(ISBLANK(OFFSET('9. METAS'!$L$20,INT((ROW()-13)/2),0)),"",OFFSET('9. METAS'!$L$20,INT((ROW()-13)/2),0))</f>
        <v/>
      </c>
      <c r="I311" s="730"/>
      <c r="J311" s="202" t="e">
        <f ca="1">IF(MOD(ROW()-13,2)=0,IF(ISBLANK(OFFSET(#REF!,INT((ROW()-13)/2),0)),"",OFFSET(#REF!,INT((ROW()-13)/2),0)),IF(ISBLANK(OFFSET('9. METAS'!$U$20,INT((ROW()-14)/2),0)),"",OFFSET('9. METAS'!$U$20,INT((ROW()-14)/2),0)))</f>
        <v>#REF!</v>
      </c>
      <c r="K311" s="203" t="e">
        <f ca="1">IF(MOD(ROW()-13,2)=0,IF(ISBLANK(OFFSET(#REF!,INT((ROW()-13)/2),0)),"",OFFSET(#REF!,INT((ROW()-13)/2),0)),IF(ISBLANK(OFFSET('9. METAS'!$V$20,INT((ROW()-14)/2),0)),"",OFFSET('9. METAS'!$V$20,INT((ROW()-14)/2),0)))</f>
        <v>#REF!</v>
      </c>
      <c r="L311" s="203" t="e">
        <f ca="1">IF(MOD(ROW()-13,2)=0,IF(ISBLANK(OFFSET(#REF!,INT((ROW()-13)/2),0)),"",OFFSET(#REF!,INT((ROW()-13)/2),0)),IF(ISBLANK(OFFSET('9. METAS'!$W$20,INT((ROW()-14)/2),0)),"",OFFSET('9. METAS'!$W$20,INT((ROW()-14)/2),0)))</f>
        <v>#REF!</v>
      </c>
      <c r="M311" s="204" t="e">
        <f ca="1">IF(MOD(ROW()-13,2)=0,IF(ISBLANK(OFFSET(#REF!,INT((ROW()-13)/2),0)),"",OFFSET(#REF!,INT((ROW()-13)/2),0)),IF(ISBLANK(OFFSET('9. METAS'!$X$20,INT((ROW()-14)/2),0)),"",OFFSET('9. METAS'!$X$20,INT((ROW()-14)/2),0)))</f>
        <v>#REF!</v>
      </c>
      <c r="N311" s="718" t="str">
        <f t="shared" ref="N311" ca="1" si="294">IFERROR(J311/J312,"ND")</f>
        <v>ND</v>
      </c>
      <c r="O311" s="720" t="str">
        <f t="shared" ref="O311" ca="1" si="295">IFERROR(((J311+K311+L311+M311)/H311),"ND")</f>
        <v>ND</v>
      </c>
      <c r="P311" s="732"/>
    </row>
    <row r="312" spans="3:16">
      <c r="C312" s="725"/>
      <c r="D312" s="726"/>
      <c r="E312" s="726"/>
      <c r="F312" s="727"/>
      <c r="G312" s="728"/>
      <c r="H312" s="755"/>
      <c r="I312" s="731"/>
      <c r="J312" s="202" t="str">
        <f ca="1">IF(MOD(ROW()-13,2)=0,IF(ISBLANK(OFFSET(#REF!,INT((ROW()-13)/2),0)),"",OFFSET(#REF!,INT((ROW()-13)/2),0)),IF(ISBLANK(OFFSET('9. METAS'!$U$20,INT((ROW()-14)/2),0)),"",OFFSET('9. METAS'!$U$20,INT((ROW()-14)/2),0)))</f>
        <v/>
      </c>
      <c r="K312" s="203" t="str">
        <f ca="1">IF(MOD(ROW()-13,2)=0,IF(ISBLANK(OFFSET(#REF!,INT((ROW()-13)/2),0)),"",OFFSET(#REF!,INT((ROW()-13)/2),0)),IF(ISBLANK(OFFSET('9. METAS'!$V$20,INT((ROW()-14)/2),0)),"",OFFSET('9. METAS'!$V$20,INT((ROW()-14)/2),0)))</f>
        <v/>
      </c>
      <c r="L312" s="203" t="str">
        <f ca="1">IF(MOD(ROW()-13,2)=0,IF(ISBLANK(OFFSET(#REF!,INT((ROW()-13)/2),0)),"",OFFSET(#REF!,INT((ROW()-13)/2),0)),IF(ISBLANK(OFFSET('9. METAS'!$W$20,INT((ROW()-14)/2),0)),"",OFFSET('9. METAS'!$W$20,INT((ROW()-14)/2),0)))</f>
        <v/>
      </c>
      <c r="M312" s="204" t="str">
        <f ca="1">IF(MOD(ROW()-13,2)=0,IF(ISBLANK(OFFSET(#REF!,INT((ROW()-13)/2),0)),"",OFFSET(#REF!,INT((ROW()-13)/2),0)),IF(ISBLANK(OFFSET('9. METAS'!$X$20,INT((ROW()-14)/2),0)),"",OFFSET('9. METAS'!$X$20,INT((ROW()-14)/2),0)))</f>
        <v/>
      </c>
      <c r="N312" s="719"/>
      <c r="O312" s="721"/>
      <c r="P312" s="723"/>
    </row>
    <row r="313" spans="3:16">
      <c r="C313" s="724" t="str">
        <f ca="1">IF(ISBLANK(OFFSET('5. Pp (3 años)'!$C$46,INT((ROW()-13)/2),0)),"",OFFSET('5. Pp (3 años)'!$C$46,INT((ROW()-13)/2),0))</f>
        <v/>
      </c>
      <c r="D313" s="726" t="str">
        <f ca="1">IF(ISBLANK(OFFSET('5. Pp (3 años)'!$D$46,INT((ROW()-13)/2),0)),"",OFFSET('5. Pp (3 años)'!$D$46,INT((ROW()-13)/2),0))</f>
        <v/>
      </c>
      <c r="E313" s="726" t="str">
        <f ca="1">IF(ISBLANK(OFFSET('5. Pp (3 años)'!$E$46,INT((ROW()-13)/2),0)),"",OFFSET('5. Pp (3 años)'!$E$46,INT((ROW()-13)/2),0))</f>
        <v/>
      </c>
      <c r="F313" s="727" t="str">
        <f ca="1">IF(ISBLANK(OFFSET('5. Pp (3 años)'!$K$46,INT((ROW()-13)/2),0)),"",OFFSET('5. Pp (3 años)'!$K$46,INT((ROW()-13)/2),0))</f>
        <v/>
      </c>
      <c r="G313" s="728" t="str">
        <f ca="1">IF(ISBLANK(OFFSET('5. Pp (3 años)'!$H$46,INT((ROW()-13)/2),0)),"",OFFSET('5. Pp (3 años)'!$H$46,INT((ROW()-13)/2),0))</f>
        <v/>
      </c>
      <c r="H313" s="755" t="str">
        <f ca="1">IF(ISBLANK(OFFSET('9. METAS'!$L$20,INT((ROW()-13)/2),0)),"",OFFSET('9. METAS'!$L$20,INT((ROW()-13)/2),0))</f>
        <v/>
      </c>
      <c r="I313" s="730"/>
      <c r="J313" s="202" t="e">
        <f ca="1">IF(MOD(ROW()-13,2)=0,IF(ISBLANK(OFFSET(#REF!,INT((ROW()-13)/2),0)),"",OFFSET(#REF!,INT((ROW()-13)/2),0)),IF(ISBLANK(OFFSET('9. METAS'!$U$20,INT((ROW()-14)/2),0)),"",OFFSET('9. METAS'!$U$20,INT((ROW()-14)/2),0)))</f>
        <v>#REF!</v>
      </c>
      <c r="K313" s="203" t="e">
        <f ca="1">IF(MOD(ROW()-13,2)=0,IF(ISBLANK(OFFSET(#REF!,INT((ROW()-13)/2),0)),"",OFFSET(#REF!,INT((ROW()-13)/2),0)),IF(ISBLANK(OFFSET('9. METAS'!$V$20,INT((ROW()-14)/2),0)),"",OFFSET('9. METAS'!$V$20,INT((ROW()-14)/2),0)))</f>
        <v>#REF!</v>
      </c>
      <c r="L313" s="203" t="e">
        <f ca="1">IF(MOD(ROW()-13,2)=0,IF(ISBLANK(OFFSET(#REF!,INT((ROW()-13)/2),0)),"",OFFSET(#REF!,INT((ROW()-13)/2),0)),IF(ISBLANK(OFFSET('9. METAS'!$W$20,INT((ROW()-14)/2),0)),"",OFFSET('9. METAS'!$W$20,INT((ROW()-14)/2),0)))</f>
        <v>#REF!</v>
      </c>
      <c r="M313" s="204" t="e">
        <f ca="1">IF(MOD(ROW()-13,2)=0,IF(ISBLANK(OFFSET(#REF!,INT((ROW()-13)/2),0)),"",OFFSET(#REF!,INT((ROW()-13)/2),0)),IF(ISBLANK(OFFSET('9. METAS'!$X$20,INT((ROW()-14)/2),0)),"",OFFSET('9. METAS'!$X$20,INT((ROW()-14)/2),0)))</f>
        <v>#REF!</v>
      </c>
      <c r="N313" s="718" t="str">
        <f t="shared" ref="N313" ca="1" si="296">IFERROR(J313/J314,"ND")</f>
        <v>ND</v>
      </c>
      <c r="O313" s="720" t="str">
        <f t="shared" ref="O313" ca="1" si="297">IFERROR(((J313+K313+L313+M313)/H313),"ND")</f>
        <v>ND</v>
      </c>
      <c r="P313" s="732"/>
    </row>
    <row r="314" spans="3:16">
      <c r="C314" s="725"/>
      <c r="D314" s="726"/>
      <c r="E314" s="726"/>
      <c r="F314" s="727"/>
      <c r="G314" s="728"/>
      <c r="H314" s="755"/>
      <c r="I314" s="731"/>
      <c r="J314" s="202" t="str">
        <f ca="1">IF(MOD(ROW()-13,2)=0,IF(ISBLANK(OFFSET(#REF!,INT((ROW()-13)/2),0)),"",OFFSET(#REF!,INT((ROW()-13)/2),0)),IF(ISBLANK(OFFSET('9. METAS'!$U$20,INT((ROW()-14)/2),0)),"",OFFSET('9. METAS'!$U$20,INT((ROW()-14)/2),0)))</f>
        <v/>
      </c>
      <c r="K314" s="203" t="str">
        <f ca="1">IF(MOD(ROW()-13,2)=0,IF(ISBLANK(OFFSET(#REF!,INT((ROW()-13)/2),0)),"",OFFSET(#REF!,INT((ROW()-13)/2),0)),IF(ISBLANK(OFFSET('9. METAS'!$V$20,INT((ROW()-14)/2),0)),"",OFFSET('9. METAS'!$V$20,INT((ROW()-14)/2),0)))</f>
        <v/>
      </c>
      <c r="L314" s="203" t="str">
        <f ca="1">IF(MOD(ROW()-13,2)=0,IF(ISBLANK(OFFSET(#REF!,INT((ROW()-13)/2),0)),"",OFFSET(#REF!,INT((ROW()-13)/2),0)),IF(ISBLANK(OFFSET('9. METAS'!$W$20,INT((ROW()-14)/2),0)),"",OFFSET('9. METAS'!$W$20,INT((ROW()-14)/2),0)))</f>
        <v/>
      </c>
      <c r="M314" s="204" t="str">
        <f ca="1">IF(MOD(ROW()-13,2)=0,IF(ISBLANK(OFFSET(#REF!,INT((ROW()-13)/2),0)),"",OFFSET(#REF!,INT((ROW()-13)/2),0)),IF(ISBLANK(OFFSET('9. METAS'!$X$20,INT((ROW()-14)/2),0)),"",OFFSET('9. METAS'!$X$20,INT((ROW()-14)/2),0)))</f>
        <v/>
      </c>
      <c r="N314" s="719"/>
      <c r="O314" s="721"/>
      <c r="P314" s="723"/>
    </row>
    <row r="315" spans="3:16">
      <c r="C315" s="724" t="str">
        <f ca="1">IF(ISBLANK(OFFSET('5. Pp (3 años)'!$C$46,INT((ROW()-13)/2),0)),"",OFFSET('5. Pp (3 años)'!$C$46,INT((ROW()-13)/2),0))</f>
        <v/>
      </c>
      <c r="D315" s="726" t="str">
        <f ca="1">IF(ISBLANK(OFFSET('5. Pp (3 años)'!$D$46,INT((ROW()-13)/2),0)),"",OFFSET('5. Pp (3 años)'!$D$46,INT((ROW()-13)/2),0))</f>
        <v/>
      </c>
      <c r="E315" s="726" t="str">
        <f ca="1">IF(ISBLANK(OFFSET('5. Pp (3 años)'!$E$46,INT((ROW()-13)/2),0)),"",OFFSET('5. Pp (3 años)'!$E$46,INT((ROW()-13)/2),0))</f>
        <v/>
      </c>
      <c r="F315" s="727" t="str">
        <f ca="1">IF(ISBLANK(OFFSET('5. Pp (3 años)'!$K$46,INT((ROW()-13)/2),0)),"",OFFSET('5. Pp (3 años)'!$K$46,INT((ROW()-13)/2),0))</f>
        <v/>
      </c>
      <c r="G315" s="728" t="str">
        <f ca="1">IF(ISBLANK(OFFSET('5. Pp (3 años)'!$H$46,INT((ROW()-13)/2),0)),"",OFFSET('5. Pp (3 años)'!$H$46,INT((ROW()-13)/2),0))</f>
        <v/>
      </c>
      <c r="H315" s="755" t="str">
        <f ca="1">IF(ISBLANK(OFFSET('9. METAS'!$L$20,INT((ROW()-13)/2),0)),"",OFFSET('9. METAS'!$L$20,INT((ROW()-13)/2),0))</f>
        <v/>
      </c>
      <c r="I315" s="730"/>
      <c r="J315" s="202" t="e">
        <f ca="1">IF(MOD(ROW()-13,2)=0,IF(ISBLANK(OFFSET(#REF!,INT((ROW()-13)/2),0)),"",OFFSET(#REF!,INT((ROW()-13)/2),0)),IF(ISBLANK(OFFSET('9. METAS'!$U$20,INT((ROW()-14)/2),0)),"",OFFSET('9. METAS'!$U$20,INT((ROW()-14)/2),0)))</f>
        <v>#REF!</v>
      </c>
      <c r="K315" s="203" t="e">
        <f ca="1">IF(MOD(ROW()-13,2)=0,IF(ISBLANK(OFFSET(#REF!,INT((ROW()-13)/2),0)),"",OFFSET(#REF!,INT((ROW()-13)/2),0)),IF(ISBLANK(OFFSET('9. METAS'!$V$20,INT((ROW()-14)/2),0)),"",OFFSET('9. METAS'!$V$20,INT((ROW()-14)/2),0)))</f>
        <v>#REF!</v>
      </c>
      <c r="L315" s="203" t="e">
        <f ca="1">IF(MOD(ROW()-13,2)=0,IF(ISBLANK(OFFSET(#REF!,INT((ROW()-13)/2),0)),"",OFFSET(#REF!,INT((ROW()-13)/2),0)),IF(ISBLANK(OFFSET('9. METAS'!$W$20,INT((ROW()-14)/2),0)),"",OFFSET('9. METAS'!$W$20,INT((ROW()-14)/2),0)))</f>
        <v>#REF!</v>
      </c>
      <c r="M315" s="204" t="e">
        <f ca="1">IF(MOD(ROW()-13,2)=0,IF(ISBLANK(OFFSET(#REF!,INT((ROW()-13)/2),0)),"",OFFSET(#REF!,INT((ROW()-13)/2),0)),IF(ISBLANK(OFFSET('9. METAS'!$X$20,INT((ROW()-14)/2),0)),"",OFFSET('9. METAS'!$X$20,INT((ROW()-14)/2),0)))</f>
        <v>#REF!</v>
      </c>
      <c r="N315" s="718" t="str">
        <f t="shared" ref="N315" ca="1" si="298">IFERROR(J315/J316,"ND")</f>
        <v>ND</v>
      </c>
      <c r="O315" s="720" t="str">
        <f t="shared" ref="O315" ca="1" si="299">IFERROR(((J315+K315+L315+M315)/H315),"ND")</f>
        <v>ND</v>
      </c>
      <c r="P315" s="732"/>
    </row>
    <row r="316" spans="3:16">
      <c r="C316" s="725"/>
      <c r="D316" s="726"/>
      <c r="E316" s="726"/>
      <c r="F316" s="727"/>
      <c r="G316" s="728"/>
      <c r="H316" s="755"/>
      <c r="I316" s="731"/>
      <c r="J316" s="202" t="str">
        <f ca="1">IF(MOD(ROW()-13,2)=0,IF(ISBLANK(OFFSET(#REF!,INT((ROW()-13)/2),0)),"",OFFSET(#REF!,INT((ROW()-13)/2),0)),IF(ISBLANK(OFFSET('9. METAS'!$U$20,INT((ROW()-14)/2),0)),"",OFFSET('9. METAS'!$U$20,INT((ROW()-14)/2),0)))</f>
        <v/>
      </c>
      <c r="K316" s="203" t="str">
        <f ca="1">IF(MOD(ROW()-13,2)=0,IF(ISBLANK(OFFSET(#REF!,INT((ROW()-13)/2),0)),"",OFFSET(#REF!,INT((ROW()-13)/2),0)),IF(ISBLANK(OFFSET('9. METAS'!$V$20,INT((ROW()-14)/2),0)),"",OFFSET('9. METAS'!$V$20,INT((ROW()-14)/2),0)))</f>
        <v/>
      </c>
      <c r="L316" s="203" t="str">
        <f ca="1">IF(MOD(ROW()-13,2)=0,IF(ISBLANK(OFFSET(#REF!,INT((ROW()-13)/2),0)),"",OFFSET(#REF!,INT((ROW()-13)/2),0)),IF(ISBLANK(OFFSET('9. METAS'!$W$20,INT((ROW()-14)/2),0)),"",OFFSET('9. METAS'!$W$20,INT((ROW()-14)/2),0)))</f>
        <v/>
      </c>
      <c r="M316" s="204" t="str">
        <f ca="1">IF(MOD(ROW()-13,2)=0,IF(ISBLANK(OFFSET(#REF!,INT((ROW()-13)/2),0)),"",OFFSET(#REF!,INT((ROW()-13)/2),0)),IF(ISBLANK(OFFSET('9. METAS'!$X$20,INT((ROW()-14)/2),0)),"",OFFSET('9. METAS'!$X$20,INT((ROW()-14)/2),0)))</f>
        <v/>
      </c>
      <c r="N316" s="719"/>
      <c r="O316" s="721"/>
      <c r="P316" s="723"/>
    </row>
    <row r="317" spans="3:16">
      <c r="C317" s="724" t="str">
        <f ca="1">IF(ISBLANK(OFFSET('5. Pp (3 años)'!$C$46,INT((ROW()-13)/2),0)),"",OFFSET('5. Pp (3 años)'!$C$46,INT((ROW()-13)/2),0))</f>
        <v/>
      </c>
      <c r="D317" s="726" t="str">
        <f ca="1">IF(ISBLANK(OFFSET('5. Pp (3 años)'!$D$46,INT((ROW()-13)/2),0)),"",OFFSET('5. Pp (3 años)'!$D$46,INT((ROW()-13)/2),0))</f>
        <v/>
      </c>
      <c r="E317" s="726" t="str">
        <f ca="1">IF(ISBLANK(OFFSET('5. Pp (3 años)'!$E$46,INT((ROW()-13)/2),0)),"",OFFSET('5. Pp (3 años)'!$E$46,INT((ROW()-13)/2),0))</f>
        <v/>
      </c>
      <c r="F317" s="727" t="str">
        <f ca="1">IF(ISBLANK(OFFSET('5. Pp (3 años)'!$K$46,INT((ROW()-13)/2),0)),"",OFFSET('5. Pp (3 años)'!$K$46,INT((ROW()-13)/2),0))</f>
        <v/>
      </c>
      <c r="G317" s="728" t="str">
        <f ca="1">IF(ISBLANK(OFFSET('5. Pp (3 años)'!$H$46,INT((ROW()-13)/2),0)),"",OFFSET('5. Pp (3 años)'!$H$46,INT((ROW()-13)/2),0))</f>
        <v/>
      </c>
      <c r="H317" s="755" t="str">
        <f ca="1">IF(ISBLANK(OFFSET('9. METAS'!$L$20,INT((ROW()-13)/2),0)),"",OFFSET('9. METAS'!$L$20,INT((ROW()-13)/2),0))</f>
        <v/>
      </c>
      <c r="I317" s="730"/>
      <c r="J317" s="202" t="e">
        <f ca="1">IF(MOD(ROW()-13,2)=0,IF(ISBLANK(OFFSET(#REF!,INT((ROW()-13)/2),0)),"",OFFSET(#REF!,INT((ROW()-13)/2),0)),IF(ISBLANK(OFFSET('9. METAS'!$U$20,INT((ROW()-14)/2),0)),"",OFFSET('9. METAS'!$U$20,INT((ROW()-14)/2),0)))</f>
        <v>#REF!</v>
      </c>
      <c r="K317" s="203" t="e">
        <f ca="1">IF(MOD(ROW()-13,2)=0,IF(ISBLANK(OFFSET(#REF!,INT((ROW()-13)/2),0)),"",OFFSET(#REF!,INT((ROW()-13)/2),0)),IF(ISBLANK(OFFSET('9. METAS'!$V$20,INT((ROW()-14)/2),0)),"",OFFSET('9. METAS'!$V$20,INT((ROW()-14)/2),0)))</f>
        <v>#REF!</v>
      </c>
      <c r="L317" s="203" t="e">
        <f ca="1">IF(MOD(ROW()-13,2)=0,IF(ISBLANK(OFFSET(#REF!,INT((ROW()-13)/2),0)),"",OFFSET(#REF!,INT((ROW()-13)/2),0)),IF(ISBLANK(OFFSET('9. METAS'!$W$20,INT((ROW()-14)/2),0)),"",OFFSET('9. METAS'!$W$20,INT((ROW()-14)/2),0)))</f>
        <v>#REF!</v>
      </c>
      <c r="M317" s="204" t="e">
        <f ca="1">IF(MOD(ROW()-13,2)=0,IF(ISBLANK(OFFSET(#REF!,INT((ROW()-13)/2),0)),"",OFFSET(#REF!,INT((ROW()-13)/2),0)),IF(ISBLANK(OFFSET('9. METAS'!$X$20,INT((ROW()-14)/2),0)),"",OFFSET('9. METAS'!$X$20,INT((ROW()-14)/2),0)))</f>
        <v>#REF!</v>
      </c>
      <c r="N317" s="718" t="str">
        <f t="shared" ref="N317" ca="1" si="300">IFERROR(J317/J318,"ND")</f>
        <v>ND</v>
      </c>
      <c r="O317" s="720" t="str">
        <f t="shared" ref="O317" ca="1" si="301">IFERROR(((J317+K317+L317+M317)/H317),"ND")</f>
        <v>ND</v>
      </c>
      <c r="P317" s="732"/>
    </row>
    <row r="318" spans="3:16">
      <c r="C318" s="725"/>
      <c r="D318" s="726"/>
      <c r="E318" s="726"/>
      <c r="F318" s="727"/>
      <c r="G318" s="728"/>
      <c r="H318" s="755"/>
      <c r="I318" s="731"/>
      <c r="J318" s="202" t="str">
        <f ca="1">IF(MOD(ROW()-13,2)=0,IF(ISBLANK(OFFSET(#REF!,INT((ROW()-13)/2),0)),"",OFFSET(#REF!,INT((ROW()-13)/2),0)),IF(ISBLANK(OFFSET('9. METAS'!$U$20,INT((ROW()-14)/2),0)),"",OFFSET('9. METAS'!$U$20,INT((ROW()-14)/2),0)))</f>
        <v/>
      </c>
      <c r="K318" s="203" t="str">
        <f ca="1">IF(MOD(ROW()-13,2)=0,IF(ISBLANK(OFFSET(#REF!,INT((ROW()-13)/2),0)),"",OFFSET(#REF!,INT((ROW()-13)/2),0)),IF(ISBLANK(OFFSET('9. METAS'!$V$20,INT((ROW()-14)/2),0)),"",OFFSET('9. METAS'!$V$20,INT((ROW()-14)/2),0)))</f>
        <v/>
      </c>
      <c r="L318" s="203" t="str">
        <f ca="1">IF(MOD(ROW()-13,2)=0,IF(ISBLANK(OFFSET(#REF!,INT((ROW()-13)/2),0)),"",OFFSET(#REF!,INT((ROW()-13)/2),0)),IF(ISBLANK(OFFSET('9. METAS'!$W$20,INT((ROW()-14)/2),0)),"",OFFSET('9. METAS'!$W$20,INT((ROW()-14)/2),0)))</f>
        <v/>
      </c>
      <c r="M318" s="204" t="str">
        <f ca="1">IF(MOD(ROW()-13,2)=0,IF(ISBLANK(OFFSET(#REF!,INT((ROW()-13)/2),0)),"",OFFSET(#REF!,INT((ROW()-13)/2),0)),IF(ISBLANK(OFFSET('9. METAS'!$X$20,INT((ROW()-14)/2),0)),"",OFFSET('9. METAS'!$X$20,INT((ROW()-14)/2),0)))</f>
        <v/>
      </c>
      <c r="N318" s="719"/>
      <c r="O318" s="721"/>
      <c r="P318" s="723"/>
    </row>
    <row r="319" spans="3:16">
      <c r="C319" s="724" t="str">
        <f ca="1">IF(ISBLANK(OFFSET('5. Pp (3 años)'!$C$46,INT((ROW()-13)/2),0)),"",OFFSET('5. Pp (3 años)'!$C$46,INT((ROW()-13)/2),0))</f>
        <v/>
      </c>
      <c r="D319" s="726" t="str">
        <f ca="1">IF(ISBLANK(OFFSET('5. Pp (3 años)'!$D$46,INT((ROW()-13)/2),0)),"",OFFSET('5. Pp (3 años)'!$D$46,INT((ROW()-13)/2),0))</f>
        <v/>
      </c>
      <c r="E319" s="726" t="str">
        <f ca="1">IF(ISBLANK(OFFSET('5. Pp (3 años)'!$E$46,INT((ROW()-13)/2),0)),"",OFFSET('5. Pp (3 años)'!$E$46,INT((ROW()-13)/2),0))</f>
        <v/>
      </c>
      <c r="F319" s="727" t="str">
        <f ca="1">IF(ISBLANK(OFFSET('5. Pp (3 años)'!$K$46,INT((ROW()-13)/2),0)),"",OFFSET('5. Pp (3 años)'!$K$46,INT((ROW()-13)/2),0))</f>
        <v/>
      </c>
      <c r="G319" s="728" t="str">
        <f ca="1">IF(ISBLANK(OFFSET('5. Pp (3 años)'!$H$46,INT((ROW()-13)/2),0)),"",OFFSET('5. Pp (3 años)'!$H$46,INT((ROW()-13)/2),0))</f>
        <v/>
      </c>
      <c r="H319" s="755" t="str">
        <f ca="1">IF(ISBLANK(OFFSET('9. METAS'!$L$20,INT((ROW()-13)/2),0)),"",OFFSET('9. METAS'!$L$20,INT((ROW()-13)/2),0))</f>
        <v/>
      </c>
      <c r="I319" s="730"/>
      <c r="J319" s="202" t="e">
        <f ca="1">IF(MOD(ROW()-13,2)=0,IF(ISBLANK(OFFSET(#REF!,INT((ROW()-13)/2),0)),"",OFFSET(#REF!,INT((ROW()-13)/2),0)),IF(ISBLANK(OFFSET('9. METAS'!$U$20,INT((ROW()-14)/2),0)),"",OFFSET('9. METAS'!$U$20,INT((ROW()-14)/2),0)))</f>
        <v>#REF!</v>
      </c>
      <c r="K319" s="203" t="e">
        <f ca="1">IF(MOD(ROW()-13,2)=0,IF(ISBLANK(OFFSET(#REF!,INT((ROW()-13)/2),0)),"",OFFSET(#REF!,INT((ROW()-13)/2),0)),IF(ISBLANK(OFFSET('9. METAS'!$V$20,INT((ROW()-14)/2),0)),"",OFFSET('9. METAS'!$V$20,INT((ROW()-14)/2),0)))</f>
        <v>#REF!</v>
      </c>
      <c r="L319" s="203" t="e">
        <f ca="1">IF(MOD(ROW()-13,2)=0,IF(ISBLANK(OFFSET(#REF!,INT((ROW()-13)/2),0)),"",OFFSET(#REF!,INT((ROW()-13)/2),0)),IF(ISBLANK(OFFSET('9. METAS'!$W$20,INT((ROW()-14)/2),0)),"",OFFSET('9. METAS'!$W$20,INT((ROW()-14)/2),0)))</f>
        <v>#REF!</v>
      </c>
      <c r="M319" s="204" t="e">
        <f ca="1">IF(MOD(ROW()-13,2)=0,IF(ISBLANK(OFFSET(#REF!,INT((ROW()-13)/2),0)),"",OFFSET(#REF!,INT((ROW()-13)/2),0)),IF(ISBLANK(OFFSET('9. METAS'!$X$20,INT((ROW()-14)/2),0)),"",OFFSET('9. METAS'!$X$20,INT((ROW()-14)/2),0)))</f>
        <v>#REF!</v>
      </c>
      <c r="N319" s="718" t="str">
        <f t="shared" ref="N319" ca="1" si="302">IFERROR(J319/J320,"ND")</f>
        <v>ND</v>
      </c>
      <c r="O319" s="720" t="str">
        <f t="shared" ref="O319" ca="1" si="303">IFERROR(((J319+K319+L319+M319)/H319),"ND")</f>
        <v>ND</v>
      </c>
      <c r="P319" s="732"/>
    </row>
    <row r="320" spans="3:16">
      <c r="C320" s="725"/>
      <c r="D320" s="726"/>
      <c r="E320" s="726"/>
      <c r="F320" s="727"/>
      <c r="G320" s="728"/>
      <c r="H320" s="755"/>
      <c r="I320" s="731"/>
      <c r="J320" s="202" t="str">
        <f ca="1">IF(MOD(ROW()-13,2)=0,IF(ISBLANK(OFFSET(#REF!,INT((ROW()-13)/2),0)),"",OFFSET(#REF!,INT((ROW()-13)/2),0)),IF(ISBLANK(OFFSET('9. METAS'!$U$20,INT((ROW()-14)/2),0)),"",OFFSET('9. METAS'!$U$20,INT((ROW()-14)/2),0)))</f>
        <v/>
      </c>
      <c r="K320" s="203" t="str">
        <f ca="1">IF(MOD(ROW()-13,2)=0,IF(ISBLANK(OFFSET(#REF!,INT((ROW()-13)/2),0)),"",OFFSET(#REF!,INT((ROW()-13)/2),0)),IF(ISBLANK(OFFSET('9. METAS'!$V$20,INT((ROW()-14)/2),0)),"",OFFSET('9. METAS'!$V$20,INT((ROW()-14)/2),0)))</f>
        <v/>
      </c>
      <c r="L320" s="203" t="str">
        <f ca="1">IF(MOD(ROW()-13,2)=0,IF(ISBLANK(OFFSET(#REF!,INT((ROW()-13)/2),0)),"",OFFSET(#REF!,INT((ROW()-13)/2),0)),IF(ISBLANK(OFFSET('9. METAS'!$W$20,INT((ROW()-14)/2),0)),"",OFFSET('9. METAS'!$W$20,INT((ROW()-14)/2),0)))</f>
        <v/>
      </c>
      <c r="M320" s="204" t="str">
        <f ca="1">IF(MOD(ROW()-13,2)=0,IF(ISBLANK(OFFSET(#REF!,INT((ROW()-13)/2),0)),"",OFFSET(#REF!,INT((ROW()-13)/2),0)),IF(ISBLANK(OFFSET('9. METAS'!$X$20,INT((ROW()-14)/2),0)),"",OFFSET('9. METAS'!$X$20,INT((ROW()-14)/2),0)))</f>
        <v/>
      </c>
      <c r="N320" s="719"/>
      <c r="O320" s="721"/>
      <c r="P320" s="723"/>
    </row>
    <row r="321" spans="3:16">
      <c r="C321" s="724" t="str">
        <f ca="1">IF(ISBLANK(OFFSET('5. Pp (3 años)'!$C$46,INT((ROW()-13)/2),0)),"",OFFSET('5. Pp (3 años)'!$C$46,INT((ROW()-13)/2),0))</f>
        <v/>
      </c>
      <c r="D321" s="726" t="str">
        <f ca="1">IF(ISBLANK(OFFSET('5. Pp (3 años)'!$D$46,INT((ROW()-13)/2),0)),"",OFFSET('5. Pp (3 años)'!$D$46,INT((ROW()-13)/2),0))</f>
        <v/>
      </c>
      <c r="E321" s="726" t="str">
        <f ca="1">IF(ISBLANK(OFFSET('5. Pp (3 años)'!$E$46,INT((ROW()-13)/2),0)),"",OFFSET('5. Pp (3 años)'!$E$46,INT((ROW()-13)/2),0))</f>
        <v/>
      </c>
      <c r="F321" s="727" t="str">
        <f ca="1">IF(ISBLANK(OFFSET('5. Pp (3 años)'!$K$46,INT((ROW()-13)/2),0)),"",OFFSET('5. Pp (3 años)'!$K$46,INT((ROW()-13)/2),0))</f>
        <v/>
      </c>
      <c r="G321" s="728" t="str">
        <f ca="1">IF(ISBLANK(OFFSET('5. Pp (3 años)'!$H$46,INT((ROW()-13)/2),0)),"",OFFSET('5. Pp (3 años)'!$H$46,INT((ROW()-13)/2),0))</f>
        <v/>
      </c>
      <c r="H321" s="755" t="str">
        <f ca="1">IF(ISBLANK(OFFSET('9. METAS'!$L$20,INT((ROW()-13)/2),0)),"",OFFSET('9. METAS'!$L$20,INT((ROW()-13)/2),0))</f>
        <v/>
      </c>
      <c r="I321" s="730"/>
      <c r="J321" s="202" t="e">
        <f ca="1">IF(MOD(ROW()-13,2)=0,IF(ISBLANK(OFFSET(#REF!,INT((ROW()-13)/2),0)),"",OFFSET(#REF!,INT((ROW()-13)/2),0)),IF(ISBLANK(OFFSET('9. METAS'!$U$20,INT((ROW()-14)/2),0)),"",OFFSET('9. METAS'!$U$20,INT((ROW()-14)/2),0)))</f>
        <v>#REF!</v>
      </c>
      <c r="K321" s="203" t="e">
        <f ca="1">IF(MOD(ROW()-13,2)=0,IF(ISBLANK(OFFSET(#REF!,INT((ROW()-13)/2),0)),"",OFFSET(#REF!,INT((ROW()-13)/2),0)),IF(ISBLANK(OFFSET('9. METAS'!$V$20,INT((ROW()-14)/2),0)),"",OFFSET('9. METAS'!$V$20,INT((ROW()-14)/2),0)))</f>
        <v>#REF!</v>
      </c>
      <c r="L321" s="203" t="e">
        <f ca="1">IF(MOD(ROW()-13,2)=0,IF(ISBLANK(OFFSET(#REF!,INT((ROW()-13)/2),0)),"",OFFSET(#REF!,INT((ROW()-13)/2),0)),IF(ISBLANK(OFFSET('9. METAS'!$W$20,INT((ROW()-14)/2),0)),"",OFFSET('9. METAS'!$W$20,INT((ROW()-14)/2),0)))</f>
        <v>#REF!</v>
      </c>
      <c r="M321" s="204" t="e">
        <f ca="1">IF(MOD(ROW()-13,2)=0,IF(ISBLANK(OFFSET(#REF!,INT((ROW()-13)/2),0)),"",OFFSET(#REF!,INT((ROW()-13)/2),0)),IF(ISBLANK(OFFSET('9. METAS'!$X$20,INT((ROW()-14)/2),0)),"",OFFSET('9. METAS'!$X$20,INT((ROW()-14)/2),0)))</f>
        <v>#REF!</v>
      </c>
      <c r="N321" s="718" t="str">
        <f t="shared" ref="N321" ca="1" si="304">IFERROR(J321/J322,"ND")</f>
        <v>ND</v>
      </c>
      <c r="O321" s="720" t="str">
        <f t="shared" ref="O321" ca="1" si="305">IFERROR(((J321+K321+L321+M321)/H321),"ND")</f>
        <v>ND</v>
      </c>
      <c r="P321" s="732"/>
    </row>
    <row r="322" spans="3:16">
      <c r="C322" s="725"/>
      <c r="D322" s="726"/>
      <c r="E322" s="726"/>
      <c r="F322" s="727"/>
      <c r="G322" s="728"/>
      <c r="H322" s="755"/>
      <c r="I322" s="731"/>
      <c r="J322" s="202" t="str">
        <f ca="1">IF(MOD(ROW()-13,2)=0,IF(ISBLANK(OFFSET(#REF!,INT((ROW()-13)/2),0)),"",OFFSET(#REF!,INT((ROW()-13)/2),0)),IF(ISBLANK(OFFSET('9. METAS'!$U$20,INT((ROW()-14)/2),0)),"",OFFSET('9. METAS'!$U$20,INT((ROW()-14)/2),0)))</f>
        <v/>
      </c>
      <c r="K322" s="203" t="str">
        <f ca="1">IF(MOD(ROW()-13,2)=0,IF(ISBLANK(OFFSET(#REF!,INT((ROW()-13)/2),0)),"",OFFSET(#REF!,INT((ROW()-13)/2),0)),IF(ISBLANK(OFFSET('9. METAS'!$V$20,INT((ROW()-14)/2),0)),"",OFFSET('9. METAS'!$V$20,INT((ROW()-14)/2),0)))</f>
        <v/>
      </c>
      <c r="L322" s="203" t="str">
        <f ca="1">IF(MOD(ROW()-13,2)=0,IF(ISBLANK(OFFSET(#REF!,INT((ROW()-13)/2),0)),"",OFFSET(#REF!,INT((ROW()-13)/2),0)),IF(ISBLANK(OFFSET('9. METAS'!$W$20,INT((ROW()-14)/2),0)),"",OFFSET('9. METAS'!$W$20,INT((ROW()-14)/2),0)))</f>
        <v/>
      </c>
      <c r="M322" s="204" t="str">
        <f ca="1">IF(MOD(ROW()-13,2)=0,IF(ISBLANK(OFFSET(#REF!,INT((ROW()-13)/2),0)),"",OFFSET(#REF!,INT((ROW()-13)/2),0)),IF(ISBLANK(OFFSET('9. METAS'!$X$20,INT((ROW()-14)/2),0)),"",OFFSET('9. METAS'!$X$20,INT((ROW()-14)/2),0)))</f>
        <v/>
      </c>
      <c r="N322" s="719"/>
      <c r="O322" s="721"/>
      <c r="P322" s="723"/>
    </row>
    <row r="323" spans="3:16">
      <c r="C323" s="724" t="str">
        <f ca="1">IF(ISBLANK(OFFSET('5. Pp (3 años)'!$C$46,INT((ROW()-13)/2),0)),"",OFFSET('5. Pp (3 años)'!$C$46,INT((ROW()-13)/2),0))</f>
        <v/>
      </c>
      <c r="D323" s="726" t="str">
        <f ca="1">IF(ISBLANK(OFFSET('5. Pp (3 años)'!$D$46,INT((ROW()-13)/2),0)),"",OFFSET('5. Pp (3 años)'!$D$46,INT((ROW()-13)/2),0))</f>
        <v/>
      </c>
      <c r="E323" s="726" t="str">
        <f ca="1">IF(ISBLANK(OFFSET('5. Pp (3 años)'!$E$46,INT((ROW()-13)/2),0)),"",OFFSET('5. Pp (3 años)'!$E$46,INT((ROW()-13)/2),0))</f>
        <v/>
      </c>
      <c r="F323" s="727" t="str">
        <f ca="1">IF(ISBLANK(OFFSET('5. Pp (3 años)'!$K$46,INT((ROW()-13)/2),0)),"",OFFSET('5. Pp (3 años)'!$K$46,INT((ROW()-13)/2),0))</f>
        <v/>
      </c>
      <c r="G323" s="728" t="str">
        <f ca="1">IF(ISBLANK(OFFSET('5. Pp (3 años)'!$H$46,INT((ROW()-13)/2),0)),"",OFFSET('5. Pp (3 años)'!$H$46,INT((ROW()-13)/2),0))</f>
        <v/>
      </c>
      <c r="H323" s="755" t="str">
        <f ca="1">IF(ISBLANK(OFFSET('9. METAS'!$L$20,INT((ROW()-13)/2),0)),"",OFFSET('9. METAS'!$L$20,INT((ROW()-13)/2),0))</f>
        <v/>
      </c>
      <c r="I323" s="730"/>
      <c r="J323" s="202" t="e">
        <f ca="1">IF(MOD(ROW()-13,2)=0,IF(ISBLANK(OFFSET(#REF!,INT((ROW()-13)/2),0)),"",OFFSET(#REF!,INT((ROW()-13)/2),0)),IF(ISBLANK(OFFSET('9. METAS'!$U$20,INT((ROW()-14)/2),0)),"",OFFSET('9. METAS'!$U$20,INT((ROW()-14)/2),0)))</f>
        <v>#REF!</v>
      </c>
      <c r="K323" s="203" t="e">
        <f ca="1">IF(MOD(ROW()-13,2)=0,IF(ISBLANK(OFFSET(#REF!,INT((ROW()-13)/2),0)),"",OFFSET(#REF!,INT((ROW()-13)/2),0)),IF(ISBLANK(OFFSET('9. METAS'!$V$20,INT((ROW()-14)/2),0)),"",OFFSET('9. METAS'!$V$20,INT((ROW()-14)/2),0)))</f>
        <v>#REF!</v>
      </c>
      <c r="L323" s="203" t="e">
        <f ca="1">IF(MOD(ROW()-13,2)=0,IF(ISBLANK(OFFSET(#REF!,INT((ROW()-13)/2),0)),"",OFFSET(#REF!,INT((ROW()-13)/2),0)),IF(ISBLANK(OFFSET('9. METAS'!$W$20,INT((ROW()-14)/2),0)),"",OFFSET('9. METAS'!$W$20,INT((ROW()-14)/2),0)))</f>
        <v>#REF!</v>
      </c>
      <c r="M323" s="204" t="e">
        <f ca="1">IF(MOD(ROW()-13,2)=0,IF(ISBLANK(OFFSET(#REF!,INT((ROW()-13)/2),0)),"",OFFSET(#REF!,INT((ROW()-13)/2),0)),IF(ISBLANK(OFFSET('9. METAS'!$X$20,INT((ROW()-14)/2),0)),"",OFFSET('9. METAS'!$X$20,INT((ROW()-14)/2),0)))</f>
        <v>#REF!</v>
      </c>
      <c r="N323" s="718" t="str">
        <f t="shared" ref="N323" ca="1" si="306">IFERROR(J323/J324,"ND")</f>
        <v>ND</v>
      </c>
      <c r="O323" s="720" t="str">
        <f t="shared" ref="O323" ca="1" si="307">IFERROR(((J323+K323+L323+M323)/H323),"ND")</f>
        <v>ND</v>
      </c>
      <c r="P323" s="732"/>
    </row>
    <row r="324" spans="3:16">
      <c r="C324" s="725"/>
      <c r="D324" s="726"/>
      <c r="E324" s="726"/>
      <c r="F324" s="727"/>
      <c r="G324" s="728"/>
      <c r="H324" s="755"/>
      <c r="I324" s="731"/>
      <c r="J324" s="202" t="str">
        <f ca="1">IF(MOD(ROW()-13,2)=0,IF(ISBLANK(OFFSET(#REF!,INT((ROW()-13)/2),0)),"",OFFSET(#REF!,INT((ROW()-13)/2),0)),IF(ISBLANK(OFFSET('9. METAS'!$U$20,INT((ROW()-14)/2),0)),"",OFFSET('9. METAS'!$U$20,INT((ROW()-14)/2),0)))</f>
        <v/>
      </c>
      <c r="K324" s="203" t="str">
        <f ca="1">IF(MOD(ROW()-13,2)=0,IF(ISBLANK(OFFSET(#REF!,INT((ROW()-13)/2),0)),"",OFFSET(#REF!,INT((ROW()-13)/2),0)),IF(ISBLANK(OFFSET('9. METAS'!$V$20,INT((ROW()-14)/2),0)),"",OFFSET('9. METAS'!$V$20,INT((ROW()-14)/2),0)))</f>
        <v/>
      </c>
      <c r="L324" s="203" t="str">
        <f ca="1">IF(MOD(ROW()-13,2)=0,IF(ISBLANK(OFFSET(#REF!,INT((ROW()-13)/2),0)),"",OFFSET(#REF!,INT((ROW()-13)/2),0)),IF(ISBLANK(OFFSET('9. METAS'!$W$20,INT((ROW()-14)/2),0)),"",OFFSET('9. METAS'!$W$20,INT((ROW()-14)/2),0)))</f>
        <v/>
      </c>
      <c r="M324" s="204" t="str">
        <f ca="1">IF(MOD(ROW()-13,2)=0,IF(ISBLANK(OFFSET(#REF!,INT((ROW()-13)/2),0)),"",OFFSET(#REF!,INT((ROW()-13)/2),0)),IF(ISBLANK(OFFSET('9. METAS'!$X$20,INT((ROW()-14)/2),0)),"",OFFSET('9. METAS'!$X$20,INT((ROW()-14)/2),0)))</f>
        <v/>
      </c>
      <c r="N324" s="719"/>
      <c r="O324" s="721"/>
      <c r="P324" s="723"/>
    </row>
    <row r="325" spans="3:16">
      <c r="C325" s="724" t="str">
        <f ca="1">IF(ISBLANK(OFFSET('5. Pp (3 años)'!$C$46,INT((ROW()-13)/2),0)),"",OFFSET('5. Pp (3 años)'!$C$46,INT((ROW()-13)/2),0))</f>
        <v/>
      </c>
      <c r="D325" s="726" t="str">
        <f ca="1">IF(ISBLANK(OFFSET('5. Pp (3 años)'!$D$46,INT((ROW()-13)/2),0)),"",OFFSET('5. Pp (3 años)'!$D$46,INT((ROW()-13)/2),0))</f>
        <v/>
      </c>
      <c r="E325" s="726" t="str">
        <f ca="1">IF(ISBLANK(OFFSET('5. Pp (3 años)'!$E$46,INT((ROW()-13)/2),0)),"",OFFSET('5. Pp (3 años)'!$E$46,INT((ROW()-13)/2),0))</f>
        <v/>
      </c>
      <c r="F325" s="727" t="str">
        <f ca="1">IF(ISBLANK(OFFSET('5. Pp (3 años)'!$K$46,INT((ROW()-13)/2),0)),"",OFFSET('5. Pp (3 años)'!$K$46,INT((ROW()-13)/2),0))</f>
        <v/>
      </c>
      <c r="G325" s="728" t="str">
        <f ca="1">IF(ISBLANK(OFFSET('5. Pp (3 años)'!$H$46,INT((ROW()-13)/2),0)),"",OFFSET('5. Pp (3 años)'!$H$46,INT((ROW()-13)/2),0))</f>
        <v/>
      </c>
      <c r="H325" s="755" t="str">
        <f ca="1">IF(ISBLANK(OFFSET('9. METAS'!$L$20,INT((ROW()-13)/2),0)),"",OFFSET('9. METAS'!$L$20,INT((ROW()-13)/2),0))</f>
        <v/>
      </c>
      <c r="I325" s="730"/>
      <c r="J325" s="202" t="e">
        <f ca="1">IF(MOD(ROW()-13,2)=0,IF(ISBLANK(OFFSET(#REF!,INT((ROW()-13)/2),0)),"",OFFSET(#REF!,INT((ROW()-13)/2),0)),IF(ISBLANK(OFFSET('9. METAS'!$U$20,INT((ROW()-14)/2),0)),"",OFFSET('9. METAS'!$U$20,INT((ROW()-14)/2),0)))</f>
        <v>#REF!</v>
      </c>
      <c r="K325" s="203" t="e">
        <f ca="1">IF(MOD(ROW()-13,2)=0,IF(ISBLANK(OFFSET(#REF!,INT((ROW()-13)/2),0)),"",OFFSET(#REF!,INT((ROW()-13)/2),0)),IF(ISBLANK(OFFSET('9. METAS'!$V$20,INT((ROW()-14)/2),0)),"",OFFSET('9. METAS'!$V$20,INT((ROW()-14)/2),0)))</f>
        <v>#REF!</v>
      </c>
      <c r="L325" s="203" t="e">
        <f ca="1">IF(MOD(ROW()-13,2)=0,IF(ISBLANK(OFFSET(#REF!,INT((ROW()-13)/2),0)),"",OFFSET(#REF!,INT((ROW()-13)/2),0)),IF(ISBLANK(OFFSET('9. METAS'!$W$20,INT((ROW()-14)/2),0)),"",OFFSET('9. METAS'!$W$20,INT((ROW()-14)/2),0)))</f>
        <v>#REF!</v>
      </c>
      <c r="M325" s="204" t="e">
        <f ca="1">IF(MOD(ROW()-13,2)=0,IF(ISBLANK(OFFSET(#REF!,INT((ROW()-13)/2),0)),"",OFFSET(#REF!,INT((ROW()-13)/2),0)),IF(ISBLANK(OFFSET('9. METAS'!$X$20,INT((ROW()-14)/2),0)),"",OFFSET('9. METAS'!$X$20,INT((ROW()-14)/2),0)))</f>
        <v>#REF!</v>
      </c>
      <c r="N325" s="718" t="str">
        <f t="shared" ref="N325" ca="1" si="308">IFERROR(J325/J326,"ND")</f>
        <v>ND</v>
      </c>
      <c r="O325" s="720" t="str">
        <f t="shared" ref="O325" ca="1" si="309">IFERROR(((J325+K325+L325+M325)/H325),"ND")</f>
        <v>ND</v>
      </c>
      <c r="P325" s="732"/>
    </row>
    <row r="326" spans="3:16">
      <c r="C326" s="725"/>
      <c r="D326" s="726"/>
      <c r="E326" s="726"/>
      <c r="F326" s="727"/>
      <c r="G326" s="728"/>
      <c r="H326" s="755"/>
      <c r="I326" s="731"/>
      <c r="J326" s="202" t="str">
        <f ca="1">IF(MOD(ROW()-13,2)=0,IF(ISBLANK(OFFSET(#REF!,INT((ROW()-13)/2),0)),"",OFFSET(#REF!,INT((ROW()-13)/2),0)),IF(ISBLANK(OFFSET('9. METAS'!$U$20,INT((ROW()-14)/2),0)),"",OFFSET('9. METAS'!$U$20,INT((ROW()-14)/2),0)))</f>
        <v/>
      </c>
      <c r="K326" s="203" t="str">
        <f ca="1">IF(MOD(ROW()-13,2)=0,IF(ISBLANK(OFFSET(#REF!,INT((ROW()-13)/2),0)),"",OFFSET(#REF!,INT((ROW()-13)/2),0)),IF(ISBLANK(OFFSET('9. METAS'!$V$20,INT((ROW()-14)/2),0)),"",OFFSET('9. METAS'!$V$20,INT((ROW()-14)/2),0)))</f>
        <v/>
      </c>
      <c r="L326" s="203" t="str">
        <f ca="1">IF(MOD(ROW()-13,2)=0,IF(ISBLANK(OFFSET(#REF!,INT((ROW()-13)/2),0)),"",OFFSET(#REF!,INT((ROW()-13)/2),0)),IF(ISBLANK(OFFSET('9. METAS'!$W$20,INT((ROW()-14)/2),0)),"",OFFSET('9. METAS'!$W$20,INT((ROW()-14)/2),0)))</f>
        <v/>
      </c>
      <c r="M326" s="204" t="str">
        <f ca="1">IF(MOD(ROW()-13,2)=0,IF(ISBLANK(OFFSET(#REF!,INT((ROW()-13)/2),0)),"",OFFSET(#REF!,INT((ROW()-13)/2),0)),IF(ISBLANK(OFFSET('9. METAS'!$X$20,INT((ROW()-14)/2),0)),"",OFFSET('9. METAS'!$X$20,INT((ROW()-14)/2),0)))</f>
        <v/>
      </c>
      <c r="N326" s="719"/>
      <c r="O326" s="721"/>
      <c r="P326" s="723"/>
    </row>
    <row r="327" spans="3:16">
      <c r="C327" s="724" t="str">
        <f ca="1">IF(ISBLANK(OFFSET('5. Pp (3 años)'!$C$46,INT((ROW()-13)/2),0)),"",OFFSET('5. Pp (3 años)'!$C$46,INT((ROW()-13)/2),0))</f>
        <v/>
      </c>
      <c r="D327" s="726" t="str">
        <f ca="1">IF(ISBLANK(OFFSET('5. Pp (3 años)'!$D$46,INT((ROW()-13)/2),0)),"",OFFSET('5. Pp (3 años)'!$D$46,INT((ROW()-13)/2),0))</f>
        <v/>
      </c>
      <c r="E327" s="726" t="str">
        <f ca="1">IF(ISBLANK(OFFSET('5. Pp (3 años)'!$E$46,INT((ROW()-13)/2),0)),"",OFFSET('5. Pp (3 años)'!$E$46,INT((ROW()-13)/2),0))</f>
        <v/>
      </c>
      <c r="F327" s="727" t="str">
        <f ca="1">IF(ISBLANK(OFFSET('5. Pp (3 años)'!$K$46,INT((ROW()-13)/2),0)),"",OFFSET('5. Pp (3 años)'!$K$46,INT((ROW()-13)/2),0))</f>
        <v/>
      </c>
      <c r="G327" s="728" t="str">
        <f ca="1">IF(ISBLANK(OFFSET('5. Pp (3 años)'!$H$46,INT((ROW()-13)/2),0)),"",OFFSET('5. Pp (3 años)'!$H$46,INT((ROW()-13)/2),0))</f>
        <v/>
      </c>
      <c r="H327" s="755" t="str">
        <f ca="1">IF(ISBLANK(OFFSET('9. METAS'!$L$20,INT((ROW()-13)/2),0)),"",OFFSET('9. METAS'!$L$20,INT((ROW()-13)/2),0))</f>
        <v/>
      </c>
      <c r="I327" s="730"/>
      <c r="J327" s="202" t="e">
        <f ca="1">IF(MOD(ROW()-13,2)=0,IF(ISBLANK(OFFSET(#REF!,INT((ROW()-13)/2),0)),"",OFFSET(#REF!,INT((ROW()-13)/2),0)),IF(ISBLANK(OFFSET('9. METAS'!$U$20,INT((ROW()-14)/2),0)),"",OFFSET('9. METAS'!$U$20,INT((ROW()-14)/2),0)))</f>
        <v>#REF!</v>
      </c>
      <c r="K327" s="203" t="e">
        <f ca="1">IF(MOD(ROW()-13,2)=0,IF(ISBLANK(OFFSET(#REF!,INT((ROW()-13)/2),0)),"",OFFSET(#REF!,INT((ROW()-13)/2),0)),IF(ISBLANK(OFFSET('9. METAS'!$V$20,INT((ROW()-14)/2),0)),"",OFFSET('9. METAS'!$V$20,INT((ROW()-14)/2),0)))</f>
        <v>#REF!</v>
      </c>
      <c r="L327" s="203" t="e">
        <f ca="1">IF(MOD(ROW()-13,2)=0,IF(ISBLANK(OFFSET(#REF!,INT((ROW()-13)/2),0)),"",OFFSET(#REF!,INT((ROW()-13)/2),0)),IF(ISBLANK(OFFSET('9. METAS'!$W$20,INT((ROW()-14)/2),0)),"",OFFSET('9. METAS'!$W$20,INT((ROW()-14)/2),0)))</f>
        <v>#REF!</v>
      </c>
      <c r="M327" s="204" t="e">
        <f ca="1">IF(MOD(ROW()-13,2)=0,IF(ISBLANK(OFFSET(#REF!,INT((ROW()-13)/2),0)),"",OFFSET(#REF!,INT((ROW()-13)/2),0)),IF(ISBLANK(OFFSET('9. METAS'!$X$20,INT((ROW()-14)/2),0)),"",OFFSET('9. METAS'!$X$20,INT((ROW()-14)/2),0)))</f>
        <v>#REF!</v>
      </c>
      <c r="N327" s="718" t="str">
        <f t="shared" ref="N327" ca="1" si="310">IFERROR(J327/J328,"ND")</f>
        <v>ND</v>
      </c>
      <c r="O327" s="720" t="str">
        <f t="shared" ref="O327" ca="1" si="311">IFERROR(((J327+K327+L327+M327)/H327),"ND")</f>
        <v>ND</v>
      </c>
      <c r="P327" s="732"/>
    </row>
    <row r="328" spans="3:16">
      <c r="C328" s="725"/>
      <c r="D328" s="726"/>
      <c r="E328" s="726"/>
      <c r="F328" s="727"/>
      <c r="G328" s="728"/>
      <c r="H328" s="755"/>
      <c r="I328" s="731"/>
      <c r="J328" s="202" t="str">
        <f ca="1">IF(MOD(ROW()-13,2)=0,IF(ISBLANK(OFFSET(#REF!,INT((ROW()-13)/2),0)),"",OFFSET(#REF!,INT((ROW()-13)/2),0)),IF(ISBLANK(OFFSET('9. METAS'!$U$20,INT((ROW()-14)/2),0)),"",OFFSET('9. METAS'!$U$20,INT((ROW()-14)/2),0)))</f>
        <v/>
      </c>
      <c r="K328" s="203" t="str">
        <f ca="1">IF(MOD(ROW()-13,2)=0,IF(ISBLANK(OFFSET(#REF!,INT((ROW()-13)/2),0)),"",OFFSET(#REF!,INT((ROW()-13)/2),0)),IF(ISBLANK(OFFSET('9. METAS'!$V$20,INT((ROW()-14)/2),0)),"",OFFSET('9. METAS'!$V$20,INT((ROW()-14)/2),0)))</f>
        <v/>
      </c>
      <c r="L328" s="203" t="str">
        <f ca="1">IF(MOD(ROW()-13,2)=0,IF(ISBLANK(OFFSET(#REF!,INT((ROW()-13)/2),0)),"",OFFSET(#REF!,INT((ROW()-13)/2),0)),IF(ISBLANK(OFFSET('9. METAS'!$W$20,INT((ROW()-14)/2),0)),"",OFFSET('9. METAS'!$W$20,INT((ROW()-14)/2),0)))</f>
        <v/>
      </c>
      <c r="M328" s="204" t="str">
        <f ca="1">IF(MOD(ROW()-13,2)=0,IF(ISBLANK(OFFSET(#REF!,INT((ROW()-13)/2),0)),"",OFFSET(#REF!,INT((ROW()-13)/2),0)),IF(ISBLANK(OFFSET('9. METAS'!$X$20,INT((ROW()-14)/2),0)),"",OFFSET('9. METAS'!$X$20,INT((ROW()-14)/2),0)))</f>
        <v/>
      </c>
      <c r="N328" s="719"/>
      <c r="O328" s="721"/>
      <c r="P328" s="723"/>
    </row>
    <row r="329" spans="3:16">
      <c r="C329" s="724" t="str">
        <f ca="1">IF(ISBLANK(OFFSET('5. Pp (3 años)'!$C$46,INT((ROW()-13)/2),0)),"",OFFSET('5. Pp (3 años)'!$C$46,INT((ROW()-13)/2),0))</f>
        <v/>
      </c>
      <c r="D329" s="726" t="str">
        <f ca="1">IF(ISBLANK(OFFSET('5. Pp (3 años)'!$D$46,INT((ROW()-13)/2),0)),"",OFFSET('5. Pp (3 años)'!$D$46,INT((ROW()-13)/2),0))</f>
        <v/>
      </c>
      <c r="E329" s="726" t="str">
        <f ca="1">IF(ISBLANK(OFFSET('5. Pp (3 años)'!$E$46,INT((ROW()-13)/2),0)),"",OFFSET('5. Pp (3 años)'!$E$46,INT((ROW()-13)/2),0))</f>
        <v/>
      </c>
      <c r="F329" s="727" t="str">
        <f ca="1">IF(ISBLANK(OFFSET('5. Pp (3 años)'!$K$46,INT((ROW()-13)/2),0)),"",OFFSET('5. Pp (3 años)'!$K$46,INT((ROW()-13)/2),0))</f>
        <v/>
      </c>
      <c r="G329" s="728" t="str">
        <f ca="1">IF(ISBLANK(OFFSET('5. Pp (3 años)'!$H$46,INT((ROW()-13)/2),0)),"",OFFSET('5. Pp (3 años)'!$H$46,INT((ROW()-13)/2),0))</f>
        <v/>
      </c>
      <c r="H329" s="755" t="str">
        <f ca="1">IF(ISBLANK(OFFSET('9. METAS'!$L$20,INT((ROW()-13)/2),0)),"",OFFSET('9. METAS'!$L$20,INT((ROW()-13)/2),0))</f>
        <v/>
      </c>
      <c r="I329" s="730"/>
      <c r="J329" s="202" t="e">
        <f ca="1">IF(MOD(ROW()-13,2)=0,IF(ISBLANK(OFFSET(#REF!,INT((ROW()-13)/2),0)),"",OFFSET(#REF!,INT((ROW()-13)/2),0)),IF(ISBLANK(OFFSET('9. METAS'!$U$20,INT((ROW()-14)/2),0)),"",OFFSET('9. METAS'!$U$20,INT((ROW()-14)/2),0)))</f>
        <v>#REF!</v>
      </c>
      <c r="K329" s="203" t="e">
        <f ca="1">IF(MOD(ROW()-13,2)=0,IF(ISBLANK(OFFSET(#REF!,INT((ROW()-13)/2),0)),"",OFFSET(#REF!,INT((ROW()-13)/2),0)),IF(ISBLANK(OFFSET('9. METAS'!$V$20,INT((ROW()-14)/2),0)),"",OFFSET('9. METAS'!$V$20,INT((ROW()-14)/2),0)))</f>
        <v>#REF!</v>
      </c>
      <c r="L329" s="203" t="e">
        <f ca="1">IF(MOD(ROW()-13,2)=0,IF(ISBLANK(OFFSET(#REF!,INT((ROW()-13)/2),0)),"",OFFSET(#REF!,INT((ROW()-13)/2),0)),IF(ISBLANK(OFFSET('9. METAS'!$W$20,INT((ROW()-14)/2),0)),"",OFFSET('9. METAS'!$W$20,INT((ROW()-14)/2),0)))</f>
        <v>#REF!</v>
      </c>
      <c r="M329" s="204" t="e">
        <f ca="1">IF(MOD(ROW()-13,2)=0,IF(ISBLANK(OFFSET(#REF!,INT((ROW()-13)/2),0)),"",OFFSET(#REF!,INT((ROW()-13)/2),0)),IF(ISBLANK(OFFSET('9. METAS'!$X$20,INT((ROW()-14)/2),0)),"",OFFSET('9. METAS'!$X$20,INT((ROW()-14)/2),0)))</f>
        <v>#REF!</v>
      </c>
      <c r="N329" s="718" t="str">
        <f t="shared" ref="N329" ca="1" si="312">IFERROR(J329/J330,"ND")</f>
        <v>ND</v>
      </c>
      <c r="O329" s="720" t="str">
        <f t="shared" ref="O329" ca="1" si="313">IFERROR(((J329+K329+L329+M329)/H329),"ND")</f>
        <v>ND</v>
      </c>
      <c r="P329" s="732"/>
    </row>
    <row r="330" spans="3:16">
      <c r="C330" s="725"/>
      <c r="D330" s="726"/>
      <c r="E330" s="726"/>
      <c r="F330" s="727"/>
      <c r="G330" s="728"/>
      <c r="H330" s="755"/>
      <c r="I330" s="731"/>
      <c r="J330" s="202" t="str">
        <f ca="1">IF(MOD(ROW()-13,2)=0,IF(ISBLANK(OFFSET(#REF!,INT((ROW()-13)/2),0)),"",OFFSET(#REF!,INT((ROW()-13)/2),0)),IF(ISBLANK(OFFSET('9. METAS'!$U$20,INT((ROW()-14)/2),0)),"",OFFSET('9. METAS'!$U$20,INT((ROW()-14)/2),0)))</f>
        <v/>
      </c>
      <c r="K330" s="203" t="str">
        <f ca="1">IF(MOD(ROW()-13,2)=0,IF(ISBLANK(OFFSET(#REF!,INT((ROW()-13)/2),0)),"",OFFSET(#REF!,INT((ROW()-13)/2),0)),IF(ISBLANK(OFFSET('9. METAS'!$V$20,INT((ROW()-14)/2),0)),"",OFFSET('9. METAS'!$V$20,INT((ROW()-14)/2),0)))</f>
        <v/>
      </c>
      <c r="L330" s="203" t="str">
        <f ca="1">IF(MOD(ROW()-13,2)=0,IF(ISBLANK(OFFSET(#REF!,INT((ROW()-13)/2),0)),"",OFFSET(#REF!,INT((ROW()-13)/2),0)),IF(ISBLANK(OFFSET('9. METAS'!$W$20,INT((ROW()-14)/2),0)),"",OFFSET('9. METAS'!$W$20,INT((ROW()-14)/2),0)))</f>
        <v/>
      </c>
      <c r="M330" s="204" t="str">
        <f ca="1">IF(MOD(ROW()-13,2)=0,IF(ISBLANK(OFFSET(#REF!,INT((ROW()-13)/2),0)),"",OFFSET(#REF!,INT((ROW()-13)/2),0)),IF(ISBLANK(OFFSET('9. METAS'!$X$20,INT((ROW()-14)/2),0)),"",OFFSET('9. METAS'!$X$20,INT((ROW()-14)/2),0)))</f>
        <v/>
      </c>
      <c r="N330" s="719"/>
      <c r="O330" s="721"/>
      <c r="P330" s="723"/>
    </row>
    <row r="331" spans="3:16">
      <c r="C331" s="724" t="str">
        <f ca="1">IF(ISBLANK(OFFSET('5. Pp (3 años)'!$C$46,INT((ROW()-13)/2),0)),"",OFFSET('5. Pp (3 años)'!$C$46,INT((ROW()-13)/2),0))</f>
        <v/>
      </c>
      <c r="D331" s="726" t="str">
        <f ca="1">IF(ISBLANK(OFFSET('5. Pp (3 años)'!$D$46,INT((ROW()-13)/2),0)),"",OFFSET('5. Pp (3 años)'!$D$46,INT((ROW()-13)/2),0))</f>
        <v/>
      </c>
      <c r="E331" s="726" t="str">
        <f ca="1">IF(ISBLANK(OFFSET('5. Pp (3 años)'!$E$46,INT((ROW()-13)/2),0)),"",OFFSET('5. Pp (3 años)'!$E$46,INT((ROW()-13)/2),0))</f>
        <v/>
      </c>
      <c r="F331" s="727" t="str">
        <f ca="1">IF(ISBLANK(OFFSET('5. Pp (3 años)'!$K$46,INT((ROW()-13)/2),0)),"",OFFSET('5. Pp (3 años)'!$K$46,INT((ROW()-13)/2),0))</f>
        <v/>
      </c>
      <c r="G331" s="728" t="str">
        <f ca="1">IF(ISBLANK(OFFSET('5. Pp (3 años)'!$H$46,INT((ROW()-13)/2),0)),"",OFFSET('5. Pp (3 años)'!$H$46,INT((ROW()-13)/2),0))</f>
        <v/>
      </c>
      <c r="H331" s="755" t="str">
        <f ca="1">IF(ISBLANK(OFFSET('9. METAS'!$L$20,INT((ROW()-13)/2),0)),"",OFFSET('9. METAS'!$L$20,INT((ROW()-13)/2),0))</f>
        <v/>
      </c>
      <c r="I331" s="730"/>
      <c r="J331" s="202" t="e">
        <f ca="1">IF(MOD(ROW()-13,2)=0,IF(ISBLANK(OFFSET(#REF!,INT((ROW()-13)/2),0)),"",OFFSET(#REF!,INT((ROW()-13)/2),0)),IF(ISBLANK(OFFSET('9. METAS'!$U$20,INT((ROW()-14)/2),0)),"",OFFSET('9. METAS'!$U$20,INT((ROW()-14)/2),0)))</f>
        <v>#REF!</v>
      </c>
      <c r="K331" s="203" t="e">
        <f ca="1">IF(MOD(ROW()-13,2)=0,IF(ISBLANK(OFFSET(#REF!,INT((ROW()-13)/2),0)),"",OFFSET(#REF!,INT((ROW()-13)/2),0)),IF(ISBLANK(OFFSET('9. METAS'!$V$20,INT((ROW()-14)/2),0)),"",OFFSET('9. METAS'!$V$20,INT((ROW()-14)/2),0)))</f>
        <v>#REF!</v>
      </c>
      <c r="L331" s="203" t="e">
        <f ca="1">IF(MOD(ROW()-13,2)=0,IF(ISBLANK(OFFSET(#REF!,INT((ROW()-13)/2),0)),"",OFFSET(#REF!,INT((ROW()-13)/2),0)),IF(ISBLANK(OFFSET('9. METAS'!$W$20,INT((ROW()-14)/2),0)),"",OFFSET('9. METAS'!$W$20,INT((ROW()-14)/2),0)))</f>
        <v>#REF!</v>
      </c>
      <c r="M331" s="204" t="e">
        <f ca="1">IF(MOD(ROW()-13,2)=0,IF(ISBLANK(OFFSET(#REF!,INT((ROW()-13)/2),0)),"",OFFSET(#REF!,INT((ROW()-13)/2),0)),IF(ISBLANK(OFFSET('9. METAS'!$X$20,INT((ROW()-14)/2),0)),"",OFFSET('9. METAS'!$X$20,INT((ROW()-14)/2),0)))</f>
        <v>#REF!</v>
      </c>
      <c r="N331" s="718" t="str">
        <f t="shared" ref="N331" ca="1" si="314">IFERROR(J331/J332,"ND")</f>
        <v>ND</v>
      </c>
      <c r="O331" s="720" t="str">
        <f t="shared" ref="O331" ca="1" si="315">IFERROR(((J331+K331+L331+M331)/H331),"ND")</f>
        <v>ND</v>
      </c>
      <c r="P331" s="732"/>
    </row>
    <row r="332" spans="3:16">
      <c r="C332" s="725"/>
      <c r="D332" s="726"/>
      <c r="E332" s="726"/>
      <c r="F332" s="727"/>
      <c r="G332" s="728"/>
      <c r="H332" s="755"/>
      <c r="I332" s="731"/>
      <c r="J332" s="202" t="str">
        <f ca="1">IF(MOD(ROW()-13,2)=0,IF(ISBLANK(OFFSET(#REF!,INT((ROW()-13)/2),0)),"",OFFSET(#REF!,INT((ROW()-13)/2),0)),IF(ISBLANK(OFFSET('9. METAS'!$U$20,INT((ROW()-14)/2),0)),"",OFFSET('9. METAS'!$U$20,INT((ROW()-14)/2),0)))</f>
        <v/>
      </c>
      <c r="K332" s="203" t="str">
        <f ca="1">IF(MOD(ROW()-13,2)=0,IF(ISBLANK(OFFSET(#REF!,INT((ROW()-13)/2),0)),"",OFFSET(#REF!,INT((ROW()-13)/2),0)),IF(ISBLANK(OFFSET('9. METAS'!$V$20,INT((ROW()-14)/2),0)),"",OFFSET('9. METAS'!$V$20,INT((ROW()-14)/2),0)))</f>
        <v/>
      </c>
      <c r="L332" s="203" t="str">
        <f ca="1">IF(MOD(ROW()-13,2)=0,IF(ISBLANK(OFFSET(#REF!,INT((ROW()-13)/2),0)),"",OFFSET(#REF!,INT((ROW()-13)/2),0)),IF(ISBLANK(OFFSET('9. METAS'!$W$20,INT((ROW()-14)/2),0)),"",OFFSET('9. METAS'!$W$20,INT((ROW()-14)/2),0)))</f>
        <v/>
      </c>
      <c r="M332" s="204" t="str">
        <f ca="1">IF(MOD(ROW()-13,2)=0,IF(ISBLANK(OFFSET(#REF!,INT((ROW()-13)/2),0)),"",OFFSET(#REF!,INT((ROW()-13)/2),0)),IF(ISBLANK(OFFSET('9. METAS'!$X$20,INT((ROW()-14)/2),0)),"",OFFSET('9. METAS'!$X$20,INT((ROW()-14)/2),0)))</f>
        <v/>
      </c>
      <c r="N332" s="719"/>
      <c r="O332" s="721"/>
      <c r="P332" s="723"/>
    </row>
    <row r="333" spans="3:16">
      <c r="C333" s="724" t="str">
        <f ca="1">IF(ISBLANK(OFFSET('5. Pp (3 años)'!$C$46,INT((ROW()-13)/2),0)),"",OFFSET('5. Pp (3 años)'!$C$46,INT((ROW()-13)/2),0))</f>
        <v/>
      </c>
      <c r="D333" s="726" t="str">
        <f ca="1">IF(ISBLANK(OFFSET('5. Pp (3 años)'!$D$46,INT((ROW()-13)/2),0)),"",OFFSET('5. Pp (3 años)'!$D$46,INT((ROW()-13)/2),0))</f>
        <v/>
      </c>
      <c r="E333" s="726" t="str">
        <f ca="1">IF(ISBLANK(OFFSET('5. Pp (3 años)'!$E$46,INT((ROW()-13)/2),0)),"",OFFSET('5. Pp (3 años)'!$E$46,INT((ROW()-13)/2),0))</f>
        <v/>
      </c>
      <c r="F333" s="727" t="str">
        <f ca="1">IF(ISBLANK(OFFSET('5. Pp (3 años)'!$K$46,INT((ROW()-13)/2),0)),"",OFFSET('5. Pp (3 años)'!$K$46,INT((ROW()-13)/2),0))</f>
        <v/>
      </c>
      <c r="G333" s="728" t="str">
        <f ca="1">IF(ISBLANK(OFFSET('5. Pp (3 años)'!$H$46,INT((ROW()-13)/2),0)),"",OFFSET('5. Pp (3 años)'!$H$46,INT((ROW()-13)/2),0))</f>
        <v/>
      </c>
      <c r="H333" s="755" t="str">
        <f ca="1">IF(ISBLANK(OFFSET('9. METAS'!$L$20,INT((ROW()-13)/2),0)),"",OFFSET('9. METAS'!$L$20,INT((ROW()-13)/2),0))</f>
        <v/>
      </c>
      <c r="I333" s="730"/>
      <c r="J333" s="202" t="e">
        <f ca="1">IF(MOD(ROW()-13,2)=0,IF(ISBLANK(OFFSET(#REF!,INT((ROW()-13)/2),0)),"",OFFSET(#REF!,INT((ROW()-13)/2),0)),IF(ISBLANK(OFFSET('9. METAS'!$U$20,INT((ROW()-14)/2),0)),"",OFFSET('9. METAS'!$U$20,INT((ROW()-14)/2),0)))</f>
        <v>#REF!</v>
      </c>
      <c r="K333" s="203" t="e">
        <f ca="1">IF(MOD(ROW()-13,2)=0,IF(ISBLANK(OFFSET(#REF!,INT((ROW()-13)/2),0)),"",OFFSET(#REF!,INT((ROW()-13)/2),0)),IF(ISBLANK(OFFSET('9. METAS'!$V$20,INT((ROW()-14)/2),0)),"",OFFSET('9. METAS'!$V$20,INT((ROW()-14)/2),0)))</f>
        <v>#REF!</v>
      </c>
      <c r="L333" s="203" t="e">
        <f ca="1">IF(MOD(ROW()-13,2)=0,IF(ISBLANK(OFFSET(#REF!,INT((ROW()-13)/2),0)),"",OFFSET(#REF!,INT((ROW()-13)/2),0)),IF(ISBLANK(OFFSET('9. METAS'!$W$20,INT((ROW()-14)/2),0)),"",OFFSET('9. METAS'!$W$20,INT((ROW()-14)/2),0)))</f>
        <v>#REF!</v>
      </c>
      <c r="M333" s="204" t="e">
        <f ca="1">IF(MOD(ROW()-13,2)=0,IF(ISBLANK(OFFSET(#REF!,INT((ROW()-13)/2),0)),"",OFFSET(#REF!,INT((ROW()-13)/2),0)),IF(ISBLANK(OFFSET('9. METAS'!$X$20,INT((ROW()-14)/2),0)),"",OFFSET('9. METAS'!$X$20,INT((ROW()-14)/2),0)))</f>
        <v>#REF!</v>
      </c>
      <c r="N333" s="718" t="str">
        <f t="shared" ref="N333" ca="1" si="316">IFERROR(J333/J334,"ND")</f>
        <v>ND</v>
      </c>
      <c r="O333" s="720" t="str">
        <f t="shared" ref="O333" ca="1" si="317">IFERROR(((J333+K333+L333+M333)/H333),"ND")</f>
        <v>ND</v>
      </c>
      <c r="P333" s="732"/>
    </row>
    <row r="334" spans="3:16">
      <c r="C334" s="725"/>
      <c r="D334" s="726"/>
      <c r="E334" s="726"/>
      <c r="F334" s="727"/>
      <c r="G334" s="728"/>
      <c r="H334" s="755"/>
      <c r="I334" s="731"/>
      <c r="J334" s="202" t="str">
        <f ca="1">IF(MOD(ROW()-13,2)=0,IF(ISBLANK(OFFSET(#REF!,INT((ROW()-13)/2),0)),"",OFFSET(#REF!,INT((ROW()-13)/2),0)),IF(ISBLANK(OFFSET('9. METAS'!$U$20,INT((ROW()-14)/2),0)),"",OFFSET('9. METAS'!$U$20,INT((ROW()-14)/2),0)))</f>
        <v/>
      </c>
      <c r="K334" s="203" t="str">
        <f ca="1">IF(MOD(ROW()-13,2)=0,IF(ISBLANK(OFFSET(#REF!,INT((ROW()-13)/2),0)),"",OFFSET(#REF!,INT((ROW()-13)/2),0)),IF(ISBLANK(OFFSET('9. METAS'!$V$20,INT((ROW()-14)/2),0)),"",OFFSET('9. METAS'!$V$20,INT((ROW()-14)/2),0)))</f>
        <v/>
      </c>
      <c r="L334" s="203" t="str">
        <f ca="1">IF(MOD(ROW()-13,2)=0,IF(ISBLANK(OFFSET(#REF!,INT((ROW()-13)/2),0)),"",OFFSET(#REF!,INT((ROW()-13)/2),0)),IF(ISBLANK(OFFSET('9. METAS'!$W$20,INT((ROW()-14)/2),0)),"",OFFSET('9. METAS'!$W$20,INT((ROW()-14)/2),0)))</f>
        <v/>
      </c>
      <c r="M334" s="204" t="str">
        <f ca="1">IF(MOD(ROW()-13,2)=0,IF(ISBLANK(OFFSET(#REF!,INT((ROW()-13)/2),0)),"",OFFSET(#REF!,INT((ROW()-13)/2),0)),IF(ISBLANK(OFFSET('9. METAS'!$X$20,INT((ROW()-14)/2),0)),"",OFFSET('9. METAS'!$X$20,INT((ROW()-14)/2),0)))</f>
        <v/>
      </c>
      <c r="N334" s="719"/>
      <c r="O334" s="721"/>
      <c r="P334" s="723"/>
    </row>
    <row r="335" spans="3:16">
      <c r="C335" s="724" t="str">
        <f ca="1">IF(ISBLANK(OFFSET('5. Pp (3 años)'!$C$46,INT((ROW()-13)/2),0)),"",OFFSET('5. Pp (3 años)'!$C$46,INT((ROW()-13)/2),0))</f>
        <v/>
      </c>
      <c r="D335" s="726" t="str">
        <f ca="1">IF(ISBLANK(OFFSET('5. Pp (3 años)'!$D$46,INT((ROW()-13)/2),0)),"",OFFSET('5. Pp (3 años)'!$D$46,INT((ROW()-13)/2),0))</f>
        <v/>
      </c>
      <c r="E335" s="726" t="str">
        <f ca="1">IF(ISBLANK(OFFSET('5. Pp (3 años)'!$E$46,INT((ROW()-13)/2),0)),"",OFFSET('5. Pp (3 años)'!$E$46,INT((ROW()-13)/2),0))</f>
        <v/>
      </c>
      <c r="F335" s="727" t="str">
        <f ca="1">IF(ISBLANK(OFFSET('5. Pp (3 años)'!$K$46,INT((ROW()-13)/2),0)),"",OFFSET('5. Pp (3 años)'!$K$46,INT((ROW()-13)/2),0))</f>
        <v/>
      </c>
      <c r="G335" s="728" t="str">
        <f ca="1">IF(ISBLANK(OFFSET('5. Pp (3 años)'!$H$46,INT((ROW()-13)/2),0)),"",OFFSET('5. Pp (3 años)'!$H$46,INT((ROW()-13)/2),0))</f>
        <v/>
      </c>
      <c r="H335" s="755" t="str">
        <f ca="1">IF(ISBLANK(OFFSET('9. METAS'!$L$20,INT((ROW()-13)/2),0)),"",OFFSET('9. METAS'!$L$20,INT((ROW()-13)/2),0))</f>
        <v/>
      </c>
      <c r="I335" s="730"/>
      <c r="J335" s="202" t="e">
        <f ca="1">IF(MOD(ROW()-13,2)=0,IF(ISBLANK(OFFSET(#REF!,INT((ROW()-13)/2),0)),"",OFFSET(#REF!,INT((ROW()-13)/2),0)),IF(ISBLANK(OFFSET('9. METAS'!$U$20,INT((ROW()-14)/2),0)),"",OFFSET('9. METAS'!$U$20,INT((ROW()-14)/2),0)))</f>
        <v>#REF!</v>
      </c>
      <c r="K335" s="203" t="e">
        <f ca="1">IF(MOD(ROW()-13,2)=0,IF(ISBLANK(OFFSET(#REF!,INT((ROW()-13)/2),0)),"",OFFSET(#REF!,INT((ROW()-13)/2),0)),IF(ISBLANK(OFFSET('9. METAS'!$V$20,INT((ROW()-14)/2),0)),"",OFFSET('9. METAS'!$V$20,INT((ROW()-14)/2),0)))</f>
        <v>#REF!</v>
      </c>
      <c r="L335" s="203" t="e">
        <f ca="1">IF(MOD(ROW()-13,2)=0,IF(ISBLANK(OFFSET(#REF!,INT((ROW()-13)/2),0)),"",OFFSET(#REF!,INT((ROW()-13)/2),0)),IF(ISBLANK(OFFSET('9. METAS'!$W$20,INT((ROW()-14)/2),0)),"",OFFSET('9. METAS'!$W$20,INT((ROW()-14)/2),0)))</f>
        <v>#REF!</v>
      </c>
      <c r="M335" s="204" t="e">
        <f ca="1">IF(MOD(ROW()-13,2)=0,IF(ISBLANK(OFFSET(#REF!,INT((ROW()-13)/2),0)),"",OFFSET(#REF!,INT((ROW()-13)/2),0)),IF(ISBLANK(OFFSET('9. METAS'!$X$20,INT((ROW()-14)/2),0)),"",OFFSET('9. METAS'!$X$20,INT((ROW()-14)/2),0)))</f>
        <v>#REF!</v>
      </c>
      <c r="N335" s="718" t="str">
        <f t="shared" ref="N335" ca="1" si="318">IFERROR(J335/J336,"ND")</f>
        <v>ND</v>
      </c>
      <c r="O335" s="720" t="str">
        <f t="shared" ref="O335" ca="1" si="319">IFERROR(((J335+K335+L335+M335)/H335),"ND")</f>
        <v>ND</v>
      </c>
      <c r="P335" s="732"/>
    </row>
    <row r="336" spans="3:16">
      <c r="C336" s="725"/>
      <c r="D336" s="726"/>
      <c r="E336" s="726"/>
      <c r="F336" s="727"/>
      <c r="G336" s="728"/>
      <c r="H336" s="755"/>
      <c r="I336" s="731"/>
      <c r="J336" s="202" t="str">
        <f ca="1">IF(MOD(ROW()-13,2)=0,IF(ISBLANK(OFFSET(#REF!,INT((ROW()-13)/2),0)),"",OFFSET(#REF!,INT((ROW()-13)/2),0)),IF(ISBLANK(OFFSET('9. METAS'!$U$20,INT((ROW()-14)/2),0)),"",OFFSET('9. METAS'!$U$20,INT((ROW()-14)/2),0)))</f>
        <v/>
      </c>
      <c r="K336" s="203" t="str">
        <f ca="1">IF(MOD(ROW()-13,2)=0,IF(ISBLANK(OFFSET(#REF!,INT((ROW()-13)/2),0)),"",OFFSET(#REF!,INT((ROW()-13)/2),0)),IF(ISBLANK(OFFSET('9. METAS'!$V$20,INT((ROW()-14)/2),0)),"",OFFSET('9. METAS'!$V$20,INT((ROW()-14)/2),0)))</f>
        <v/>
      </c>
      <c r="L336" s="203" t="str">
        <f ca="1">IF(MOD(ROW()-13,2)=0,IF(ISBLANK(OFFSET(#REF!,INT((ROW()-13)/2),0)),"",OFFSET(#REF!,INT((ROW()-13)/2),0)),IF(ISBLANK(OFFSET('9. METAS'!$W$20,INT((ROW()-14)/2),0)),"",OFFSET('9. METAS'!$W$20,INT((ROW()-14)/2),0)))</f>
        <v/>
      </c>
      <c r="M336" s="204" t="str">
        <f ca="1">IF(MOD(ROW()-13,2)=0,IF(ISBLANK(OFFSET(#REF!,INT((ROW()-13)/2),0)),"",OFFSET(#REF!,INT((ROW()-13)/2),0)),IF(ISBLANK(OFFSET('9. METAS'!$X$20,INT((ROW()-14)/2),0)),"",OFFSET('9. METAS'!$X$20,INT((ROW()-14)/2),0)))</f>
        <v/>
      </c>
      <c r="N336" s="719"/>
      <c r="O336" s="721"/>
      <c r="P336" s="723"/>
    </row>
    <row r="337" spans="3:16">
      <c r="C337" s="724" t="str">
        <f ca="1">IF(ISBLANK(OFFSET('5. Pp (3 años)'!$C$46,INT((ROW()-13)/2),0)),"",OFFSET('5. Pp (3 años)'!$C$46,INT((ROW()-13)/2),0))</f>
        <v/>
      </c>
      <c r="D337" s="726" t="str">
        <f ca="1">IF(ISBLANK(OFFSET('5. Pp (3 años)'!$D$46,INT((ROW()-13)/2),0)),"",OFFSET('5. Pp (3 años)'!$D$46,INT((ROW()-13)/2),0))</f>
        <v/>
      </c>
      <c r="E337" s="726" t="str">
        <f ca="1">IF(ISBLANK(OFFSET('5. Pp (3 años)'!$E$46,INT((ROW()-13)/2),0)),"",OFFSET('5. Pp (3 años)'!$E$46,INT((ROW()-13)/2),0))</f>
        <v/>
      </c>
      <c r="F337" s="727" t="str">
        <f ca="1">IF(ISBLANK(OFFSET('5. Pp (3 años)'!$K$46,INT((ROW()-13)/2),0)),"",OFFSET('5. Pp (3 años)'!$K$46,INT((ROW()-13)/2),0))</f>
        <v/>
      </c>
      <c r="G337" s="728" t="str">
        <f ca="1">IF(ISBLANK(OFFSET('5. Pp (3 años)'!$H$46,INT((ROW()-13)/2),0)),"",OFFSET('5. Pp (3 años)'!$H$46,INT((ROW()-13)/2),0))</f>
        <v/>
      </c>
      <c r="H337" s="755" t="str">
        <f ca="1">IF(ISBLANK(OFFSET('9. METAS'!$L$20,INT((ROW()-13)/2),0)),"",OFFSET('9. METAS'!$L$20,INT((ROW()-13)/2),0))</f>
        <v/>
      </c>
      <c r="I337" s="730"/>
      <c r="J337" s="202" t="e">
        <f ca="1">IF(MOD(ROW()-13,2)=0,IF(ISBLANK(OFFSET(#REF!,INT((ROW()-13)/2),0)),"",OFFSET(#REF!,INT((ROW()-13)/2),0)),IF(ISBLANK(OFFSET('9. METAS'!$U$20,INT((ROW()-14)/2),0)),"",OFFSET('9. METAS'!$U$20,INT((ROW()-14)/2),0)))</f>
        <v>#REF!</v>
      </c>
      <c r="K337" s="203" t="e">
        <f ca="1">IF(MOD(ROW()-13,2)=0,IF(ISBLANK(OFFSET(#REF!,INT((ROW()-13)/2),0)),"",OFFSET(#REF!,INT((ROW()-13)/2),0)),IF(ISBLANK(OFFSET('9. METAS'!$V$20,INT((ROW()-14)/2),0)),"",OFFSET('9. METAS'!$V$20,INT((ROW()-14)/2),0)))</f>
        <v>#REF!</v>
      </c>
      <c r="L337" s="203" t="e">
        <f ca="1">IF(MOD(ROW()-13,2)=0,IF(ISBLANK(OFFSET(#REF!,INT((ROW()-13)/2),0)),"",OFFSET(#REF!,INT((ROW()-13)/2),0)),IF(ISBLANK(OFFSET('9. METAS'!$W$20,INT((ROW()-14)/2),0)),"",OFFSET('9. METAS'!$W$20,INT((ROW()-14)/2),0)))</f>
        <v>#REF!</v>
      </c>
      <c r="M337" s="204" t="e">
        <f ca="1">IF(MOD(ROW()-13,2)=0,IF(ISBLANK(OFFSET(#REF!,INT((ROW()-13)/2),0)),"",OFFSET(#REF!,INT((ROW()-13)/2),0)),IF(ISBLANK(OFFSET('9. METAS'!$X$20,INT((ROW()-14)/2),0)),"",OFFSET('9. METAS'!$X$20,INT((ROW()-14)/2),0)))</f>
        <v>#REF!</v>
      </c>
      <c r="N337" s="718" t="str">
        <f t="shared" ref="N337" ca="1" si="320">IFERROR(J337/J338,"ND")</f>
        <v>ND</v>
      </c>
      <c r="O337" s="720" t="str">
        <f t="shared" ref="O337" ca="1" si="321">IFERROR(((J337+K337+L337+M337)/H337),"ND")</f>
        <v>ND</v>
      </c>
      <c r="P337" s="732"/>
    </row>
    <row r="338" spans="3:16">
      <c r="C338" s="725"/>
      <c r="D338" s="726"/>
      <c r="E338" s="726"/>
      <c r="F338" s="727"/>
      <c r="G338" s="728"/>
      <c r="H338" s="755"/>
      <c r="I338" s="731"/>
      <c r="J338" s="202" t="str">
        <f ca="1">IF(MOD(ROW()-13,2)=0,IF(ISBLANK(OFFSET(#REF!,INT((ROW()-13)/2),0)),"",OFFSET(#REF!,INT((ROW()-13)/2),0)),IF(ISBLANK(OFFSET('9. METAS'!$U$20,INT((ROW()-14)/2),0)),"",OFFSET('9. METAS'!$U$20,INT((ROW()-14)/2),0)))</f>
        <v/>
      </c>
      <c r="K338" s="203" t="str">
        <f ca="1">IF(MOD(ROW()-13,2)=0,IF(ISBLANK(OFFSET(#REF!,INT((ROW()-13)/2),0)),"",OFFSET(#REF!,INT((ROW()-13)/2),0)),IF(ISBLANK(OFFSET('9. METAS'!$V$20,INT((ROW()-14)/2),0)),"",OFFSET('9. METAS'!$V$20,INT((ROW()-14)/2),0)))</f>
        <v/>
      </c>
      <c r="L338" s="203" t="str">
        <f ca="1">IF(MOD(ROW()-13,2)=0,IF(ISBLANK(OFFSET(#REF!,INT((ROW()-13)/2),0)),"",OFFSET(#REF!,INT((ROW()-13)/2),0)),IF(ISBLANK(OFFSET('9. METAS'!$W$20,INT((ROW()-14)/2),0)),"",OFFSET('9. METAS'!$W$20,INT((ROW()-14)/2),0)))</f>
        <v/>
      </c>
      <c r="M338" s="204" t="str">
        <f ca="1">IF(MOD(ROW()-13,2)=0,IF(ISBLANK(OFFSET(#REF!,INT((ROW()-13)/2),0)),"",OFFSET(#REF!,INT((ROW()-13)/2),0)),IF(ISBLANK(OFFSET('9. METAS'!$X$20,INT((ROW()-14)/2),0)),"",OFFSET('9. METAS'!$X$20,INT((ROW()-14)/2),0)))</f>
        <v/>
      </c>
      <c r="N338" s="719"/>
      <c r="O338" s="721"/>
      <c r="P338" s="723"/>
    </row>
    <row r="339" spans="3:16">
      <c r="C339" s="724" t="str">
        <f ca="1">IF(ISBLANK(OFFSET('5. Pp (3 años)'!$C$46,INT((ROW()-13)/2),0)),"",OFFSET('5. Pp (3 años)'!$C$46,INT((ROW()-13)/2),0))</f>
        <v/>
      </c>
      <c r="D339" s="726" t="str">
        <f ca="1">IF(ISBLANK(OFFSET('5. Pp (3 años)'!$D$46,INT((ROW()-13)/2),0)),"",OFFSET('5. Pp (3 años)'!$D$46,INT((ROW()-13)/2),0))</f>
        <v/>
      </c>
      <c r="E339" s="726" t="str">
        <f ca="1">IF(ISBLANK(OFFSET('5. Pp (3 años)'!$E$46,INT((ROW()-13)/2),0)),"",OFFSET('5. Pp (3 años)'!$E$46,INT((ROW()-13)/2),0))</f>
        <v/>
      </c>
      <c r="F339" s="727" t="str">
        <f ca="1">IF(ISBLANK(OFFSET('5. Pp (3 años)'!$K$46,INT((ROW()-13)/2),0)),"",OFFSET('5. Pp (3 años)'!$K$46,INT((ROW()-13)/2),0))</f>
        <v/>
      </c>
      <c r="G339" s="728" t="str">
        <f ca="1">IF(ISBLANK(OFFSET('5. Pp (3 años)'!$H$46,INT((ROW()-13)/2),0)),"",OFFSET('5. Pp (3 años)'!$H$46,INT((ROW()-13)/2),0))</f>
        <v/>
      </c>
      <c r="H339" s="755" t="str">
        <f ca="1">IF(ISBLANK(OFFSET('9. METAS'!$L$20,INT((ROW()-13)/2),0)),"",OFFSET('9. METAS'!$L$20,INT((ROW()-13)/2),0))</f>
        <v/>
      </c>
      <c r="I339" s="730"/>
      <c r="J339" s="202" t="e">
        <f ca="1">IF(MOD(ROW()-13,2)=0,IF(ISBLANK(OFFSET(#REF!,INT((ROW()-13)/2),0)),"",OFFSET(#REF!,INT((ROW()-13)/2),0)),IF(ISBLANK(OFFSET('9. METAS'!$U$20,INT((ROW()-14)/2),0)),"",OFFSET('9. METAS'!$U$20,INT((ROW()-14)/2),0)))</f>
        <v>#REF!</v>
      </c>
      <c r="K339" s="203" t="e">
        <f ca="1">IF(MOD(ROW()-13,2)=0,IF(ISBLANK(OFFSET(#REF!,INT((ROW()-13)/2),0)),"",OFFSET(#REF!,INT((ROW()-13)/2),0)),IF(ISBLANK(OFFSET('9. METAS'!$V$20,INT((ROW()-14)/2),0)),"",OFFSET('9. METAS'!$V$20,INT((ROW()-14)/2),0)))</f>
        <v>#REF!</v>
      </c>
      <c r="L339" s="203" t="e">
        <f ca="1">IF(MOD(ROW()-13,2)=0,IF(ISBLANK(OFFSET(#REF!,INT((ROW()-13)/2),0)),"",OFFSET(#REF!,INT((ROW()-13)/2),0)),IF(ISBLANK(OFFSET('9. METAS'!$W$20,INT((ROW()-14)/2),0)),"",OFFSET('9. METAS'!$W$20,INT((ROW()-14)/2),0)))</f>
        <v>#REF!</v>
      </c>
      <c r="M339" s="204" t="e">
        <f ca="1">IF(MOD(ROW()-13,2)=0,IF(ISBLANK(OFFSET(#REF!,INT((ROW()-13)/2),0)),"",OFFSET(#REF!,INT((ROW()-13)/2),0)),IF(ISBLANK(OFFSET('9. METAS'!$X$20,INT((ROW()-14)/2),0)),"",OFFSET('9. METAS'!$X$20,INT((ROW()-14)/2),0)))</f>
        <v>#REF!</v>
      </c>
      <c r="N339" s="718" t="str">
        <f t="shared" ref="N339" ca="1" si="322">IFERROR(J339/J340,"ND")</f>
        <v>ND</v>
      </c>
      <c r="O339" s="720" t="str">
        <f t="shared" ref="O339" ca="1" si="323">IFERROR(((J339+K339+L339+M339)/H339),"ND")</f>
        <v>ND</v>
      </c>
      <c r="P339" s="732"/>
    </row>
    <row r="340" spans="3:16">
      <c r="C340" s="725"/>
      <c r="D340" s="726"/>
      <c r="E340" s="726"/>
      <c r="F340" s="727"/>
      <c r="G340" s="728"/>
      <c r="H340" s="755"/>
      <c r="I340" s="731"/>
      <c r="J340" s="202" t="str">
        <f ca="1">IF(MOD(ROW()-13,2)=0,IF(ISBLANK(OFFSET(#REF!,INT((ROW()-13)/2),0)),"",OFFSET(#REF!,INT((ROW()-13)/2),0)),IF(ISBLANK(OFFSET('9. METAS'!$U$20,INT((ROW()-14)/2),0)),"",OFFSET('9. METAS'!$U$20,INT((ROW()-14)/2),0)))</f>
        <v/>
      </c>
      <c r="K340" s="203" t="str">
        <f ca="1">IF(MOD(ROW()-13,2)=0,IF(ISBLANK(OFFSET(#REF!,INT((ROW()-13)/2),0)),"",OFFSET(#REF!,INT((ROW()-13)/2),0)),IF(ISBLANK(OFFSET('9. METAS'!$V$20,INT((ROW()-14)/2),0)),"",OFFSET('9. METAS'!$V$20,INT((ROW()-14)/2),0)))</f>
        <v/>
      </c>
      <c r="L340" s="203" t="str">
        <f ca="1">IF(MOD(ROW()-13,2)=0,IF(ISBLANK(OFFSET(#REF!,INT((ROW()-13)/2),0)),"",OFFSET(#REF!,INT((ROW()-13)/2),0)),IF(ISBLANK(OFFSET('9. METAS'!$W$20,INT((ROW()-14)/2),0)),"",OFFSET('9. METAS'!$W$20,INT((ROW()-14)/2),0)))</f>
        <v/>
      </c>
      <c r="M340" s="204" t="str">
        <f ca="1">IF(MOD(ROW()-13,2)=0,IF(ISBLANK(OFFSET(#REF!,INT((ROW()-13)/2),0)),"",OFFSET(#REF!,INT((ROW()-13)/2),0)),IF(ISBLANK(OFFSET('9. METAS'!$X$20,INT((ROW()-14)/2),0)),"",OFFSET('9. METAS'!$X$20,INT((ROW()-14)/2),0)))</f>
        <v/>
      </c>
      <c r="N340" s="719"/>
      <c r="O340" s="721"/>
      <c r="P340" s="723"/>
    </row>
    <row r="341" spans="3:16">
      <c r="C341" s="724" t="str">
        <f ca="1">IF(ISBLANK(OFFSET('5. Pp (3 años)'!$C$46,INT((ROW()-13)/2),0)),"",OFFSET('5. Pp (3 años)'!$C$46,INT((ROW()-13)/2),0))</f>
        <v/>
      </c>
      <c r="D341" s="726" t="str">
        <f ca="1">IF(ISBLANK(OFFSET('5. Pp (3 años)'!$D$46,INT((ROW()-13)/2),0)),"",OFFSET('5. Pp (3 años)'!$D$46,INT((ROW()-13)/2),0))</f>
        <v/>
      </c>
      <c r="E341" s="726" t="str">
        <f ca="1">IF(ISBLANK(OFFSET('5. Pp (3 años)'!$E$46,INT((ROW()-13)/2),0)),"",OFFSET('5. Pp (3 años)'!$E$46,INT((ROW()-13)/2),0))</f>
        <v/>
      </c>
      <c r="F341" s="727" t="str">
        <f ca="1">IF(ISBLANK(OFFSET('5. Pp (3 años)'!$K$46,INT((ROW()-13)/2),0)),"",OFFSET('5. Pp (3 años)'!$K$46,INT((ROW()-13)/2),0))</f>
        <v/>
      </c>
      <c r="G341" s="728" t="str">
        <f ca="1">IF(ISBLANK(OFFSET('5. Pp (3 años)'!$H$46,INT((ROW()-13)/2),0)),"",OFFSET('5. Pp (3 años)'!$H$46,INT((ROW()-13)/2),0))</f>
        <v/>
      </c>
      <c r="H341" s="755" t="str">
        <f ca="1">IF(ISBLANK(OFFSET('9. METAS'!$L$20,INT((ROW()-13)/2),0)),"",OFFSET('9. METAS'!$L$20,INT((ROW()-13)/2),0))</f>
        <v/>
      </c>
      <c r="I341" s="730"/>
      <c r="J341" s="202" t="e">
        <f ca="1">IF(MOD(ROW()-13,2)=0,IF(ISBLANK(OFFSET(#REF!,INT((ROW()-13)/2),0)),"",OFFSET(#REF!,INT((ROW()-13)/2),0)),IF(ISBLANK(OFFSET('9. METAS'!$U$20,INT((ROW()-14)/2),0)),"",OFFSET('9. METAS'!$U$20,INT((ROW()-14)/2),0)))</f>
        <v>#REF!</v>
      </c>
      <c r="K341" s="203" t="e">
        <f ca="1">IF(MOD(ROW()-13,2)=0,IF(ISBLANK(OFFSET(#REF!,INT((ROW()-13)/2),0)),"",OFFSET(#REF!,INT((ROW()-13)/2),0)),IF(ISBLANK(OFFSET('9. METAS'!$V$20,INT((ROW()-14)/2),0)),"",OFFSET('9. METAS'!$V$20,INT((ROW()-14)/2),0)))</f>
        <v>#REF!</v>
      </c>
      <c r="L341" s="203" t="e">
        <f ca="1">IF(MOD(ROW()-13,2)=0,IF(ISBLANK(OFFSET(#REF!,INT((ROW()-13)/2),0)),"",OFFSET(#REF!,INT((ROW()-13)/2),0)),IF(ISBLANK(OFFSET('9. METAS'!$W$20,INT((ROW()-14)/2),0)),"",OFFSET('9. METAS'!$W$20,INT((ROW()-14)/2),0)))</f>
        <v>#REF!</v>
      </c>
      <c r="M341" s="204" t="e">
        <f ca="1">IF(MOD(ROW()-13,2)=0,IF(ISBLANK(OFFSET(#REF!,INT((ROW()-13)/2),0)),"",OFFSET(#REF!,INT((ROW()-13)/2),0)),IF(ISBLANK(OFFSET('9. METAS'!$X$20,INT((ROW()-14)/2),0)),"",OFFSET('9. METAS'!$X$20,INT((ROW()-14)/2),0)))</f>
        <v>#REF!</v>
      </c>
      <c r="N341" s="718" t="str">
        <f t="shared" ref="N341" ca="1" si="324">IFERROR(J341/J342,"ND")</f>
        <v>ND</v>
      </c>
      <c r="O341" s="720" t="str">
        <f t="shared" ref="O341" ca="1" si="325">IFERROR(((J341+K341+L341+M341)/H341),"ND")</f>
        <v>ND</v>
      </c>
      <c r="P341" s="732"/>
    </row>
    <row r="342" spans="3:16">
      <c r="C342" s="725"/>
      <c r="D342" s="726"/>
      <c r="E342" s="726"/>
      <c r="F342" s="727"/>
      <c r="G342" s="728"/>
      <c r="H342" s="755"/>
      <c r="I342" s="731"/>
      <c r="J342" s="202" t="str">
        <f ca="1">IF(MOD(ROW()-13,2)=0,IF(ISBLANK(OFFSET(#REF!,INT((ROW()-13)/2),0)),"",OFFSET(#REF!,INT((ROW()-13)/2),0)),IF(ISBLANK(OFFSET('9. METAS'!$U$20,INT((ROW()-14)/2),0)),"",OFFSET('9. METAS'!$U$20,INT((ROW()-14)/2),0)))</f>
        <v/>
      </c>
      <c r="K342" s="203" t="str">
        <f ca="1">IF(MOD(ROW()-13,2)=0,IF(ISBLANK(OFFSET(#REF!,INT((ROW()-13)/2),0)),"",OFFSET(#REF!,INT((ROW()-13)/2),0)),IF(ISBLANK(OFFSET('9. METAS'!$V$20,INT((ROW()-14)/2),0)),"",OFFSET('9. METAS'!$V$20,INT((ROW()-14)/2),0)))</f>
        <v/>
      </c>
      <c r="L342" s="203" t="str">
        <f ca="1">IF(MOD(ROW()-13,2)=0,IF(ISBLANK(OFFSET(#REF!,INT((ROW()-13)/2),0)),"",OFFSET(#REF!,INT((ROW()-13)/2),0)),IF(ISBLANK(OFFSET('9. METAS'!$W$20,INT((ROW()-14)/2),0)),"",OFFSET('9. METAS'!$W$20,INT((ROW()-14)/2),0)))</f>
        <v/>
      </c>
      <c r="M342" s="204" t="str">
        <f ca="1">IF(MOD(ROW()-13,2)=0,IF(ISBLANK(OFFSET(#REF!,INT((ROW()-13)/2),0)),"",OFFSET(#REF!,INT((ROW()-13)/2),0)),IF(ISBLANK(OFFSET('9. METAS'!$X$20,INT((ROW()-14)/2),0)),"",OFFSET('9. METAS'!$X$20,INT((ROW()-14)/2),0)))</f>
        <v/>
      </c>
      <c r="N342" s="719"/>
      <c r="O342" s="721"/>
      <c r="P342" s="723"/>
    </row>
    <row r="343" spans="3:16">
      <c r="C343" s="724" t="str">
        <f ca="1">IF(ISBLANK(OFFSET('5. Pp (3 años)'!$C$46,INT((ROW()-13)/2),0)),"",OFFSET('5. Pp (3 años)'!$C$46,INT((ROW()-13)/2),0))</f>
        <v/>
      </c>
      <c r="D343" s="726" t="str">
        <f ca="1">IF(ISBLANK(OFFSET('5. Pp (3 años)'!$D$46,INT((ROW()-13)/2),0)),"",OFFSET('5. Pp (3 años)'!$D$46,INT((ROW()-13)/2),0))</f>
        <v/>
      </c>
      <c r="E343" s="726" t="str">
        <f ca="1">IF(ISBLANK(OFFSET('5. Pp (3 años)'!$E$46,INT((ROW()-13)/2),0)),"",OFFSET('5. Pp (3 años)'!$E$46,INT((ROW()-13)/2),0))</f>
        <v/>
      </c>
      <c r="F343" s="727" t="str">
        <f ca="1">IF(ISBLANK(OFFSET('5. Pp (3 años)'!$K$46,INT((ROW()-13)/2),0)),"",OFFSET('5. Pp (3 años)'!$K$46,INT((ROW()-13)/2),0))</f>
        <v/>
      </c>
      <c r="G343" s="728" t="str">
        <f ca="1">IF(ISBLANK(OFFSET('5. Pp (3 años)'!$H$46,INT((ROW()-13)/2),0)),"",OFFSET('5. Pp (3 años)'!$H$46,INT((ROW()-13)/2),0))</f>
        <v/>
      </c>
      <c r="H343" s="755" t="str">
        <f ca="1">IF(ISBLANK(OFFSET('9. METAS'!$L$20,INT((ROW()-13)/2),0)),"",OFFSET('9. METAS'!$L$20,INT((ROW()-13)/2),0))</f>
        <v/>
      </c>
      <c r="I343" s="730"/>
      <c r="J343" s="202" t="e">
        <f ca="1">IF(MOD(ROW()-13,2)=0,IF(ISBLANK(OFFSET(#REF!,INT((ROW()-13)/2),0)),"",OFFSET(#REF!,INT((ROW()-13)/2),0)),IF(ISBLANK(OFFSET('9. METAS'!$U$20,INT((ROW()-14)/2),0)),"",OFFSET('9. METAS'!$U$20,INT((ROW()-14)/2),0)))</f>
        <v>#REF!</v>
      </c>
      <c r="K343" s="203" t="e">
        <f ca="1">IF(MOD(ROW()-13,2)=0,IF(ISBLANK(OFFSET(#REF!,INT((ROW()-13)/2),0)),"",OFFSET(#REF!,INT((ROW()-13)/2),0)),IF(ISBLANK(OFFSET('9. METAS'!$V$20,INT((ROW()-14)/2),0)),"",OFFSET('9. METAS'!$V$20,INT((ROW()-14)/2),0)))</f>
        <v>#REF!</v>
      </c>
      <c r="L343" s="203" t="e">
        <f ca="1">IF(MOD(ROW()-13,2)=0,IF(ISBLANK(OFFSET(#REF!,INT((ROW()-13)/2),0)),"",OFFSET(#REF!,INT((ROW()-13)/2),0)),IF(ISBLANK(OFFSET('9. METAS'!$W$20,INT((ROW()-14)/2),0)),"",OFFSET('9. METAS'!$W$20,INT((ROW()-14)/2),0)))</f>
        <v>#REF!</v>
      </c>
      <c r="M343" s="204" t="e">
        <f ca="1">IF(MOD(ROW()-13,2)=0,IF(ISBLANK(OFFSET(#REF!,INT((ROW()-13)/2),0)),"",OFFSET(#REF!,INT((ROW()-13)/2),0)),IF(ISBLANK(OFFSET('9. METAS'!$X$20,INT((ROW()-14)/2),0)),"",OFFSET('9. METAS'!$X$20,INT((ROW()-14)/2),0)))</f>
        <v>#REF!</v>
      </c>
      <c r="N343" s="718" t="str">
        <f t="shared" ref="N343" ca="1" si="326">IFERROR(J343/J344,"ND")</f>
        <v>ND</v>
      </c>
      <c r="O343" s="720" t="str">
        <f t="shared" ref="O343" ca="1" si="327">IFERROR(((J343+K343+L343+M343)/H343),"ND")</f>
        <v>ND</v>
      </c>
      <c r="P343" s="732"/>
    </row>
    <row r="344" spans="3:16">
      <c r="C344" s="725"/>
      <c r="D344" s="726"/>
      <c r="E344" s="726"/>
      <c r="F344" s="727"/>
      <c r="G344" s="728"/>
      <c r="H344" s="755"/>
      <c r="I344" s="731"/>
      <c r="J344" s="202" t="str">
        <f ca="1">IF(MOD(ROW()-13,2)=0,IF(ISBLANK(OFFSET(#REF!,INT((ROW()-13)/2),0)),"",OFFSET(#REF!,INT((ROW()-13)/2),0)),IF(ISBLANK(OFFSET('9. METAS'!$U$20,INT((ROW()-14)/2),0)),"",OFFSET('9. METAS'!$U$20,INT((ROW()-14)/2),0)))</f>
        <v/>
      </c>
      <c r="K344" s="203" t="str">
        <f ca="1">IF(MOD(ROW()-13,2)=0,IF(ISBLANK(OFFSET(#REF!,INT((ROW()-13)/2),0)),"",OFFSET(#REF!,INT((ROW()-13)/2),0)),IF(ISBLANK(OFFSET('9. METAS'!$V$20,INT((ROW()-14)/2),0)),"",OFFSET('9. METAS'!$V$20,INT((ROW()-14)/2),0)))</f>
        <v/>
      </c>
      <c r="L344" s="203" t="str">
        <f ca="1">IF(MOD(ROW()-13,2)=0,IF(ISBLANK(OFFSET(#REF!,INT((ROW()-13)/2),0)),"",OFFSET(#REF!,INT((ROW()-13)/2),0)),IF(ISBLANK(OFFSET('9. METAS'!$W$20,INT((ROW()-14)/2),0)),"",OFFSET('9. METAS'!$W$20,INT((ROW()-14)/2),0)))</f>
        <v/>
      </c>
      <c r="M344" s="204" t="str">
        <f ca="1">IF(MOD(ROW()-13,2)=0,IF(ISBLANK(OFFSET(#REF!,INT((ROW()-13)/2),0)),"",OFFSET(#REF!,INT((ROW()-13)/2),0)),IF(ISBLANK(OFFSET('9. METAS'!$X$20,INT((ROW()-14)/2),0)),"",OFFSET('9. METAS'!$X$20,INT((ROW()-14)/2),0)))</f>
        <v/>
      </c>
      <c r="N344" s="719"/>
      <c r="O344" s="721"/>
      <c r="P344" s="723"/>
    </row>
    <row r="345" spans="3:16">
      <c r="C345" s="724" t="str">
        <f ca="1">IF(ISBLANK(OFFSET('5. Pp (3 años)'!$C$46,INT((ROW()-13)/2),0)),"",OFFSET('5. Pp (3 años)'!$C$46,INT((ROW()-13)/2),0))</f>
        <v/>
      </c>
      <c r="D345" s="726" t="str">
        <f ca="1">IF(ISBLANK(OFFSET('5. Pp (3 años)'!$D$46,INT((ROW()-13)/2),0)),"",OFFSET('5. Pp (3 años)'!$D$46,INT((ROW()-13)/2),0))</f>
        <v/>
      </c>
      <c r="E345" s="726" t="str">
        <f ca="1">IF(ISBLANK(OFFSET('5. Pp (3 años)'!$E$46,INT((ROW()-13)/2),0)),"",OFFSET('5. Pp (3 años)'!$E$46,INT((ROW()-13)/2),0))</f>
        <v/>
      </c>
      <c r="F345" s="727" t="str">
        <f ca="1">IF(ISBLANK(OFFSET('5. Pp (3 años)'!$K$46,INT((ROW()-13)/2),0)),"",OFFSET('5. Pp (3 años)'!$K$46,INT((ROW()-13)/2),0))</f>
        <v/>
      </c>
      <c r="G345" s="728" t="str">
        <f ca="1">IF(ISBLANK(OFFSET('5. Pp (3 años)'!$H$46,INT((ROW()-13)/2),0)),"",OFFSET('5. Pp (3 años)'!$H$46,INT((ROW()-13)/2),0))</f>
        <v/>
      </c>
      <c r="H345" s="755" t="str">
        <f ca="1">IF(ISBLANK(OFFSET('9. METAS'!$L$20,INT((ROW()-13)/2),0)),"",OFFSET('9. METAS'!$L$20,INT((ROW()-13)/2),0))</f>
        <v/>
      </c>
      <c r="I345" s="730"/>
      <c r="J345" s="202" t="e">
        <f ca="1">IF(MOD(ROW()-13,2)=0,IF(ISBLANK(OFFSET(#REF!,INT((ROW()-13)/2),0)),"",OFFSET(#REF!,INT((ROW()-13)/2),0)),IF(ISBLANK(OFFSET('9. METAS'!$U$20,INT((ROW()-14)/2),0)),"",OFFSET('9. METAS'!$U$20,INT((ROW()-14)/2),0)))</f>
        <v>#REF!</v>
      </c>
      <c r="K345" s="203" t="e">
        <f ca="1">IF(MOD(ROW()-13,2)=0,IF(ISBLANK(OFFSET(#REF!,INT((ROW()-13)/2),0)),"",OFFSET(#REF!,INT((ROW()-13)/2),0)),IF(ISBLANK(OFFSET('9. METAS'!$V$20,INT((ROW()-14)/2),0)),"",OFFSET('9. METAS'!$V$20,INT((ROW()-14)/2),0)))</f>
        <v>#REF!</v>
      </c>
      <c r="L345" s="203" t="e">
        <f ca="1">IF(MOD(ROW()-13,2)=0,IF(ISBLANK(OFFSET(#REF!,INT((ROW()-13)/2),0)),"",OFFSET(#REF!,INT((ROW()-13)/2),0)),IF(ISBLANK(OFFSET('9. METAS'!$W$20,INT((ROW()-14)/2),0)),"",OFFSET('9. METAS'!$W$20,INT((ROW()-14)/2),0)))</f>
        <v>#REF!</v>
      </c>
      <c r="M345" s="204" t="e">
        <f ca="1">IF(MOD(ROW()-13,2)=0,IF(ISBLANK(OFFSET(#REF!,INT((ROW()-13)/2),0)),"",OFFSET(#REF!,INT((ROW()-13)/2),0)),IF(ISBLANK(OFFSET('9. METAS'!$X$20,INT((ROW()-14)/2),0)),"",OFFSET('9. METAS'!$X$20,INT((ROW()-14)/2),0)))</f>
        <v>#REF!</v>
      </c>
      <c r="N345" s="718" t="str">
        <f t="shared" ref="N345" ca="1" si="328">IFERROR(J345/J346,"ND")</f>
        <v>ND</v>
      </c>
      <c r="O345" s="720" t="str">
        <f t="shared" ref="O345" ca="1" si="329">IFERROR(((J345+K345+L345+M345)/H345),"ND")</f>
        <v>ND</v>
      </c>
      <c r="P345" s="732"/>
    </row>
    <row r="346" spans="3:16">
      <c r="C346" s="725"/>
      <c r="D346" s="726"/>
      <c r="E346" s="726"/>
      <c r="F346" s="727"/>
      <c r="G346" s="728"/>
      <c r="H346" s="755"/>
      <c r="I346" s="731"/>
      <c r="J346" s="202" t="str">
        <f ca="1">IF(MOD(ROW()-13,2)=0,IF(ISBLANK(OFFSET(#REF!,INT((ROW()-13)/2),0)),"",OFFSET(#REF!,INT((ROW()-13)/2),0)),IF(ISBLANK(OFFSET('9. METAS'!$U$20,INT((ROW()-14)/2),0)),"",OFFSET('9. METAS'!$U$20,INT((ROW()-14)/2),0)))</f>
        <v/>
      </c>
      <c r="K346" s="203" t="str">
        <f ca="1">IF(MOD(ROW()-13,2)=0,IF(ISBLANK(OFFSET(#REF!,INT((ROW()-13)/2),0)),"",OFFSET(#REF!,INT((ROW()-13)/2),0)),IF(ISBLANK(OFFSET('9. METAS'!$V$20,INT((ROW()-14)/2),0)),"",OFFSET('9. METAS'!$V$20,INT((ROW()-14)/2),0)))</f>
        <v/>
      </c>
      <c r="L346" s="203" t="str">
        <f ca="1">IF(MOD(ROW()-13,2)=0,IF(ISBLANK(OFFSET(#REF!,INT((ROW()-13)/2),0)),"",OFFSET(#REF!,INT((ROW()-13)/2),0)),IF(ISBLANK(OFFSET('9. METAS'!$W$20,INT((ROW()-14)/2),0)),"",OFFSET('9. METAS'!$W$20,INT((ROW()-14)/2),0)))</f>
        <v/>
      </c>
      <c r="M346" s="204" t="str">
        <f ca="1">IF(MOD(ROW()-13,2)=0,IF(ISBLANK(OFFSET(#REF!,INT((ROW()-13)/2),0)),"",OFFSET(#REF!,INT((ROW()-13)/2),0)),IF(ISBLANK(OFFSET('9. METAS'!$X$20,INT((ROW()-14)/2),0)),"",OFFSET('9. METAS'!$X$20,INT((ROW()-14)/2),0)))</f>
        <v/>
      </c>
      <c r="N346" s="719"/>
      <c r="O346" s="721"/>
      <c r="P346" s="723"/>
    </row>
    <row r="347" spans="3:16">
      <c r="C347" s="724" t="str">
        <f ca="1">IF(ISBLANK(OFFSET('5. Pp (3 años)'!$C$46,INT((ROW()-13)/2),0)),"",OFFSET('5. Pp (3 años)'!$C$46,INT((ROW()-13)/2),0))</f>
        <v/>
      </c>
      <c r="D347" s="726" t="str">
        <f ca="1">IF(ISBLANK(OFFSET('5. Pp (3 años)'!$D$46,INT((ROW()-13)/2),0)),"",OFFSET('5. Pp (3 años)'!$D$46,INT((ROW()-13)/2),0))</f>
        <v/>
      </c>
      <c r="E347" s="726" t="str">
        <f ca="1">IF(ISBLANK(OFFSET('5. Pp (3 años)'!$E$46,INT((ROW()-13)/2),0)),"",OFFSET('5. Pp (3 años)'!$E$46,INT((ROW()-13)/2),0))</f>
        <v/>
      </c>
      <c r="F347" s="727" t="str">
        <f ca="1">IF(ISBLANK(OFFSET('5. Pp (3 años)'!$K$46,INT((ROW()-13)/2),0)),"",OFFSET('5. Pp (3 años)'!$K$46,INT((ROW()-13)/2),0))</f>
        <v/>
      </c>
      <c r="G347" s="728" t="str">
        <f ca="1">IF(ISBLANK(OFFSET('5. Pp (3 años)'!$H$46,INT((ROW()-13)/2),0)),"",OFFSET('5. Pp (3 años)'!$H$46,INT((ROW()-13)/2),0))</f>
        <v/>
      </c>
      <c r="H347" s="755" t="str">
        <f ca="1">IF(ISBLANK(OFFSET('9. METAS'!$L$20,INT((ROW()-13)/2),0)),"",OFFSET('9. METAS'!$L$20,INT((ROW()-13)/2),0))</f>
        <v/>
      </c>
      <c r="I347" s="730"/>
      <c r="J347" s="202" t="e">
        <f ca="1">IF(MOD(ROW()-13,2)=0,IF(ISBLANK(OFFSET(#REF!,INT((ROW()-13)/2),0)),"",OFFSET(#REF!,INT((ROW()-13)/2),0)),IF(ISBLANK(OFFSET('9. METAS'!$U$20,INT((ROW()-14)/2),0)),"",OFFSET('9. METAS'!$U$20,INT((ROW()-14)/2),0)))</f>
        <v>#REF!</v>
      </c>
      <c r="K347" s="203" t="e">
        <f ca="1">IF(MOD(ROW()-13,2)=0,IF(ISBLANK(OFFSET(#REF!,INT((ROW()-13)/2),0)),"",OFFSET(#REF!,INT((ROW()-13)/2),0)),IF(ISBLANK(OFFSET('9. METAS'!$V$20,INT((ROW()-14)/2),0)),"",OFFSET('9. METAS'!$V$20,INT((ROW()-14)/2),0)))</f>
        <v>#REF!</v>
      </c>
      <c r="L347" s="203" t="e">
        <f ca="1">IF(MOD(ROW()-13,2)=0,IF(ISBLANK(OFFSET(#REF!,INT((ROW()-13)/2),0)),"",OFFSET(#REF!,INT((ROW()-13)/2),0)),IF(ISBLANK(OFFSET('9. METAS'!$W$20,INT((ROW()-14)/2),0)),"",OFFSET('9. METAS'!$W$20,INT((ROW()-14)/2),0)))</f>
        <v>#REF!</v>
      </c>
      <c r="M347" s="204" t="e">
        <f ca="1">IF(MOD(ROW()-13,2)=0,IF(ISBLANK(OFFSET(#REF!,INT((ROW()-13)/2),0)),"",OFFSET(#REF!,INT((ROW()-13)/2),0)),IF(ISBLANK(OFFSET('9. METAS'!$X$20,INT((ROW()-14)/2),0)),"",OFFSET('9. METAS'!$X$20,INT((ROW()-14)/2),0)))</f>
        <v>#REF!</v>
      </c>
      <c r="N347" s="718" t="str">
        <f t="shared" ref="N347" ca="1" si="330">IFERROR(J347/J348,"ND")</f>
        <v>ND</v>
      </c>
      <c r="O347" s="720" t="str">
        <f t="shared" ref="O347" ca="1" si="331">IFERROR(((J347+K347+L347+M347)/H347),"ND")</f>
        <v>ND</v>
      </c>
      <c r="P347" s="732"/>
    </row>
    <row r="348" spans="3:16">
      <c r="C348" s="725"/>
      <c r="D348" s="726"/>
      <c r="E348" s="726"/>
      <c r="F348" s="727"/>
      <c r="G348" s="728"/>
      <c r="H348" s="755"/>
      <c r="I348" s="731"/>
      <c r="J348" s="202" t="str">
        <f ca="1">IF(MOD(ROW()-13,2)=0,IF(ISBLANK(OFFSET(#REF!,INT((ROW()-13)/2),0)),"",OFFSET(#REF!,INT((ROW()-13)/2),0)),IF(ISBLANK(OFFSET('9. METAS'!$U$20,INT((ROW()-14)/2),0)),"",OFFSET('9. METAS'!$U$20,INT((ROW()-14)/2),0)))</f>
        <v/>
      </c>
      <c r="K348" s="203" t="str">
        <f ca="1">IF(MOD(ROW()-13,2)=0,IF(ISBLANK(OFFSET(#REF!,INT((ROW()-13)/2),0)),"",OFFSET(#REF!,INT((ROW()-13)/2),0)),IF(ISBLANK(OFFSET('9. METAS'!$V$20,INT((ROW()-14)/2),0)),"",OFFSET('9. METAS'!$V$20,INT((ROW()-14)/2),0)))</f>
        <v/>
      </c>
      <c r="L348" s="203" t="str">
        <f ca="1">IF(MOD(ROW()-13,2)=0,IF(ISBLANK(OFFSET(#REF!,INT((ROW()-13)/2),0)),"",OFFSET(#REF!,INT((ROW()-13)/2),0)),IF(ISBLANK(OFFSET('9. METAS'!$W$20,INT((ROW()-14)/2),0)),"",OFFSET('9. METAS'!$W$20,INT((ROW()-14)/2),0)))</f>
        <v/>
      </c>
      <c r="M348" s="204" t="str">
        <f ca="1">IF(MOD(ROW()-13,2)=0,IF(ISBLANK(OFFSET(#REF!,INT((ROW()-13)/2),0)),"",OFFSET(#REF!,INT((ROW()-13)/2),0)),IF(ISBLANK(OFFSET('9. METAS'!$X$20,INT((ROW()-14)/2),0)),"",OFFSET('9. METAS'!$X$20,INT((ROW()-14)/2),0)))</f>
        <v/>
      </c>
      <c r="N348" s="719"/>
      <c r="O348" s="721"/>
      <c r="P348" s="723"/>
    </row>
    <row r="349" spans="3:16">
      <c r="C349" s="724" t="str">
        <f ca="1">IF(ISBLANK(OFFSET('5. Pp (3 años)'!$C$46,INT((ROW()-13)/2),0)),"",OFFSET('5. Pp (3 años)'!$C$46,INT((ROW()-13)/2),0))</f>
        <v/>
      </c>
      <c r="D349" s="726" t="str">
        <f ca="1">IF(ISBLANK(OFFSET('5. Pp (3 años)'!$D$46,INT((ROW()-13)/2),0)),"",OFFSET('5. Pp (3 años)'!$D$46,INT((ROW()-13)/2),0))</f>
        <v/>
      </c>
      <c r="E349" s="726" t="str">
        <f ca="1">IF(ISBLANK(OFFSET('5. Pp (3 años)'!$E$46,INT((ROW()-13)/2),0)),"",OFFSET('5. Pp (3 años)'!$E$46,INT((ROW()-13)/2),0))</f>
        <v/>
      </c>
      <c r="F349" s="727" t="str">
        <f ca="1">IF(ISBLANK(OFFSET('5. Pp (3 años)'!$K$46,INT((ROW()-13)/2),0)),"",OFFSET('5. Pp (3 años)'!$K$46,INT((ROW()-13)/2),0))</f>
        <v/>
      </c>
      <c r="G349" s="728" t="str">
        <f ca="1">IF(ISBLANK(OFFSET('5. Pp (3 años)'!$H$46,INT((ROW()-13)/2),0)),"",OFFSET('5. Pp (3 años)'!$H$46,INT((ROW()-13)/2),0))</f>
        <v/>
      </c>
      <c r="H349" s="755" t="str">
        <f ca="1">IF(ISBLANK(OFFSET('9. METAS'!$L$20,INT((ROW()-13)/2),0)),"",OFFSET('9. METAS'!$L$20,INT((ROW()-13)/2),0))</f>
        <v/>
      </c>
      <c r="I349" s="730"/>
      <c r="J349" s="202" t="e">
        <f ca="1">IF(MOD(ROW()-13,2)=0,IF(ISBLANK(OFFSET(#REF!,INT((ROW()-13)/2),0)),"",OFFSET(#REF!,INT((ROW()-13)/2),0)),IF(ISBLANK(OFFSET('9. METAS'!$U$20,INT((ROW()-14)/2),0)),"",OFFSET('9. METAS'!$U$20,INT((ROW()-14)/2),0)))</f>
        <v>#REF!</v>
      </c>
      <c r="K349" s="203" t="e">
        <f ca="1">IF(MOD(ROW()-13,2)=0,IF(ISBLANK(OFFSET(#REF!,INT((ROW()-13)/2),0)),"",OFFSET(#REF!,INT((ROW()-13)/2),0)),IF(ISBLANK(OFFSET('9. METAS'!$V$20,INT((ROW()-14)/2),0)),"",OFFSET('9. METAS'!$V$20,INT((ROW()-14)/2),0)))</f>
        <v>#REF!</v>
      </c>
      <c r="L349" s="203" t="e">
        <f ca="1">IF(MOD(ROW()-13,2)=0,IF(ISBLANK(OFFSET(#REF!,INT((ROW()-13)/2),0)),"",OFFSET(#REF!,INT((ROW()-13)/2),0)),IF(ISBLANK(OFFSET('9. METAS'!$W$20,INT((ROW()-14)/2),0)),"",OFFSET('9. METAS'!$W$20,INT((ROW()-14)/2),0)))</f>
        <v>#REF!</v>
      </c>
      <c r="M349" s="204" t="e">
        <f ca="1">IF(MOD(ROW()-13,2)=0,IF(ISBLANK(OFFSET(#REF!,INT((ROW()-13)/2),0)),"",OFFSET(#REF!,INT((ROW()-13)/2),0)),IF(ISBLANK(OFFSET('9. METAS'!$X$20,INT((ROW()-14)/2),0)),"",OFFSET('9. METAS'!$X$20,INT((ROW()-14)/2),0)))</f>
        <v>#REF!</v>
      </c>
      <c r="N349" s="718" t="str">
        <f t="shared" ref="N349" ca="1" si="332">IFERROR(J349/J350,"ND")</f>
        <v>ND</v>
      </c>
      <c r="O349" s="720" t="str">
        <f t="shared" ref="O349" ca="1" si="333">IFERROR(((J349+K349+L349+M349)/H349),"ND")</f>
        <v>ND</v>
      </c>
      <c r="P349" s="732"/>
    </row>
    <row r="350" spans="3:16">
      <c r="C350" s="725"/>
      <c r="D350" s="726"/>
      <c r="E350" s="726"/>
      <c r="F350" s="727"/>
      <c r="G350" s="728"/>
      <c r="H350" s="755"/>
      <c r="I350" s="731"/>
      <c r="J350" s="202" t="str">
        <f ca="1">IF(MOD(ROW()-13,2)=0,IF(ISBLANK(OFFSET(#REF!,INT((ROW()-13)/2),0)),"",OFFSET(#REF!,INT((ROW()-13)/2),0)),IF(ISBLANK(OFFSET('9. METAS'!$U$20,INT((ROW()-14)/2),0)),"",OFFSET('9. METAS'!$U$20,INT((ROW()-14)/2),0)))</f>
        <v/>
      </c>
      <c r="K350" s="203" t="str">
        <f ca="1">IF(MOD(ROW()-13,2)=0,IF(ISBLANK(OFFSET(#REF!,INT((ROW()-13)/2),0)),"",OFFSET(#REF!,INT((ROW()-13)/2),0)),IF(ISBLANK(OFFSET('9. METAS'!$V$20,INT((ROW()-14)/2),0)),"",OFFSET('9. METAS'!$V$20,INT((ROW()-14)/2),0)))</f>
        <v/>
      </c>
      <c r="L350" s="203" t="str">
        <f ca="1">IF(MOD(ROW()-13,2)=0,IF(ISBLANK(OFFSET(#REF!,INT((ROW()-13)/2),0)),"",OFFSET(#REF!,INT((ROW()-13)/2),0)),IF(ISBLANK(OFFSET('9. METAS'!$W$20,INT((ROW()-14)/2),0)),"",OFFSET('9. METAS'!$W$20,INT((ROW()-14)/2),0)))</f>
        <v/>
      </c>
      <c r="M350" s="204" t="str">
        <f ca="1">IF(MOD(ROW()-13,2)=0,IF(ISBLANK(OFFSET(#REF!,INT((ROW()-13)/2),0)),"",OFFSET(#REF!,INT((ROW()-13)/2),0)),IF(ISBLANK(OFFSET('9. METAS'!$X$20,INT((ROW()-14)/2),0)),"",OFFSET('9. METAS'!$X$20,INT((ROW()-14)/2),0)))</f>
        <v/>
      </c>
      <c r="N350" s="719"/>
      <c r="O350" s="721"/>
      <c r="P350" s="723"/>
    </row>
    <row r="351" spans="3:16">
      <c r="C351" s="724" t="str">
        <f ca="1">IF(ISBLANK(OFFSET('5. Pp (3 años)'!$C$46,INT((ROW()-13)/2),0)),"",OFFSET('5. Pp (3 años)'!$C$46,INT((ROW()-13)/2),0))</f>
        <v/>
      </c>
      <c r="D351" s="726" t="str">
        <f ca="1">IF(ISBLANK(OFFSET('5. Pp (3 años)'!$D$46,INT((ROW()-13)/2),0)),"",OFFSET('5. Pp (3 años)'!$D$46,INT((ROW()-13)/2),0))</f>
        <v/>
      </c>
      <c r="E351" s="726" t="str">
        <f ca="1">IF(ISBLANK(OFFSET('5. Pp (3 años)'!$E$46,INT((ROW()-13)/2),0)),"",OFFSET('5. Pp (3 años)'!$E$46,INT((ROW()-13)/2),0))</f>
        <v/>
      </c>
      <c r="F351" s="727" t="str">
        <f ca="1">IF(ISBLANK(OFFSET('5. Pp (3 años)'!$K$46,INT((ROW()-13)/2),0)),"",OFFSET('5. Pp (3 años)'!$K$46,INT((ROW()-13)/2),0))</f>
        <v/>
      </c>
      <c r="G351" s="728" t="str">
        <f ca="1">IF(ISBLANK(OFFSET('5. Pp (3 años)'!$H$46,INT((ROW()-13)/2),0)),"",OFFSET('5. Pp (3 años)'!$H$46,INT((ROW()-13)/2),0))</f>
        <v/>
      </c>
      <c r="H351" s="755" t="str">
        <f ca="1">IF(ISBLANK(OFFSET('9. METAS'!$L$20,INT((ROW()-13)/2),0)),"",OFFSET('9. METAS'!$L$20,INT((ROW()-13)/2),0))</f>
        <v/>
      </c>
      <c r="I351" s="730"/>
      <c r="J351" s="202" t="e">
        <f ca="1">IF(MOD(ROW()-13,2)=0,IF(ISBLANK(OFFSET(#REF!,INT((ROW()-13)/2),0)),"",OFFSET(#REF!,INT((ROW()-13)/2),0)),IF(ISBLANK(OFFSET('9. METAS'!$U$20,INT((ROW()-14)/2),0)),"",OFFSET('9. METAS'!$U$20,INT((ROW()-14)/2),0)))</f>
        <v>#REF!</v>
      </c>
      <c r="K351" s="203" t="e">
        <f ca="1">IF(MOD(ROW()-13,2)=0,IF(ISBLANK(OFFSET(#REF!,INT((ROW()-13)/2),0)),"",OFFSET(#REF!,INT((ROW()-13)/2),0)),IF(ISBLANK(OFFSET('9. METAS'!$V$20,INT((ROW()-14)/2),0)),"",OFFSET('9. METAS'!$V$20,INT((ROW()-14)/2),0)))</f>
        <v>#REF!</v>
      </c>
      <c r="L351" s="203" t="e">
        <f ca="1">IF(MOD(ROW()-13,2)=0,IF(ISBLANK(OFFSET(#REF!,INT((ROW()-13)/2),0)),"",OFFSET(#REF!,INT((ROW()-13)/2),0)),IF(ISBLANK(OFFSET('9. METAS'!$W$20,INT((ROW()-14)/2),0)),"",OFFSET('9. METAS'!$W$20,INT((ROW()-14)/2),0)))</f>
        <v>#REF!</v>
      </c>
      <c r="M351" s="204" t="e">
        <f ca="1">IF(MOD(ROW()-13,2)=0,IF(ISBLANK(OFFSET(#REF!,INT((ROW()-13)/2),0)),"",OFFSET(#REF!,INT((ROW()-13)/2),0)),IF(ISBLANK(OFFSET('9. METAS'!$X$20,INT((ROW()-14)/2),0)),"",OFFSET('9. METAS'!$X$20,INT((ROW()-14)/2),0)))</f>
        <v>#REF!</v>
      </c>
      <c r="N351" s="718" t="str">
        <f t="shared" ref="N351" ca="1" si="334">IFERROR(J351/J352,"ND")</f>
        <v>ND</v>
      </c>
      <c r="O351" s="720" t="str">
        <f t="shared" ref="O351" ca="1" si="335">IFERROR(((J351+K351+L351+M351)/H351),"ND")</f>
        <v>ND</v>
      </c>
      <c r="P351" s="732"/>
    </row>
    <row r="352" spans="3:16">
      <c r="C352" s="725"/>
      <c r="D352" s="726"/>
      <c r="E352" s="726"/>
      <c r="F352" s="727"/>
      <c r="G352" s="728"/>
      <c r="H352" s="755"/>
      <c r="I352" s="731"/>
      <c r="J352" s="202" t="str">
        <f ca="1">IF(MOD(ROW()-13,2)=0,IF(ISBLANK(OFFSET(#REF!,INT((ROW()-13)/2),0)),"",OFFSET(#REF!,INT((ROW()-13)/2),0)),IF(ISBLANK(OFFSET('9. METAS'!$U$20,INT((ROW()-14)/2),0)),"",OFFSET('9. METAS'!$U$20,INT((ROW()-14)/2),0)))</f>
        <v/>
      </c>
      <c r="K352" s="203" t="str">
        <f ca="1">IF(MOD(ROW()-13,2)=0,IF(ISBLANK(OFFSET(#REF!,INT((ROW()-13)/2),0)),"",OFFSET(#REF!,INT((ROW()-13)/2),0)),IF(ISBLANK(OFFSET('9. METAS'!$V$20,INT((ROW()-14)/2),0)),"",OFFSET('9. METAS'!$V$20,INT((ROW()-14)/2),0)))</f>
        <v/>
      </c>
      <c r="L352" s="203" t="str">
        <f ca="1">IF(MOD(ROW()-13,2)=0,IF(ISBLANK(OFFSET(#REF!,INT((ROW()-13)/2),0)),"",OFFSET(#REF!,INT((ROW()-13)/2),0)),IF(ISBLANK(OFFSET('9. METAS'!$W$20,INT((ROW()-14)/2),0)),"",OFFSET('9. METAS'!$W$20,INT((ROW()-14)/2),0)))</f>
        <v/>
      </c>
      <c r="M352" s="204" t="str">
        <f ca="1">IF(MOD(ROW()-13,2)=0,IF(ISBLANK(OFFSET(#REF!,INT((ROW()-13)/2),0)),"",OFFSET(#REF!,INT((ROW()-13)/2),0)),IF(ISBLANK(OFFSET('9. METAS'!$X$20,INT((ROW()-14)/2),0)),"",OFFSET('9. METAS'!$X$20,INT((ROW()-14)/2),0)))</f>
        <v/>
      </c>
      <c r="N352" s="719"/>
      <c r="O352" s="721"/>
      <c r="P352" s="723"/>
    </row>
    <row r="353" spans="3:16">
      <c r="C353" s="724" t="str">
        <f ca="1">IF(ISBLANK(OFFSET('5. Pp (3 años)'!$C$46,INT((ROW()-13)/2),0)),"",OFFSET('5. Pp (3 años)'!$C$46,INT((ROW()-13)/2),0))</f>
        <v/>
      </c>
      <c r="D353" s="726" t="str">
        <f ca="1">IF(ISBLANK(OFFSET('5. Pp (3 años)'!$D$46,INT((ROW()-13)/2),0)),"",OFFSET('5. Pp (3 años)'!$D$46,INT((ROW()-13)/2),0))</f>
        <v/>
      </c>
      <c r="E353" s="726" t="str">
        <f ca="1">IF(ISBLANK(OFFSET('5. Pp (3 años)'!$E$46,INT((ROW()-13)/2),0)),"",OFFSET('5. Pp (3 años)'!$E$46,INT((ROW()-13)/2),0))</f>
        <v/>
      </c>
      <c r="F353" s="727" t="str">
        <f ca="1">IF(ISBLANK(OFFSET('5. Pp (3 años)'!$K$46,INT((ROW()-13)/2),0)),"",OFFSET('5. Pp (3 años)'!$K$46,INT((ROW()-13)/2),0))</f>
        <v/>
      </c>
      <c r="G353" s="728" t="str">
        <f ca="1">IF(ISBLANK(OFFSET('5. Pp (3 años)'!$H$46,INT((ROW()-13)/2),0)),"",OFFSET('5. Pp (3 años)'!$H$46,INT((ROW()-13)/2),0))</f>
        <v/>
      </c>
      <c r="H353" s="755" t="str">
        <f ca="1">IF(ISBLANK(OFFSET('9. METAS'!$L$20,INT((ROW()-13)/2),0)),"",OFFSET('9. METAS'!$L$20,INT((ROW()-13)/2),0))</f>
        <v/>
      </c>
      <c r="I353" s="730"/>
      <c r="J353" s="202" t="e">
        <f ca="1">IF(MOD(ROW()-13,2)=0,IF(ISBLANK(OFFSET(#REF!,INT((ROW()-13)/2),0)),"",OFFSET(#REF!,INT((ROW()-13)/2),0)),IF(ISBLANK(OFFSET('9. METAS'!$U$20,INT((ROW()-14)/2),0)),"",OFFSET('9. METAS'!$U$20,INT((ROW()-14)/2),0)))</f>
        <v>#REF!</v>
      </c>
      <c r="K353" s="203" t="e">
        <f ca="1">IF(MOD(ROW()-13,2)=0,IF(ISBLANK(OFFSET(#REF!,INT((ROW()-13)/2),0)),"",OFFSET(#REF!,INT((ROW()-13)/2),0)),IF(ISBLANK(OFFSET('9. METAS'!$V$20,INT((ROW()-14)/2),0)),"",OFFSET('9. METAS'!$V$20,INT((ROW()-14)/2),0)))</f>
        <v>#REF!</v>
      </c>
      <c r="L353" s="203" t="e">
        <f ca="1">IF(MOD(ROW()-13,2)=0,IF(ISBLANK(OFFSET(#REF!,INT((ROW()-13)/2),0)),"",OFFSET(#REF!,INT((ROW()-13)/2),0)),IF(ISBLANK(OFFSET('9. METAS'!$W$20,INT((ROW()-14)/2),0)),"",OFFSET('9. METAS'!$W$20,INT((ROW()-14)/2),0)))</f>
        <v>#REF!</v>
      </c>
      <c r="M353" s="204" t="e">
        <f ca="1">IF(MOD(ROW()-13,2)=0,IF(ISBLANK(OFFSET(#REF!,INT((ROW()-13)/2),0)),"",OFFSET(#REF!,INT((ROW()-13)/2),0)),IF(ISBLANK(OFFSET('9. METAS'!$X$20,INT((ROW()-14)/2),0)),"",OFFSET('9. METAS'!$X$20,INT((ROW()-14)/2),0)))</f>
        <v>#REF!</v>
      </c>
      <c r="N353" s="718" t="str">
        <f t="shared" ref="N353" ca="1" si="336">IFERROR(J353/J354,"ND")</f>
        <v>ND</v>
      </c>
      <c r="O353" s="720" t="str">
        <f t="shared" ref="O353" ca="1" si="337">IFERROR(((J353+K353+L353+M353)/H353),"ND")</f>
        <v>ND</v>
      </c>
      <c r="P353" s="732"/>
    </row>
    <row r="354" spans="3:16">
      <c r="C354" s="725"/>
      <c r="D354" s="726"/>
      <c r="E354" s="726"/>
      <c r="F354" s="727"/>
      <c r="G354" s="728"/>
      <c r="H354" s="755"/>
      <c r="I354" s="731"/>
      <c r="J354" s="202" t="str">
        <f ca="1">IF(MOD(ROW()-13,2)=0,IF(ISBLANK(OFFSET(#REF!,INT((ROW()-13)/2),0)),"",OFFSET(#REF!,INT((ROW()-13)/2),0)),IF(ISBLANK(OFFSET('9. METAS'!$U$20,INT((ROW()-14)/2),0)),"",OFFSET('9. METAS'!$U$20,INT((ROW()-14)/2),0)))</f>
        <v/>
      </c>
      <c r="K354" s="203" t="str">
        <f ca="1">IF(MOD(ROW()-13,2)=0,IF(ISBLANK(OFFSET(#REF!,INT((ROW()-13)/2),0)),"",OFFSET(#REF!,INT((ROW()-13)/2),0)),IF(ISBLANK(OFFSET('9. METAS'!$V$20,INT((ROW()-14)/2),0)),"",OFFSET('9. METAS'!$V$20,INT((ROW()-14)/2),0)))</f>
        <v/>
      </c>
      <c r="L354" s="203" t="str">
        <f ca="1">IF(MOD(ROW()-13,2)=0,IF(ISBLANK(OFFSET(#REF!,INT((ROW()-13)/2),0)),"",OFFSET(#REF!,INT((ROW()-13)/2),0)),IF(ISBLANK(OFFSET('9. METAS'!$W$20,INT((ROW()-14)/2),0)),"",OFFSET('9. METAS'!$W$20,INT((ROW()-14)/2),0)))</f>
        <v/>
      </c>
      <c r="M354" s="204" t="str">
        <f ca="1">IF(MOD(ROW()-13,2)=0,IF(ISBLANK(OFFSET(#REF!,INT((ROW()-13)/2),0)),"",OFFSET(#REF!,INT((ROW()-13)/2),0)),IF(ISBLANK(OFFSET('9. METAS'!$X$20,INT((ROW()-14)/2),0)),"",OFFSET('9. METAS'!$X$20,INT((ROW()-14)/2),0)))</f>
        <v/>
      </c>
      <c r="N354" s="719"/>
      <c r="O354" s="721"/>
      <c r="P354" s="723"/>
    </row>
    <row r="355" spans="3:16">
      <c r="C355" s="724" t="str">
        <f ca="1">IF(ISBLANK(OFFSET('5. Pp (3 años)'!$C$46,INT((ROW()-13)/2),0)),"",OFFSET('5. Pp (3 años)'!$C$46,INT((ROW()-13)/2),0))</f>
        <v/>
      </c>
      <c r="D355" s="726" t="str">
        <f ca="1">IF(ISBLANK(OFFSET('5. Pp (3 años)'!$D$46,INT((ROW()-13)/2),0)),"",OFFSET('5. Pp (3 años)'!$D$46,INT((ROW()-13)/2),0))</f>
        <v/>
      </c>
      <c r="E355" s="726" t="str">
        <f ca="1">IF(ISBLANK(OFFSET('5. Pp (3 años)'!$E$46,INT((ROW()-13)/2),0)),"",OFFSET('5. Pp (3 años)'!$E$46,INT((ROW()-13)/2),0))</f>
        <v/>
      </c>
      <c r="F355" s="727" t="str">
        <f ca="1">IF(ISBLANK(OFFSET('5. Pp (3 años)'!$K$46,INT((ROW()-13)/2),0)),"",OFFSET('5. Pp (3 años)'!$K$46,INT((ROW()-13)/2),0))</f>
        <v/>
      </c>
      <c r="G355" s="728" t="str">
        <f ca="1">IF(ISBLANK(OFFSET('5. Pp (3 años)'!$H$46,INT((ROW()-13)/2),0)),"",OFFSET('5. Pp (3 años)'!$H$46,INT((ROW()-13)/2),0))</f>
        <v/>
      </c>
      <c r="H355" s="755" t="str">
        <f ca="1">IF(ISBLANK(OFFSET('9. METAS'!$L$20,INT((ROW()-13)/2),0)),"",OFFSET('9. METAS'!$L$20,INT((ROW()-13)/2),0))</f>
        <v/>
      </c>
      <c r="I355" s="730"/>
      <c r="J355" s="202" t="e">
        <f ca="1">IF(MOD(ROW()-13,2)=0,IF(ISBLANK(OFFSET(#REF!,INT((ROW()-13)/2),0)),"",OFFSET(#REF!,INT((ROW()-13)/2),0)),IF(ISBLANK(OFFSET('9. METAS'!$U$20,INT((ROW()-14)/2),0)),"",OFFSET('9. METAS'!$U$20,INT((ROW()-14)/2),0)))</f>
        <v>#REF!</v>
      </c>
      <c r="K355" s="203" t="e">
        <f ca="1">IF(MOD(ROW()-13,2)=0,IF(ISBLANK(OFFSET(#REF!,INT((ROW()-13)/2),0)),"",OFFSET(#REF!,INT((ROW()-13)/2),0)),IF(ISBLANK(OFFSET('9. METAS'!$V$20,INT((ROW()-14)/2),0)),"",OFFSET('9. METAS'!$V$20,INT((ROW()-14)/2),0)))</f>
        <v>#REF!</v>
      </c>
      <c r="L355" s="203" t="e">
        <f ca="1">IF(MOD(ROW()-13,2)=0,IF(ISBLANK(OFFSET(#REF!,INT((ROW()-13)/2),0)),"",OFFSET(#REF!,INT((ROW()-13)/2),0)),IF(ISBLANK(OFFSET('9. METAS'!$W$20,INT((ROW()-14)/2),0)),"",OFFSET('9. METAS'!$W$20,INT((ROW()-14)/2),0)))</f>
        <v>#REF!</v>
      </c>
      <c r="M355" s="204" t="e">
        <f ca="1">IF(MOD(ROW()-13,2)=0,IF(ISBLANK(OFFSET(#REF!,INT((ROW()-13)/2),0)),"",OFFSET(#REF!,INT((ROW()-13)/2),0)),IF(ISBLANK(OFFSET('9. METAS'!$X$20,INT((ROW()-14)/2),0)),"",OFFSET('9. METAS'!$X$20,INT((ROW()-14)/2),0)))</f>
        <v>#REF!</v>
      </c>
      <c r="N355" s="718" t="str">
        <f t="shared" ref="N355" ca="1" si="338">IFERROR(J355/J356,"ND")</f>
        <v>ND</v>
      </c>
      <c r="O355" s="720" t="str">
        <f t="shared" ref="O355" ca="1" si="339">IFERROR(((J355+K355+L355+M355)/H355),"ND")</f>
        <v>ND</v>
      </c>
      <c r="P355" s="732"/>
    </row>
    <row r="356" spans="3:16">
      <c r="C356" s="725"/>
      <c r="D356" s="726"/>
      <c r="E356" s="726"/>
      <c r="F356" s="727"/>
      <c r="G356" s="728"/>
      <c r="H356" s="755"/>
      <c r="I356" s="731"/>
      <c r="J356" s="202" t="str">
        <f ca="1">IF(MOD(ROW()-13,2)=0,IF(ISBLANK(OFFSET(#REF!,INT((ROW()-13)/2),0)),"",OFFSET(#REF!,INT((ROW()-13)/2),0)),IF(ISBLANK(OFFSET('9. METAS'!$U$20,INT((ROW()-14)/2),0)),"",OFFSET('9. METAS'!$U$20,INT((ROW()-14)/2),0)))</f>
        <v/>
      </c>
      <c r="K356" s="203" t="str">
        <f ca="1">IF(MOD(ROW()-13,2)=0,IF(ISBLANK(OFFSET(#REF!,INT((ROW()-13)/2),0)),"",OFFSET(#REF!,INT((ROW()-13)/2),0)),IF(ISBLANK(OFFSET('9. METAS'!$V$20,INT((ROW()-14)/2),0)),"",OFFSET('9. METAS'!$V$20,INT((ROW()-14)/2),0)))</f>
        <v/>
      </c>
      <c r="L356" s="203" t="str">
        <f ca="1">IF(MOD(ROW()-13,2)=0,IF(ISBLANK(OFFSET(#REF!,INT((ROW()-13)/2),0)),"",OFFSET(#REF!,INT((ROW()-13)/2),0)),IF(ISBLANK(OFFSET('9. METAS'!$W$20,INT((ROW()-14)/2),0)),"",OFFSET('9. METAS'!$W$20,INT((ROW()-14)/2),0)))</f>
        <v/>
      </c>
      <c r="M356" s="204" t="str">
        <f ca="1">IF(MOD(ROW()-13,2)=0,IF(ISBLANK(OFFSET(#REF!,INT((ROW()-13)/2),0)),"",OFFSET(#REF!,INT((ROW()-13)/2),0)),IF(ISBLANK(OFFSET('9. METAS'!$X$20,INT((ROW()-14)/2),0)),"",OFFSET('9. METAS'!$X$20,INT((ROW()-14)/2),0)))</f>
        <v/>
      </c>
      <c r="N356" s="719"/>
      <c r="O356" s="721"/>
      <c r="P356" s="723"/>
    </row>
    <row r="357" spans="3:16">
      <c r="C357" s="724" t="str">
        <f ca="1">IF(ISBLANK(OFFSET('5. Pp (3 años)'!$C$46,INT((ROW()-13)/2),0)),"",OFFSET('5. Pp (3 años)'!$C$46,INT((ROW()-13)/2),0))</f>
        <v/>
      </c>
      <c r="D357" s="726" t="str">
        <f ca="1">IF(ISBLANK(OFFSET('5. Pp (3 años)'!$D$46,INT((ROW()-13)/2),0)),"",OFFSET('5. Pp (3 años)'!$D$46,INT((ROW()-13)/2),0))</f>
        <v/>
      </c>
      <c r="E357" s="726" t="str">
        <f ca="1">IF(ISBLANK(OFFSET('5. Pp (3 años)'!$E$46,INT((ROW()-13)/2),0)),"",OFFSET('5. Pp (3 años)'!$E$46,INT((ROW()-13)/2),0))</f>
        <v/>
      </c>
      <c r="F357" s="727" t="str">
        <f ca="1">IF(ISBLANK(OFFSET('5. Pp (3 años)'!$K$46,INT((ROW()-13)/2),0)),"",OFFSET('5. Pp (3 años)'!$K$46,INT((ROW()-13)/2),0))</f>
        <v/>
      </c>
      <c r="G357" s="728" t="str">
        <f ca="1">IF(ISBLANK(OFFSET('5. Pp (3 años)'!$H$46,INT((ROW()-13)/2),0)),"",OFFSET('5. Pp (3 años)'!$H$46,INT((ROW()-13)/2),0))</f>
        <v/>
      </c>
      <c r="H357" s="755" t="str">
        <f ca="1">IF(ISBLANK(OFFSET('9. METAS'!$L$20,INT((ROW()-13)/2),0)),"",OFFSET('9. METAS'!$L$20,INT((ROW()-13)/2),0))</f>
        <v/>
      </c>
      <c r="I357" s="730"/>
      <c r="J357" s="202" t="e">
        <f ca="1">IF(MOD(ROW()-13,2)=0,IF(ISBLANK(OFFSET(#REF!,INT((ROW()-13)/2),0)),"",OFFSET(#REF!,INT((ROW()-13)/2),0)),IF(ISBLANK(OFFSET('9. METAS'!$U$20,INT((ROW()-14)/2),0)),"",OFFSET('9. METAS'!$U$20,INT((ROW()-14)/2),0)))</f>
        <v>#REF!</v>
      </c>
      <c r="K357" s="203" t="e">
        <f ca="1">IF(MOD(ROW()-13,2)=0,IF(ISBLANK(OFFSET(#REF!,INT((ROW()-13)/2),0)),"",OFFSET(#REF!,INT((ROW()-13)/2),0)),IF(ISBLANK(OFFSET('9. METAS'!$V$20,INT((ROW()-14)/2),0)),"",OFFSET('9. METAS'!$V$20,INT((ROW()-14)/2),0)))</f>
        <v>#REF!</v>
      </c>
      <c r="L357" s="203" t="e">
        <f ca="1">IF(MOD(ROW()-13,2)=0,IF(ISBLANK(OFFSET(#REF!,INT((ROW()-13)/2),0)),"",OFFSET(#REF!,INT((ROW()-13)/2),0)),IF(ISBLANK(OFFSET('9. METAS'!$W$20,INT((ROW()-14)/2),0)),"",OFFSET('9. METAS'!$W$20,INT((ROW()-14)/2),0)))</f>
        <v>#REF!</v>
      </c>
      <c r="M357" s="204" t="e">
        <f ca="1">IF(MOD(ROW()-13,2)=0,IF(ISBLANK(OFFSET(#REF!,INT((ROW()-13)/2),0)),"",OFFSET(#REF!,INT((ROW()-13)/2),0)),IF(ISBLANK(OFFSET('9. METAS'!$X$20,INT((ROW()-14)/2),0)),"",OFFSET('9. METAS'!$X$20,INT((ROW()-14)/2),0)))</f>
        <v>#REF!</v>
      </c>
      <c r="N357" s="718" t="str">
        <f t="shared" ref="N357" ca="1" si="340">IFERROR(J357/J358,"ND")</f>
        <v>ND</v>
      </c>
      <c r="O357" s="720" t="str">
        <f t="shared" ref="O357" ca="1" si="341">IFERROR(((J357+K357+L357+M357)/H357),"ND")</f>
        <v>ND</v>
      </c>
      <c r="P357" s="732"/>
    </row>
    <row r="358" spans="3:16">
      <c r="C358" s="725"/>
      <c r="D358" s="726"/>
      <c r="E358" s="726"/>
      <c r="F358" s="727"/>
      <c r="G358" s="728"/>
      <c r="H358" s="755"/>
      <c r="I358" s="731"/>
      <c r="J358" s="202" t="str">
        <f ca="1">IF(MOD(ROW()-13,2)=0,IF(ISBLANK(OFFSET(#REF!,INT((ROW()-13)/2),0)),"",OFFSET(#REF!,INT((ROW()-13)/2),0)),IF(ISBLANK(OFFSET('9. METAS'!$U$20,INT((ROW()-14)/2),0)),"",OFFSET('9. METAS'!$U$20,INT((ROW()-14)/2),0)))</f>
        <v/>
      </c>
      <c r="K358" s="203" t="str">
        <f ca="1">IF(MOD(ROW()-13,2)=0,IF(ISBLANK(OFFSET(#REF!,INT((ROW()-13)/2),0)),"",OFFSET(#REF!,INT((ROW()-13)/2),0)),IF(ISBLANK(OFFSET('9. METAS'!$V$20,INT((ROW()-14)/2),0)),"",OFFSET('9. METAS'!$V$20,INT((ROW()-14)/2),0)))</f>
        <v/>
      </c>
      <c r="L358" s="203" t="str">
        <f ca="1">IF(MOD(ROW()-13,2)=0,IF(ISBLANK(OFFSET(#REF!,INT((ROW()-13)/2),0)),"",OFFSET(#REF!,INT((ROW()-13)/2),0)),IF(ISBLANK(OFFSET('9. METAS'!$W$20,INT((ROW()-14)/2),0)),"",OFFSET('9. METAS'!$W$20,INT((ROW()-14)/2),0)))</f>
        <v/>
      </c>
      <c r="M358" s="204" t="str">
        <f ca="1">IF(MOD(ROW()-13,2)=0,IF(ISBLANK(OFFSET(#REF!,INT((ROW()-13)/2),0)),"",OFFSET(#REF!,INT((ROW()-13)/2),0)),IF(ISBLANK(OFFSET('9. METAS'!$X$20,INT((ROW()-14)/2),0)),"",OFFSET('9. METAS'!$X$20,INT((ROW()-14)/2),0)))</f>
        <v/>
      </c>
      <c r="N358" s="719"/>
      <c r="O358" s="721"/>
      <c r="P358" s="723"/>
    </row>
    <row r="359" spans="3:16">
      <c r="C359" s="724" t="str">
        <f ca="1">IF(ISBLANK(OFFSET('5. Pp (3 años)'!$C$46,INT((ROW()-13)/2),0)),"",OFFSET('5. Pp (3 años)'!$C$46,INT((ROW()-13)/2),0))</f>
        <v/>
      </c>
      <c r="D359" s="726" t="str">
        <f ca="1">IF(ISBLANK(OFFSET('5. Pp (3 años)'!$D$46,INT((ROW()-13)/2),0)),"",OFFSET('5. Pp (3 años)'!$D$46,INT((ROW()-13)/2),0))</f>
        <v/>
      </c>
      <c r="E359" s="726" t="str">
        <f ca="1">IF(ISBLANK(OFFSET('5. Pp (3 años)'!$E$46,INT((ROW()-13)/2),0)),"",OFFSET('5. Pp (3 años)'!$E$46,INT((ROW()-13)/2),0))</f>
        <v/>
      </c>
      <c r="F359" s="727" t="str">
        <f ca="1">IF(ISBLANK(OFFSET('5. Pp (3 años)'!$K$46,INT((ROW()-13)/2),0)),"",OFFSET('5. Pp (3 años)'!$K$46,INT((ROW()-13)/2),0))</f>
        <v/>
      </c>
      <c r="G359" s="728" t="str">
        <f ca="1">IF(ISBLANK(OFFSET('5. Pp (3 años)'!$H$46,INT((ROW()-13)/2),0)),"",OFFSET('5. Pp (3 años)'!$H$46,INT((ROW()-13)/2),0))</f>
        <v/>
      </c>
      <c r="H359" s="755" t="str">
        <f ca="1">IF(ISBLANK(OFFSET('9. METAS'!$L$20,INT((ROW()-13)/2),0)),"",OFFSET('9. METAS'!$L$20,INT((ROW()-13)/2),0))</f>
        <v/>
      </c>
      <c r="I359" s="730"/>
      <c r="J359" s="202" t="e">
        <f ca="1">IF(MOD(ROW()-13,2)=0,IF(ISBLANK(OFFSET(#REF!,INT((ROW()-13)/2),0)),"",OFFSET(#REF!,INT((ROW()-13)/2),0)),IF(ISBLANK(OFFSET('9. METAS'!$U$20,INT((ROW()-14)/2),0)),"",OFFSET('9. METAS'!$U$20,INT((ROW()-14)/2),0)))</f>
        <v>#REF!</v>
      </c>
      <c r="K359" s="203" t="e">
        <f ca="1">IF(MOD(ROW()-13,2)=0,IF(ISBLANK(OFFSET(#REF!,INT((ROW()-13)/2),0)),"",OFFSET(#REF!,INT((ROW()-13)/2),0)),IF(ISBLANK(OFFSET('9. METAS'!$V$20,INT((ROW()-14)/2),0)),"",OFFSET('9. METAS'!$V$20,INT((ROW()-14)/2),0)))</f>
        <v>#REF!</v>
      </c>
      <c r="L359" s="203" t="e">
        <f ca="1">IF(MOD(ROW()-13,2)=0,IF(ISBLANK(OFFSET(#REF!,INT((ROW()-13)/2),0)),"",OFFSET(#REF!,INT((ROW()-13)/2),0)),IF(ISBLANK(OFFSET('9. METAS'!$W$20,INT((ROW()-14)/2),0)),"",OFFSET('9. METAS'!$W$20,INT((ROW()-14)/2),0)))</f>
        <v>#REF!</v>
      </c>
      <c r="M359" s="204" t="e">
        <f ca="1">IF(MOD(ROW()-13,2)=0,IF(ISBLANK(OFFSET(#REF!,INT((ROW()-13)/2),0)),"",OFFSET(#REF!,INT((ROW()-13)/2),0)),IF(ISBLANK(OFFSET('9. METAS'!$X$20,INT((ROW()-14)/2),0)),"",OFFSET('9. METAS'!$X$20,INT((ROW()-14)/2),0)))</f>
        <v>#REF!</v>
      </c>
      <c r="N359" s="718" t="str">
        <f t="shared" ref="N359" ca="1" si="342">IFERROR(J359/J360,"ND")</f>
        <v>ND</v>
      </c>
      <c r="O359" s="720" t="str">
        <f t="shared" ref="O359" ca="1" si="343">IFERROR(((J359+K359+L359+M359)/H359),"ND")</f>
        <v>ND</v>
      </c>
      <c r="P359" s="732"/>
    </row>
    <row r="360" spans="3:16">
      <c r="C360" s="725"/>
      <c r="D360" s="726"/>
      <c r="E360" s="726"/>
      <c r="F360" s="727"/>
      <c r="G360" s="728"/>
      <c r="H360" s="755"/>
      <c r="I360" s="731"/>
      <c r="J360" s="202" t="str">
        <f ca="1">IF(MOD(ROW()-13,2)=0,IF(ISBLANK(OFFSET(#REF!,INT((ROW()-13)/2),0)),"",OFFSET(#REF!,INT((ROW()-13)/2),0)),IF(ISBLANK(OFFSET('9. METAS'!$U$20,INT((ROW()-14)/2),0)),"",OFFSET('9. METAS'!$U$20,INT((ROW()-14)/2),0)))</f>
        <v/>
      </c>
      <c r="K360" s="203" t="str">
        <f ca="1">IF(MOD(ROW()-13,2)=0,IF(ISBLANK(OFFSET(#REF!,INT((ROW()-13)/2),0)),"",OFFSET(#REF!,INT((ROW()-13)/2),0)),IF(ISBLANK(OFFSET('9. METAS'!$V$20,INT((ROW()-14)/2),0)),"",OFFSET('9. METAS'!$V$20,INT((ROW()-14)/2),0)))</f>
        <v/>
      </c>
      <c r="L360" s="203" t="str">
        <f ca="1">IF(MOD(ROW()-13,2)=0,IF(ISBLANK(OFFSET(#REF!,INT((ROW()-13)/2),0)),"",OFFSET(#REF!,INT((ROW()-13)/2),0)),IF(ISBLANK(OFFSET('9. METAS'!$W$20,INT((ROW()-14)/2),0)),"",OFFSET('9. METAS'!$W$20,INT((ROW()-14)/2),0)))</f>
        <v/>
      </c>
      <c r="M360" s="204" t="str">
        <f ca="1">IF(MOD(ROW()-13,2)=0,IF(ISBLANK(OFFSET(#REF!,INT((ROW()-13)/2),0)),"",OFFSET(#REF!,INT((ROW()-13)/2),0)),IF(ISBLANK(OFFSET('9. METAS'!$X$20,INT((ROW()-14)/2),0)),"",OFFSET('9. METAS'!$X$20,INT((ROW()-14)/2),0)))</f>
        <v/>
      </c>
      <c r="N360" s="719"/>
      <c r="O360" s="721"/>
      <c r="P360" s="723"/>
    </row>
    <row r="361" spans="3:16">
      <c r="C361" s="724" t="str">
        <f ca="1">IF(ISBLANK(OFFSET('5. Pp (3 años)'!$C$46,INT((ROW()-13)/2),0)),"",OFFSET('5. Pp (3 años)'!$C$46,INT((ROW()-13)/2),0))</f>
        <v/>
      </c>
      <c r="D361" s="726" t="str">
        <f ca="1">IF(ISBLANK(OFFSET('5. Pp (3 años)'!$D$46,INT((ROW()-13)/2),0)),"",OFFSET('5. Pp (3 años)'!$D$46,INT((ROW()-13)/2),0))</f>
        <v/>
      </c>
      <c r="E361" s="726" t="str">
        <f ca="1">IF(ISBLANK(OFFSET('5. Pp (3 años)'!$E$46,INT((ROW()-13)/2),0)),"",OFFSET('5. Pp (3 años)'!$E$46,INT((ROW()-13)/2),0))</f>
        <v/>
      </c>
      <c r="F361" s="727" t="str">
        <f ca="1">IF(ISBLANK(OFFSET('5. Pp (3 años)'!$K$46,INT((ROW()-13)/2),0)),"",OFFSET('5. Pp (3 años)'!$K$46,INT((ROW()-13)/2),0))</f>
        <v/>
      </c>
      <c r="G361" s="728" t="str">
        <f ca="1">IF(ISBLANK(OFFSET('5. Pp (3 años)'!$H$46,INT((ROW()-13)/2),0)),"",OFFSET('5. Pp (3 años)'!$H$46,INT((ROW()-13)/2),0))</f>
        <v/>
      </c>
      <c r="H361" s="755" t="str">
        <f ca="1">IF(ISBLANK(OFFSET('9. METAS'!$L$20,INT((ROW()-13)/2),0)),"",OFFSET('9. METAS'!$L$20,INT((ROW()-13)/2),0))</f>
        <v/>
      </c>
      <c r="I361" s="730"/>
      <c r="J361" s="202" t="e">
        <f ca="1">IF(MOD(ROW()-13,2)=0,IF(ISBLANK(OFFSET(#REF!,INT((ROW()-13)/2),0)),"",OFFSET(#REF!,INT((ROW()-13)/2),0)),IF(ISBLANK(OFFSET('9. METAS'!$U$20,INT((ROW()-14)/2),0)),"",OFFSET('9. METAS'!$U$20,INT((ROW()-14)/2),0)))</f>
        <v>#REF!</v>
      </c>
      <c r="K361" s="203" t="e">
        <f ca="1">IF(MOD(ROW()-13,2)=0,IF(ISBLANK(OFFSET(#REF!,INT((ROW()-13)/2),0)),"",OFFSET(#REF!,INT((ROW()-13)/2),0)),IF(ISBLANK(OFFSET('9. METAS'!$V$20,INT((ROW()-14)/2),0)),"",OFFSET('9. METAS'!$V$20,INT((ROW()-14)/2),0)))</f>
        <v>#REF!</v>
      </c>
      <c r="L361" s="203" t="e">
        <f ca="1">IF(MOD(ROW()-13,2)=0,IF(ISBLANK(OFFSET(#REF!,INT((ROW()-13)/2),0)),"",OFFSET(#REF!,INT((ROW()-13)/2),0)),IF(ISBLANK(OFFSET('9. METAS'!$W$20,INT((ROW()-14)/2),0)),"",OFFSET('9. METAS'!$W$20,INT((ROW()-14)/2),0)))</f>
        <v>#REF!</v>
      </c>
      <c r="M361" s="204" t="e">
        <f ca="1">IF(MOD(ROW()-13,2)=0,IF(ISBLANK(OFFSET(#REF!,INT((ROW()-13)/2),0)),"",OFFSET(#REF!,INT((ROW()-13)/2),0)),IF(ISBLANK(OFFSET('9. METAS'!$X$20,INT((ROW()-14)/2),0)),"",OFFSET('9. METAS'!$X$20,INT((ROW()-14)/2),0)))</f>
        <v>#REF!</v>
      </c>
      <c r="N361" s="718" t="str">
        <f t="shared" ref="N361" ca="1" si="344">IFERROR(J361/J362,"ND")</f>
        <v>ND</v>
      </c>
      <c r="O361" s="720" t="str">
        <f t="shared" ref="O361" ca="1" si="345">IFERROR(((J361+K361+L361+M361)/H361),"ND")</f>
        <v>ND</v>
      </c>
      <c r="P361" s="732"/>
    </row>
    <row r="362" spans="3:16">
      <c r="C362" s="725"/>
      <c r="D362" s="726"/>
      <c r="E362" s="726"/>
      <c r="F362" s="727"/>
      <c r="G362" s="728"/>
      <c r="H362" s="755"/>
      <c r="I362" s="731"/>
      <c r="J362" s="202" t="str">
        <f ca="1">IF(MOD(ROW()-13,2)=0,IF(ISBLANK(OFFSET(#REF!,INT((ROW()-13)/2),0)),"",OFFSET(#REF!,INT((ROW()-13)/2),0)),IF(ISBLANK(OFFSET('9. METAS'!$U$20,INT((ROW()-14)/2),0)),"",OFFSET('9. METAS'!$U$20,INT((ROW()-14)/2),0)))</f>
        <v/>
      </c>
      <c r="K362" s="203" t="str">
        <f ca="1">IF(MOD(ROW()-13,2)=0,IF(ISBLANK(OFFSET(#REF!,INT((ROW()-13)/2),0)),"",OFFSET(#REF!,INT((ROW()-13)/2),0)),IF(ISBLANK(OFFSET('9. METAS'!$V$20,INT((ROW()-14)/2),0)),"",OFFSET('9. METAS'!$V$20,INT((ROW()-14)/2),0)))</f>
        <v/>
      </c>
      <c r="L362" s="203" t="str">
        <f ca="1">IF(MOD(ROW()-13,2)=0,IF(ISBLANK(OFFSET(#REF!,INT((ROW()-13)/2),0)),"",OFFSET(#REF!,INT((ROW()-13)/2),0)),IF(ISBLANK(OFFSET('9. METAS'!$W$20,INT((ROW()-14)/2),0)),"",OFFSET('9. METAS'!$W$20,INT((ROW()-14)/2),0)))</f>
        <v/>
      </c>
      <c r="M362" s="204" t="str">
        <f ca="1">IF(MOD(ROW()-13,2)=0,IF(ISBLANK(OFFSET(#REF!,INT((ROW()-13)/2),0)),"",OFFSET(#REF!,INT((ROW()-13)/2),0)),IF(ISBLANK(OFFSET('9. METAS'!$X$20,INT((ROW()-14)/2),0)),"",OFFSET('9. METAS'!$X$20,INT((ROW()-14)/2),0)))</f>
        <v/>
      </c>
      <c r="N362" s="719"/>
      <c r="O362" s="721"/>
      <c r="P362" s="723"/>
    </row>
    <row r="363" spans="3:16">
      <c r="C363" s="724" t="str">
        <f ca="1">IF(ISBLANK(OFFSET('5. Pp (3 años)'!$C$46,INT((ROW()-13)/2),0)),"",OFFSET('5. Pp (3 años)'!$C$46,INT((ROW()-13)/2),0))</f>
        <v/>
      </c>
      <c r="D363" s="726" t="str">
        <f ca="1">IF(ISBLANK(OFFSET('5. Pp (3 años)'!$D$46,INT((ROW()-13)/2),0)),"",OFFSET('5. Pp (3 años)'!$D$46,INT((ROW()-13)/2),0))</f>
        <v/>
      </c>
      <c r="E363" s="726" t="str">
        <f ca="1">IF(ISBLANK(OFFSET('5. Pp (3 años)'!$E$46,INT((ROW()-13)/2),0)),"",OFFSET('5. Pp (3 años)'!$E$46,INT((ROW()-13)/2),0))</f>
        <v/>
      </c>
      <c r="F363" s="727" t="str">
        <f ca="1">IF(ISBLANK(OFFSET('5. Pp (3 años)'!$K$46,INT((ROW()-13)/2),0)),"",OFFSET('5. Pp (3 años)'!$K$46,INT((ROW()-13)/2),0))</f>
        <v/>
      </c>
      <c r="G363" s="728" t="str">
        <f ca="1">IF(ISBLANK(OFFSET('5. Pp (3 años)'!$H$46,INT((ROW()-13)/2),0)),"",OFFSET('5. Pp (3 años)'!$H$46,INT((ROW()-13)/2),0))</f>
        <v/>
      </c>
      <c r="H363" s="755" t="str">
        <f ca="1">IF(ISBLANK(OFFSET('9. METAS'!$L$20,INT((ROW()-13)/2),0)),"",OFFSET('9. METAS'!$L$20,INT((ROW()-13)/2),0))</f>
        <v/>
      </c>
      <c r="I363" s="730"/>
      <c r="J363" s="202" t="e">
        <f ca="1">IF(MOD(ROW()-13,2)=0,IF(ISBLANK(OFFSET(#REF!,INT((ROW()-13)/2),0)),"",OFFSET(#REF!,INT((ROW()-13)/2),0)),IF(ISBLANK(OFFSET('9. METAS'!$U$20,INT((ROW()-14)/2),0)),"",OFFSET('9. METAS'!$U$20,INT((ROW()-14)/2),0)))</f>
        <v>#REF!</v>
      </c>
      <c r="K363" s="203" t="e">
        <f ca="1">IF(MOD(ROW()-13,2)=0,IF(ISBLANK(OFFSET(#REF!,INT((ROW()-13)/2),0)),"",OFFSET(#REF!,INT((ROW()-13)/2),0)),IF(ISBLANK(OFFSET('9. METAS'!$V$20,INT((ROW()-14)/2),0)),"",OFFSET('9. METAS'!$V$20,INT((ROW()-14)/2),0)))</f>
        <v>#REF!</v>
      </c>
      <c r="L363" s="203" t="e">
        <f ca="1">IF(MOD(ROW()-13,2)=0,IF(ISBLANK(OFFSET(#REF!,INT((ROW()-13)/2),0)),"",OFFSET(#REF!,INT((ROW()-13)/2),0)),IF(ISBLANK(OFFSET('9. METAS'!$W$20,INT((ROW()-14)/2),0)),"",OFFSET('9. METAS'!$W$20,INT((ROW()-14)/2),0)))</f>
        <v>#REF!</v>
      </c>
      <c r="M363" s="204" t="e">
        <f ca="1">IF(MOD(ROW()-13,2)=0,IF(ISBLANK(OFFSET(#REF!,INT((ROW()-13)/2),0)),"",OFFSET(#REF!,INT((ROW()-13)/2),0)),IF(ISBLANK(OFFSET('9. METAS'!$X$20,INT((ROW()-14)/2),0)),"",OFFSET('9. METAS'!$X$20,INT((ROW()-14)/2),0)))</f>
        <v>#REF!</v>
      </c>
      <c r="N363" s="718" t="str">
        <f t="shared" ref="N363" ca="1" si="346">IFERROR(J363/J364,"ND")</f>
        <v>ND</v>
      </c>
      <c r="O363" s="720" t="str">
        <f t="shared" ref="O363" ca="1" si="347">IFERROR(((J363+K363+L363+M363)/H363),"ND")</f>
        <v>ND</v>
      </c>
      <c r="P363" s="732"/>
    </row>
    <row r="364" spans="3:16">
      <c r="C364" s="725"/>
      <c r="D364" s="726"/>
      <c r="E364" s="726"/>
      <c r="F364" s="727"/>
      <c r="G364" s="728"/>
      <c r="H364" s="755"/>
      <c r="I364" s="731"/>
      <c r="J364" s="202" t="str">
        <f ca="1">IF(MOD(ROW()-13,2)=0,IF(ISBLANK(OFFSET(#REF!,INT((ROW()-13)/2),0)),"",OFFSET(#REF!,INT((ROW()-13)/2),0)),IF(ISBLANK(OFFSET('9. METAS'!$U$20,INT((ROW()-14)/2),0)),"",OFFSET('9. METAS'!$U$20,INT((ROW()-14)/2),0)))</f>
        <v/>
      </c>
      <c r="K364" s="203" t="str">
        <f ca="1">IF(MOD(ROW()-13,2)=0,IF(ISBLANK(OFFSET(#REF!,INT((ROW()-13)/2),0)),"",OFFSET(#REF!,INT((ROW()-13)/2),0)),IF(ISBLANK(OFFSET('9. METAS'!$V$20,INT((ROW()-14)/2),0)),"",OFFSET('9. METAS'!$V$20,INT((ROW()-14)/2),0)))</f>
        <v/>
      </c>
      <c r="L364" s="203" t="str">
        <f ca="1">IF(MOD(ROW()-13,2)=0,IF(ISBLANK(OFFSET(#REF!,INT((ROW()-13)/2),0)),"",OFFSET(#REF!,INT((ROW()-13)/2),0)),IF(ISBLANK(OFFSET('9. METAS'!$W$20,INT((ROW()-14)/2),0)),"",OFFSET('9. METAS'!$W$20,INT((ROW()-14)/2),0)))</f>
        <v/>
      </c>
      <c r="M364" s="204" t="str">
        <f ca="1">IF(MOD(ROW()-13,2)=0,IF(ISBLANK(OFFSET(#REF!,INT((ROW()-13)/2),0)),"",OFFSET(#REF!,INT((ROW()-13)/2),0)),IF(ISBLANK(OFFSET('9. METAS'!$X$20,INT((ROW()-14)/2),0)),"",OFFSET('9. METAS'!$X$20,INT((ROW()-14)/2),0)))</f>
        <v/>
      </c>
      <c r="N364" s="719"/>
      <c r="O364" s="721"/>
      <c r="P364" s="723"/>
    </row>
    <row r="365" spans="3:16">
      <c r="C365" s="724" t="str">
        <f ca="1">IF(ISBLANK(OFFSET('5. Pp (3 años)'!$C$46,INT((ROW()-13)/2),0)),"",OFFSET('5. Pp (3 años)'!$C$46,INT((ROW()-13)/2),0))</f>
        <v/>
      </c>
      <c r="D365" s="726" t="str">
        <f ca="1">IF(ISBLANK(OFFSET('5. Pp (3 años)'!$D$46,INT((ROW()-13)/2),0)),"",OFFSET('5. Pp (3 años)'!$D$46,INT((ROW()-13)/2),0))</f>
        <v/>
      </c>
      <c r="E365" s="726" t="str">
        <f ca="1">IF(ISBLANK(OFFSET('5. Pp (3 años)'!$E$46,INT((ROW()-13)/2),0)),"",OFFSET('5. Pp (3 años)'!$E$46,INT((ROW()-13)/2),0))</f>
        <v/>
      </c>
      <c r="F365" s="727" t="str">
        <f ca="1">IF(ISBLANK(OFFSET('5. Pp (3 años)'!$K$46,INT((ROW()-13)/2),0)),"",OFFSET('5. Pp (3 años)'!$K$46,INT((ROW()-13)/2),0))</f>
        <v/>
      </c>
      <c r="G365" s="728" t="str">
        <f ca="1">IF(ISBLANK(OFFSET('5. Pp (3 años)'!$H$46,INT((ROW()-13)/2),0)),"",OFFSET('5. Pp (3 años)'!$H$46,INT((ROW()-13)/2),0))</f>
        <v/>
      </c>
      <c r="H365" s="755" t="str">
        <f ca="1">IF(ISBLANK(OFFSET('9. METAS'!$L$20,INT((ROW()-13)/2),0)),"",OFFSET('9. METAS'!$L$20,INT((ROW()-13)/2),0))</f>
        <v/>
      </c>
      <c r="I365" s="730"/>
      <c r="J365" s="202" t="e">
        <f ca="1">IF(MOD(ROW()-13,2)=0,IF(ISBLANK(OFFSET(#REF!,INT((ROW()-13)/2),0)),"",OFFSET(#REF!,INT((ROW()-13)/2),0)),IF(ISBLANK(OFFSET('9. METAS'!$U$20,INT((ROW()-14)/2),0)),"",OFFSET('9. METAS'!$U$20,INT((ROW()-14)/2),0)))</f>
        <v>#REF!</v>
      </c>
      <c r="K365" s="203" t="e">
        <f ca="1">IF(MOD(ROW()-13,2)=0,IF(ISBLANK(OFFSET(#REF!,INT((ROW()-13)/2),0)),"",OFFSET(#REF!,INT((ROW()-13)/2),0)),IF(ISBLANK(OFFSET('9. METAS'!$V$20,INT((ROW()-14)/2),0)),"",OFFSET('9. METAS'!$V$20,INT((ROW()-14)/2),0)))</f>
        <v>#REF!</v>
      </c>
      <c r="L365" s="203" t="e">
        <f ca="1">IF(MOD(ROW()-13,2)=0,IF(ISBLANK(OFFSET(#REF!,INT((ROW()-13)/2),0)),"",OFFSET(#REF!,INT((ROW()-13)/2),0)),IF(ISBLANK(OFFSET('9. METAS'!$W$20,INT((ROW()-14)/2),0)),"",OFFSET('9. METAS'!$W$20,INT((ROW()-14)/2),0)))</f>
        <v>#REF!</v>
      </c>
      <c r="M365" s="204" t="e">
        <f ca="1">IF(MOD(ROW()-13,2)=0,IF(ISBLANK(OFFSET(#REF!,INT((ROW()-13)/2),0)),"",OFFSET(#REF!,INT((ROW()-13)/2),0)),IF(ISBLANK(OFFSET('9. METAS'!$X$20,INT((ROW()-14)/2),0)),"",OFFSET('9. METAS'!$X$20,INT((ROW()-14)/2),0)))</f>
        <v>#REF!</v>
      </c>
      <c r="N365" s="718" t="str">
        <f t="shared" ref="N365" ca="1" si="348">IFERROR(J365/J366,"ND")</f>
        <v>ND</v>
      </c>
      <c r="O365" s="720" t="str">
        <f t="shared" ref="O365" ca="1" si="349">IFERROR(((J365+K365+L365+M365)/H365),"ND")</f>
        <v>ND</v>
      </c>
      <c r="P365" s="732"/>
    </row>
    <row r="366" spans="3:16">
      <c r="C366" s="725"/>
      <c r="D366" s="726"/>
      <c r="E366" s="726"/>
      <c r="F366" s="727"/>
      <c r="G366" s="728"/>
      <c r="H366" s="755"/>
      <c r="I366" s="731"/>
      <c r="J366" s="202" t="str">
        <f ca="1">IF(MOD(ROW()-13,2)=0,IF(ISBLANK(OFFSET(#REF!,INT((ROW()-13)/2),0)),"",OFFSET(#REF!,INT((ROW()-13)/2),0)),IF(ISBLANK(OFFSET('9. METAS'!$U$20,INT((ROW()-14)/2),0)),"",OFFSET('9. METAS'!$U$20,INT((ROW()-14)/2),0)))</f>
        <v/>
      </c>
      <c r="K366" s="203" t="str">
        <f ca="1">IF(MOD(ROW()-13,2)=0,IF(ISBLANK(OFFSET(#REF!,INT((ROW()-13)/2),0)),"",OFFSET(#REF!,INT((ROW()-13)/2),0)),IF(ISBLANK(OFFSET('9. METAS'!$V$20,INT((ROW()-14)/2),0)),"",OFFSET('9. METAS'!$V$20,INT((ROW()-14)/2),0)))</f>
        <v/>
      </c>
      <c r="L366" s="203" t="str">
        <f ca="1">IF(MOD(ROW()-13,2)=0,IF(ISBLANK(OFFSET(#REF!,INT((ROW()-13)/2),0)),"",OFFSET(#REF!,INT((ROW()-13)/2),0)),IF(ISBLANK(OFFSET('9. METAS'!$W$20,INT((ROW()-14)/2),0)),"",OFFSET('9. METAS'!$W$20,INT((ROW()-14)/2),0)))</f>
        <v/>
      </c>
      <c r="M366" s="204" t="str">
        <f ca="1">IF(MOD(ROW()-13,2)=0,IF(ISBLANK(OFFSET(#REF!,INT((ROW()-13)/2),0)),"",OFFSET(#REF!,INT((ROW()-13)/2),0)),IF(ISBLANK(OFFSET('9. METAS'!$X$20,INT((ROW()-14)/2),0)),"",OFFSET('9. METAS'!$X$20,INT((ROW()-14)/2),0)))</f>
        <v/>
      </c>
      <c r="N366" s="719"/>
      <c r="O366" s="721"/>
      <c r="P366" s="723"/>
    </row>
    <row r="367" spans="3:16">
      <c r="C367" s="724" t="str">
        <f ca="1">IF(ISBLANK(OFFSET('5. Pp (3 años)'!$C$46,INT((ROW()-13)/2),0)),"",OFFSET('5. Pp (3 años)'!$C$46,INT((ROW()-13)/2),0))</f>
        <v/>
      </c>
      <c r="D367" s="726" t="str">
        <f ca="1">IF(ISBLANK(OFFSET('5. Pp (3 años)'!$D$46,INT((ROW()-13)/2),0)),"",OFFSET('5. Pp (3 años)'!$D$46,INT((ROW()-13)/2),0))</f>
        <v/>
      </c>
      <c r="E367" s="726" t="str">
        <f ca="1">IF(ISBLANK(OFFSET('5. Pp (3 años)'!$E$46,INT((ROW()-13)/2),0)),"",OFFSET('5. Pp (3 años)'!$E$46,INT((ROW()-13)/2),0))</f>
        <v/>
      </c>
      <c r="F367" s="727" t="str">
        <f ca="1">IF(ISBLANK(OFFSET('5. Pp (3 años)'!$K$46,INT((ROW()-13)/2),0)),"",OFFSET('5. Pp (3 años)'!$K$46,INT((ROW()-13)/2),0))</f>
        <v/>
      </c>
      <c r="G367" s="728" t="str">
        <f ca="1">IF(ISBLANK(OFFSET('5. Pp (3 años)'!$H$46,INT((ROW()-13)/2),0)),"",OFFSET('5. Pp (3 años)'!$H$46,INT((ROW()-13)/2),0))</f>
        <v/>
      </c>
      <c r="H367" s="755" t="str">
        <f ca="1">IF(ISBLANK(OFFSET('9. METAS'!$L$20,INT((ROW()-13)/2),0)),"",OFFSET('9. METAS'!$L$20,INT((ROW()-13)/2),0))</f>
        <v/>
      </c>
      <c r="I367" s="730"/>
      <c r="J367" s="202" t="e">
        <f ca="1">IF(MOD(ROW()-13,2)=0,IF(ISBLANK(OFFSET(#REF!,INT((ROW()-13)/2),0)),"",OFFSET(#REF!,INT((ROW()-13)/2),0)),IF(ISBLANK(OFFSET('9. METAS'!$U$20,INT((ROW()-14)/2),0)),"",OFFSET('9. METAS'!$U$20,INT((ROW()-14)/2),0)))</f>
        <v>#REF!</v>
      </c>
      <c r="K367" s="203" t="e">
        <f ca="1">IF(MOD(ROW()-13,2)=0,IF(ISBLANK(OFFSET(#REF!,INT((ROW()-13)/2),0)),"",OFFSET(#REF!,INT((ROW()-13)/2),0)),IF(ISBLANK(OFFSET('9. METAS'!$V$20,INT((ROW()-14)/2),0)),"",OFFSET('9. METAS'!$V$20,INT((ROW()-14)/2),0)))</f>
        <v>#REF!</v>
      </c>
      <c r="L367" s="203" t="e">
        <f ca="1">IF(MOD(ROW()-13,2)=0,IF(ISBLANK(OFFSET(#REF!,INT((ROW()-13)/2),0)),"",OFFSET(#REF!,INT((ROW()-13)/2),0)),IF(ISBLANK(OFFSET('9. METAS'!$W$20,INT((ROW()-14)/2),0)),"",OFFSET('9. METAS'!$W$20,INT((ROW()-14)/2),0)))</f>
        <v>#REF!</v>
      </c>
      <c r="M367" s="204" t="e">
        <f ca="1">IF(MOD(ROW()-13,2)=0,IF(ISBLANK(OFFSET(#REF!,INT((ROW()-13)/2),0)),"",OFFSET(#REF!,INT((ROW()-13)/2),0)),IF(ISBLANK(OFFSET('9. METAS'!$X$20,INT((ROW()-14)/2),0)),"",OFFSET('9. METAS'!$X$20,INT((ROW()-14)/2),0)))</f>
        <v>#REF!</v>
      </c>
      <c r="N367" s="718" t="str">
        <f t="shared" ref="N367" ca="1" si="350">IFERROR(J367/J368,"ND")</f>
        <v>ND</v>
      </c>
      <c r="O367" s="720" t="str">
        <f t="shared" ref="O367" ca="1" si="351">IFERROR(((J367+K367+L367+M367)/H367),"ND")</f>
        <v>ND</v>
      </c>
      <c r="P367" s="732"/>
    </row>
    <row r="368" spans="3:16">
      <c r="C368" s="725"/>
      <c r="D368" s="726"/>
      <c r="E368" s="726"/>
      <c r="F368" s="727"/>
      <c r="G368" s="728"/>
      <c r="H368" s="755"/>
      <c r="I368" s="731"/>
      <c r="J368" s="202" t="str">
        <f ca="1">IF(MOD(ROW()-13,2)=0,IF(ISBLANK(OFFSET(#REF!,INT((ROW()-13)/2),0)),"",OFFSET(#REF!,INT((ROW()-13)/2),0)),IF(ISBLANK(OFFSET('9. METAS'!$U$20,INT((ROW()-14)/2),0)),"",OFFSET('9. METAS'!$U$20,INT((ROW()-14)/2),0)))</f>
        <v/>
      </c>
      <c r="K368" s="203" t="str">
        <f ca="1">IF(MOD(ROW()-13,2)=0,IF(ISBLANK(OFFSET(#REF!,INT((ROW()-13)/2),0)),"",OFFSET(#REF!,INT((ROW()-13)/2),0)),IF(ISBLANK(OFFSET('9. METAS'!$V$20,INT((ROW()-14)/2),0)),"",OFFSET('9. METAS'!$V$20,INT((ROW()-14)/2),0)))</f>
        <v/>
      </c>
      <c r="L368" s="203" t="str">
        <f ca="1">IF(MOD(ROW()-13,2)=0,IF(ISBLANK(OFFSET(#REF!,INT((ROW()-13)/2),0)),"",OFFSET(#REF!,INT((ROW()-13)/2),0)),IF(ISBLANK(OFFSET('9. METAS'!$W$20,INT((ROW()-14)/2),0)),"",OFFSET('9. METAS'!$W$20,INT((ROW()-14)/2),0)))</f>
        <v/>
      </c>
      <c r="M368" s="204" t="str">
        <f ca="1">IF(MOD(ROW()-13,2)=0,IF(ISBLANK(OFFSET(#REF!,INT((ROW()-13)/2),0)),"",OFFSET(#REF!,INT((ROW()-13)/2),0)),IF(ISBLANK(OFFSET('9. METAS'!$X$20,INT((ROW()-14)/2),0)),"",OFFSET('9. METAS'!$X$20,INT((ROW()-14)/2),0)))</f>
        <v/>
      </c>
      <c r="N368" s="719"/>
      <c r="O368" s="721"/>
      <c r="P368" s="723"/>
    </row>
    <row r="369" spans="3:16">
      <c r="C369" s="724" t="str">
        <f ca="1">IF(ISBLANK(OFFSET('5. Pp (3 años)'!$C$46,INT((ROW()-13)/2),0)),"",OFFSET('5. Pp (3 años)'!$C$46,INT((ROW()-13)/2),0))</f>
        <v/>
      </c>
      <c r="D369" s="726" t="str">
        <f ca="1">IF(ISBLANK(OFFSET('5. Pp (3 años)'!$D$46,INT((ROW()-13)/2),0)),"",OFFSET('5. Pp (3 años)'!$D$46,INT((ROW()-13)/2),0))</f>
        <v/>
      </c>
      <c r="E369" s="726" t="str">
        <f ca="1">IF(ISBLANK(OFFSET('5. Pp (3 años)'!$E$46,INT((ROW()-13)/2),0)),"",OFFSET('5. Pp (3 años)'!$E$46,INT((ROW()-13)/2),0))</f>
        <v/>
      </c>
      <c r="F369" s="727" t="str">
        <f ca="1">IF(ISBLANK(OFFSET('5. Pp (3 años)'!$K$46,INT((ROW()-13)/2),0)),"",OFFSET('5. Pp (3 años)'!$K$46,INT((ROW()-13)/2),0))</f>
        <v/>
      </c>
      <c r="G369" s="728" t="str">
        <f ca="1">IF(ISBLANK(OFFSET('5. Pp (3 años)'!$H$46,INT((ROW()-13)/2),0)),"",OFFSET('5. Pp (3 años)'!$H$46,INT((ROW()-13)/2),0))</f>
        <v/>
      </c>
      <c r="H369" s="755" t="str">
        <f ca="1">IF(ISBLANK(OFFSET('9. METAS'!$L$20,INT((ROW()-13)/2),0)),"",OFFSET('9. METAS'!$L$20,INT((ROW()-13)/2),0))</f>
        <v/>
      </c>
      <c r="I369" s="730"/>
      <c r="J369" s="202" t="e">
        <f ca="1">IF(MOD(ROW()-13,2)=0,IF(ISBLANK(OFFSET(#REF!,INT((ROW()-13)/2),0)),"",OFFSET(#REF!,INT((ROW()-13)/2),0)),IF(ISBLANK(OFFSET('9. METAS'!$U$20,INT((ROW()-14)/2),0)),"",OFFSET('9. METAS'!$U$20,INT((ROW()-14)/2),0)))</f>
        <v>#REF!</v>
      </c>
      <c r="K369" s="203" t="e">
        <f ca="1">IF(MOD(ROW()-13,2)=0,IF(ISBLANK(OFFSET(#REF!,INT((ROW()-13)/2),0)),"",OFFSET(#REF!,INT((ROW()-13)/2),0)),IF(ISBLANK(OFFSET('9. METAS'!$V$20,INT((ROW()-14)/2),0)),"",OFFSET('9. METAS'!$V$20,INT((ROW()-14)/2),0)))</f>
        <v>#REF!</v>
      </c>
      <c r="L369" s="203" t="e">
        <f ca="1">IF(MOD(ROW()-13,2)=0,IF(ISBLANK(OFFSET(#REF!,INT((ROW()-13)/2),0)),"",OFFSET(#REF!,INT((ROW()-13)/2),0)),IF(ISBLANK(OFFSET('9. METAS'!$W$20,INT((ROW()-14)/2),0)),"",OFFSET('9. METAS'!$W$20,INT((ROW()-14)/2),0)))</f>
        <v>#REF!</v>
      </c>
      <c r="M369" s="204" t="e">
        <f ca="1">IF(MOD(ROW()-13,2)=0,IF(ISBLANK(OFFSET(#REF!,INT((ROW()-13)/2),0)),"",OFFSET(#REF!,INT((ROW()-13)/2),0)),IF(ISBLANK(OFFSET('9. METAS'!$X$20,INT((ROW()-14)/2),0)),"",OFFSET('9. METAS'!$X$20,INT((ROW()-14)/2),0)))</f>
        <v>#REF!</v>
      </c>
      <c r="N369" s="718" t="str">
        <f t="shared" ref="N369" ca="1" si="352">IFERROR(J369/J370,"ND")</f>
        <v>ND</v>
      </c>
      <c r="O369" s="720" t="str">
        <f t="shared" ref="O369" ca="1" si="353">IFERROR(((J369+K369+L369+M369)/H369),"ND")</f>
        <v>ND</v>
      </c>
      <c r="P369" s="732"/>
    </row>
    <row r="370" spans="3:16">
      <c r="C370" s="725"/>
      <c r="D370" s="726"/>
      <c r="E370" s="726"/>
      <c r="F370" s="727"/>
      <c r="G370" s="728"/>
      <c r="H370" s="755"/>
      <c r="I370" s="731"/>
      <c r="J370" s="202" t="str">
        <f ca="1">IF(MOD(ROW()-13,2)=0,IF(ISBLANK(OFFSET(#REF!,INT((ROW()-13)/2),0)),"",OFFSET(#REF!,INT((ROW()-13)/2),0)),IF(ISBLANK(OFFSET('9. METAS'!$U$20,INT((ROW()-14)/2),0)),"",OFFSET('9. METAS'!$U$20,INT((ROW()-14)/2),0)))</f>
        <v/>
      </c>
      <c r="K370" s="203" t="str">
        <f ca="1">IF(MOD(ROW()-13,2)=0,IF(ISBLANK(OFFSET(#REF!,INT((ROW()-13)/2),0)),"",OFFSET(#REF!,INT((ROW()-13)/2),0)),IF(ISBLANK(OFFSET('9. METAS'!$V$20,INT((ROW()-14)/2),0)),"",OFFSET('9. METAS'!$V$20,INT((ROW()-14)/2),0)))</f>
        <v/>
      </c>
      <c r="L370" s="203" t="str">
        <f ca="1">IF(MOD(ROW()-13,2)=0,IF(ISBLANK(OFFSET(#REF!,INT((ROW()-13)/2),0)),"",OFFSET(#REF!,INT((ROW()-13)/2),0)),IF(ISBLANK(OFFSET('9. METAS'!$W$20,INT((ROW()-14)/2),0)),"",OFFSET('9. METAS'!$W$20,INT((ROW()-14)/2),0)))</f>
        <v/>
      </c>
      <c r="M370" s="204" t="str">
        <f ca="1">IF(MOD(ROW()-13,2)=0,IF(ISBLANK(OFFSET(#REF!,INT((ROW()-13)/2),0)),"",OFFSET(#REF!,INT((ROW()-13)/2),0)),IF(ISBLANK(OFFSET('9. METAS'!$X$20,INT((ROW()-14)/2),0)),"",OFFSET('9. METAS'!$X$20,INT((ROW()-14)/2),0)))</f>
        <v/>
      </c>
      <c r="N370" s="719"/>
      <c r="O370" s="721"/>
      <c r="P370" s="723"/>
    </row>
    <row r="371" spans="3:16">
      <c r="C371" s="724" t="str">
        <f ca="1">IF(ISBLANK(OFFSET('5. Pp (3 años)'!$C$46,INT((ROW()-13)/2),0)),"",OFFSET('5. Pp (3 años)'!$C$46,INT((ROW()-13)/2),0))</f>
        <v/>
      </c>
      <c r="D371" s="726" t="str">
        <f ca="1">IF(ISBLANK(OFFSET('5. Pp (3 años)'!$D$46,INT((ROW()-13)/2),0)),"",OFFSET('5. Pp (3 años)'!$D$46,INT((ROW()-13)/2),0))</f>
        <v/>
      </c>
      <c r="E371" s="726" t="str">
        <f ca="1">IF(ISBLANK(OFFSET('5. Pp (3 años)'!$E$46,INT((ROW()-13)/2),0)),"",OFFSET('5. Pp (3 años)'!$E$46,INT((ROW()-13)/2),0))</f>
        <v/>
      </c>
      <c r="F371" s="727" t="str">
        <f ca="1">IF(ISBLANK(OFFSET('5. Pp (3 años)'!$K$46,INT((ROW()-13)/2),0)),"",OFFSET('5. Pp (3 años)'!$K$46,INT((ROW()-13)/2),0))</f>
        <v/>
      </c>
      <c r="G371" s="728" t="str">
        <f ca="1">IF(ISBLANK(OFFSET('5. Pp (3 años)'!$H$46,INT((ROW()-13)/2),0)),"",OFFSET('5. Pp (3 años)'!$H$46,INT((ROW()-13)/2),0))</f>
        <v/>
      </c>
      <c r="H371" s="755" t="str">
        <f ca="1">IF(ISBLANK(OFFSET('9. METAS'!$L$20,INT((ROW()-13)/2),0)),"",OFFSET('9. METAS'!$L$20,INT((ROW()-13)/2),0))</f>
        <v/>
      </c>
      <c r="I371" s="730"/>
      <c r="J371" s="202" t="e">
        <f ca="1">IF(MOD(ROW()-13,2)=0,IF(ISBLANK(OFFSET(#REF!,INT((ROW()-13)/2),0)),"",OFFSET(#REF!,INT((ROW()-13)/2),0)),IF(ISBLANK(OFFSET('9. METAS'!$U$20,INT((ROW()-14)/2),0)),"",OFFSET('9. METAS'!$U$20,INT((ROW()-14)/2),0)))</f>
        <v>#REF!</v>
      </c>
      <c r="K371" s="203" t="e">
        <f ca="1">IF(MOD(ROW()-13,2)=0,IF(ISBLANK(OFFSET(#REF!,INT((ROW()-13)/2),0)),"",OFFSET(#REF!,INT((ROW()-13)/2),0)),IF(ISBLANK(OFFSET('9. METAS'!$V$20,INT((ROW()-14)/2),0)),"",OFFSET('9. METAS'!$V$20,INT((ROW()-14)/2),0)))</f>
        <v>#REF!</v>
      </c>
      <c r="L371" s="203" t="e">
        <f ca="1">IF(MOD(ROW()-13,2)=0,IF(ISBLANK(OFFSET(#REF!,INT((ROW()-13)/2),0)),"",OFFSET(#REF!,INT((ROW()-13)/2),0)),IF(ISBLANK(OFFSET('9. METAS'!$W$20,INT((ROW()-14)/2),0)),"",OFFSET('9. METAS'!$W$20,INT((ROW()-14)/2),0)))</f>
        <v>#REF!</v>
      </c>
      <c r="M371" s="204" t="e">
        <f ca="1">IF(MOD(ROW()-13,2)=0,IF(ISBLANK(OFFSET(#REF!,INT((ROW()-13)/2),0)),"",OFFSET(#REF!,INT((ROW()-13)/2),0)),IF(ISBLANK(OFFSET('9. METAS'!$X$20,INT((ROW()-14)/2),0)),"",OFFSET('9. METAS'!$X$20,INT((ROW()-14)/2),0)))</f>
        <v>#REF!</v>
      </c>
      <c r="N371" s="718" t="str">
        <f t="shared" ref="N371" ca="1" si="354">IFERROR(J371/J372,"ND")</f>
        <v>ND</v>
      </c>
      <c r="O371" s="720" t="str">
        <f t="shared" ref="O371" ca="1" si="355">IFERROR(((J371+K371+L371+M371)/H371),"ND")</f>
        <v>ND</v>
      </c>
      <c r="P371" s="732"/>
    </row>
    <row r="372" spans="3:16">
      <c r="C372" s="725"/>
      <c r="D372" s="726"/>
      <c r="E372" s="726"/>
      <c r="F372" s="727"/>
      <c r="G372" s="728"/>
      <c r="H372" s="755"/>
      <c r="I372" s="731"/>
      <c r="J372" s="202" t="str">
        <f ca="1">IF(MOD(ROW()-13,2)=0,IF(ISBLANK(OFFSET(#REF!,INT((ROW()-13)/2),0)),"",OFFSET(#REF!,INT((ROW()-13)/2),0)),IF(ISBLANK(OFFSET('9. METAS'!$U$20,INT((ROW()-14)/2),0)),"",OFFSET('9. METAS'!$U$20,INT((ROW()-14)/2),0)))</f>
        <v/>
      </c>
      <c r="K372" s="203" t="str">
        <f ca="1">IF(MOD(ROW()-13,2)=0,IF(ISBLANK(OFFSET(#REF!,INT((ROW()-13)/2),0)),"",OFFSET(#REF!,INT((ROW()-13)/2),0)),IF(ISBLANK(OFFSET('9. METAS'!$V$20,INT((ROW()-14)/2),0)),"",OFFSET('9. METAS'!$V$20,INT((ROW()-14)/2),0)))</f>
        <v/>
      </c>
      <c r="L372" s="203" t="str">
        <f ca="1">IF(MOD(ROW()-13,2)=0,IF(ISBLANK(OFFSET(#REF!,INT((ROW()-13)/2),0)),"",OFFSET(#REF!,INT((ROW()-13)/2),0)),IF(ISBLANK(OFFSET('9. METAS'!$W$20,INT((ROW()-14)/2),0)),"",OFFSET('9. METAS'!$W$20,INT((ROW()-14)/2),0)))</f>
        <v/>
      </c>
      <c r="M372" s="204" t="str">
        <f ca="1">IF(MOD(ROW()-13,2)=0,IF(ISBLANK(OFFSET(#REF!,INT((ROW()-13)/2),0)),"",OFFSET(#REF!,INT((ROW()-13)/2),0)),IF(ISBLANK(OFFSET('9. METAS'!$X$20,INT((ROW()-14)/2),0)),"",OFFSET('9. METAS'!$X$20,INT((ROW()-14)/2),0)))</f>
        <v/>
      </c>
      <c r="N372" s="719"/>
      <c r="O372" s="721"/>
      <c r="P372" s="723"/>
    </row>
    <row r="373" spans="3:16">
      <c r="C373" s="724" t="str">
        <f ca="1">IF(ISBLANK(OFFSET('5. Pp (3 años)'!$C$46,INT((ROW()-13)/2),0)),"",OFFSET('5. Pp (3 años)'!$C$46,INT((ROW()-13)/2),0))</f>
        <v/>
      </c>
      <c r="D373" s="726" t="str">
        <f ca="1">IF(ISBLANK(OFFSET('5. Pp (3 años)'!$D$46,INT((ROW()-13)/2),0)),"",OFFSET('5. Pp (3 años)'!$D$46,INT((ROW()-13)/2),0))</f>
        <v/>
      </c>
      <c r="E373" s="726" t="str">
        <f ca="1">IF(ISBLANK(OFFSET('5. Pp (3 años)'!$E$46,INT((ROW()-13)/2),0)),"",OFFSET('5. Pp (3 años)'!$E$46,INT((ROW()-13)/2),0))</f>
        <v/>
      </c>
      <c r="F373" s="727" t="str">
        <f ca="1">IF(ISBLANK(OFFSET('5. Pp (3 años)'!$K$46,INT((ROW()-13)/2),0)),"",OFFSET('5. Pp (3 años)'!$K$46,INT((ROW()-13)/2),0))</f>
        <v/>
      </c>
      <c r="G373" s="728" t="str">
        <f ca="1">IF(ISBLANK(OFFSET('5. Pp (3 años)'!$H$46,INT((ROW()-13)/2),0)),"",OFFSET('5. Pp (3 años)'!$H$46,INT((ROW()-13)/2),0))</f>
        <v/>
      </c>
      <c r="H373" s="755" t="str">
        <f ca="1">IF(ISBLANK(OFFSET('9. METAS'!$L$20,INT((ROW()-13)/2),0)),"",OFFSET('9. METAS'!$L$20,INT((ROW()-13)/2),0))</f>
        <v/>
      </c>
      <c r="I373" s="730"/>
      <c r="J373" s="202" t="e">
        <f ca="1">IF(MOD(ROW()-13,2)=0,IF(ISBLANK(OFFSET(#REF!,INT((ROW()-13)/2),0)),"",OFFSET(#REF!,INT((ROW()-13)/2),0)),IF(ISBLANK(OFFSET('9. METAS'!$U$20,INT((ROW()-14)/2),0)),"",OFFSET('9. METAS'!$U$20,INT((ROW()-14)/2),0)))</f>
        <v>#REF!</v>
      </c>
      <c r="K373" s="203" t="e">
        <f ca="1">IF(MOD(ROW()-13,2)=0,IF(ISBLANK(OFFSET(#REF!,INT((ROW()-13)/2),0)),"",OFFSET(#REF!,INT((ROW()-13)/2),0)),IF(ISBLANK(OFFSET('9. METAS'!$V$20,INT((ROW()-14)/2),0)),"",OFFSET('9. METAS'!$V$20,INT((ROW()-14)/2),0)))</f>
        <v>#REF!</v>
      </c>
      <c r="L373" s="203" t="e">
        <f ca="1">IF(MOD(ROW()-13,2)=0,IF(ISBLANK(OFFSET(#REF!,INT((ROW()-13)/2),0)),"",OFFSET(#REF!,INT((ROW()-13)/2),0)),IF(ISBLANK(OFFSET('9. METAS'!$W$20,INT((ROW()-14)/2),0)),"",OFFSET('9. METAS'!$W$20,INT((ROW()-14)/2),0)))</f>
        <v>#REF!</v>
      </c>
      <c r="M373" s="204" t="e">
        <f ca="1">IF(MOD(ROW()-13,2)=0,IF(ISBLANK(OFFSET(#REF!,INT((ROW()-13)/2),0)),"",OFFSET(#REF!,INT((ROW()-13)/2),0)),IF(ISBLANK(OFFSET('9. METAS'!$X$20,INT((ROW()-14)/2),0)),"",OFFSET('9. METAS'!$X$20,INT((ROW()-14)/2),0)))</f>
        <v>#REF!</v>
      </c>
      <c r="N373" s="718" t="str">
        <f t="shared" ref="N373" ca="1" si="356">IFERROR(J373/J374,"ND")</f>
        <v>ND</v>
      </c>
      <c r="O373" s="720" t="str">
        <f t="shared" ref="O373" ca="1" si="357">IFERROR(((J373+K373+L373+M373)/H373),"ND")</f>
        <v>ND</v>
      </c>
      <c r="P373" s="732"/>
    </row>
    <row r="374" spans="3:16">
      <c r="C374" s="725"/>
      <c r="D374" s="726"/>
      <c r="E374" s="726"/>
      <c r="F374" s="727"/>
      <c r="G374" s="728"/>
      <c r="H374" s="755"/>
      <c r="I374" s="731"/>
      <c r="J374" s="202" t="str">
        <f ca="1">IF(MOD(ROW()-13,2)=0,IF(ISBLANK(OFFSET(#REF!,INT((ROW()-13)/2),0)),"",OFFSET(#REF!,INT((ROW()-13)/2),0)),IF(ISBLANK(OFFSET('9. METAS'!$U$20,INT((ROW()-14)/2),0)),"",OFFSET('9. METAS'!$U$20,INT((ROW()-14)/2),0)))</f>
        <v/>
      </c>
      <c r="K374" s="203" t="str">
        <f ca="1">IF(MOD(ROW()-13,2)=0,IF(ISBLANK(OFFSET(#REF!,INT((ROW()-13)/2),0)),"",OFFSET(#REF!,INT((ROW()-13)/2),0)),IF(ISBLANK(OFFSET('9. METAS'!$V$20,INT((ROW()-14)/2),0)),"",OFFSET('9. METAS'!$V$20,INT((ROW()-14)/2),0)))</f>
        <v/>
      </c>
      <c r="L374" s="203" t="str">
        <f ca="1">IF(MOD(ROW()-13,2)=0,IF(ISBLANK(OFFSET(#REF!,INT((ROW()-13)/2),0)),"",OFFSET(#REF!,INT((ROW()-13)/2),0)),IF(ISBLANK(OFFSET('9. METAS'!$W$20,INT((ROW()-14)/2),0)),"",OFFSET('9. METAS'!$W$20,INT((ROW()-14)/2),0)))</f>
        <v/>
      </c>
      <c r="M374" s="204" t="str">
        <f ca="1">IF(MOD(ROW()-13,2)=0,IF(ISBLANK(OFFSET(#REF!,INT((ROW()-13)/2),0)),"",OFFSET(#REF!,INT((ROW()-13)/2),0)),IF(ISBLANK(OFFSET('9. METAS'!$X$20,INT((ROW()-14)/2),0)),"",OFFSET('9. METAS'!$X$20,INT((ROW()-14)/2),0)))</f>
        <v/>
      </c>
      <c r="N374" s="719"/>
      <c r="O374" s="721"/>
      <c r="P374" s="723"/>
    </row>
    <row r="375" spans="3:16">
      <c r="C375" s="724" t="str">
        <f ca="1">IF(ISBLANK(OFFSET('5. Pp (3 años)'!$C$46,INT((ROW()-13)/2),0)),"",OFFSET('5. Pp (3 años)'!$C$46,INT((ROW()-13)/2),0))</f>
        <v/>
      </c>
      <c r="D375" s="726" t="str">
        <f ca="1">IF(ISBLANK(OFFSET('5. Pp (3 años)'!$D$46,INT((ROW()-13)/2),0)),"",OFFSET('5. Pp (3 años)'!$D$46,INT((ROW()-13)/2),0))</f>
        <v/>
      </c>
      <c r="E375" s="726" t="str">
        <f ca="1">IF(ISBLANK(OFFSET('5. Pp (3 años)'!$E$46,INT((ROW()-13)/2),0)),"",OFFSET('5. Pp (3 años)'!$E$46,INT((ROW()-13)/2),0))</f>
        <v/>
      </c>
      <c r="F375" s="727" t="str">
        <f ca="1">IF(ISBLANK(OFFSET('5. Pp (3 años)'!$K$46,INT((ROW()-13)/2),0)),"",OFFSET('5. Pp (3 años)'!$K$46,INT((ROW()-13)/2),0))</f>
        <v/>
      </c>
      <c r="G375" s="728" t="str">
        <f ca="1">IF(ISBLANK(OFFSET('5. Pp (3 años)'!$H$46,INT((ROW()-13)/2),0)),"",OFFSET('5. Pp (3 años)'!$H$46,INT((ROW()-13)/2),0))</f>
        <v/>
      </c>
      <c r="H375" s="755" t="str">
        <f ca="1">IF(ISBLANK(OFFSET('9. METAS'!$L$20,INT((ROW()-13)/2),0)),"",OFFSET('9. METAS'!$L$20,INT((ROW()-13)/2),0))</f>
        <v/>
      </c>
      <c r="I375" s="730"/>
      <c r="J375" s="202" t="e">
        <f ca="1">IF(MOD(ROW()-13,2)=0,IF(ISBLANK(OFFSET(#REF!,INT((ROW()-13)/2),0)),"",OFFSET(#REF!,INT((ROW()-13)/2),0)),IF(ISBLANK(OFFSET('9. METAS'!$U$20,INT((ROW()-14)/2),0)),"",OFFSET('9. METAS'!$U$20,INT((ROW()-14)/2),0)))</f>
        <v>#REF!</v>
      </c>
      <c r="K375" s="203" t="e">
        <f ca="1">IF(MOD(ROW()-13,2)=0,IF(ISBLANK(OFFSET(#REF!,INT((ROW()-13)/2),0)),"",OFFSET(#REF!,INT((ROW()-13)/2),0)),IF(ISBLANK(OFFSET('9. METAS'!$V$20,INT((ROW()-14)/2),0)),"",OFFSET('9. METAS'!$V$20,INT((ROW()-14)/2),0)))</f>
        <v>#REF!</v>
      </c>
      <c r="L375" s="203" t="e">
        <f ca="1">IF(MOD(ROW()-13,2)=0,IF(ISBLANK(OFFSET(#REF!,INT((ROW()-13)/2),0)),"",OFFSET(#REF!,INT((ROW()-13)/2),0)),IF(ISBLANK(OFFSET('9. METAS'!$W$20,INT((ROW()-14)/2),0)),"",OFFSET('9. METAS'!$W$20,INT((ROW()-14)/2),0)))</f>
        <v>#REF!</v>
      </c>
      <c r="M375" s="204" t="e">
        <f ca="1">IF(MOD(ROW()-13,2)=0,IF(ISBLANK(OFFSET(#REF!,INT((ROW()-13)/2),0)),"",OFFSET(#REF!,INT((ROW()-13)/2),0)),IF(ISBLANK(OFFSET('9. METAS'!$X$20,INT((ROW()-14)/2),0)),"",OFFSET('9. METAS'!$X$20,INT((ROW()-14)/2),0)))</f>
        <v>#REF!</v>
      </c>
      <c r="N375" s="718" t="str">
        <f t="shared" ref="N375" ca="1" si="358">IFERROR(J375/J376,"ND")</f>
        <v>ND</v>
      </c>
      <c r="O375" s="720" t="str">
        <f t="shared" ref="O375" ca="1" si="359">IFERROR(((J375+K375+L375+M375)/H375),"ND")</f>
        <v>ND</v>
      </c>
      <c r="P375" s="732"/>
    </row>
    <row r="376" spans="3:16">
      <c r="C376" s="725"/>
      <c r="D376" s="726"/>
      <c r="E376" s="726"/>
      <c r="F376" s="727"/>
      <c r="G376" s="728"/>
      <c r="H376" s="755"/>
      <c r="I376" s="731"/>
      <c r="J376" s="202" t="str">
        <f ca="1">IF(MOD(ROW()-13,2)=0,IF(ISBLANK(OFFSET(#REF!,INT((ROW()-13)/2),0)),"",OFFSET(#REF!,INT((ROW()-13)/2),0)),IF(ISBLANK(OFFSET('9. METAS'!$U$20,INT((ROW()-14)/2),0)),"",OFFSET('9. METAS'!$U$20,INT((ROW()-14)/2),0)))</f>
        <v/>
      </c>
      <c r="K376" s="203" t="str">
        <f ca="1">IF(MOD(ROW()-13,2)=0,IF(ISBLANK(OFFSET(#REF!,INT((ROW()-13)/2),0)),"",OFFSET(#REF!,INT((ROW()-13)/2),0)),IF(ISBLANK(OFFSET('9. METAS'!$V$20,INT((ROW()-14)/2),0)),"",OFFSET('9. METAS'!$V$20,INT((ROW()-14)/2),0)))</f>
        <v/>
      </c>
      <c r="L376" s="203" t="str">
        <f ca="1">IF(MOD(ROW()-13,2)=0,IF(ISBLANK(OFFSET(#REF!,INT((ROW()-13)/2),0)),"",OFFSET(#REF!,INT((ROW()-13)/2),0)),IF(ISBLANK(OFFSET('9. METAS'!$W$20,INT((ROW()-14)/2),0)),"",OFFSET('9. METAS'!$W$20,INT((ROW()-14)/2),0)))</f>
        <v/>
      </c>
      <c r="M376" s="204" t="str">
        <f ca="1">IF(MOD(ROW()-13,2)=0,IF(ISBLANK(OFFSET(#REF!,INT((ROW()-13)/2),0)),"",OFFSET(#REF!,INT((ROW()-13)/2),0)),IF(ISBLANK(OFFSET('9. METAS'!$X$20,INT((ROW()-14)/2),0)),"",OFFSET('9. METAS'!$X$20,INT((ROW()-14)/2),0)))</f>
        <v/>
      </c>
      <c r="N376" s="719"/>
      <c r="O376" s="721"/>
      <c r="P376" s="723"/>
    </row>
    <row r="377" spans="3:16">
      <c r="C377" s="724" t="str">
        <f ca="1">IF(ISBLANK(OFFSET('5. Pp (3 años)'!$C$46,INT((ROW()-13)/2),0)),"",OFFSET('5. Pp (3 años)'!$C$46,INT((ROW()-13)/2),0))</f>
        <v/>
      </c>
      <c r="D377" s="726" t="str">
        <f ca="1">IF(ISBLANK(OFFSET('5. Pp (3 años)'!$D$46,INT((ROW()-13)/2),0)),"",OFFSET('5. Pp (3 años)'!$D$46,INT((ROW()-13)/2),0))</f>
        <v/>
      </c>
      <c r="E377" s="726" t="str">
        <f ca="1">IF(ISBLANK(OFFSET('5. Pp (3 años)'!$E$46,INT((ROW()-13)/2),0)),"",OFFSET('5. Pp (3 años)'!$E$46,INT((ROW()-13)/2),0))</f>
        <v/>
      </c>
      <c r="F377" s="727" t="str">
        <f ca="1">IF(ISBLANK(OFFSET('5. Pp (3 años)'!$K$46,INT((ROW()-13)/2),0)),"",OFFSET('5. Pp (3 años)'!$K$46,INT((ROW()-13)/2),0))</f>
        <v/>
      </c>
      <c r="G377" s="728" t="str">
        <f ca="1">IF(ISBLANK(OFFSET('5. Pp (3 años)'!$H$46,INT((ROW()-13)/2),0)),"",OFFSET('5. Pp (3 años)'!$H$46,INT((ROW()-13)/2),0))</f>
        <v/>
      </c>
      <c r="H377" s="755" t="str">
        <f ca="1">IF(ISBLANK(OFFSET('9. METAS'!$L$20,INT((ROW()-13)/2),0)),"",OFFSET('9. METAS'!$L$20,INT((ROW()-13)/2),0))</f>
        <v/>
      </c>
      <c r="I377" s="730"/>
      <c r="J377" s="202" t="e">
        <f ca="1">IF(MOD(ROW()-13,2)=0,IF(ISBLANK(OFFSET(#REF!,INT((ROW()-13)/2),0)),"",OFFSET(#REF!,INT((ROW()-13)/2),0)),IF(ISBLANK(OFFSET('9. METAS'!$U$20,INT((ROW()-14)/2),0)),"",OFFSET('9. METAS'!$U$20,INT((ROW()-14)/2),0)))</f>
        <v>#REF!</v>
      </c>
      <c r="K377" s="203" t="e">
        <f ca="1">IF(MOD(ROW()-13,2)=0,IF(ISBLANK(OFFSET(#REF!,INT((ROW()-13)/2),0)),"",OFFSET(#REF!,INT((ROW()-13)/2),0)),IF(ISBLANK(OFFSET('9. METAS'!$V$20,INT((ROW()-14)/2),0)),"",OFFSET('9. METAS'!$V$20,INT((ROW()-14)/2),0)))</f>
        <v>#REF!</v>
      </c>
      <c r="L377" s="203" t="e">
        <f ca="1">IF(MOD(ROW()-13,2)=0,IF(ISBLANK(OFFSET(#REF!,INT((ROW()-13)/2),0)),"",OFFSET(#REF!,INT((ROW()-13)/2),0)),IF(ISBLANK(OFFSET('9. METAS'!$W$20,INT((ROW()-14)/2),0)),"",OFFSET('9. METAS'!$W$20,INT((ROW()-14)/2),0)))</f>
        <v>#REF!</v>
      </c>
      <c r="M377" s="204" t="e">
        <f ca="1">IF(MOD(ROW()-13,2)=0,IF(ISBLANK(OFFSET(#REF!,INT((ROW()-13)/2),0)),"",OFFSET(#REF!,INT((ROW()-13)/2),0)),IF(ISBLANK(OFFSET('9. METAS'!$X$20,INT((ROW()-14)/2),0)),"",OFFSET('9. METAS'!$X$20,INT((ROW()-14)/2),0)))</f>
        <v>#REF!</v>
      </c>
      <c r="N377" s="718" t="str">
        <f t="shared" ref="N377" ca="1" si="360">IFERROR(J377/J378,"ND")</f>
        <v>ND</v>
      </c>
      <c r="O377" s="720" t="str">
        <f t="shared" ref="O377" ca="1" si="361">IFERROR(((J377+K377+L377+M377)/H377),"ND")</f>
        <v>ND</v>
      </c>
      <c r="P377" s="732"/>
    </row>
    <row r="378" spans="3:16">
      <c r="C378" s="725"/>
      <c r="D378" s="726"/>
      <c r="E378" s="726"/>
      <c r="F378" s="727"/>
      <c r="G378" s="728"/>
      <c r="H378" s="755"/>
      <c r="I378" s="731"/>
      <c r="J378" s="202" t="str">
        <f ca="1">IF(MOD(ROW()-13,2)=0,IF(ISBLANK(OFFSET(#REF!,INT((ROW()-13)/2),0)),"",OFFSET(#REF!,INT((ROW()-13)/2),0)),IF(ISBLANK(OFFSET('9. METAS'!$U$20,INT((ROW()-14)/2),0)),"",OFFSET('9. METAS'!$U$20,INT((ROW()-14)/2),0)))</f>
        <v/>
      </c>
      <c r="K378" s="203" t="str">
        <f ca="1">IF(MOD(ROW()-13,2)=0,IF(ISBLANK(OFFSET(#REF!,INT((ROW()-13)/2),0)),"",OFFSET(#REF!,INT((ROW()-13)/2),0)),IF(ISBLANK(OFFSET('9. METAS'!$V$20,INT((ROW()-14)/2),0)),"",OFFSET('9. METAS'!$V$20,INT((ROW()-14)/2),0)))</f>
        <v/>
      </c>
      <c r="L378" s="203" t="str">
        <f ca="1">IF(MOD(ROW()-13,2)=0,IF(ISBLANK(OFFSET(#REF!,INT((ROW()-13)/2),0)),"",OFFSET(#REF!,INT((ROW()-13)/2),0)),IF(ISBLANK(OFFSET('9. METAS'!$W$20,INT((ROW()-14)/2),0)),"",OFFSET('9. METAS'!$W$20,INT((ROW()-14)/2),0)))</f>
        <v/>
      </c>
      <c r="M378" s="204" t="str">
        <f ca="1">IF(MOD(ROW()-13,2)=0,IF(ISBLANK(OFFSET(#REF!,INT((ROW()-13)/2),0)),"",OFFSET(#REF!,INT((ROW()-13)/2),0)),IF(ISBLANK(OFFSET('9. METAS'!$X$20,INT((ROW()-14)/2),0)),"",OFFSET('9. METAS'!$X$20,INT((ROW()-14)/2),0)))</f>
        <v/>
      </c>
      <c r="N378" s="719"/>
      <c r="O378" s="721"/>
      <c r="P378" s="723"/>
    </row>
    <row r="379" spans="3:16">
      <c r="C379" s="724" t="str">
        <f ca="1">IF(ISBLANK(OFFSET('5. Pp (3 años)'!$C$46,INT((ROW()-13)/2),0)),"",OFFSET('5. Pp (3 años)'!$C$46,INT((ROW()-13)/2),0))</f>
        <v/>
      </c>
      <c r="D379" s="726" t="str">
        <f ca="1">IF(ISBLANK(OFFSET('5. Pp (3 años)'!$D$46,INT((ROW()-13)/2),0)),"",OFFSET('5. Pp (3 años)'!$D$46,INT((ROW()-13)/2),0))</f>
        <v/>
      </c>
      <c r="E379" s="726" t="str">
        <f ca="1">IF(ISBLANK(OFFSET('5. Pp (3 años)'!$E$46,INT((ROW()-13)/2),0)),"",OFFSET('5. Pp (3 años)'!$E$46,INT((ROW()-13)/2),0))</f>
        <v/>
      </c>
      <c r="F379" s="727" t="str">
        <f ca="1">IF(ISBLANK(OFFSET('5. Pp (3 años)'!$K$46,INT((ROW()-13)/2),0)),"",OFFSET('5. Pp (3 años)'!$K$46,INT((ROW()-13)/2),0))</f>
        <v/>
      </c>
      <c r="G379" s="728" t="str">
        <f ca="1">IF(ISBLANK(OFFSET('5. Pp (3 años)'!$H$46,INT((ROW()-13)/2),0)),"",OFFSET('5. Pp (3 años)'!$H$46,INT((ROW()-13)/2),0))</f>
        <v/>
      </c>
      <c r="H379" s="755" t="str">
        <f ca="1">IF(ISBLANK(OFFSET('9. METAS'!$L$20,INT((ROW()-13)/2),0)),"",OFFSET('9. METAS'!$L$20,INT((ROW()-13)/2),0))</f>
        <v/>
      </c>
      <c r="I379" s="730"/>
      <c r="J379" s="202" t="e">
        <f ca="1">IF(MOD(ROW()-13,2)=0,IF(ISBLANK(OFFSET(#REF!,INT((ROW()-13)/2),0)),"",OFFSET(#REF!,INT((ROW()-13)/2),0)),IF(ISBLANK(OFFSET('9. METAS'!$U$20,INT((ROW()-14)/2),0)),"",OFFSET('9. METAS'!$U$20,INT((ROW()-14)/2),0)))</f>
        <v>#REF!</v>
      </c>
      <c r="K379" s="203" t="e">
        <f ca="1">IF(MOD(ROW()-13,2)=0,IF(ISBLANK(OFFSET(#REF!,INT((ROW()-13)/2),0)),"",OFFSET(#REF!,INT((ROW()-13)/2),0)),IF(ISBLANK(OFFSET('9. METAS'!$V$20,INT((ROW()-14)/2),0)),"",OFFSET('9. METAS'!$V$20,INT((ROW()-14)/2),0)))</f>
        <v>#REF!</v>
      </c>
      <c r="L379" s="203" t="e">
        <f ca="1">IF(MOD(ROW()-13,2)=0,IF(ISBLANK(OFFSET(#REF!,INT((ROW()-13)/2),0)),"",OFFSET(#REF!,INT((ROW()-13)/2),0)),IF(ISBLANK(OFFSET('9. METAS'!$W$20,INT((ROW()-14)/2),0)),"",OFFSET('9. METAS'!$W$20,INT((ROW()-14)/2),0)))</f>
        <v>#REF!</v>
      </c>
      <c r="M379" s="204" t="e">
        <f ca="1">IF(MOD(ROW()-13,2)=0,IF(ISBLANK(OFFSET(#REF!,INT((ROW()-13)/2),0)),"",OFFSET(#REF!,INT((ROW()-13)/2),0)),IF(ISBLANK(OFFSET('9. METAS'!$X$20,INT((ROW()-14)/2),0)),"",OFFSET('9. METAS'!$X$20,INT((ROW()-14)/2),0)))</f>
        <v>#REF!</v>
      </c>
      <c r="N379" s="718" t="str">
        <f t="shared" ref="N379" ca="1" si="362">IFERROR(J379/J380,"ND")</f>
        <v>ND</v>
      </c>
      <c r="O379" s="720" t="str">
        <f t="shared" ref="O379" ca="1" si="363">IFERROR(((J379+K379+L379+M379)/H379),"ND")</f>
        <v>ND</v>
      </c>
      <c r="P379" s="732"/>
    </row>
    <row r="380" spans="3:16">
      <c r="C380" s="725"/>
      <c r="D380" s="726"/>
      <c r="E380" s="726"/>
      <c r="F380" s="727"/>
      <c r="G380" s="728"/>
      <c r="H380" s="755"/>
      <c r="I380" s="731"/>
      <c r="J380" s="202" t="str">
        <f ca="1">IF(MOD(ROW()-13,2)=0,IF(ISBLANK(OFFSET(#REF!,INT((ROW()-13)/2),0)),"",OFFSET(#REF!,INT((ROW()-13)/2),0)),IF(ISBLANK(OFFSET('9. METAS'!$U$20,INT((ROW()-14)/2),0)),"",OFFSET('9. METAS'!$U$20,INT((ROW()-14)/2),0)))</f>
        <v/>
      </c>
      <c r="K380" s="203" t="str">
        <f ca="1">IF(MOD(ROW()-13,2)=0,IF(ISBLANK(OFFSET(#REF!,INT((ROW()-13)/2),0)),"",OFFSET(#REF!,INT((ROW()-13)/2),0)),IF(ISBLANK(OFFSET('9. METAS'!$V$20,INT((ROW()-14)/2),0)),"",OFFSET('9. METAS'!$V$20,INT((ROW()-14)/2),0)))</f>
        <v/>
      </c>
      <c r="L380" s="203" t="str">
        <f ca="1">IF(MOD(ROW()-13,2)=0,IF(ISBLANK(OFFSET(#REF!,INT((ROW()-13)/2),0)),"",OFFSET(#REF!,INT((ROW()-13)/2),0)),IF(ISBLANK(OFFSET('9. METAS'!$W$20,INT((ROW()-14)/2),0)),"",OFFSET('9. METAS'!$W$20,INT((ROW()-14)/2),0)))</f>
        <v/>
      </c>
      <c r="M380" s="204" t="str">
        <f ca="1">IF(MOD(ROW()-13,2)=0,IF(ISBLANK(OFFSET(#REF!,INT((ROW()-13)/2),0)),"",OFFSET(#REF!,INT((ROW()-13)/2),0)),IF(ISBLANK(OFFSET('9. METAS'!$X$20,INT((ROW()-14)/2),0)),"",OFFSET('9. METAS'!$X$20,INT((ROW()-14)/2),0)))</f>
        <v/>
      </c>
      <c r="N380" s="719"/>
      <c r="O380" s="721"/>
      <c r="P380" s="723"/>
    </row>
    <row r="381" spans="3:16">
      <c r="C381" s="724" t="str">
        <f ca="1">IF(ISBLANK(OFFSET('5. Pp (3 años)'!$C$46,INT((ROW()-13)/2),0)),"",OFFSET('5. Pp (3 años)'!$C$46,INT((ROW()-13)/2),0))</f>
        <v/>
      </c>
      <c r="D381" s="726" t="str">
        <f ca="1">IF(ISBLANK(OFFSET('5. Pp (3 años)'!$D$46,INT((ROW()-13)/2),0)),"",OFFSET('5. Pp (3 años)'!$D$46,INT((ROW()-13)/2),0))</f>
        <v/>
      </c>
      <c r="E381" s="726" t="str">
        <f ca="1">IF(ISBLANK(OFFSET('5. Pp (3 años)'!$E$46,INT((ROW()-13)/2),0)),"",OFFSET('5. Pp (3 años)'!$E$46,INT((ROW()-13)/2),0))</f>
        <v/>
      </c>
      <c r="F381" s="727" t="str">
        <f ca="1">IF(ISBLANK(OFFSET('5. Pp (3 años)'!$K$46,INT((ROW()-13)/2),0)),"",OFFSET('5. Pp (3 años)'!$K$46,INT((ROW()-13)/2),0))</f>
        <v/>
      </c>
      <c r="G381" s="728" t="str">
        <f ca="1">IF(ISBLANK(OFFSET('5. Pp (3 años)'!$H$46,INT((ROW()-13)/2),0)),"",OFFSET('5. Pp (3 años)'!$H$46,INT((ROW()-13)/2),0))</f>
        <v/>
      </c>
      <c r="H381" s="755" t="str">
        <f ca="1">IF(ISBLANK(OFFSET('9. METAS'!$L$20,INT((ROW()-13)/2),0)),"",OFFSET('9. METAS'!$L$20,INT((ROW()-13)/2),0))</f>
        <v/>
      </c>
      <c r="I381" s="730"/>
      <c r="J381" s="202" t="e">
        <f ca="1">IF(MOD(ROW()-13,2)=0,IF(ISBLANK(OFFSET(#REF!,INT((ROW()-13)/2),0)),"",OFFSET(#REF!,INT((ROW()-13)/2),0)),IF(ISBLANK(OFFSET('9. METAS'!$U$20,INT((ROW()-14)/2),0)),"",OFFSET('9. METAS'!$U$20,INT((ROW()-14)/2),0)))</f>
        <v>#REF!</v>
      </c>
      <c r="K381" s="203" t="e">
        <f ca="1">IF(MOD(ROW()-13,2)=0,IF(ISBLANK(OFFSET(#REF!,INT((ROW()-13)/2),0)),"",OFFSET(#REF!,INT((ROW()-13)/2),0)),IF(ISBLANK(OFFSET('9. METAS'!$V$20,INT((ROW()-14)/2),0)),"",OFFSET('9. METAS'!$V$20,INT((ROW()-14)/2),0)))</f>
        <v>#REF!</v>
      </c>
      <c r="L381" s="203" t="e">
        <f ca="1">IF(MOD(ROW()-13,2)=0,IF(ISBLANK(OFFSET(#REF!,INT((ROW()-13)/2),0)),"",OFFSET(#REF!,INT((ROW()-13)/2),0)),IF(ISBLANK(OFFSET('9. METAS'!$W$20,INT((ROW()-14)/2),0)),"",OFFSET('9. METAS'!$W$20,INT((ROW()-14)/2),0)))</f>
        <v>#REF!</v>
      </c>
      <c r="M381" s="204" t="e">
        <f ca="1">IF(MOD(ROW()-13,2)=0,IF(ISBLANK(OFFSET(#REF!,INT((ROW()-13)/2),0)),"",OFFSET(#REF!,INT((ROW()-13)/2),0)),IF(ISBLANK(OFFSET('9. METAS'!$X$20,INT((ROW()-14)/2),0)),"",OFFSET('9. METAS'!$X$20,INT((ROW()-14)/2),0)))</f>
        <v>#REF!</v>
      </c>
      <c r="N381" s="718" t="str">
        <f t="shared" ref="N381" ca="1" si="364">IFERROR(J381/J382,"ND")</f>
        <v>ND</v>
      </c>
      <c r="O381" s="720" t="str">
        <f t="shared" ref="O381" ca="1" si="365">IFERROR(((J381+K381+L381+M381)/H381),"ND")</f>
        <v>ND</v>
      </c>
      <c r="P381" s="732"/>
    </row>
    <row r="382" spans="3:16">
      <c r="C382" s="725"/>
      <c r="D382" s="726"/>
      <c r="E382" s="726"/>
      <c r="F382" s="727"/>
      <c r="G382" s="728"/>
      <c r="H382" s="755"/>
      <c r="I382" s="731"/>
      <c r="J382" s="202" t="str">
        <f ca="1">IF(MOD(ROW()-13,2)=0,IF(ISBLANK(OFFSET(#REF!,INT((ROW()-13)/2),0)),"",OFFSET(#REF!,INT((ROW()-13)/2),0)),IF(ISBLANK(OFFSET('9. METAS'!$U$20,INT((ROW()-14)/2),0)),"",OFFSET('9. METAS'!$U$20,INT((ROW()-14)/2),0)))</f>
        <v/>
      </c>
      <c r="K382" s="203" t="str">
        <f ca="1">IF(MOD(ROW()-13,2)=0,IF(ISBLANK(OFFSET(#REF!,INT((ROW()-13)/2),0)),"",OFFSET(#REF!,INT((ROW()-13)/2),0)),IF(ISBLANK(OFFSET('9. METAS'!$V$20,INT((ROW()-14)/2),0)),"",OFFSET('9. METAS'!$V$20,INT((ROW()-14)/2),0)))</f>
        <v/>
      </c>
      <c r="L382" s="203" t="str">
        <f ca="1">IF(MOD(ROW()-13,2)=0,IF(ISBLANK(OFFSET(#REF!,INT((ROW()-13)/2),0)),"",OFFSET(#REF!,INT((ROW()-13)/2),0)),IF(ISBLANK(OFFSET('9. METAS'!$W$20,INT((ROW()-14)/2),0)),"",OFFSET('9. METAS'!$W$20,INT((ROW()-14)/2),0)))</f>
        <v/>
      </c>
      <c r="M382" s="204" t="str">
        <f ca="1">IF(MOD(ROW()-13,2)=0,IF(ISBLANK(OFFSET(#REF!,INT((ROW()-13)/2),0)),"",OFFSET(#REF!,INT((ROW()-13)/2),0)),IF(ISBLANK(OFFSET('9. METAS'!$X$20,INT((ROW()-14)/2),0)),"",OFFSET('9. METAS'!$X$20,INT((ROW()-14)/2),0)))</f>
        <v/>
      </c>
      <c r="N382" s="719"/>
      <c r="O382" s="721"/>
      <c r="P382" s="723"/>
    </row>
    <row r="383" spans="3:16">
      <c r="C383" s="724" t="str">
        <f ca="1">IF(ISBLANK(OFFSET('5. Pp (3 años)'!$C$46,INT((ROW()-13)/2),0)),"",OFFSET('5. Pp (3 años)'!$C$46,INT((ROW()-13)/2),0))</f>
        <v/>
      </c>
      <c r="D383" s="726" t="str">
        <f ca="1">IF(ISBLANK(OFFSET('5. Pp (3 años)'!$D$46,INT((ROW()-13)/2),0)),"",OFFSET('5. Pp (3 años)'!$D$46,INT((ROW()-13)/2),0))</f>
        <v/>
      </c>
      <c r="E383" s="726" t="str">
        <f ca="1">IF(ISBLANK(OFFSET('5. Pp (3 años)'!$E$46,INT((ROW()-13)/2),0)),"",OFFSET('5. Pp (3 años)'!$E$46,INT((ROW()-13)/2),0))</f>
        <v/>
      </c>
      <c r="F383" s="727" t="str">
        <f ca="1">IF(ISBLANK(OFFSET('5. Pp (3 años)'!$K$46,INT((ROW()-13)/2),0)),"",OFFSET('5. Pp (3 años)'!$K$46,INT((ROW()-13)/2),0))</f>
        <v/>
      </c>
      <c r="G383" s="728" t="str">
        <f ca="1">IF(ISBLANK(OFFSET('5. Pp (3 años)'!$H$46,INT((ROW()-13)/2),0)),"",OFFSET('5. Pp (3 años)'!$H$46,INT((ROW()-13)/2),0))</f>
        <v/>
      </c>
      <c r="H383" s="755" t="str">
        <f ca="1">IF(ISBLANK(OFFSET('9. METAS'!$L$20,INT((ROW()-13)/2),0)),"",OFFSET('9. METAS'!$L$20,INT((ROW()-13)/2),0))</f>
        <v/>
      </c>
      <c r="I383" s="730"/>
      <c r="J383" s="202" t="e">
        <f ca="1">IF(MOD(ROW()-13,2)=0,IF(ISBLANK(OFFSET(#REF!,INT((ROW()-13)/2),0)),"",OFFSET(#REF!,INT((ROW()-13)/2),0)),IF(ISBLANK(OFFSET('9. METAS'!$U$20,INT((ROW()-14)/2),0)),"",OFFSET('9. METAS'!$U$20,INT((ROW()-14)/2),0)))</f>
        <v>#REF!</v>
      </c>
      <c r="K383" s="203" t="e">
        <f ca="1">IF(MOD(ROW()-13,2)=0,IF(ISBLANK(OFFSET(#REF!,INT((ROW()-13)/2),0)),"",OFFSET(#REF!,INT((ROW()-13)/2),0)),IF(ISBLANK(OFFSET('9. METAS'!$V$20,INT((ROW()-14)/2),0)),"",OFFSET('9. METAS'!$V$20,INT((ROW()-14)/2),0)))</f>
        <v>#REF!</v>
      </c>
      <c r="L383" s="203" t="e">
        <f ca="1">IF(MOD(ROW()-13,2)=0,IF(ISBLANK(OFFSET(#REF!,INT((ROW()-13)/2),0)),"",OFFSET(#REF!,INT((ROW()-13)/2),0)),IF(ISBLANK(OFFSET('9. METAS'!$W$20,INT((ROW()-14)/2),0)),"",OFFSET('9. METAS'!$W$20,INT((ROW()-14)/2),0)))</f>
        <v>#REF!</v>
      </c>
      <c r="M383" s="204" t="e">
        <f ca="1">IF(MOD(ROW()-13,2)=0,IF(ISBLANK(OFFSET(#REF!,INT((ROW()-13)/2),0)),"",OFFSET(#REF!,INT((ROW()-13)/2),0)),IF(ISBLANK(OFFSET('9. METAS'!$X$20,INT((ROW()-14)/2),0)),"",OFFSET('9. METAS'!$X$20,INT((ROW()-14)/2),0)))</f>
        <v>#REF!</v>
      </c>
      <c r="N383" s="718" t="str">
        <f t="shared" ref="N383" ca="1" si="366">IFERROR(J383/J384,"ND")</f>
        <v>ND</v>
      </c>
      <c r="O383" s="720" t="str">
        <f t="shared" ref="O383" ca="1" si="367">IFERROR(((J383+K383+L383+M383)/H383),"ND")</f>
        <v>ND</v>
      </c>
      <c r="P383" s="732"/>
    </row>
    <row r="384" spans="3:16">
      <c r="C384" s="725"/>
      <c r="D384" s="726"/>
      <c r="E384" s="726"/>
      <c r="F384" s="727"/>
      <c r="G384" s="728"/>
      <c r="H384" s="755"/>
      <c r="I384" s="731"/>
      <c r="J384" s="202" t="str">
        <f ca="1">IF(MOD(ROW()-13,2)=0,IF(ISBLANK(OFFSET(#REF!,INT((ROW()-13)/2),0)),"",OFFSET(#REF!,INT((ROW()-13)/2),0)),IF(ISBLANK(OFFSET('9. METAS'!$U$20,INT((ROW()-14)/2),0)),"",OFFSET('9. METAS'!$U$20,INT((ROW()-14)/2),0)))</f>
        <v/>
      </c>
      <c r="K384" s="203" t="str">
        <f ca="1">IF(MOD(ROW()-13,2)=0,IF(ISBLANK(OFFSET(#REF!,INT((ROW()-13)/2),0)),"",OFFSET(#REF!,INT((ROW()-13)/2),0)),IF(ISBLANK(OFFSET('9. METAS'!$V$20,INT((ROW()-14)/2),0)),"",OFFSET('9. METAS'!$V$20,INT((ROW()-14)/2),0)))</f>
        <v/>
      </c>
      <c r="L384" s="203" t="str">
        <f ca="1">IF(MOD(ROW()-13,2)=0,IF(ISBLANK(OFFSET(#REF!,INT((ROW()-13)/2),0)),"",OFFSET(#REF!,INT((ROW()-13)/2),0)),IF(ISBLANK(OFFSET('9. METAS'!$W$20,INT((ROW()-14)/2),0)),"",OFFSET('9. METAS'!$W$20,INT((ROW()-14)/2),0)))</f>
        <v/>
      </c>
      <c r="M384" s="204" t="str">
        <f ca="1">IF(MOD(ROW()-13,2)=0,IF(ISBLANK(OFFSET(#REF!,INT((ROW()-13)/2),0)),"",OFFSET(#REF!,INT((ROW()-13)/2),0)),IF(ISBLANK(OFFSET('9. METAS'!$X$20,INT((ROW()-14)/2),0)),"",OFFSET('9. METAS'!$X$20,INT((ROW()-14)/2),0)))</f>
        <v/>
      </c>
      <c r="N384" s="719"/>
      <c r="O384" s="721"/>
      <c r="P384" s="723"/>
    </row>
    <row r="385" spans="3:16">
      <c r="C385" s="724" t="str">
        <f ca="1">IF(ISBLANK(OFFSET('5. Pp (3 años)'!$C$46,INT((ROW()-13)/2),0)),"",OFFSET('5. Pp (3 años)'!$C$46,INT((ROW()-13)/2),0))</f>
        <v/>
      </c>
      <c r="D385" s="726" t="str">
        <f ca="1">IF(ISBLANK(OFFSET('5. Pp (3 años)'!$D$46,INT((ROW()-13)/2),0)),"",OFFSET('5. Pp (3 años)'!$D$46,INT((ROW()-13)/2),0))</f>
        <v/>
      </c>
      <c r="E385" s="726" t="str">
        <f ca="1">IF(ISBLANK(OFFSET('5. Pp (3 años)'!$E$46,INT((ROW()-13)/2),0)),"",OFFSET('5. Pp (3 años)'!$E$46,INT((ROW()-13)/2),0))</f>
        <v/>
      </c>
      <c r="F385" s="727" t="str">
        <f ca="1">IF(ISBLANK(OFFSET('5. Pp (3 años)'!$K$46,INT((ROW()-13)/2),0)),"",OFFSET('5. Pp (3 años)'!$K$46,INT((ROW()-13)/2),0))</f>
        <v/>
      </c>
      <c r="G385" s="728" t="str">
        <f ca="1">IF(ISBLANK(OFFSET('5. Pp (3 años)'!$H$46,INT((ROW()-13)/2),0)),"",OFFSET('5. Pp (3 años)'!$H$46,INT((ROW()-13)/2),0))</f>
        <v/>
      </c>
      <c r="H385" s="755" t="str">
        <f ca="1">IF(ISBLANK(OFFSET('9. METAS'!$L$20,INT((ROW()-13)/2),0)),"",OFFSET('9. METAS'!$L$20,INT((ROW()-13)/2),0))</f>
        <v/>
      </c>
      <c r="I385" s="730"/>
      <c r="J385" s="202" t="e">
        <f ca="1">IF(MOD(ROW()-13,2)=0,IF(ISBLANK(OFFSET(#REF!,INT((ROW()-13)/2),0)),"",OFFSET(#REF!,INT((ROW()-13)/2),0)),IF(ISBLANK(OFFSET('9. METAS'!$U$20,INT((ROW()-14)/2),0)),"",OFFSET('9. METAS'!$U$20,INT((ROW()-14)/2),0)))</f>
        <v>#REF!</v>
      </c>
      <c r="K385" s="203" t="e">
        <f ca="1">IF(MOD(ROW()-13,2)=0,IF(ISBLANK(OFFSET(#REF!,INT((ROW()-13)/2),0)),"",OFFSET(#REF!,INT((ROW()-13)/2),0)),IF(ISBLANK(OFFSET('9. METAS'!$V$20,INT((ROW()-14)/2),0)),"",OFFSET('9. METAS'!$V$20,INT((ROW()-14)/2),0)))</f>
        <v>#REF!</v>
      </c>
      <c r="L385" s="203" t="e">
        <f ca="1">IF(MOD(ROW()-13,2)=0,IF(ISBLANK(OFFSET(#REF!,INT((ROW()-13)/2),0)),"",OFFSET(#REF!,INT((ROW()-13)/2),0)),IF(ISBLANK(OFFSET('9. METAS'!$W$20,INT((ROW()-14)/2),0)),"",OFFSET('9. METAS'!$W$20,INT((ROW()-14)/2),0)))</f>
        <v>#REF!</v>
      </c>
      <c r="M385" s="204" t="e">
        <f ca="1">IF(MOD(ROW()-13,2)=0,IF(ISBLANK(OFFSET(#REF!,INT((ROW()-13)/2),0)),"",OFFSET(#REF!,INT((ROW()-13)/2),0)),IF(ISBLANK(OFFSET('9. METAS'!$X$20,INT((ROW()-14)/2),0)),"",OFFSET('9. METAS'!$X$20,INT((ROW()-14)/2),0)))</f>
        <v>#REF!</v>
      </c>
      <c r="N385" s="718" t="str">
        <f t="shared" ref="N385" ca="1" si="368">IFERROR(J385/J386,"ND")</f>
        <v>ND</v>
      </c>
      <c r="O385" s="720" t="str">
        <f t="shared" ref="O385" ca="1" si="369">IFERROR(((J385+K385+L385+M385)/H385),"ND")</f>
        <v>ND</v>
      </c>
      <c r="P385" s="732"/>
    </row>
    <row r="386" spans="3:16">
      <c r="C386" s="725"/>
      <c r="D386" s="726"/>
      <c r="E386" s="726"/>
      <c r="F386" s="727"/>
      <c r="G386" s="728"/>
      <c r="H386" s="755"/>
      <c r="I386" s="731"/>
      <c r="J386" s="202" t="str">
        <f ca="1">IF(MOD(ROW()-13,2)=0,IF(ISBLANK(OFFSET(#REF!,INT((ROW()-13)/2),0)),"",OFFSET(#REF!,INT((ROW()-13)/2),0)),IF(ISBLANK(OFFSET('9. METAS'!$U$20,INT((ROW()-14)/2),0)),"",OFFSET('9. METAS'!$U$20,INT((ROW()-14)/2),0)))</f>
        <v/>
      </c>
      <c r="K386" s="203" t="str">
        <f ca="1">IF(MOD(ROW()-13,2)=0,IF(ISBLANK(OFFSET(#REF!,INT((ROW()-13)/2),0)),"",OFFSET(#REF!,INT((ROW()-13)/2),0)),IF(ISBLANK(OFFSET('9. METAS'!$V$20,INT((ROW()-14)/2),0)),"",OFFSET('9. METAS'!$V$20,INT((ROW()-14)/2),0)))</f>
        <v/>
      </c>
      <c r="L386" s="203" t="str">
        <f ca="1">IF(MOD(ROW()-13,2)=0,IF(ISBLANK(OFFSET(#REF!,INT((ROW()-13)/2),0)),"",OFFSET(#REF!,INT((ROW()-13)/2),0)),IF(ISBLANK(OFFSET('9. METAS'!$W$20,INT((ROW()-14)/2),0)),"",OFFSET('9. METAS'!$W$20,INT((ROW()-14)/2),0)))</f>
        <v/>
      </c>
      <c r="M386" s="204" t="str">
        <f ca="1">IF(MOD(ROW()-13,2)=0,IF(ISBLANK(OFFSET(#REF!,INT((ROW()-13)/2),0)),"",OFFSET(#REF!,INT((ROW()-13)/2),0)),IF(ISBLANK(OFFSET('9. METAS'!$X$20,INT((ROW()-14)/2),0)),"",OFFSET('9. METAS'!$X$20,INT((ROW()-14)/2),0)))</f>
        <v/>
      </c>
      <c r="N386" s="719"/>
      <c r="O386" s="721"/>
      <c r="P386" s="723"/>
    </row>
    <row r="387" spans="3:16">
      <c r="C387" s="724" t="str">
        <f ca="1">IF(ISBLANK(OFFSET('5. Pp (3 años)'!$C$46,INT((ROW()-13)/2),0)),"",OFFSET('5. Pp (3 años)'!$C$46,INT((ROW()-13)/2),0))</f>
        <v/>
      </c>
      <c r="D387" s="726" t="str">
        <f ca="1">IF(ISBLANK(OFFSET('5. Pp (3 años)'!$D$46,INT((ROW()-13)/2),0)),"",OFFSET('5. Pp (3 años)'!$D$46,INT((ROW()-13)/2),0))</f>
        <v/>
      </c>
      <c r="E387" s="726" t="str">
        <f ca="1">IF(ISBLANK(OFFSET('5. Pp (3 años)'!$E$46,INT((ROW()-13)/2),0)),"",OFFSET('5. Pp (3 años)'!$E$46,INT((ROW()-13)/2),0))</f>
        <v/>
      </c>
      <c r="F387" s="727" t="str">
        <f ca="1">IF(ISBLANK(OFFSET('5. Pp (3 años)'!$K$46,INT((ROW()-13)/2),0)),"",OFFSET('5. Pp (3 años)'!$K$46,INT((ROW()-13)/2),0))</f>
        <v/>
      </c>
      <c r="G387" s="728" t="str">
        <f ca="1">IF(ISBLANK(OFFSET('5. Pp (3 años)'!$H$46,INT((ROW()-13)/2),0)),"",OFFSET('5. Pp (3 años)'!$H$46,INT((ROW()-13)/2),0))</f>
        <v/>
      </c>
      <c r="H387" s="755" t="str">
        <f ca="1">IF(ISBLANK(OFFSET('9. METAS'!$L$20,INT((ROW()-13)/2),0)),"",OFFSET('9. METAS'!$L$20,INT((ROW()-13)/2),0))</f>
        <v/>
      </c>
      <c r="I387" s="730"/>
      <c r="J387" s="202" t="e">
        <f ca="1">IF(MOD(ROW()-13,2)=0,IF(ISBLANK(OFFSET(#REF!,INT((ROW()-13)/2),0)),"",OFFSET(#REF!,INT((ROW()-13)/2),0)),IF(ISBLANK(OFFSET('9. METAS'!$U$20,INT((ROW()-14)/2),0)),"",OFFSET('9. METAS'!$U$20,INT((ROW()-14)/2),0)))</f>
        <v>#REF!</v>
      </c>
      <c r="K387" s="203" t="e">
        <f ca="1">IF(MOD(ROW()-13,2)=0,IF(ISBLANK(OFFSET(#REF!,INT((ROW()-13)/2),0)),"",OFFSET(#REF!,INT((ROW()-13)/2),0)),IF(ISBLANK(OFFSET('9. METAS'!$V$20,INT((ROW()-14)/2),0)),"",OFFSET('9. METAS'!$V$20,INT((ROW()-14)/2),0)))</f>
        <v>#REF!</v>
      </c>
      <c r="L387" s="203" t="e">
        <f ca="1">IF(MOD(ROW()-13,2)=0,IF(ISBLANK(OFFSET(#REF!,INT((ROW()-13)/2),0)),"",OFFSET(#REF!,INT((ROW()-13)/2),0)),IF(ISBLANK(OFFSET('9. METAS'!$W$20,INT((ROW()-14)/2),0)),"",OFFSET('9. METAS'!$W$20,INT((ROW()-14)/2),0)))</f>
        <v>#REF!</v>
      </c>
      <c r="M387" s="204" t="e">
        <f ca="1">IF(MOD(ROW()-13,2)=0,IF(ISBLANK(OFFSET(#REF!,INT((ROW()-13)/2),0)),"",OFFSET(#REF!,INT((ROW()-13)/2),0)),IF(ISBLANK(OFFSET('9. METAS'!$X$20,INT((ROW()-14)/2),0)),"",OFFSET('9. METAS'!$X$20,INT((ROW()-14)/2),0)))</f>
        <v>#REF!</v>
      </c>
      <c r="N387" s="718" t="str">
        <f t="shared" ref="N387" ca="1" si="370">IFERROR(J387/J388,"ND")</f>
        <v>ND</v>
      </c>
      <c r="O387" s="720" t="str">
        <f t="shared" ref="O387" ca="1" si="371">IFERROR(((J387+K387+L387+M387)/H387),"ND")</f>
        <v>ND</v>
      </c>
      <c r="P387" s="732"/>
    </row>
    <row r="388" spans="3:16">
      <c r="C388" s="725"/>
      <c r="D388" s="726"/>
      <c r="E388" s="726"/>
      <c r="F388" s="727"/>
      <c r="G388" s="728"/>
      <c r="H388" s="755"/>
      <c r="I388" s="731"/>
      <c r="J388" s="202" t="str">
        <f ca="1">IF(MOD(ROW()-13,2)=0,IF(ISBLANK(OFFSET(#REF!,INT((ROW()-13)/2),0)),"",OFFSET(#REF!,INT((ROW()-13)/2),0)),IF(ISBLANK(OFFSET('9. METAS'!$U$20,INT((ROW()-14)/2),0)),"",OFFSET('9. METAS'!$U$20,INT((ROW()-14)/2),0)))</f>
        <v/>
      </c>
      <c r="K388" s="203" t="str">
        <f ca="1">IF(MOD(ROW()-13,2)=0,IF(ISBLANK(OFFSET(#REF!,INT((ROW()-13)/2),0)),"",OFFSET(#REF!,INT((ROW()-13)/2),0)),IF(ISBLANK(OFFSET('9. METAS'!$V$20,INT((ROW()-14)/2),0)),"",OFFSET('9. METAS'!$V$20,INT((ROW()-14)/2),0)))</f>
        <v/>
      </c>
      <c r="L388" s="203" t="str">
        <f ca="1">IF(MOD(ROW()-13,2)=0,IF(ISBLANK(OFFSET(#REF!,INT((ROW()-13)/2),0)),"",OFFSET(#REF!,INT((ROW()-13)/2),0)),IF(ISBLANK(OFFSET('9. METAS'!$W$20,INT((ROW()-14)/2),0)),"",OFFSET('9. METAS'!$W$20,INT((ROW()-14)/2),0)))</f>
        <v/>
      </c>
      <c r="M388" s="204" t="str">
        <f ca="1">IF(MOD(ROW()-13,2)=0,IF(ISBLANK(OFFSET(#REF!,INT((ROW()-13)/2),0)),"",OFFSET(#REF!,INT((ROW()-13)/2),0)),IF(ISBLANK(OFFSET('9. METAS'!$X$20,INT((ROW()-14)/2),0)),"",OFFSET('9. METAS'!$X$20,INT((ROW()-14)/2),0)))</f>
        <v/>
      </c>
      <c r="N388" s="719"/>
      <c r="O388" s="721"/>
      <c r="P388" s="723"/>
    </row>
    <row r="389" spans="3:16">
      <c r="C389" s="724" t="str">
        <f ca="1">IF(ISBLANK(OFFSET('5. Pp (3 años)'!$C$46,INT((ROW()-13)/2),0)),"",OFFSET('5. Pp (3 años)'!$C$46,INT((ROW()-13)/2),0))</f>
        <v/>
      </c>
      <c r="D389" s="726" t="str">
        <f ca="1">IF(ISBLANK(OFFSET('5. Pp (3 años)'!$D$46,INT((ROW()-13)/2),0)),"",OFFSET('5. Pp (3 años)'!$D$46,INT((ROW()-13)/2),0))</f>
        <v/>
      </c>
      <c r="E389" s="726" t="str">
        <f ca="1">IF(ISBLANK(OFFSET('5. Pp (3 años)'!$E$46,INT((ROW()-13)/2),0)),"",OFFSET('5. Pp (3 años)'!$E$46,INT((ROW()-13)/2),0))</f>
        <v/>
      </c>
      <c r="F389" s="727" t="str">
        <f ca="1">IF(ISBLANK(OFFSET('5. Pp (3 años)'!$K$46,INT((ROW()-13)/2),0)),"",OFFSET('5. Pp (3 años)'!$K$46,INT((ROW()-13)/2),0))</f>
        <v/>
      </c>
      <c r="G389" s="728" t="str">
        <f ca="1">IF(ISBLANK(OFFSET('5. Pp (3 años)'!$H$46,INT((ROW()-13)/2),0)),"",OFFSET('5. Pp (3 años)'!$H$46,INT((ROW()-13)/2),0))</f>
        <v/>
      </c>
      <c r="H389" s="755" t="str">
        <f ca="1">IF(ISBLANK(OFFSET('9. METAS'!$L$20,INT((ROW()-13)/2),0)),"",OFFSET('9. METAS'!$L$20,INT((ROW()-13)/2),0))</f>
        <v/>
      </c>
      <c r="I389" s="730"/>
      <c r="J389" s="202" t="e">
        <f ca="1">IF(MOD(ROW()-13,2)=0,IF(ISBLANK(OFFSET(#REF!,INT((ROW()-13)/2),0)),"",OFFSET(#REF!,INT((ROW()-13)/2),0)),IF(ISBLANK(OFFSET('9. METAS'!$U$20,INT((ROW()-14)/2),0)),"",OFFSET('9. METAS'!$U$20,INT((ROW()-14)/2),0)))</f>
        <v>#REF!</v>
      </c>
      <c r="K389" s="203" t="e">
        <f ca="1">IF(MOD(ROW()-13,2)=0,IF(ISBLANK(OFFSET(#REF!,INT((ROW()-13)/2),0)),"",OFFSET(#REF!,INT((ROW()-13)/2),0)),IF(ISBLANK(OFFSET('9. METAS'!$V$20,INT((ROW()-14)/2),0)),"",OFFSET('9. METAS'!$V$20,INT((ROW()-14)/2),0)))</f>
        <v>#REF!</v>
      </c>
      <c r="L389" s="203" t="e">
        <f ca="1">IF(MOD(ROW()-13,2)=0,IF(ISBLANK(OFFSET(#REF!,INT((ROW()-13)/2),0)),"",OFFSET(#REF!,INT((ROW()-13)/2),0)),IF(ISBLANK(OFFSET('9. METAS'!$W$20,INT((ROW()-14)/2),0)),"",OFFSET('9. METAS'!$W$20,INT((ROW()-14)/2),0)))</f>
        <v>#REF!</v>
      </c>
      <c r="M389" s="204" t="e">
        <f ca="1">IF(MOD(ROW()-13,2)=0,IF(ISBLANK(OFFSET(#REF!,INT((ROW()-13)/2),0)),"",OFFSET(#REF!,INT((ROW()-13)/2),0)),IF(ISBLANK(OFFSET('9. METAS'!$X$20,INT((ROW()-14)/2),0)),"",OFFSET('9. METAS'!$X$20,INT((ROW()-14)/2),0)))</f>
        <v>#REF!</v>
      </c>
      <c r="N389" s="718" t="str">
        <f t="shared" ref="N389" ca="1" si="372">IFERROR(J389/J390,"ND")</f>
        <v>ND</v>
      </c>
      <c r="O389" s="720" t="str">
        <f t="shared" ref="O389" ca="1" si="373">IFERROR(((J389+K389+L389+M389)/H389),"ND")</f>
        <v>ND</v>
      </c>
      <c r="P389" s="732"/>
    </row>
    <row r="390" spans="3:16">
      <c r="C390" s="725"/>
      <c r="D390" s="726"/>
      <c r="E390" s="726"/>
      <c r="F390" s="727"/>
      <c r="G390" s="728"/>
      <c r="H390" s="755"/>
      <c r="I390" s="731"/>
      <c r="J390" s="202" t="str">
        <f ca="1">IF(MOD(ROW()-13,2)=0,IF(ISBLANK(OFFSET(#REF!,INT((ROW()-13)/2),0)),"",OFFSET(#REF!,INT((ROW()-13)/2),0)),IF(ISBLANK(OFFSET('9. METAS'!$U$20,INT((ROW()-14)/2),0)),"",OFFSET('9. METAS'!$U$20,INT((ROW()-14)/2),0)))</f>
        <v/>
      </c>
      <c r="K390" s="203" t="str">
        <f ca="1">IF(MOD(ROW()-13,2)=0,IF(ISBLANK(OFFSET(#REF!,INT((ROW()-13)/2),0)),"",OFFSET(#REF!,INT((ROW()-13)/2),0)),IF(ISBLANK(OFFSET('9. METAS'!$V$20,INT((ROW()-14)/2),0)),"",OFFSET('9. METAS'!$V$20,INT((ROW()-14)/2),0)))</f>
        <v/>
      </c>
      <c r="L390" s="203" t="str">
        <f ca="1">IF(MOD(ROW()-13,2)=0,IF(ISBLANK(OFFSET(#REF!,INT((ROW()-13)/2),0)),"",OFFSET(#REF!,INT((ROW()-13)/2),0)),IF(ISBLANK(OFFSET('9. METAS'!$W$20,INT((ROW()-14)/2),0)),"",OFFSET('9. METAS'!$W$20,INT((ROW()-14)/2),0)))</f>
        <v/>
      </c>
      <c r="M390" s="204" t="str">
        <f ca="1">IF(MOD(ROW()-13,2)=0,IF(ISBLANK(OFFSET(#REF!,INT((ROW()-13)/2),0)),"",OFFSET(#REF!,INT((ROW()-13)/2),0)),IF(ISBLANK(OFFSET('9. METAS'!$X$20,INT((ROW()-14)/2),0)),"",OFFSET('9. METAS'!$X$20,INT((ROW()-14)/2),0)))</f>
        <v/>
      </c>
      <c r="N390" s="719"/>
      <c r="O390" s="721"/>
      <c r="P390" s="723"/>
    </row>
    <row r="391" spans="3:16">
      <c r="C391" s="724" t="str">
        <f ca="1">IF(ISBLANK(OFFSET('5. Pp (3 años)'!$C$46,INT((ROW()-13)/2),0)),"",OFFSET('5. Pp (3 años)'!$C$46,INT((ROW()-13)/2),0))</f>
        <v/>
      </c>
      <c r="D391" s="726" t="str">
        <f ca="1">IF(ISBLANK(OFFSET('5. Pp (3 años)'!$D$46,INT((ROW()-13)/2),0)),"",OFFSET('5. Pp (3 años)'!$D$46,INT((ROW()-13)/2),0))</f>
        <v/>
      </c>
      <c r="E391" s="726" t="str">
        <f ca="1">IF(ISBLANK(OFFSET('5. Pp (3 años)'!$E$46,INT((ROW()-13)/2),0)),"",OFFSET('5. Pp (3 años)'!$E$46,INT((ROW()-13)/2),0))</f>
        <v/>
      </c>
      <c r="F391" s="727" t="str">
        <f ca="1">IF(ISBLANK(OFFSET('5. Pp (3 años)'!$K$46,INT((ROW()-13)/2),0)),"",OFFSET('5. Pp (3 años)'!$K$46,INT((ROW()-13)/2),0))</f>
        <v/>
      </c>
      <c r="G391" s="728" t="str">
        <f ca="1">IF(ISBLANK(OFFSET('5. Pp (3 años)'!$H$46,INT((ROW()-13)/2),0)),"",OFFSET('5. Pp (3 años)'!$H$46,INT((ROW()-13)/2),0))</f>
        <v/>
      </c>
      <c r="H391" s="755" t="str">
        <f ca="1">IF(ISBLANK(OFFSET('9. METAS'!$L$20,INT((ROW()-13)/2),0)),"",OFFSET('9. METAS'!$L$20,INT((ROW()-13)/2),0))</f>
        <v/>
      </c>
      <c r="I391" s="730"/>
      <c r="J391" s="202" t="e">
        <f ca="1">IF(MOD(ROW()-13,2)=0,IF(ISBLANK(OFFSET(#REF!,INT((ROW()-13)/2),0)),"",OFFSET(#REF!,INT((ROW()-13)/2),0)),IF(ISBLANK(OFFSET('9. METAS'!$U$20,INT((ROW()-14)/2),0)),"",OFFSET('9. METAS'!$U$20,INT((ROW()-14)/2),0)))</f>
        <v>#REF!</v>
      </c>
      <c r="K391" s="203" t="e">
        <f ca="1">IF(MOD(ROW()-13,2)=0,IF(ISBLANK(OFFSET(#REF!,INT((ROW()-13)/2),0)),"",OFFSET(#REF!,INT((ROW()-13)/2),0)),IF(ISBLANK(OFFSET('9. METAS'!$V$20,INT((ROW()-14)/2),0)),"",OFFSET('9. METAS'!$V$20,INT((ROW()-14)/2),0)))</f>
        <v>#REF!</v>
      </c>
      <c r="L391" s="203" t="e">
        <f ca="1">IF(MOD(ROW()-13,2)=0,IF(ISBLANK(OFFSET(#REF!,INT((ROW()-13)/2),0)),"",OFFSET(#REF!,INT((ROW()-13)/2),0)),IF(ISBLANK(OFFSET('9. METAS'!$W$20,INT((ROW()-14)/2),0)),"",OFFSET('9. METAS'!$W$20,INT((ROW()-14)/2),0)))</f>
        <v>#REF!</v>
      </c>
      <c r="M391" s="204" t="e">
        <f ca="1">IF(MOD(ROW()-13,2)=0,IF(ISBLANK(OFFSET(#REF!,INT((ROW()-13)/2),0)),"",OFFSET(#REF!,INT((ROW()-13)/2),0)),IF(ISBLANK(OFFSET('9. METAS'!$X$20,INT((ROW()-14)/2),0)),"",OFFSET('9. METAS'!$X$20,INT((ROW()-14)/2),0)))</f>
        <v>#REF!</v>
      </c>
      <c r="N391" s="718" t="str">
        <f t="shared" ref="N391" ca="1" si="374">IFERROR(J391/J392,"ND")</f>
        <v>ND</v>
      </c>
      <c r="O391" s="720" t="str">
        <f t="shared" ref="O391" ca="1" si="375">IFERROR(((J391+K391+L391+M391)/H391),"ND")</f>
        <v>ND</v>
      </c>
      <c r="P391" s="732"/>
    </row>
    <row r="392" spans="3:16">
      <c r="C392" s="725"/>
      <c r="D392" s="726"/>
      <c r="E392" s="726"/>
      <c r="F392" s="727"/>
      <c r="G392" s="728"/>
      <c r="H392" s="755"/>
      <c r="I392" s="731"/>
      <c r="J392" s="202" t="str">
        <f ca="1">IF(MOD(ROW()-13,2)=0,IF(ISBLANK(OFFSET(#REF!,INT((ROW()-13)/2),0)),"",OFFSET(#REF!,INT((ROW()-13)/2),0)),IF(ISBLANK(OFFSET('9. METAS'!$U$20,INT((ROW()-14)/2),0)),"",OFFSET('9. METAS'!$U$20,INT((ROW()-14)/2),0)))</f>
        <v/>
      </c>
      <c r="K392" s="203" t="str">
        <f ca="1">IF(MOD(ROW()-13,2)=0,IF(ISBLANK(OFFSET(#REF!,INT((ROW()-13)/2),0)),"",OFFSET(#REF!,INT((ROW()-13)/2),0)),IF(ISBLANK(OFFSET('9. METAS'!$V$20,INT((ROW()-14)/2),0)),"",OFFSET('9. METAS'!$V$20,INT((ROW()-14)/2),0)))</f>
        <v/>
      </c>
      <c r="L392" s="203" t="str">
        <f ca="1">IF(MOD(ROW()-13,2)=0,IF(ISBLANK(OFFSET(#REF!,INT((ROW()-13)/2),0)),"",OFFSET(#REF!,INT((ROW()-13)/2),0)),IF(ISBLANK(OFFSET('9. METAS'!$W$20,INT((ROW()-14)/2),0)),"",OFFSET('9. METAS'!$W$20,INT((ROW()-14)/2),0)))</f>
        <v/>
      </c>
      <c r="M392" s="204" t="str">
        <f ca="1">IF(MOD(ROW()-13,2)=0,IF(ISBLANK(OFFSET(#REF!,INT((ROW()-13)/2),0)),"",OFFSET(#REF!,INT((ROW()-13)/2),0)),IF(ISBLANK(OFFSET('9. METAS'!$X$20,INT((ROW()-14)/2),0)),"",OFFSET('9. METAS'!$X$20,INT((ROW()-14)/2),0)))</f>
        <v/>
      </c>
      <c r="N392" s="719"/>
      <c r="O392" s="721"/>
      <c r="P392" s="723"/>
    </row>
    <row r="393" spans="3:16">
      <c r="C393" s="724" t="str">
        <f ca="1">IF(ISBLANK(OFFSET('5. Pp (3 años)'!$C$46,INT((ROW()-13)/2),0)),"",OFFSET('5. Pp (3 años)'!$C$46,INT((ROW()-13)/2),0))</f>
        <v/>
      </c>
      <c r="D393" s="726" t="str">
        <f ca="1">IF(ISBLANK(OFFSET('5. Pp (3 años)'!$D$46,INT((ROW()-13)/2),0)),"",OFFSET('5. Pp (3 años)'!$D$46,INT((ROW()-13)/2),0))</f>
        <v/>
      </c>
      <c r="E393" s="726" t="str">
        <f ca="1">IF(ISBLANK(OFFSET('5. Pp (3 años)'!$E$46,INT((ROW()-13)/2),0)),"",OFFSET('5. Pp (3 años)'!$E$46,INT((ROW()-13)/2),0))</f>
        <v/>
      </c>
      <c r="F393" s="727" t="str">
        <f ca="1">IF(ISBLANK(OFFSET('5. Pp (3 años)'!$K$46,INT((ROW()-13)/2),0)),"",OFFSET('5. Pp (3 años)'!$K$46,INT((ROW()-13)/2),0))</f>
        <v/>
      </c>
      <c r="G393" s="728" t="str">
        <f ca="1">IF(ISBLANK(OFFSET('5. Pp (3 años)'!$H$46,INT((ROW()-13)/2),0)),"",OFFSET('5. Pp (3 años)'!$H$46,INT((ROW()-13)/2),0))</f>
        <v/>
      </c>
      <c r="H393" s="755" t="str">
        <f ca="1">IF(ISBLANK(OFFSET('9. METAS'!$L$20,INT((ROW()-13)/2),0)),"",OFFSET('9. METAS'!$L$20,INT((ROW()-13)/2),0))</f>
        <v/>
      </c>
      <c r="I393" s="730"/>
      <c r="J393" s="202" t="e">
        <f ca="1">IF(MOD(ROW()-13,2)=0,IF(ISBLANK(OFFSET(#REF!,INT((ROW()-13)/2),0)),"",OFFSET(#REF!,INT((ROW()-13)/2),0)),IF(ISBLANK(OFFSET('9. METAS'!$U$20,INT((ROW()-14)/2),0)),"",OFFSET('9. METAS'!$U$20,INT((ROW()-14)/2),0)))</f>
        <v>#REF!</v>
      </c>
      <c r="K393" s="203" t="e">
        <f ca="1">IF(MOD(ROW()-13,2)=0,IF(ISBLANK(OFFSET(#REF!,INT((ROW()-13)/2),0)),"",OFFSET(#REF!,INT((ROW()-13)/2),0)),IF(ISBLANK(OFFSET('9. METAS'!$V$20,INT((ROW()-14)/2),0)),"",OFFSET('9. METAS'!$V$20,INT((ROW()-14)/2),0)))</f>
        <v>#REF!</v>
      </c>
      <c r="L393" s="203" t="e">
        <f ca="1">IF(MOD(ROW()-13,2)=0,IF(ISBLANK(OFFSET(#REF!,INT((ROW()-13)/2),0)),"",OFFSET(#REF!,INT((ROW()-13)/2),0)),IF(ISBLANK(OFFSET('9. METAS'!$W$20,INT((ROW()-14)/2),0)),"",OFFSET('9. METAS'!$W$20,INT((ROW()-14)/2),0)))</f>
        <v>#REF!</v>
      </c>
      <c r="M393" s="204" t="e">
        <f ca="1">IF(MOD(ROW()-13,2)=0,IF(ISBLANK(OFFSET(#REF!,INT((ROW()-13)/2),0)),"",OFFSET(#REF!,INT((ROW()-13)/2),0)),IF(ISBLANK(OFFSET('9. METAS'!$X$20,INT((ROW()-14)/2),0)),"",OFFSET('9. METAS'!$X$20,INT((ROW()-14)/2),0)))</f>
        <v>#REF!</v>
      </c>
      <c r="N393" s="718" t="str">
        <f t="shared" ref="N393" ca="1" si="376">IFERROR(J393/J394,"ND")</f>
        <v>ND</v>
      </c>
      <c r="O393" s="720" t="str">
        <f t="shared" ref="O393" ca="1" si="377">IFERROR(((J393+K393+L393+M393)/H393),"ND")</f>
        <v>ND</v>
      </c>
      <c r="P393" s="732"/>
    </row>
    <row r="394" spans="3:16">
      <c r="C394" s="725"/>
      <c r="D394" s="726"/>
      <c r="E394" s="726"/>
      <c r="F394" s="727"/>
      <c r="G394" s="728"/>
      <c r="H394" s="755"/>
      <c r="I394" s="731"/>
      <c r="J394" s="202" t="str">
        <f ca="1">IF(MOD(ROW()-13,2)=0,IF(ISBLANK(OFFSET(#REF!,INT((ROW()-13)/2),0)),"",OFFSET(#REF!,INT((ROW()-13)/2),0)),IF(ISBLANK(OFFSET('9. METAS'!$U$20,INT((ROW()-14)/2),0)),"",OFFSET('9. METAS'!$U$20,INT((ROW()-14)/2),0)))</f>
        <v/>
      </c>
      <c r="K394" s="203" t="str">
        <f ca="1">IF(MOD(ROW()-13,2)=0,IF(ISBLANK(OFFSET(#REF!,INT((ROW()-13)/2),0)),"",OFFSET(#REF!,INT((ROW()-13)/2),0)),IF(ISBLANK(OFFSET('9. METAS'!$V$20,INT((ROW()-14)/2),0)),"",OFFSET('9. METAS'!$V$20,INT((ROW()-14)/2),0)))</f>
        <v/>
      </c>
      <c r="L394" s="203" t="str">
        <f ca="1">IF(MOD(ROW()-13,2)=0,IF(ISBLANK(OFFSET(#REF!,INT((ROW()-13)/2),0)),"",OFFSET(#REF!,INT((ROW()-13)/2),0)),IF(ISBLANK(OFFSET('9. METAS'!$W$20,INT((ROW()-14)/2),0)),"",OFFSET('9. METAS'!$W$20,INT((ROW()-14)/2),0)))</f>
        <v/>
      </c>
      <c r="M394" s="204" t="str">
        <f ca="1">IF(MOD(ROW()-13,2)=0,IF(ISBLANK(OFFSET(#REF!,INT((ROW()-13)/2),0)),"",OFFSET(#REF!,INT((ROW()-13)/2),0)),IF(ISBLANK(OFFSET('9. METAS'!$X$20,INT((ROW()-14)/2),0)),"",OFFSET('9. METAS'!$X$20,INT((ROW()-14)/2),0)))</f>
        <v/>
      </c>
      <c r="N394" s="719"/>
      <c r="O394" s="721"/>
      <c r="P394" s="723"/>
    </row>
    <row r="395" spans="3:16">
      <c r="C395" s="724" t="str">
        <f ca="1">IF(ISBLANK(OFFSET('5. Pp (3 años)'!$C$46,INT((ROW()-13)/2),0)),"",OFFSET('5. Pp (3 años)'!$C$46,INT((ROW()-13)/2),0))</f>
        <v/>
      </c>
      <c r="D395" s="726" t="str">
        <f ca="1">IF(ISBLANK(OFFSET('5. Pp (3 años)'!$D$46,INT((ROW()-13)/2),0)),"",OFFSET('5. Pp (3 años)'!$D$46,INT((ROW()-13)/2),0))</f>
        <v/>
      </c>
      <c r="E395" s="726" t="str">
        <f ca="1">IF(ISBLANK(OFFSET('5. Pp (3 años)'!$E$46,INT((ROW()-13)/2),0)),"",OFFSET('5. Pp (3 años)'!$E$46,INT((ROW()-13)/2),0))</f>
        <v/>
      </c>
      <c r="F395" s="727" t="str">
        <f ca="1">IF(ISBLANK(OFFSET('5. Pp (3 años)'!$K$46,INT((ROW()-13)/2),0)),"",OFFSET('5. Pp (3 años)'!$K$46,INT((ROW()-13)/2),0))</f>
        <v/>
      </c>
      <c r="G395" s="728" t="str">
        <f ca="1">IF(ISBLANK(OFFSET('5. Pp (3 años)'!$H$46,INT((ROW()-13)/2),0)),"",OFFSET('5. Pp (3 años)'!$H$46,INT((ROW()-13)/2),0))</f>
        <v/>
      </c>
      <c r="H395" s="755" t="str">
        <f ca="1">IF(ISBLANK(OFFSET('9. METAS'!$L$20,INT((ROW()-13)/2),0)),"",OFFSET('9. METAS'!$L$20,INT((ROW()-13)/2),0))</f>
        <v/>
      </c>
      <c r="I395" s="730"/>
      <c r="J395" s="202" t="e">
        <f ca="1">IF(MOD(ROW()-13,2)=0,IF(ISBLANK(OFFSET(#REF!,INT((ROW()-13)/2),0)),"",OFFSET(#REF!,INT((ROW()-13)/2),0)),IF(ISBLANK(OFFSET('9. METAS'!$U$20,INT((ROW()-14)/2),0)),"",OFFSET('9. METAS'!$U$20,INT((ROW()-14)/2),0)))</f>
        <v>#REF!</v>
      </c>
      <c r="K395" s="203" t="e">
        <f ca="1">IF(MOD(ROW()-13,2)=0,IF(ISBLANK(OFFSET(#REF!,INT((ROW()-13)/2),0)),"",OFFSET(#REF!,INT((ROW()-13)/2),0)),IF(ISBLANK(OFFSET('9. METAS'!$V$20,INT((ROW()-14)/2),0)),"",OFFSET('9. METAS'!$V$20,INT((ROW()-14)/2),0)))</f>
        <v>#REF!</v>
      </c>
      <c r="L395" s="203" t="e">
        <f ca="1">IF(MOD(ROW()-13,2)=0,IF(ISBLANK(OFFSET(#REF!,INT((ROW()-13)/2),0)),"",OFFSET(#REF!,INT((ROW()-13)/2),0)),IF(ISBLANK(OFFSET('9. METAS'!$W$20,INT((ROW()-14)/2),0)),"",OFFSET('9. METAS'!$W$20,INT((ROW()-14)/2),0)))</f>
        <v>#REF!</v>
      </c>
      <c r="M395" s="204" t="e">
        <f ca="1">IF(MOD(ROW()-13,2)=0,IF(ISBLANK(OFFSET(#REF!,INT((ROW()-13)/2),0)),"",OFFSET(#REF!,INT((ROW()-13)/2),0)),IF(ISBLANK(OFFSET('9. METAS'!$X$20,INT((ROW()-14)/2),0)),"",OFFSET('9. METAS'!$X$20,INT((ROW()-14)/2),0)))</f>
        <v>#REF!</v>
      </c>
      <c r="N395" s="718" t="str">
        <f t="shared" ref="N395" ca="1" si="378">IFERROR(J395/J396,"ND")</f>
        <v>ND</v>
      </c>
      <c r="O395" s="720" t="str">
        <f t="shared" ref="O395" ca="1" si="379">IFERROR(((J395+K395+L395+M395)/H395),"ND")</f>
        <v>ND</v>
      </c>
      <c r="P395" s="732"/>
    </row>
    <row r="396" spans="3:16">
      <c r="C396" s="725"/>
      <c r="D396" s="726"/>
      <c r="E396" s="726"/>
      <c r="F396" s="727"/>
      <c r="G396" s="728"/>
      <c r="H396" s="755"/>
      <c r="I396" s="731"/>
      <c r="J396" s="202" t="str">
        <f ca="1">IF(MOD(ROW()-13,2)=0,IF(ISBLANK(OFFSET(#REF!,INT((ROW()-13)/2),0)),"",OFFSET(#REF!,INT((ROW()-13)/2),0)),IF(ISBLANK(OFFSET('9. METAS'!$U$20,INT((ROW()-14)/2),0)),"",OFFSET('9. METAS'!$U$20,INT((ROW()-14)/2),0)))</f>
        <v/>
      </c>
      <c r="K396" s="203" t="str">
        <f ca="1">IF(MOD(ROW()-13,2)=0,IF(ISBLANK(OFFSET(#REF!,INT((ROW()-13)/2),0)),"",OFFSET(#REF!,INT((ROW()-13)/2),0)),IF(ISBLANK(OFFSET('9. METAS'!$V$20,INT((ROW()-14)/2),0)),"",OFFSET('9. METAS'!$V$20,INT((ROW()-14)/2),0)))</f>
        <v/>
      </c>
      <c r="L396" s="203" t="str">
        <f ca="1">IF(MOD(ROW()-13,2)=0,IF(ISBLANK(OFFSET(#REF!,INT((ROW()-13)/2),0)),"",OFFSET(#REF!,INT((ROW()-13)/2),0)),IF(ISBLANK(OFFSET('9. METAS'!$W$20,INT((ROW()-14)/2),0)),"",OFFSET('9. METAS'!$W$20,INT((ROW()-14)/2),0)))</f>
        <v/>
      </c>
      <c r="M396" s="204" t="str">
        <f ca="1">IF(MOD(ROW()-13,2)=0,IF(ISBLANK(OFFSET(#REF!,INT((ROW()-13)/2),0)),"",OFFSET(#REF!,INT((ROW()-13)/2),0)),IF(ISBLANK(OFFSET('9. METAS'!$X$20,INT((ROW()-14)/2),0)),"",OFFSET('9. METAS'!$X$20,INT((ROW()-14)/2),0)))</f>
        <v/>
      </c>
      <c r="N396" s="719"/>
      <c r="O396" s="721"/>
      <c r="P396" s="723"/>
    </row>
    <row r="397" spans="3:16">
      <c r="C397" s="724" t="str">
        <f ca="1">IF(ISBLANK(OFFSET('5. Pp (3 años)'!$C$46,INT((ROW()-13)/2),0)),"",OFFSET('5. Pp (3 años)'!$C$46,INT((ROW()-13)/2),0))</f>
        <v/>
      </c>
      <c r="D397" s="726" t="str">
        <f ca="1">IF(ISBLANK(OFFSET('5. Pp (3 años)'!$D$46,INT((ROW()-13)/2),0)),"",OFFSET('5. Pp (3 años)'!$D$46,INT((ROW()-13)/2),0))</f>
        <v/>
      </c>
      <c r="E397" s="726" t="str">
        <f ca="1">IF(ISBLANK(OFFSET('5. Pp (3 años)'!$E$46,INT((ROW()-13)/2),0)),"",OFFSET('5. Pp (3 años)'!$E$46,INT((ROW()-13)/2),0))</f>
        <v/>
      </c>
      <c r="F397" s="727" t="str">
        <f ca="1">IF(ISBLANK(OFFSET('5. Pp (3 años)'!$K$46,INT((ROW()-13)/2),0)),"",OFFSET('5. Pp (3 años)'!$K$46,INT((ROW()-13)/2),0))</f>
        <v/>
      </c>
      <c r="G397" s="728" t="str">
        <f ca="1">IF(ISBLANK(OFFSET('5. Pp (3 años)'!$H$46,INT((ROW()-13)/2),0)),"",OFFSET('5. Pp (3 años)'!$H$46,INT((ROW()-13)/2),0))</f>
        <v/>
      </c>
      <c r="H397" s="755" t="str">
        <f ca="1">IF(ISBLANK(OFFSET('9. METAS'!$L$20,INT((ROW()-13)/2),0)),"",OFFSET('9. METAS'!$L$20,INT((ROW()-13)/2),0))</f>
        <v/>
      </c>
      <c r="I397" s="730"/>
      <c r="J397" s="202" t="e">
        <f ca="1">IF(MOD(ROW()-13,2)=0,IF(ISBLANK(OFFSET(#REF!,INT((ROW()-13)/2),0)),"",OFFSET(#REF!,INT((ROW()-13)/2),0)),IF(ISBLANK(OFFSET('9. METAS'!$U$20,INT((ROW()-14)/2),0)),"",OFFSET('9. METAS'!$U$20,INT((ROW()-14)/2),0)))</f>
        <v>#REF!</v>
      </c>
      <c r="K397" s="203" t="e">
        <f ca="1">IF(MOD(ROW()-13,2)=0,IF(ISBLANK(OFFSET(#REF!,INT((ROW()-13)/2),0)),"",OFFSET(#REF!,INT((ROW()-13)/2),0)),IF(ISBLANK(OFFSET('9. METAS'!$V$20,INT((ROW()-14)/2),0)),"",OFFSET('9. METAS'!$V$20,INT((ROW()-14)/2),0)))</f>
        <v>#REF!</v>
      </c>
      <c r="L397" s="203" t="e">
        <f ca="1">IF(MOD(ROW()-13,2)=0,IF(ISBLANK(OFFSET(#REF!,INT((ROW()-13)/2),0)),"",OFFSET(#REF!,INT((ROW()-13)/2),0)),IF(ISBLANK(OFFSET('9. METAS'!$W$20,INT((ROW()-14)/2),0)),"",OFFSET('9. METAS'!$W$20,INT((ROW()-14)/2),0)))</f>
        <v>#REF!</v>
      </c>
      <c r="M397" s="204" t="e">
        <f ca="1">IF(MOD(ROW()-13,2)=0,IF(ISBLANK(OFFSET(#REF!,INT((ROW()-13)/2),0)),"",OFFSET(#REF!,INT((ROW()-13)/2),0)),IF(ISBLANK(OFFSET('9. METAS'!$X$20,INT((ROW()-14)/2),0)),"",OFFSET('9. METAS'!$X$20,INT((ROW()-14)/2),0)))</f>
        <v>#REF!</v>
      </c>
      <c r="N397" s="718" t="str">
        <f t="shared" ref="N397" ca="1" si="380">IFERROR(J397/J398,"ND")</f>
        <v>ND</v>
      </c>
      <c r="O397" s="720" t="str">
        <f t="shared" ref="O397" ca="1" si="381">IFERROR(((J397+K397+L397+M397)/H397),"ND")</f>
        <v>ND</v>
      </c>
      <c r="P397" s="732"/>
    </row>
    <row r="398" spans="3:16">
      <c r="C398" s="725"/>
      <c r="D398" s="726"/>
      <c r="E398" s="726"/>
      <c r="F398" s="727"/>
      <c r="G398" s="728"/>
      <c r="H398" s="755"/>
      <c r="I398" s="731"/>
      <c r="J398" s="202" t="str">
        <f ca="1">IF(MOD(ROW()-13,2)=0,IF(ISBLANK(OFFSET(#REF!,INT((ROW()-13)/2),0)),"",OFFSET(#REF!,INT((ROW()-13)/2),0)),IF(ISBLANK(OFFSET('9. METAS'!$U$20,INT((ROW()-14)/2),0)),"",OFFSET('9. METAS'!$U$20,INT((ROW()-14)/2),0)))</f>
        <v/>
      </c>
      <c r="K398" s="203" t="str">
        <f ca="1">IF(MOD(ROW()-13,2)=0,IF(ISBLANK(OFFSET(#REF!,INT((ROW()-13)/2),0)),"",OFFSET(#REF!,INT((ROW()-13)/2),0)),IF(ISBLANK(OFFSET('9. METAS'!$V$20,INT((ROW()-14)/2),0)),"",OFFSET('9. METAS'!$V$20,INT((ROW()-14)/2),0)))</f>
        <v/>
      </c>
      <c r="L398" s="203" t="str">
        <f ca="1">IF(MOD(ROW()-13,2)=0,IF(ISBLANK(OFFSET(#REF!,INT((ROW()-13)/2),0)),"",OFFSET(#REF!,INT((ROW()-13)/2),0)),IF(ISBLANK(OFFSET('9. METAS'!$W$20,INT((ROW()-14)/2),0)),"",OFFSET('9. METAS'!$W$20,INT((ROW()-14)/2),0)))</f>
        <v/>
      </c>
      <c r="M398" s="204" t="str">
        <f ca="1">IF(MOD(ROW()-13,2)=0,IF(ISBLANK(OFFSET(#REF!,INT((ROW()-13)/2),0)),"",OFFSET(#REF!,INT((ROW()-13)/2),0)),IF(ISBLANK(OFFSET('9. METAS'!$X$20,INT((ROW()-14)/2),0)),"",OFFSET('9. METAS'!$X$20,INT((ROW()-14)/2),0)))</f>
        <v/>
      </c>
      <c r="N398" s="719"/>
      <c r="O398" s="721"/>
      <c r="P398" s="723"/>
    </row>
    <row r="399" spans="3:16">
      <c r="C399" s="724" t="str">
        <f ca="1">IF(ISBLANK(OFFSET('5. Pp (3 años)'!$C$46,INT((ROW()-13)/2),0)),"",OFFSET('5. Pp (3 años)'!$C$46,INT((ROW()-13)/2),0))</f>
        <v/>
      </c>
      <c r="D399" s="726" t="str">
        <f ca="1">IF(ISBLANK(OFFSET('5. Pp (3 años)'!$D$46,INT((ROW()-13)/2),0)),"",OFFSET('5. Pp (3 años)'!$D$46,INT((ROW()-13)/2),0))</f>
        <v/>
      </c>
      <c r="E399" s="726" t="str">
        <f ca="1">IF(ISBLANK(OFFSET('5. Pp (3 años)'!$E$46,INT((ROW()-13)/2),0)),"",OFFSET('5. Pp (3 años)'!$E$46,INT((ROW()-13)/2),0))</f>
        <v/>
      </c>
      <c r="F399" s="727" t="str">
        <f ca="1">IF(ISBLANK(OFFSET('5. Pp (3 años)'!$K$46,INT((ROW()-13)/2),0)),"",OFFSET('5. Pp (3 años)'!$K$46,INT((ROW()-13)/2),0))</f>
        <v/>
      </c>
      <c r="G399" s="728" t="str">
        <f ca="1">IF(ISBLANK(OFFSET('5. Pp (3 años)'!$H$46,INT((ROW()-13)/2),0)),"",OFFSET('5. Pp (3 años)'!$H$46,INT((ROW()-13)/2),0))</f>
        <v/>
      </c>
      <c r="H399" s="755" t="str">
        <f ca="1">IF(ISBLANK(OFFSET('9. METAS'!$L$20,INT((ROW()-13)/2),0)),"",OFFSET('9. METAS'!$L$20,INT((ROW()-13)/2),0))</f>
        <v/>
      </c>
      <c r="I399" s="730"/>
      <c r="J399" s="202" t="e">
        <f ca="1">IF(MOD(ROW()-13,2)=0,IF(ISBLANK(OFFSET(#REF!,INT((ROW()-13)/2),0)),"",OFFSET(#REF!,INT((ROW()-13)/2),0)),IF(ISBLANK(OFFSET('9. METAS'!$U$20,INT((ROW()-14)/2),0)),"",OFFSET('9. METAS'!$U$20,INT((ROW()-14)/2),0)))</f>
        <v>#REF!</v>
      </c>
      <c r="K399" s="203" t="e">
        <f ca="1">IF(MOD(ROW()-13,2)=0,IF(ISBLANK(OFFSET(#REF!,INT((ROW()-13)/2),0)),"",OFFSET(#REF!,INT((ROW()-13)/2),0)),IF(ISBLANK(OFFSET('9. METAS'!$V$20,INT((ROW()-14)/2),0)),"",OFFSET('9. METAS'!$V$20,INT((ROW()-14)/2),0)))</f>
        <v>#REF!</v>
      </c>
      <c r="L399" s="203" t="e">
        <f ca="1">IF(MOD(ROW()-13,2)=0,IF(ISBLANK(OFFSET(#REF!,INT((ROW()-13)/2),0)),"",OFFSET(#REF!,INT((ROW()-13)/2),0)),IF(ISBLANK(OFFSET('9. METAS'!$W$20,INT((ROW()-14)/2),0)),"",OFFSET('9. METAS'!$W$20,INT((ROW()-14)/2),0)))</f>
        <v>#REF!</v>
      </c>
      <c r="M399" s="204" t="e">
        <f ca="1">IF(MOD(ROW()-13,2)=0,IF(ISBLANK(OFFSET(#REF!,INT((ROW()-13)/2),0)),"",OFFSET(#REF!,INT((ROW()-13)/2),0)),IF(ISBLANK(OFFSET('9. METAS'!$X$20,INT((ROW()-14)/2),0)),"",OFFSET('9. METAS'!$X$20,INT((ROW()-14)/2),0)))</f>
        <v>#REF!</v>
      </c>
      <c r="N399" s="718" t="str">
        <f t="shared" ref="N399" ca="1" si="382">IFERROR(J399/J400,"ND")</f>
        <v>ND</v>
      </c>
      <c r="O399" s="720" t="str">
        <f t="shared" ref="O399" ca="1" si="383">IFERROR(((J399+K399+L399+M399)/H399),"ND")</f>
        <v>ND</v>
      </c>
      <c r="P399" s="732"/>
    </row>
    <row r="400" spans="3:16">
      <c r="C400" s="725"/>
      <c r="D400" s="726"/>
      <c r="E400" s="726"/>
      <c r="F400" s="727"/>
      <c r="G400" s="728"/>
      <c r="H400" s="755"/>
      <c r="I400" s="731"/>
      <c r="J400" s="202" t="str">
        <f ca="1">IF(MOD(ROW()-13,2)=0,IF(ISBLANK(OFFSET(#REF!,INT((ROW()-13)/2),0)),"",OFFSET(#REF!,INT((ROW()-13)/2),0)),IF(ISBLANK(OFFSET('9. METAS'!$U$20,INT((ROW()-14)/2),0)),"",OFFSET('9. METAS'!$U$20,INT((ROW()-14)/2),0)))</f>
        <v/>
      </c>
      <c r="K400" s="203" t="str">
        <f ca="1">IF(MOD(ROW()-13,2)=0,IF(ISBLANK(OFFSET(#REF!,INT((ROW()-13)/2),0)),"",OFFSET(#REF!,INT((ROW()-13)/2),0)),IF(ISBLANK(OFFSET('9. METAS'!$V$20,INT((ROW()-14)/2),0)),"",OFFSET('9. METAS'!$V$20,INT((ROW()-14)/2),0)))</f>
        <v/>
      </c>
      <c r="L400" s="203" t="str">
        <f ca="1">IF(MOD(ROW()-13,2)=0,IF(ISBLANK(OFFSET(#REF!,INT((ROW()-13)/2),0)),"",OFFSET(#REF!,INT((ROW()-13)/2),0)),IF(ISBLANK(OFFSET('9. METAS'!$W$20,INT((ROW()-14)/2),0)),"",OFFSET('9. METAS'!$W$20,INT((ROW()-14)/2),0)))</f>
        <v/>
      </c>
      <c r="M400" s="204" t="str">
        <f ca="1">IF(MOD(ROW()-13,2)=0,IF(ISBLANK(OFFSET(#REF!,INT((ROW()-13)/2),0)),"",OFFSET(#REF!,INT((ROW()-13)/2),0)),IF(ISBLANK(OFFSET('9. METAS'!$X$20,INT((ROW()-14)/2),0)),"",OFFSET('9. METAS'!$X$20,INT((ROW()-14)/2),0)))</f>
        <v/>
      </c>
      <c r="N400" s="719"/>
      <c r="O400" s="721"/>
      <c r="P400" s="723"/>
    </row>
    <row r="401" spans="3:16">
      <c r="C401" s="724" t="str">
        <f ca="1">IF(ISBLANK(OFFSET('5. Pp (3 años)'!$C$46,INT((ROW()-13)/2),0)),"",OFFSET('5. Pp (3 años)'!$C$46,INT((ROW()-13)/2),0))</f>
        <v/>
      </c>
      <c r="D401" s="726" t="str">
        <f ca="1">IF(ISBLANK(OFFSET('5. Pp (3 años)'!$D$46,INT((ROW()-13)/2),0)),"",OFFSET('5. Pp (3 años)'!$D$46,INT((ROW()-13)/2),0))</f>
        <v/>
      </c>
      <c r="E401" s="726" t="str">
        <f ca="1">IF(ISBLANK(OFFSET('5. Pp (3 años)'!$E$46,INT((ROW()-13)/2),0)),"",OFFSET('5. Pp (3 años)'!$E$46,INT((ROW()-13)/2),0))</f>
        <v/>
      </c>
      <c r="F401" s="727" t="str">
        <f ca="1">IF(ISBLANK(OFFSET('5. Pp (3 años)'!$K$46,INT((ROW()-13)/2),0)),"",OFFSET('5. Pp (3 años)'!$K$46,INT((ROW()-13)/2),0))</f>
        <v/>
      </c>
      <c r="G401" s="728" t="str">
        <f ca="1">IF(ISBLANK(OFFSET('5. Pp (3 años)'!$H$46,INT((ROW()-13)/2),0)),"",OFFSET('5. Pp (3 años)'!$H$46,INT((ROW()-13)/2),0))</f>
        <v/>
      </c>
      <c r="H401" s="755" t="str">
        <f ca="1">IF(ISBLANK(OFFSET('9. METAS'!$L$20,INT((ROW()-13)/2),0)),"",OFFSET('9. METAS'!$L$20,INT((ROW()-13)/2),0))</f>
        <v/>
      </c>
      <c r="I401" s="730"/>
      <c r="J401" s="202" t="e">
        <f ca="1">IF(MOD(ROW()-13,2)=0,IF(ISBLANK(OFFSET(#REF!,INT((ROW()-13)/2),0)),"",OFFSET(#REF!,INT((ROW()-13)/2),0)),IF(ISBLANK(OFFSET('9. METAS'!$U$20,INT((ROW()-14)/2),0)),"",OFFSET('9. METAS'!$U$20,INT((ROW()-14)/2),0)))</f>
        <v>#REF!</v>
      </c>
      <c r="K401" s="203" t="e">
        <f ca="1">IF(MOD(ROW()-13,2)=0,IF(ISBLANK(OFFSET(#REF!,INT((ROW()-13)/2),0)),"",OFFSET(#REF!,INT((ROW()-13)/2),0)),IF(ISBLANK(OFFSET('9. METAS'!$V$20,INT((ROW()-14)/2),0)),"",OFFSET('9. METAS'!$V$20,INT((ROW()-14)/2),0)))</f>
        <v>#REF!</v>
      </c>
      <c r="L401" s="203" t="e">
        <f ca="1">IF(MOD(ROW()-13,2)=0,IF(ISBLANK(OFFSET(#REF!,INT((ROW()-13)/2),0)),"",OFFSET(#REF!,INT((ROW()-13)/2),0)),IF(ISBLANK(OFFSET('9. METAS'!$W$20,INT((ROW()-14)/2),0)),"",OFFSET('9. METAS'!$W$20,INT((ROW()-14)/2),0)))</f>
        <v>#REF!</v>
      </c>
      <c r="M401" s="204" t="e">
        <f ca="1">IF(MOD(ROW()-13,2)=0,IF(ISBLANK(OFFSET(#REF!,INT((ROW()-13)/2),0)),"",OFFSET(#REF!,INT((ROW()-13)/2),0)),IF(ISBLANK(OFFSET('9. METAS'!$X$20,INT((ROW()-14)/2),0)),"",OFFSET('9. METAS'!$X$20,INT((ROW()-14)/2),0)))</f>
        <v>#REF!</v>
      </c>
      <c r="N401" s="718" t="str">
        <f t="shared" ref="N401" ca="1" si="384">IFERROR(J401/J402,"ND")</f>
        <v>ND</v>
      </c>
      <c r="O401" s="720" t="str">
        <f t="shared" ref="O401" ca="1" si="385">IFERROR(((J401+K401+L401+M401)/H401),"ND")</f>
        <v>ND</v>
      </c>
      <c r="P401" s="732"/>
    </row>
    <row r="402" spans="3:16">
      <c r="C402" s="725"/>
      <c r="D402" s="726"/>
      <c r="E402" s="726"/>
      <c r="F402" s="727"/>
      <c r="G402" s="728"/>
      <c r="H402" s="755"/>
      <c r="I402" s="731"/>
      <c r="J402" s="202" t="str">
        <f ca="1">IF(MOD(ROW()-13,2)=0,IF(ISBLANK(OFFSET(#REF!,INT((ROW()-13)/2),0)),"",OFFSET(#REF!,INT((ROW()-13)/2),0)),IF(ISBLANK(OFFSET('9. METAS'!$U$20,INT((ROW()-14)/2),0)),"",OFFSET('9. METAS'!$U$20,INT((ROW()-14)/2),0)))</f>
        <v/>
      </c>
      <c r="K402" s="203" t="str">
        <f ca="1">IF(MOD(ROW()-13,2)=0,IF(ISBLANK(OFFSET(#REF!,INT((ROW()-13)/2),0)),"",OFFSET(#REF!,INT((ROW()-13)/2),0)),IF(ISBLANK(OFFSET('9. METAS'!$V$20,INT((ROW()-14)/2),0)),"",OFFSET('9. METAS'!$V$20,INT((ROW()-14)/2),0)))</f>
        <v/>
      </c>
      <c r="L402" s="203" t="str">
        <f ca="1">IF(MOD(ROW()-13,2)=0,IF(ISBLANK(OFFSET(#REF!,INT((ROW()-13)/2),0)),"",OFFSET(#REF!,INT((ROW()-13)/2),0)),IF(ISBLANK(OFFSET('9. METAS'!$W$20,INT((ROW()-14)/2),0)),"",OFFSET('9. METAS'!$W$20,INT((ROW()-14)/2),0)))</f>
        <v/>
      </c>
      <c r="M402" s="204" t="str">
        <f ca="1">IF(MOD(ROW()-13,2)=0,IF(ISBLANK(OFFSET(#REF!,INT((ROW()-13)/2),0)),"",OFFSET(#REF!,INT((ROW()-13)/2),0)),IF(ISBLANK(OFFSET('9. METAS'!$X$20,INT((ROW()-14)/2),0)),"",OFFSET('9. METAS'!$X$20,INT((ROW()-14)/2),0)))</f>
        <v/>
      </c>
      <c r="N402" s="719"/>
      <c r="O402" s="721"/>
      <c r="P402" s="723"/>
    </row>
    <row r="403" spans="3:16">
      <c r="C403" s="724" t="str">
        <f ca="1">IF(ISBLANK(OFFSET('5. Pp (3 años)'!$C$46,INT((ROW()-13)/2),0)),"",OFFSET('5. Pp (3 años)'!$C$46,INT((ROW()-13)/2),0))</f>
        <v/>
      </c>
      <c r="D403" s="726" t="str">
        <f ca="1">IF(ISBLANK(OFFSET('5. Pp (3 años)'!$D$46,INT((ROW()-13)/2),0)),"",OFFSET('5. Pp (3 años)'!$D$46,INT((ROW()-13)/2),0))</f>
        <v/>
      </c>
      <c r="E403" s="726" t="str">
        <f ca="1">IF(ISBLANK(OFFSET('5. Pp (3 años)'!$E$46,INT((ROW()-13)/2),0)),"",OFFSET('5. Pp (3 años)'!$E$46,INT((ROW()-13)/2),0))</f>
        <v/>
      </c>
      <c r="F403" s="727" t="str">
        <f ca="1">IF(ISBLANK(OFFSET('5. Pp (3 años)'!$K$46,INT((ROW()-13)/2),0)),"",OFFSET('5. Pp (3 años)'!$K$46,INT((ROW()-13)/2),0))</f>
        <v/>
      </c>
      <c r="G403" s="728" t="str">
        <f ca="1">IF(ISBLANK(OFFSET('5. Pp (3 años)'!$H$46,INT((ROW()-13)/2),0)),"",OFFSET('5. Pp (3 años)'!$H$46,INT((ROW()-13)/2),0))</f>
        <v/>
      </c>
      <c r="H403" s="755" t="str">
        <f ca="1">IF(ISBLANK(OFFSET('9. METAS'!$L$20,INT((ROW()-13)/2),0)),"",OFFSET('9. METAS'!$L$20,INT((ROW()-13)/2),0))</f>
        <v/>
      </c>
      <c r="I403" s="730"/>
      <c r="J403" s="202" t="e">
        <f ca="1">IF(MOD(ROW()-13,2)=0,IF(ISBLANK(OFFSET(#REF!,INT((ROW()-13)/2),0)),"",OFFSET(#REF!,INT((ROW()-13)/2),0)),IF(ISBLANK(OFFSET('9. METAS'!$U$20,INT((ROW()-14)/2),0)),"",OFFSET('9. METAS'!$U$20,INT((ROW()-14)/2),0)))</f>
        <v>#REF!</v>
      </c>
      <c r="K403" s="203" t="e">
        <f ca="1">IF(MOD(ROW()-13,2)=0,IF(ISBLANK(OFFSET(#REF!,INT((ROW()-13)/2),0)),"",OFFSET(#REF!,INT((ROW()-13)/2),0)),IF(ISBLANK(OFFSET('9. METAS'!$V$20,INT((ROW()-14)/2),0)),"",OFFSET('9. METAS'!$V$20,INT((ROW()-14)/2),0)))</f>
        <v>#REF!</v>
      </c>
      <c r="L403" s="203" t="e">
        <f ca="1">IF(MOD(ROW()-13,2)=0,IF(ISBLANK(OFFSET(#REF!,INT((ROW()-13)/2),0)),"",OFFSET(#REF!,INT((ROW()-13)/2),0)),IF(ISBLANK(OFFSET('9. METAS'!$W$20,INT((ROW()-14)/2),0)),"",OFFSET('9. METAS'!$W$20,INT((ROW()-14)/2),0)))</f>
        <v>#REF!</v>
      </c>
      <c r="M403" s="204" t="e">
        <f ca="1">IF(MOD(ROW()-13,2)=0,IF(ISBLANK(OFFSET(#REF!,INT((ROW()-13)/2),0)),"",OFFSET(#REF!,INT((ROW()-13)/2),0)),IF(ISBLANK(OFFSET('9. METAS'!$X$20,INT((ROW()-14)/2),0)),"",OFFSET('9. METAS'!$X$20,INT((ROW()-14)/2),0)))</f>
        <v>#REF!</v>
      </c>
      <c r="N403" s="718" t="str">
        <f t="shared" ref="N403" ca="1" si="386">IFERROR(J403/J404,"ND")</f>
        <v>ND</v>
      </c>
      <c r="O403" s="720" t="str">
        <f t="shared" ref="O403" ca="1" si="387">IFERROR(((J403+K403+L403+M403)/H403),"ND")</f>
        <v>ND</v>
      </c>
      <c r="P403" s="732"/>
    </row>
    <row r="404" spans="3:16">
      <c r="C404" s="725"/>
      <c r="D404" s="726"/>
      <c r="E404" s="726"/>
      <c r="F404" s="727"/>
      <c r="G404" s="728"/>
      <c r="H404" s="755"/>
      <c r="I404" s="731"/>
      <c r="J404" s="202" t="str">
        <f ca="1">IF(MOD(ROW()-13,2)=0,IF(ISBLANK(OFFSET(#REF!,INT((ROW()-13)/2),0)),"",OFFSET(#REF!,INT((ROW()-13)/2),0)),IF(ISBLANK(OFFSET('9. METAS'!$U$20,INT((ROW()-14)/2),0)),"",OFFSET('9. METAS'!$U$20,INT((ROW()-14)/2),0)))</f>
        <v/>
      </c>
      <c r="K404" s="203" t="str">
        <f ca="1">IF(MOD(ROW()-13,2)=0,IF(ISBLANK(OFFSET(#REF!,INT((ROW()-13)/2),0)),"",OFFSET(#REF!,INT((ROW()-13)/2),0)),IF(ISBLANK(OFFSET('9. METAS'!$V$20,INT((ROW()-14)/2),0)),"",OFFSET('9. METAS'!$V$20,INT((ROW()-14)/2),0)))</f>
        <v/>
      </c>
      <c r="L404" s="203" t="str">
        <f ca="1">IF(MOD(ROW()-13,2)=0,IF(ISBLANK(OFFSET(#REF!,INT((ROW()-13)/2),0)),"",OFFSET(#REF!,INT((ROW()-13)/2),0)),IF(ISBLANK(OFFSET('9. METAS'!$W$20,INT((ROW()-14)/2),0)),"",OFFSET('9. METAS'!$W$20,INT((ROW()-14)/2),0)))</f>
        <v/>
      </c>
      <c r="M404" s="204" t="str">
        <f ca="1">IF(MOD(ROW()-13,2)=0,IF(ISBLANK(OFFSET(#REF!,INT((ROW()-13)/2),0)),"",OFFSET(#REF!,INT((ROW()-13)/2),0)),IF(ISBLANK(OFFSET('9. METAS'!$X$20,INT((ROW()-14)/2),0)),"",OFFSET('9. METAS'!$X$20,INT((ROW()-14)/2),0)))</f>
        <v/>
      </c>
      <c r="N404" s="719"/>
      <c r="O404" s="721"/>
      <c r="P404" s="723"/>
    </row>
    <row r="405" spans="3:16">
      <c r="C405" s="724" t="str">
        <f ca="1">IF(ISBLANK(OFFSET('5. Pp (3 años)'!$C$46,INT((ROW()-13)/2),0)),"",OFFSET('5. Pp (3 años)'!$C$46,INT((ROW()-13)/2),0))</f>
        <v/>
      </c>
      <c r="D405" s="726" t="str">
        <f ca="1">IF(ISBLANK(OFFSET('5. Pp (3 años)'!$D$46,INT((ROW()-13)/2),0)),"",OFFSET('5. Pp (3 años)'!$D$46,INT((ROW()-13)/2),0))</f>
        <v/>
      </c>
      <c r="E405" s="726" t="str">
        <f ca="1">IF(ISBLANK(OFFSET('5. Pp (3 años)'!$E$46,INT((ROW()-13)/2),0)),"",OFFSET('5. Pp (3 años)'!$E$46,INT((ROW()-13)/2),0))</f>
        <v/>
      </c>
      <c r="F405" s="727" t="str">
        <f ca="1">IF(ISBLANK(OFFSET('5. Pp (3 años)'!$K$46,INT((ROW()-13)/2),0)),"",OFFSET('5. Pp (3 años)'!$K$46,INT((ROW()-13)/2),0))</f>
        <v/>
      </c>
      <c r="G405" s="728" t="str">
        <f ca="1">IF(ISBLANK(OFFSET('5. Pp (3 años)'!$H$46,INT((ROW()-13)/2),0)),"",OFFSET('5. Pp (3 años)'!$H$46,INT((ROW()-13)/2),0))</f>
        <v/>
      </c>
      <c r="H405" s="755" t="str">
        <f ca="1">IF(ISBLANK(OFFSET('9. METAS'!$L$20,INT((ROW()-13)/2),0)),"",OFFSET('9. METAS'!$L$20,INT((ROW()-13)/2),0))</f>
        <v/>
      </c>
      <c r="I405" s="730"/>
      <c r="J405" s="202" t="e">
        <f ca="1">IF(MOD(ROW()-13,2)=0,IF(ISBLANK(OFFSET(#REF!,INT((ROW()-13)/2),0)),"",OFFSET(#REF!,INT((ROW()-13)/2),0)),IF(ISBLANK(OFFSET('9. METAS'!$U$20,INT((ROW()-14)/2),0)),"",OFFSET('9. METAS'!$U$20,INT((ROW()-14)/2),0)))</f>
        <v>#REF!</v>
      </c>
      <c r="K405" s="203" t="e">
        <f ca="1">IF(MOD(ROW()-13,2)=0,IF(ISBLANK(OFFSET(#REF!,INT((ROW()-13)/2),0)),"",OFFSET(#REF!,INT((ROW()-13)/2),0)),IF(ISBLANK(OFFSET('9. METAS'!$V$20,INT((ROW()-14)/2),0)),"",OFFSET('9. METAS'!$V$20,INT((ROW()-14)/2),0)))</f>
        <v>#REF!</v>
      </c>
      <c r="L405" s="203" t="e">
        <f ca="1">IF(MOD(ROW()-13,2)=0,IF(ISBLANK(OFFSET(#REF!,INT((ROW()-13)/2),0)),"",OFFSET(#REF!,INT((ROW()-13)/2),0)),IF(ISBLANK(OFFSET('9. METAS'!$W$20,INT((ROW()-14)/2),0)),"",OFFSET('9. METAS'!$W$20,INT((ROW()-14)/2),0)))</f>
        <v>#REF!</v>
      </c>
      <c r="M405" s="204" t="e">
        <f ca="1">IF(MOD(ROW()-13,2)=0,IF(ISBLANK(OFFSET(#REF!,INT((ROW()-13)/2),0)),"",OFFSET(#REF!,INT((ROW()-13)/2),0)),IF(ISBLANK(OFFSET('9. METAS'!$X$20,INT((ROW()-14)/2),0)),"",OFFSET('9. METAS'!$X$20,INT((ROW()-14)/2),0)))</f>
        <v>#REF!</v>
      </c>
      <c r="N405" s="718" t="str">
        <f t="shared" ref="N405" ca="1" si="388">IFERROR(J405/J406,"ND")</f>
        <v>ND</v>
      </c>
      <c r="O405" s="720" t="str">
        <f t="shared" ref="O405" ca="1" si="389">IFERROR(((J405+K405+L405+M405)/H405),"ND")</f>
        <v>ND</v>
      </c>
      <c r="P405" s="732"/>
    </row>
    <row r="406" spans="3:16">
      <c r="C406" s="725"/>
      <c r="D406" s="726"/>
      <c r="E406" s="726"/>
      <c r="F406" s="727"/>
      <c r="G406" s="728"/>
      <c r="H406" s="755"/>
      <c r="I406" s="731"/>
      <c r="J406" s="202" t="str">
        <f ca="1">IF(MOD(ROW()-13,2)=0,IF(ISBLANK(OFFSET(#REF!,INT((ROW()-13)/2),0)),"",OFFSET(#REF!,INT((ROW()-13)/2),0)),IF(ISBLANK(OFFSET('9. METAS'!$U$20,INT((ROW()-14)/2),0)),"",OFFSET('9. METAS'!$U$20,INT((ROW()-14)/2),0)))</f>
        <v/>
      </c>
      <c r="K406" s="203" t="str">
        <f ca="1">IF(MOD(ROW()-13,2)=0,IF(ISBLANK(OFFSET(#REF!,INT((ROW()-13)/2),0)),"",OFFSET(#REF!,INT((ROW()-13)/2),0)),IF(ISBLANK(OFFSET('9. METAS'!$V$20,INT((ROW()-14)/2),0)),"",OFFSET('9. METAS'!$V$20,INT((ROW()-14)/2),0)))</f>
        <v/>
      </c>
      <c r="L406" s="203" t="str">
        <f ca="1">IF(MOD(ROW()-13,2)=0,IF(ISBLANK(OFFSET(#REF!,INT((ROW()-13)/2),0)),"",OFFSET(#REF!,INT((ROW()-13)/2),0)),IF(ISBLANK(OFFSET('9. METAS'!$W$20,INT((ROW()-14)/2),0)),"",OFFSET('9. METAS'!$W$20,INT((ROW()-14)/2),0)))</f>
        <v/>
      </c>
      <c r="M406" s="204" t="str">
        <f ca="1">IF(MOD(ROW()-13,2)=0,IF(ISBLANK(OFFSET(#REF!,INT((ROW()-13)/2),0)),"",OFFSET(#REF!,INT((ROW()-13)/2),0)),IF(ISBLANK(OFFSET('9. METAS'!$X$20,INT((ROW()-14)/2),0)),"",OFFSET('9. METAS'!$X$20,INT((ROW()-14)/2),0)))</f>
        <v/>
      </c>
      <c r="N406" s="719"/>
      <c r="O406" s="721"/>
      <c r="P406" s="723"/>
    </row>
    <row r="407" spans="3:16">
      <c r="C407" s="724" t="str">
        <f ca="1">IF(ISBLANK(OFFSET('5. Pp (3 años)'!$C$46,INT((ROW()-13)/2),0)),"",OFFSET('5. Pp (3 años)'!$C$46,INT((ROW()-13)/2),0))</f>
        <v/>
      </c>
      <c r="D407" s="726" t="str">
        <f ca="1">IF(ISBLANK(OFFSET('5. Pp (3 años)'!$D$46,INT((ROW()-13)/2),0)),"",OFFSET('5. Pp (3 años)'!$D$46,INT((ROW()-13)/2),0))</f>
        <v/>
      </c>
      <c r="E407" s="726" t="str">
        <f ca="1">IF(ISBLANK(OFFSET('5. Pp (3 años)'!$E$46,INT((ROW()-13)/2),0)),"",OFFSET('5. Pp (3 años)'!$E$46,INT((ROW()-13)/2),0))</f>
        <v/>
      </c>
      <c r="F407" s="727" t="str">
        <f ca="1">IF(ISBLANK(OFFSET('5. Pp (3 años)'!$K$46,INT((ROW()-13)/2),0)),"",OFFSET('5. Pp (3 años)'!$K$46,INT((ROW()-13)/2),0))</f>
        <v/>
      </c>
      <c r="G407" s="728" t="str">
        <f ca="1">IF(ISBLANK(OFFSET('5. Pp (3 años)'!$H$46,INT((ROW()-13)/2),0)),"",OFFSET('5. Pp (3 años)'!$H$46,INT((ROW()-13)/2),0))</f>
        <v/>
      </c>
      <c r="H407" s="755" t="str">
        <f ca="1">IF(ISBLANK(OFFSET('9. METAS'!$L$20,INT((ROW()-13)/2),0)),"",OFFSET('9. METAS'!$L$20,INT((ROW()-13)/2),0))</f>
        <v/>
      </c>
      <c r="I407" s="730"/>
      <c r="J407" s="202" t="e">
        <f ca="1">IF(MOD(ROW()-13,2)=0,IF(ISBLANK(OFFSET(#REF!,INT((ROW()-13)/2),0)),"",OFFSET(#REF!,INT((ROW()-13)/2),0)),IF(ISBLANK(OFFSET('9. METAS'!$U$20,INT((ROW()-14)/2),0)),"",OFFSET('9. METAS'!$U$20,INT((ROW()-14)/2),0)))</f>
        <v>#REF!</v>
      </c>
      <c r="K407" s="203" t="e">
        <f ca="1">IF(MOD(ROW()-13,2)=0,IF(ISBLANK(OFFSET(#REF!,INT((ROW()-13)/2),0)),"",OFFSET(#REF!,INT((ROW()-13)/2),0)),IF(ISBLANK(OFFSET('9. METAS'!$V$20,INT((ROW()-14)/2),0)),"",OFFSET('9. METAS'!$V$20,INT((ROW()-14)/2),0)))</f>
        <v>#REF!</v>
      </c>
      <c r="L407" s="203" t="e">
        <f ca="1">IF(MOD(ROW()-13,2)=0,IF(ISBLANK(OFFSET(#REF!,INT((ROW()-13)/2),0)),"",OFFSET(#REF!,INT((ROW()-13)/2),0)),IF(ISBLANK(OFFSET('9. METAS'!$W$20,INT((ROW()-14)/2),0)),"",OFFSET('9. METAS'!$W$20,INT((ROW()-14)/2),0)))</f>
        <v>#REF!</v>
      </c>
      <c r="M407" s="204" t="e">
        <f ca="1">IF(MOD(ROW()-13,2)=0,IF(ISBLANK(OFFSET(#REF!,INT((ROW()-13)/2),0)),"",OFFSET(#REF!,INT((ROW()-13)/2),0)),IF(ISBLANK(OFFSET('9. METAS'!$X$20,INT((ROW()-14)/2),0)),"",OFFSET('9. METAS'!$X$20,INT((ROW()-14)/2),0)))</f>
        <v>#REF!</v>
      </c>
      <c r="N407" s="718" t="str">
        <f t="shared" ref="N407" ca="1" si="390">IFERROR(J407/J408,"ND")</f>
        <v>ND</v>
      </c>
      <c r="O407" s="720" t="str">
        <f t="shared" ref="O407" ca="1" si="391">IFERROR(((J407+K407+L407+M407)/H407),"ND")</f>
        <v>ND</v>
      </c>
      <c r="P407" s="732"/>
    </row>
    <row r="408" spans="3:16">
      <c r="C408" s="725"/>
      <c r="D408" s="726"/>
      <c r="E408" s="726"/>
      <c r="F408" s="727"/>
      <c r="G408" s="728"/>
      <c r="H408" s="755"/>
      <c r="I408" s="731"/>
      <c r="J408" s="202" t="str">
        <f ca="1">IF(MOD(ROW()-13,2)=0,IF(ISBLANK(OFFSET(#REF!,INT((ROW()-13)/2),0)),"",OFFSET(#REF!,INT((ROW()-13)/2),0)),IF(ISBLANK(OFFSET('9. METAS'!$U$20,INT((ROW()-14)/2),0)),"",OFFSET('9. METAS'!$U$20,INT((ROW()-14)/2),0)))</f>
        <v/>
      </c>
      <c r="K408" s="203" t="str">
        <f ca="1">IF(MOD(ROW()-13,2)=0,IF(ISBLANK(OFFSET(#REF!,INT((ROW()-13)/2),0)),"",OFFSET(#REF!,INT((ROW()-13)/2),0)),IF(ISBLANK(OFFSET('9. METAS'!$V$20,INT((ROW()-14)/2),0)),"",OFFSET('9. METAS'!$V$20,INT((ROW()-14)/2),0)))</f>
        <v/>
      </c>
      <c r="L408" s="203" t="str">
        <f ca="1">IF(MOD(ROW()-13,2)=0,IF(ISBLANK(OFFSET(#REF!,INT((ROW()-13)/2),0)),"",OFFSET(#REF!,INT((ROW()-13)/2),0)),IF(ISBLANK(OFFSET('9. METAS'!$W$20,INT((ROW()-14)/2),0)),"",OFFSET('9. METAS'!$W$20,INT((ROW()-14)/2),0)))</f>
        <v/>
      </c>
      <c r="M408" s="204" t="str">
        <f ca="1">IF(MOD(ROW()-13,2)=0,IF(ISBLANK(OFFSET(#REF!,INT((ROW()-13)/2),0)),"",OFFSET(#REF!,INT((ROW()-13)/2),0)),IF(ISBLANK(OFFSET('9. METAS'!$X$20,INT((ROW()-14)/2),0)),"",OFFSET('9. METAS'!$X$20,INT((ROW()-14)/2),0)))</f>
        <v/>
      </c>
      <c r="N408" s="719"/>
      <c r="O408" s="721"/>
      <c r="P408" s="723"/>
    </row>
    <row r="409" spans="3:16">
      <c r="C409" s="724" t="str">
        <f ca="1">IF(ISBLANK(OFFSET('5. Pp (3 años)'!$C$46,INT((ROW()-13)/2),0)),"",OFFSET('5. Pp (3 años)'!$C$46,INT((ROW()-13)/2),0))</f>
        <v/>
      </c>
      <c r="D409" s="726" t="str">
        <f ca="1">IF(ISBLANK(OFFSET('5. Pp (3 años)'!$D$46,INT((ROW()-13)/2),0)),"",OFFSET('5. Pp (3 años)'!$D$46,INT((ROW()-13)/2),0))</f>
        <v/>
      </c>
      <c r="E409" s="726" t="str">
        <f ca="1">IF(ISBLANK(OFFSET('5. Pp (3 años)'!$E$46,INT((ROW()-13)/2),0)),"",OFFSET('5. Pp (3 años)'!$E$46,INT((ROW()-13)/2),0))</f>
        <v/>
      </c>
      <c r="F409" s="727" t="str">
        <f ca="1">IF(ISBLANK(OFFSET('5. Pp (3 años)'!$K$46,INT((ROW()-13)/2),0)),"",OFFSET('5. Pp (3 años)'!$K$46,INT((ROW()-13)/2),0))</f>
        <v/>
      </c>
      <c r="G409" s="728" t="str">
        <f ca="1">IF(ISBLANK(OFFSET('5. Pp (3 años)'!$H$46,INT((ROW()-13)/2),0)),"",OFFSET('5. Pp (3 años)'!$H$46,INT((ROW()-13)/2),0))</f>
        <v/>
      </c>
      <c r="H409" s="755" t="str">
        <f ca="1">IF(ISBLANK(OFFSET('9. METAS'!$L$20,INT((ROW()-13)/2),0)),"",OFFSET('9. METAS'!$L$20,INT((ROW()-13)/2),0))</f>
        <v/>
      </c>
      <c r="I409" s="730"/>
      <c r="J409" s="202" t="e">
        <f ca="1">IF(MOD(ROW()-13,2)=0,IF(ISBLANK(OFFSET(#REF!,INT((ROW()-13)/2),0)),"",OFFSET(#REF!,INT((ROW()-13)/2),0)),IF(ISBLANK(OFFSET('9. METAS'!$U$20,INT((ROW()-14)/2),0)),"",OFFSET('9. METAS'!$U$20,INT((ROW()-14)/2),0)))</f>
        <v>#REF!</v>
      </c>
      <c r="K409" s="203" t="e">
        <f ca="1">IF(MOD(ROW()-13,2)=0,IF(ISBLANK(OFFSET(#REF!,INT((ROW()-13)/2),0)),"",OFFSET(#REF!,INT((ROW()-13)/2),0)),IF(ISBLANK(OFFSET('9. METAS'!$V$20,INT((ROW()-14)/2),0)),"",OFFSET('9. METAS'!$V$20,INT((ROW()-14)/2),0)))</f>
        <v>#REF!</v>
      </c>
      <c r="L409" s="203" t="e">
        <f ca="1">IF(MOD(ROW()-13,2)=0,IF(ISBLANK(OFFSET(#REF!,INT((ROW()-13)/2),0)),"",OFFSET(#REF!,INT((ROW()-13)/2),0)),IF(ISBLANK(OFFSET('9. METAS'!$W$20,INT((ROW()-14)/2),0)),"",OFFSET('9. METAS'!$W$20,INT((ROW()-14)/2),0)))</f>
        <v>#REF!</v>
      </c>
      <c r="M409" s="204" t="e">
        <f ca="1">IF(MOD(ROW()-13,2)=0,IF(ISBLANK(OFFSET(#REF!,INT((ROW()-13)/2),0)),"",OFFSET(#REF!,INT((ROW()-13)/2),0)),IF(ISBLANK(OFFSET('9. METAS'!$X$20,INT((ROW()-14)/2),0)),"",OFFSET('9. METAS'!$X$20,INT((ROW()-14)/2),0)))</f>
        <v>#REF!</v>
      </c>
      <c r="N409" s="718" t="str">
        <f t="shared" ref="N409" ca="1" si="392">IFERROR(J409/J410,"ND")</f>
        <v>ND</v>
      </c>
      <c r="O409" s="720" t="str">
        <f t="shared" ref="O409" ca="1" si="393">IFERROR(((J409+K409+L409+M409)/H409),"ND")</f>
        <v>ND</v>
      </c>
      <c r="P409" s="732"/>
    </row>
    <row r="410" spans="3:16">
      <c r="C410" s="725"/>
      <c r="D410" s="726"/>
      <c r="E410" s="726"/>
      <c r="F410" s="727"/>
      <c r="G410" s="728"/>
      <c r="H410" s="755"/>
      <c r="I410" s="731"/>
      <c r="J410" s="202" t="str">
        <f ca="1">IF(MOD(ROW()-13,2)=0,IF(ISBLANK(OFFSET(#REF!,INT((ROW()-13)/2),0)),"",OFFSET(#REF!,INT((ROW()-13)/2),0)),IF(ISBLANK(OFFSET('9. METAS'!$U$20,INT((ROW()-14)/2),0)),"",OFFSET('9. METAS'!$U$20,INT((ROW()-14)/2),0)))</f>
        <v/>
      </c>
      <c r="K410" s="203" t="str">
        <f ca="1">IF(MOD(ROW()-13,2)=0,IF(ISBLANK(OFFSET(#REF!,INT((ROW()-13)/2),0)),"",OFFSET(#REF!,INT((ROW()-13)/2),0)),IF(ISBLANK(OFFSET('9. METAS'!$V$20,INT((ROW()-14)/2),0)),"",OFFSET('9. METAS'!$V$20,INT((ROW()-14)/2),0)))</f>
        <v/>
      </c>
      <c r="L410" s="203" t="str">
        <f ca="1">IF(MOD(ROW()-13,2)=0,IF(ISBLANK(OFFSET(#REF!,INT((ROW()-13)/2),0)),"",OFFSET(#REF!,INT((ROW()-13)/2),0)),IF(ISBLANK(OFFSET('9. METAS'!$W$20,INT((ROW()-14)/2),0)),"",OFFSET('9. METAS'!$W$20,INT((ROW()-14)/2),0)))</f>
        <v/>
      </c>
      <c r="M410" s="204" t="str">
        <f ca="1">IF(MOD(ROW()-13,2)=0,IF(ISBLANK(OFFSET(#REF!,INT((ROW()-13)/2),0)),"",OFFSET(#REF!,INT((ROW()-13)/2),0)),IF(ISBLANK(OFFSET('9. METAS'!$X$20,INT((ROW()-14)/2),0)),"",OFFSET('9. METAS'!$X$20,INT((ROW()-14)/2),0)))</f>
        <v/>
      </c>
      <c r="N410" s="719"/>
      <c r="O410" s="721"/>
      <c r="P410" s="723"/>
    </row>
    <row r="411" spans="3:16">
      <c r="C411" s="724" t="str">
        <f ca="1">IF(ISBLANK(OFFSET('5. Pp (3 años)'!$C$46,INT((ROW()-13)/2),0)),"",OFFSET('5. Pp (3 años)'!$C$46,INT((ROW()-13)/2),0))</f>
        <v/>
      </c>
      <c r="D411" s="726" t="str">
        <f ca="1">IF(ISBLANK(OFFSET('5. Pp (3 años)'!$D$46,INT((ROW()-13)/2),0)),"",OFFSET('5. Pp (3 años)'!$D$46,INT((ROW()-13)/2),0))</f>
        <v/>
      </c>
      <c r="E411" s="726" t="str">
        <f ca="1">IF(ISBLANK(OFFSET('5. Pp (3 años)'!$E$46,INT((ROW()-13)/2),0)),"",OFFSET('5. Pp (3 años)'!$E$46,INT((ROW()-13)/2),0))</f>
        <v/>
      </c>
      <c r="F411" s="727" t="str">
        <f ca="1">IF(ISBLANK(OFFSET('5. Pp (3 años)'!$K$46,INT((ROW()-13)/2),0)),"",OFFSET('5. Pp (3 años)'!$K$46,INT((ROW()-13)/2),0))</f>
        <v/>
      </c>
      <c r="G411" s="728" t="str">
        <f ca="1">IF(ISBLANK(OFFSET('5. Pp (3 años)'!$H$46,INT((ROW()-13)/2),0)),"",OFFSET('5. Pp (3 años)'!$H$46,INT((ROW()-13)/2),0))</f>
        <v/>
      </c>
      <c r="H411" s="755" t="str">
        <f ca="1">IF(ISBLANK(OFFSET('9. METAS'!$L$20,INT((ROW()-13)/2),0)),"",OFFSET('9. METAS'!$L$20,INT((ROW()-13)/2),0))</f>
        <v/>
      </c>
      <c r="I411" s="730"/>
      <c r="J411" s="202" t="e">
        <f ca="1">IF(MOD(ROW()-13,2)=0,IF(ISBLANK(OFFSET(#REF!,INT((ROW()-13)/2),0)),"",OFFSET(#REF!,INT((ROW()-13)/2),0)),IF(ISBLANK(OFFSET('9. METAS'!$U$20,INT((ROW()-14)/2),0)),"",OFFSET('9. METAS'!$U$20,INT((ROW()-14)/2),0)))</f>
        <v>#REF!</v>
      </c>
      <c r="K411" s="203" t="e">
        <f ca="1">IF(MOD(ROW()-13,2)=0,IF(ISBLANK(OFFSET(#REF!,INT((ROW()-13)/2),0)),"",OFFSET(#REF!,INT((ROW()-13)/2),0)),IF(ISBLANK(OFFSET('9. METAS'!$V$20,INT((ROW()-14)/2),0)),"",OFFSET('9. METAS'!$V$20,INT((ROW()-14)/2),0)))</f>
        <v>#REF!</v>
      </c>
      <c r="L411" s="203" t="e">
        <f ca="1">IF(MOD(ROW()-13,2)=0,IF(ISBLANK(OFFSET(#REF!,INT((ROW()-13)/2),0)),"",OFFSET(#REF!,INT((ROW()-13)/2),0)),IF(ISBLANK(OFFSET('9. METAS'!$W$20,INT((ROW()-14)/2),0)),"",OFFSET('9. METAS'!$W$20,INT((ROW()-14)/2),0)))</f>
        <v>#REF!</v>
      </c>
      <c r="M411" s="204" t="e">
        <f ca="1">IF(MOD(ROW()-13,2)=0,IF(ISBLANK(OFFSET(#REF!,INT((ROW()-13)/2),0)),"",OFFSET(#REF!,INT((ROW()-13)/2),0)),IF(ISBLANK(OFFSET('9. METAS'!$X$20,INT((ROW()-14)/2),0)),"",OFFSET('9. METAS'!$X$20,INT((ROW()-14)/2),0)))</f>
        <v>#REF!</v>
      </c>
      <c r="N411" s="718" t="str">
        <f t="shared" ref="N411" ca="1" si="394">IFERROR(J411/J412,"ND")</f>
        <v>ND</v>
      </c>
      <c r="O411" s="720" t="str">
        <f t="shared" ref="O411" ca="1" si="395">IFERROR(((J411+K411+L411+M411)/H411),"ND")</f>
        <v>ND</v>
      </c>
      <c r="P411" s="732"/>
    </row>
    <row r="412" spans="3:16">
      <c r="C412" s="725"/>
      <c r="D412" s="726"/>
      <c r="E412" s="726"/>
      <c r="F412" s="727"/>
      <c r="G412" s="728"/>
      <c r="H412" s="755"/>
      <c r="I412" s="731"/>
      <c r="J412" s="202" t="str">
        <f ca="1">IF(MOD(ROW()-13,2)=0,IF(ISBLANK(OFFSET(#REF!,INT((ROW()-13)/2),0)),"",OFFSET(#REF!,INT((ROW()-13)/2),0)),IF(ISBLANK(OFFSET('9. METAS'!$U$20,INT((ROW()-14)/2),0)),"",OFFSET('9. METAS'!$U$20,INT((ROW()-14)/2),0)))</f>
        <v/>
      </c>
      <c r="K412" s="203" t="str">
        <f ca="1">IF(MOD(ROW()-13,2)=0,IF(ISBLANK(OFFSET(#REF!,INT((ROW()-13)/2),0)),"",OFFSET(#REF!,INT((ROW()-13)/2),0)),IF(ISBLANK(OFFSET('9. METAS'!$V$20,INT((ROW()-14)/2),0)),"",OFFSET('9. METAS'!$V$20,INT((ROW()-14)/2),0)))</f>
        <v/>
      </c>
      <c r="L412" s="203" t="str">
        <f ca="1">IF(MOD(ROW()-13,2)=0,IF(ISBLANK(OFFSET(#REF!,INT((ROW()-13)/2),0)),"",OFFSET(#REF!,INT((ROW()-13)/2),0)),IF(ISBLANK(OFFSET('9. METAS'!$W$20,INT((ROW()-14)/2),0)),"",OFFSET('9. METAS'!$W$20,INT((ROW()-14)/2),0)))</f>
        <v/>
      </c>
      <c r="M412" s="204" t="str">
        <f ca="1">IF(MOD(ROW()-13,2)=0,IF(ISBLANK(OFFSET(#REF!,INT((ROW()-13)/2),0)),"",OFFSET(#REF!,INT((ROW()-13)/2),0)),IF(ISBLANK(OFFSET('9. METAS'!$X$20,INT((ROW()-14)/2),0)),"",OFFSET('9. METAS'!$X$20,INT((ROW()-14)/2),0)))</f>
        <v/>
      </c>
      <c r="N412" s="719"/>
      <c r="O412" s="721"/>
      <c r="P412" s="723"/>
    </row>
    <row r="413" spans="3:16">
      <c r="C413" s="724" t="str">
        <f ca="1">IF(ISBLANK(OFFSET('5. Pp (3 años)'!$C$46,INT((ROW()-13)/2),0)),"",OFFSET('5. Pp (3 años)'!$C$46,INT((ROW()-13)/2),0))</f>
        <v/>
      </c>
      <c r="D413" s="726" t="str">
        <f ca="1">IF(ISBLANK(OFFSET('5. Pp (3 años)'!$D$46,INT((ROW()-13)/2),0)),"",OFFSET('5. Pp (3 años)'!$D$46,INT((ROW()-13)/2),0))</f>
        <v/>
      </c>
      <c r="E413" s="726" t="str">
        <f ca="1">IF(ISBLANK(OFFSET('5. Pp (3 años)'!$E$46,INT((ROW()-13)/2),0)),"",OFFSET('5. Pp (3 años)'!$E$46,INT((ROW()-13)/2),0))</f>
        <v/>
      </c>
      <c r="F413" s="727" t="str">
        <f ca="1">IF(ISBLANK(OFFSET('5. Pp (3 años)'!$K$46,INT((ROW()-13)/2),0)),"",OFFSET('5. Pp (3 años)'!$K$46,INT((ROW()-13)/2),0))</f>
        <v/>
      </c>
      <c r="G413" s="728" t="str">
        <f ca="1">IF(ISBLANK(OFFSET('5. Pp (3 años)'!$H$46,INT((ROW()-13)/2),0)),"",OFFSET('5. Pp (3 años)'!$H$46,INT((ROW()-13)/2),0))</f>
        <v/>
      </c>
      <c r="H413" s="755" t="str">
        <f ca="1">IF(ISBLANK(OFFSET('9. METAS'!$L$20,INT((ROW()-13)/2),0)),"",OFFSET('9. METAS'!$L$20,INT((ROW()-13)/2),0))</f>
        <v/>
      </c>
      <c r="I413" s="730"/>
      <c r="J413" s="202" t="e">
        <f ca="1">IF(MOD(ROW()-13,2)=0,IF(ISBLANK(OFFSET(#REF!,INT((ROW()-13)/2),0)),"",OFFSET(#REF!,INT((ROW()-13)/2),0)),IF(ISBLANK(OFFSET('9. METAS'!$U$20,INT((ROW()-14)/2),0)),"",OFFSET('9. METAS'!$U$20,INT((ROW()-14)/2),0)))</f>
        <v>#REF!</v>
      </c>
      <c r="K413" s="203" t="e">
        <f ca="1">IF(MOD(ROW()-13,2)=0,IF(ISBLANK(OFFSET(#REF!,INT((ROW()-13)/2),0)),"",OFFSET(#REF!,INT((ROW()-13)/2),0)),IF(ISBLANK(OFFSET('9. METAS'!$V$20,INT((ROW()-14)/2),0)),"",OFFSET('9. METAS'!$V$20,INT((ROW()-14)/2),0)))</f>
        <v>#REF!</v>
      </c>
      <c r="L413" s="203" t="e">
        <f ca="1">IF(MOD(ROW()-13,2)=0,IF(ISBLANK(OFFSET(#REF!,INT((ROW()-13)/2),0)),"",OFFSET(#REF!,INT((ROW()-13)/2),0)),IF(ISBLANK(OFFSET('9. METAS'!$W$20,INT((ROW()-14)/2),0)),"",OFFSET('9. METAS'!$W$20,INT((ROW()-14)/2),0)))</f>
        <v>#REF!</v>
      </c>
      <c r="M413" s="204" t="e">
        <f ca="1">IF(MOD(ROW()-13,2)=0,IF(ISBLANK(OFFSET(#REF!,INT((ROW()-13)/2),0)),"",OFFSET(#REF!,INT((ROW()-13)/2),0)),IF(ISBLANK(OFFSET('9. METAS'!$X$20,INT((ROW()-14)/2),0)),"",OFFSET('9. METAS'!$X$20,INT((ROW()-14)/2),0)))</f>
        <v>#REF!</v>
      </c>
      <c r="N413" s="718" t="str">
        <f t="shared" ref="N413" ca="1" si="396">IFERROR(J413/J414,"ND")</f>
        <v>ND</v>
      </c>
      <c r="O413" s="720" t="str">
        <f t="shared" ref="O413" ca="1" si="397">IFERROR(((J413+K413+L413+M413)/H413),"ND")</f>
        <v>ND</v>
      </c>
      <c r="P413" s="732"/>
    </row>
    <row r="414" spans="3:16">
      <c r="C414" s="725"/>
      <c r="D414" s="726"/>
      <c r="E414" s="726"/>
      <c r="F414" s="727"/>
      <c r="G414" s="728"/>
      <c r="H414" s="755"/>
      <c r="I414" s="731"/>
      <c r="J414" s="202" t="str">
        <f ca="1">IF(MOD(ROW()-13,2)=0,IF(ISBLANK(OFFSET(#REF!,INT((ROW()-13)/2),0)),"",OFFSET(#REF!,INT((ROW()-13)/2),0)),IF(ISBLANK(OFFSET('9. METAS'!$U$20,INT((ROW()-14)/2),0)),"",OFFSET('9. METAS'!$U$20,INT((ROW()-14)/2),0)))</f>
        <v/>
      </c>
      <c r="K414" s="203" t="str">
        <f ca="1">IF(MOD(ROW()-13,2)=0,IF(ISBLANK(OFFSET(#REF!,INT((ROW()-13)/2),0)),"",OFFSET(#REF!,INT((ROW()-13)/2),0)),IF(ISBLANK(OFFSET('9. METAS'!$V$20,INT((ROW()-14)/2),0)),"",OFFSET('9. METAS'!$V$20,INT((ROW()-14)/2),0)))</f>
        <v/>
      </c>
      <c r="L414" s="203" t="str">
        <f ca="1">IF(MOD(ROW()-13,2)=0,IF(ISBLANK(OFFSET(#REF!,INT((ROW()-13)/2),0)),"",OFFSET(#REF!,INT((ROW()-13)/2),0)),IF(ISBLANK(OFFSET('9. METAS'!$W$20,INT((ROW()-14)/2),0)),"",OFFSET('9. METAS'!$W$20,INT((ROW()-14)/2),0)))</f>
        <v/>
      </c>
      <c r="M414" s="204" t="str">
        <f ca="1">IF(MOD(ROW()-13,2)=0,IF(ISBLANK(OFFSET(#REF!,INT((ROW()-13)/2),0)),"",OFFSET(#REF!,INT((ROW()-13)/2),0)),IF(ISBLANK(OFFSET('9. METAS'!$X$20,INT((ROW()-14)/2),0)),"",OFFSET('9. METAS'!$X$20,INT((ROW()-14)/2),0)))</f>
        <v/>
      </c>
      <c r="N414" s="719"/>
      <c r="O414" s="721"/>
      <c r="P414" s="723"/>
    </row>
    <row r="415" spans="3:16">
      <c r="C415" s="724" t="str">
        <f ca="1">IF(ISBLANK(OFFSET('5. Pp (3 años)'!$C$46,INT((ROW()-13)/2),0)),"",OFFSET('5. Pp (3 años)'!$C$46,INT((ROW()-13)/2),0))</f>
        <v/>
      </c>
      <c r="D415" s="726" t="str">
        <f ca="1">IF(ISBLANK(OFFSET('5. Pp (3 años)'!$D$46,INT((ROW()-13)/2),0)),"",OFFSET('5. Pp (3 años)'!$D$46,INT((ROW()-13)/2),0))</f>
        <v/>
      </c>
      <c r="E415" s="726" t="str">
        <f ca="1">IF(ISBLANK(OFFSET('5. Pp (3 años)'!$E$46,INT((ROW()-13)/2),0)),"",OFFSET('5. Pp (3 años)'!$E$46,INT((ROW()-13)/2),0))</f>
        <v/>
      </c>
      <c r="F415" s="727" t="str">
        <f ca="1">IF(ISBLANK(OFFSET('5. Pp (3 años)'!$K$46,INT((ROW()-13)/2),0)),"",OFFSET('5. Pp (3 años)'!$K$46,INT((ROW()-13)/2),0))</f>
        <v/>
      </c>
      <c r="G415" s="728" t="str">
        <f ca="1">IF(ISBLANK(OFFSET('5. Pp (3 años)'!$H$46,INT((ROW()-13)/2),0)),"",OFFSET('5. Pp (3 años)'!$H$46,INT((ROW()-13)/2),0))</f>
        <v/>
      </c>
      <c r="H415" s="755" t="str">
        <f ca="1">IF(ISBLANK(OFFSET('9. METAS'!$L$20,INT((ROW()-13)/2),0)),"",OFFSET('9. METAS'!$L$20,INT((ROW()-13)/2),0))</f>
        <v/>
      </c>
      <c r="I415" s="730"/>
      <c r="J415" s="202" t="e">
        <f ca="1">IF(MOD(ROW()-13,2)=0,IF(ISBLANK(OFFSET(#REF!,INT((ROW()-13)/2),0)),"",OFFSET(#REF!,INT((ROW()-13)/2),0)),IF(ISBLANK(OFFSET('9. METAS'!$U$20,INT((ROW()-14)/2),0)),"",OFFSET('9. METAS'!$U$20,INT((ROW()-14)/2),0)))</f>
        <v>#REF!</v>
      </c>
      <c r="K415" s="203" t="e">
        <f ca="1">IF(MOD(ROW()-13,2)=0,IF(ISBLANK(OFFSET(#REF!,INT((ROW()-13)/2),0)),"",OFFSET(#REF!,INT((ROW()-13)/2),0)),IF(ISBLANK(OFFSET('9. METAS'!$V$20,INT((ROW()-14)/2),0)),"",OFFSET('9. METAS'!$V$20,INT((ROW()-14)/2),0)))</f>
        <v>#REF!</v>
      </c>
      <c r="L415" s="203" t="e">
        <f ca="1">IF(MOD(ROW()-13,2)=0,IF(ISBLANK(OFFSET(#REF!,INT((ROW()-13)/2),0)),"",OFFSET(#REF!,INT((ROW()-13)/2),0)),IF(ISBLANK(OFFSET('9. METAS'!$W$20,INT((ROW()-14)/2),0)),"",OFFSET('9. METAS'!$W$20,INT((ROW()-14)/2),0)))</f>
        <v>#REF!</v>
      </c>
      <c r="M415" s="204" t="e">
        <f ca="1">IF(MOD(ROW()-13,2)=0,IF(ISBLANK(OFFSET(#REF!,INT((ROW()-13)/2),0)),"",OFFSET(#REF!,INT((ROW()-13)/2),0)),IF(ISBLANK(OFFSET('9. METAS'!$X$20,INT((ROW()-14)/2),0)),"",OFFSET('9. METAS'!$X$20,INT((ROW()-14)/2),0)))</f>
        <v>#REF!</v>
      </c>
      <c r="N415" s="718" t="str">
        <f t="shared" ref="N415" ca="1" si="398">IFERROR(J415/J416,"ND")</f>
        <v>ND</v>
      </c>
      <c r="O415" s="720" t="str">
        <f t="shared" ref="O415" ca="1" si="399">IFERROR(((J415+K415+L415+M415)/H415),"ND")</f>
        <v>ND</v>
      </c>
      <c r="P415" s="732"/>
    </row>
    <row r="416" spans="3:16">
      <c r="C416" s="725"/>
      <c r="D416" s="726"/>
      <c r="E416" s="726"/>
      <c r="F416" s="727"/>
      <c r="G416" s="728"/>
      <c r="H416" s="755"/>
      <c r="I416" s="731"/>
      <c r="J416" s="202" t="str">
        <f ca="1">IF(MOD(ROW()-13,2)=0,IF(ISBLANK(OFFSET(#REF!,INT((ROW()-13)/2),0)),"",OFFSET(#REF!,INT((ROW()-13)/2),0)),IF(ISBLANK(OFFSET('9. METAS'!$U$20,INT((ROW()-14)/2),0)),"",OFFSET('9. METAS'!$U$20,INT((ROW()-14)/2),0)))</f>
        <v/>
      </c>
      <c r="K416" s="203" t="str">
        <f ca="1">IF(MOD(ROW()-13,2)=0,IF(ISBLANK(OFFSET(#REF!,INT((ROW()-13)/2),0)),"",OFFSET(#REF!,INT((ROW()-13)/2),0)),IF(ISBLANK(OFFSET('9. METAS'!$V$20,INT((ROW()-14)/2),0)),"",OFFSET('9. METAS'!$V$20,INT((ROW()-14)/2),0)))</f>
        <v/>
      </c>
      <c r="L416" s="203" t="str">
        <f ca="1">IF(MOD(ROW()-13,2)=0,IF(ISBLANK(OFFSET(#REF!,INT((ROW()-13)/2),0)),"",OFFSET(#REF!,INT((ROW()-13)/2),0)),IF(ISBLANK(OFFSET('9. METAS'!$W$20,INT((ROW()-14)/2),0)),"",OFFSET('9. METAS'!$W$20,INT((ROW()-14)/2),0)))</f>
        <v/>
      </c>
      <c r="M416" s="204" t="str">
        <f ca="1">IF(MOD(ROW()-13,2)=0,IF(ISBLANK(OFFSET(#REF!,INT((ROW()-13)/2),0)),"",OFFSET(#REF!,INT((ROW()-13)/2),0)),IF(ISBLANK(OFFSET('9. METAS'!$X$20,INT((ROW()-14)/2),0)),"",OFFSET('9. METAS'!$X$20,INT((ROW()-14)/2),0)))</f>
        <v/>
      </c>
      <c r="N416" s="719"/>
      <c r="O416" s="721"/>
      <c r="P416" s="723"/>
    </row>
    <row r="417" spans="3:16">
      <c r="C417" s="724" t="str">
        <f ca="1">IF(ISBLANK(OFFSET('5. Pp (3 años)'!$C$46,INT((ROW()-13)/2),0)),"",OFFSET('5. Pp (3 años)'!$C$46,INT((ROW()-13)/2),0))</f>
        <v/>
      </c>
      <c r="D417" s="726" t="str">
        <f ca="1">IF(ISBLANK(OFFSET('5. Pp (3 años)'!$D$46,INT((ROW()-13)/2),0)),"",OFFSET('5. Pp (3 años)'!$D$46,INT((ROW()-13)/2),0))</f>
        <v/>
      </c>
      <c r="E417" s="726" t="str">
        <f ca="1">IF(ISBLANK(OFFSET('5. Pp (3 años)'!$E$46,INT((ROW()-13)/2),0)),"",OFFSET('5. Pp (3 años)'!$E$46,INT((ROW()-13)/2),0))</f>
        <v/>
      </c>
      <c r="F417" s="727" t="str">
        <f ca="1">IF(ISBLANK(OFFSET('5. Pp (3 años)'!$K$46,INT((ROW()-13)/2),0)),"",OFFSET('5. Pp (3 años)'!$K$46,INT((ROW()-13)/2),0))</f>
        <v/>
      </c>
      <c r="G417" s="728" t="str">
        <f ca="1">IF(ISBLANK(OFFSET('5. Pp (3 años)'!$H$46,INT((ROW()-13)/2),0)),"",OFFSET('5. Pp (3 años)'!$H$46,INT((ROW()-13)/2),0))</f>
        <v/>
      </c>
      <c r="H417" s="755" t="str">
        <f ca="1">IF(ISBLANK(OFFSET('9. METAS'!$L$20,INT((ROW()-13)/2),0)),"",OFFSET('9. METAS'!$L$20,INT((ROW()-13)/2),0))</f>
        <v/>
      </c>
      <c r="I417" s="730"/>
      <c r="J417" s="202" t="e">
        <f ca="1">IF(MOD(ROW()-13,2)=0,IF(ISBLANK(OFFSET(#REF!,INT((ROW()-13)/2),0)),"",OFFSET(#REF!,INT((ROW()-13)/2),0)),IF(ISBLANK(OFFSET('9. METAS'!$U$20,INT((ROW()-14)/2),0)),"",OFFSET('9. METAS'!$U$20,INT((ROW()-14)/2),0)))</f>
        <v>#REF!</v>
      </c>
      <c r="K417" s="203" t="e">
        <f ca="1">IF(MOD(ROW()-13,2)=0,IF(ISBLANK(OFFSET(#REF!,INT((ROW()-13)/2),0)),"",OFFSET(#REF!,INT((ROW()-13)/2),0)),IF(ISBLANK(OFFSET('9. METAS'!$V$20,INT((ROW()-14)/2),0)),"",OFFSET('9. METAS'!$V$20,INT((ROW()-14)/2),0)))</f>
        <v>#REF!</v>
      </c>
      <c r="L417" s="203" t="e">
        <f ca="1">IF(MOD(ROW()-13,2)=0,IF(ISBLANK(OFFSET(#REF!,INT((ROW()-13)/2),0)),"",OFFSET(#REF!,INT((ROW()-13)/2),0)),IF(ISBLANK(OFFSET('9. METAS'!$W$20,INT((ROW()-14)/2),0)),"",OFFSET('9. METAS'!$W$20,INT((ROW()-14)/2),0)))</f>
        <v>#REF!</v>
      </c>
      <c r="M417" s="204" t="e">
        <f ca="1">IF(MOD(ROW()-13,2)=0,IF(ISBLANK(OFFSET(#REF!,INT((ROW()-13)/2),0)),"",OFFSET(#REF!,INT((ROW()-13)/2),0)),IF(ISBLANK(OFFSET('9. METAS'!$X$20,INT((ROW()-14)/2),0)),"",OFFSET('9. METAS'!$X$20,INT((ROW()-14)/2),0)))</f>
        <v>#REF!</v>
      </c>
      <c r="N417" s="718" t="str">
        <f t="shared" ref="N417" ca="1" si="400">IFERROR(J417/J418,"ND")</f>
        <v>ND</v>
      </c>
      <c r="O417" s="720" t="str">
        <f t="shared" ref="O417" ca="1" si="401">IFERROR(((J417+K417+L417+M417)/H417),"ND")</f>
        <v>ND</v>
      </c>
      <c r="P417" s="732"/>
    </row>
    <row r="418" spans="3:16">
      <c r="C418" s="725"/>
      <c r="D418" s="726"/>
      <c r="E418" s="726"/>
      <c r="F418" s="727"/>
      <c r="G418" s="728"/>
      <c r="H418" s="755"/>
      <c r="I418" s="731"/>
      <c r="J418" s="202" t="str">
        <f ca="1">IF(MOD(ROW()-13,2)=0,IF(ISBLANK(OFFSET(#REF!,INT((ROW()-13)/2),0)),"",OFFSET(#REF!,INT((ROW()-13)/2),0)),IF(ISBLANK(OFFSET('9. METAS'!$U$20,INT((ROW()-14)/2),0)),"",OFFSET('9. METAS'!$U$20,INT((ROW()-14)/2),0)))</f>
        <v/>
      </c>
      <c r="K418" s="203" t="str">
        <f ca="1">IF(MOD(ROW()-13,2)=0,IF(ISBLANK(OFFSET(#REF!,INT((ROW()-13)/2),0)),"",OFFSET(#REF!,INT((ROW()-13)/2),0)),IF(ISBLANK(OFFSET('9. METAS'!$V$20,INT((ROW()-14)/2),0)),"",OFFSET('9. METAS'!$V$20,INT((ROW()-14)/2),0)))</f>
        <v/>
      </c>
      <c r="L418" s="203" t="str">
        <f ca="1">IF(MOD(ROW()-13,2)=0,IF(ISBLANK(OFFSET(#REF!,INT((ROW()-13)/2),0)),"",OFFSET(#REF!,INT((ROW()-13)/2),0)),IF(ISBLANK(OFFSET('9. METAS'!$W$20,INT((ROW()-14)/2),0)),"",OFFSET('9. METAS'!$W$20,INT((ROW()-14)/2),0)))</f>
        <v/>
      </c>
      <c r="M418" s="204" t="str">
        <f ca="1">IF(MOD(ROW()-13,2)=0,IF(ISBLANK(OFFSET(#REF!,INT((ROW()-13)/2),0)),"",OFFSET(#REF!,INT((ROW()-13)/2),0)),IF(ISBLANK(OFFSET('9. METAS'!$X$20,INT((ROW()-14)/2),0)),"",OFFSET('9. METAS'!$X$20,INT((ROW()-14)/2),0)))</f>
        <v/>
      </c>
      <c r="N418" s="719"/>
      <c r="O418" s="721"/>
      <c r="P418" s="723"/>
    </row>
    <row r="419" spans="3:16">
      <c r="C419" s="724" t="str">
        <f ca="1">IF(ISBLANK(OFFSET('5. Pp (3 años)'!$C$46,INT((ROW()-13)/2),0)),"",OFFSET('5. Pp (3 años)'!$C$46,INT((ROW()-13)/2),0))</f>
        <v/>
      </c>
      <c r="D419" s="726" t="str">
        <f ca="1">IF(ISBLANK(OFFSET('5. Pp (3 años)'!$D$46,INT((ROW()-13)/2),0)),"",OFFSET('5. Pp (3 años)'!$D$46,INT((ROW()-13)/2),0))</f>
        <v/>
      </c>
      <c r="E419" s="726" t="str">
        <f ca="1">IF(ISBLANK(OFFSET('5. Pp (3 años)'!$E$46,INT((ROW()-13)/2),0)),"",OFFSET('5. Pp (3 años)'!$E$46,INT((ROW()-13)/2),0))</f>
        <v/>
      </c>
      <c r="F419" s="727" t="str">
        <f ca="1">IF(ISBLANK(OFFSET('5. Pp (3 años)'!$K$46,INT((ROW()-13)/2),0)),"",OFFSET('5. Pp (3 años)'!$K$46,INT((ROW()-13)/2),0))</f>
        <v/>
      </c>
      <c r="G419" s="728" t="str">
        <f ca="1">IF(ISBLANK(OFFSET('5. Pp (3 años)'!$H$46,INT((ROW()-13)/2),0)),"",OFFSET('5. Pp (3 años)'!$H$46,INT((ROW()-13)/2),0))</f>
        <v/>
      </c>
      <c r="H419" s="755" t="str">
        <f ca="1">IF(ISBLANK(OFFSET('9. METAS'!$L$20,INT((ROW()-13)/2),0)),"",OFFSET('9. METAS'!$L$20,INT((ROW()-13)/2),0))</f>
        <v/>
      </c>
      <c r="I419" s="730"/>
      <c r="J419" s="202" t="e">
        <f ca="1">IF(MOD(ROW()-13,2)=0,IF(ISBLANK(OFFSET(#REF!,INT((ROW()-13)/2),0)),"",OFFSET(#REF!,INT((ROW()-13)/2),0)),IF(ISBLANK(OFFSET('9. METAS'!$U$20,INT((ROW()-14)/2),0)),"",OFFSET('9. METAS'!$U$20,INT((ROW()-14)/2),0)))</f>
        <v>#REF!</v>
      </c>
      <c r="K419" s="203" t="e">
        <f ca="1">IF(MOD(ROW()-13,2)=0,IF(ISBLANK(OFFSET(#REF!,INT((ROW()-13)/2),0)),"",OFFSET(#REF!,INT((ROW()-13)/2),0)),IF(ISBLANK(OFFSET('9. METAS'!$V$20,INT((ROW()-14)/2),0)),"",OFFSET('9. METAS'!$V$20,INT((ROW()-14)/2),0)))</f>
        <v>#REF!</v>
      </c>
      <c r="L419" s="203" t="e">
        <f ca="1">IF(MOD(ROW()-13,2)=0,IF(ISBLANK(OFFSET(#REF!,INT((ROW()-13)/2),0)),"",OFFSET(#REF!,INT((ROW()-13)/2),0)),IF(ISBLANK(OFFSET('9. METAS'!$W$20,INT((ROW()-14)/2),0)),"",OFFSET('9. METAS'!$W$20,INT((ROW()-14)/2),0)))</f>
        <v>#REF!</v>
      </c>
      <c r="M419" s="204" t="e">
        <f ca="1">IF(MOD(ROW()-13,2)=0,IF(ISBLANK(OFFSET(#REF!,INT((ROW()-13)/2),0)),"",OFFSET(#REF!,INT((ROW()-13)/2),0)),IF(ISBLANK(OFFSET('9. METAS'!$X$20,INT((ROW()-14)/2),0)),"",OFFSET('9. METAS'!$X$20,INT((ROW()-14)/2),0)))</f>
        <v>#REF!</v>
      </c>
      <c r="N419" s="718" t="str">
        <f t="shared" ref="N419" ca="1" si="402">IFERROR(J419/J420,"ND")</f>
        <v>ND</v>
      </c>
      <c r="O419" s="720" t="str">
        <f t="shared" ref="O419" ca="1" si="403">IFERROR(((J419+K419+L419+M419)/H419),"ND")</f>
        <v>ND</v>
      </c>
      <c r="P419" s="732"/>
    </row>
    <row r="420" spans="3:16">
      <c r="C420" s="725"/>
      <c r="D420" s="726"/>
      <c r="E420" s="726"/>
      <c r="F420" s="727"/>
      <c r="G420" s="728"/>
      <c r="H420" s="755"/>
      <c r="I420" s="731"/>
      <c r="J420" s="202" t="str">
        <f ca="1">IF(MOD(ROW()-13,2)=0,IF(ISBLANK(OFFSET(#REF!,INT((ROW()-13)/2),0)),"",OFFSET(#REF!,INT((ROW()-13)/2),0)),IF(ISBLANK(OFFSET('9. METAS'!$U$20,INT((ROW()-14)/2),0)),"",OFFSET('9. METAS'!$U$20,INT((ROW()-14)/2),0)))</f>
        <v/>
      </c>
      <c r="K420" s="203" t="str">
        <f ca="1">IF(MOD(ROW()-13,2)=0,IF(ISBLANK(OFFSET(#REF!,INT((ROW()-13)/2),0)),"",OFFSET(#REF!,INT((ROW()-13)/2),0)),IF(ISBLANK(OFFSET('9. METAS'!$V$20,INT((ROW()-14)/2),0)),"",OFFSET('9. METAS'!$V$20,INT((ROW()-14)/2),0)))</f>
        <v/>
      </c>
      <c r="L420" s="203" t="str">
        <f ca="1">IF(MOD(ROW()-13,2)=0,IF(ISBLANK(OFFSET(#REF!,INT((ROW()-13)/2),0)),"",OFFSET(#REF!,INT((ROW()-13)/2),0)),IF(ISBLANK(OFFSET('9. METAS'!$W$20,INT((ROW()-14)/2),0)),"",OFFSET('9. METAS'!$W$20,INT((ROW()-14)/2),0)))</f>
        <v/>
      </c>
      <c r="M420" s="204" t="str">
        <f ca="1">IF(MOD(ROW()-13,2)=0,IF(ISBLANK(OFFSET(#REF!,INT((ROW()-13)/2),0)),"",OFFSET(#REF!,INT((ROW()-13)/2),0)),IF(ISBLANK(OFFSET('9. METAS'!$X$20,INT((ROW()-14)/2),0)),"",OFFSET('9. METAS'!$X$20,INT((ROW()-14)/2),0)))</f>
        <v/>
      </c>
      <c r="N420" s="719"/>
      <c r="O420" s="721"/>
      <c r="P420" s="723"/>
    </row>
    <row r="421" spans="3:16">
      <c r="C421" s="724" t="str">
        <f ca="1">IF(ISBLANK(OFFSET('5. Pp (3 años)'!$C$46,INT((ROW()-13)/2),0)),"",OFFSET('5. Pp (3 años)'!$C$46,INT((ROW()-13)/2),0))</f>
        <v/>
      </c>
      <c r="D421" s="726" t="str">
        <f ca="1">IF(ISBLANK(OFFSET('5. Pp (3 años)'!$D$46,INT((ROW()-13)/2),0)),"",OFFSET('5. Pp (3 años)'!$D$46,INT((ROW()-13)/2),0))</f>
        <v/>
      </c>
      <c r="E421" s="726" t="str">
        <f ca="1">IF(ISBLANK(OFFSET('5. Pp (3 años)'!$E$46,INT((ROW()-13)/2),0)),"",OFFSET('5. Pp (3 años)'!$E$46,INT((ROW()-13)/2),0))</f>
        <v/>
      </c>
      <c r="F421" s="727" t="str">
        <f ca="1">IF(ISBLANK(OFFSET('5. Pp (3 años)'!$K$46,INT((ROW()-13)/2),0)),"",OFFSET('5. Pp (3 años)'!$K$46,INT((ROW()-13)/2),0))</f>
        <v/>
      </c>
      <c r="G421" s="728" t="str">
        <f ca="1">IF(ISBLANK(OFFSET('5. Pp (3 años)'!$H$46,INT((ROW()-13)/2),0)),"",OFFSET('5. Pp (3 años)'!$H$46,INT((ROW()-13)/2),0))</f>
        <v/>
      </c>
      <c r="H421" s="755" t="str">
        <f ca="1">IF(ISBLANK(OFFSET('9. METAS'!$L$20,INT((ROW()-13)/2),0)),"",OFFSET('9. METAS'!$L$20,INT((ROW()-13)/2),0))</f>
        <v/>
      </c>
      <c r="I421" s="730"/>
      <c r="J421" s="202" t="e">
        <f ca="1">IF(MOD(ROW()-13,2)=0,IF(ISBLANK(OFFSET(#REF!,INT((ROW()-13)/2),0)),"",OFFSET(#REF!,INT((ROW()-13)/2),0)),IF(ISBLANK(OFFSET('9. METAS'!$U$20,INT((ROW()-14)/2),0)),"",OFFSET('9. METAS'!$U$20,INT((ROW()-14)/2),0)))</f>
        <v>#REF!</v>
      </c>
      <c r="K421" s="203" t="e">
        <f ca="1">IF(MOD(ROW()-13,2)=0,IF(ISBLANK(OFFSET(#REF!,INT((ROW()-13)/2),0)),"",OFFSET(#REF!,INT((ROW()-13)/2),0)),IF(ISBLANK(OFFSET('9. METAS'!$V$20,INT((ROW()-14)/2),0)),"",OFFSET('9. METAS'!$V$20,INT((ROW()-14)/2),0)))</f>
        <v>#REF!</v>
      </c>
      <c r="L421" s="203" t="e">
        <f ca="1">IF(MOD(ROW()-13,2)=0,IF(ISBLANK(OFFSET(#REF!,INT((ROW()-13)/2),0)),"",OFFSET(#REF!,INT((ROW()-13)/2),0)),IF(ISBLANK(OFFSET('9. METAS'!$W$20,INT((ROW()-14)/2),0)),"",OFFSET('9. METAS'!$W$20,INT((ROW()-14)/2),0)))</f>
        <v>#REF!</v>
      </c>
      <c r="M421" s="204" t="e">
        <f ca="1">IF(MOD(ROW()-13,2)=0,IF(ISBLANK(OFFSET(#REF!,INT((ROW()-13)/2),0)),"",OFFSET(#REF!,INT((ROW()-13)/2),0)),IF(ISBLANK(OFFSET('9. METAS'!$X$20,INT((ROW()-14)/2),0)),"",OFFSET('9. METAS'!$X$20,INT((ROW()-14)/2),0)))</f>
        <v>#REF!</v>
      </c>
      <c r="N421" s="718" t="str">
        <f t="shared" ref="N421" ca="1" si="404">IFERROR(J421/J422,"ND")</f>
        <v>ND</v>
      </c>
      <c r="O421" s="720" t="str">
        <f t="shared" ref="O421" ca="1" si="405">IFERROR(((J421+K421+L421+M421)/H421),"ND")</f>
        <v>ND</v>
      </c>
      <c r="P421" s="732"/>
    </row>
    <row r="422" spans="3:16">
      <c r="C422" s="725"/>
      <c r="D422" s="726"/>
      <c r="E422" s="726"/>
      <c r="F422" s="727"/>
      <c r="G422" s="728"/>
      <c r="H422" s="755"/>
      <c r="I422" s="731"/>
      <c r="J422" s="202" t="str">
        <f ca="1">IF(MOD(ROW()-13,2)=0,IF(ISBLANK(OFFSET(#REF!,INT((ROW()-13)/2),0)),"",OFFSET(#REF!,INT((ROW()-13)/2),0)),IF(ISBLANK(OFFSET('9. METAS'!$U$20,INT((ROW()-14)/2),0)),"",OFFSET('9. METAS'!$U$20,INT((ROW()-14)/2),0)))</f>
        <v/>
      </c>
      <c r="K422" s="203" t="str">
        <f ca="1">IF(MOD(ROW()-13,2)=0,IF(ISBLANK(OFFSET(#REF!,INT((ROW()-13)/2),0)),"",OFFSET(#REF!,INT((ROW()-13)/2),0)),IF(ISBLANK(OFFSET('9. METAS'!$V$20,INT((ROW()-14)/2),0)),"",OFFSET('9. METAS'!$V$20,INT((ROW()-14)/2),0)))</f>
        <v/>
      </c>
      <c r="L422" s="203" t="str">
        <f ca="1">IF(MOD(ROW()-13,2)=0,IF(ISBLANK(OFFSET(#REF!,INT((ROW()-13)/2),0)),"",OFFSET(#REF!,INT((ROW()-13)/2),0)),IF(ISBLANK(OFFSET('9. METAS'!$W$20,INT((ROW()-14)/2),0)),"",OFFSET('9. METAS'!$W$20,INT((ROW()-14)/2),0)))</f>
        <v/>
      </c>
      <c r="M422" s="204" t="str">
        <f ca="1">IF(MOD(ROW()-13,2)=0,IF(ISBLANK(OFFSET(#REF!,INT((ROW()-13)/2),0)),"",OFFSET(#REF!,INT((ROW()-13)/2),0)),IF(ISBLANK(OFFSET('9. METAS'!$X$20,INT((ROW()-14)/2),0)),"",OFFSET('9. METAS'!$X$20,INT((ROW()-14)/2),0)))</f>
        <v/>
      </c>
      <c r="N422" s="719"/>
      <c r="O422" s="721"/>
      <c r="P422" s="723"/>
    </row>
    <row r="423" spans="3:16">
      <c r="C423" s="724" t="str">
        <f ca="1">IF(ISBLANK(OFFSET('5. Pp (3 años)'!$C$46,INT((ROW()-13)/2),0)),"",OFFSET('5. Pp (3 años)'!$C$46,INT((ROW()-13)/2),0))</f>
        <v/>
      </c>
      <c r="D423" s="726" t="str">
        <f ca="1">IF(ISBLANK(OFFSET('5. Pp (3 años)'!$D$46,INT((ROW()-13)/2),0)),"",OFFSET('5. Pp (3 años)'!$D$46,INT((ROW()-13)/2),0))</f>
        <v/>
      </c>
      <c r="E423" s="726" t="str">
        <f ca="1">IF(ISBLANK(OFFSET('5. Pp (3 años)'!$E$46,INT((ROW()-13)/2),0)),"",OFFSET('5. Pp (3 años)'!$E$46,INT((ROW()-13)/2),0))</f>
        <v/>
      </c>
      <c r="F423" s="727" t="str">
        <f ca="1">IF(ISBLANK(OFFSET('5. Pp (3 años)'!$K$46,INT((ROW()-13)/2),0)),"",OFFSET('5. Pp (3 años)'!$K$46,INT((ROW()-13)/2),0))</f>
        <v/>
      </c>
      <c r="G423" s="728" t="str">
        <f ca="1">IF(ISBLANK(OFFSET('5. Pp (3 años)'!$H$46,INT((ROW()-13)/2),0)),"",OFFSET('5. Pp (3 años)'!$H$46,INT((ROW()-13)/2),0))</f>
        <v/>
      </c>
      <c r="H423" s="755" t="str">
        <f ca="1">IF(ISBLANK(OFFSET('9. METAS'!$L$20,INT((ROW()-13)/2),0)),"",OFFSET('9. METAS'!$L$20,INT((ROW()-13)/2),0))</f>
        <v/>
      </c>
      <c r="I423" s="730"/>
      <c r="J423" s="202" t="e">
        <f ca="1">IF(MOD(ROW()-13,2)=0,IF(ISBLANK(OFFSET(#REF!,INT((ROW()-13)/2),0)),"",OFFSET(#REF!,INT((ROW()-13)/2),0)),IF(ISBLANK(OFFSET('9. METAS'!$U$20,INT((ROW()-14)/2),0)),"",OFFSET('9. METAS'!$U$20,INT((ROW()-14)/2),0)))</f>
        <v>#REF!</v>
      </c>
      <c r="K423" s="203" t="e">
        <f ca="1">IF(MOD(ROW()-13,2)=0,IF(ISBLANK(OFFSET(#REF!,INT((ROW()-13)/2),0)),"",OFFSET(#REF!,INT((ROW()-13)/2),0)),IF(ISBLANK(OFFSET('9. METAS'!$V$20,INT((ROW()-14)/2),0)),"",OFFSET('9. METAS'!$V$20,INT((ROW()-14)/2),0)))</f>
        <v>#REF!</v>
      </c>
      <c r="L423" s="203" t="e">
        <f ca="1">IF(MOD(ROW()-13,2)=0,IF(ISBLANK(OFFSET(#REF!,INT((ROW()-13)/2),0)),"",OFFSET(#REF!,INT((ROW()-13)/2),0)),IF(ISBLANK(OFFSET('9. METAS'!$W$20,INT((ROW()-14)/2),0)),"",OFFSET('9. METAS'!$W$20,INT((ROW()-14)/2),0)))</f>
        <v>#REF!</v>
      </c>
      <c r="M423" s="204" t="e">
        <f ca="1">IF(MOD(ROW()-13,2)=0,IF(ISBLANK(OFFSET(#REF!,INT((ROW()-13)/2),0)),"",OFFSET(#REF!,INT((ROW()-13)/2),0)),IF(ISBLANK(OFFSET('9. METAS'!$X$20,INT((ROW()-14)/2),0)),"",OFFSET('9. METAS'!$X$20,INT((ROW()-14)/2),0)))</f>
        <v>#REF!</v>
      </c>
      <c r="N423" s="718" t="str">
        <f t="shared" ref="N423" ca="1" si="406">IFERROR(J423/J424,"ND")</f>
        <v>ND</v>
      </c>
      <c r="O423" s="720" t="str">
        <f t="shared" ref="O423" ca="1" si="407">IFERROR(((J423+K423+L423+M423)/H423),"ND")</f>
        <v>ND</v>
      </c>
      <c r="P423" s="732"/>
    </row>
    <row r="424" spans="3:16">
      <c r="C424" s="725"/>
      <c r="D424" s="726"/>
      <c r="E424" s="726"/>
      <c r="F424" s="727"/>
      <c r="G424" s="728"/>
      <c r="H424" s="755"/>
      <c r="I424" s="731"/>
      <c r="J424" s="202" t="str">
        <f ca="1">IF(MOD(ROW()-13,2)=0,IF(ISBLANK(OFFSET(#REF!,INT((ROW()-13)/2),0)),"",OFFSET(#REF!,INT((ROW()-13)/2),0)),IF(ISBLANK(OFFSET('9. METAS'!$U$20,INT((ROW()-14)/2),0)),"",OFFSET('9. METAS'!$U$20,INT((ROW()-14)/2),0)))</f>
        <v/>
      </c>
      <c r="K424" s="203" t="str">
        <f ca="1">IF(MOD(ROW()-13,2)=0,IF(ISBLANK(OFFSET(#REF!,INT((ROW()-13)/2),0)),"",OFFSET(#REF!,INT((ROW()-13)/2),0)),IF(ISBLANK(OFFSET('9. METAS'!$V$20,INT((ROW()-14)/2),0)),"",OFFSET('9. METAS'!$V$20,INT((ROW()-14)/2),0)))</f>
        <v/>
      </c>
      <c r="L424" s="203" t="str">
        <f ca="1">IF(MOD(ROW()-13,2)=0,IF(ISBLANK(OFFSET(#REF!,INT((ROW()-13)/2),0)),"",OFFSET(#REF!,INT((ROW()-13)/2),0)),IF(ISBLANK(OFFSET('9. METAS'!$W$20,INT((ROW()-14)/2),0)),"",OFFSET('9. METAS'!$W$20,INT((ROW()-14)/2),0)))</f>
        <v/>
      </c>
      <c r="M424" s="204" t="str">
        <f ca="1">IF(MOD(ROW()-13,2)=0,IF(ISBLANK(OFFSET(#REF!,INT((ROW()-13)/2),0)),"",OFFSET(#REF!,INT((ROW()-13)/2),0)),IF(ISBLANK(OFFSET('9. METAS'!$X$20,INT((ROW()-14)/2),0)),"",OFFSET('9. METAS'!$X$20,INT((ROW()-14)/2),0)))</f>
        <v/>
      </c>
      <c r="N424" s="719"/>
      <c r="O424" s="721"/>
      <c r="P424" s="723"/>
    </row>
    <row r="425" spans="3:16">
      <c r="C425" s="724" t="str">
        <f ca="1">IF(ISBLANK(OFFSET('5. Pp (3 años)'!$C$46,INT((ROW()-13)/2),0)),"",OFFSET('5. Pp (3 años)'!$C$46,INT((ROW()-13)/2),0))</f>
        <v/>
      </c>
      <c r="D425" s="726" t="str">
        <f ca="1">IF(ISBLANK(OFFSET('5. Pp (3 años)'!$D$46,INT((ROW()-13)/2),0)),"",OFFSET('5. Pp (3 años)'!$D$46,INT((ROW()-13)/2),0))</f>
        <v/>
      </c>
      <c r="E425" s="726" t="str">
        <f ca="1">IF(ISBLANK(OFFSET('5. Pp (3 años)'!$E$46,INT((ROW()-13)/2),0)),"",OFFSET('5. Pp (3 años)'!$E$46,INT((ROW()-13)/2),0))</f>
        <v/>
      </c>
      <c r="F425" s="727" t="str">
        <f ca="1">IF(ISBLANK(OFFSET('5. Pp (3 años)'!$K$46,INT((ROW()-13)/2),0)),"",OFFSET('5. Pp (3 años)'!$K$46,INT((ROW()-13)/2),0))</f>
        <v/>
      </c>
      <c r="G425" s="728" t="str">
        <f ca="1">IF(ISBLANK(OFFSET('5. Pp (3 años)'!$H$46,INT((ROW()-13)/2),0)),"",OFFSET('5. Pp (3 años)'!$H$46,INT((ROW()-13)/2),0))</f>
        <v/>
      </c>
      <c r="H425" s="755" t="str">
        <f ca="1">IF(ISBLANK(OFFSET('9. METAS'!$L$20,INT((ROW()-13)/2),0)),"",OFFSET('9. METAS'!$L$20,INT((ROW()-13)/2),0))</f>
        <v/>
      </c>
      <c r="I425" s="730"/>
      <c r="J425" s="202" t="e">
        <f ca="1">IF(MOD(ROW()-13,2)=0,IF(ISBLANK(OFFSET(#REF!,INT((ROW()-13)/2),0)),"",OFFSET(#REF!,INT((ROW()-13)/2),0)),IF(ISBLANK(OFFSET('9. METAS'!$U$20,INT((ROW()-14)/2),0)),"",OFFSET('9. METAS'!$U$20,INT((ROW()-14)/2),0)))</f>
        <v>#REF!</v>
      </c>
      <c r="K425" s="203" t="e">
        <f ca="1">IF(MOD(ROW()-13,2)=0,IF(ISBLANK(OFFSET(#REF!,INT((ROW()-13)/2),0)),"",OFFSET(#REF!,INT((ROW()-13)/2),0)),IF(ISBLANK(OFFSET('9. METAS'!$V$20,INT((ROW()-14)/2),0)),"",OFFSET('9. METAS'!$V$20,INT((ROW()-14)/2),0)))</f>
        <v>#REF!</v>
      </c>
      <c r="L425" s="203" t="e">
        <f ca="1">IF(MOD(ROW()-13,2)=0,IF(ISBLANK(OFFSET(#REF!,INT((ROW()-13)/2),0)),"",OFFSET(#REF!,INT((ROW()-13)/2),0)),IF(ISBLANK(OFFSET('9. METAS'!$W$20,INT((ROW()-14)/2),0)),"",OFFSET('9. METAS'!$W$20,INT((ROW()-14)/2),0)))</f>
        <v>#REF!</v>
      </c>
      <c r="M425" s="204" t="e">
        <f ca="1">IF(MOD(ROW()-13,2)=0,IF(ISBLANK(OFFSET(#REF!,INT((ROW()-13)/2),0)),"",OFFSET(#REF!,INT((ROW()-13)/2),0)),IF(ISBLANK(OFFSET('9. METAS'!$X$20,INT((ROW()-14)/2),0)),"",OFFSET('9. METAS'!$X$20,INT((ROW()-14)/2),0)))</f>
        <v>#REF!</v>
      </c>
      <c r="N425" s="718" t="str">
        <f t="shared" ref="N425" ca="1" si="408">IFERROR(J425/J426,"ND")</f>
        <v>ND</v>
      </c>
      <c r="O425" s="720" t="str">
        <f t="shared" ref="O425" ca="1" si="409">IFERROR(((J425+K425+L425+M425)/H425),"ND")</f>
        <v>ND</v>
      </c>
      <c r="P425" s="732"/>
    </row>
    <row r="426" spans="3:16">
      <c r="C426" s="725"/>
      <c r="D426" s="726"/>
      <c r="E426" s="726"/>
      <c r="F426" s="727"/>
      <c r="G426" s="728"/>
      <c r="H426" s="755"/>
      <c r="I426" s="731"/>
      <c r="J426" s="202" t="str">
        <f ca="1">IF(MOD(ROW()-13,2)=0,IF(ISBLANK(OFFSET(#REF!,INT((ROW()-13)/2),0)),"",OFFSET(#REF!,INT((ROW()-13)/2),0)),IF(ISBLANK(OFFSET('9. METAS'!$U$20,INT((ROW()-14)/2),0)),"",OFFSET('9. METAS'!$U$20,INT((ROW()-14)/2),0)))</f>
        <v/>
      </c>
      <c r="K426" s="203" t="str">
        <f ca="1">IF(MOD(ROW()-13,2)=0,IF(ISBLANK(OFFSET(#REF!,INT((ROW()-13)/2),0)),"",OFFSET(#REF!,INT((ROW()-13)/2),0)),IF(ISBLANK(OFFSET('9. METAS'!$V$20,INT((ROW()-14)/2),0)),"",OFFSET('9. METAS'!$V$20,INT((ROW()-14)/2),0)))</f>
        <v/>
      </c>
      <c r="L426" s="203" t="str">
        <f ca="1">IF(MOD(ROW()-13,2)=0,IF(ISBLANK(OFFSET(#REF!,INT((ROW()-13)/2),0)),"",OFFSET(#REF!,INT((ROW()-13)/2),0)),IF(ISBLANK(OFFSET('9. METAS'!$W$20,INT((ROW()-14)/2),0)),"",OFFSET('9. METAS'!$W$20,INT((ROW()-14)/2),0)))</f>
        <v/>
      </c>
      <c r="M426" s="204" t="str">
        <f ca="1">IF(MOD(ROW()-13,2)=0,IF(ISBLANK(OFFSET(#REF!,INT((ROW()-13)/2),0)),"",OFFSET(#REF!,INT((ROW()-13)/2),0)),IF(ISBLANK(OFFSET('9. METAS'!$X$20,INT((ROW()-14)/2),0)),"",OFFSET('9. METAS'!$X$20,INT((ROW()-14)/2),0)))</f>
        <v/>
      </c>
      <c r="N426" s="719"/>
      <c r="O426" s="721"/>
      <c r="P426" s="723"/>
    </row>
    <row r="427" spans="3:16">
      <c r="C427" s="724" t="str">
        <f ca="1">IF(ISBLANK(OFFSET('5. Pp (3 años)'!$C$46,INT((ROW()-13)/2),0)),"",OFFSET('5. Pp (3 años)'!$C$46,INT((ROW()-13)/2),0))</f>
        <v/>
      </c>
      <c r="D427" s="726" t="str">
        <f ca="1">IF(ISBLANK(OFFSET('5. Pp (3 años)'!$D$46,INT((ROW()-13)/2),0)),"",OFFSET('5. Pp (3 años)'!$D$46,INT((ROW()-13)/2),0))</f>
        <v/>
      </c>
      <c r="E427" s="726" t="str">
        <f ca="1">IF(ISBLANK(OFFSET('5. Pp (3 años)'!$E$46,INT((ROW()-13)/2),0)),"",OFFSET('5. Pp (3 años)'!$E$46,INT((ROW()-13)/2),0))</f>
        <v/>
      </c>
      <c r="F427" s="727" t="str">
        <f ca="1">IF(ISBLANK(OFFSET('5. Pp (3 años)'!$K$46,INT((ROW()-13)/2),0)),"",OFFSET('5. Pp (3 años)'!$K$46,INT((ROW()-13)/2),0))</f>
        <v/>
      </c>
      <c r="G427" s="728" t="str">
        <f ca="1">IF(ISBLANK(OFFSET('5. Pp (3 años)'!$H$46,INT((ROW()-13)/2),0)),"",OFFSET('5. Pp (3 años)'!$H$46,INT((ROW()-13)/2),0))</f>
        <v/>
      </c>
      <c r="H427" s="755" t="str">
        <f ca="1">IF(ISBLANK(OFFSET('9. METAS'!$L$20,INT((ROW()-13)/2),0)),"",OFFSET('9. METAS'!$L$20,INT((ROW()-13)/2),0))</f>
        <v/>
      </c>
      <c r="I427" s="730"/>
      <c r="J427" s="202" t="e">
        <f ca="1">IF(MOD(ROW()-13,2)=0,IF(ISBLANK(OFFSET(#REF!,INT((ROW()-13)/2),0)),"",OFFSET(#REF!,INT((ROW()-13)/2),0)),IF(ISBLANK(OFFSET('9. METAS'!$U$20,INT((ROW()-14)/2),0)),"",OFFSET('9. METAS'!$U$20,INT((ROW()-14)/2),0)))</f>
        <v>#REF!</v>
      </c>
      <c r="K427" s="203" t="e">
        <f ca="1">IF(MOD(ROW()-13,2)=0,IF(ISBLANK(OFFSET(#REF!,INT((ROW()-13)/2),0)),"",OFFSET(#REF!,INT((ROW()-13)/2),0)),IF(ISBLANK(OFFSET('9. METAS'!$V$20,INT((ROW()-14)/2),0)),"",OFFSET('9. METAS'!$V$20,INT((ROW()-14)/2),0)))</f>
        <v>#REF!</v>
      </c>
      <c r="L427" s="203" t="e">
        <f ca="1">IF(MOD(ROW()-13,2)=0,IF(ISBLANK(OFFSET(#REF!,INT((ROW()-13)/2),0)),"",OFFSET(#REF!,INT((ROW()-13)/2),0)),IF(ISBLANK(OFFSET('9. METAS'!$W$20,INT((ROW()-14)/2),0)),"",OFFSET('9. METAS'!$W$20,INT((ROW()-14)/2),0)))</f>
        <v>#REF!</v>
      </c>
      <c r="M427" s="204" t="e">
        <f ca="1">IF(MOD(ROW()-13,2)=0,IF(ISBLANK(OFFSET(#REF!,INT((ROW()-13)/2),0)),"",OFFSET(#REF!,INT((ROW()-13)/2),0)),IF(ISBLANK(OFFSET('9. METAS'!$X$20,INT((ROW()-14)/2),0)),"",OFFSET('9. METAS'!$X$20,INT((ROW()-14)/2),0)))</f>
        <v>#REF!</v>
      </c>
      <c r="N427" s="718" t="str">
        <f t="shared" ref="N427" ca="1" si="410">IFERROR(J427/J428,"ND")</f>
        <v>ND</v>
      </c>
      <c r="O427" s="720" t="str">
        <f t="shared" ref="O427" ca="1" si="411">IFERROR(((J427+K427+L427+M427)/H427),"ND")</f>
        <v>ND</v>
      </c>
      <c r="P427" s="732"/>
    </row>
    <row r="428" spans="3:16">
      <c r="C428" s="725"/>
      <c r="D428" s="726"/>
      <c r="E428" s="726"/>
      <c r="F428" s="727"/>
      <c r="G428" s="728"/>
      <c r="H428" s="755"/>
      <c r="I428" s="731"/>
      <c r="J428" s="202" t="str">
        <f ca="1">IF(MOD(ROW()-13,2)=0,IF(ISBLANK(OFFSET(#REF!,INT((ROW()-13)/2),0)),"",OFFSET(#REF!,INT((ROW()-13)/2),0)),IF(ISBLANK(OFFSET('9. METAS'!$U$20,INT((ROW()-14)/2),0)),"",OFFSET('9. METAS'!$U$20,INT((ROW()-14)/2),0)))</f>
        <v/>
      </c>
      <c r="K428" s="203" t="str">
        <f ca="1">IF(MOD(ROW()-13,2)=0,IF(ISBLANK(OFFSET(#REF!,INT((ROW()-13)/2),0)),"",OFFSET(#REF!,INT((ROW()-13)/2),0)),IF(ISBLANK(OFFSET('9. METAS'!$V$20,INT((ROW()-14)/2),0)),"",OFFSET('9. METAS'!$V$20,INT((ROW()-14)/2),0)))</f>
        <v/>
      </c>
      <c r="L428" s="203" t="str">
        <f ca="1">IF(MOD(ROW()-13,2)=0,IF(ISBLANK(OFFSET(#REF!,INT((ROW()-13)/2),0)),"",OFFSET(#REF!,INT((ROW()-13)/2),0)),IF(ISBLANK(OFFSET('9. METAS'!$W$20,INT((ROW()-14)/2),0)),"",OFFSET('9. METAS'!$W$20,INT((ROW()-14)/2),0)))</f>
        <v/>
      </c>
      <c r="M428" s="204" t="str">
        <f ca="1">IF(MOD(ROW()-13,2)=0,IF(ISBLANK(OFFSET(#REF!,INT((ROW()-13)/2),0)),"",OFFSET(#REF!,INT((ROW()-13)/2),0)),IF(ISBLANK(OFFSET('9. METAS'!$X$20,INT((ROW()-14)/2),0)),"",OFFSET('9. METAS'!$X$20,INT((ROW()-14)/2),0)))</f>
        <v/>
      </c>
      <c r="N428" s="719"/>
      <c r="O428" s="721"/>
      <c r="P428" s="723"/>
    </row>
    <row r="429" spans="3:16">
      <c r="C429" s="724" t="str">
        <f ca="1">IF(ISBLANK(OFFSET('5. Pp (3 años)'!$C$46,INT((ROW()-13)/2),0)),"",OFFSET('5. Pp (3 años)'!$C$46,INT((ROW()-13)/2),0))</f>
        <v/>
      </c>
      <c r="D429" s="726" t="str">
        <f ca="1">IF(ISBLANK(OFFSET('5. Pp (3 años)'!$D$46,INT((ROW()-13)/2),0)),"",OFFSET('5. Pp (3 años)'!$D$46,INT((ROW()-13)/2),0))</f>
        <v/>
      </c>
      <c r="E429" s="726" t="str">
        <f ca="1">IF(ISBLANK(OFFSET('5. Pp (3 años)'!$E$46,INT((ROW()-13)/2),0)),"",OFFSET('5. Pp (3 años)'!$E$46,INT((ROW()-13)/2),0))</f>
        <v/>
      </c>
      <c r="F429" s="727" t="str">
        <f ca="1">IF(ISBLANK(OFFSET('5. Pp (3 años)'!$K$46,INT((ROW()-13)/2),0)),"",OFFSET('5. Pp (3 años)'!$K$46,INT((ROW()-13)/2),0))</f>
        <v/>
      </c>
      <c r="G429" s="728" t="str">
        <f ca="1">IF(ISBLANK(OFFSET('5. Pp (3 años)'!$H$46,INT((ROW()-13)/2),0)),"",OFFSET('5. Pp (3 años)'!$H$46,INT((ROW()-13)/2),0))</f>
        <v/>
      </c>
      <c r="H429" s="755" t="str">
        <f ca="1">IF(ISBLANK(OFFSET('9. METAS'!$L$20,INT((ROW()-13)/2),0)),"",OFFSET('9. METAS'!$L$20,INT((ROW()-13)/2),0))</f>
        <v/>
      </c>
      <c r="I429" s="730"/>
      <c r="J429" s="202" t="e">
        <f ca="1">IF(MOD(ROW()-13,2)=0,IF(ISBLANK(OFFSET(#REF!,INT((ROW()-13)/2),0)),"",OFFSET(#REF!,INT((ROW()-13)/2),0)),IF(ISBLANK(OFFSET('9. METAS'!$U$20,INT((ROW()-14)/2),0)),"",OFFSET('9. METAS'!$U$20,INT((ROW()-14)/2),0)))</f>
        <v>#REF!</v>
      </c>
      <c r="K429" s="203" t="e">
        <f ca="1">IF(MOD(ROW()-13,2)=0,IF(ISBLANK(OFFSET(#REF!,INT((ROW()-13)/2),0)),"",OFFSET(#REF!,INT((ROW()-13)/2),0)),IF(ISBLANK(OFFSET('9. METAS'!$V$20,INT((ROW()-14)/2),0)),"",OFFSET('9. METAS'!$V$20,INT((ROW()-14)/2),0)))</f>
        <v>#REF!</v>
      </c>
      <c r="L429" s="203" t="e">
        <f ca="1">IF(MOD(ROW()-13,2)=0,IF(ISBLANK(OFFSET(#REF!,INT((ROW()-13)/2),0)),"",OFFSET(#REF!,INT((ROW()-13)/2),0)),IF(ISBLANK(OFFSET('9. METAS'!$W$20,INT((ROW()-14)/2),0)),"",OFFSET('9. METAS'!$W$20,INT((ROW()-14)/2),0)))</f>
        <v>#REF!</v>
      </c>
      <c r="M429" s="204" t="e">
        <f ca="1">IF(MOD(ROW()-13,2)=0,IF(ISBLANK(OFFSET(#REF!,INT((ROW()-13)/2),0)),"",OFFSET(#REF!,INT((ROW()-13)/2),0)),IF(ISBLANK(OFFSET('9. METAS'!$X$20,INT((ROW()-14)/2),0)),"",OFFSET('9. METAS'!$X$20,INT((ROW()-14)/2),0)))</f>
        <v>#REF!</v>
      </c>
      <c r="N429" s="718" t="str">
        <f t="shared" ref="N429" ca="1" si="412">IFERROR(J429/J430,"ND")</f>
        <v>ND</v>
      </c>
      <c r="O429" s="720" t="str">
        <f t="shared" ref="O429" ca="1" si="413">IFERROR(((J429+K429+L429+M429)/H429),"ND")</f>
        <v>ND</v>
      </c>
      <c r="P429" s="732"/>
    </row>
    <row r="430" spans="3:16">
      <c r="C430" s="725"/>
      <c r="D430" s="726"/>
      <c r="E430" s="726"/>
      <c r="F430" s="727"/>
      <c r="G430" s="728"/>
      <c r="H430" s="755"/>
      <c r="I430" s="731"/>
      <c r="J430" s="202" t="str">
        <f ca="1">IF(MOD(ROW()-13,2)=0,IF(ISBLANK(OFFSET(#REF!,INT((ROW()-13)/2),0)),"",OFFSET(#REF!,INT((ROW()-13)/2),0)),IF(ISBLANK(OFFSET('9. METAS'!$U$20,INT((ROW()-14)/2),0)),"",OFFSET('9. METAS'!$U$20,INT((ROW()-14)/2),0)))</f>
        <v/>
      </c>
      <c r="K430" s="203" t="str">
        <f ca="1">IF(MOD(ROW()-13,2)=0,IF(ISBLANK(OFFSET(#REF!,INT((ROW()-13)/2),0)),"",OFFSET(#REF!,INT((ROW()-13)/2),0)),IF(ISBLANK(OFFSET('9. METAS'!$V$20,INT((ROW()-14)/2),0)),"",OFFSET('9. METAS'!$V$20,INT((ROW()-14)/2),0)))</f>
        <v/>
      </c>
      <c r="L430" s="203" t="str">
        <f ca="1">IF(MOD(ROW()-13,2)=0,IF(ISBLANK(OFFSET(#REF!,INT((ROW()-13)/2),0)),"",OFFSET(#REF!,INT((ROW()-13)/2),0)),IF(ISBLANK(OFFSET('9. METAS'!$W$20,INT((ROW()-14)/2),0)),"",OFFSET('9. METAS'!$W$20,INT((ROW()-14)/2),0)))</f>
        <v/>
      </c>
      <c r="M430" s="204" t="str">
        <f ca="1">IF(MOD(ROW()-13,2)=0,IF(ISBLANK(OFFSET(#REF!,INT((ROW()-13)/2),0)),"",OFFSET(#REF!,INT((ROW()-13)/2),0)),IF(ISBLANK(OFFSET('9. METAS'!$X$20,INT((ROW()-14)/2),0)),"",OFFSET('9. METAS'!$X$20,INT((ROW()-14)/2),0)))</f>
        <v/>
      </c>
      <c r="N430" s="719"/>
      <c r="O430" s="721"/>
      <c r="P430" s="723"/>
    </row>
    <row r="431" spans="3:16">
      <c r="C431" s="724" t="str">
        <f ca="1">IF(ISBLANK(OFFSET('5. Pp (3 años)'!$C$46,INT((ROW()-13)/2),0)),"",OFFSET('5. Pp (3 años)'!$C$46,INT((ROW()-13)/2),0))</f>
        <v/>
      </c>
      <c r="D431" s="726" t="str">
        <f ca="1">IF(ISBLANK(OFFSET('5. Pp (3 años)'!$D$46,INT((ROW()-13)/2),0)),"",OFFSET('5. Pp (3 años)'!$D$46,INT((ROW()-13)/2),0))</f>
        <v/>
      </c>
      <c r="E431" s="726" t="str">
        <f ca="1">IF(ISBLANK(OFFSET('5. Pp (3 años)'!$E$46,INT((ROW()-13)/2),0)),"",OFFSET('5. Pp (3 años)'!$E$46,INT((ROW()-13)/2),0))</f>
        <v/>
      </c>
      <c r="F431" s="727" t="str">
        <f ca="1">IF(ISBLANK(OFFSET('5. Pp (3 años)'!$K$46,INT((ROW()-13)/2),0)),"",OFFSET('5. Pp (3 años)'!$K$46,INT((ROW()-13)/2),0))</f>
        <v/>
      </c>
      <c r="G431" s="728" t="str">
        <f ca="1">IF(ISBLANK(OFFSET('5. Pp (3 años)'!$H$46,INT((ROW()-13)/2),0)),"",OFFSET('5. Pp (3 años)'!$H$46,INT((ROW()-13)/2),0))</f>
        <v/>
      </c>
      <c r="H431" s="755" t="str">
        <f ca="1">IF(ISBLANK(OFFSET('9. METAS'!$L$20,INT((ROW()-13)/2),0)),"",OFFSET('9. METAS'!$L$20,INT((ROW()-13)/2),0))</f>
        <v/>
      </c>
      <c r="I431" s="730"/>
      <c r="J431" s="202" t="e">
        <f ca="1">IF(MOD(ROW()-13,2)=0,IF(ISBLANK(OFFSET(#REF!,INT((ROW()-13)/2),0)),"",OFFSET(#REF!,INT((ROW()-13)/2),0)),IF(ISBLANK(OFFSET('9. METAS'!$U$20,INT((ROW()-14)/2),0)),"",OFFSET('9. METAS'!$U$20,INT((ROW()-14)/2),0)))</f>
        <v>#REF!</v>
      </c>
      <c r="K431" s="203" t="e">
        <f ca="1">IF(MOD(ROW()-13,2)=0,IF(ISBLANK(OFFSET(#REF!,INT((ROW()-13)/2),0)),"",OFFSET(#REF!,INT((ROW()-13)/2),0)),IF(ISBLANK(OFFSET('9. METAS'!$V$20,INT((ROW()-14)/2),0)),"",OFFSET('9. METAS'!$V$20,INT((ROW()-14)/2),0)))</f>
        <v>#REF!</v>
      </c>
      <c r="L431" s="203" t="e">
        <f ca="1">IF(MOD(ROW()-13,2)=0,IF(ISBLANK(OFFSET(#REF!,INT((ROW()-13)/2),0)),"",OFFSET(#REF!,INT((ROW()-13)/2),0)),IF(ISBLANK(OFFSET('9. METAS'!$W$20,INT((ROW()-14)/2),0)),"",OFFSET('9. METAS'!$W$20,INT((ROW()-14)/2),0)))</f>
        <v>#REF!</v>
      </c>
      <c r="M431" s="204" t="e">
        <f ca="1">IF(MOD(ROW()-13,2)=0,IF(ISBLANK(OFFSET(#REF!,INT((ROW()-13)/2),0)),"",OFFSET(#REF!,INT((ROW()-13)/2),0)),IF(ISBLANK(OFFSET('9. METAS'!$X$20,INT((ROW()-14)/2),0)),"",OFFSET('9. METAS'!$X$20,INT((ROW()-14)/2),0)))</f>
        <v>#REF!</v>
      </c>
      <c r="N431" s="718" t="str">
        <f t="shared" ref="N431" ca="1" si="414">IFERROR(J431/J432,"ND")</f>
        <v>ND</v>
      </c>
      <c r="O431" s="720" t="str">
        <f t="shared" ref="O431" ca="1" si="415">IFERROR(((J431+K431+L431+M431)/H431),"ND")</f>
        <v>ND</v>
      </c>
      <c r="P431" s="732"/>
    </row>
    <row r="432" spans="3:16">
      <c r="C432" s="725"/>
      <c r="D432" s="726"/>
      <c r="E432" s="726"/>
      <c r="F432" s="727"/>
      <c r="G432" s="728"/>
      <c r="H432" s="755"/>
      <c r="I432" s="731"/>
      <c r="J432" s="202" t="str">
        <f ca="1">IF(MOD(ROW()-13,2)=0,IF(ISBLANK(OFFSET(#REF!,INT((ROW()-13)/2),0)),"",OFFSET(#REF!,INT((ROW()-13)/2),0)),IF(ISBLANK(OFFSET('9. METAS'!$U$20,INT((ROW()-14)/2),0)),"",OFFSET('9. METAS'!$U$20,INT((ROW()-14)/2),0)))</f>
        <v/>
      </c>
      <c r="K432" s="203" t="str">
        <f ca="1">IF(MOD(ROW()-13,2)=0,IF(ISBLANK(OFFSET(#REF!,INT((ROW()-13)/2),0)),"",OFFSET(#REF!,INT((ROW()-13)/2),0)),IF(ISBLANK(OFFSET('9. METAS'!$V$20,INT((ROW()-14)/2),0)),"",OFFSET('9. METAS'!$V$20,INT((ROW()-14)/2),0)))</f>
        <v/>
      </c>
      <c r="L432" s="203" t="str">
        <f ca="1">IF(MOD(ROW()-13,2)=0,IF(ISBLANK(OFFSET(#REF!,INT((ROW()-13)/2),0)),"",OFFSET(#REF!,INT((ROW()-13)/2),0)),IF(ISBLANK(OFFSET('9. METAS'!$W$20,INT((ROW()-14)/2),0)),"",OFFSET('9. METAS'!$W$20,INT((ROW()-14)/2),0)))</f>
        <v/>
      </c>
      <c r="M432" s="204" t="str">
        <f ca="1">IF(MOD(ROW()-13,2)=0,IF(ISBLANK(OFFSET(#REF!,INT((ROW()-13)/2),0)),"",OFFSET(#REF!,INT((ROW()-13)/2),0)),IF(ISBLANK(OFFSET('9. METAS'!$X$20,INT((ROW()-14)/2),0)),"",OFFSET('9. METAS'!$X$20,INT((ROW()-14)/2),0)))</f>
        <v/>
      </c>
      <c r="N432" s="719"/>
      <c r="O432" s="721"/>
      <c r="P432" s="723"/>
    </row>
    <row r="433" spans="3:16">
      <c r="C433" s="724" t="str">
        <f ca="1">IF(ISBLANK(OFFSET('5. Pp (3 años)'!$C$46,INT((ROW()-13)/2),0)),"",OFFSET('5. Pp (3 años)'!$C$46,INT((ROW()-13)/2),0))</f>
        <v/>
      </c>
      <c r="D433" s="726" t="str">
        <f ca="1">IF(ISBLANK(OFFSET('5. Pp (3 años)'!$D$46,INT((ROW()-13)/2),0)),"",OFFSET('5. Pp (3 años)'!$D$46,INT((ROW()-13)/2),0))</f>
        <v/>
      </c>
      <c r="E433" s="726" t="str">
        <f ca="1">IF(ISBLANK(OFFSET('5. Pp (3 años)'!$E$46,INT((ROW()-13)/2),0)),"",OFFSET('5. Pp (3 años)'!$E$46,INT((ROW()-13)/2),0))</f>
        <v/>
      </c>
      <c r="F433" s="727" t="str">
        <f ca="1">IF(ISBLANK(OFFSET('5. Pp (3 años)'!$K$46,INT((ROW()-13)/2),0)),"",OFFSET('5. Pp (3 años)'!$K$46,INT((ROW()-13)/2),0))</f>
        <v/>
      </c>
      <c r="G433" s="728" t="str">
        <f ca="1">IF(ISBLANK(OFFSET('5. Pp (3 años)'!$H$46,INT((ROW()-13)/2),0)),"",OFFSET('5. Pp (3 años)'!$H$46,INT((ROW()-13)/2),0))</f>
        <v/>
      </c>
      <c r="H433" s="755" t="str">
        <f ca="1">IF(ISBLANK(OFFSET('9. METAS'!$L$20,INT((ROW()-13)/2),0)),"",OFFSET('9. METAS'!$L$20,INT((ROW()-13)/2),0))</f>
        <v/>
      </c>
      <c r="I433" s="730"/>
      <c r="J433" s="202" t="e">
        <f ca="1">IF(MOD(ROW()-13,2)=0,IF(ISBLANK(OFFSET(#REF!,INT((ROW()-13)/2),0)),"",OFFSET(#REF!,INT((ROW()-13)/2),0)),IF(ISBLANK(OFFSET('9. METAS'!$U$20,INT((ROW()-14)/2),0)),"",OFFSET('9. METAS'!$U$20,INT((ROW()-14)/2),0)))</f>
        <v>#REF!</v>
      </c>
      <c r="K433" s="203" t="e">
        <f ca="1">IF(MOD(ROW()-13,2)=0,IF(ISBLANK(OFFSET(#REF!,INT((ROW()-13)/2),0)),"",OFFSET(#REF!,INT((ROW()-13)/2),0)),IF(ISBLANK(OFFSET('9. METAS'!$V$20,INT((ROW()-14)/2),0)),"",OFFSET('9. METAS'!$V$20,INT((ROW()-14)/2),0)))</f>
        <v>#REF!</v>
      </c>
      <c r="L433" s="203" t="e">
        <f ca="1">IF(MOD(ROW()-13,2)=0,IF(ISBLANK(OFFSET(#REF!,INT((ROW()-13)/2),0)),"",OFFSET(#REF!,INT((ROW()-13)/2),0)),IF(ISBLANK(OFFSET('9. METAS'!$W$20,INT((ROW()-14)/2),0)),"",OFFSET('9. METAS'!$W$20,INT((ROW()-14)/2),0)))</f>
        <v>#REF!</v>
      </c>
      <c r="M433" s="204" t="e">
        <f ca="1">IF(MOD(ROW()-13,2)=0,IF(ISBLANK(OFFSET(#REF!,INT((ROW()-13)/2),0)),"",OFFSET(#REF!,INT((ROW()-13)/2),0)),IF(ISBLANK(OFFSET('9. METAS'!$X$20,INT((ROW()-14)/2),0)),"",OFFSET('9. METAS'!$X$20,INT((ROW()-14)/2),0)))</f>
        <v>#REF!</v>
      </c>
      <c r="N433" s="718" t="str">
        <f t="shared" ref="N433" ca="1" si="416">IFERROR(J433/J434,"ND")</f>
        <v>ND</v>
      </c>
      <c r="O433" s="720" t="str">
        <f t="shared" ref="O433" ca="1" si="417">IFERROR(((J433+K433+L433+M433)/H433),"ND")</f>
        <v>ND</v>
      </c>
      <c r="P433" s="732"/>
    </row>
    <row r="434" spans="3:16">
      <c r="C434" s="725"/>
      <c r="D434" s="726"/>
      <c r="E434" s="726"/>
      <c r="F434" s="727"/>
      <c r="G434" s="728"/>
      <c r="H434" s="755"/>
      <c r="I434" s="731"/>
      <c r="J434" s="202" t="str">
        <f ca="1">IF(MOD(ROW()-13,2)=0,IF(ISBLANK(OFFSET(#REF!,INT((ROW()-13)/2),0)),"",OFFSET(#REF!,INT((ROW()-13)/2),0)),IF(ISBLANK(OFFSET('9. METAS'!$U$20,INT((ROW()-14)/2),0)),"",OFFSET('9. METAS'!$U$20,INT((ROW()-14)/2),0)))</f>
        <v/>
      </c>
      <c r="K434" s="203" t="str">
        <f ca="1">IF(MOD(ROW()-13,2)=0,IF(ISBLANK(OFFSET(#REF!,INT((ROW()-13)/2),0)),"",OFFSET(#REF!,INT((ROW()-13)/2),0)),IF(ISBLANK(OFFSET('9. METAS'!$V$20,INT((ROW()-14)/2),0)),"",OFFSET('9. METAS'!$V$20,INT((ROW()-14)/2),0)))</f>
        <v/>
      </c>
      <c r="L434" s="203" t="str">
        <f ca="1">IF(MOD(ROW()-13,2)=0,IF(ISBLANK(OFFSET(#REF!,INT((ROW()-13)/2),0)),"",OFFSET(#REF!,INT((ROW()-13)/2),0)),IF(ISBLANK(OFFSET('9. METAS'!$W$20,INT((ROW()-14)/2),0)),"",OFFSET('9. METAS'!$W$20,INT((ROW()-14)/2),0)))</f>
        <v/>
      </c>
      <c r="M434" s="204" t="str">
        <f ca="1">IF(MOD(ROW()-13,2)=0,IF(ISBLANK(OFFSET(#REF!,INT((ROW()-13)/2),0)),"",OFFSET(#REF!,INT((ROW()-13)/2),0)),IF(ISBLANK(OFFSET('9. METAS'!$X$20,INT((ROW()-14)/2),0)),"",OFFSET('9. METAS'!$X$20,INT((ROW()-14)/2),0)))</f>
        <v/>
      </c>
      <c r="N434" s="719"/>
      <c r="O434" s="721"/>
      <c r="P434" s="723"/>
    </row>
    <row r="435" spans="3:16">
      <c r="C435" s="724" t="str">
        <f ca="1">IF(ISBLANK(OFFSET('5. Pp (3 años)'!$C$46,INT((ROW()-13)/2),0)),"",OFFSET('5. Pp (3 años)'!$C$46,INT((ROW()-13)/2),0))</f>
        <v/>
      </c>
      <c r="D435" s="726" t="str">
        <f ca="1">IF(ISBLANK(OFFSET('5. Pp (3 años)'!$D$46,INT((ROW()-13)/2),0)),"",OFFSET('5. Pp (3 años)'!$D$46,INT((ROW()-13)/2),0))</f>
        <v/>
      </c>
      <c r="E435" s="726" t="str">
        <f ca="1">IF(ISBLANK(OFFSET('5. Pp (3 años)'!$E$46,INT((ROW()-13)/2),0)),"",OFFSET('5. Pp (3 años)'!$E$46,INT((ROW()-13)/2),0))</f>
        <v/>
      </c>
      <c r="F435" s="727" t="str">
        <f ca="1">IF(ISBLANK(OFFSET('5. Pp (3 años)'!$K$46,INT((ROW()-13)/2),0)),"",OFFSET('5. Pp (3 años)'!$K$46,INT((ROW()-13)/2),0))</f>
        <v/>
      </c>
      <c r="G435" s="728" t="str">
        <f ca="1">IF(ISBLANK(OFFSET('5. Pp (3 años)'!$H$46,INT((ROW()-13)/2),0)),"",OFFSET('5. Pp (3 años)'!$H$46,INT((ROW()-13)/2),0))</f>
        <v/>
      </c>
      <c r="H435" s="755" t="str">
        <f ca="1">IF(ISBLANK(OFFSET('9. METAS'!$L$20,INT((ROW()-13)/2),0)),"",OFFSET('9. METAS'!$L$20,INT((ROW()-13)/2),0))</f>
        <v/>
      </c>
      <c r="I435" s="730"/>
      <c r="J435" s="202" t="e">
        <f ca="1">IF(MOD(ROW()-13,2)=0,IF(ISBLANK(OFFSET(#REF!,INT((ROW()-13)/2),0)),"",OFFSET(#REF!,INT((ROW()-13)/2),0)),IF(ISBLANK(OFFSET('9. METAS'!$U$20,INT((ROW()-14)/2),0)),"",OFFSET('9. METAS'!$U$20,INT((ROW()-14)/2),0)))</f>
        <v>#REF!</v>
      </c>
      <c r="K435" s="203" t="e">
        <f ca="1">IF(MOD(ROW()-13,2)=0,IF(ISBLANK(OFFSET(#REF!,INT((ROW()-13)/2),0)),"",OFFSET(#REF!,INT((ROW()-13)/2),0)),IF(ISBLANK(OFFSET('9. METAS'!$V$20,INT((ROW()-14)/2),0)),"",OFFSET('9. METAS'!$V$20,INT((ROW()-14)/2),0)))</f>
        <v>#REF!</v>
      </c>
      <c r="L435" s="203" t="e">
        <f ca="1">IF(MOD(ROW()-13,2)=0,IF(ISBLANK(OFFSET(#REF!,INT((ROW()-13)/2),0)),"",OFFSET(#REF!,INT((ROW()-13)/2),0)),IF(ISBLANK(OFFSET('9. METAS'!$W$20,INT((ROW()-14)/2),0)),"",OFFSET('9. METAS'!$W$20,INT((ROW()-14)/2),0)))</f>
        <v>#REF!</v>
      </c>
      <c r="M435" s="204" t="e">
        <f ca="1">IF(MOD(ROW()-13,2)=0,IF(ISBLANK(OFFSET(#REF!,INT((ROW()-13)/2),0)),"",OFFSET(#REF!,INT((ROW()-13)/2),0)),IF(ISBLANK(OFFSET('9. METAS'!$X$20,INT((ROW()-14)/2),0)),"",OFFSET('9. METAS'!$X$20,INT((ROW()-14)/2),0)))</f>
        <v>#REF!</v>
      </c>
      <c r="N435" s="718" t="str">
        <f t="shared" ref="N435" ca="1" si="418">IFERROR(J435/J436,"ND")</f>
        <v>ND</v>
      </c>
      <c r="O435" s="720" t="str">
        <f t="shared" ref="O435" ca="1" si="419">IFERROR(((J435+K435+L435+M435)/H435),"ND")</f>
        <v>ND</v>
      </c>
      <c r="P435" s="732"/>
    </row>
    <row r="436" spans="3:16">
      <c r="C436" s="725"/>
      <c r="D436" s="726"/>
      <c r="E436" s="726"/>
      <c r="F436" s="727"/>
      <c r="G436" s="728"/>
      <c r="H436" s="755"/>
      <c r="I436" s="731"/>
      <c r="J436" s="202" t="str">
        <f ca="1">IF(MOD(ROW()-13,2)=0,IF(ISBLANK(OFFSET(#REF!,INT((ROW()-13)/2),0)),"",OFFSET(#REF!,INT((ROW()-13)/2),0)),IF(ISBLANK(OFFSET('9. METAS'!$U$20,INT((ROW()-14)/2),0)),"",OFFSET('9. METAS'!$U$20,INT((ROW()-14)/2),0)))</f>
        <v/>
      </c>
      <c r="K436" s="203" t="str">
        <f ca="1">IF(MOD(ROW()-13,2)=0,IF(ISBLANK(OFFSET(#REF!,INT((ROW()-13)/2),0)),"",OFFSET(#REF!,INT((ROW()-13)/2),0)),IF(ISBLANK(OFFSET('9. METAS'!$V$20,INT((ROW()-14)/2),0)),"",OFFSET('9. METAS'!$V$20,INT((ROW()-14)/2),0)))</f>
        <v/>
      </c>
      <c r="L436" s="203" t="str">
        <f ca="1">IF(MOD(ROW()-13,2)=0,IF(ISBLANK(OFFSET(#REF!,INT((ROW()-13)/2),0)),"",OFFSET(#REF!,INT((ROW()-13)/2),0)),IF(ISBLANK(OFFSET('9. METAS'!$W$20,INT((ROW()-14)/2),0)),"",OFFSET('9. METAS'!$W$20,INT((ROW()-14)/2),0)))</f>
        <v/>
      </c>
      <c r="M436" s="204" t="str">
        <f ca="1">IF(MOD(ROW()-13,2)=0,IF(ISBLANK(OFFSET(#REF!,INT((ROW()-13)/2),0)),"",OFFSET(#REF!,INT((ROW()-13)/2),0)),IF(ISBLANK(OFFSET('9. METAS'!$X$20,INT((ROW()-14)/2),0)),"",OFFSET('9. METAS'!$X$20,INT((ROW()-14)/2),0)))</f>
        <v/>
      </c>
      <c r="N436" s="719"/>
      <c r="O436" s="721"/>
      <c r="P436" s="723"/>
    </row>
    <row r="437" spans="3:16">
      <c r="C437" s="724" t="str">
        <f ca="1">IF(ISBLANK(OFFSET('5. Pp (3 años)'!$C$46,INT((ROW()-13)/2),0)),"",OFFSET('5. Pp (3 años)'!$C$46,INT((ROW()-13)/2),0))</f>
        <v/>
      </c>
      <c r="D437" s="726" t="str">
        <f ca="1">IF(ISBLANK(OFFSET('5. Pp (3 años)'!$D$46,INT((ROW()-13)/2),0)),"",OFFSET('5. Pp (3 años)'!$D$46,INT((ROW()-13)/2),0))</f>
        <v/>
      </c>
      <c r="E437" s="726" t="str">
        <f ca="1">IF(ISBLANK(OFFSET('5. Pp (3 años)'!$E$46,INT((ROW()-13)/2),0)),"",OFFSET('5. Pp (3 años)'!$E$46,INT((ROW()-13)/2),0))</f>
        <v/>
      </c>
      <c r="F437" s="727" t="str">
        <f ca="1">IF(ISBLANK(OFFSET('5. Pp (3 años)'!$K$46,INT((ROW()-13)/2),0)),"",OFFSET('5. Pp (3 años)'!$K$46,INT((ROW()-13)/2),0))</f>
        <v/>
      </c>
      <c r="G437" s="728" t="str">
        <f ca="1">IF(ISBLANK(OFFSET('5. Pp (3 años)'!$H$46,INT((ROW()-13)/2),0)),"",OFFSET('5. Pp (3 años)'!$H$46,INT((ROW()-13)/2),0))</f>
        <v/>
      </c>
      <c r="H437" s="755" t="str">
        <f ca="1">IF(ISBLANK(OFFSET('9. METAS'!$L$20,INT((ROW()-13)/2),0)),"",OFFSET('9. METAS'!$L$20,INT((ROW()-13)/2),0))</f>
        <v/>
      </c>
      <c r="I437" s="730"/>
      <c r="J437" s="202" t="e">
        <f ca="1">IF(MOD(ROW()-13,2)=0,IF(ISBLANK(OFFSET(#REF!,INT((ROW()-13)/2),0)),"",OFFSET(#REF!,INT((ROW()-13)/2),0)),IF(ISBLANK(OFFSET('9. METAS'!$U$20,INT((ROW()-14)/2),0)),"",OFFSET('9. METAS'!$U$20,INT((ROW()-14)/2),0)))</f>
        <v>#REF!</v>
      </c>
      <c r="K437" s="203" t="e">
        <f ca="1">IF(MOD(ROW()-13,2)=0,IF(ISBLANK(OFFSET(#REF!,INT((ROW()-13)/2),0)),"",OFFSET(#REF!,INT((ROW()-13)/2),0)),IF(ISBLANK(OFFSET('9. METAS'!$V$20,INT((ROW()-14)/2),0)),"",OFFSET('9. METAS'!$V$20,INT((ROW()-14)/2),0)))</f>
        <v>#REF!</v>
      </c>
      <c r="L437" s="203" t="e">
        <f ca="1">IF(MOD(ROW()-13,2)=0,IF(ISBLANK(OFFSET(#REF!,INT((ROW()-13)/2),0)),"",OFFSET(#REF!,INT((ROW()-13)/2),0)),IF(ISBLANK(OFFSET('9. METAS'!$W$20,INT((ROW()-14)/2),0)),"",OFFSET('9. METAS'!$W$20,INT((ROW()-14)/2),0)))</f>
        <v>#REF!</v>
      </c>
      <c r="M437" s="204" t="e">
        <f ca="1">IF(MOD(ROW()-13,2)=0,IF(ISBLANK(OFFSET(#REF!,INT((ROW()-13)/2),0)),"",OFFSET(#REF!,INT((ROW()-13)/2),0)),IF(ISBLANK(OFFSET('9. METAS'!$X$20,INT((ROW()-14)/2),0)),"",OFFSET('9. METAS'!$X$20,INT((ROW()-14)/2),0)))</f>
        <v>#REF!</v>
      </c>
      <c r="N437" s="718" t="str">
        <f t="shared" ref="N437" ca="1" si="420">IFERROR(J437/J438,"ND")</f>
        <v>ND</v>
      </c>
      <c r="O437" s="720" t="str">
        <f t="shared" ref="O437" ca="1" si="421">IFERROR(((J437+K437+L437+M437)/H437),"ND")</f>
        <v>ND</v>
      </c>
      <c r="P437" s="732"/>
    </row>
    <row r="438" spans="3:16">
      <c r="C438" s="725"/>
      <c r="D438" s="726"/>
      <c r="E438" s="726"/>
      <c r="F438" s="727"/>
      <c r="G438" s="728"/>
      <c r="H438" s="755"/>
      <c r="I438" s="731"/>
      <c r="J438" s="202" t="str">
        <f ca="1">IF(MOD(ROW()-13,2)=0,IF(ISBLANK(OFFSET(#REF!,INT((ROW()-13)/2),0)),"",OFFSET(#REF!,INT((ROW()-13)/2),0)),IF(ISBLANK(OFFSET('9. METAS'!$U$20,INT((ROW()-14)/2),0)),"",OFFSET('9. METAS'!$U$20,INT((ROW()-14)/2),0)))</f>
        <v/>
      </c>
      <c r="K438" s="203" t="str">
        <f ca="1">IF(MOD(ROW()-13,2)=0,IF(ISBLANK(OFFSET(#REF!,INT((ROW()-13)/2),0)),"",OFFSET(#REF!,INT((ROW()-13)/2),0)),IF(ISBLANK(OFFSET('9. METAS'!$V$20,INT((ROW()-14)/2),0)),"",OFFSET('9. METAS'!$V$20,INT((ROW()-14)/2),0)))</f>
        <v/>
      </c>
      <c r="L438" s="203" t="str">
        <f ca="1">IF(MOD(ROW()-13,2)=0,IF(ISBLANK(OFFSET(#REF!,INT((ROW()-13)/2),0)),"",OFFSET(#REF!,INT((ROW()-13)/2),0)),IF(ISBLANK(OFFSET('9. METAS'!$W$20,INT((ROW()-14)/2),0)),"",OFFSET('9. METAS'!$W$20,INT((ROW()-14)/2),0)))</f>
        <v/>
      </c>
      <c r="M438" s="204" t="str">
        <f ca="1">IF(MOD(ROW()-13,2)=0,IF(ISBLANK(OFFSET(#REF!,INT((ROW()-13)/2),0)),"",OFFSET(#REF!,INT((ROW()-13)/2),0)),IF(ISBLANK(OFFSET('9. METAS'!$X$20,INT((ROW()-14)/2),0)),"",OFFSET('9. METAS'!$X$20,INT((ROW()-14)/2),0)))</f>
        <v/>
      </c>
      <c r="N438" s="719"/>
      <c r="O438" s="721"/>
      <c r="P438" s="723"/>
    </row>
    <row r="439" spans="3:16">
      <c r="C439" s="724" t="str">
        <f ca="1">IF(ISBLANK(OFFSET('5. Pp (3 años)'!$C$46,INT((ROW()-13)/2),0)),"",OFFSET('5. Pp (3 años)'!$C$46,INT((ROW()-13)/2),0))</f>
        <v/>
      </c>
      <c r="D439" s="726" t="str">
        <f ca="1">IF(ISBLANK(OFFSET('5. Pp (3 años)'!$D$46,INT((ROW()-13)/2),0)),"",OFFSET('5. Pp (3 años)'!$D$46,INT((ROW()-13)/2),0))</f>
        <v/>
      </c>
      <c r="E439" s="726" t="str">
        <f ca="1">IF(ISBLANK(OFFSET('5. Pp (3 años)'!$E$46,INT((ROW()-13)/2),0)),"",OFFSET('5. Pp (3 años)'!$E$46,INT((ROW()-13)/2),0))</f>
        <v/>
      </c>
      <c r="F439" s="727" t="str">
        <f ca="1">IF(ISBLANK(OFFSET('5. Pp (3 años)'!$K$46,INT((ROW()-13)/2),0)),"",OFFSET('5. Pp (3 años)'!$K$46,INT((ROW()-13)/2),0))</f>
        <v/>
      </c>
      <c r="G439" s="728" t="str">
        <f ca="1">IF(ISBLANK(OFFSET('5. Pp (3 años)'!$H$46,INT((ROW()-13)/2),0)),"",OFFSET('5. Pp (3 años)'!$H$46,INT((ROW()-13)/2),0))</f>
        <v/>
      </c>
      <c r="H439" s="755" t="str">
        <f ca="1">IF(ISBLANK(OFFSET('9. METAS'!$L$20,INT((ROW()-13)/2),0)),"",OFFSET('9. METAS'!$L$20,INT((ROW()-13)/2),0))</f>
        <v/>
      </c>
      <c r="I439" s="730"/>
      <c r="J439" s="202" t="e">
        <f ca="1">IF(MOD(ROW()-13,2)=0,IF(ISBLANK(OFFSET(#REF!,INT((ROW()-13)/2),0)),"",OFFSET(#REF!,INT((ROW()-13)/2),0)),IF(ISBLANK(OFFSET('9. METAS'!$U$20,INT((ROW()-14)/2),0)),"",OFFSET('9. METAS'!$U$20,INT((ROW()-14)/2),0)))</f>
        <v>#REF!</v>
      </c>
      <c r="K439" s="203" t="e">
        <f ca="1">IF(MOD(ROW()-13,2)=0,IF(ISBLANK(OFFSET(#REF!,INT((ROW()-13)/2),0)),"",OFFSET(#REF!,INT((ROW()-13)/2),0)),IF(ISBLANK(OFFSET('9. METAS'!$V$20,INT((ROW()-14)/2),0)),"",OFFSET('9. METAS'!$V$20,INT((ROW()-14)/2),0)))</f>
        <v>#REF!</v>
      </c>
      <c r="L439" s="203" t="e">
        <f ca="1">IF(MOD(ROW()-13,2)=0,IF(ISBLANK(OFFSET(#REF!,INT((ROW()-13)/2),0)),"",OFFSET(#REF!,INT((ROW()-13)/2),0)),IF(ISBLANK(OFFSET('9. METAS'!$W$20,INT((ROW()-14)/2),0)),"",OFFSET('9. METAS'!$W$20,INT((ROW()-14)/2),0)))</f>
        <v>#REF!</v>
      </c>
      <c r="M439" s="204" t="e">
        <f ca="1">IF(MOD(ROW()-13,2)=0,IF(ISBLANK(OFFSET(#REF!,INT((ROW()-13)/2),0)),"",OFFSET(#REF!,INT((ROW()-13)/2),0)),IF(ISBLANK(OFFSET('9. METAS'!$X$20,INT((ROW()-14)/2),0)),"",OFFSET('9. METAS'!$X$20,INT((ROW()-14)/2),0)))</f>
        <v>#REF!</v>
      </c>
      <c r="N439" s="718" t="str">
        <f t="shared" ref="N439" ca="1" si="422">IFERROR(J439/J440,"ND")</f>
        <v>ND</v>
      </c>
      <c r="O439" s="720" t="str">
        <f t="shared" ref="O439" ca="1" si="423">IFERROR(((J439+K439+L439+M439)/H439),"ND")</f>
        <v>ND</v>
      </c>
      <c r="P439" s="732"/>
    </row>
    <row r="440" spans="3:16">
      <c r="C440" s="725"/>
      <c r="D440" s="726"/>
      <c r="E440" s="726"/>
      <c r="F440" s="727"/>
      <c r="G440" s="728"/>
      <c r="H440" s="755"/>
      <c r="I440" s="731"/>
      <c r="J440" s="202" t="str">
        <f ca="1">IF(MOD(ROW()-13,2)=0,IF(ISBLANK(OFFSET(#REF!,INT((ROW()-13)/2),0)),"",OFFSET(#REF!,INT((ROW()-13)/2),0)),IF(ISBLANK(OFFSET('9. METAS'!$U$20,INT((ROW()-14)/2),0)),"",OFFSET('9. METAS'!$U$20,INT((ROW()-14)/2),0)))</f>
        <v/>
      </c>
      <c r="K440" s="203" t="str">
        <f ca="1">IF(MOD(ROW()-13,2)=0,IF(ISBLANK(OFFSET(#REF!,INT((ROW()-13)/2),0)),"",OFFSET(#REF!,INT((ROW()-13)/2),0)),IF(ISBLANK(OFFSET('9. METAS'!$V$20,INT((ROW()-14)/2),0)),"",OFFSET('9. METAS'!$V$20,INT((ROW()-14)/2),0)))</f>
        <v/>
      </c>
      <c r="L440" s="203" t="str">
        <f ca="1">IF(MOD(ROW()-13,2)=0,IF(ISBLANK(OFFSET(#REF!,INT((ROW()-13)/2),0)),"",OFFSET(#REF!,INT((ROW()-13)/2),0)),IF(ISBLANK(OFFSET('9. METAS'!$W$20,INT((ROW()-14)/2),0)),"",OFFSET('9. METAS'!$W$20,INT((ROW()-14)/2),0)))</f>
        <v/>
      </c>
      <c r="M440" s="204" t="str">
        <f ca="1">IF(MOD(ROW()-13,2)=0,IF(ISBLANK(OFFSET(#REF!,INT((ROW()-13)/2),0)),"",OFFSET(#REF!,INT((ROW()-13)/2),0)),IF(ISBLANK(OFFSET('9. METAS'!$X$20,INT((ROW()-14)/2),0)),"",OFFSET('9. METAS'!$X$20,INT((ROW()-14)/2),0)))</f>
        <v/>
      </c>
      <c r="N440" s="719"/>
      <c r="O440" s="721"/>
      <c r="P440" s="723"/>
    </row>
    <row r="441" spans="3:16">
      <c r="C441" s="724" t="str">
        <f ca="1">IF(ISBLANK(OFFSET('5. Pp (3 años)'!$C$46,INT((ROW()-13)/2),0)),"",OFFSET('5. Pp (3 años)'!$C$46,INT((ROW()-13)/2),0))</f>
        <v/>
      </c>
      <c r="D441" s="726" t="str">
        <f ca="1">IF(ISBLANK(OFFSET('5. Pp (3 años)'!$D$46,INT((ROW()-13)/2),0)),"",OFFSET('5. Pp (3 años)'!$D$46,INT((ROW()-13)/2),0))</f>
        <v/>
      </c>
      <c r="E441" s="726" t="str">
        <f ca="1">IF(ISBLANK(OFFSET('5. Pp (3 años)'!$E$46,INT((ROW()-13)/2),0)),"",OFFSET('5. Pp (3 años)'!$E$46,INT((ROW()-13)/2),0))</f>
        <v/>
      </c>
      <c r="F441" s="727" t="str">
        <f ca="1">IF(ISBLANK(OFFSET('5. Pp (3 años)'!$K$46,INT((ROW()-13)/2),0)),"",OFFSET('5. Pp (3 años)'!$K$46,INT((ROW()-13)/2),0))</f>
        <v/>
      </c>
      <c r="G441" s="728" t="str">
        <f ca="1">IF(ISBLANK(OFFSET('5. Pp (3 años)'!$H$46,INT((ROW()-13)/2),0)),"",OFFSET('5. Pp (3 años)'!$H$46,INT((ROW()-13)/2),0))</f>
        <v/>
      </c>
      <c r="H441" s="755" t="str">
        <f ca="1">IF(ISBLANK(OFFSET('9. METAS'!$L$20,INT((ROW()-13)/2),0)),"",OFFSET('9. METAS'!$L$20,INT((ROW()-13)/2),0))</f>
        <v/>
      </c>
      <c r="I441" s="730"/>
      <c r="J441" s="202" t="e">
        <f ca="1">IF(MOD(ROW()-13,2)=0,IF(ISBLANK(OFFSET(#REF!,INT((ROW()-13)/2),0)),"",OFFSET(#REF!,INT((ROW()-13)/2),0)),IF(ISBLANK(OFFSET('9. METAS'!$U$20,INT((ROW()-14)/2),0)),"",OFFSET('9. METAS'!$U$20,INT((ROW()-14)/2),0)))</f>
        <v>#REF!</v>
      </c>
      <c r="K441" s="203" t="e">
        <f ca="1">IF(MOD(ROW()-13,2)=0,IF(ISBLANK(OFFSET(#REF!,INT((ROW()-13)/2),0)),"",OFFSET(#REF!,INT((ROW()-13)/2),0)),IF(ISBLANK(OFFSET('9. METAS'!$V$20,INT((ROW()-14)/2),0)),"",OFFSET('9. METAS'!$V$20,INT((ROW()-14)/2),0)))</f>
        <v>#REF!</v>
      </c>
      <c r="L441" s="203" t="e">
        <f ca="1">IF(MOD(ROW()-13,2)=0,IF(ISBLANK(OFFSET(#REF!,INT((ROW()-13)/2),0)),"",OFFSET(#REF!,INT((ROW()-13)/2),0)),IF(ISBLANK(OFFSET('9. METAS'!$W$20,INT((ROW()-14)/2),0)),"",OFFSET('9. METAS'!$W$20,INT((ROW()-14)/2),0)))</f>
        <v>#REF!</v>
      </c>
      <c r="M441" s="204" t="e">
        <f ca="1">IF(MOD(ROW()-13,2)=0,IF(ISBLANK(OFFSET(#REF!,INT((ROW()-13)/2),0)),"",OFFSET(#REF!,INT((ROW()-13)/2),0)),IF(ISBLANK(OFFSET('9. METAS'!$X$20,INT((ROW()-14)/2),0)),"",OFFSET('9. METAS'!$X$20,INT((ROW()-14)/2),0)))</f>
        <v>#REF!</v>
      </c>
      <c r="N441" s="718" t="str">
        <f t="shared" ref="N441" ca="1" si="424">IFERROR(J441/J442,"ND")</f>
        <v>ND</v>
      </c>
      <c r="O441" s="720" t="str">
        <f t="shared" ref="O441" ca="1" si="425">IFERROR(((J441+K441+L441+M441)/H441),"ND")</f>
        <v>ND</v>
      </c>
      <c r="P441" s="732"/>
    </row>
    <row r="442" spans="3:16">
      <c r="C442" s="725"/>
      <c r="D442" s="726"/>
      <c r="E442" s="726"/>
      <c r="F442" s="727"/>
      <c r="G442" s="728"/>
      <c r="H442" s="755"/>
      <c r="I442" s="731"/>
      <c r="J442" s="202" t="str">
        <f ca="1">IF(MOD(ROW()-13,2)=0,IF(ISBLANK(OFFSET(#REF!,INT((ROW()-13)/2),0)),"",OFFSET(#REF!,INT((ROW()-13)/2),0)),IF(ISBLANK(OFFSET('9. METAS'!$U$20,INT((ROW()-14)/2),0)),"",OFFSET('9. METAS'!$U$20,INT((ROW()-14)/2),0)))</f>
        <v/>
      </c>
      <c r="K442" s="203" t="str">
        <f ca="1">IF(MOD(ROW()-13,2)=0,IF(ISBLANK(OFFSET(#REF!,INT((ROW()-13)/2),0)),"",OFFSET(#REF!,INT((ROW()-13)/2),0)),IF(ISBLANK(OFFSET('9. METAS'!$V$20,INT((ROW()-14)/2),0)),"",OFFSET('9. METAS'!$V$20,INT((ROW()-14)/2),0)))</f>
        <v/>
      </c>
      <c r="L442" s="203" t="str">
        <f ca="1">IF(MOD(ROW()-13,2)=0,IF(ISBLANK(OFFSET(#REF!,INT((ROW()-13)/2),0)),"",OFFSET(#REF!,INT((ROW()-13)/2),0)),IF(ISBLANK(OFFSET('9. METAS'!$W$20,INT((ROW()-14)/2),0)),"",OFFSET('9. METAS'!$W$20,INT((ROW()-14)/2),0)))</f>
        <v/>
      </c>
      <c r="M442" s="204" t="str">
        <f ca="1">IF(MOD(ROW()-13,2)=0,IF(ISBLANK(OFFSET(#REF!,INT((ROW()-13)/2),0)),"",OFFSET(#REF!,INT((ROW()-13)/2),0)),IF(ISBLANK(OFFSET('9. METAS'!$X$20,INT((ROW()-14)/2),0)),"",OFFSET('9. METAS'!$X$20,INT((ROW()-14)/2),0)))</f>
        <v/>
      </c>
      <c r="N442" s="719"/>
      <c r="O442" s="721"/>
      <c r="P442" s="723"/>
    </row>
    <row r="443" spans="3:16">
      <c r="C443" s="724" t="str">
        <f ca="1">IF(ISBLANK(OFFSET('5. Pp (3 años)'!$C$46,INT((ROW()-13)/2),0)),"",OFFSET('5. Pp (3 años)'!$C$46,INT((ROW()-13)/2),0))</f>
        <v/>
      </c>
      <c r="D443" s="726" t="str">
        <f ca="1">IF(ISBLANK(OFFSET('5. Pp (3 años)'!$D$46,INT((ROW()-13)/2),0)),"",OFFSET('5. Pp (3 años)'!$D$46,INT((ROW()-13)/2),0))</f>
        <v/>
      </c>
      <c r="E443" s="726" t="str">
        <f ca="1">IF(ISBLANK(OFFSET('5. Pp (3 años)'!$E$46,INT((ROW()-13)/2),0)),"",OFFSET('5. Pp (3 años)'!$E$46,INT((ROW()-13)/2),0))</f>
        <v/>
      </c>
      <c r="F443" s="727" t="str">
        <f ca="1">IF(ISBLANK(OFFSET('5. Pp (3 años)'!$K$46,INT((ROW()-13)/2),0)),"",OFFSET('5. Pp (3 años)'!$K$46,INT((ROW()-13)/2),0))</f>
        <v/>
      </c>
      <c r="G443" s="728" t="str">
        <f ca="1">IF(ISBLANK(OFFSET('5. Pp (3 años)'!$H$46,INT((ROW()-13)/2),0)),"",OFFSET('5. Pp (3 años)'!$H$46,INT((ROW()-13)/2),0))</f>
        <v/>
      </c>
      <c r="H443" s="755" t="str">
        <f ca="1">IF(ISBLANK(OFFSET('9. METAS'!$L$20,INT((ROW()-13)/2),0)),"",OFFSET('9. METAS'!$L$20,INT((ROW()-13)/2),0))</f>
        <v/>
      </c>
      <c r="I443" s="730"/>
      <c r="J443" s="202" t="e">
        <f ca="1">IF(MOD(ROW()-13,2)=0,IF(ISBLANK(OFFSET(#REF!,INT((ROW()-13)/2),0)),"",OFFSET(#REF!,INT((ROW()-13)/2),0)),IF(ISBLANK(OFFSET('9. METAS'!$U$20,INT((ROW()-14)/2),0)),"",OFFSET('9. METAS'!$U$20,INT((ROW()-14)/2),0)))</f>
        <v>#REF!</v>
      </c>
      <c r="K443" s="203" t="e">
        <f ca="1">IF(MOD(ROW()-13,2)=0,IF(ISBLANK(OFFSET(#REF!,INT((ROW()-13)/2),0)),"",OFFSET(#REF!,INT((ROW()-13)/2),0)),IF(ISBLANK(OFFSET('9. METAS'!$V$20,INT((ROW()-14)/2),0)),"",OFFSET('9. METAS'!$V$20,INT((ROW()-14)/2),0)))</f>
        <v>#REF!</v>
      </c>
      <c r="L443" s="203" t="e">
        <f ca="1">IF(MOD(ROW()-13,2)=0,IF(ISBLANK(OFFSET(#REF!,INT((ROW()-13)/2),0)),"",OFFSET(#REF!,INT((ROW()-13)/2),0)),IF(ISBLANK(OFFSET('9. METAS'!$W$20,INT((ROW()-14)/2),0)),"",OFFSET('9. METAS'!$W$20,INT((ROW()-14)/2),0)))</f>
        <v>#REF!</v>
      </c>
      <c r="M443" s="204" t="e">
        <f ca="1">IF(MOD(ROW()-13,2)=0,IF(ISBLANK(OFFSET(#REF!,INT((ROW()-13)/2),0)),"",OFFSET(#REF!,INT((ROW()-13)/2),0)),IF(ISBLANK(OFFSET('9. METAS'!$X$20,INT((ROW()-14)/2),0)),"",OFFSET('9. METAS'!$X$20,INT((ROW()-14)/2),0)))</f>
        <v>#REF!</v>
      </c>
      <c r="N443" s="718" t="str">
        <f t="shared" ref="N443" ca="1" si="426">IFERROR(J443/J444,"ND")</f>
        <v>ND</v>
      </c>
      <c r="O443" s="720" t="str">
        <f t="shared" ref="O443" ca="1" si="427">IFERROR(((J443+K443+L443+M443)/H443),"ND")</f>
        <v>ND</v>
      </c>
      <c r="P443" s="732"/>
    </row>
    <row r="444" spans="3:16">
      <c r="C444" s="725"/>
      <c r="D444" s="726"/>
      <c r="E444" s="726"/>
      <c r="F444" s="727"/>
      <c r="G444" s="728"/>
      <c r="H444" s="755"/>
      <c r="I444" s="731"/>
      <c r="J444" s="202" t="str">
        <f ca="1">IF(MOD(ROW()-13,2)=0,IF(ISBLANK(OFFSET(#REF!,INT((ROW()-13)/2),0)),"",OFFSET(#REF!,INT((ROW()-13)/2),0)),IF(ISBLANK(OFFSET('9. METAS'!$U$20,INT((ROW()-14)/2),0)),"",OFFSET('9. METAS'!$U$20,INT((ROW()-14)/2),0)))</f>
        <v/>
      </c>
      <c r="K444" s="203" t="str">
        <f ca="1">IF(MOD(ROW()-13,2)=0,IF(ISBLANK(OFFSET(#REF!,INT((ROW()-13)/2),0)),"",OFFSET(#REF!,INT((ROW()-13)/2),0)),IF(ISBLANK(OFFSET('9. METAS'!$V$20,INT((ROW()-14)/2),0)),"",OFFSET('9. METAS'!$V$20,INT((ROW()-14)/2),0)))</f>
        <v/>
      </c>
      <c r="L444" s="203" t="str">
        <f ca="1">IF(MOD(ROW()-13,2)=0,IF(ISBLANK(OFFSET(#REF!,INT((ROW()-13)/2),0)),"",OFFSET(#REF!,INT((ROW()-13)/2),0)),IF(ISBLANK(OFFSET('9. METAS'!$W$20,INT((ROW()-14)/2),0)),"",OFFSET('9. METAS'!$W$20,INT((ROW()-14)/2),0)))</f>
        <v/>
      </c>
      <c r="M444" s="204" t="str">
        <f ca="1">IF(MOD(ROW()-13,2)=0,IF(ISBLANK(OFFSET(#REF!,INT((ROW()-13)/2),0)),"",OFFSET(#REF!,INT((ROW()-13)/2),0)),IF(ISBLANK(OFFSET('9. METAS'!$X$20,INT((ROW()-14)/2),0)),"",OFFSET('9. METAS'!$X$20,INT((ROW()-14)/2),0)))</f>
        <v/>
      </c>
      <c r="N444" s="719"/>
      <c r="O444" s="721"/>
      <c r="P444" s="723"/>
    </row>
    <row r="445" spans="3:16">
      <c r="C445" s="724" t="str">
        <f ca="1">IF(ISBLANK(OFFSET('5. Pp (3 años)'!$C$46,INT((ROW()-13)/2),0)),"",OFFSET('5. Pp (3 años)'!$C$46,INT((ROW()-13)/2),0))</f>
        <v/>
      </c>
      <c r="D445" s="726" t="str">
        <f ca="1">IF(ISBLANK(OFFSET('5. Pp (3 años)'!$D$46,INT((ROW()-13)/2),0)),"",OFFSET('5. Pp (3 años)'!$D$46,INT((ROW()-13)/2),0))</f>
        <v/>
      </c>
      <c r="E445" s="726" t="str">
        <f ca="1">IF(ISBLANK(OFFSET('5. Pp (3 años)'!$E$46,INT((ROW()-13)/2),0)),"",OFFSET('5. Pp (3 años)'!$E$46,INT((ROW()-13)/2),0))</f>
        <v/>
      </c>
      <c r="F445" s="727" t="str">
        <f ca="1">IF(ISBLANK(OFFSET('5. Pp (3 años)'!$K$46,INT((ROW()-13)/2),0)),"",OFFSET('5. Pp (3 años)'!$K$46,INT((ROW()-13)/2),0))</f>
        <v/>
      </c>
      <c r="G445" s="728" t="str">
        <f ca="1">IF(ISBLANK(OFFSET('5. Pp (3 años)'!$H$46,INT((ROW()-13)/2),0)),"",OFFSET('5. Pp (3 años)'!$H$46,INT((ROW()-13)/2),0))</f>
        <v/>
      </c>
      <c r="H445" s="755" t="str">
        <f ca="1">IF(ISBLANK(OFFSET('9. METAS'!$L$20,INT((ROW()-13)/2),0)),"",OFFSET('9. METAS'!$L$20,INT((ROW()-13)/2),0))</f>
        <v/>
      </c>
      <c r="I445" s="730"/>
      <c r="J445" s="202" t="e">
        <f ca="1">IF(MOD(ROW()-13,2)=0,IF(ISBLANK(OFFSET(#REF!,INT((ROW()-13)/2),0)),"",OFFSET(#REF!,INT((ROW()-13)/2),0)),IF(ISBLANK(OFFSET('9. METAS'!$U$20,INT((ROW()-14)/2),0)),"",OFFSET('9. METAS'!$U$20,INT((ROW()-14)/2),0)))</f>
        <v>#REF!</v>
      </c>
      <c r="K445" s="203" t="e">
        <f ca="1">IF(MOD(ROW()-13,2)=0,IF(ISBLANK(OFFSET(#REF!,INT((ROW()-13)/2),0)),"",OFFSET(#REF!,INT((ROW()-13)/2),0)),IF(ISBLANK(OFFSET('9. METAS'!$V$20,INT((ROW()-14)/2),0)),"",OFFSET('9. METAS'!$V$20,INT((ROW()-14)/2),0)))</f>
        <v>#REF!</v>
      </c>
      <c r="L445" s="203" t="e">
        <f ca="1">IF(MOD(ROW()-13,2)=0,IF(ISBLANK(OFFSET(#REF!,INT((ROW()-13)/2),0)),"",OFFSET(#REF!,INT((ROW()-13)/2),0)),IF(ISBLANK(OFFSET('9. METAS'!$W$20,INT((ROW()-14)/2),0)),"",OFFSET('9. METAS'!$W$20,INT((ROW()-14)/2),0)))</f>
        <v>#REF!</v>
      </c>
      <c r="M445" s="204" t="e">
        <f ca="1">IF(MOD(ROW()-13,2)=0,IF(ISBLANK(OFFSET(#REF!,INT((ROW()-13)/2),0)),"",OFFSET(#REF!,INT((ROW()-13)/2),0)),IF(ISBLANK(OFFSET('9. METAS'!$X$20,INT((ROW()-14)/2),0)),"",OFFSET('9. METAS'!$X$20,INT((ROW()-14)/2),0)))</f>
        <v>#REF!</v>
      </c>
      <c r="N445" s="718" t="str">
        <f t="shared" ref="N445" ca="1" si="428">IFERROR(J445/J446,"ND")</f>
        <v>ND</v>
      </c>
      <c r="O445" s="720" t="str">
        <f t="shared" ref="O445" ca="1" si="429">IFERROR(((J445+K445+L445+M445)/H445),"ND")</f>
        <v>ND</v>
      </c>
      <c r="P445" s="732"/>
    </row>
    <row r="446" spans="3:16">
      <c r="C446" s="725"/>
      <c r="D446" s="726"/>
      <c r="E446" s="726"/>
      <c r="F446" s="727"/>
      <c r="G446" s="728"/>
      <c r="H446" s="755"/>
      <c r="I446" s="731"/>
      <c r="J446" s="202" t="str">
        <f ca="1">IF(MOD(ROW()-13,2)=0,IF(ISBLANK(OFFSET(#REF!,INT((ROW()-13)/2),0)),"",OFFSET(#REF!,INT((ROW()-13)/2),0)),IF(ISBLANK(OFFSET('9. METAS'!$U$20,INT((ROW()-14)/2),0)),"",OFFSET('9. METAS'!$U$20,INT((ROW()-14)/2),0)))</f>
        <v/>
      </c>
      <c r="K446" s="203" t="str">
        <f ca="1">IF(MOD(ROW()-13,2)=0,IF(ISBLANK(OFFSET(#REF!,INT((ROW()-13)/2),0)),"",OFFSET(#REF!,INT((ROW()-13)/2),0)),IF(ISBLANK(OFFSET('9. METAS'!$V$20,INT((ROW()-14)/2),0)),"",OFFSET('9. METAS'!$V$20,INT((ROW()-14)/2),0)))</f>
        <v/>
      </c>
      <c r="L446" s="203" t="str">
        <f ca="1">IF(MOD(ROW()-13,2)=0,IF(ISBLANK(OFFSET(#REF!,INT((ROW()-13)/2),0)),"",OFFSET(#REF!,INT((ROW()-13)/2),0)),IF(ISBLANK(OFFSET('9. METAS'!$W$20,INT((ROW()-14)/2),0)),"",OFFSET('9. METAS'!$W$20,INT((ROW()-14)/2),0)))</f>
        <v/>
      </c>
      <c r="M446" s="204" t="str">
        <f ca="1">IF(MOD(ROW()-13,2)=0,IF(ISBLANK(OFFSET(#REF!,INT((ROW()-13)/2),0)),"",OFFSET(#REF!,INT((ROW()-13)/2),0)),IF(ISBLANK(OFFSET('9. METAS'!$X$20,INT((ROW()-14)/2),0)),"",OFFSET('9. METAS'!$X$20,INT((ROW()-14)/2),0)))</f>
        <v/>
      </c>
      <c r="N446" s="719"/>
      <c r="O446" s="721"/>
      <c r="P446" s="723"/>
    </row>
    <row r="447" spans="3:16">
      <c r="C447" s="724" t="str">
        <f ca="1">IF(ISBLANK(OFFSET('5. Pp (3 años)'!$C$46,INT((ROW()-13)/2),0)),"",OFFSET('5. Pp (3 años)'!$C$46,INT((ROW()-13)/2),0))</f>
        <v/>
      </c>
      <c r="D447" s="726" t="str">
        <f ca="1">IF(ISBLANK(OFFSET('5. Pp (3 años)'!$D$46,INT((ROW()-13)/2),0)),"",OFFSET('5. Pp (3 años)'!$D$46,INT((ROW()-13)/2),0))</f>
        <v/>
      </c>
      <c r="E447" s="726" t="str">
        <f ca="1">IF(ISBLANK(OFFSET('5. Pp (3 años)'!$E$46,INT((ROW()-13)/2),0)),"",OFFSET('5. Pp (3 años)'!$E$46,INT((ROW()-13)/2),0))</f>
        <v/>
      </c>
      <c r="F447" s="727" t="str">
        <f ca="1">IF(ISBLANK(OFFSET('5. Pp (3 años)'!$K$46,INT((ROW()-13)/2),0)),"",OFFSET('5. Pp (3 años)'!$K$46,INT((ROW()-13)/2),0))</f>
        <v/>
      </c>
      <c r="G447" s="728" t="str">
        <f ca="1">IF(ISBLANK(OFFSET('5. Pp (3 años)'!$H$46,INT((ROW()-13)/2),0)),"",OFFSET('5. Pp (3 años)'!$H$46,INT((ROW()-13)/2),0))</f>
        <v/>
      </c>
      <c r="H447" s="755" t="str">
        <f ca="1">IF(ISBLANK(OFFSET('9. METAS'!$L$20,INT((ROW()-13)/2),0)),"",OFFSET('9. METAS'!$L$20,INT((ROW()-13)/2),0))</f>
        <v/>
      </c>
      <c r="I447" s="730"/>
      <c r="J447" s="202" t="e">
        <f ca="1">IF(MOD(ROW()-13,2)=0,IF(ISBLANK(OFFSET(#REF!,INT((ROW()-13)/2),0)),"",OFFSET(#REF!,INT((ROW()-13)/2),0)),IF(ISBLANK(OFFSET('9. METAS'!$U$20,INT((ROW()-14)/2),0)),"",OFFSET('9. METAS'!$U$20,INT((ROW()-14)/2),0)))</f>
        <v>#REF!</v>
      </c>
      <c r="K447" s="203" t="e">
        <f ca="1">IF(MOD(ROW()-13,2)=0,IF(ISBLANK(OFFSET(#REF!,INT((ROW()-13)/2),0)),"",OFFSET(#REF!,INT((ROW()-13)/2),0)),IF(ISBLANK(OFFSET('9. METAS'!$V$20,INT((ROW()-14)/2),0)),"",OFFSET('9. METAS'!$V$20,INT((ROW()-14)/2),0)))</f>
        <v>#REF!</v>
      </c>
      <c r="L447" s="203" t="e">
        <f ca="1">IF(MOD(ROW()-13,2)=0,IF(ISBLANK(OFFSET(#REF!,INT((ROW()-13)/2),0)),"",OFFSET(#REF!,INT((ROW()-13)/2),0)),IF(ISBLANK(OFFSET('9. METAS'!$W$20,INT((ROW()-14)/2),0)),"",OFFSET('9. METAS'!$W$20,INT((ROW()-14)/2),0)))</f>
        <v>#REF!</v>
      </c>
      <c r="M447" s="204" t="e">
        <f ca="1">IF(MOD(ROW()-13,2)=0,IF(ISBLANK(OFFSET(#REF!,INT((ROW()-13)/2),0)),"",OFFSET(#REF!,INT((ROW()-13)/2),0)),IF(ISBLANK(OFFSET('9. METAS'!$X$20,INT((ROW()-14)/2),0)),"",OFFSET('9. METAS'!$X$20,INT((ROW()-14)/2),0)))</f>
        <v>#REF!</v>
      </c>
      <c r="N447" s="718" t="str">
        <f t="shared" ref="N447" ca="1" si="430">IFERROR(J447/J448,"ND")</f>
        <v>ND</v>
      </c>
      <c r="O447" s="720" t="str">
        <f t="shared" ref="O447" ca="1" si="431">IFERROR(((J447+K447+L447+M447)/H447),"ND")</f>
        <v>ND</v>
      </c>
      <c r="P447" s="732"/>
    </row>
    <row r="448" spans="3:16">
      <c r="C448" s="725"/>
      <c r="D448" s="726"/>
      <c r="E448" s="726"/>
      <c r="F448" s="727"/>
      <c r="G448" s="728"/>
      <c r="H448" s="755"/>
      <c r="I448" s="731"/>
      <c r="J448" s="202" t="str">
        <f ca="1">IF(MOD(ROW()-13,2)=0,IF(ISBLANK(OFFSET(#REF!,INT((ROW()-13)/2),0)),"",OFFSET(#REF!,INT((ROW()-13)/2),0)),IF(ISBLANK(OFFSET('9. METAS'!$U$20,INT((ROW()-14)/2),0)),"",OFFSET('9. METAS'!$U$20,INT((ROW()-14)/2),0)))</f>
        <v/>
      </c>
      <c r="K448" s="203" t="str">
        <f ca="1">IF(MOD(ROW()-13,2)=0,IF(ISBLANK(OFFSET(#REF!,INT((ROW()-13)/2),0)),"",OFFSET(#REF!,INT((ROW()-13)/2),0)),IF(ISBLANK(OFFSET('9. METAS'!$V$20,INT((ROW()-14)/2),0)),"",OFFSET('9. METAS'!$V$20,INT((ROW()-14)/2),0)))</f>
        <v/>
      </c>
      <c r="L448" s="203" t="str">
        <f ca="1">IF(MOD(ROW()-13,2)=0,IF(ISBLANK(OFFSET(#REF!,INT((ROW()-13)/2),0)),"",OFFSET(#REF!,INT((ROW()-13)/2),0)),IF(ISBLANK(OFFSET('9. METAS'!$W$20,INT((ROW()-14)/2),0)),"",OFFSET('9. METAS'!$W$20,INT((ROW()-14)/2),0)))</f>
        <v/>
      </c>
      <c r="M448" s="204" t="str">
        <f ca="1">IF(MOD(ROW()-13,2)=0,IF(ISBLANK(OFFSET(#REF!,INT((ROW()-13)/2),0)),"",OFFSET(#REF!,INT((ROW()-13)/2),0)),IF(ISBLANK(OFFSET('9. METAS'!$X$20,INT((ROW()-14)/2),0)),"",OFFSET('9. METAS'!$X$20,INT((ROW()-14)/2),0)))</f>
        <v/>
      </c>
      <c r="N448" s="719"/>
      <c r="O448" s="721"/>
      <c r="P448" s="723"/>
    </row>
    <row r="449" spans="3:16">
      <c r="C449" s="724" t="str">
        <f ca="1">IF(ISBLANK(OFFSET('5. Pp (3 años)'!$C$46,INT((ROW()-13)/2),0)),"",OFFSET('5. Pp (3 años)'!$C$46,INT((ROW()-13)/2),0))</f>
        <v/>
      </c>
      <c r="D449" s="726" t="str">
        <f ca="1">IF(ISBLANK(OFFSET('5. Pp (3 años)'!$D$46,INT((ROW()-13)/2),0)),"",OFFSET('5. Pp (3 años)'!$D$46,INT((ROW()-13)/2),0))</f>
        <v/>
      </c>
      <c r="E449" s="726" t="str">
        <f ca="1">IF(ISBLANK(OFFSET('5. Pp (3 años)'!$E$46,INT((ROW()-13)/2),0)),"",OFFSET('5. Pp (3 años)'!$E$46,INT((ROW()-13)/2),0))</f>
        <v/>
      </c>
      <c r="F449" s="727" t="str">
        <f ca="1">IF(ISBLANK(OFFSET('5. Pp (3 años)'!$K$46,INT((ROW()-13)/2),0)),"",OFFSET('5. Pp (3 años)'!$K$46,INT((ROW()-13)/2),0))</f>
        <v/>
      </c>
      <c r="G449" s="728" t="str">
        <f ca="1">IF(ISBLANK(OFFSET('5. Pp (3 años)'!$H$46,INT((ROW()-13)/2),0)),"",OFFSET('5. Pp (3 años)'!$H$46,INT((ROW()-13)/2),0))</f>
        <v/>
      </c>
      <c r="H449" s="755" t="str">
        <f ca="1">IF(ISBLANK(OFFSET('9. METAS'!$L$20,INT((ROW()-13)/2),0)),"",OFFSET('9. METAS'!$L$20,INT((ROW()-13)/2),0))</f>
        <v/>
      </c>
      <c r="I449" s="730"/>
      <c r="J449" s="202" t="e">
        <f ca="1">IF(MOD(ROW()-13,2)=0,IF(ISBLANK(OFFSET(#REF!,INT((ROW()-13)/2),0)),"",OFFSET(#REF!,INT((ROW()-13)/2),0)),IF(ISBLANK(OFFSET('9. METAS'!$U$20,INT((ROW()-14)/2),0)),"",OFFSET('9. METAS'!$U$20,INT((ROW()-14)/2),0)))</f>
        <v>#REF!</v>
      </c>
      <c r="K449" s="203" t="e">
        <f ca="1">IF(MOD(ROW()-13,2)=0,IF(ISBLANK(OFFSET(#REF!,INT((ROW()-13)/2),0)),"",OFFSET(#REF!,INT((ROW()-13)/2),0)),IF(ISBLANK(OFFSET('9. METAS'!$V$20,INT((ROW()-14)/2),0)),"",OFFSET('9. METAS'!$V$20,INT((ROW()-14)/2),0)))</f>
        <v>#REF!</v>
      </c>
      <c r="L449" s="203" t="e">
        <f ca="1">IF(MOD(ROW()-13,2)=0,IF(ISBLANK(OFFSET(#REF!,INT((ROW()-13)/2),0)),"",OFFSET(#REF!,INT((ROW()-13)/2),0)),IF(ISBLANK(OFFSET('9. METAS'!$W$20,INT((ROW()-14)/2),0)),"",OFFSET('9. METAS'!$W$20,INT((ROW()-14)/2),0)))</f>
        <v>#REF!</v>
      </c>
      <c r="M449" s="204" t="e">
        <f ca="1">IF(MOD(ROW()-13,2)=0,IF(ISBLANK(OFFSET(#REF!,INT((ROW()-13)/2),0)),"",OFFSET(#REF!,INT((ROW()-13)/2),0)),IF(ISBLANK(OFFSET('9. METAS'!$X$20,INT((ROW()-14)/2),0)),"",OFFSET('9. METAS'!$X$20,INT((ROW()-14)/2),0)))</f>
        <v>#REF!</v>
      </c>
      <c r="N449" s="718" t="str">
        <f t="shared" ref="N449" ca="1" si="432">IFERROR(J449/J450,"ND")</f>
        <v>ND</v>
      </c>
      <c r="O449" s="720" t="str">
        <f t="shared" ref="O449" ca="1" si="433">IFERROR(((J449+K449+L449+M449)/H449),"ND")</f>
        <v>ND</v>
      </c>
      <c r="P449" s="732"/>
    </row>
    <row r="450" spans="3:16">
      <c r="C450" s="725"/>
      <c r="D450" s="726"/>
      <c r="E450" s="726"/>
      <c r="F450" s="727"/>
      <c r="G450" s="728"/>
      <c r="H450" s="755"/>
      <c r="I450" s="731"/>
      <c r="J450" s="202" t="str">
        <f ca="1">IF(MOD(ROW()-13,2)=0,IF(ISBLANK(OFFSET(#REF!,INT((ROW()-13)/2),0)),"",OFFSET(#REF!,INT((ROW()-13)/2),0)),IF(ISBLANK(OFFSET('9. METAS'!$U$20,INT((ROW()-14)/2),0)),"",OFFSET('9. METAS'!$U$20,INT((ROW()-14)/2),0)))</f>
        <v/>
      </c>
      <c r="K450" s="203" t="str">
        <f ca="1">IF(MOD(ROW()-13,2)=0,IF(ISBLANK(OFFSET(#REF!,INT((ROW()-13)/2),0)),"",OFFSET(#REF!,INT((ROW()-13)/2),0)),IF(ISBLANK(OFFSET('9. METAS'!$V$20,INT((ROW()-14)/2),0)),"",OFFSET('9. METAS'!$V$20,INT((ROW()-14)/2),0)))</f>
        <v/>
      </c>
      <c r="L450" s="203" t="str">
        <f ca="1">IF(MOD(ROW()-13,2)=0,IF(ISBLANK(OFFSET(#REF!,INT((ROW()-13)/2),0)),"",OFFSET(#REF!,INT((ROW()-13)/2),0)),IF(ISBLANK(OFFSET('9. METAS'!$W$20,INT((ROW()-14)/2),0)),"",OFFSET('9. METAS'!$W$20,INT((ROW()-14)/2),0)))</f>
        <v/>
      </c>
      <c r="M450" s="204" t="str">
        <f ca="1">IF(MOD(ROW()-13,2)=0,IF(ISBLANK(OFFSET(#REF!,INT((ROW()-13)/2),0)),"",OFFSET(#REF!,INT((ROW()-13)/2),0)),IF(ISBLANK(OFFSET('9. METAS'!$X$20,INT((ROW()-14)/2),0)),"",OFFSET('9. METAS'!$X$20,INT((ROW()-14)/2),0)))</f>
        <v/>
      </c>
      <c r="N450" s="719"/>
      <c r="O450" s="721"/>
      <c r="P450" s="723"/>
    </row>
    <row r="451" spans="3:16">
      <c r="C451" s="724" t="str">
        <f ca="1">IF(ISBLANK(OFFSET('5. Pp (3 años)'!$C$46,INT((ROW()-13)/2),0)),"",OFFSET('5. Pp (3 años)'!$C$46,INT((ROW()-13)/2),0))</f>
        <v/>
      </c>
      <c r="D451" s="726" t="str">
        <f ca="1">IF(ISBLANK(OFFSET('5. Pp (3 años)'!$D$46,INT((ROW()-13)/2),0)),"",OFFSET('5. Pp (3 años)'!$D$46,INT((ROW()-13)/2),0))</f>
        <v/>
      </c>
      <c r="E451" s="726" t="str">
        <f ca="1">IF(ISBLANK(OFFSET('5. Pp (3 años)'!$E$46,INT((ROW()-13)/2),0)),"",OFFSET('5. Pp (3 años)'!$E$46,INT((ROW()-13)/2),0))</f>
        <v/>
      </c>
      <c r="F451" s="727" t="str">
        <f ca="1">IF(ISBLANK(OFFSET('5. Pp (3 años)'!$K$46,INT((ROW()-13)/2),0)),"",OFFSET('5. Pp (3 años)'!$K$46,INT((ROW()-13)/2),0))</f>
        <v/>
      </c>
      <c r="G451" s="728" t="str">
        <f ca="1">IF(ISBLANK(OFFSET('5. Pp (3 años)'!$H$46,INT((ROW()-13)/2),0)),"",OFFSET('5. Pp (3 años)'!$H$46,INT((ROW()-13)/2),0))</f>
        <v/>
      </c>
      <c r="H451" s="755" t="str">
        <f ca="1">IF(ISBLANK(OFFSET('9. METAS'!$L$20,INT((ROW()-13)/2),0)),"",OFFSET('9. METAS'!$L$20,INT((ROW()-13)/2),0))</f>
        <v/>
      </c>
      <c r="I451" s="730"/>
      <c r="J451" s="202" t="e">
        <f ca="1">IF(MOD(ROW()-13,2)=0,IF(ISBLANK(OFFSET(#REF!,INT((ROW()-13)/2),0)),"",OFFSET(#REF!,INT((ROW()-13)/2),0)),IF(ISBLANK(OFFSET('9. METAS'!$U$20,INT((ROW()-14)/2),0)),"",OFFSET('9. METAS'!$U$20,INT((ROW()-14)/2),0)))</f>
        <v>#REF!</v>
      </c>
      <c r="K451" s="203" t="e">
        <f ca="1">IF(MOD(ROW()-13,2)=0,IF(ISBLANK(OFFSET(#REF!,INT((ROW()-13)/2),0)),"",OFFSET(#REF!,INT((ROW()-13)/2),0)),IF(ISBLANK(OFFSET('9. METAS'!$V$20,INT((ROW()-14)/2),0)),"",OFFSET('9. METAS'!$V$20,INT((ROW()-14)/2),0)))</f>
        <v>#REF!</v>
      </c>
      <c r="L451" s="203" t="e">
        <f ca="1">IF(MOD(ROW()-13,2)=0,IF(ISBLANK(OFFSET(#REF!,INT((ROW()-13)/2),0)),"",OFFSET(#REF!,INT((ROW()-13)/2),0)),IF(ISBLANK(OFFSET('9. METAS'!$W$20,INT((ROW()-14)/2),0)),"",OFFSET('9. METAS'!$W$20,INT((ROW()-14)/2),0)))</f>
        <v>#REF!</v>
      </c>
      <c r="M451" s="204" t="e">
        <f ca="1">IF(MOD(ROW()-13,2)=0,IF(ISBLANK(OFFSET(#REF!,INT((ROW()-13)/2),0)),"",OFFSET(#REF!,INT((ROW()-13)/2),0)),IF(ISBLANK(OFFSET('9. METAS'!$X$20,INT((ROW()-14)/2),0)),"",OFFSET('9. METAS'!$X$20,INT((ROW()-14)/2),0)))</f>
        <v>#REF!</v>
      </c>
      <c r="N451" s="718" t="str">
        <f t="shared" ref="N451" ca="1" si="434">IFERROR(J451/J452,"ND")</f>
        <v>ND</v>
      </c>
      <c r="O451" s="720" t="str">
        <f t="shared" ref="O451" ca="1" si="435">IFERROR(((J451+K451+L451+M451)/H451),"ND")</f>
        <v>ND</v>
      </c>
      <c r="P451" s="732"/>
    </row>
    <row r="452" spans="3:16">
      <c r="C452" s="725"/>
      <c r="D452" s="726"/>
      <c r="E452" s="726"/>
      <c r="F452" s="727"/>
      <c r="G452" s="728"/>
      <c r="H452" s="755"/>
      <c r="I452" s="731"/>
      <c r="J452" s="202" t="str">
        <f ca="1">IF(MOD(ROW()-13,2)=0,IF(ISBLANK(OFFSET(#REF!,INT((ROW()-13)/2),0)),"",OFFSET(#REF!,INT((ROW()-13)/2),0)),IF(ISBLANK(OFFSET('9. METAS'!$U$20,INT((ROW()-14)/2),0)),"",OFFSET('9. METAS'!$U$20,INT((ROW()-14)/2),0)))</f>
        <v/>
      </c>
      <c r="K452" s="203" t="str">
        <f ca="1">IF(MOD(ROW()-13,2)=0,IF(ISBLANK(OFFSET(#REF!,INT((ROW()-13)/2),0)),"",OFFSET(#REF!,INT((ROW()-13)/2),0)),IF(ISBLANK(OFFSET('9. METAS'!$V$20,INT((ROW()-14)/2),0)),"",OFFSET('9. METAS'!$V$20,INT((ROW()-14)/2),0)))</f>
        <v/>
      </c>
      <c r="L452" s="203" t="str">
        <f ca="1">IF(MOD(ROW()-13,2)=0,IF(ISBLANK(OFFSET(#REF!,INT((ROW()-13)/2),0)),"",OFFSET(#REF!,INT((ROW()-13)/2),0)),IF(ISBLANK(OFFSET('9. METAS'!$W$20,INT((ROW()-14)/2),0)),"",OFFSET('9. METAS'!$W$20,INT((ROW()-14)/2),0)))</f>
        <v/>
      </c>
      <c r="M452" s="204" t="str">
        <f ca="1">IF(MOD(ROW()-13,2)=0,IF(ISBLANK(OFFSET(#REF!,INT((ROW()-13)/2),0)),"",OFFSET(#REF!,INT((ROW()-13)/2),0)),IF(ISBLANK(OFFSET('9. METAS'!$X$20,INT((ROW()-14)/2),0)),"",OFFSET('9. METAS'!$X$20,INT((ROW()-14)/2),0)))</f>
        <v/>
      </c>
      <c r="N452" s="719"/>
      <c r="O452" s="721"/>
      <c r="P452" s="723"/>
    </row>
    <row r="453" spans="3:16">
      <c r="C453" s="724" t="str">
        <f ca="1">IF(ISBLANK(OFFSET('5. Pp (3 años)'!$C$46,INT((ROW()-13)/2),0)),"",OFFSET('5. Pp (3 años)'!$C$46,INT((ROW()-13)/2),0))</f>
        <v/>
      </c>
      <c r="D453" s="726" t="str">
        <f ca="1">IF(ISBLANK(OFFSET('5. Pp (3 años)'!$D$46,INT((ROW()-13)/2),0)),"",OFFSET('5. Pp (3 años)'!$D$46,INT((ROW()-13)/2),0))</f>
        <v/>
      </c>
      <c r="E453" s="726" t="str">
        <f ca="1">IF(ISBLANK(OFFSET('5. Pp (3 años)'!$E$46,INT((ROW()-13)/2),0)),"",OFFSET('5. Pp (3 años)'!$E$46,INT((ROW()-13)/2),0))</f>
        <v/>
      </c>
      <c r="F453" s="727" t="str">
        <f ca="1">IF(ISBLANK(OFFSET('5. Pp (3 años)'!$K$46,INT((ROW()-13)/2),0)),"",OFFSET('5. Pp (3 años)'!$K$46,INT((ROW()-13)/2),0))</f>
        <v/>
      </c>
      <c r="G453" s="728" t="str">
        <f ca="1">IF(ISBLANK(OFFSET('5. Pp (3 años)'!$H$46,INT((ROW()-13)/2),0)),"",OFFSET('5. Pp (3 años)'!$H$46,INT((ROW()-13)/2),0))</f>
        <v/>
      </c>
      <c r="H453" s="755" t="str">
        <f ca="1">IF(ISBLANK(OFFSET('9. METAS'!$L$20,INT((ROW()-13)/2),0)),"",OFFSET('9. METAS'!$L$20,INT((ROW()-13)/2),0))</f>
        <v/>
      </c>
      <c r="I453" s="730"/>
      <c r="J453" s="202" t="e">
        <f ca="1">IF(MOD(ROW()-13,2)=0,IF(ISBLANK(OFFSET(#REF!,INT((ROW()-13)/2),0)),"",OFFSET(#REF!,INT((ROW()-13)/2),0)),IF(ISBLANK(OFFSET('9. METAS'!$U$20,INT((ROW()-14)/2),0)),"",OFFSET('9. METAS'!$U$20,INT((ROW()-14)/2),0)))</f>
        <v>#REF!</v>
      </c>
      <c r="K453" s="203" t="e">
        <f ca="1">IF(MOD(ROW()-13,2)=0,IF(ISBLANK(OFFSET(#REF!,INT((ROW()-13)/2),0)),"",OFFSET(#REF!,INT((ROW()-13)/2),0)),IF(ISBLANK(OFFSET('9. METAS'!$V$20,INT((ROW()-14)/2),0)),"",OFFSET('9. METAS'!$V$20,INT((ROW()-14)/2),0)))</f>
        <v>#REF!</v>
      </c>
      <c r="L453" s="203" t="e">
        <f ca="1">IF(MOD(ROW()-13,2)=0,IF(ISBLANK(OFFSET(#REF!,INT((ROW()-13)/2),0)),"",OFFSET(#REF!,INT((ROW()-13)/2),0)),IF(ISBLANK(OFFSET('9. METAS'!$W$20,INT((ROW()-14)/2),0)),"",OFFSET('9. METAS'!$W$20,INT((ROW()-14)/2),0)))</f>
        <v>#REF!</v>
      </c>
      <c r="M453" s="204" t="e">
        <f ca="1">IF(MOD(ROW()-13,2)=0,IF(ISBLANK(OFFSET(#REF!,INT((ROW()-13)/2),0)),"",OFFSET(#REF!,INT((ROW()-13)/2),0)),IF(ISBLANK(OFFSET('9. METAS'!$X$20,INT((ROW()-14)/2),0)),"",OFFSET('9. METAS'!$X$20,INT((ROW()-14)/2),0)))</f>
        <v>#REF!</v>
      </c>
      <c r="N453" s="718" t="str">
        <f t="shared" ref="N453" ca="1" si="436">IFERROR(J453/J454,"ND")</f>
        <v>ND</v>
      </c>
      <c r="O453" s="720" t="str">
        <f t="shared" ref="O453" ca="1" si="437">IFERROR(((J453+K453+L453+M453)/H453),"ND")</f>
        <v>ND</v>
      </c>
      <c r="P453" s="732"/>
    </row>
    <row r="454" spans="3:16">
      <c r="C454" s="725"/>
      <c r="D454" s="726"/>
      <c r="E454" s="726"/>
      <c r="F454" s="727"/>
      <c r="G454" s="728"/>
      <c r="H454" s="755"/>
      <c r="I454" s="731"/>
      <c r="J454" s="202" t="str">
        <f ca="1">IF(MOD(ROW()-13,2)=0,IF(ISBLANK(OFFSET(#REF!,INT((ROW()-13)/2),0)),"",OFFSET(#REF!,INT((ROW()-13)/2),0)),IF(ISBLANK(OFFSET('9. METAS'!$U$20,INT((ROW()-14)/2),0)),"",OFFSET('9. METAS'!$U$20,INT((ROW()-14)/2),0)))</f>
        <v/>
      </c>
      <c r="K454" s="203" t="str">
        <f ca="1">IF(MOD(ROW()-13,2)=0,IF(ISBLANK(OFFSET(#REF!,INT((ROW()-13)/2),0)),"",OFFSET(#REF!,INT((ROW()-13)/2),0)),IF(ISBLANK(OFFSET('9. METAS'!$V$20,INT((ROW()-14)/2),0)),"",OFFSET('9. METAS'!$V$20,INT((ROW()-14)/2),0)))</f>
        <v/>
      </c>
      <c r="L454" s="203" t="str">
        <f ca="1">IF(MOD(ROW()-13,2)=0,IF(ISBLANK(OFFSET(#REF!,INT((ROW()-13)/2),0)),"",OFFSET(#REF!,INT((ROW()-13)/2),0)),IF(ISBLANK(OFFSET('9. METAS'!$W$20,INT((ROW()-14)/2),0)),"",OFFSET('9. METAS'!$W$20,INT((ROW()-14)/2),0)))</f>
        <v/>
      </c>
      <c r="M454" s="204" t="str">
        <f ca="1">IF(MOD(ROW()-13,2)=0,IF(ISBLANK(OFFSET(#REF!,INT((ROW()-13)/2),0)),"",OFFSET(#REF!,INT((ROW()-13)/2),0)),IF(ISBLANK(OFFSET('9. METAS'!$X$20,INT((ROW()-14)/2),0)),"",OFFSET('9. METAS'!$X$20,INT((ROW()-14)/2),0)))</f>
        <v/>
      </c>
      <c r="N454" s="719"/>
      <c r="O454" s="721"/>
      <c r="P454" s="723"/>
    </row>
    <row r="455" spans="3:16">
      <c r="C455" s="724" t="str">
        <f ca="1">IF(ISBLANK(OFFSET('5. Pp (3 años)'!$C$46,INT((ROW()-13)/2),0)),"",OFFSET('5. Pp (3 años)'!$C$46,INT((ROW()-13)/2),0))</f>
        <v/>
      </c>
      <c r="D455" s="726" t="str">
        <f ca="1">IF(ISBLANK(OFFSET('5. Pp (3 años)'!$D$46,INT((ROW()-13)/2),0)),"",OFFSET('5. Pp (3 años)'!$D$46,INT((ROW()-13)/2),0))</f>
        <v/>
      </c>
      <c r="E455" s="726" t="str">
        <f ca="1">IF(ISBLANK(OFFSET('5. Pp (3 años)'!$E$46,INT((ROW()-13)/2),0)),"",OFFSET('5. Pp (3 años)'!$E$46,INT((ROW()-13)/2),0))</f>
        <v/>
      </c>
      <c r="F455" s="727" t="str">
        <f ca="1">IF(ISBLANK(OFFSET('5. Pp (3 años)'!$K$46,INT((ROW()-13)/2),0)),"",OFFSET('5. Pp (3 años)'!$K$46,INT((ROW()-13)/2),0))</f>
        <v/>
      </c>
      <c r="G455" s="728" t="str">
        <f ca="1">IF(ISBLANK(OFFSET('5. Pp (3 años)'!$H$46,INT((ROW()-13)/2),0)),"",OFFSET('5. Pp (3 años)'!$H$46,INT((ROW()-13)/2),0))</f>
        <v/>
      </c>
      <c r="H455" s="755" t="str">
        <f ca="1">IF(ISBLANK(OFFSET('9. METAS'!$L$20,INT((ROW()-13)/2),0)),"",OFFSET('9. METAS'!$L$20,INT((ROW()-13)/2),0))</f>
        <v/>
      </c>
      <c r="I455" s="730"/>
      <c r="J455" s="202" t="e">
        <f ca="1">IF(MOD(ROW()-13,2)=0,IF(ISBLANK(OFFSET(#REF!,INT((ROW()-13)/2),0)),"",OFFSET(#REF!,INT((ROW()-13)/2),0)),IF(ISBLANK(OFFSET('9. METAS'!$U$20,INT((ROW()-14)/2),0)),"",OFFSET('9. METAS'!$U$20,INT((ROW()-14)/2),0)))</f>
        <v>#REF!</v>
      </c>
      <c r="K455" s="203" t="e">
        <f ca="1">IF(MOD(ROW()-13,2)=0,IF(ISBLANK(OFFSET(#REF!,INT((ROW()-13)/2),0)),"",OFFSET(#REF!,INT((ROW()-13)/2),0)),IF(ISBLANK(OFFSET('9. METAS'!$V$20,INT((ROW()-14)/2),0)),"",OFFSET('9. METAS'!$V$20,INT((ROW()-14)/2),0)))</f>
        <v>#REF!</v>
      </c>
      <c r="L455" s="203" t="e">
        <f ca="1">IF(MOD(ROW()-13,2)=0,IF(ISBLANK(OFFSET(#REF!,INT((ROW()-13)/2),0)),"",OFFSET(#REF!,INT((ROW()-13)/2),0)),IF(ISBLANK(OFFSET('9. METAS'!$W$20,INT((ROW()-14)/2),0)),"",OFFSET('9. METAS'!$W$20,INT((ROW()-14)/2),0)))</f>
        <v>#REF!</v>
      </c>
      <c r="M455" s="204" t="e">
        <f ca="1">IF(MOD(ROW()-13,2)=0,IF(ISBLANK(OFFSET(#REF!,INT((ROW()-13)/2),0)),"",OFFSET(#REF!,INT((ROW()-13)/2),0)),IF(ISBLANK(OFFSET('9. METAS'!$X$20,INT((ROW()-14)/2),0)),"",OFFSET('9. METAS'!$X$20,INT((ROW()-14)/2),0)))</f>
        <v>#REF!</v>
      </c>
      <c r="N455" s="718" t="str">
        <f t="shared" ref="N455" ca="1" si="438">IFERROR(J455/J456,"ND")</f>
        <v>ND</v>
      </c>
      <c r="O455" s="720" t="str">
        <f t="shared" ref="O455" ca="1" si="439">IFERROR(((J455+K455+L455+M455)/H455),"ND")</f>
        <v>ND</v>
      </c>
      <c r="P455" s="732"/>
    </row>
    <row r="456" spans="3:16">
      <c r="C456" s="725"/>
      <c r="D456" s="726"/>
      <c r="E456" s="726"/>
      <c r="F456" s="727"/>
      <c r="G456" s="728"/>
      <c r="H456" s="755"/>
      <c r="I456" s="731"/>
      <c r="J456" s="202" t="str">
        <f ca="1">IF(MOD(ROW()-13,2)=0,IF(ISBLANK(OFFSET(#REF!,INT((ROW()-13)/2),0)),"",OFFSET(#REF!,INT((ROW()-13)/2),0)),IF(ISBLANK(OFFSET('9. METAS'!$U$20,INT((ROW()-14)/2),0)),"",OFFSET('9. METAS'!$U$20,INT((ROW()-14)/2),0)))</f>
        <v/>
      </c>
      <c r="K456" s="203" t="str">
        <f ca="1">IF(MOD(ROW()-13,2)=0,IF(ISBLANK(OFFSET(#REF!,INT((ROW()-13)/2),0)),"",OFFSET(#REF!,INT((ROW()-13)/2),0)),IF(ISBLANK(OFFSET('9. METAS'!$V$20,INT((ROW()-14)/2),0)),"",OFFSET('9. METAS'!$V$20,INT((ROW()-14)/2),0)))</f>
        <v/>
      </c>
      <c r="L456" s="203" t="str">
        <f ca="1">IF(MOD(ROW()-13,2)=0,IF(ISBLANK(OFFSET(#REF!,INT((ROW()-13)/2),0)),"",OFFSET(#REF!,INT((ROW()-13)/2),0)),IF(ISBLANK(OFFSET('9. METAS'!$W$20,INT((ROW()-14)/2),0)),"",OFFSET('9. METAS'!$W$20,INT((ROW()-14)/2),0)))</f>
        <v/>
      </c>
      <c r="M456" s="204" t="str">
        <f ca="1">IF(MOD(ROW()-13,2)=0,IF(ISBLANK(OFFSET(#REF!,INT((ROW()-13)/2),0)),"",OFFSET(#REF!,INT((ROW()-13)/2),0)),IF(ISBLANK(OFFSET('9. METAS'!$X$20,INT((ROW()-14)/2),0)),"",OFFSET('9. METAS'!$X$20,INT((ROW()-14)/2),0)))</f>
        <v/>
      </c>
      <c r="N456" s="719"/>
      <c r="O456" s="721"/>
      <c r="P456" s="723"/>
    </row>
    <row r="457" spans="3:16">
      <c r="C457" s="724" t="str">
        <f ca="1">IF(ISBLANK(OFFSET('5. Pp (3 años)'!$C$46,INT((ROW()-13)/2),0)),"",OFFSET('5. Pp (3 años)'!$C$46,INT((ROW()-13)/2),0))</f>
        <v/>
      </c>
      <c r="D457" s="726" t="str">
        <f ca="1">IF(ISBLANK(OFFSET('5. Pp (3 años)'!$D$46,INT((ROW()-13)/2),0)),"",OFFSET('5. Pp (3 años)'!$D$46,INT((ROW()-13)/2),0))</f>
        <v/>
      </c>
      <c r="E457" s="726" t="str">
        <f ca="1">IF(ISBLANK(OFFSET('5. Pp (3 años)'!$E$46,INT((ROW()-13)/2),0)),"",OFFSET('5. Pp (3 años)'!$E$46,INT((ROW()-13)/2),0))</f>
        <v/>
      </c>
      <c r="F457" s="727" t="str">
        <f ca="1">IF(ISBLANK(OFFSET('5. Pp (3 años)'!$K$46,INT((ROW()-13)/2),0)),"",OFFSET('5. Pp (3 años)'!$K$46,INT((ROW()-13)/2),0))</f>
        <v/>
      </c>
      <c r="G457" s="728" t="str">
        <f ca="1">IF(ISBLANK(OFFSET('5. Pp (3 años)'!$H$46,INT((ROW()-13)/2),0)),"",OFFSET('5. Pp (3 años)'!$H$46,INT((ROW()-13)/2),0))</f>
        <v/>
      </c>
      <c r="H457" s="755" t="str">
        <f ca="1">IF(ISBLANK(OFFSET('9. METAS'!$L$20,INT((ROW()-13)/2),0)),"",OFFSET('9. METAS'!$L$20,INT((ROW()-13)/2),0))</f>
        <v/>
      </c>
      <c r="I457" s="730"/>
      <c r="J457" s="202" t="e">
        <f ca="1">IF(MOD(ROW()-13,2)=0,IF(ISBLANK(OFFSET(#REF!,INT((ROW()-13)/2),0)),"",OFFSET(#REF!,INT((ROW()-13)/2),0)),IF(ISBLANK(OFFSET('9. METAS'!$U$20,INT((ROW()-14)/2),0)),"",OFFSET('9. METAS'!$U$20,INT((ROW()-14)/2),0)))</f>
        <v>#REF!</v>
      </c>
      <c r="K457" s="203" t="e">
        <f ca="1">IF(MOD(ROW()-13,2)=0,IF(ISBLANK(OFFSET(#REF!,INT((ROW()-13)/2),0)),"",OFFSET(#REF!,INT((ROW()-13)/2),0)),IF(ISBLANK(OFFSET('9. METAS'!$V$20,INT((ROW()-14)/2),0)),"",OFFSET('9. METAS'!$V$20,INT((ROW()-14)/2),0)))</f>
        <v>#REF!</v>
      </c>
      <c r="L457" s="203" t="e">
        <f ca="1">IF(MOD(ROW()-13,2)=0,IF(ISBLANK(OFFSET(#REF!,INT((ROW()-13)/2),0)),"",OFFSET(#REF!,INT((ROW()-13)/2),0)),IF(ISBLANK(OFFSET('9. METAS'!$W$20,INT((ROW()-14)/2),0)),"",OFFSET('9. METAS'!$W$20,INT((ROW()-14)/2),0)))</f>
        <v>#REF!</v>
      </c>
      <c r="M457" s="204" t="e">
        <f ca="1">IF(MOD(ROW()-13,2)=0,IF(ISBLANK(OFFSET(#REF!,INT((ROW()-13)/2),0)),"",OFFSET(#REF!,INT((ROW()-13)/2),0)),IF(ISBLANK(OFFSET('9. METAS'!$X$20,INT((ROW()-14)/2),0)),"",OFFSET('9. METAS'!$X$20,INT((ROW()-14)/2),0)))</f>
        <v>#REF!</v>
      </c>
      <c r="N457" s="718" t="str">
        <f t="shared" ref="N457" ca="1" si="440">IFERROR(J457/J458,"ND")</f>
        <v>ND</v>
      </c>
      <c r="O457" s="720" t="str">
        <f t="shared" ref="O457" ca="1" si="441">IFERROR(((J457+K457+L457+M457)/H457),"ND")</f>
        <v>ND</v>
      </c>
      <c r="P457" s="732"/>
    </row>
    <row r="458" spans="3:16">
      <c r="C458" s="725"/>
      <c r="D458" s="726"/>
      <c r="E458" s="726"/>
      <c r="F458" s="727"/>
      <c r="G458" s="728"/>
      <c r="H458" s="755"/>
      <c r="I458" s="731"/>
      <c r="J458" s="202" t="str">
        <f ca="1">IF(MOD(ROW()-13,2)=0,IF(ISBLANK(OFFSET(#REF!,INT((ROW()-13)/2),0)),"",OFFSET(#REF!,INT((ROW()-13)/2),0)),IF(ISBLANK(OFFSET('9. METAS'!$U$20,INT((ROW()-14)/2),0)),"",OFFSET('9. METAS'!$U$20,INT((ROW()-14)/2),0)))</f>
        <v/>
      </c>
      <c r="K458" s="203" t="str">
        <f ca="1">IF(MOD(ROW()-13,2)=0,IF(ISBLANK(OFFSET(#REF!,INT((ROW()-13)/2),0)),"",OFFSET(#REF!,INT((ROW()-13)/2),0)),IF(ISBLANK(OFFSET('9. METAS'!$V$20,INT((ROW()-14)/2),0)),"",OFFSET('9. METAS'!$V$20,INT((ROW()-14)/2),0)))</f>
        <v/>
      </c>
      <c r="L458" s="203" t="str">
        <f ca="1">IF(MOD(ROW()-13,2)=0,IF(ISBLANK(OFFSET(#REF!,INT((ROW()-13)/2),0)),"",OFFSET(#REF!,INT((ROW()-13)/2),0)),IF(ISBLANK(OFFSET('9. METAS'!$W$20,INT((ROW()-14)/2),0)),"",OFFSET('9. METAS'!$W$20,INT((ROW()-14)/2),0)))</f>
        <v/>
      </c>
      <c r="M458" s="204" t="str">
        <f ca="1">IF(MOD(ROW()-13,2)=0,IF(ISBLANK(OFFSET(#REF!,INT((ROW()-13)/2),0)),"",OFFSET(#REF!,INT((ROW()-13)/2),0)),IF(ISBLANK(OFFSET('9. METAS'!$X$20,INT((ROW()-14)/2),0)),"",OFFSET('9. METAS'!$X$20,INT((ROW()-14)/2),0)))</f>
        <v/>
      </c>
      <c r="N458" s="719"/>
      <c r="O458" s="721"/>
      <c r="P458" s="723"/>
    </row>
    <row r="459" spans="3:16">
      <c r="C459" s="724" t="str">
        <f ca="1">IF(ISBLANK(OFFSET('5. Pp (3 años)'!$C$46,INT((ROW()-13)/2),0)),"",OFFSET('5. Pp (3 años)'!$C$46,INT((ROW()-13)/2),0))</f>
        <v/>
      </c>
      <c r="D459" s="726" t="str">
        <f ca="1">IF(ISBLANK(OFFSET('5. Pp (3 años)'!$D$46,INT((ROW()-13)/2),0)),"",OFFSET('5. Pp (3 años)'!$D$46,INT((ROW()-13)/2),0))</f>
        <v/>
      </c>
      <c r="E459" s="726" t="str">
        <f ca="1">IF(ISBLANK(OFFSET('5. Pp (3 años)'!$E$46,INT((ROW()-13)/2),0)),"",OFFSET('5. Pp (3 años)'!$E$46,INT((ROW()-13)/2),0))</f>
        <v/>
      </c>
      <c r="F459" s="727" t="str">
        <f ca="1">IF(ISBLANK(OFFSET('5. Pp (3 años)'!$K$46,INT((ROW()-13)/2),0)),"",OFFSET('5. Pp (3 años)'!$K$46,INT((ROW()-13)/2),0))</f>
        <v/>
      </c>
      <c r="G459" s="728" t="str">
        <f ca="1">IF(ISBLANK(OFFSET('5. Pp (3 años)'!$H$46,INT((ROW()-13)/2),0)),"",OFFSET('5. Pp (3 años)'!$H$46,INT((ROW()-13)/2),0))</f>
        <v/>
      </c>
      <c r="H459" s="755" t="str">
        <f ca="1">IF(ISBLANK(OFFSET('9. METAS'!$L$20,INT((ROW()-13)/2),0)),"",OFFSET('9. METAS'!$L$20,INT((ROW()-13)/2),0))</f>
        <v/>
      </c>
      <c r="I459" s="730"/>
      <c r="J459" s="202" t="e">
        <f ca="1">IF(MOD(ROW()-13,2)=0,IF(ISBLANK(OFFSET(#REF!,INT((ROW()-13)/2),0)),"",OFFSET(#REF!,INT((ROW()-13)/2),0)),IF(ISBLANK(OFFSET('9. METAS'!$U$20,INT((ROW()-14)/2),0)),"",OFFSET('9. METAS'!$U$20,INT((ROW()-14)/2),0)))</f>
        <v>#REF!</v>
      </c>
      <c r="K459" s="203" t="e">
        <f ca="1">IF(MOD(ROW()-13,2)=0,IF(ISBLANK(OFFSET(#REF!,INT((ROW()-13)/2),0)),"",OFFSET(#REF!,INT((ROW()-13)/2),0)),IF(ISBLANK(OFFSET('9. METAS'!$V$20,INT((ROW()-14)/2),0)),"",OFFSET('9. METAS'!$V$20,INT((ROW()-14)/2),0)))</f>
        <v>#REF!</v>
      </c>
      <c r="L459" s="203" t="e">
        <f ca="1">IF(MOD(ROW()-13,2)=0,IF(ISBLANK(OFFSET(#REF!,INT((ROW()-13)/2),0)),"",OFFSET(#REF!,INT((ROW()-13)/2),0)),IF(ISBLANK(OFFSET('9. METAS'!$W$20,INT((ROW()-14)/2),0)),"",OFFSET('9. METAS'!$W$20,INT((ROW()-14)/2),0)))</f>
        <v>#REF!</v>
      </c>
      <c r="M459" s="204" t="e">
        <f ca="1">IF(MOD(ROW()-13,2)=0,IF(ISBLANK(OFFSET(#REF!,INT((ROW()-13)/2),0)),"",OFFSET(#REF!,INT((ROW()-13)/2),0)),IF(ISBLANK(OFFSET('9. METAS'!$X$20,INT((ROW()-14)/2),0)),"",OFFSET('9. METAS'!$X$20,INT((ROW()-14)/2),0)))</f>
        <v>#REF!</v>
      </c>
      <c r="N459" s="718" t="str">
        <f t="shared" ref="N459" ca="1" si="442">IFERROR(J459/J460,"ND")</f>
        <v>ND</v>
      </c>
      <c r="O459" s="720" t="str">
        <f t="shared" ref="O459" ca="1" si="443">IFERROR(((J459+K459+L459+M459)/H459),"ND")</f>
        <v>ND</v>
      </c>
      <c r="P459" s="732"/>
    </row>
    <row r="460" spans="3:16">
      <c r="C460" s="725"/>
      <c r="D460" s="726"/>
      <c r="E460" s="726"/>
      <c r="F460" s="727"/>
      <c r="G460" s="728"/>
      <c r="H460" s="755"/>
      <c r="I460" s="731"/>
      <c r="J460" s="202" t="str">
        <f ca="1">IF(MOD(ROW()-13,2)=0,IF(ISBLANK(OFFSET(#REF!,INT((ROW()-13)/2),0)),"",OFFSET(#REF!,INT((ROW()-13)/2),0)),IF(ISBLANK(OFFSET('9. METAS'!$U$20,INT((ROW()-14)/2),0)),"",OFFSET('9. METAS'!$U$20,INT((ROW()-14)/2),0)))</f>
        <v/>
      </c>
      <c r="K460" s="203" t="str">
        <f ca="1">IF(MOD(ROW()-13,2)=0,IF(ISBLANK(OFFSET(#REF!,INT((ROW()-13)/2),0)),"",OFFSET(#REF!,INT((ROW()-13)/2),0)),IF(ISBLANK(OFFSET('9. METAS'!$V$20,INT((ROW()-14)/2),0)),"",OFFSET('9. METAS'!$V$20,INT((ROW()-14)/2),0)))</f>
        <v/>
      </c>
      <c r="L460" s="203" t="str">
        <f ca="1">IF(MOD(ROW()-13,2)=0,IF(ISBLANK(OFFSET(#REF!,INT((ROW()-13)/2),0)),"",OFFSET(#REF!,INT((ROW()-13)/2),0)),IF(ISBLANK(OFFSET('9. METAS'!$W$20,INT((ROW()-14)/2),0)),"",OFFSET('9. METAS'!$W$20,INT((ROW()-14)/2),0)))</f>
        <v/>
      </c>
      <c r="M460" s="204" t="str">
        <f ca="1">IF(MOD(ROW()-13,2)=0,IF(ISBLANK(OFFSET(#REF!,INT((ROW()-13)/2),0)),"",OFFSET(#REF!,INT((ROW()-13)/2),0)),IF(ISBLANK(OFFSET('9. METAS'!$X$20,INT((ROW()-14)/2),0)),"",OFFSET('9. METAS'!$X$20,INT((ROW()-14)/2),0)))</f>
        <v/>
      </c>
      <c r="N460" s="719"/>
      <c r="O460" s="721"/>
      <c r="P460" s="723"/>
    </row>
    <row r="461" spans="3:16">
      <c r="C461" s="724" t="str">
        <f ca="1">IF(ISBLANK(OFFSET('5. Pp (3 años)'!$C$46,INT((ROW()-13)/2),0)),"",OFFSET('5. Pp (3 años)'!$C$46,INT((ROW()-13)/2),0))</f>
        <v/>
      </c>
      <c r="D461" s="726" t="str">
        <f ca="1">IF(ISBLANK(OFFSET('5. Pp (3 años)'!$D$46,INT((ROW()-13)/2),0)),"",OFFSET('5. Pp (3 años)'!$D$46,INT((ROW()-13)/2),0))</f>
        <v/>
      </c>
      <c r="E461" s="726" t="str">
        <f ca="1">IF(ISBLANK(OFFSET('5. Pp (3 años)'!$E$46,INT((ROW()-13)/2),0)),"",OFFSET('5. Pp (3 años)'!$E$46,INT((ROW()-13)/2),0))</f>
        <v/>
      </c>
      <c r="F461" s="727" t="str">
        <f ca="1">IF(ISBLANK(OFFSET('5. Pp (3 años)'!$K$46,INT((ROW()-13)/2),0)),"",OFFSET('5. Pp (3 años)'!$K$46,INT((ROW()-13)/2),0))</f>
        <v/>
      </c>
      <c r="G461" s="728" t="str">
        <f ca="1">IF(ISBLANK(OFFSET('5. Pp (3 años)'!$H$46,INT((ROW()-13)/2),0)),"",OFFSET('5. Pp (3 años)'!$H$46,INT((ROW()-13)/2),0))</f>
        <v/>
      </c>
      <c r="H461" s="755" t="str">
        <f ca="1">IF(ISBLANK(OFFSET('9. METAS'!$L$20,INT((ROW()-13)/2),0)),"",OFFSET('9. METAS'!$L$20,INT((ROW()-13)/2),0))</f>
        <v/>
      </c>
      <c r="I461" s="730"/>
      <c r="J461" s="202" t="e">
        <f ca="1">IF(MOD(ROW()-13,2)=0,IF(ISBLANK(OFFSET(#REF!,INT((ROW()-13)/2),0)),"",OFFSET(#REF!,INT((ROW()-13)/2),0)),IF(ISBLANK(OFFSET('9. METAS'!$U$20,INT((ROW()-14)/2),0)),"",OFFSET('9. METAS'!$U$20,INT((ROW()-14)/2),0)))</f>
        <v>#REF!</v>
      </c>
      <c r="K461" s="203" t="e">
        <f ca="1">IF(MOD(ROW()-13,2)=0,IF(ISBLANK(OFFSET(#REF!,INT((ROW()-13)/2),0)),"",OFFSET(#REF!,INT((ROW()-13)/2),0)),IF(ISBLANK(OFFSET('9. METAS'!$V$20,INT((ROW()-14)/2),0)),"",OFFSET('9. METAS'!$V$20,INT((ROW()-14)/2),0)))</f>
        <v>#REF!</v>
      </c>
      <c r="L461" s="203" t="e">
        <f ca="1">IF(MOD(ROW()-13,2)=0,IF(ISBLANK(OFFSET(#REF!,INT((ROW()-13)/2),0)),"",OFFSET(#REF!,INT((ROW()-13)/2),0)),IF(ISBLANK(OFFSET('9. METAS'!$W$20,INT((ROW()-14)/2),0)),"",OFFSET('9. METAS'!$W$20,INT((ROW()-14)/2),0)))</f>
        <v>#REF!</v>
      </c>
      <c r="M461" s="204" t="e">
        <f ca="1">IF(MOD(ROW()-13,2)=0,IF(ISBLANK(OFFSET(#REF!,INT((ROW()-13)/2),0)),"",OFFSET(#REF!,INT((ROW()-13)/2),0)),IF(ISBLANK(OFFSET('9. METAS'!$X$20,INT((ROW()-14)/2),0)),"",OFFSET('9. METAS'!$X$20,INT((ROW()-14)/2),0)))</f>
        <v>#REF!</v>
      </c>
      <c r="N461" s="718" t="str">
        <f t="shared" ref="N461" ca="1" si="444">IFERROR(J461/J462,"ND")</f>
        <v>ND</v>
      </c>
      <c r="O461" s="720" t="str">
        <f t="shared" ref="O461" ca="1" si="445">IFERROR(((J461+K461+L461+M461)/H461),"ND")</f>
        <v>ND</v>
      </c>
      <c r="P461" s="732"/>
    </row>
    <row r="462" spans="3:16">
      <c r="C462" s="725"/>
      <c r="D462" s="726"/>
      <c r="E462" s="726"/>
      <c r="F462" s="727"/>
      <c r="G462" s="728"/>
      <c r="H462" s="755"/>
      <c r="I462" s="731"/>
      <c r="J462" s="202" t="str">
        <f ca="1">IF(MOD(ROW()-13,2)=0,IF(ISBLANK(OFFSET(#REF!,INT((ROW()-13)/2),0)),"",OFFSET(#REF!,INT((ROW()-13)/2),0)),IF(ISBLANK(OFFSET('9. METAS'!$U$20,INT((ROW()-14)/2),0)),"",OFFSET('9. METAS'!$U$20,INT((ROW()-14)/2),0)))</f>
        <v/>
      </c>
      <c r="K462" s="203" t="str">
        <f ca="1">IF(MOD(ROW()-13,2)=0,IF(ISBLANK(OFFSET(#REF!,INT((ROW()-13)/2),0)),"",OFFSET(#REF!,INT((ROW()-13)/2),0)),IF(ISBLANK(OFFSET('9. METAS'!$V$20,INT((ROW()-14)/2),0)),"",OFFSET('9. METAS'!$V$20,INT((ROW()-14)/2),0)))</f>
        <v/>
      </c>
      <c r="L462" s="203" t="str">
        <f ca="1">IF(MOD(ROW()-13,2)=0,IF(ISBLANK(OFFSET(#REF!,INT((ROW()-13)/2),0)),"",OFFSET(#REF!,INT((ROW()-13)/2),0)),IF(ISBLANK(OFFSET('9. METAS'!$W$20,INT((ROW()-14)/2),0)),"",OFFSET('9. METAS'!$W$20,INT((ROW()-14)/2),0)))</f>
        <v/>
      </c>
      <c r="M462" s="204" t="str">
        <f ca="1">IF(MOD(ROW()-13,2)=0,IF(ISBLANK(OFFSET(#REF!,INT((ROW()-13)/2),0)),"",OFFSET(#REF!,INT((ROW()-13)/2),0)),IF(ISBLANK(OFFSET('9. METAS'!$X$20,INT((ROW()-14)/2),0)),"",OFFSET('9. METAS'!$X$20,INT((ROW()-14)/2),0)))</f>
        <v/>
      </c>
      <c r="N462" s="719"/>
      <c r="O462" s="721"/>
      <c r="P462" s="723"/>
    </row>
    <row r="463" spans="3:16">
      <c r="C463" s="724" t="str">
        <f ca="1">IF(ISBLANK(OFFSET('5. Pp (3 años)'!$C$46,INT((ROW()-13)/2),0)),"",OFFSET('5. Pp (3 años)'!$C$46,INT((ROW()-13)/2),0))</f>
        <v/>
      </c>
      <c r="D463" s="726" t="str">
        <f ca="1">IF(ISBLANK(OFFSET('5. Pp (3 años)'!$D$46,INT((ROW()-13)/2),0)),"",OFFSET('5. Pp (3 años)'!$D$46,INT((ROW()-13)/2),0))</f>
        <v/>
      </c>
      <c r="E463" s="726" t="str">
        <f ca="1">IF(ISBLANK(OFFSET('5. Pp (3 años)'!$E$46,INT((ROW()-13)/2),0)),"",OFFSET('5. Pp (3 años)'!$E$46,INT((ROW()-13)/2),0))</f>
        <v/>
      </c>
      <c r="F463" s="727" t="str">
        <f ca="1">IF(ISBLANK(OFFSET('5. Pp (3 años)'!$K$46,INT((ROW()-13)/2),0)),"",OFFSET('5. Pp (3 años)'!$K$46,INT((ROW()-13)/2),0))</f>
        <v/>
      </c>
      <c r="G463" s="728" t="str">
        <f ca="1">IF(ISBLANK(OFFSET('5. Pp (3 años)'!$H$46,INT((ROW()-13)/2),0)),"",OFFSET('5. Pp (3 años)'!$H$46,INT((ROW()-13)/2),0))</f>
        <v/>
      </c>
      <c r="H463" s="755" t="str">
        <f ca="1">IF(ISBLANK(OFFSET('9. METAS'!$L$20,INT((ROW()-13)/2),0)),"",OFFSET('9. METAS'!$L$20,INT((ROW()-13)/2),0))</f>
        <v/>
      </c>
      <c r="I463" s="730"/>
      <c r="J463" s="202" t="e">
        <f ca="1">IF(MOD(ROW()-13,2)=0,IF(ISBLANK(OFFSET(#REF!,INT((ROW()-13)/2),0)),"",OFFSET(#REF!,INT((ROW()-13)/2),0)),IF(ISBLANK(OFFSET('9. METAS'!$U$20,INT((ROW()-14)/2),0)),"",OFFSET('9. METAS'!$U$20,INT((ROW()-14)/2),0)))</f>
        <v>#REF!</v>
      </c>
      <c r="K463" s="203" t="e">
        <f ca="1">IF(MOD(ROW()-13,2)=0,IF(ISBLANK(OFFSET(#REF!,INT((ROW()-13)/2),0)),"",OFFSET(#REF!,INT((ROW()-13)/2),0)),IF(ISBLANK(OFFSET('9. METAS'!$V$20,INT((ROW()-14)/2),0)),"",OFFSET('9. METAS'!$V$20,INT((ROW()-14)/2),0)))</f>
        <v>#REF!</v>
      </c>
      <c r="L463" s="203" t="e">
        <f ca="1">IF(MOD(ROW()-13,2)=0,IF(ISBLANK(OFFSET(#REF!,INT((ROW()-13)/2),0)),"",OFFSET(#REF!,INT((ROW()-13)/2),0)),IF(ISBLANK(OFFSET('9. METAS'!$W$20,INT((ROW()-14)/2),0)),"",OFFSET('9. METAS'!$W$20,INT((ROW()-14)/2),0)))</f>
        <v>#REF!</v>
      </c>
      <c r="M463" s="204" t="e">
        <f ca="1">IF(MOD(ROW()-13,2)=0,IF(ISBLANK(OFFSET(#REF!,INT((ROW()-13)/2),0)),"",OFFSET(#REF!,INT((ROW()-13)/2),0)),IF(ISBLANK(OFFSET('9. METAS'!$X$20,INT((ROW()-14)/2),0)),"",OFFSET('9. METAS'!$X$20,INT((ROW()-14)/2),0)))</f>
        <v>#REF!</v>
      </c>
      <c r="N463" s="718" t="str">
        <f t="shared" ref="N463" ca="1" si="446">IFERROR(J463/J464,"ND")</f>
        <v>ND</v>
      </c>
      <c r="O463" s="720" t="str">
        <f t="shared" ref="O463" ca="1" si="447">IFERROR(((J463+K463+L463+M463)/H463),"ND")</f>
        <v>ND</v>
      </c>
      <c r="P463" s="732"/>
    </row>
    <row r="464" spans="3:16">
      <c r="C464" s="725"/>
      <c r="D464" s="726"/>
      <c r="E464" s="726"/>
      <c r="F464" s="727"/>
      <c r="G464" s="728"/>
      <c r="H464" s="755"/>
      <c r="I464" s="731"/>
      <c r="J464" s="202" t="str">
        <f ca="1">IF(MOD(ROW()-13,2)=0,IF(ISBLANK(OFFSET(#REF!,INT((ROW()-13)/2),0)),"",OFFSET(#REF!,INT((ROW()-13)/2),0)),IF(ISBLANK(OFFSET('9. METAS'!$U$20,INT((ROW()-14)/2),0)),"",OFFSET('9. METAS'!$U$20,INT((ROW()-14)/2),0)))</f>
        <v/>
      </c>
      <c r="K464" s="203" t="str">
        <f ca="1">IF(MOD(ROW()-13,2)=0,IF(ISBLANK(OFFSET(#REF!,INT((ROW()-13)/2),0)),"",OFFSET(#REF!,INT((ROW()-13)/2),0)),IF(ISBLANK(OFFSET('9. METAS'!$V$20,INT((ROW()-14)/2),0)),"",OFFSET('9. METAS'!$V$20,INT((ROW()-14)/2),0)))</f>
        <v/>
      </c>
      <c r="L464" s="203" t="str">
        <f ca="1">IF(MOD(ROW()-13,2)=0,IF(ISBLANK(OFFSET(#REF!,INT((ROW()-13)/2),0)),"",OFFSET(#REF!,INT((ROW()-13)/2),0)),IF(ISBLANK(OFFSET('9. METAS'!$W$20,INT((ROW()-14)/2),0)),"",OFFSET('9. METAS'!$W$20,INT((ROW()-14)/2),0)))</f>
        <v/>
      </c>
      <c r="M464" s="204" t="str">
        <f ca="1">IF(MOD(ROW()-13,2)=0,IF(ISBLANK(OFFSET(#REF!,INT((ROW()-13)/2),0)),"",OFFSET(#REF!,INT((ROW()-13)/2),0)),IF(ISBLANK(OFFSET('9. METAS'!$X$20,INT((ROW()-14)/2),0)),"",OFFSET('9. METAS'!$X$20,INT((ROW()-14)/2),0)))</f>
        <v/>
      </c>
      <c r="N464" s="719"/>
      <c r="O464" s="721"/>
      <c r="P464" s="723"/>
    </row>
    <row r="465" spans="3:16">
      <c r="C465" s="724" t="str">
        <f ca="1">IF(ISBLANK(OFFSET('5. Pp (3 años)'!$C$46,INT((ROW()-13)/2),0)),"",OFFSET('5. Pp (3 años)'!$C$46,INT((ROW()-13)/2),0))</f>
        <v/>
      </c>
      <c r="D465" s="726" t="str">
        <f ca="1">IF(ISBLANK(OFFSET('5. Pp (3 años)'!$D$46,INT((ROW()-13)/2),0)),"",OFFSET('5. Pp (3 años)'!$D$46,INT((ROW()-13)/2),0))</f>
        <v/>
      </c>
      <c r="E465" s="726" t="str">
        <f ca="1">IF(ISBLANK(OFFSET('5. Pp (3 años)'!$E$46,INT((ROW()-13)/2),0)),"",OFFSET('5. Pp (3 años)'!$E$46,INT((ROW()-13)/2),0))</f>
        <v/>
      </c>
      <c r="F465" s="727" t="str">
        <f ca="1">IF(ISBLANK(OFFSET('5. Pp (3 años)'!$K$46,INT((ROW()-13)/2),0)),"",OFFSET('5. Pp (3 años)'!$K$46,INT((ROW()-13)/2),0))</f>
        <v/>
      </c>
      <c r="G465" s="728" t="str">
        <f ca="1">IF(ISBLANK(OFFSET('5. Pp (3 años)'!$H$46,INT((ROW()-13)/2),0)),"",OFFSET('5. Pp (3 años)'!$H$46,INT((ROW()-13)/2),0))</f>
        <v/>
      </c>
      <c r="H465" s="755" t="str">
        <f ca="1">IF(ISBLANK(OFFSET('9. METAS'!$L$20,INT((ROW()-13)/2),0)),"",OFFSET('9. METAS'!$L$20,INT((ROW()-13)/2),0))</f>
        <v/>
      </c>
      <c r="I465" s="730"/>
      <c r="J465" s="202" t="e">
        <f ca="1">IF(MOD(ROW()-13,2)=0,IF(ISBLANK(OFFSET(#REF!,INT((ROW()-13)/2),0)),"",OFFSET(#REF!,INT((ROW()-13)/2),0)),IF(ISBLANK(OFFSET('9. METAS'!$U$20,INT((ROW()-14)/2),0)),"",OFFSET('9. METAS'!$U$20,INT((ROW()-14)/2),0)))</f>
        <v>#REF!</v>
      </c>
      <c r="K465" s="203" t="e">
        <f ca="1">IF(MOD(ROW()-13,2)=0,IF(ISBLANK(OFFSET(#REF!,INT((ROW()-13)/2),0)),"",OFFSET(#REF!,INT((ROW()-13)/2),0)),IF(ISBLANK(OFFSET('9. METAS'!$V$20,INT((ROW()-14)/2),0)),"",OFFSET('9. METAS'!$V$20,INT((ROW()-14)/2),0)))</f>
        <v>#REF!</v>
      </c>
      <c r="L465" s="203" t="e">
        <f ca="1">IF(MOD(ROW()-13,2)=0,IF(ISBLANK(OFFSET(#REF!,INT((ROW()-13)/2),0)),"",OFFSET(#REF!,INT((ROW()-13)/2),0)),IF(ISBLANK(OFFSET('9. METAS'!$W$20,INT((ROW()-14)/2),0)),"",OFFSET('9. METAS'!$W$20,INT((ROW()-14)/2),0)))</f>
        <v>#REF!</v>
      </c>
      <c r="M465" s="204" t="e">
        <f ca="1">IF(MOD(ROW()-13,2)=0,IF(ISBLANK(OFFSET(#REF!,INT((ROW()-13)/2),0)),"",OFFSET(#REF!,INT((ROW()-13)/2),0)),IF(ISBLANK(OFFSET('9. METAS'!$X$20,INT((ROW()-14)/2),0)),"",OFFSET('9. METAS'!$X$20,INT((ROW()-14)/2),0)))</f>
        <v>#REF!</v>
      </c>
      <c r="N465" s="718" t="str">
        <f t="shared" ref="N465" ca="1" si="448">IFERROR(J465/J466,"ND")</f>
        <v>ND</v>
      </c>
      <c r="O465" s="720" t="str">
        <f t="shared" ref="O465" ca="1" si="449">IFERROR(((J465+K465+L465+M465)/H465),"ND")</f>
        <v>ND</v>
      </c>
      <c r="P465" s="732"/>
    </row>
    <row r="466" spans="3:16">
      <c r="C466" s="725"/>
      <c r="D466" s="726"/>
      <c r="E466" s="726"/>
      <c r="F466" s="727"/>
      <c r="G466" s="728"/>
      <c r="H466" s="755"/>
      <c r="I466" s="731"/>
      <c r="J466" s="202" t="str">
        <f ca="1">IF(MOD(ROW()-13,2)=0,IF(ISBLANK(OFFSET(#REF!,INT((ROW()-13)/2),0)),"",OFFSET(#REF!,INT((ROW()-13)/2),0)),IF(ISBLANK(OFFSET('9. METAS'!$U$20,INT((ROW()-14)/2),0)),"",OFFSET('9. METAS'!$U$20,INT((ROW()-14)/2),0)))</f>
        <v/>
      </c>
      <c r="K466" s="203" t="str">
        <f ca="1">IF(MOD(ROW()-13,2)=0,IF(ISBLANK(OFFSET(#REF!,INT((ROW()-13)/2),0)),"",OFFSET(#REF!,INT((ROW()-13)/2),0)),IF(ISBLANK(OFFSET('9. METAS'!$V$20,INT((ROW()-14)/2),0)),"",OFFSET('9. METAS'!$V$20,INT((ROW()-14)/2),0)))</f>
        <v/>
      </c>
      <c r="L466" s="203" t="str">
        <f ca="1">IF(MOD(ROW()-13,2)=0,IF(ISBLANK(OFFSET(#REF!,INT((ROW()-13)/2),0)),"",OFFSET(#REF!,INT((ROW()-13)/2),0)),IF(ISBLANK(OFFSET('9. METAS'!$W$20,INT((ROW()-14)/2),0)),"",OFFSET('9. METAS'!$W$20,INT((ROW()-14)/2),0)))</f>
        <v/>
      </c>
      <c r="M466" s="204" t="str">
        <f ca="1">IF(MOD(ROW()-13,2)=0,IF(ISBLANK(OFFSET(#REF!,INT((ROW()-13)/2),0)),"",OFFSET(#REF!,INT((ROW()-13)/2),0)),IF(ISBLANK(OFFSET('9. METAS'!$X$20,INT((ROW()-14)/2),0)),"",OFFSET('9. METAS'!$X$20,INT((ROW()-14)/2),0)))</f>
        <v/>
      </c>
      <c r="N466" s="719"/>
      <c r="O466" s="721"/>
      <c r="P466" s="723"/>
    </row>
    <row r="467" spans="3:16">
      <c r="C467" s="724" t="str">
        <f ca="1">IF(ISBLANK(OFFSET('5. Pp (3 años)'!$C$46,INT((ROW()-13)/2),0)),"",OFFSET('5. Pp (3 años)'!$C$46,INT((ROW()-13)/2),0))</f>
        <v/>
      </c>
      <c r="D467" s="726" t="str">
        <f ca="1">IF(ISBLANK(OFFSET('5. Pp (3 años)'!$D$46,INT((ROW()-13)/2),0)),"",OFFSET('5. Pp (3 años)'!$D$46,INT((ROW()-13)/2),0))</f>
        <v/>
      </c>
      <c r="E467" s="726" t="str">
        <f ca="1">IF(ISBLANK(OFFSET('5. Pp (3 años)'!$E$46,INT((ROW()-13)/2),0)),"",OFFSET('5. Pp (3 años)'!$E$46,INT((ROW()-13)/2),0))</f>
        <v/>
      </c>
      <c r="F467" s="727" t="str">
        <f ca="1">IF(ISBLANK(OFFSET('5. Pp (3 años)'!$K$46,INT((ROW()-13)/2),0)),"",OFFSET('5. Pp (3 años)'!$K$46,INT((ROW()-13)/2),0))</f>
        <v/>
      </c>
      <c r="G467" s="728" t="str">
        <f ca="1">IF(ISBLANK(OFFSET('5. Pp (3 años)'!$H$46,INT((ROW()-13)/2),0)),"",OFFSET('5. Pp (3 años)'!$H$46,INT((ROW()-13)/2),0))</f>
        <v/>
      </c>
      <c r="H467" s="755" t="str">
        <f ca="1">IF(ISBLANK(OFFSET('9. METAS'!$L$20,INT((ROW()-13)/2),0)),"",OFFSET('9. METAS'!$L$20,INT((ROW()-13)/2),0))</f>
        <v/>
      </c>
      <c r="I467" s="730"/>
      <c r="J467" s="202" t="e">
        <f ca="1">IF(MOD(ROW()-13,2)=0,IF(ISBLANK(OFFSET(#REF!,INT((ROW()-13)/2),0)),"",OFFSET(#REF!,INT((ROW()-13)/2),0)),IF(ISBLANK(OFFSET('9. METAS'!$U$20,INT((ROW()-14)/2),0)),"",OFFSET('9. METAS'!$U$20,INT((ROW()-14)/2),0)))</f>
        <v>#REF!</v>
      </c>
      <c r="K467" s="203" t="e">
        <f ca="1">IF(MOD(ROW()-13,2)=0,IF(ISBLANK(OFFSET(#REF!,INT((ROW()-13)/2),0)),"",OFFSET(#REF!,INT((ROW()-13)/2),0)),IF(ISBLANK(OFFSET('9. METAS'!$V$20,INT((ROW()-14)/2),0)),"",OFFSET('9. METAS'!$V$20,INT((ROW()-14)/2),0)))</f>
        <v>#REF!</v>
      </c>
      <c r="L467" s="203" t="e">
        <f ca="1">IF(MOD(ROW()-13,2)=0,IF(ISBLANK(OFFSET(#REF!,INT((ROW()-13)/2),0)),"",OFFSET(#REF!,INT((ROW()-13)/2),0)),IF(ISBLANK(OFFSET('9. METAS'!$W$20,INT((ROW()-14)/2),0)),"",OFFSET('9. METAS'!$W$20,INT((ROW()-14)/2),0)))</f>
        <v>#REF!</v>
      </c>
      <c r="M467" s="204" t="e">
        <f ca="1">IF(MOD(ROW()-13,2)=0,IF(ISBLANK(OFFSET(#REF!,INT((ROW()-13)/2),0)),"",OFFSET(#REF!,INT((ROW()-13)/2),0)),IF(ISBLANK(OFFSET('9. METAS'!$X$20,INT((ROW()-14)/2),0)),"",OFFSET('9. METAS'!$X$20,INT((ROW()-14)/2),0)))</f>
        <v>#REF!</v>
      </c>
      <c r="N467" s="718" t="str">
        <f t="shared" ref="N467" ca="1" si="450">IFERROR(J467/J468,"ND")</f>
        <v>ND</v>
      </c>
      <c r="O467" s="720" t="str">
        <f t="shared" ref="O467" ca="1" si="451">IFERROR(((J467+K467+L467+M467)/H467),"ND")</f>
        <v>ND</v>
      </c>
      <c r="P467" s="732"/>
    </row>
    <row r="468" spans="3:16">
      <c r="C468" s="725"/>
      <c r="D468" s="726"/>
      <c r="E468" s="726"/>
      <c r="F468" s="727"/>
      <c r="G468" s="728"/>
      <c r="H468" s="755"/>
      <c r="I468" s="731"/>
      <c r="J468" s="202" t="str">
        <f ca="1">IF(MOD(ROW()-13,2)=0,IF(ISBLANK(OFFSET(#REF!,INT((ROW()-13)/2),0)),"",OFFSET(#REF!,INT((ROW()-13)/2),0)),IF(ISBLANK(OFFSET('9. METAS'!$U$20,INT((ROW()-14)/2),0)),"",OFFSET('9. METAS'!$U$20,INT((ROW()-14)/2),0)))</f>
        <v/>
      </c>
      <c r="K468" s="203" t="str">
        <f ca="1">IF(MOD(ROW()-13,2)=0,IF(ISBLANK(OFFSET(#REF!,INT((ROW()-13)/2),0)),"",OFFSET(#REF!,INT((ROW()-13)/2),0)),IF(ISBLANK(OFFSET('9. METAS'!$V$20,INT((ROW()-14)/2),0)),"",OFFSET('9. METAS'!$V$20,INT((ROW()-14)/2),0)))</f>
        <v/>
      </c>
      <c r="L468" s="203" t="str">
        <f ca="1">IF(MOD(ROW()-13,2)=0,IF(ISBLANK(OFFSET(#REF!,INT((ROW()-13)/2),0)),"",OFFSET(#REF!,INT((ROW()-13)/2),0)),IF(ISBLANK(OFFSET('9. METAS'!$W$20,INT((ROW()-14)/2),0)),"",OFFSET('9. METAS'!$W$20,INT((ROW()-14)/2),0)))</f>
        <v/>
      </c>
      <c r="M468" s="204" t="str">
        <f ca="1">IF(MOD(ROW()-13,2)=0,IF(ISBLANK(OFFSET(#REF!,INT((ROW()-13)/2),0)),"",OFFSET(#REF!,INT((ROW()-13)/2),0)),IF(ISBLANK(OFFSET('9. METAS'!$X$20,INT((ROW()-14)/2),0)),"",OFFSET('9. METAS'!$X$20,INT((ROW()-14)/2),0)))</f>
        <v/>
      </c>
      <c r="N468" s="719"/>
      <c r="O468" s="721"/>
      <c r="P468" s="723"/>
    </row>
    <row r="469" spans="3:16">
      <c r="C469" s="724" t="str">
        <f ca="1">IF(ISBLANK(OFFSET('5. Pp (3 años)'!$C$46,INT((ROW()-13)/2),0)),"",OFFSET('5. Pp (3 años)'!$C$46,INT((ROW()-13)/2),0))</f>
        <v/>
      </c>
      <c r="D469" s="726" t="str">
        <f ca="1">IF(ISBLANK(OFFSET('5. Pp (3 años)'!$D$46,INT((ROW()-13)/2),0)),"",OFFSET('5. Pp (3 años)'!$D$46,INT((ROW()-13)/2),0))</f>
        <v/>
      </c>
      <c r="E469" s="726" t="str">
        <f ca="1">IF(ISBLANK(OFFSET('5. Pp (3 años)'!$E$46,INT((ROW()-13)/2),0)),"",OFFSET('5. Pp (3 años)'!$E$46,INT((ROW()-13)/2),0))</f>
        <v/>
      </c>
      <c r="F469" s="727" t="str">
        <f ca="1">IF(ISBLANK(OFFSET('5. Pp (3 años)'!$K$46,INT((ROW()-13)/2),0)),"",OFFSET('5. Pp (3 años)'!$K$46,INT((ROW()-13)/2),0))</f>
        <v/>
      </c>
      <c r="G469" s="728" t="str">
        <f ca="1">IF(ISBLANK(OFFSET('5. Pp (3 años)'!$H$46,INT((ROW()-13)/2),0)),"",OFFSET('5. Pp (3 años)'!$H$46,INT((ROW()-13)/2),0))</f>
        <v/>
      </c>
      <c r="H469" s="755" t="str">
        <f ca="1">IF(ISBLANK(OFFSET('9. METAS'!$L$20,INT((ROW()-13)/2),0)),"",OFFSET('9. METAS'!$L$20,INT((ROW()-13)/2),0))</f>
        <v/>
      </c>
      <c r="I469" s="730"/>
      <c r="J469" s="202" t="e">
        <f ca="1">IF(MOD(ROW()-13,2)=0,IF(ISBLANK(OFFSET(#REF!,INT((ROW()-13)/2),0)),"",OFFSET(#REF!,INT((ROW()-13)/2),0)),IF(ISBLANK(OFFSET('9. METAS'!$U$20,INT((ROW()-14)/2),0)),"",OFFSET('9. METAS'!$U$20,INT((ROW()-14)/2),0)))</f>
        <v>#REF!</v>
      </c>
      <c r="K469" s="203" t="e">
        <f ca="1">IF(MOD(ROW()-13,2)=0,IF(ISBLANK(OFFSET(#REF!,INT((ROW()-13)/2),0)),"",OFFSET(#REF!,INT((ROW()-13)/2),0)),IF(ISBLANK(OFFSET('9. METAS'!$V$20,INT((ROW()-14)/2),0)),"",OFFSET('9. METAS'!$V$20,INT((ROW()-14)/2),0)))</f>
        <v>#REF!</v>
      </c>
      <c r="L469" s="203" t="e">
        <f ca="1">IF(MOD(ROW()-13,2)=0,IF(ISBLANK(OFFSET(#REF!,INT((ROW()-13)/2),0)),"",OFFSET(#REF!,INT((ROW()-13)/2),0)),IF(ISBLANK(OFFSET('9. METAS'!$W$20,INT((ROW()-14)/2),0)),"",OFFSET('9. METAS'!$W$20,INT((ROW()-14)/2),0)))</f>
        <v>#REF!</v>
      </c>
      <c r="M469" s="204" t="e">
        <f ca="1">IF(MOD(ROW()-13,2)=0,IF(ISBLANK(OFFSET(#REF!,INT((ROW()-13)/2),0)),"",OFFSET(#REF!,INT((ROW()-13)/2),0)),IF(ISBLANK(OFFSET('9. METAS'!$X$20,INT((ROW()-14)/2),0)),"",OFFSET('9. METAS'!$X$20,INT((ROW()-14)/2),0)))</f>
        <v>#REF!</v>
      </c>
      <c r="N469" s="718" t="str">
        <f t="shared" ref="N469" ca="1" si="452">IFERROR(J469/J470,"ND")</f>
        <v>ND</v>
      </c>
      <c r="O469" s="720" t="str">
        <f t="shared" ref="O469" ca="1" si="453">IFERROR(((J469+K469+L469+M469)/H469),"ND")</f>
        <v>ND</v>
      </c>
      <c r="P469" s="732"/>
    </row>
    <row r="470" spans="3:16">
      <c r="C470" s="725"/>
      <c r="D470" s="726"/>
      <c r="E470" s="726"/>
      <c r="F470" s="727"/>
      <c r="G470" s="728"/>
      <c r="H470" s="755"/>
      <c r="I470" s="731"/>
      <c r="J470" s="202" t="str">
        <f ca="1">IF(MOD(ROW()-13,2)=0,IF(ISBLANK(OFFSET(#REF!,INT((ROW()-13)/2),0)),"",OFFSET(#REF!,INT((ROW()-13)/2),0)),IF(ISBLANK(OFFSET('9. METAS'!$U$20,INT((ROW()-14)/2),0)),"",OFFSET('9. METAS'!$U$20,INT((ROW()-14)/2),0)))</f>
        <v/>
      </c>
      <c r="K470" s="203" t="str">
        <f ca="1">IF(MOD(ROW()-13,2)=0,IF(ISBLANK(OFFSET(#REF!,INT((ROW()-13)/2),0)),"",OFFSET(#REF!,INT((ROW()-13)/2),0)),IF(ISBLANK(OFFSET('9. METAS'!$V$20,INT((ROW()-14)/2),0)),"",OFFSET('9. METAS'!$V$20,INT((ROW()-14)/2),0)))</f>
        <v/>
      </c>
      <c r="L470" s="203" t="str">
        <f ca="1">IF(MOD(ROW()-13,2)=0,IF(ISBLANK(OFFSET(#REF!,INT((ROW()-13)/2),0)),"",OFFSET(#REF!,INT((ROW()-13)/2),0)),IF(ISBLANK(OFFSET('9. METAS'!$W$20,INT((ROW()-14)/2),0)),"",OFFSET('9. METAS'!$W$20,INT((ROW()-14)/2),0)))</f>
        <v/>
      </c>
      <c r="M470" s="204" t="str">
        <f ca="1">IF(MOD(ROW()-13,2)=0,IF(ISBLANK(OFFSET(#REF!,INT((ROW()-13)/2),0)),"",OFFSET(#REF!,INT((ROW()-13)/2),0)),IF(ISBLANK(OFFSET('9. METAS'!$X$20,INT((ROW()-14)/2),0)),"",OFFSET('9. METAS'!$X$20,INT((ROW()-14)/2),0)))</f>
        <v/>
      </c>
      <c r="N470" s="719"/>
      <c r="O470" s="721"/>
      <c r="P470" s="723"/>
    </row>
    <row r="471" spans="3:16">
      <c r="C471" s="724" t="str">
        <f ca="1">IF(ISBLANK(OFFSET('5. Pp (3 años)'!$C$46,INT((ROW()-13)/2),0)),"",OFFSET('5. Pp (3 años)'!$C$46,INT((ROW()-13)/2),0))</f>
        <v/>
      </c>
      <c r="D471" s="726" t="str">
        <f ca="1">IF(ISBLANK(OFFSET('5. Pp (3 años)'!$D$46,INT((ROW()-13)/2),0)),"",OFFSET('5. Pp (3 años)'!$D$46,INT((ROW()-13)/2),0))</f>
        <v/>
      </c>
      <c r="E471" s="726" t="str">
        <f ca="1">IF(ISBLANK(OFFSET('5. Pp (3 años)'!$E$46,INT((ROW()-13)/2),0)),"",OFFSET('5. Pp (3 años)'!$E$46,INT((ROW()-13)/2),0))</f>
        <v/>
      </c>
      <c r="F471" s="727" t="str">
        <f ca="1">IF(ISBLANK(OFFSET('5. Pp (3 años)'!$K$46,INT((ROW()-13)/2),0)),"",OFFSET('5. Pp (3 años)'!$K$46,INT((ROW()-13)/2),0))</f>
        <v/>
      </c>
      <c r="G471" s="728" t="str">
        <f ca="1">IF(ISBLANK(OFFSET('5. Pp (3 años)'!$H$46,INT((ROW()-13)/2),0)),"",OFFSET('5. Pp (3 años)'!$H$46,INT((ROW()-13)/2),0))</f>
        <v/>
      </c>
      <c r="H471" s="755" t="str">
        <f ca="1">IF(ISBLANK(OFFSET('9. METAS'!$L$20,INT((ROW()-13)/2),0)),"",OFFSET('9. METAS'!$L$20,INT((ROW()-13)/2),0))</f>
        <v/>
      </c>
      <c r="I471" s="730"/>
      <c r="J471" s="202" t="e">
        <f ca="1">IF(MOD(ROW()-13,2)=0,IF(ISBLANK(OFFSET(#REF!,INT((ROW()-13)/2),0)),"",OFFSET(#REF!,INT((ROW()-13)/2),0)),IF(ISBLANK(OFFSET('9. METAS'!$U$20,INT((ROW()-14)/2),0)),"",OFFSET('9. METAS'!$U$20,INT((ROW()-14)/2),0)))</f>
        <v>#REF!</v>
      </c>
      <c r="K471" s="203" t="e">
        <f ca="1">IF(MOD(ROW()-13,2)=0,IF(ISBLANK(OFFSET(#REF!,INT((ROW()-13)/2),0)),"",OFFSET(#REF!,INT((ROW()-13)/2),0)),IF(ISBLANK(OFFSET('9. METAS'!$V$20,INT((ROW()-14)/2),0)),"",OFFSET('9. METAS'!$V$20,INT((ROW()-14)/2),0)))</f>
        <v>#REF!</v>
      </c>
      <c r="L471" s="203" t="e">
        <f ca="1">IF(MOD(ROW()-13,2)=0,IF(ISBLANK(OFFSET(#REF!,INT((ROW()-13)/2),0)),"",OFFSET(#REF!,INT((ROW()-13)/2),0)),IF(ISBLANK(OFFSET('9. METAS'!$W$20,INT((ROW()-14)/2),0)),"",OFFSET('9. METAS'!$W$20,INT((ROW()-14)/2),0)))</f>
        <v>#REF!</v>
      </c>
      <c r="M471" s="204" t="e">
        <f ca="1">IF(MOD(ROW()-13,2)=0,IF(ISBLANK(OFFSET(#REF!,INT((ROW()-13)/2),0)),"",OFFSET(#REF!,INT((ROW()-13)/2),0)),IF(ISBLANK(OFFSET('9. METAS'!$X$20,INT((ROW()-14)/2),0)),"",OFFSET('9. METAS'!$X$20,INT((ROW()-14)/2),0)))</f>
        <v>#REF!</v>
      </c>
      <c r="N471" s="718" t="str">
        <f t="shared" ref="N471" ca="1" si="454">IFERROR(J471/J472,"ND")</f>
        <v>ND</v>
      </c>
      <c r="O471" s="720" t="str">
        <f t="shared" ref="O471" ca="1" si="455">IFERROR(((J471+K471+L471+M471)/H471),"ND")</f>
        <v>ND</v>
      </c>
      <c r="P471" s="732"/>
    </row>
    <row r="472" spans="3:16">
      <c r="C472" s="725"/>
      <c r="D472" s="726"/>
      <c r="E472" s="726"/>
      <c r="F472" s="727"/>
      <c r="G472" s="728"/>
      <c r="H472" s="755"/>
      <c r="I472" s="731"/>
      <c r="J472" s="202" t="str">
        <f ca="1">IF(MOD(ROW()-13,2)=0,IF(ISBLANK(OFFSET(#REF!,INT((ROW()-13)/2),0)),"",OFFSET(#REF!,INT((ROW()-13)/2),0)),IF(ISBLANK(OFFSET('9. METAS'!$U$20,INT((ROW()-14)/2),0)),"",OFFSET('9. METAS'!$U$20,INT((ROW()-14)/2),0)))</f>
        <v/>
      </c>
      <c r="K472" s="203" t="str">
        <f ca="1">IF(MOD(ROW()-13,2)=0,IF(ISBLANK(OFFSET(#REF!,INT((ROW()-13)/2),0)),"",OFFSET(#REF!,INT((ROW()-13)/2),0)),IF(ISBLANK(OFFSET('9. METAS'!$V$20,INT((ROW()-14)/2),0)),"",OFFSET('9. METAS'!$V$20,INT((ROW()-14)/2),0)))</f>
        <v/>
      </c>
      <c r="L472" s="203" t="str">
        <f ca="1">IF(MOD(ROW()-13,2)=0,IF(ISBLANK(OFFSET(#REF!,INT((ROW()-13)/2),0)),"",OFFSET(#REF!,INT((ROW()-13)/2),0)),IF(ISBLANK(OFFSET('9. METAS'!$W$20,INT((ROW()-14)/2),0)),"",OFFSET('9. METAS'!$W$20,INT((ROW()-14)/2),0)))</f>
        <v/>
      </c>
      <c r="M472" s="204" t="str">
        <f ca="1">IF(MOD(ROW()-13,2)=0,IF(ISBLANK(OFFSET(#REF!,INT((ROW()-13)/2),0)),"",OFFSET(#REF!,INT((ROW()-13)/2),0)),IF(ISBLANK(OFFSET('9. METAS'!$X$20,INT((ROW()-14)/2),0)),"",OFFSET('9. METAS'!$X$20,INT((ROW()-14)/2),0)))</f>
        <v/>
      </c>
      <c r="N472" s="719"/>
      <c r="O472" s="721"/>
      <c r="P472" s="723"/>
    </row>
    <row r="473" spans="3:16">
      <c r="C473" s="724" t="str">
        <f ca="1">IF(ISBLANK(OFFSET('5. Pp (3 años)'!$C$46,INT((ROW()-13)/2),0)),"",OFFSET('5. Pp (3 años)'!$C$46,INT((ROW()-13)/2),0))</f>
        <v/>
      </c>
      <c r="D473" s="726" t="str">
        <f ca="1">IF(ISBLANK(OFFSET('5. Pp (3 años)'!$D$46,INT((ROW()-13)/2),0)),"",OFFSET('5. Pp (3 años)'!$D$46,INT((ROW()-13)/2),0))</f>
        <v/>
      </c>
      <c r="E473" s="726" t="str">
        <f ca="1">IF(ISBLANK(OFFSET('5. Pp (3 años)'!$E$46,INT((ROW()-13)/2),0)),"",OFFSET('5. Pp (3 años)'!$E$46,INT((ROW()-13)/2),0))</f>
        <v/>
      </c>
      <c r="F473" s="727" t="str">
        <f ca="1">IF(ISBLANK(OFFSET('5. Pp (3 años)'!$K$46,INT((ROW()-13)/2),0)),"",OFFSET('5. Pp (3 años)'!$K$46,INT((ROW()-13)/2),0))</f>
        <v/>
      </c>
      <c r="G473" s="728" t="str">
        <f ca="1">IF(ISBLANK(OFFSET('5. Pp (3 años)'!$H$46,INT((ROW()-13)/2),0)),"",OFFSET('5. Pp (3 años)'!$H$46,INT((ROW()-13)/2),0))</f>
        <v/>
      </c>
      <c r="H473" s="755" t="str">
        <f ca="1">IF(ISBLANK(OFFSET('9. METAS'!$L$20,INT((ROW()-13)/2),0)),"",OFFSET('9. METAS'!$L$20,INT((ROW()-13)/2),0))</f>
        <v/>
      </c>
      <c r="I473" s="730"/>
      <c r="J473" s="202" t="e">
        <f ca="1">IF(MOD(ROW()-13,2)=0,IF(ISBLANK(OFFSET(#REF!,INT((ROW()-13)/2),0)),"",OFFSET(#REF!,INT((ROW()-13)/2),0)),IF(ISBLANK(OFFSET('9. METAS'!$U$20,INT((ROW()-14)/2),0)),"",OFFSET('9. METAS'!$U$20,INT((ROW()-14)/2),0)))</f>
        <v>#REF!</v>
      </c>
      <c r="K473" s="203" t="e">
        <f ca="1">IF(MOD(ROW()-13,2)=0,IF(ISBLANK(OFFSET(#REF!,INT((ROW()-13)/2),0)),"",OFFSET(#REF!,INT((ROW()-13)/2),0)),IF(ISBLANK(OFFSET('9. METAS'!$V$20,INT((ROW()-14)/2),0)),"",OFFSET('9. METAS'!$V$20,INT((ROW()-14)/2),0)))</f>
        <v>#REF!</v>
      </c>
      <c r="L473" s="203" t="e">
        <f ca="1">IF(MOD(ROW()-13,2)=0,IF(ISBLANK(OFFSET(#REF!,INT((ROW()-13)/2),0)),"",OFFSET(#REF!,INT((ROW()-13)/2),0)),IF(ISBLANK(OFFSET('9. METAS'!$W$20,INT((ROW()-14)/2),0)),"",OFFSET('9. METAS'!$W$20,INT((ROW()-14)/2),0)))</f>
        <v>#REF!</v>
      </c>
      <c r="M473" s="204" t="e">
        <f ca="1">IF(MOD(ROW()-13,2)=0,IF(ISBLANK(OFFSET(#REF!,INT((ROW()-13)/2),0)),"",OFFSET(#REF!,INT((ROW()-13)/2),0)),IF(ISBLANK(OFFSET('9. METAS'!$X$20,INT((ROW()-14)/2),0)),"",OFFSET('9. METAS'!$X$20,INT((ROW()-14)/2),0)))</f>
        <v>#REF!</v>
      </c>
      <c r="N473" s="718" t="str">
        <f ca="1">IFERROR(J473/J474,"ND")</f>
        <v>ND</v>
      </c>
      <c r="O473" s="720" t="str">
        <f t="shared" ref="O473" ca="1" si="456">IFERROR(((J473+K473+L473+M473)/H473),"ND")</f>
        <v>ND</v>
      </c>
      <c r="P473" s="732"/>
    </row>
    <row r="474" spans="3:16" ht="15.75" thickBot="1">
      <c r="C474" s="741"/>
      <c r="D474" s="742"/>
      <c r="E474" s="742"/>
      <c r="F474" s="743"/>
      <c r="G474" s="744"/>
      <c r="H474" s="756"/>
      <c r="I474" s="757"/>
      <c r="J474" s="208" t="str">
        <f ca="1">IF(MOD(ROW()-13,2)=0,IF(ISBLANK(OFFSET(#REF!,INT((ROW()-13)/2),0)),"",OFFSET(#REF!,INT((ROW()-13)/2),0)),IF(ISBLANK(OFFSET('9. METAS'!$U$20,INT((ROW()-14)/2),0)),"",OFFSET('9. METAS'!$U$20,INT((ROW()-14)/2),0)))</f>
        <v/>
      </c>
      <c r="K474" s="209" t="str">
        <f ca="1">IF(MOD(ROW()-13,2)=0,IF(ISBLANK(OFFSET(#REF!,INT((ROW()-13)/2),0)),"",OFFSET(#REF!,INT((ROW()-13)/2),0)),IF(ISBLANK(OFFSET('9. METAS'!$V$20,INT((ROW()-14)/2),0)),"",OFFSET('9. METAS'!$V$20,INT((ROW()-14)/2),0)))</f>
        <v/>
      </c>
      <c r="L474" s="209" t="str">
        <f ca="1">IF(MOD(ROW()-13,2)=0,IF(ISBLANK(OFFSET(#REF!,INT((ROW()-13)/2),0)),"",OFFSET(#REF!,INT((ROW()-13)/2),0)),IF(ISBLANK(OFFSET('9. METAS'!$W$20,INT((ROW()-14)/2),0)),"",OFFSET('9. METAS'!$W$20,INT((ROW()-14)/2),0)))</f>
        <v/>
      </c>
      <c r="M474" s="210" t="str">
        <f ca="1">IF(MOD(ROW()-13,2)=0,IF(ISBLANK(OFFSET(#REF!,INT((ROW()-13)/2),0)),"",OFFSET(#REF!,INT((ROW()-13)/2),0)),IF(ISBLANK(OFFSET('9. METAS'!$X$20,INT((ROW()-14)/2),0)),"",OFFSET('9. METAS'!$X$20,INT((ROW()-14)/2),0)))</f>
        <v/>
      </c>
      <c r="N474" s="758"/>
      <c r="O474" s="721"/>
      <c r="P474" s="760"/>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9E89A-C08B-471B-AE1A-AF4207D0F5F6}">
  <sheetPr>
    <outlinePr summaryBelow="0" summaryRight="0"/>
    <pageSetUpPr autoPageBreaks="0"/>
  </sheetPr>
  <dimension ref="A1:BE128"/>
  <sheetViews>
    <sheetView showGridLines="0" topLeftCell="A29" zoomScale="37" zoomScaleNormal="37" workbookViewId="0">
      <selection activeCell="H11" sqref="H11:H12"/>
    </sheetView>
  </sheetViews>
  <sheetFormatPr baseColWidth="10" defaultColWidth="9.125" defaultRowHeight="12.75"/>
  <cols>
    <col min="1" max="1" width="3.625" style="211" customWidth="1"/>
    <col min="2" max="2" width="25.25" style="211" customWidth="1"/>
    <col min="3" max="3" width="3.625" style="211" customWidth="1"/>
    <col min="4" max="6" width="11.125" style="211" customWidth="1"/>
    <col min="7" max="7" width="66.375" style="211" customWidth="1"/>
    <col min="8" max="16" width="11.125" style="211" customWidth="1"/>
    <col min="17" max="17" width="28.125" style="211" customWidth="1"/>
    <col min="18" max="33" width="11.125" style="211" customWidth="1"/>
    <col min="34" max="16384" width="9.125" style="211"/>
  </cols>
  <sheetData>
    <row r="1" spans="1:56" ht="13.5" customHeight="1">
      <c r="B1" s="212"/>
      <c r="C1" s="213"/>
      <c r="D1" s="214"/>
      <c r="E1" s="212"/>
      <c r="F1" s="212"/>
      <c r="G1" s="212"/>
      <c r="H1" s="212"/>
      <c r="I1" s="212"/>
      <c r="J1" s="212"/>
      <c r="K1" s="212"/>
      <c r="L1" s="212"/>
      <c r="M1" s="212"/>
      <c r="N1" s="212"/>
      <c r="O1" s="212"/>
      <c r="P1" s="212"/>
      <c r="Q1" s="212"/>
      <c r="R1" s="212"/>
      <c r="S1" s="212"/>
      <c r="T1" s="212"/>
      <c r="U1" s="212"/>
      <c r="V1" s="212"/>
      <c r="W1" s="212"/>
      <c r="X1" s="212"/>
      <c r="Y1" s="212"/>
      <c r="Z1" s="212"/>
      <c r="AA1" s="212"/>
      <c r="AB1" s="212"/>
      <c r="AC1" s="212"/>
      <c r="AD1" s="212"/>
      <c r="AE1" s="212"/>
      <c r="AF1" s="212"/>
      <c r="AG1" s="212"/>
    </row>
    <row r="2" spans="1:56" ht="103.5" customHeight="1">
      <c r="A2" s="514" t="s">
        <v>147</v>
      </c>
      <c r="B2" s="514"/>
      <c r="C2" s="514"/>
      <c r="D2" s="514"/>
      <c r="E2" s="514"/>
      <c r="F2" s="514"/>
      <c r="G2" s="514"/>
      <c r="H2" s="514"/>
      <c r="I2" s="514"/>
      <c r="J2" s="514"/>
      <c r="K2" s="514"/>
      <c r="L2" s="514"/>
      <c r="M2" s="514"/>
      <c r="N2" s="514"/>
      <c r="O2" s="514"/>
      <c r="P2" s="514"/>
      <c r="Q2" s="514"/>
      <c r="R2" s="514"/>
      <c r="S2" s="514"/>
      <c r="T2" s="514"/>
      <c r="U2" s="514"/>
      <c r="V2" s="514"/>
      <c r="W2" s="514"/>
      <c r="X2" s="514"/>
      <c r="Y2" s="514"/>
      <c r="Z2" s="514"/>
      <c r="AA2" s="514"/>
      <c r="AB2" s="514"/>
      <c r="AC2" s="514"/>
      <c r="AD2" s="514"/>
      <c r="AE2" s="514"/>
      <c r="AF2" s="514"/>
      <c r="AG2" s="514"/>
      <c r="AH2" s="514"/>
      <c r="AI2" s="514"/>
      <c r="AJ2" s="514"/>
      <c r="AK2" s="514"/>
      <c r="AL2" s="514"/>
      <c r="AM2" s="514"/>
      <c r="AN2" s="514"/>
      <c r="AO2" s="514"/>
      <c r="AP2" s="514"/>
      <c r="AQ2" s="215"/>
      <c r="AR2" s="215"/>
      <c r="AS2" s="515" t="s">
        <v>153</v>
      </c>
      <c r="AT2" s="515"/>
      <c r="AU2" s="515"/>
      <c r="AV2" s="515"/>
      <c r="AW2" s="515"/>
      <c r="AX2" s="515"/>
      <c r="AY2" s="515"/>
      <c r="AZ2" s="515"/>
      <c r="BA2" s="515"/>
      <c r="BB2" s="515"/>
      <c r="BC2" s="515"/>
      <c r="BD2" s="515"/>
    </row>
    <row r="3" spans="1:56" ht="13.5" customHeight="1">
      <c r="B3" s="213"/>
      <c r="C3" s="213"/>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c r="AS3" s="515"/>
      <c r="AT3" s="515"/>
      <c r="AU3" s="515"/>
      <c r="AV3" s="515"/>
      <c r="AW3" s="515"/>
      <c r="AX3" s="515"/>
      <c r="AY3" s="515"/>
      <c r="AZ3" s="515"/>
      <c r="BA3" s="515"/>
      <c r="BB3" s="515"/>
      <c r="BC3" s="515"/>
      <c r="BD3" s="515"/>
    </row>
    <row r="4" spans="1:56" ht="24.95" customHeight="1">
      <c r="B4" s="213"/>
      <c r="C4" s="213"/>
      <c r="D4" s="212"/>
      <c r="E4" s="212"/>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S4" s="515"/>
      <c r="AT4" s="515"/>
      <c r="AU4" s="515"/>
      <c r="AV4" s="515"/>
      <c r="AW4" s="515"/>
      <c r="AX4" s="515"/>
      <c r="AY4" s="515"/>
      <c r="AZ4" s="515"/>
      <c r="BA4" s="515"/>
      <c r="BB4" s="515"/>
      <c r="BC4" s="515"/>
      <c r="BD4" s="515"/>
    </row>
    <row r="5" spans="1:56" s="216" customFormat="1" ht="20.25">
      <c r="B5" s="217"/>
      <c r="C5" s="217"/>
      <c r="D5" s="217"/>
      <c r="E5" s="217"/>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S5" s="515"/>
      <c r="AT5" s="515"/>
      <c r="AU5" s="515"/>
      <c r="AV5" s="515"/>
      <c r="AW5" s="515"/>
      <c r="AX5" s="515"/>
      <c r="AY5" s="515"/>
      <c r="AZ5" s="515"/>
      <c r="BA5" s="515"/>
      <c r="BB5" s="515"/>
      <c r="BC5" s="515"/>
      <c r="BD5" s="515"/>
    </row>
    <row r="6" spans="1:56" s="216" customFormat="1" ht="20.25">
      <c r="B6" s="537" t="s">
        <v>149</v>
      </c>
      <c r="C6" s="217"/>
      <c r="D6" s="217"/>
      <c r="E6" s="217"/>
      <c r="F6" s="217"/>
      <c r="G6" s="217"/>
      <c r="H6" s="217"/>
      <c r="I6" s="217"/>
      <c r="J6" s="217"/>
      <c r="K6" s="217"/>
      <c r="L6" s="217"/>
      <c r="M6" s="217"/>
      <c r="N6" s="217"/>
      <c r="O6" s="217"/>
      <c r="P6" s="217"/>
      <c r="Q6" s="217"/>
      <c r="R6" s="217"/>
      <c r="T6" s="217"/>
      <c r="U6" s="217"/>
      <c r="V6" s="217"/>
      <c r="W6" s="217"/>
      <c r="X6" s="217"/>
      <c r="Y6" s="217"/>
      <c r="Z6" s="217"/>
      <c r="AA6" s="217"/>
      <c r="AB6" s="217"/>
      <c r="AC6" s="217"/>
      <c r="AD6" s="217"/>
      <c r="AE6" s="217"/>
      <c r="AF6" s="217"/>
      <c r="AG6" s="217"/>
      <c r="AS6" s="515"/>
      <c r="AT6" s="515"/>
      <c r="AU6" s="515"/>
      <c r="AV6" s="515"/>
      <c r="AW6" s="515"/>
      <c r="AX6" s="515"/>
      <c r="AY6" s="515"/>
      <c r="AZ6" s="515"/>
      <c r="BA6" s="515"/>
      <c r="BB6" s="515"/>
      <c r="BC6" s="515"/>
      <c r="BD6" s="515"/>
    </row>
    <row r="7" spans="1:56" s="216" customFormat="1" ht="20.25">
      <c r="B7" s="537"/>
      <c r="C7" s="217"/>
      <c r="D7" s="217"/>
      <c r="E7" s="217"/>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S7" s="515"/>
      <c r="AT7" s="515"/>
      <c r="AU7" s="515"/>
      <c r="AV7" s="515"/>
      <c r="AW7" s="515"/>
      <c r="AX7" s="515"/>
      <c r="AY7" s="515"/>
      <c r="AZ7" s="515"/>
      <c r="BA7" s="515"/>
      <c r="BB7" s="515"/>
      <c r="BC7" s="515"/>
      <c r="BD7" s="515"/>
    </row>
    <row r="8" spans="1:56" s="216" customFormat="1" ht="21" thickBot="1">
      <c r="B8" s="537"/>
      <c r="C8" s="217"/>
      <c r="D8" s="217"/>
      <c r="E8" s="217"/>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S8" s="515"/>
      <c r="AT8" s="515"/>
      <c r="AU8" s="515"/>
      <c r="AV8" s="515"/>
      <c r="AW8" s="515"/>
      <c r="AX8" s="515"/>
      <c r="AY8" s="515"/>
      <c r="AZ8" s="515"/>
      <c r="BA8" s="515"/>
      <c r="BB8" s="515"/>
      <c r="BC8" s="515"/>
      <c r="BD8" s="515"/>
    </row>
    <row r="9" spans="1:56" s="216" customFormat="1" ht="21" customHeight="1">
      <c r="B9" s="238"/>
      <c r="C9" s="217"/>
      <c r="D9" s="218"/>
      <c r="E9" s="218"/>
      <c r="F9" s="218"/>
      <c r="G9" s="218"/>
      <c r="H9" s="218"/>
      <c r="I9" s="218"/>
      <c r="J9" s="218"/>
      <c r="K9" s="218"/>
      <c r="L9" s="218"/>
      <c r="M9" s="218"/>
      <c r="N9" s="218"/>
      <c r="O9" s="218"/>
      <c r="P9" s="218"/>
      <c r="Q9" s="218"/>
      <c r="R9" s="218"/>
      <c r="S9" s="218"/>
      <c r="T9" s="218"/>
      <c r="U9" s="218"/>
      <c r="V9" s="218"/>
      <c r="W9" s="218"/>
      <c r="X9" s="218"/>
      <c r="Y9" s="218"/>
      <c r="Z9" s="218"/>
      <c r="AA9" s="218"/>
      <c r="AB9" s="218"/>
      <c r="AC9" s="218"/>
      <c r="AD9" s="218"/>
      <c r="AE9" s="218"/>
      <c r="AF9" s="218"/>
      <c r="AG9" s="218"/>
      <c r="AH9" s="219"/>
      <c r="AI9" s="219"/>
      <c r="AJ9" s="219"/>
      <c r="AK9" s="219"/>
      <c r="AL9" s="219"/>
      <c r="AM9" s="219"/>
      <c r="AN9" s="219"/>
      <c r="AO9" s="219"/>
      <c r="AP9" s="219"/>
      <c r="AQ9" s="219"/>
      <c r="AR9" s="219"/>
      <c r="AS9" s="516" t="s">
        <v>154</v>
      </c>
      <c r="AT9" s="516"/>
      <c r="AU9" s="516"/>
      <c r="AV9" s="516"/>
      <c r="AW9" s="516"/>
      <c r="AX9" s="516"/>
      <c r="AY9" s="516"/>
      <c r="AZ9" s="516"/>
      <c r="BA9" s="516"/>
      <c r="BB9" s="516"/>
      <c r="BC9" s="516"/>
      <c r="BD9" s="516"/>
    </row>
    <row r="10" spans="1:56" s="216" customFormat="1" ht="20.25">
      <c r="B10" s="238"/>
      <c r="C10" s="217"/>
      <c r="D10" s="218"/>
      <c r="E10" s="218"/>
      <c r="F10" s="218"/>
      <c r="G10" s="218"/>
      <c r="H10" s="218"/>
      <c r="I10" s="218"/>
      <c r="J10" s="218"/>
      <c r="K10" s="218"/>
      <c r="L10" s="218"/>
      <c r="M10" s="218"/>
      <c r="N10" s="218"/>
      <c r="O10" s="218"/>
      <c r="P10" s="218"/>
      <c r="Q10" s="218"/>
      <c r="R10" s="218"/>
      <c r="S10" s="218"/>
      <c r="T10" s="218"/>
      <c r="U10" s="218"/>
      <c r="V10" s="218"/>
      <c r="W10" s="218"/>
      <c r="X10" s="218"/>
      <c r="Y10" s="218"/>
      <c r="Z10" s="218"/>
      <c r="AA10" s="218"/>
      <c r="AB10" s="218"/>
      <c r="AC10" s="218"/>
      <c r="AD10" s="218"/>
      <c r="AE10" s="218"/>
      <c r="AF10" s="218"/>
      <c r="AG10" s="218"/>
      <c r="AH10" s="219"/>
      <c r="AI10" s="219"/>
      <c r="AJ10" s="219"/>
      <c r="AK10" s="219"/>
      <c r="AL10" s="219"/>
      <c r="AM10" s="219"/>
      <c r="AN10" s="219"/>
      <c r="AO10" s="219"/>
      <c r="AP10" s="219"/>
      <c r="AQ10" s="219"/>
      <c r="AR10" s="219"/>
      <c r="AS10" s="515"/>
      <c r="AT10" s="515"/>
      <c r="AU10" s="515"/>
      <c r="AV10" s="515"/>
      <c r="AW10" s="515"/>
      <c r="AX10" s="515"/>
      <c r="AY10" s="515"/>
      <c r="AZ10" s="515"/>
      <c r="BA10" s="515"/>
      <c r="BB10" s="515"/>
      <c r="BC10" s="515"/>
      <c r="BD10" s="515"/>
    </row>
    <row r="11" spans="1:56" s="216" customFormat="1" ht="20.25">
      <c r="B11" s="537" t="s">
        <v>148</v>
      </c>
      <c r="C11" s="217"/>
      <c r="D11" s="218"/>
      <c r="E11" s="218"/>
      <c r="F11" s="218"/>
      <c r="G11" s="218"/>
      <c r="H11" s="218"/>
      <c r="I11" s="218"/>
      <c r="J11" s="218"/>
      <c r="K11" s="218"/>
      <c r="L11" s="218"/>
      <c r="M11" s="218"/>
      <c r="N11" s="218"/>
      <c r="O11" s="218"/>
      <c r="P11" s="218"/>
      <c r="Q11" s="218"/>
      <c r="R11" s="218"/>
      <c r="S11" s="218"/>
      <c r="T11" s="218"/>
      <c r="U11" s="218"/>
      <c r="V11" s="218"/>
      <c r="W11" s="218"/>
      <c r="X11" s="218"/>
      <c r="Y11" s="218"/>
      <c r="Z11" s="218"/>
      <c r="AA11" s="218"/>
      <c r="AB11" s="218"/>
      <c r="AC11" s="218"/>
      <c r="AD11" s="218"/>
      <c r="AE11" s="218"/>
      <c r="AF11" s="218"/>
      <c r="AG11" s="218"/>
      <c r="AH11" s="219"/>
      <c r="AI11" s="219"/>
      <c r="AJ11" s="219"/>
      <c r="AK11" s="219"/>
      <c r="AL11" s="219"/>
      <c r="AM11" s="219"/>
      <c r="AN11" s="219"/>
      <c r="AO11" s="219"/>
      <c r="AP11" s="219"/>
      <c r="AQ11" s="219"/>
      <c r="AR11" s="219"/>
      <c r="AS11" s="515"/>
      <c r="AT11" s="515"/>
      <c r="AU11" s="515"/>
      <c r="AV11" s="515"/>
      <c r="AW11" s="515"/>
      <c r="AX11" s="515"/>
      <c r="AY11" s="515"/>
      <c r="AZ11" s="515"/>
      <c r="BA11" s="515"/>
      <c r="BB11" s="515"/>
      <c r="BC11" s="515"/>
      <c r="BD11" s="515"/>
    </row>
    <row r="12" spans="1:56" s="216" customFormat="1" ht="20.25">
      <c r="B12" s="537"/>
      <c r="C12" s="217"/>
      <c r="D12" s="218"/>
      <c r="E12" s="218"/>
      <c r="F12" s="218"/>
      <c r="G12" s="218"/>
      <c r="H12" s="218"/>
      <c r="I12" s="218"/>
      <c r="J12" s="218"/>
      <c r="K12" s="218"/>
      <c r="L12" s="218"/>
      <c r="M12" s="218"/>
      <c r="N12" s="218"/>
      <c r="O12" s="218"/>
      <c r="P12" s="218"/>
      <c r="Q12" s="218"/>
      <c r="R12" s="218"/>
      <c r="S12" s="218"/>
      <c r="T12" s="218"/>
      <c r="U12" s="218"/>
      <c r="V12" s="218"/>
      <c r="W12" s="218"/>
      <c r="X12" s="218"/>
      <c r="Y12" s="218"/>
      <c r="Z12" s="218"/>
      <c r="AA12" s="218"/>
      <c r="AB12" s="218"/>
      <c r="AC12" s="218"/>
      <c r="AD12" s="218"/>
      <c r="AE12" s="218"/>
      <c r="AF12" s="218"/>
      <c r="AG12" s="218"/>
      <c r="AH12" s="219"/>
      <c r="AI12" s="219"/>
      <c r="AJ12" s="219"/>
      <c r="AK12" s="219"/>
      <c r="AL12" s="219"/>
      <c r="AM12" s="219"/>
      <c r="AN12" s="219"/>
      <c r="AO12" s="219"/>
      <c r="AP12" s="219"/>
      <c r="AQ12" s="219"/>
      <c r="AR12" s="219"/>
      <c r="AS12" s="515"/>
      <c r="AT12" s="515"/>
      <c r="AU12" s="515"/>
      <c r="AV12" s="515"/>
      <c r="AW12" s="515"/>
      <c r="AX12" s="515"/>
      <c r="AY12" s="515"/>
      <c r="AZ12" s="515"/>
      <c r="BA12" s="515"/>
      <c r="BB12" s="515"/>
      <c r="BC12" s="515"/>
      <c r="BD12" s="515"/>
    </row>
    <row r="13" spans="1:56" s="216" customFormat="1" ht="21" customHeight="1">
      <c r="B13" s="537"/>
      <c r="C13" s="217"/>
      <c r="D13" s="218"/>
      <c r="E13" s="218"/>
      <c r="F13" s="218"/>
      <c r="G13" s="218"/>
      <c r="H13" s="218"/>
      <c r="I13" s="218"/>
      <c r="J13" s="218"/>
      <c r="K13" s="218"/>
      <c r="L13" s="218"/>
      <c r="M13" s="218"/>
      <c r="N13" s="218"/>
      <c r="O13" s="218"/>
      <c r="P13" s="218"/>
      <c r="Q13" s="218"/>
      <c r="R13" s="218"/>
      <c r="S13" s="218"/>
      <c r="T13" s="218"/>
      <c r="U13" s="218"/>
      <c r="V13" s="218"/>
      <c r="W13" s="218"/>
      <c r="X13" s="218"/>
      <c r="Y13" s="218"/>
      <c r="Z13" s="218"/>
      <c r="AA13" s="218"/>
      <c r="AB13" s="218"/>
      <c r="AC13" s="218"/>
      <c r="AD13" s="218"/>
      <c r="AE13" s="218"/>
      <c r="AF13" s="218"/>
      <c r="AG13" s="218"/>
      <c r="AH13" s="219"/>
      <c r="AI13" s="219"/>
      <c r="AJ13" s="219"/>
      <c r="AK13" s="219"/>
      <c r="AL13" s="219"/>
      <c r="AM13" s="219"/>
      <c r="AN13" s="219"/>
      <c r="AO13" s="219"/>
      <c r="AP13" s="219"/>
      <c r="AQ13" s="219"/>
      <c r="AR13" s="219"/>
      <c r="AS13" s="515"/>
      <c r="AT13" s="515"/>
      <c r="AU13" s="515"/>
      <c r="AV13" s="515"/>
      <c r="AW13" s="515"/>
      <c r="AX13" s="515"/>
      <c r="AY13" s="515"/>
      <c r="AZ13" s="515"/>
      <c r="BA13" s="515"/>
      <c r="BB13" s="515"/>
      <c r="BC13" s="515"/>
      <c r="BD13" s="515"/>
    </row>
    <row r="14" spans="1:56" s="216" customFormat="1" ht="20.25">
      <c r="B14" s="537"/>
      <c r="C14" s="217"/>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9"/>
      <c r="AI14" s="219"/>
      <c r="AJ14" s="219"/>
      <c r="AK14" s="219"/>
      <c r="AL14" s="219"/>
      <c r="AM14" s="219"/>
      <c r="AN14" s="219"/>
      <c r="AO14" s="219"/>
      <c r="AP14" s="219"/>
      <c r="AQ14" s="219"/>
      <c r="AR14" s="219"/>
      <c r="AS14" s="515"/>
      <c r="AT14" s="515"/>
      <c r="AU14" s="515"/>
      <c r="AV14" s="515"/>
      <c r="AW14" s="515"/>
      <c r="AX14" s="515"/>
      <c r="AY14" s="515"/>
      <c r="AZ14" s="515"/>
      <c r="BA14" s="515"/>
      <c r="BB14" s="515"/>
      <c r="BC14" s="515"/>
      <c r="BD14" s="515"/>
    </row>
    <row r="15" spans="1:56" s="216" customFormat="1" ht="20.25">
      <c r="B15" s="537"/>
      <c r="C15" s="217"/>
      <c r="D15" s="218"/>
      <c r="E15" s="218"/>
      <c r="F15" s="218"/>
      <c r="G15" s="218"/>
      <c r="H15" s="218"/>
      <c r="I15" s="218"/>
      <c r="J15" s="218"/>
      <c r="K15" s="218"/>
      <c r="L15" s="218"/>
      <c r="M15" s="218"/>
      <c r="N15" s="218"/>
      <c r="O15" s="218"/>
      <c r="P15" s="218"/>
      <c r="Q15" s="218"/>
      <c r="R15" s="218"/>
      <c r="S15" s="218"/>
      <c r="T15" s="218"/>
      <c r="U15" s="218"/>
      <c r="V15" s="218"/>
      <c r="W15" s="218"/>
      <c r="X15" s="218"/>
      <c r="Y15" s="218"/>
      <c r="Z15" s="218"/>
      <c r="AA15" s="218"/>
      <c r="AB15" s="218"/>
      <c r="AC15" s="218"/>
      <c r="AD15" s="218"/>
      <c r="AE15" s="218"/>
      <c r="AF15" s="218"/>
      <c r="AG15" s="218"/>
      <c r="AH15" s="219"/>
      <c r="AI15" s="219"/>
      <c r="AJ15" s="219"/>
      <c r="AK15" s="219"/>
      <c r="AL15" s="219"/>
      <c r="AM15" s="219"/>
      <c r="AN15" s="219"/>
      <c r="AO15" s="219"/>
      <c r="AP15" s="219"/>
      <c r="AQ15" s="219"/>
      <c r="AR15" s="219"/>
      <c r="AS15" s="515"/>
      <c r="AT15" s="515"/>
      <c r="AU15" s="515"/>
      <c r="AV15" s="515"/>
      <c r="AW15" s="515"/>
      <c r="AX15" s="515"/>
      <c r="AY15" s="515"/>
      <c r="AZ15" s="515"/>
      <c r="BA15" s="515"/>
      <c r="BB15" s="515"/>
      <c r="BC15" s="515"/>
      <c r="BD15" s="515"/>
    </row>
    <row r="16" spans="1:56" s="216" customFormat="1" ht="20.25">
      <c r="B16" s="537"/>
      <c r="C16" s="217"/>
      <c r="D16" s="21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218"/>
      <c r="AH16" s="219"/>
      <c r="AI16" s="219"/>
      <c r="AJ16" s="219"/>
      <c r="AK16" s="219"/>
      <c r="AL16" s="219"/>
      <c r="AM16" s="219"/>
      <c r="AN16" s="219"/>
      <c r="AO16" s="219"/>
      <c r="AP16" s="219"/>
      <c r="AQ16" s="219"/>
      <c r="AR16" s="219"/>
      <c r="AS16" s="515"/>
      <c r="AT16" s="515"/>
      <c r="AU16" s="515"/>
      <c r="AV16" s="515"/>
      <c r="AW16" s="515"/>
      <c r="AX16" s="515"/>
      <c r="AY16" s="515"/>
      <c r="AZ16" s="515"/>
      <c r="BA16" s="515"/>
      <c r="BB16" s="515"/>
      <c r="BC16" s="515"/>
      <c r="BD16" s="515"/>
    </row>
    <row r="17" spans="2:57" s="216" customFormat="1" ht="20.25">
      <c r="B17" s="537"/>
      <c r="C17" s="217"/>
      <c r="D17" s="218"/>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8"/>
      <c r="AE17" s="218"/>
      <c r="AF17" s="218"/>
      <c r="AG17" s="218"/>
      <c r="AH17" s="219"/>
      <c r="AI17" s="219"/>
      <c r="AJ17" s="219"/>
      <c r="AK17" s="219"/>
      <c r="AL17" s="219"/>
      <c r="AM17" s="219"/>
      <c r="AN17" s="219"/>
      <c r="AO17" s="219"/>
      <c r="AP17" s="219"/>
      <c r="AQ17" s="219"/>
      <c r="AR17" s="219"/>
      <c r="AS17" s="515"/>
      <c r="AT17" s="515"/>
      <c r="AU17" s="515"/>
      <c r="AV17" s="515"/>
      <c r="AW17" s="515"/>
      <c r="AX17" s="515"/>
      <c r="AY17" s="515"/>
      <c r="AZ17" s="515"/>
      <c r="BA17" s="515"/>
      <c r="BB17" s="515"/>
      <c r="BC17" s="515"/>
      <c r="BD17" s="515"/>
    </row>
    <row r="18" spans="2:57" ht="13.5" customHeight="1">
      <c r="B18" s="537"/>
      <c r="AS18" s="515"/>
      <c r="AT18" s="515"/>
      <c r="AU18" s="515"/>
      <c r="AV18" s="515"/>
      <c r="AW18" s="515"/>
      <c r="AX18" s="515"/>
      <c r="AY18" s="515"/>
      <c r="AZ18" s="515"/>
      <c r="BA18" s="515"/>
      <c r="BB18" s="515"/>
      <c r="BC18" s="515"/>
      <c r="BD18" s="515"/>
    </row>
    <row r="19" spans="2:57" ht="13.5" customHeight="1">
      <c r="B19" s="537"/>
      <c r="D19" s="220"/>
      <c r="E19" s="221"/>
      <c r="G19" s="220"/>
      <c r="H19" s="221"/>
      <c r="J19" s="220"/>
      <c r="K19" s="221"/>
      <c r="M19" s="220"/>
      <c r="N19" s="221"/>
      <c r="AS19" s="515"/>
      <c r="AT19" s="515"/>
      <c r="AU19" s="515"/>
      <c r="AV19" s="515"/>
      <c r="AW19" s="515"/>
      <c r="AX19" s="515"/>
      <c r="AY19" s="515"/>
      <c r="AZ19" s="515"/>
      <c r="BA19" s="515"/>
      <c r="BB19" s="515"/>
      <c r="BC19" s="515"/>
      <c r="BD19" s="515"/>
    </row>
    <row r="20" spans="2:57" ht="13.5" customHeight="1">
      <c r="B20" s="537"/>
      <c r="D20" s="221"/>
      <c r="E20" s="221"/>
      <c r="G20" s="221"/>
      <c r="H20" s="221"/>
      <c r="J20" s="221"/>
      <c r="K20" s="221"/>
      <c r="M20" s="221"/>
      <c r="N20" s="221"/>
      <c r="AS20" s="515"/>
      <c r="AT20" s="515"/>
      <c r="AU20" s="515"/>
      <c r="AV20" s="515"/>
      <c r="AW20" s="515"/>
      <c r="AX20" s="515"/>
      <c r="AY20" s="515"/>
      <c r="AZ20" s="515"/>
      <c r="BA20" s="515"/>
      <c r="BB20" s="515"/>
      <c r="BC20" s="515"/>
      <c r="BD20" s="515"/>
    </row>
    <row r="21" spans="2:57" ht="13.5" customHeight="1">
      <c r="B21" s="537"/>
      <c r="D21" s="221"/>
      <c r="E21" s="221"/>
      <c r="G21" s="221"/>
      <c r="H21" s="221"/>
      <c r="J21" s="221"/>
      <c r="K21" s="221"/>
      <c r="M21" s="221"/>
      <c r="N21" s="221"/>
      <c r="AS21" s="515"/>
      <c r="AT21" s="515"/>
      <c r="AU21" s="515"/>
      <c r="AV21" s="515"/>
      <c r="AW21" s="515"/>
      <c r="AX21" s="515"/>
      <c r="AY21" s="515"/>
      <c r="AZ21" s="515"/>
      <c r="BA21" s="515"/>
      <c r="BB21" s="515"/>
      <c r="BC21" s="515"/>
      <c r="BD21" s="515"/>
    </row>
    <row r="22" spans="2:57" ht="13.5" customHeight="1">
      <c r="B22" s="537"/>
      <c r="D22" s="221"/>
      <c r="E22" s="221"/>
      <c r="G22" s="221"/>
      <c r="H22" s="221"/>
      <c r="J22" s="221"/>
      <c r="K22" s="221"/>
      <c r="M22" s="221"/>
      <c r="N22" s="221"/>
      <c r="AS22" s="515"/>
      <c r="AT22" s="515"/>
      <c r="AU22" s="515"/>
      <c r="AV22" s="515"/>
      <c r="AW22" s="515"/>
      <c r="AX22" s="515"/>
      <c r="AY22" s="515"/>
      <c r="AZ22" s="515"/>
      <c r="BA22" s="515"/>
      <c r="BB22" s="515"/>
      <c r="BC22" s="515"/>
      <c r="BD22" s="515"/>
    </row>
    <row r="23" spans="2:57" ht="13.5" customHeight="1">
      <c r="B23" s="537"/>
      <c r="D23" s="221"/>
      <c r="E23" s="221"/>
      <c r="G23" s="221"/>
      <c r="H23" s="221"/>
      <c r="J23" s="221"/>
      <c r="K23" s="221"/>
      <c r="M23" s="221"/>
      <c r="N23" s="221"/>
      <c r="AS23" s="515"/>
      <c r="AT23" s="515"/>
      <c r="AU23" s="515"/>
      <c r="AV23" s="515"/>
      <c r="AW23" s="515"/>
      <c r="AX23" s="515"/>
      <c r="AY23" s="515"/>
      <c r="AZ23" s="515"/>
      <c r="BA23" s="515"/>
      <c r="BB23" s="515"/>
      <c r="BC23" s="515"/>
      <c r="BD23" s="515"/>
    </row>
    <row r="24" spans="2:57" ht="13.5" customHeight="1">
      <c r="B24" s="537"/>
      <c r="AS24" s="515"/>
      <c r="AT24" s="515"/>
      <c r="AU24" s="515"/>
      <c r="AV24" s="515"/>
      <c r="AW24" s="515"/>
      <c r="AX24" s="515"/>
      <c r="AY24" s="515"/>
      <c r="AZ24" s="515"/>
      <c r="BA24" s="515"/>
      <c r="BB24" s="515"/>
      <c r="BC24" s="515"/>
      <c r="BD24" s="515"/>
    </row>
    <row r="25" spans="2:57" ht="13.5" customHeight="1">
      <c r="B25" s="537"/>
      <c r="D25" s="220"/>
      <c r="E25" s="221"/>
      <c r="G25" s="222"/>
      <c r="H25" s="221"/>
      <c r="J25" s="221"/>
      <c r="K25" s="221"/>
      <c r="M25" s="220"/>
      <c r="N25" s="221"/>
      <c r="AS25" s="515"/>
      <c r="AT25" s="515"/>
      <c r="AU25" s="515"/>
      <c r="AV25" s="515"/>
      <c r="AW25" s="515"/>
      <c r="AX25" s="515"/>
      <c r="AY25" s="515"/>
      <c r="AZ25" s="515"/>
      <c r="BA25" s="515"/>
      <c r="BB25" s="515"/>
      <c r="BC25" s="515"/>
      <c r="BD25" s="515"/>
    </row>
    <row r="26" spans="2:57" ht="13.5" customHeight="1">
      <c r="B26" s="537"/>
      <c r="D26" s="221"/>
      <c r="E26" s="223"/>
      <c r="F26" s="223"/>
      <c r="G26" s="224"/>
      <c r="H26" s="224"/>
      <c r="I26" s="224"/>
      <c r="J26" s="223"/>
      <c r="K26" s="224"/>
      <c r="L26" s="223"/>
      <c r="M26" s="225"/>
      <c r="N26" s="225"/>
      <c r="AS26" s="515"/>
      <c r="AT26" s="515"/>
      <c r="AU26" s="515"/>
      <c r="AV26" s="515"/>
      <c r="AW26" s="515"/>
      <c r="AX26" s="515"/>
      <c r="AY26" s="515"/>
      <c r="AZ26" s="515"/>
      <c r="BA26" s="515"/>
      <c r="BB26" s="515"/>
      <c r="BC26" s="515"/>
      <c r="BD26" s="515"/>
    </row>
    <row r="27" spans="2:57" ht="13.5" customHeight="1">
      <c r="B27" s="537"/>
      <c r="D27" s="221"/>
      <c r="E27" s="223"/>
      <c r="F27" s="223"/>
      <c r="G27" s="226"/>
      <c r="H27" s="224"/>
      <c r="I27" s="224"/>
      <c r="J27" s="223"/>
      <c r="K27" s="224"/>
      <c r="L27" s="223"/>
      <c r="M27" s="225"/>
      <c r="N27" s="225"/>
      <c r="AS27" s="515"/>
      <c r="AT27" s="515"/>
      <c r="AU27" s="515"/>
      <c r="AV27" s="515"/>
      <c r="AW27" s="515"/>
      <c r="AX27" s="515"/>
      <c r="AY27" s="515"/>
      <c r="AZ27" s="515"/>
      <c r="BA27" s="515"/>
      <c r="BB27" s="515"/>
      <c r="BC27" s="515"/>
      <c r="BD27" s="515"/>
    </row>
    <row r="28" spans="2:57" ht="21" customHeight="1">
      <c r="B28" s="218"/>
      <c r="D28" s="221"/>
      <c r="E28" s="228"/>
      <c r="F28" s="228"/>
      <c r="G28" s="224"/>
      <c r="H28" s="224"/>
      <c r="I28" s="224"/>
      <c r="J28" s="223"/>
      <c r="K28" s="224"/>
      <c r="L28" s="223"/>
      <c r="M28" s="225"/>
      <c r="N28" s="225"/>
      <c r="AS28" s="515"/>
      <c r="AT28" s="515"/>
      <c r="AU28" s="515"/>
      <c r="AV28" s="515"/>
      <c r="AW28" s="515"/>
      <c r="AX28" s="515"/>
      <c r="AY28" s="515"/>
      <c r="AZ28" s="515"/>
      <c r="BA28" s="515"/>
      <c r="BB28" s="515"/>
      <c r="BC28" s="515"/>
      <c r="BD28" s="515"/>
    </row>
    <row r="29" spans="2:57" ht="20.25">
      <c r="B29" s="218"/>
      <c r="D29" s="221"/>
      <c r="E29" s="228"/>
      <c r="F29" s="228"/>
      <c r="G29" s="224"/>
      <c r="H29" s="224"/>
      <c r="I29" s="224"/>
      <c r="J29" s="223"/>
      <c r="K29" s="224"/>
      <c r="L29" s="223"/>
      <c r="M29" s="225"/>
      <c r="N29" s="225"/>
      <c r="AS29" s="515"/>
      <c r="AT29" s="515"/>
      <c r="AU29" s="515"/>
      <c r="AV29" s="515"/>
      <c r="AW29" s="515"/>
      <c r="AX29" s="515"/>
      <c r="AY29" s="515"/>
      <c r="AZ29" s="515"/>
      <c r="BA29" s="515"/>
      <c r="BB29" s="515"/>
      <c r="BC29" s="515"/>
      <c r="BD29" s="515"/>
    </row>
    <row r="30" spans="2:57" ht="20.25">
      <c r="B30" s="218"/>
      <c r="D30" s="221"/>
      <c r="E30" s="228"/>
      <c r="F30" s="228"/>
      <c r="G30" s="224"/>
      <c r="H30" s="224"/>
      <c r="I30" s="224"/>
      <c r="J30" s="223"/>
      <c r="K30" s="224"/>
      <c r="L30" s="223"/>
      <c r="M30" s="225"/>
      <c r="N30" s="225"/>
      <c r="AS30" s="515"/>
      <c r="AT30" s="515"/>
      <c r="AU30" s="515"/>
      <c r="AV30" s="515"/>
      <c r="AW30" s="515"/>
      <c r="AX30" s="515"/>
      <c r="AY30" s="515"/>
      <c r="AZ30" s="515"/>
      <c r="BA30" s="515"/>
      <c r="BB30" s="515"/>
      <c r="BC30" s="515"/>
      <c r="BD30" s="515"/>
    </row>
    <row r="31" spans="2:57" ht="21">
      <c r="B31" s="218"/>
      <c r="D31" s="221"/>
      <c r="E31" s="223"/>
      <c r="F31" s="223"/>
      <c r="G31" s="229"/>
      <c r="H31" s="224"/>
      <c r="I31" s="224"/>
      <c r="J31" s="224"/>
      <c r="K31" s="224"/>
      <c r="L31" s="229"/>
      <c r="M31" s="230"/>
      <c r="N31" s="225"/>
      <c r="AS31" s="227"/>
      <c r="AT31" s="227"/>
      <c r="AU31" s="227"/>
      <c r="AV31" s="227"/>
      <c r="AW31" s="227"/>
      <c r="AX31" s="227"/>
      <c r="AY31" s="227"/>
      <c r="AZ31" s="227"/>
      <c r="BA31" s="227"/>
      <c r="BB31" s="227"/>
      <c r="BC31" s="227"/>
      <c r="BD31" s="227"/>
    </row>
    <row r="32" spans="2:57" ht="21" thickBot="1">
      <c r="B32" s="231"/>
      <c r="AS32" s="515" t="s">
        <v>155</v>
      </c>
      <c r="AT32" s="515"/>
      <c r="AU32" s="515"/>
      <c r="AV32" s="515"/>
      <c r="AW32" s="515"/>
      <c r="AX32" s="515"/>
      <c r="AY32" s="515"/>
      <c r="AZ32" s="515"/>
      <c r="BA32" s="515"/>
      <c r="BB32" s="515"/>
      <c r="BC32" s="515"/>
      <c r="BD32" s="515"/>
      <c r="BE32" s="515"/>
    </row>
    <row r="33" spans="2:57" ht="18.75" customHeight="1">
      <c r="B33" s="521" t="s">
        <v>150</v>
      </c>
      <c r="D33" s="524"/>
      <c r="E33" s="525"/>
      <c r="F33" s="525"/>
      <c r="G33" s="525"/>
      <c r="H33" s="525"/>
      <c r="I33" s="525"/>
      <c r="J33" s="525"/>
      <c r="K33" s="525"/>
      <c r="L33" s="525"/>
      <c r="M33" s="525"/>
      <c r="N33" s="525"/>
      <c r="O33" s="525"/>
      <c r="P33" s="525"/>
      <c r="Q33" s="525"/>
      <c r="R33" s="525"/>
      <c r="S33" s="525"/>
      <c r="T33" s="525"/>
      <c r="U33" s="525"/>
      <c r="V33" s="525"/>
      <c r="W33" s="525"/>
      <c r="X33" s="525"/>
      <c r="Y33" s="525"/>
      <c r="Z33" s="525"/>
      <c r="AA33" s="525"/>
      <c r="AB33" s="525"/>
      <c r="AC33" s="525"/>
      <c r="AD33" s="525"/>
      <c r="AE33" s="525"/>
      <c r="AF33" s="525"/>
      <c r="AG33" s="525"/>
      <c r="AH33" s="525"/>
      <c r="AI33" s="525"/>
      <c r="AJ33" s="525"/>
      <c r="AK33" s="525"/>
      <c r="AL33" s="525"/>
      <c r="AM33" s="525"/>
      <c r="AN33" s="525"/>
      <c r="AO33" s="525"/>
      <c r="AP33" s="526"/>
      <c r="AQ33" s="232"/>
      <c r="AR33" s="232"/>
      <c r="AS33" s="515"/>
      <c r="AT33" s="515"/>
      <c r="AU33" s="515"/>
      <c r="AV33" s="515"/>
      <c r="AW33" s="515"/>
      <c r="AX33" s="515"/>
      <c r="AY33" s="515"/>
      <c r="AZ33" s="515"/>
      <c r="BA33" s="515"/>
      <c r="BB33" s="515"/>
      <c r="BC33" s="515"/>
      <c r="BD33" s="515"/>
      <c r="BE33" s="515"/>
    </row>
    <row r="34" spans="2:57" ht="18.75" customHeight="1">
      <c r="B34" s="522"/>
      <c r="D34" s="527"/>
      <c r="E34" s="528"/>
      <c r="F34" s="528"/>
      <c r="G34" s="528"/>
      <c r="H34" s="528"/>
      <c r="I34" s="528"/>
      <c r="J34" s="528"/>
      <c r="K34" s="528"/>
      <c r="L34" s="528"/>
      <c r="M34" s="528"/>
      <c r="N34" s="528"/>
      <c r="O34" s="528"/>
      <c r="P34" s="528"/>
      <c r="Q34" s="528"/>
      <c r="R34" s="528"/>
      <c r="S34" s="528"/>
      <c r="T34" s="528"/>
      <c r="U34" s="528"/>
      <c r="V34" s="528"/>
      <c r="W34" s="528"/>
      <c r="X34" s="528"/>
      <c r="Y34" s="528"/>
      <c r="Z34" s="528"/>
      <c r="AA34" s="528"/>
      <c r="AB34" s="528"/>
      <c r="AC34" s="528"/>
      <c r="AD34" s="528"/>
      <c r="AE34" s="528"/>
      <c r="AF34" s="528"/>
      <c r="AG34" s="528"/>
      <c r="AH34" s="528"/>
      <c r="AI34" s="528"/>
      <c r="AJ34" s="528"/>
      <c r="AK34" s="528"/>
      <c r="AL34" s="528"/>
      <c r="AM34" s="528"/>
      <c r="AN34" s="528"/>
      <c r="AO34" s="528"/>
      <c r="AP34" s="529"/>
      <c r="AQ34" s="232"/>
      <c r="AR34" s="232"/>
      <c r="AS34" s="515"/>
      <c r="AT34" s="515"/>
      <c r="AU34" s="515"/>
      <c r="AV34" s="515"/>
      <c r="AW34" s="515"/>
      <c r="AX34" s="515"/>
      <c r="AY34" s="515"/>
      <c r="AZ34" s="515"/>
      <c r="BA34" s="515"/>
      <c r="BB34" s="515"/>
      <c r="BC34" s="515"/>
      <c r="BD34" s="515"/>
      <c r="BE34" s="515"/>
    </row>
    <row r="35" spans="2:57" ht="18.75" customHeight="1">
      <c r="B35" s="522"/>
      <c r="D35" s="527"/>
      <c r="E35" s="528"/>
      <c r="F35" s="528"/>
      <c r="G35" s="528"/>
      <c r="H35" s="528"/>
      <c r="I35" s="528"/>
      <c r="J35" s="528"/>
      <c r="K35" s="528"/>
      <c r="L35" s="528"/>
      <c r="M35" s="528"/>
      <c r="N35" s="528"/>
      <c r="O35" s="528"/>
      <c r="P35" s="528"/>
      <c r="Q35" s="528"/>
      <c r="R35" s="528"/>
      <c r="S35" s="528"/>
      <c r="T35" s="528"/>
      <c r="U35" s="528"/>
      <c r="V35" s="528"/>
      <c r="W35" s="528"/>
      <c r="X35" s="528"/>
      <c r="Y35" s="528"/>
      <c r="Z35" s="528"/>
      <c r="AA35" s="528"/>
      <c r="AB35" s="528"/>
      <c r="AC35" s="528"/>
      <c r="AD35" s="528"/>
      <c r="AE35" s="528"/>
      <c r="AF35" s="528"/>
      <c r="AG35" s="528"/>
      <c r="AH35" s="528"/>
      <c r="AI35" s="528"/>
      <c r="AJ35" s="528"/>
      <c r="AK35" s="528"/>
      <c r="AL35" s="528"/>
      <c r="AM35" s="528"/>
      <c r="AN35" s="528"/>
      <c r="AO35" s="528"/>
      <c r="AP35" s="529"/>
      <c r="AQ35" s="232"/>
      <c r="AR35" s="232"/>
      <c r="AS35" s="515"/>
      <c r="AT35" s="515"/>
      <c r="AU35" s="515"/>
      <c r="AV35" s="515"/>
      <c r="AW35" s="515"/>
      <c r="AX35" s="515"/>
      <c r="AY35" s="515"/>
      <c r="AZ35" s="515"/>
      <c r="BA35" s="515"/>
      <c r="BB35" s="515"/>
      <c r="BC35" s="515"/>
      <c r="BD35" s="515"/>
      <c r="BE35" s="515"/>
    </row>
    <row r="36" spans="2:57" ht="18.75" customHeight="1">
      <c r="B36" s="522"/>
      <c r="D36" s="527"/>
      <c r="E36" s="528"/>
      <c r="F36" s="528"/>
      <c r="G36" s="528"/>
      <c r="H36" s="528"/>
      <c r="I36" s="528"/>
      <c r="J36" s="528"/>
      <c r="K36" s="528"/>
      <c r="L36" s="528"/>
      <c r="M36" s="528"/>
      <c r="N36" s="528"/>
      <c r="O36" s="528"/>
      <c r="P36" s="528"/>
      <c r="Q36" s="528"/>
      <c r="R36" s="528"/>
      <c r="S36" s="528"/>
      <c r="T36" s="528"/>
      <c r="U36" s="528"/>
      <c r="V36" s="528"/>
      <c r="W36" s="528"/>
      <c r="X36" s="528"/>
      <c r="Y36" s="528"/>
      <c r="Z36" s="528"/>
      <c r="AA36" s="528"/>
      <c r="AB36" s="528"/>
      <c r="AC36" s="528"/>
      <c r="AD36" s="528"/>
      <c r="AE36" s="528"/>
      <c r="AF36" s="528"/>
      <c r="AG36" s="528"/>
      <c r="AH36" s="528"/>
      <c r="AI36" s="528"/>
      <c r="AJ36" s="528"/>
      <c r="AK36" s="528"/>
      <c r="AL36" s="528"/>
      <c r="AM36" s="528"/>
      <c r="AN36" s="528"/>
      <c r="AO36" s="528"/>
      <c r="AP36" s="529"/>
      <c r="AQ36" s="232"/>
      <c r="AR36" s="232"/>
      <c r="AS36" s="515"/>
      <c r="AT36" s="515"/>
      <c r="AU36" s="515"/>
      <c r="AV36" s="515"/>
      <c r="AW36" s="515"/>
      <c r="AX36" s="515"/>
      <c r="AY36" s="515"/>
      <c r="AZ36" s="515"/>
      <c r="BA36" s="515"/>
      <c r="BB36" s="515"/>
      <c r="BC36" s="515"/>
      <c r="BD36" s="515"/>
      <c r="BE36" s="515"/>
    </row>
    <row r="37" spans="2:57" ht="18.75" customHeight="1">
      <c r="B37" s="522"/>
      <c r="D37" s="527"/>
      <c r="E37" s="528"/>
      <c r="F37" s="528"/>
      <c r="G37" s="528"/>
      <c r="H37" s="528"/>
      <c r="I37" s="528"/>
      <c r="J37" s="528"/>
      <c r="K37" s="528"/>
      <c r="L37" s="528"/>
      <c r="M37" s="528"/>
      <c r="N37" s="528"/>
      <c r="O37" s="528"/>
      <c r="P37" s="528"/>
      <c r="Q37" s="528"/>
      <c r="R37" s="528"/>
      <c r="S37" s="528"/>
      <c r="T37" s="528"/>
      <c r="U37" s="528"/>
      <c r="V37" s="528"/>
      <c r="W37" s="528"/>
      <c r="X37" s="528"/>
      <c r="Y37" s="528"/>
      <c r="Z37" s="528"/>
      <c r="AA37" s="528"/>
      <c r="AB37" s="528"/>
      <c r="AC37" s="528"/>
      <c r="AD37" s="528"/>
      <c r="AE37" s="528"/>
      <c r="AF37" s="528"/>
      <c r="AG37" s="528"/>
      <c r="AH37" s="528"/>
      <c r="AI37" s="528"/>
      <c r="AJ37" s="528"/>
      <c r="AK37" s="528"/>
      <c r="AL37" s="528"/>
      <c r="AM37" s="528"/>
      <c r="AN37" s="528"/>
      <c r="AO37" s="528"/>
      <c r="AP37" s="529"/>
      <c r="AQ37" s="232"/>
      <c r="AR37" s="232"/>
      <c r="AS37" s="515"/>
      <c r="AT37" s="515"/>
      <c r="AU37" s="515"/>
      <c r="AV37" s="515"/>
      <c r="AW37" s="515"/>
      <c r="AX37" s="515"/>
      <c r="AY37" s="515"/>
      <c r="AZ37" s="515"/>
      <c r="BA37" s="515"/>
      <c r="BB37" s="515"/>
      <c r="BC37" s="515"/>
      <c r="BD37" s="515"/>
      <c r="BE37" s="515"/>
    </row>
    <row r="38" spans="2:57" ht="18.75" customHeight="1">
      <c r="B38" s="522"/>
      <c r="D38" s="527"/>
      <c r="E38" s="528"/>
      <c r="F38" s="528"/>
      <c r="G38" s="528"/>
      <c r="H38" s="528"/>
      <c r="I38" s="528"/>
      <c r="J38" s="528"/>
      <c r="K38" s="528"/>
      <c r="L38" s="528"/>
      <c r="M38" s="528"/>
      <c r="N38" s="528"/>
      <c r="O38" s="528"/>
      <c r="P38" s="528"/>
      <c r="Q38" s="528"/>
      <c r="R38" s="528"/>
      <c r="S38" s="528"/>
      <c r="T38" s="528"/>
      <c r="U38" s="528"/>
      <c r="V38" s="528"/>
      <c r="W38" s="528"/>
      <c r="X38" s="528"/>
      <c r="Y38" s="528"/>
      <c r="Z38" s="528"/>
      <c r="AA38" s="528"/>
      <c r="AB38" s="528"/>
      <c r="AC38" s="528"/>
      <c r="AD38" s="528"/>
      <c r="AE38" s="528"/>
      <c r="AF38" s="528"/>
      <c r="AG38" s="528"/>
      <c r="AH38" s="528"/>
      <c r="AI38" s="528"/>
      <c r="AJ38" s="528"/>
      <c r="AK38" s="528"/>
      <c r="AL38" s="528"/>
      <c r="AM38" s="528"/>
      <c r="AN38" s="528"/>
      <c r="AO38" s="528"/>
      <c r="AP38" s="529"/>
      <c r="AQ38" s="232"/>
      <c r="AR38" s="232"/>
      <c r="AS38" s="515"/>
      <c r="AT38" s="515"/>
      <c r="AU38" s="515"/>
      <c r="AV38" s="515"/>
      <c r="AW38" s="515"/>
      <c r="AX38" s="515"/>
      <c r="AY38" s="515"/>
      <c r="AZ38" s="515"/>
      <c r="BA38" s="515"/>
      <c r="BB38" s="515"/>
      <c r="BC38" s="515"/>
      <c r="BD38" s="515"/>
      <c r="BE38" s="515"/>
    </row>
    <row r="39" spans="2:57" ht="18.75" customHeight="1">
      <c r="B39" s="522"/>
      <c r="D39" s="527"/>
      <c r="E39" s="528"/>
      <c r="F39" s="528"/>
      <c r="G39" s="528"/>
      <c r="H39" s="528"/>
      <c r="I39" s="528"/>
      <c r="J39" s="528"/>
      <c r="K39" s="528"/>
      <c r="L39" s="528"/>
      <c r="M39" s="528"/>
      <c r="N39" s="528"/>
      <c r="O39" s="528"/>
      <c r="P39" s="528"/>
      <c r="Q39" s="528"/>
      <c r="R39" s="528"/>
      <c r="S39" s="528"/>
      <c r="T39" s="528"/>
      <c r="U39" s="528"/>
      <c r="V39" s="528"/>
      <c r="W39" s="528"/>
      <c r="X39" s="528"/>
      <c r="Y39" s="528"/>
      <c r="Z39" s="528"/>
      <c r="AA39" s="528"/>
      <c r="AB39" s="528"/>
      <c r="AC39" s="528"/>
      <c r="AD39" s="528"/>
      <c r="AE39" s="528"/>
      <c r="AF39" s="528"/>
      <c r="AG39" s="528"/>
      <c r="AH39" s="528"/>
      <c r="AI39" s="528"/>
      <c r="AJ39" s="528"/>
      <c r="AK39" s="528"/>
      <c r="AL39" s="528"/>
      <c r="AM39" s="528"/>
      <c r="AN39" s="528"/>
      <c r="AO39" s="528"/>
      <c r="AP39" s="529"/>
      <c r="AQ39" s="232"/>
      <c r="AR39" s="232"/>
      <c r="AS39" s="515"/>
      <c r="AT39" s="515"/>
      <c r="AU39" s="515"/>
      <c r="AV39" s="515"/>
      <c r="AW39" s="515"/>
      <c r="AX39" s="515"/>
      <c r="AY39" s="515"/>
      <c r="AZ39" s="515"/>
      <c r="BA39" s="515"/>
      <c r="BB39" s="515"/>
      <c r="BC39" s="515"/>
      <c r="BD39" s="515"/>
      <c r="BE39" s="515"/>
    </row>
    <row r="40" spans="2:57" ht="18.75" customHeight="1">
      <c r="B40" s="522"/>
      <c r="D40" s="527"/>
      <c r="E40" s="528"/>
      <c r="F40" s="528"/>
      <c r="G40" s="528"/>
      <c r="H40" s="528"/>
      <c r="I40" s="528"/>
      <c r="J40" s="528"/>
      <c r="K40" s="528"/>
      <c r="L40" s="528"/>
      <c r="M40" s="528"/>
      <c r="N40" s="528"/>
      <c r="O40" s="528"/>
      <c r="P40" s="528"/>
      <c r="Q40" s="528"/>
      <c r="R40" s="528"/>
      <c r="S40" s="528"/>
      <c r="T40" s="528"/>
      <c r="U40" s="528"/>
      <c r="V40" s="528"/>
      <c r="W40" s="528"/>
      <c r="X40" s="528"/>
      <c r="Y40" s="528"/>
      <c r="Z40" s="528"/>
      <c r="AA40" s="528"/>
      <c r="AB40" s="528"/>
      <c r="AC40" s="528"/>
      <c r="AD40" s="528"/>
      <c r="AE40" s="528"/>
      <c r="AF40" s="528"/>
      <c r="AG40" s="528"/>
      <c r="AH40" s="528"/>
      <c r="AI40" s="528"/>
      <c r="AJ40" s="528"/>
      <c r="AK40" s="528"/>
      <c r="AL40" s="528"/>
      <c r="AM40" s="528"/>
      <c r="AN40" s="528"/>
      <c r="AO40" s="528"/>
      <c r="AP40" s="529"/>
      <c r="AQ40" s="232"/>
      <c r="AR40" s="232"/>
      <c r="AS40" s="515"/>
      <c r="AT40" s="515"/>
      <c r="AU40" s="515"/>
      <c r="AV40" s="515"/>
      <c r="AW40" s="515"/>
      <c r="AX40" s="515"/>
      <c r="AY40" s="515"/>
      <c r="AZ40" s="515"/>
      <c r="BA40" s="515"/>
      <c r="BB40" s="515"/>
      <c r="BC40" s="515"/>
      <c r="BD40" s="515"/>
      <c r="BE40" s="515"/>
    </row>
    <row r="41" spans="2:57" ht="18.75" customHeight="1" thickBot="1">
      <c r="B41" s="523"/>
      <c r="D41" s="530"/>
      <c r="E41" s="531"/>
      <c r="F41" s="531"/>
      <c r="G41" s="531"/>
      <c r="H41" s="531"/>
      <c r="I41" s="531"/>
      <c r="J41" s="531"/>
      <c r="K41" s="531"/>
      <c r="L41" s="531"/>
      <c r="M41" s="531"/>
      <c r="N41" s="531"/>
      <c r="O41" s="531"/>
      <c r="P41" s="531"/>
      <c r="Q41" s="531"/>
      <c r="R41" s="531"/>
      <c r="S41" s="531"/>
      <c r="T41" s="531"/>
      <c r="U41" s="531"/>
      <c r="V41" s="531"/>
      <c r="W41" s="531"/>
      <c r="X41" s="531"/>
      <c r="Y41" s="531"/>
      <c r="Z41" s="531"/>
      <c r="AA41" s="531"/>
      <c r="AB41" s="531"/>
      <c r="AC41" s="531"/>
      <c r="AD41" s="531"/>
      <c r="AE41" s="531"/>
      <c r="AF41" s="531"/>
      <c r="AG41" s="531"/>
      <c r="AH41" s="531"/>
      <c r="AI41" s="531"/>
      <c r="AJ41" s="531"/>
      <c r="AK41" s="531"/>
      <c r="AL41" s="531"/>
      <c r="AM41" s="531"/>
      <c r="AN41" s="531"/>
      <c r="AO41" s="531"/>
      <c r="AP41" s="532"/>
      <c r="AQ41" s="232"/>
      <c r="AR41" s="232"/>
      <c r="AS41" s="515"/>
      <c r="AT41" s="515"/>
      <c r="AU41" s="515"/>
      <c r="AV41" s="515"/>
      <c r="AW41" s="515"/>
      <c r="AX41" s="515"/>
      <c r="AY41" s="515"/>
      <c r="AZ41" s="515"/>
      <c r="BA41" s="515"/>
      <c r="BB41" s="515"/>
      <c r="BC41" s="515"/>
      <c r="BD41" s="515"/>
      <c r="BE41" s="515"/>
    </row>
    <row r="42" spans="2:57" ht="23.25">
      <c r="B42" s="233"/>
      <c r="D42" s="234"/>
      <c r="E42" s="234"/>
      <c r="F42" s="234"/>
      <c r="G42" s="234"/>
      <c r="H42" s="234"/>
      <c r="I42" s="234"/>
      <c r="J42" s="234"/>
      <c r="K42" s="234"/>
      <c r="L42" s="234"/>
      <c r="M42" s="234"/>
      <c r="N42" s="234"/>
      <c r="O42" s="234"/>
      <c r="P42" s="234"/>
      <c r="Q42" s="234"/>
      <c r="R42" s="234"/>
      <c r="S42" s="234"/>
      <c r="T42" s="234"/>
      <c r="U42" s="234"/>
      <c r="V42" s="234"/>
      <c r="W42" s="234"/>
      <c r="X42" s="234"/>
      <c r="Y42" s="234"/>
      <c r="Z42" s="234"/>
      <c r="AA42" s="234"/>
      <c r="AB42" s="234"/>
      <c r="AC42" s="234"/>
      <c r="AD42" s="234"/>
      <c r="AE42" s="234"/>
      <c r="AF42" s="234"/>
      <c r="AG42" s="234"/>
      <c r="AH42" s="234"/>
      <c r="AI42" s="234"/>
      <c r="AJ42" s="234"/>
      <c r="AK42" s="234"/>
      <c r="AL42" s="234"/>
      <c r="AM42" s="234"/>
      <c r="AN42" s="234"/>
      <c r="AO42" s="234"/>
      <c r="AP42" s="234"/>
      <c r="AQ42" s="234"/>
      <c r="AR42" s="234"/>
      <c r="AS42" s="515"/>
      <c r="AT42" s="515"/>
      <c r="AU42" s="515"/>
      <c r="AV42" s="515"/>
      <c r="AW42" s="515"/>
      <c r="AX42" s="515"/>
      <c r="AY42" s="515"/>
      <c r="AZ42" s="515"/>
      <c r="BA42" s="515"/>
      <c r="BB42" s="515"/>
      <c r="BC42" s="515"/>
      <c r="BD42" s="515"/>
      <c r="BE42" s="515"/>
    </row>
    <row r="43" spans="2:57" ht="20.25">
      <c r="B43" s="231"/>
      <c r="AS43" s="515"/>
      <c r="AT43" s="515"/>
      <c r="AU43" s="515"/>
      <c r="AV43" s="515"/>
      <c r="AW43" s="515"/>
      <c r="AX43" s="515"/>
      <c r="AY43" s="515"/>
      <c r="AZ43" s="515"/>
      <c r="BA43" s="515"/>
      <c r="BB43" s="515"/>
      <c r="BC43" s="515"/>
      <c r="BD43" s="515"/>
      <c r="BE43" s="515"/>
    </row>
    <row r="44" spans="2:57" ht="13.5" customHeight="1">
      <c r="B44" s="537" t="s">
        <v>151</v>
      </c>
      <c r="D44" s="221"/>
      <c r="E44" s="221"/>
      <c r="F44" s="221"/>
      <c r="G44" s="221"/>
      <c r="H44" s="221"/>
      <c r="M44" s="221"/>
      <c r="N44" s="221"/>
      <c r="O44" s="221"/>
      <c r="P44" s="221"/>
      <c r="Q44" s="221"/>
      <c r="R44" s="221"/>
      <c r="S44" s="221"/>
      <c r="T44" s="221"/>
      <c r="U44" s="221"/>
      <c r="W44" s="220"/>
      <c r="X44" s="220"/>
      <c r="Y44" s="221"/>
      <c r="Z44" s="221"/>
      <c r="AA44" s="221"/>
      <c r="AB44" s="221"/>
      <c r="AC44" s="221"/>
      <c r="AD44" s="220"/>
      <c r="AE44" s="220"/>
      <c r="AS44" s="227"/>
      <c r="AT44" s="227"/>
      <c r="AU44" s="227"/>
      <c r="AV44" s="227"/>
      <c r="AW44" s="227"/>
      <c r="AX44" s="227"/>
      <c r="AY44" s="227"/>
      <c r="AZ44" s="227"/>
      <c r="BA44" s="227"/>
      <c r="BB44" s="227"/>
      <c r="BC44" s="227"/>
      <c r="BD44" s="227"/>
    </row>
    <row r="45" spans="2:57" ht="13.5" customHeight="1">
      <c r="B45" s="537"/>
      <c r="D45" s="221"/>
      <c r="E45" s="221"/>
      <c r="F45" s="221"/>
      <c r="G45" s="221"/>
      <c r="H45" s="221"/>
      <c r="M45" s="221"/>
      <c r="N45" s="221"/>
      <c r="O45" s="221"/>
      <c r="P45" s="221"/>
      <c r="Q45" s="221"/>
      <c r="R45" s="221"/>
      <c r="S45" s="221"/>
      <c r="T45" s="221"/>
      <c r="U45" s="221"/>
      <c r="W45" s="220"/>
      <c r="X45" s="220"/>
      <c r="Y45" s="221"/>
      <c r="Z45" s="221"/>
      <c r="AA45" s="221"/>
      <c r="AB45" s="221"/>
      <c r="AC45" s="221"/>
      <c r="AD45" s="220"/>
      <c r="AE45" s="220"/>
      <c r="AS45" s="227"/>
      <c r="AT45" s="227"/>
      <c r="AU45" s="227"/>
      <c r="AV45" s="227"/>
      <c r="AW45" s="227"/>
      <c r="AX45" s="227"/>
      <c r="AY45" s="227"/>
      <c r="AZ45" s="227"/>
      <c r="BA45" s="227"/>
      <c r="BB45" s="227"/>
      <c r="BC45" s="227"/>
      <c r="BD45" s="227"/>
    </row>
    <row r="46" spans="2:57" ht="13.5" customHeight="1">
      <c r="B46" s="537"/>
      <c r="D46" s="221"/>
      <c r="E46" s="221"/>
      <c r="F46" s="221"/>
      <c r="G46" s="221"/>
      <c r="H46" s="221"/>
      <c r="M46" s="221"/>
      <c r="N46" s="221"/>
      <c r="O46" s="221"/>
      <c r="P46" s="221"/>
      <c r="Q46" s="221"/>
      <c r="R46" s="221"/>
      <c r="S46" s="221"/>
      <c r="T46" s="221"/>
      <c r="U46" s="221"/>
      <c r="W46" s="220"/>
      <c r="X46" s="220"/>
      <c r="Y46" s="221"/>
      <c r="Z46" s="221"/>
      <c r="AA46" s="221"/>
      <c r="AB46" s="221"/>
      <c r="AC46" s="221"/>
      <c r="AD46" s="220"/>
      <c r="AE46" s="220"/>
      <c r="AS46" s="227"/>
      <c r="AT46" s="227"/>
      <c r="AU46" s="227"/>
      <c r="AV46" s="227"/>
      <c r="AW46" s="227"/>
      <c r="AX46" s="227"/>
      <c r="AY46" s="227"/>
      <c r="AZ46" s="227"/>
      <c r="BA46" s="227"/>
      <c r="BB46" s="227"/>
      <c r="BC46" s="227"/>
      <c r="BD46" s="227"/>
    </row>
    <row r="47" spans="2:57" ht="13.5" customHeight="1">
      <c r="B47" s="537"/>
      <c r="D47" s="221"/>
      <c r="E47" s="221"/>
      <c r="F47" s="221"/>
      <c r="G47" s="221"/>
      <c r="H47" s="221"/>
      <c r="M47" s="221"/>
      <c r="N47" s="221"/>
      <c r="O47" s="221"/>
      <c r="P47" s="221"/>
      <c r="Q47" s="221"/>
      <c r="R47" s="221"/>
      <c r="S47" s="221"/>
      <c r="T47" s="221"/>
      <c r="U47" s="221"/>
      <c r="W47" s="220"/>
      <c r="X47" s="220"/>
      <c r="Y47" s="221"/>
      <c r="Z47" s="221"/>
      <c r="AA47" s="221"/>
      <c r="AB47" s="221"/>
      <c r="AC47" s="221"/>
      <c r="AD47" s="220"/>
      <c r="AE47" s="220"/>
      <c r="AS47" s="227"/>
      <c r="AT47" s="227"/>
      <c r="AU47" s="227"/>
      <c r="AV47" s="227"/>
      <c r="AW47" s="227"/>
      <c r="AX47" s="227"/>
      <c r="AY47" s="227"/>
      <c r="AZ47" s="227"/>
      <c r="BA47" s="227"/>
      <c r="BB47" s="227"/>
      <c r="BC47" s="227"/>
      <c r="BD47" s="227"/>
    </row>
    <row r="48" spans="2:57" ht="13.5" customHeight="1">
      <c r="B48" s="537"/>
      <c r="D48" s="221"/>
      <c r="E48" s="221"/>
      <c r="F48" s="221"/>
      <c r="G48" s="221"/>
      <c r="H48" s="221"/>
      <c r="M48" s="221"/>
      <c r="N48" s="221"/>
      <c r="O48" s="221"/>
      <c r="P48" s="221"/>
      <c r="Q48" s="221"/>
      <c r="R48" s="221"/>
      <c r="S48" s="221"/>
      <c r="T48" s="221"/>
      <c r="U48" s="221"/>
      <c r="W48" s="220"/>
      <c r="X48" s="220"/>
      <c r="Y48" s="221"/>
      <c r="Z48" s="221"/>
      <c r="AA48" s="221"/>
      <c r="AB48" s="221"/>
      <c r="AC48" s="221"/>
      <c r="AD48" s="220"/>
      <c r="AE48" s="220"/>
      <c r="AS48" s="227"/>
      <c r="AT48" s="227"/>
      <c r="AU48" s="227"/>
      <c r="AV48" s="227"/>
      <c r="AW48" s="227"/>
      <c r="AX48" s="227"/>
      <c r="AY48" s="227"/>
      <c r="AZ48" s="227"/>
      <c r="BA48" s="227"/>
      <c r="BB48" s="227"/>
      <c r="BC48" s="227"/>
      <c r="BD48" s="227"/>
    </row>
    <row r="49" spans="2:56" ht="13.5" customHeight="1">
      <c r="B49" s="537"/>
      <c r="D49" s="221"/>
      <c r="E49" s="221"/>
      <c r="F49" s="221"/>
      <c r="G49" s="221"/>
      <c r="H49" s="221"/>
      <c r="AS49" s="227"/>
      <c r="AT49" s="227"/>
      <c r="AU49" s="227"/>
      <c r="AV49" s="227"/>
      <c r="AW49" s="227"/>
      <c r="AX49" s="227"/>
      <c r="AY49" s="227"/>
      <c r="AZ49" s="227"/>
      <c r="BA49" s="227"/>
      <c r="BB49" s="227"/>
      <c r="BC49" s="227"/>
      <c r="BD49" s="227"/>
    </row>
    <row r="50" spans="2:56" ht="13.5" customHeight="1">
      <c r="B50" s="537"/>
      <c r="D50" s="221"/>
      <c r="E50" s="221"/>
      <c r="F50" s="221"/>
      <c r="G50" s="221"/>
      <c r="H50" s="221"/>
      <c r="J50" s="220"/>
      <c r="K50" s="221"/>
      <c r="M50" s="220"/>
      <c r="N50" s="221"/>
      <c r="AS50" s="227"/>
      <c r="AT50" s="227"/>
      <c r="AU50" s="227"/>
      <c r="AV50" s="227"/>
      <c r="AW50" s="227"/>
      <c r="AX50" s="227"/>
      <c r="AY50" s="227"/>
      <c r="AZ50" s="227"/>
      <c r="BA50" s="227"/>
      <c r="BB50" s="227"/>
      <c r="BC50" s="227"/>
      <c r="BD50" s="227"/>
    </row>
    <row r="51" spans="2:56" ht="13.5" customHeight="1">
      <c r="B51" s="537"/>
      <c r="D51" s="221"/>
      <c r="E51" s="221"/>
      <c r="F51" s="221"/>
      <c r="G51" s="221"/>
      <c r="H51" s="221"/>
      <c r="J51" s="221"/>
      <c r="K51" s="221"/>
      <c r="M51" s="221"/>
      <c r="N51" s="221"/>
      <c r="AS51" s="227"/>
      <c r="AT51" s="227"/>
      <c r="AU51" s="227"/>
      <c r="AV51" s="227"/>
      <c r="AW51" s="227"/>
      <c r="AX51" s="227"/>
      <c r="AY51" s="227"/>
      <c r="AZ51" s="227"/>
      <c r="BA51" s="227"/>
      <c r="BB51" s="227"/>
      <c r="BC51" s="227"/>
      <c r="BD51" s="227"/>
    </row>
    <row r="52" spans="2:56" ht="13.5" customHeight="1" thickBot="1">
      <c r="B52" s="537"/>
      <c r="D52" s="221"/>
      <c r="E52" s="221"/>
      <c r="F52" s="221"/>
      <c r="G52" s="221"/>
      <c r="H52" s="221"/>
      <c r="J52" s="221"/>
      <c r="K52" s="221"/>
      <c r="M52" s="221"/>
      <c r="N52" s="221"/>
      <c r="AS52" s="235"/>
      <c r="AT52" s="235"/>
      <c r="AU52" s="235"/>
      <c r="AV52" s="235"/>
      <c r="AW52" s="235"/>
      <c r="AX52" s="235"/>
      <c r="AY52" s="235"/>
      <c r="AZ52" s="235"/>
      <c r="BA52" s="235"/>
      <c r="BB52" s="235"/>
      <c r="BC52" s="235"/>
      <c r="BD52" s="235"/>
    </row>
    <row r="53" spans="2:56" ht="13.5" customHeight="1">
      <c r="B53" s="239"/>
      <c r="D53" s="221"/>
      <c r="E53" s="221"/>
      <c r="F53" s="221"/>
      <c r="G53" s="221"/>
      <c r="H53" s="221"/>
      <c r="J53" s="221"/>
      <c r="K53" s="221"/>
      <c r="M53" s="221"/>
      <c r="N53" s="221"/>
      <c r="AS53" s="535" t="s">
        <v>156</v>
      </c>
      <c r="AT53" s="535"/>
      <c r="AU53" s="535"/>
      <c r="AV53" s="535"/>
      <c r="AW53" s="535"/>
      <c r="AX53" s="535"/>
      <c r="AY53" s="535"/>
      <c r="AZ53" s="535"/>
      <c r="BA53" s="535"/>
      <c r="BB53" s="535"/>
      <c r="BC53" s="535"/>
      <c r="BD53" s="535"/>
    </row>
    <row r="54" spans="2:56" ht="13.5" customHeight="1">
      <c r="B54" s="239"/>
      <c r="D54" s="221"/>
      <c r="E54" s="221"/>
      <c r="F54" s="221"/>
      <c r="G54" s="221"/>
      <c r="H54" s="221"/>
      <c r="J54" s="221"/>
      <c r="K54" s="221"/>
      <c r="M54" s="221"/>
      <c r="N54" s="221"/>
      <c r="AS54" s="536"/>
      <c r="AT54" s="536"/>
      <c r="AU54" s="536"/>
      <c r="AV54" s="536"/>
      <c r="AW54" s="536"/>
      <c r="AX54" s="536"/>
      <c r="AY54" s="536"/>
      <c r="AZ54" s="536"/>
      <c r="BA54" s="536"/>
      <c r="BB54" s="536"/>
      <c r="BC54" s="536"/>
      <c r="BD54" s="536"/>
    </row>
    <row r="55" spans="2:56" ht="13.5" customHeight="1">
      <c r="B55" s="231"/>
      <c r="M55" s="220"/>
      <c r="AS55" s="536"/>
      <c r="AT55" s="536"/>
      <c r="AU55" s="536"/>
      <c r="AV55" s="536"/>
      <c r="AW55" s="536"/>
      <c r="AX55" s="536"/>
      <c r="AY55" s="536"/>
      <c r="AZ55" s="536"/>
      <c r="BA55" s="536"/>
      <c r="BB55" s="536"/>
      <c r="BC55" s="536"/>
      <c r="BD55" s="536"/>
    </row>
    <row r="56" spans="2:56" ht="13.5" customHeight="1">
      <c r="B56" s="537" t="s">
        <v>152</v>
      </c>
      <c r="D56" s="220"/>
      <c r="E56" s="221"/>
      <c r="G56" s="220"/>
      <c r="H56" s="221"/>
      <c r="J56" s="220"/>
      <c r="K56" s="221"/>
      <c r="N56" s="221"/>
      <c r="AS56" s="536"/>
      <c r="AT56" s="536"/>
      <c r="AU56" s="536"/>
      <c r="AV56" s="536"/>
      <c r="AW56" s="536"/>
      <c r="AX56" s="536"/>
      <c r="AY56" s="536"/>
      <c r="AZ56" s="536"/>
      <c r="BA56" s="536"/>
      <c r="BB56" s="536"/>
      <c r="BC56" s="536"/>
      <c r="BD56" s="536"/>
    </row>
    <row r="57" spans="2:56" ht="13.5" customHeight="1">
      <c r="B57" s="537"/>
      <c r="D57" s="221"/>
      <c r="E57" s="221"/>
      <c r="G57" s="221"/>
      <c r="H57" s="221"/>
      <c r="J57" s="221"/>
      <c r="K57" s="221"/>
      <c r="M57" s="221"/>
      <c r="N57" s="221"/>
      <c r="AS57" s="536"/>
      <c r="AT57" s="536"/>
      <c r="AU57" s="536"/>
      <c r="AV57" s="536"/>
      <c r="AW57" s="536"/>
      <c r="AX57" s="536"/>
      <c r="AY57" s="536"/>
      <c r="AZ57" s="536"/>
      <c r="BA57" s="536"/>
      <c r="BB57" s="536"/>
      <c r="BC57" s="536"/>
      <c r="BD57" s="536"/>
    </row>
    <row r="58" spans="2:56" ht="13.5" customHeight="1">
      <c r="B58" s="537"/>
      <c r="D58" s="221"/>
      <c r="E58" s="221"/>
      <c r="F58" s="236"/>
      <c r="G58" s="221"/>
      <c r="H58" s="221"/>
      <c r="J58" s="221"/>
      <c r="K58" s="221"/>
      <c r="M58" s="221"/>
      <c r="N58" s="221"/>
      <c r="AS58" s="536"/>
      <c r="AT58" s="536"/>
      <c r="AU58" s="536"/>
      <c r="AV58" s="536"/>
      <c r="AW58" s="536"/>
      <c r="AX58" s="536"/>
      <c r="AY58" s="536"/>
      <c r="AZ58" s="536"/>
      <c r="BA58" s="536"/>
      <c r="BB58" s="536"/>
      <c r="BC58" s="536"/>
      <c r="BD58" s="536"/>
    </row>
    <row r="59" spans="2:56" ht="13.5" customHeight="1">
      <c r="B59" s="537"/>
      <c r="D59" s="221"/>
      <c r="E59" s="221"/>
      <c r="G59" s="221"/>
      <c r="H59" s="221"/>
      <c r="J59" s="221"/>
      <c r="K59" s="221"/>
      <c r="M59" s="221"/>
      <c r="N59" s="221"/>
      <c r="AS59" s="536"/>
      <c r="AT59" s="536"/>
      <c r="AU59" s="536"/>
      <c r="AV59" s="536"/>
      <c r="AW59" s="536"/>
      <c r="AX59" s="536"/>
      <c r="AY59" s="536"/>
      <c r="AZ59" s="536"/>
      <c r="BA59" s="536"/>
      <c r="BB59" s="536"/>
      <c r="BC59" s="536"/>
      <c r="BD59" s="536"/>
    </row>
    <row r="60" spans="2:56" ht="13.5" customHeight="1">
      <c r="B60" s="537"/>
      <c r="D60" s="221"/>
      <c r="E60" s="221"/>
      <c r="G60" s="221"/>
      <c r="H60" s="221"/>
      <c r="J60" s="221"/>
      <c r="K60" s="221"/>
      <c r="M60" s="221"/>
      <c r="N60" s="221"/>
      <c r="AS60" s="536"/>
      <c r="AT60" s="536"/>
      <c r="AU60" s="536"/>
      <c r="AV60" s="536"/>
      <c r="AW60" s="536"/>
      <c r="AX60" s="536"/>
      <c r="AY60" s="536"/>
      <c r="AZ60" s="536"/>
      <c r="BA60" s="536"/>
      <c r="BB60" s="536"/>
      <c r="BC60" s="536"/>
      <c r="BD60" s="536"/>
    </row>
    <row r="61" spans="2:56" ht="13.5" customHeight="1">
      <c r="B61" s="537"/>
      <c r="AS61" s="536"/>
      <c r="AT61" s="536"/>
      <c r="AU61" s="536"/>
      <c r="AV61" s="536"/>
      <c r="AW61" s="536"/>
      <c r="AX61" s="536"/>
      <c r="AY61" s="536"/>
      <c r="AZ61" s="536"/>
      <c r="BA61" s="536"/>
      <c r="BB61" s="536"/>
      <c r="BC61" s="536"/>
      <c r="BD61" s="536"/>
    </row>
    <row r="62" spans="2:56" ht="13.5" customHeight="1">
      <c r="B62" s="537"/>
      <c r="D62" s="220"/>
      <c r="E62" s="221"/>
      <c r="G62" s="220"/>
      <c r="H62" s="221"/>
      <c r="J62" s="220"/>
      <c r="K62" s="221"/>
      <c r="M62" s="220"/>
      <c r="N62" s="221"/>
      <c r="AS62" s="536"/>
      <c r="AT62" s="536"/>
      <c r="AU62" s="536"/>
      <c r="AV62" s="536"/>
      <c r="AW62" s="536"/>
      <c r="AX62" s="536"/>
      <c r="AY62" s="536"/>
      <c r="AZ62" s="536"/>
      <c r="BA62" s="536"/>
      <c r="BB62" s="536"/>
      <c r="BC62" s="536"/>
      <c r="BD62" s="536"/>
    </row>
    <row r="63" spans="2:56" ht="13.5" customHeight="1">
      <c r="B63" s="537"/>
      <c r="D63" s="221"/>
      <c r="E63" s="221"/>
      <c r="G63" s="221"/>
      <c r="H63" s="221"/>
      <c r="J63" s="221"/>
      <c r="K63" s="221"/>
      <c r="M63" s="221"/>
      <c r="N63" s="221"/>
      <c r="AS63" s="536"/>
      <c r="AT63" s="536"/>
      <c r="AU63" s="536"/>
      <c r="AV63" s="536"/>
      <c r="AW63" s="536"/>
      <c r="AX63" s="536"/>
      <c r="AY63" s="536"/>
      <c r="AZ63" s="536"/>
      <c r="BA63" s="536"/>
      <c r="BB63" s="536"/>
      <c r="BC63" s="536"/>
      <c r="BD63" s="536"/>
    </row>
    <row r="64" spans="2:56" ht="13.5" customHeight="1">
      <c r="B64" s="537"/>
      <c r="D64" s="221"/>
      <c r="E64" s="221"/>
      <c r="G64" s="221"/>
      <c r="H64" s="221"/>
      <c r="J64" s="221"/>
      <c r="K64" s="221"/>
      <c r="M64" s="221"/>
      <c r="N64" s="221"/>
      <c r="AS64" s="536"/>
      <c r="AT64" s="536"/>
      <c r="AU64" s="536"/>
      <c r="AV64" s="536"/>
      <c r="AW64" s="536"/>
      <c r="AX64" s="536"/>
      <c r="AY64" s="536"/>
      <c r="AZ64" s="536"/>
      <c r="BA64" s="536"/>
      <c r="BB64" s="536"/>
      <c r="BC64" s="536"/>
      <c r="BD64" s="536"/>
    </row>
    <row r="65" spans="2:56" ht="13.5" customHeight="1">
      <c r="B65" s="537"/>
      <c r="D65" s="221"/>
      <c r="E65" s="221"/>
      <c r="G65" s="221"/>
      <c r="H65" s="221"/>
      <c r="J65" s="221"/>
      <c r="K65" s="221"/>
      <c r="M65" s="221"/>
      <c r="N65" s="221"/>
      <c r="AS65" s="536"/>
      <c r="AT65" s="536"/>
      <c r="AU65" s="536"/>
      <c r="AV65" s="536"/>
      <c r="AW65" s="536"/>
      <c r="AX65" s="536"/>
      <c r="AY65" s="536"/>
      <c r="AZ65" s="536"/>
      <c r="BA65" s="536"/>
      <c r="BB65" s="536"/>
      <c r="BC65" s="536"/>
      <c r="BD65" s="536"/>
    </row>
    <row r="66" spans="2:56" ht="13.5" customHeight="1">
      <c r="B66" s="537"/>
      <c r="D66" s="221"/>
      <c r="E66" s="221"/>
      <c r="G66" s="221"/>
      <c r="H66" s="221"/>
      <c r="J66" s="221"/>
      <c r="K66" s="221"/>
      <c r="M66" s="221"/>
      <c r="N66" s="221"/>
      <c r="AS66" s="536"/>
      <c r="AT66" s="536"/>
      <c r="AU66" s="536"/>
      <c r="AV66" s="536"/>
      <c r="AW66" s="536"/>
      <c r="AX66" s="536"/>
      <c r="AY66" s="536"/>
      <c r="AZ66" s="536"/>
      <c r="BA66" s="536"/>
      <c r="BB66" s="536"/>
      <c r="BC66" s="536"/>
      <c r="BD66" s="536"/>
    </row>
    <row r="67" spans="2:56" ht="13.5" customHeight="1">
      <c r="B67" s="537"/>
      <c r="AS67" s="536"/>
      <c r="AT67" s="536"/>
      <c r="AU67" s="536"/>
      <c r="AV67" s="536"/>
      <c r="AW67" s="536"/>
      <c r="AX67" s="536"/>
      <c r="AY67" s="536"/>
      <c r="AZ67" s="536"/>
      <c r="BA67" s="536"/>
      <c r="BB67" s="536"/>
      <c r="BC67" s="536"/>
      <c r="BD67" s="536"/>
    </row>
    <row r="68" spans="2:56" ht="13.5" customHeight="1">
      <c r="B68" s="537"/>
      <c r="G68" s="223"/>
      <c r="H68" s="224"/>
      <c r="I68" s="224"/>
      <c r="J68" s="224"/>
      <c r="K68" s="224"/>
      <c r="L68" s="237"/>
      <c r="M68" s="230"/>
      <c r="AS68" s="536"/>
      <c r="AT68" s="536"/>
      <c r="AU68" s="536"/>
      <c r="AV68" s="536"/>
      <c r="AW68" s="536"/>
      <c r="AX68" s="536"/>
      <c r="AY68" s="536"/>
      <c r="AZ68" s="536"/>
      <c r="BA68" s="536"/>
      <c r="BB68" s="536"/>
      <c r="BC68" s="536"/>
      <c r="BD68" s="536"/>
    </row>
    <row r="69" spans="2:56" ht="13.5" customHeight="1">
      <c r="B69" s="537"/>
      <c r="G69" s="228"/>
      <c r="H69" s="224"/>
      <c r="I69" s="224"/>
      <c r="J69" s="224"/>
      <c r="K69" s="224"/>
      <c r="L69" s="237"/>
      <c r="M69" s="230"/>
      <c r="AS69" s="536"/>
      <c r="AT69" s="536"/>
      <c r="AU69" s="536"/>
      <c r="AV69" s="536"/>
      <c r="AW69" s="536"/>
      <c r="AX69" s="536"/>
      <c r="AY69" s="536"/>
      <c r="AZ69" s="536"/>
      <c r="BA69" s="536"/>
      <c r="BB69" s="536"/>
      <c r="BC69" s="536"/>
      <c r="BD69" s="536"/>
    </row>
    <row r="70" spans="2:56" ht="13.5" customHeight="1">
      <c r="B70" s="537"/>
      <c r="G70" s="228"/>
      <c r="H70" s="224"/>
      <c r="I70" s="224"/>
      <c r="J70" s="224"/>
      <c r="K70" s="224"/>
      <c r="L70" s="237"/>
      <c r="M70" s="230"/>
      <c r="AS70" s="536"/>
      <c r="AT70" s="536"/>
      <c r="AU70" s="536"/>
      <c r="AV70" s="536"/>
      <c r="AW70" s="536"/>
      <c r="AX70" s="536"/>
      <c r="AY70" s="536"/>
      <c r="AZ70" s="536"/>
      <c r="BA70" s="536"/>
      <c r="BB70" s="536"/>
      <c r="BC70" s="536"/>
      <c r="BD70" s="536"/>
    </row>
    <row r="71" spans="2:56" ht="13.5" customHeight="1" thickBot="1">
      <c r="B71" s="537"/>
      <c r="G71" s="236"/>
      <c r="AS71" s="536"/>
      <c r="AT71" s="536"/>
      <c r="AU71" s="536"/>
      <c r="AV71" s="536"/>
      <c r="AW71" s="536"/>
      <c r="AX71" s="536"/>
      <c r="AY71" s="536"/>
      <c r="AZ71" s="536"/>
      <c r="BA71" s="536"/>
      <c r="BB71" s="536"/>
      <c r="BC71" s="536"/>
      <c r="BD71" s="536"/>
    </row>
    <row r="72" spans="2:56" ht="13.5" customHeight="1">
      <c r="B72" s="537"/>
      <c r="AS72" s="535" t="s">
        <v>157</v>
      </c>
      <c r="AT72" s="535"/>
      <c r="AU72" s="535"/>
      <c r="AV72" s="535"/>
      <c r="AW72" s="535"/>
      <c r="AX72" s="535"/>
      <c r="AY72" s="535"/>
      <c r="AZ72" s="535"/>
      <c r="BA72" s="535"/>
      <c r="BB72" s="535"/>
      <c r="BC72" s="535"/>
      <c r="BD72" s="535"/>
    </row>
    <row r="73" spans="2:56" ht="13.5" customHeight="1">
      <c r="B73" s="537"/>
      <c r="AS73" s="536"/>
      <c r="AT73" s="536"/>
      <c r="AU73" s="536"/>
      <c r="AV73" s="536"/>
      <c r="AW73" s="536"/>
      <c r="AX73" s="536"/>
      <c r="AY73" s="536"/>
      <c r="AZ73" s="536"/>
      <c r="BA73" s="536"/>
      <c r="BB73" s="536"/>
      <c r="BC73" s="536"/>
      <c r="BD73" s="536"/>
    </row>
    <row r="74" spans="2:56" ht="13.5" customHeight="1">
      <c r="B74" s="537"/>
      <c r="AS74" s="536"/>
      <c r="AT74" s="536"/>
      <c r="AU74" s="536"/>
      <c r="AV74" s="536"/>
      <c r="AW74" s="536"/>
      <c r="AX74" s="536"/>
      <c r="AY74" s="536"/>
      <c r="AZ74" s="536"/>
      <c r="BA74" s="536"/>
      <c r="BB74" s="536"/>
      <c r="BC74" s="536"/>
      <c r="BD74" s="536"/>
    </row>
    <row r="75" spans="2:56" ht="13.5" customHeight="1">
      <c r="B75" s="537"/>
      <c r="AS75" s="536"/>
      <c r="AT75" s="536"/>
      <c r="AU75" s="536"/>
      <c r="AV75" s="536"/>
      <c r="AW75" s="536"/>
      <c r="AX75" s="536"/>
      <c r="AY75" s="536"/>
      <c r="AZ75" s="536"/>
      <c r="BA75" s="536"/>
      <c r="BB75" s="536"/>
      <c r="BC75" s="536"/>
      <c r="BD75" s="536"/>
    </row>
    <row r="76" spans="2:56" ht="13.5" customHeight="1">
      <c r="B76" s="537"/>
      <c r="AS76" s="536"/>
      <c r="AT76" s="536"/>
      <c r="AU76" s="536"/>
      <c r="AV76" s="536"/>
      <c r="AW76" s="536"/>
      <c r="AX76" s="536"/>
      <c r="AY76" s="536"/>
      <c r="AZ76" s="536"/>
      <c r="BA76" s="536"/>
      <c r="BB76" s="536"/>
      <c r="BC76" s="536"/>
      <c r="BD76" s="536"/>
    </row>
    <row r="77" spans="2:56" ht="13.5" customHeight="1">
      <c r="B77" s="537"/>
      <c r="AS77" s="536"/>
      <c r="AT77" s="536"/>
      <c r="AU77" s="536"/>
      <c r="AV77" s="536"/>
      <c r="AW77" s="536"/>
      <c r="AX77" s="536"/>
      <c r="AY77" s="536"/>
      <c r="AZ77" s="536"/>
      <c r="BA77" s="536"/>
      <c r="BB77" s="536"/>
      <c r="BC77" s="536"/>
      <c r="BD77" s="536"/>
    </row>
    <row r="78" spans="2:56" ht="13.5" customHeight="1">
      <c r="B78" s="537"/>
      <c r="AS78" s="536"/>
      <c r="AT78" s="536"/>
      <c r="AU78" s="536"/>
      <c r="AV78" s="536"/>
      <c r="AW78" s="536"/>
      <c r="AX78" s="536"/>
      <c r="AY78" s="536"/>
      <c r="AZ78" s="536"/>
      <c r="BA78" s="536"/>
      <c r="BB78" s="536"/>
      <c r="BC78" s="536"/>
      <c r="BD78" s="536"/>
    </row>
    <row r="79" spans="2:56" ht="13.5" customHeight="1">
      <c r="B79" s="537"/>
      <c r="C79" s="213"/>
      <c r="D79" s="214"/>
      <c r="E79" s="212"/>
      <c r="F79" s="214"/>
      <c r="G79" s="212"/>
      <c r="H79" s="212"/>
      <c r="I79" s="212"/>
      <c r="J79" s="212"/>
      <c r="K79" s="212"/>
      <c r="L79" s="212"/>
      <c r="M79" s="212"/>
      <c r="N79" s="212"/>
      <c r="O79" s="212"/>
      <c r="P79" s="212"/>
      <c r="Q79" s="212"/>
      <c r="R79" s="212"/>
      <c r="S79" s="212"/>
      <c r="T79" s="212"/>
      <c r="U79" s="212"/>
      <c r="V79" s="212"/>
      <c r="W79" s="212"/>
      <c r="X79" s="212"/>
      <c r="Y79" s="212"/>
      <c r="Z79" s="212"/>
      <c r="AA79" s="212"/>
      <c r="AB79" s="212"/>
      <c r="AC79" s="212"/>
      <c r="AD79" s="212"/>
      <c r="AE79" s="212"/>
      <c r="AF79" s="212"/>
      <c r="AG79" s="212"/>
      <c r="AS79" s="536"/>
      <c r="AT79" s="536"/>
      <c r="AU79" s="536"/>
      <c r="AV79" s="536"/>
      <c r="AW79" s="536"/>
      <c r="AX79" s="536"/>
      <c r="AY79" s="536"/>
      <c r="AZ79" s="536"/>
      <c r="BA79" s="536"/>
      <c r="BB79" s="536"/>
      <c r="BC79" s="536"/>
      <c r="BD79" s="536"/>
    </row>
    <row r="80" spans="2:56" ht="13.5" customHeight="1">
      <c r="B80" s="537"/>
      <c r="C80" s="213"/>
      <c r="D80" s="212"/>
      <c r="E80" s="212"/>
      <c r="F80" s="212"/>
      <c r="H80" s="212"/>
      <c r="I80" s="212"/>
      <c r="J80" s="212"/>
      <c r="K80" s="212"/>
      <c r="L80" s="212"/>
      <c r="M80" s="212"/>
      <c r="N80" s="212"/>
      <c r="O80" s="212"/>
      <c r="P80" s="212"/>
      <c r="Q80" s="212"/>
      <c r="R80" s="212"/>
      <c r="S80" s="212"/>
      <c r="T80" s="212"/>
      <c r="U80" s="212"/>
      <c r="V80" s="212"/>
      <c r="W80" s="212"/>
      <c r="X80" s="212"/>
      <c r="Y80" s="212"/>
      <c r="Z80" s="212"/>
      <c r="AA80" s="212"/>
      <c r="AB80" s="212"/>
      <c r="AC80" s="212"/>
      <c r="AD80" s="212"/>
      <c r="AE80" s="212"/>
      <c r="AF80" s="212"/>
      <c r="AG80" s="212"/>
      <c r="AS80" s="536"/>
      <c r="AT80" s="536"/>
      <c r="AU80" s="536"/>
      <c r="AV80" s="536"/>
      <c r="AW80" s="536"/>
      <c r="AX80" s="536"/>
      <c r="AY80" s="536"/>
      <c r="AZ80" s="536"/>
      <c r="BA80" s="536"/>
      <c r="BB80" s="536"/>
      <c r="BC80" s="536"/>
      <c r="BD80" s="536"/>
    </row>
    <row r="81" spans="2:56" ht="13.5" customHeight="1">
      <c r="B81" s="537"/>
      <c r="C81" s="213"/>
      <c r="D81" s="212"/>
      <c r="E81" s="212"/>
      <c r="F81" s="214"/>
      <c r="G81" s="212"/>
      <c r="H81" s="212"/>
      <c r="I81" s="212"/>
      <c r="J81" s="212"/>
      <c r="K81" s="212"/>
      <c r="L81" s="212"/>
      <c r="M81" s="212"/>
      <c r="N81" s="212"/>
      <c r="O81" s="212"/>
      <c r="P81" s="212"/>
      <c r="Q81" s="212"/>
      <c r="R81" s="212"/>
      <c r="S81" s="212"/>
      <c r="T81" s="212"/>
      <c r="U81" s="212"/>
      <c r="V81" s="212"/>
      <c r="W81" s="212"/>
      <c r="X81" s="212"/>
      <c r="Y81" s="212"/>
      <c r="Z81" s="212"/>
      <c r="AA81" s="212"/>
      <c r="AB81" s="212"/>
      <c r="AC81" s="212"/>
      <c r="AD81" s="212"/>
      <c r="AE81" s="212"/>
      <c r="AF81" s="212"/>
      <c r="AG81" s="212"/>
      <c r="AS81" s="536"/>
      <c r="AT81" s="536"/>
      <c r="AU81" s="536"/>
      <c r="AV81" s="536"/>
      <c r="AW81" s="536"/>
      <c r="AX81" s="536"/>
      <c r="AY81" s="536"/>
      <c r="AZ81" s="536"/>
      <c r="BA81" s="536"/>
      <c r="BB81" s="536"/>
      <c r="BC81" s="536"/>
      <c r="BD81" s="536"/>
    </row>
    <row r="82" spans="2:56" ht="13.5" customHeight="1">
      <c r="B82" s="537"/>
      <c r="C82" s="213"/>
      <c r="D82" s="212"/>
      <c r="E82" s="212"/>
      <c r="F82" s="214"/>
      <c r="G82" s="212"/>
      <c r="H82" s="212"/>
      <c r="I82" s="212"/>
      <c r="J82" s="212"/>
      <c r="K82" s="212"/>
      <c r="L82" s="212"/>
      <c r="M82" s="212"/>
      <c r="N82" s="212"/>
      <c r="O82" s="212"/>
      <c r="P82" s="212"/>
      <c r="Q82" s="212"/>
      <c r="R82" s="212"/>
      <c r="S82" s="212"/>
      <c r="T82" s="212"/>
      <c r="U82" s="212"/>
      <c r="V82" s="212"/>
      <c r="W82" s="212"/>
      <c r="X82" s="212"/>
      <c r="Y82" s="212"/>
      <c r="Z82" s="212"/>
      <c r="AA82" s="212"/>
      <c r="AB82" s="212"/>
      <c r="AC82" s="212"/>
      <c r="AD82" s="212"/>
      <c r="AE82" s="212"/>
      <c r="AF82" s="212"/>
      <c r="AG82" s="212"/>
      <c r="AS82" s="536"/>
      <c r="AT82" s="536"/>
      <c r="AU82" s="536"/>
      <c r="AV82" s="536"/>
      <c r="AW82" s="536"/>
      <c r="AX82" s="536"/>
      <c r="AY82" s="536"/>
      <c r="AZ82" s="536"/>
      <c r="BA82" s="536"/>
      <c r="BB82" s="536"/>
      <c r="BC82" s="536"/>
      <c r="BD82" s="536"/>
    </row>
    <row r="83" spans="2:56" ht="13.5" customHeight="1">
      <c r="B83" s="537"/>
      <c r="C83" s="213"/>
      <c r="D83" s="212"/>
      <c r="E83" s="212"/>
      <c r="F83" s="214"/>
      <c r="G83" s="212"/>
      <c r="H83" s="212"/>
      <c r="I83" s="212"/>
      <c r="J83" s="212"/>
      <c r="K83" s="212"/>
      <c r="L83" s="212"/>
      <c r="M83" s="212"/>
      <c r="N83" s="212"/>
      <c r="O83" s="212"/>
      <c r="P83" s="212"/>
      <c r="Q83" s="212"/>
      <c r="R83" s="212"/>
      <c r="S83" s="212"/>
      <c r="T83" s="212"/>
      <c r="U83" s="212"/>
      <c r="V83" s="212"/>
      <c r="W83" s="212"/>
      <c r="X83" s="212"/>
      <c r="Y83" s="212"/>
      <c r="Z83" s="212"/>
      <c r="AA83" s="212"/>
      <c r="AB83" s="212"/>
      <c r="AC83" s="212"/>
      <c r="AD83" s="212"/>
      <c r="AE83" s="212"/>
      <c r="AF83" s="212"/>
      <c r="AG83" s="212"/>
      <c r="AS83" s="536"/>
      <c r="AT83" s="536"/>
      <c r="AU83" s="536"/>
      <c r="AV83" s="536"/>
      <c r="AW83" s="536"/>
      <c r="AX83" s="536"/>
      <c r="AY83" s="536"/>
      <c r="AZ83" s="536"/>
      <c r="BA83" s="536"/>
      <c r="BB83" s="536"/>
      <c r="BC83" s="536"/>
      <c r="BD83" s="536"/>
    </row>
    <row r="84" spans="2:56" ht="13.5" customHeight="1">
      <c r="B84" s="537"/>
      <c r="C84" s="213"/>
      <c r="D84" s="212"/>
      <c r="E84" s="212"/>
      <c r="F84" s="214"/>
      <c r="G84" s="212"/>
      <c r="H84" s="212"/>
      <c r="I84" s="212"/>
      <c r="J84" s="212"/>
      <c r="K84" s="212"/>
      <c r="L84" s="212"/>
      <c r="M84" s="212"/>
      <c r="N84" s="212"/>
      <c r="O84" s="212"/>
      <c r="P84" s="212"/>
      <c r="Q84" s="212"/>
      <c r="R84" s="212"/>
      <c r="S84" s="212"/>
      <c r="T84" s="212"/>
      <c r="U84" s="212"/>
      <c r="V84" s="212"/>
      <c r="W84" s="212"/>
      <c r="X84" s="212"/>
      <c r="Y84" s="212"/>
      <c r="Z84" s="212"/>
      <c r="AA84" s="212"/>
      <c r="AB84" s="212"/>
      <c r="AC84" s="212"/>
      <c r="AD84" s="212"/>
      <c r="AE84" s="212"/>
      <c r="AF84" s="212"/>
      <c r="AG84" s="212"/>
      <c r="AS84" s="536"/>
      <c r="AT84" s="536"/>
      <c r="AU84" s="536"/>
      <c r="AV84" s="536"/>
      <c r="AW84" s="536"/>
      <c r="AX84" s="536"/>
      <c r="AY84" s="536"/>
      <c r="AZ84" s="536"/>
      <c r="BA84" s="536"/>
      <c r="BB84" s="536"/>
      <c r="BC84" s="536"/>
      <c r="BD84" s="536"/>
    </row>
    <row r="85" spans="2:56" ht="13.5" customHeight="1">
      <c r="B85" s="537"/>
      <c r="C85" s="213"/>
      <c r="D85" s="212"/>
      <c r="E85" s="212"/>
      <c r="F85" s="214"/>
      <c r="G85" s="212"/>
      <c r="H85" s="212"/>
      <c r="I85" s="212"/>
      <c r="J85" s="212"/>
      <c r="K85" s="212"/>
      <c r="L85" s="212"/>
      <c r="M85" s="212"/>
      <c r="N85" s="212"/>
      <c r="O85" s="212"/>
      <c r="P85" s="212"/>
      <c r="Q85" s="212"/>
      <c r="R85" s="212"/>
      <c r="S85" s="212"/>
      <c r="T85" s="212"/>
      <c r="U85" s="212"/>
      <c r="V85" s="212"/>
      <c r="W85" s="212"/>
      <c r="X85" s="212"/>
      <c r="Y85" s="212"/>
      <c r="Z85" s="212"/>
      <c r="AA85" s="212"/>
      <c r="AB85" s="212"/>
      <c r="AC85" s="212"/>
      <c r="AD85" s="212"/>
      <c r="AE85" s="212"/>
      <c r="AF85" s="212"/>
      <c r="AG85" s="212"/>
      <c r="AS85" s="536"/>
      <c r="AT85" s="536"/>
      <c r="AU85" s="536"/>
      <c r="AV85" s="536"/>
      <c r="AW85" s="536"/>
      <c r="AX85" s="536"/>
      <c r="AY85" s="536"/>
      <c r="AZ85" s="536"/>
      <c r="BA85" s="536"/>
      <c r="BB85" s="536"/>
      <c r="BC85" s="536"/>
      <c r="BD85" s="536"/>
    </row>
    <row r="86" spans="2:56" ht="13.5" customHeight="1">
      <c r="B86" s="537"/>
      <c r="C86" s="213"/>
      <c r="D86" s="212"/>
      <c r="E86" s="212"/>
      <c r="F86" s="214"/>
      <c r="G86" s="212"/>
      <c r="H86" s="212"/>
      <c r="I86" s="212"/>
      <c r="J86" s="212"/>
      <c r="K86" s="212"/>
      <c r="L86" s="212"/>
      <c r="M86" s="212"/>
      <c r="N86" s="212"/>
      <c r="O86" s="212"/>
      <c r="P86" s="212"/>
      <c r="Q86" s="212"/>
      <c r="R86" s="212"/>
      <c r="S86" s="212"/>
      <c r="T86" s="212"/>
      <c r="U86" s="212"/>
      <c r="V86" s="212"/>
      <c r="W86" s="212"/>
      <c r="X86" s="212"/>
      <c r="Y86" s="212"/>
      <c r="Z86" s="212"/>
      <c r="AA86" s="212"/>
      <c r="AB86" s="212"/>
      <c r="AC86" s="212"/>
      <c r="AD86" s="212"/>
      <c r="AE86" s="212"/>
      <c r="AF86" s="212"/>
      <c r="AG86" s="212"/>
      <c r="AS86" s="536"/>
      <c r="AT86" s="536"/>
      <c r="AU86" s="536"/>
      <c r="AV86" s="536"/>
      <c r="AW86" s="536"/>
      <c r="AX86" s="536"/>
      <c r="AY86" s="536"/>
      <c r="AZ86" s="536"/>
      <c r="BA86" s="536"/>
      <c r="BB86" s="536"/>
      <c r="BC86" s="536"/>
      <c r="BD86" s="536"/>
    </row>
    <row r="87" spans="2:56" ht="13.5" customHeight="1">
      <c r="B87" s="537"/>
      <c r="C87" s="213"/>
      <c r="D87" s="212"/>
      <c r="E87" s="212"/>
      <c r="F87" s="214"/>
      <c r="G87" s="212"/>
      <c r="H87" s="212"/>
      <c r="I87" s="212"/>
      <c r="J87" s="212"/>
      <c r="K87" s="212"/>
      <c r="L87" s="212"/>
      <c r="M87" s="212"/>
      <c r="N87" s="212"/>
      <c r="O87" s="212"/>
      <c r="P87" s="212"/>
      <c r="Q87" s="212"/>
      <c r="R87" s="212"/>
      <c r="S87" s="212"/>
      <c r="T87" s="212"/>
      <c r="U87" s="212"/>
      <c r="V87" s="212"/>
      <c r="W87" s="212"/>
      <c r="X87" s="212"/>
      <c r="Y87" s="212"/>
      <c r="Z87" s="212"/>
      <c r="AA87" s="212"/>
      <c r="AB87" s="212"/>
      <c r="AC87" s="212"/>
      <c r="AD87" s="212"/>
      <c r="AE87" s="212"/>
      <c r="AF87" s="212"/>
      <c r="AG87" s="212"/>
      <c r="AS87" s="536"/>
      <c r="AT87" s="536"/>
      <c r="AU87" s="536"/>
      <c r="AV87" s="536"/>
      <c r="AW87" s="536"/>
      <c r="AX87" s="536"/>
      <c r="AY87" s="536"/>
      <c r="AZ87" s="536"/>
      <c r="BA87" s="536"/>
      <c r="BB87" s="536"/>
      <c r="BC87" s="536"/>
      <c r="BD87" s="536"/>
    </row>
    <row r="88" spans="2:56" ht="13.5" customHeight="1">
      <c r="B88" s="537"/>
      <c r="C88" s="213"/>
      <c r="D88" s="212"/>
      <c r="E88" s="212"/>
      <c r="F88" s="214"/>
      <c r="G88" s="212"/>
      <c r="H88" s="212"/>
      <c r="I88" s="212"/>
      <c r="J88" s="212"/>
      <c r="K88" s="212"/>
      <c r="L88" s="212"/>
      <c r="M88" s="212"/>
      <c r="N88" s="212"/>
      <c r="O88" s="212"/>
      <c r="P88" s="212"/>
      <c r="Q88" s="212"/>
      <c r="R88" s="212"/>
      <c r="S88" s="212"/>
      <c r="T88" s="212"/>
      <c r="U88" s="212"/>
      <c r="V88" s="212"/>
      <c r="W88" s="212"/>
      <c r="X88" s="212"/>
      <c r="Y88" s="212"/>
      <c r="Z88" s="212"/>
      <c r="AA88" s="212"/>
      <c r="AB88" s="212"/>
      <c r="AC88" s="212"/>
      <c r="AD88" s="212"/>
      <c r="AE88" s="212"/>
      <c r="AF88" s="212"/>
      <c r="AG88" s="212"/>
      <c r="AS88" s="536"/>
      <c r="AT88" s="536"/>
      <c r="AU88" s="536"/>
      <c r="AV88" s="536"/>
      <c r="AW88" s="536"/>
      <c r="AX88" s="536"/>
      <c r="AY88" s="536"/>
      <c r="AZ88" s="536"/>
      <c r="BA88" s="536"/>
      <c r="BB88" s="536"/>
      <c r="BC88" s="536"/>
      <c r="BD88" s="536"/>
    </row>
    <row r="89" spans="2:56" ht="13.5" customHeight="1">
      <c r="B89" s="537"/>
      <c r="C89" s="213"/>
      <c r="D89" s="212"/>
      <c r="E89" s="212"/>
      <c r="F89" s="214"/>
      <c r="G89" s="212"/>
      <c r="H89" s="212"/>
      <c r="I89" s="212"/>
      <c r="J89" s="212"/>
      <c r="K89" s="212"/>
      <c r="L89" s="212"/>
      <c r="M89" s="212"/>
      <c r="N89" s="212"/>
      <c r="O89" s="212"/>
      <c r="P89" s="212"/>
      <c r="Q89" s="212"/>
      <c r="R89" s="212"/>
      <c r="S89" s="212"/>
      <c r="T89" s="212"/>
      <c r="U89" s="212"/>
      <c r="V89" s="212"/>
      <c r="W89" s="212"/>
      <c r="X89" s="212"/>
      <c r="Y89" s="212"/>
      <c r="Z89" s="212"/>
      <c r="AA89" s="212"/>
      <c r="AB89" s="212"/>
      <c r="AC89" s="212"/>
      <c r="AD89" s="212"/>
      <c r="AE89" s="212"/>
      <c r="AF89" s="212"/>
      <c r="AG89" s="212"/>
      <c r="AS89" s="536"/>
      <c r="AT89" s="536"/>
      <c r="AU89" s="536"/>
      <c r="AV89" s="536"/>
      <c r="AW89" s="536"/>
      <c r="AX89" s="536"/>
      <c r="AY89" s="536"/>
      <c r="AZ89" s="536"/>
      <c r="BA89" s="536"/>
      <c r="BB89" s="536"/>
      <c r="BC89" s="536"/>
      <c r="BD89" s="536"/>
    </row>
    <row r="90" spans="2:56" ht="13.5" customHeight="1">
      <c r="B90" s="537"/>
      <c r="C90" s="213"/>
      <c r="D90" s="212"/>
      <c r="E90" s="212"/>
      <c r="F90" s="214"/>
      <c r="G90" s="212"/>
      <c r="H90" s="212"/>
      <c r="I90" s="212"/>
      <c r="J90" s="212"/>
      <c r="K90" s="212"/>
      <c r="L90" s="212"/>
      <c r="M90" s="212"/>
      <c r="N90" s="212"/>
      <c r="O90" s="212"/>
      <c r="P90" s="212"/>
      <c r="Q90" s="212"/>
      <c r="R90" s="212"/>
      <c r="S90" s="212"/>
      <c r="T90" s="212"/>
      <c r="U90" s="212"/>
      <c r="V90" s="212"/>
      <c r="W90" s="212"/>
      <c r="X90" s="212"/>
      <c r="Y90" s="212"/>
      <c r="Z90" s="212"/>
      <c r="AA90" s="212"/>
      <c r="AB90" s="212"/>
      <c r="AC90" s="212"/>
      <c r="AD90" s="212"/>
      <c r="AE90" s="212"/>
      <c r="AF90" s="212"/>
      <c r="AG90" s="212"/>
      <c r="AS90" s="536"/>
      <c r="AT90" s="536"/>
      <c r="AU90" s="536"/>
      <c r="AV90" s="536"/>
      <c r="AW90" s="536"/>
      <c r="AX90" s="536"/>
      <c r="AY90" s="536"/>
      <c r="AZ90" s="536"/>
      <c r="BA90" s="536"/>
      <c r="BB90" s="536"/>
      <c r="BC90" s="536"/>
      <c r="BD90" s="536"/>
    </row>
    <row r="91" spans="2:56" ht="13.5" customHeight="1">
      <c r="B91" s="537"/>
      <c r="C91" s="213"/>
      <c r="D91" s="212"/>
      <c r="E91" s="212"/>
      <c r="F91" s="212"/>
      <c r="G91" s="212"/>
      <c r="H91" s="212"/>
      <c r="I91" s="212"/>
      <c r="J91" s="212"/>
      <c r="K91" s="212"/>
      <c r="L91" s="212"/>
      <c r="M91" s="212"/>
      <c r="N91" s="212"/>
      <c r="O91" s="212"/>
      <c r="P91" s="212"/>
      <c r="Q91" s="212"/>
      <c r="R91" s="212"/>
      <c r="S91" s="212"/>
      <c r="T91" s="212"/>
      <c r="U91" s="212"/>
      <c r="V91" s="212"/>
      <c r="W91" s="212"/>
      <c r="X91" s="212"/>
      <c r="Y91" s="212"/>
      <c r="Z91" s="212"/>
      <c r="AA91" s="212"/>
      <c r="AB91" s="212"/>
      <c r="AC91" s="212"/>
      <c r="AD91" s="212"/>
      <c r="AE91" s="212"/>
      <c r="AF91" s="212"/>
      <c r="AG91" s="212"/>
      <c r="AS91" s="536"/>
      <c r="AT91" s="536"/>
      <c r="AU91" s="536"/>
      <c r="AV91" s="536"/>
      <c r="AW91" s="536"/>
      <c r="AX91" s="536"/>
      <c r="AY91" s="536"/>
      <c r="AZ91" s="536"/>
      <c r="BA91" s="536"/>
      <c r="BB91" s="536"/>
      <c r="BC91" s="536"/>
      <c r="BD91" s="536"/>
    </row>
    <row r="92" spans="2:56" ht="13.5" customHeight="1">
      <c r="B92" s="537"/>
      <c r="C92" s="213"/>
      <c r="D92" s="212"/>
      <c r="E92" s="212"/>
      <c r="F92" s="212"/>
      <c r="G92" s="212"/>
      <c r="H92" s="212"/>
      <c r="I92" s="212"/>
      <c r="J92" s="212"/>
      <c r="K92" s="212"/>
      <c r="L92" s="212"/>
      <c r="M92" s="212"/>
      <c r="N92" s="212"/>
      <c r="O92" s="212"/>
      <c r="P92" s="212"/>
      <c r="Q92" s="212"/>
      <c r="R92" s="212"/>
      <c r="S92" s="212"/>
      <c r="T92" s="212"/>
      <c r="U92" s="212"/>
      <c r="V92" s="212"/>
      <c r="W92" s="212"/>
      <c r="X92" s="212"/>
      <c r="Y92" s="212"/>
      <c r="Z92" s="212"/>
      <c r="AA92" s="212"/>
      <c r="AB92" s="212"/>
      <c r="AC92" s="212"/>
      <c r="AD92" s="212"/>
      <c r="AE92" s="212"/>
      <c r="AF92" s="212"/>
      <c r="AG92" s="212"/>
      <c r="AS92" s="536"/>
      <c r="AT92" s="536"/>
      <c r="AU92" s="536"/>
      <c r="AV92" s="536"/>
      <c r="AW92" s="536"/>
      <c r="AX92" s="536"/>
      <c r="AY92" s="536"/>
      <c r="AZ92" s="536"/>
      <c r="BA92" s="536"/>
      <c r="BB92" s="536"/>
      <c r="BC92" s="536"/>
      <c r="BD92" s="536"/>
    </row>
    <row r="93" spans="2:56" ht="13.5" customHeight="1">
      <c r="B93" s="537"/>
      <c r="C93" s="213"/>
      <c r="D93" s="212"/>
      <c r="E93" s="212"/>
      <c r="F93" s="212"/>
      <c r="G93" s="212"/>
      <c r="H93" s="212"/>
      <c r="I93" s="212"/>
      <c r="J93" s="212"/>
      <c r="K93" s="212"/>
      <c r="L93" s="212"/>
      <c r="M93" s="212"/>
      <c r="N93" s="212"/>
      <c r="O93" s="212"/>
      <c r="P93" s="212"/>
      <c r="Q93" s="212"/>
      <c r="R93" s="212"/>
      <c r="S93" s="212"/>
      <c r="T93" s="212"/>
      <c r="U93" s="212"/>
      <c r="V93" s="212"/>
      <c r="W93" s="212"/>
      <c r="X93" s="212"/>
      <c r="Y93" s="212"/>
      <c r="Z93" s="212"/>
      <c r="AA93" s="212"/>
      <c r="AB93" s="212"/>
      <c r="AC93" s="212"/>
      <c r="AD93" s="212"/>
      <c r="AE93" s="212"/>
      <c r="AF93" s="212"/>
      <c r="AG93" s="212"/>
      <c r="AS93" s="536"/>
      <c r="AT93" s="536"/>
      <c r="AU93" s="536"/>
      <c r="AV93" s="536"/>
      <c r="AW93" s="536"/>
      <c r="AX93" s="536"/>
      <c r="AY93" s="536"/>
      <c r="AZ93" s="536"/>
      <c r="BA93" s="536"/>
      <c r="BB93" s="536"/>
      <c r="BC93" s="536"/>
      <c r="BD93" s="536"/>
    </row>
    <row r="94" spans="2:56" ht="13.5" customHeight="1">
      <c r="B94" s="537"/>
      <c r="C94" s="213"/>
      <c r="D94" s="212"/>
      <c r="E94" s="212"/>
      <c r="F94" s="212"/>
      <c r="G94" s="212"/>
      <c r="H94" s="212"/>
      <c r="I94" s="212"/>
      <c r="J94" s="212"/>
      <c r="K94" s="212"/>
      <c r="L94" s="212"/>
      <c r="M94" s="212"/>
      <c r="N94" s="212"/>
      <c r="O94" s="212"/>
      <c r="P94" s="212"/>
      <c r="Q94" s="212"/>
      <c r="R94" s="212"/>
      <c r="S94" s="212"/>
      <c r="T94" s="212"/>
      <c r="U94" s="212"/>
      <c r="V94" s="212"/>
      <c r="W94" s="212"/>
      <c r="X94" s="212"/>
      <c r="Y94" s="212"/>
      <c r="Z94" s="212"/>
      <c r="AA94" s="212"/>
      <c r="AB94" s="212"/>
      <c r="AC94" s="212"/>
      <c r="AD94" s="212"/>
      <c r="AE94" s="212"/>
      <c r="AF94" s="212"/>
      <c r="AG94" s="212"/>
      <c r="AS94" s="536"/>
      <c r="AT94" s="536"/>
      <c r="AU94" s="536"/>
      <c r="AV94" s="536"/>
      <c r="AW94" s="536"/>
      <c r="AX94" s="536"/>
      <c r="AY94" s="536"/>
      <c r="AZ94" s="536"/>
      <c r="BA94" s="536"/>
      <c r="BB94" s="536"/>
      <c r="BC94" s="536"/>
      <c r="BD94" s="536"/>
    </row>
    <row r="95" spans="2:56" ht="13.5" customHeight="1">
      <c r="B95" s="537"/>
      <c r="C95" s="213"/>
      <c r="D95" s="212"/>
      <c r="E95" s="212"/>
      <c r="F95" s="212"/>
      <c r="G95" s="212"/>
      <c r="H95" s="212"/>
      <c r="I95" s="212"/>
      <c r="J95" s="212"/>
      <c r="K95" s="212"/>
      <c r="L95" s="212"/>
      <c r="M95" s="212"/>
      <c r="N95" s="212"/>
      <c r="O95" s="212"/>
      <c r="P95" s="212"/>
      <c r="Q95" s="212"/>
      <c r="R95" s="212"/>
      <c r="S95" s="212"/>
      <c r="T95" s="212"/>
      <c r="U95" s="212"/>
      <c r="V95" s="212"/>
      <c r="W95" s="212"/>
      <c r="X95" s="212"/>
      <c r="Y95" s="212"/>
      <c r="Z95" s="212"/>
      <c r="AA95" s="212"/>
      <c r="AB95" s="212"/>
      <c r="AC95" s="212"/>
      <c r="AD95" s="212"/>
      <c r="AE95" s="212"/>
      <c r="AF95" s="212"/>
      <c r="AG95" s="212"/>
      <c r="AS95" s="536"/>
      <c r="AT95" s="536"/>
      <c r="AU95" s="536"/>
      <c r="AV95" s="536"/>
      <c r="AW95" s="536"/>
      <c r="AX95" s="536"/>
      <c r="AY95" s="536"/>
      <c r="AZ95" s="536"/>
      <c r="BA95" s="536"/>
      <c r="BB95" s="536"/>
      <c r="BC95" s="536"/>
      <c r="BD95" s="536"/>
    </row>
    <row r="96" spans="2:56" ht="13.5" customHeight="1">
      <c r="B96" s="537"/>
      <c r="C96" s="213"/>
      <c r="D96" s="212"/>
      <c r="E96" s="212"/>
      <c r="F96" s="212"/>
      <c r="G96" s="212"/>
      <c r="H96" s="212"/>
      <c r="I96" s="212"/>
      <c r="J96" s="212"/>
      <c r="K96" s="212"/>
      <c r="L96" s="212"/>
      <c r="M96" s="212"/>
      <c r="N96" s="212"/>
      <c r="O96" s="212"/>
      <c r="P96" s="212"/>
      <c r="Q96" s="212"/>
      <c r="R96" s="212"/>
      <c r="S96" s="212"/>
      <c r="T96" s="212"/>
      <c r="U96" s="212"/>
      <c r="V96" s="212"/>
      <c r="W96" s="212"/>
      <c r="X96" s="212"/>
      <c r="Y96" s="212"/>
      <c r="Z96" s="212"/>
      <c r="AA96" s="212"/>
      <c r="AB96" s="212"/>
      <c r="AC96" s="212"/>
      <c r="AD96" s="212"/>
      <c r="AE96" s="212"/>
      <c r="AF96" s="212"/>
      <c r="AG96" s="212"/>
      <c r="AS96" s="536"/>
      <c r="AT96" s="536"/>
      <c r="AU96" s="536"/>
      <c r="AV96" s="536"/>
      <c r="AW96" s="536"/>
      <c r="AX96" s="536"/>
      <c r="AY96" s="536"/>
      <c r="AZ96" s="536"/>
      <c r="BA96" s="536"/>
      <c r="BB96" s="536"/>
      <c r="BC96" s="536"/>
      <c r="BD96" s="536"/>
    </row>
    <row r="97" spans="2:56" ht="13.5" customHeight="1">
      <c r="B97" s="537"/>
      <c r="C97" s="213"/>
      <c r="D97" s="212"/>
      <c r="E97" s="212"/>
      <c r="F97" s="212"/>
      <c r="G97" s="212"/>
      <c r="H97" s="212"/>
      <c r="I97" s="212"/>
      <c r="J97" s="212"/>
      <c r="K97" s="212"/>
      <c r="L97" s="212"/>
      <c r="M97" s="212"/>
      <c r="N97" s="212"/>
      <c r="O97" s="212"/>
      <c r="P97" s="212"/>
      <c r="Q97" s="212"/>
      <c r="R97" s="212"/>
      <c r="S97" s="212"/>
      <c r="T97" s="212"/>
      <c r="U97" s="212"/>
      <c r="V97" s="212"/>
      <c r="W97" s="212"/>
      <c r="X97" s="212"/>
      <c r="Y97" s="212"/>
      <c r="Z97" s="212"/>
      <c r="AA97" s="212"/>
      <c r="AB97" s="212"/>
      <c r="AC97" s="212"/>
      <c r="AD97" s="212"/>
      <c r="AE97" s="212"/>
      <c r="AF97" s="212"/>
      <c r="AG97" s="212"/>
      <c r="AS97" s="536"/>
      <c r="AT97" s="536"/>
      <c r="AU97" s="536"/>
      <c r="AV97" s="536"/>
      <c r="AW97" s="536"/>
      <c r="AX97" s="536"/>
      <c r="AY97" s="536"/>
      <c r="AZ97" s="536"/>
      <c r="BA97" s="536"/>
      <c r="BB97" s="536"/>
      <c r="BC97" s="536"/>
      <c r="BD97" s="536"/>
    </row>
    <row r="98" spans="2:56" ht="13.5" customHeight="1">
      <c r="B98" s="537"/>
      <c r="C98" s="213"/>
      <c r="D98" s="212"/>
      <c r="E98" s="212"/>
      <c r="F98" s="212"/>
      <c r="G98" s="212"/>
      <c r="H98" s="212"/>
      <c r="I98" s="212"/>
      <c r="J98" s="212"/>
      <c r="K98" s="212"/>
      <c r="L98" s="212"/>
      <c r="M98" s="212"/>
      <c r="N98" s="212"/>
      <c r="O98" s="212"/>
      <c r="P98" s="212"/>
      <c r="Q98" s="212"/>
      <c r="R98" s="212"/>
      <c r="S98" s="212"/>
      <c r="T98" s="212"/>
      <c r="U98" s="212"/>
      <c r="V98" s="212"/>
      <c r="W98" s="212"/>
      <c r="X98" s="212"/>
      <c r="Y98" s="212"/>
      <c r="Z98" s="212"/>
      <c r="AA98" s="212"/>
      <c r="AB98" s="212"/>
      <c r="AC98" s="212"/>
      <c r="AD98" s="212"/>
      <c r="AE98" s="212"/>
      <c r="AF98" s="212"/>
      <c r="AG98" s="212"/>
      <c r="AS98" s="536"/>
      <c r="AT98" s="536"/>
      <c r="AU98" s="536"/>
      <c r="AV98" s="536"/>
      <c r="AW98" s="536"/>
      <c r="AX98" s="536"/>
      <c r="AY98" s="536"/>
      <c r="AZ98" s="536"/>
      <c r="BA98" s="536"/>
      <c r="BB98" s="536"/>
      <c r="BC98" s="536"/>
      <c r="BD98" s="536"/>
    </row>
    <row r="99" spans="2:56" ht="13.5" customHeight="1">
      <c r="B99" s="537"/>
      <c r="C99" s="213"/>
      <c r="D99" s="212"/>
      <c r="E99" s="212"/>
      <c r="F99" s="212"/>
      <c r="G99" s="212"/>
      <c r="H99" s="212"/>
      <c r="I99" s="212"/>
      <c r="J99" s="212"/>
      <c r="K99" s="212"/>
      <c r="L99" s="212"/>
      <c r="M99" s="212"/>
      <c r="N99" s="212"/>
      <c r="O99" s="212"/>
      <c r="P99" s="212"/>
      <c r="Q99" s="212"/>
      <c r="R99" s="212"/>
      <c r="S99" s="212"/>
      <c r="T99" s="212"/>
      <c r="U99" s="212"/>
      <c r="V99" s="212"/>
      <c r="W99" s="212"/>
      <c r="X99" s="212"/>
      <c r="Y99" s="212"/>
      <c r="Z99" s="212"/>
      <c r="AA99" s="212"/>
      <c r="AB99" s="212"/>
      <c r="AC99" s="212"/>
      <c r="AD99" s="212"/>
      <c r="AE99" s="212"/>
      <c r="AF99" s="212"/>
      <c r="AG99" s="212"/>
      <c r="AS99" s="536"/>
      <c r="AT99" s="536"/>
      <c r="AU99" s="536"/>
      <c r="AV99" s="536"/>
      <c r="AW99" s="536"/>
      <c r="AX99" s="536"/>
      <c r="AY99" s="536"/>
      <c r="AZ99" s="536"/>
      <c r="BA99" s="536"/>
      <c r="BB99" s="536"/>
      <c r="BC99" s="536"/>
      <c r="BD99" s="536"/>
    </row>
    <row r="100" spans="2:56" ht="13.5" customHeight="1">
      <c r="B100" s="537"/>
      <c r="C100" s="213"/>
      <c r="D100" s="212"/>
      <c r="E100" s="212"/>
      <c r="F100" s="212"/>
      <c r="G100" s="212"/>
      <c r="H100" s="212"/>
      <c r="I100" s="212"/>
      <c r="J100" s="212"/>
      <c r="K100" s="212"/>
      <c r="L100" s="212"/>
      <c r="M100" s="212"/>
      <c r="N100" s="212"/>
      <c r="O100" s="212"/>
      <c r="P100" s="212"/>
      <c r="Q100" s="212"/>
      <c r="R100" s="212"/>
      <c r="S100" s="212"/>
      <c r="T100" s="212"/>
      <c r="U100" s="212"/>
      <c r="V100" s="212"/>
      <c r="W100" s="212"/>
      <c r="X100" s="212"/>
      <c r="Y100" s="212"/>
      <c r="Z100" s="212"/>
      <c r="AA100" s="212"/>
      <c r="AB100" s="212"/>
      <c r="AC100" s="212"/>
      <c r="AD100" s="212"/>
      <c r="AE100" s="212"/>
      <c r="AF100" s="212"/>
      <c r="AG100" s="212"/>
      <c r="AS100" s="536"/>
      <c r="AT100" s="536"/>
      <c r="AU100" s="536"/>
      <c r="AV100" s="536"/>
      <c r="AW100" s="536"/>
      <c r="AX100" s="536"/>
      <c r="AY100" s="536"/>
      <c r="AZ100" s="536"/>
      <c r="BA100" s="536"/>
      <c r="BB100" s="536"/>
      <c r="BC100" s="536"/>
      <c r="BD100" s="536"/>
    </row>
    <row r="101" spans="2:56" ht="13.5" customHeight="1">
      <c r="B101" s="537"/>
      <c r="C101" s="213"/>
      <c r="D101" s="212"/>
      <c r="E101" s="212"/>
      <c r="F101" s="212"/>
      <c r="G101" s="212"/>
      <c r="H101" s="212"/>
      <c r="I101" s="212"/>
      <c r="J101" s="212"/>
      <c r="K101" s="212"/>
      <c r="L101" s="212"/>
      <c r="M101" s="212"/>
      <c r="N101" s="212"/>
      <c r="O101" s="212"/>
      <c r="P101" s="212"/>
      <c r="Q101" s="212"/>
      <c r="R101" s="212"/>
      <c r="S101" s="212"/>
      <c r="T101" s="212"/>
      <c r="U101" s="212"/>
      <c r="V101" s="212"/>
      <c r="W101" s="212"/>
      <c r="X101" s="212"/>
      <c r="Y101" s="212"/>
      <c r="Z101" s="212"/>
      <c r="AA101" s="212"/>
      <c r="AB101" s="212"/>
      <c r="AC101" s="212"/>
      <c r="AD101" s="212"/>
      <c r="AE101" s="212"/>
      <c r="AF101" s="212"/>
      <c r="AG101" s="212"/>
      <c r="AS101" s="536"/>
      <c r="AT101" s="536"/>
      <c r="AU101" s="536"/>
      <c r="AV101" s="536"/>
      <c r="AW101" s="536"/>
      <c r="AX101" s="536"/>
      <c r="AY101" s="536"/>
      <c r="AZ101" s="536"/>
      <c r="BA101" s="536"/>
      <c r="BB101" s="536"/>
      <c r="BC101" s="536"/>
      <c r="BD101" s="536"/>
    </row>
    <row r="102" spans="2:56" ht="13.5" customHeight="1">
      <c r="B102" s="537"/>
      <c r="C102" s="213"/>
      <c r="D102" s="212"/>
      <c r="E102" s="212"/>
      <c r="F102" s="212"/>
      <c r="G102" s="212"/>
      <c r="H102" s="212"/>
      <c r="I102" s="212"/>
      <c r="J102" s="212"/>
      <c r="K102" s="212"/>
      <c r="L102" s="212"/>
      <c r="M102" s="212"/>
      <c r="N102" s="212"/>
      <c r="O102" s="212"/>
      <c r="P102" s="212"/>
      <c r="Q102" s="212"/>
      <c r="R102" s="212"/>
      <c r="S102" s="212"/>
      <c r="T102" s="212"/>
      <c r="U102" s="212"/>
      <c r="V102" s="212"/>
      <c r="W102" s="212"/>
      <c r="X102" s="212"/>
      <c r="Y102" s="212"/>
      <c r="Z102" s="212"/>
      <c r="AA102" s="212"/>
      <c r="AB102" s="212"/>
      <c r="AC102" s="212"/>
      <c r="AD102" s="212"/>
      <c r="AE102" s="212"/>
      <c r="AF102" s="212"/>
      <c r="AG102" s="212"/>
      <c r="AS102" s="536"/>
      <c r="AT102" s="536"/>
      <c r="AU102" s="536"/>
      <c r="AV102" s="536"/>
      <c r="AW102" s="536"/>
      <c r="AX102" s="536"/>
      <c r="AY102" s="536"/>
      <c r="AZ102" s="536"/>
      <c r="BA102" s="536"/>
      <c r="BB102" s="536"/>
      <c r="BC102" s="536"/>
      <c r="BD102" s="536"/>
    </row>
    <row r="103" spans="2:56" ht="13.5" customHeight="1">
      <c r="B103" s="537"/>
      <c r="C103" s="213"/>
      <c r="D103" s="212"/>
      <c r="E103" s="212"/>
      <c r="F103" s="212"/>
      <c r="G103" s="212"/>
      <c r="H103" s="212"/>
      <c r="I103" s="212"/>
      <c r="J103" s="212"/>
      <c r="K103" s="212"/>
      <c r="L103" s="212"/>
      <c r="M103" s="212"/>
      <c r="N103" s="212"/>
      <c r="O103" s="212"/>
      <c r="P103" s="212"/>
      <c r="Q103" s="212"/>
      <c r="R103" s="212"/>
      <c r="S103" s="212"/>
      <c r="T103" s="212"/>
      <c r="U103" s="212"/>
      <c r="V103" s="212"/>
      <c r="W103" s="212"/>
      <c r="X103" s="212"/>
      <c r="Y103" s="212"/>
      <c r="Z103" s="212"/>
      <c r="AA103" s="212"/>
      <c r="AB103" s="212"/>
      <c r="AC103" s="212"/>
      <c r="AD103" s="212"/>
      <c r="AE103" s="212"/>
      <c r="AF103" s="212"/>
      <c r="AG103" s="212"/>
      <c r="AS103" s="536"/>
      <c r="AT103" s="536"/>
      <c r="AU103" s="536"/>
      <c r="AV103" s="536"/>
      <c r="AW103" s="536"/>
      <c r="AX103" s="536"/>
      <c r="AY103" s="536"/>
      <c r="AZ103" s="536"/>
      <c r="BA103" s="536"/>
      <c r="BB103" s="536"/>
      <c r="BC103" s="536"/>
      <c r="BD103" s="536"/>
    </row>
    <row r="104" spans="2:56" ht="13.5" customHeight="1">
      <c r="B104" s="537"/>
      <c r="C104" s="213"/>
      <c r="D104" s="212"/>
      <c r="E104" s="212"/>
      <c r="F104" s="212"/>
      <c r="G104" s="212"/>
      <c r="H104" s="212"/>
      <c r="I104" s="212"/>
      <c r="J104" s="212"/>
      <c r="K104" s="212"/>
      <c r="L104" s="212"/>
      <c r="M104" s="212"/>
      <c r="N104" s="212"/>
      <c r="O104" s="212"/>
      <c r="P104" s="212"/>
      <c r="Q104" s="212"/>
      <c r="R104" s="212"/>
      <c r="S104" s="212"/>
      <c r="T104" s="212"/>
      <c r="U104" s="212"/>
      <c r="V104" s="212"/>
      <c r="W104" s="212"/>
      <c r="X104" s="212"/>
      <c r="Y104" s="212"/>
      <c r="Z104" s="212"/>
      <c r="AA104" s="212"/>
      <c r="AB104" s="212"/>
      <c r="AC104" s="212"/>
      <c r="AD104" s="212"/>
      <c r="AE104" s="212"/>
      <c r="AF104" s="212"/>
      <c r="AG104" s="212"/>
      <c r="AS104" s="536"/>
      <c r="AT104" s="536"/>
      <c r="AU104" s="536"/>
      <c r="AV104" s="536"/>
      <c r="AW104" s="536"/>
      <c r="AX104" s="536"/>
      <c r="AY104" s="536"/>
      <c r="AZ104" s="536"/>
      <c r="BA104" s="536"/>
      <c r="BB104" s="536"/>
      <c r="BC104" s="536"/>
      <c r="BD104" s="536"/>
    </row>
    <row r="105" spans="2:56" ht="13.5" customHeight="1">
      <c r="B105" s="537"/>
      <c r="C105" s="213"/>
      <c r="D105" s="212"/>
      <c r="E105" s="212"/>
      <c r="F105" s="212"/>
      <c r="G105" s="212"/>
      <c r="H105" s="212"/>
      <c r="I105" s="212"/>
      <c r="J105" s="212"/>
      <c r="K105" s="212"/>
      <c r="L105" s="212"/>
      <c r="M105" s="212"/>
      <c r="N105" s="212"/>
      <c r="O105" s="212"/>
      <c r="P105" s="212"/>
      <c r="Q105" s="212"/>
      <c r="R105" s="212"/>
      <c r="S105" s="212"/>
      <c r="T105" s="212"/>
      <c r="U105" s="212"/>
      <c r="V105" s="212"/>
      <c r="W105" s="212"/>
      <c r="X105" s="212"/>
      <c r="Y105" s="212"/>
      <c r="Z105" s="212"/>
      <c r="AA105" s="212"/>
      <c r="AB105" s="212"/>
      <c r="AC105" s="212"/>
      <c r="AD105" s="212"/>
      <c r="AE105" s="212"/>
      <c r="AF105" s="212"/>
      <c r="AG105" s="212"/>
      <c r="AS105" s="536"/>
      <c r="AT105" s="536"/>
      <c r="AU105" s="536"/>
      <c r="AV105" s="536"/>
      <c r="AW105" s="536"/>
      <c r="AX105" s="536"/>
      <c r="AY105" s="536"/>
      <c r="AZ105" s="536"/>
      <c r="BA105" s="536"/>
      <c r="BB105" s="536"/>
      <c r="BC105" s="536"/>
      <c r="BD105" s="536"/>
    </row>
    <row r="106" spans="2:56" ht="13.5" customHeight="1">
      <c r="B106" s="537"/>
      <c r="C106" s="213"/>
      <c r="D106" s="212"/>
      <c r="E106" s="212"/>
      <c r="F106" s="212"/>
      <c r="G106" s="212"/>
      <c r="H106" s="212"/>
      <c r="I106" s="212"/>
      <c r="J106" s="212"/>
      <c r="K106" s="212"/>
      <c r="L106" s="212"/>
      <c r="M106" s="212"/>
      <c r="N106" s="212"/>
      <c r="O106" s="212"/>
      <c r="P106" s="212"/>
      <c r="Q106" s="212"/>
      <c r="R106" s="212"/>
      <c r="S106" s="212"/>
      <c r="T106" s="212"/>
      <c r="U106" s="212"/>
      <c r="V106" s="212"/>
      <c r="W106" s="212"/>
      <c r="X106" s="212"/>
      <c r="Y106" s="212"/>
      <c r="Z106" s="212"/>
      <c r="AA106" s="212"/>
      <c r="AB106" s="212"/>
      <c r="AC106" s="212"/>
      <c r="AD106" s="212"/>
      <c r="AE106" s="212"/>
      <c r="AF106" s="212"/>
      <c r="AG106" s="212"/>
      <c r="AS106" s="536"/>
      <c r="AT106" s="536"/>
      <c r="AU106" s="536"/>
      <c r="AV106" s="536"/>
      <c r="AW106" s="536"/>
      <c r="AX106" s="536"/>
      <c r="AY106" s="536"/>
      <c r="AZ106" s="536"/>
      <c r="BA106" s="536"/>
      <c r="BB106" s="536"/>
      <c r="BC106" s="536"/>
      <c r="BD106" s="536"/>
    </row>
    <row r="107" spans="2:56" ht="13.5" customHeight="1">
      <c r="B107" s="537"/>
      <c r="C107" s="213"/>
      <c r="D107" s="212"/>
      <c r="E107" s="212"/>
      <c r="F107" s="212"/>
      <c r="G107" s="212"/>
      <c r="H107" s="212"/>
      <c r="I107" s="212"/>
      <c r="J107" s="212"/>
      <c r="K107" s="212"/>
      <c r="L107" s="212"/>
      <c r="M107" s="212"/>
      <c r="N107" s="212"/>
      <c r="O107" s="212"/>
      <c r="P107" s="212"/>
      <c r="Q107" s="212"/>
      <c r="R107" s="212"/>
      <c r="S107" s="212"/>
      <c r="T107" s="212"/>
      <c r="U107" s="212"/>
      <c r="V107" s="212"/>
      <c r="W107" s="212"/>
      <c r="X107" s="212"/>
      <c r="Y107" s="212"/>
      <c r="Z107" s="212"/>
      <c r="AA107" s="212"/>
      <c r="AB107" s="212"/>
      <c r="AC107" s="212"/>
      <c r="AD107" s="212"/>
      <c r="AE107" s="212"/>
      <c r="AF107" s="212"/>
      <c r="AG107" s="212"/>
      <c r="AS107" s="536"/>
      <c r="AT107" s="536"/>
      <c r="AU107" s="536"/>
      <c r="AV107" s="536"/>
      <c r="AW107" s="536"/>
      <c r="AX107" s="536"/>
      <c r="AY107" s="536"/>
      <c r="AZ107" s="536"/>
      <c r="BA107" s="536"/>
      <c r="BB107" s="536"/>
      <c r="BC107" s="536"/>
      <c r="BD107" s="536"/>
    </row>
    <row r="108" spans="2:56" ht="13.5" customHeight="1">
      <c r="B108" s="537"/>
      <c r="C108" s="213"/>
      <c r="D108" s="212"/>
      <c r="E108" s="212"/>
      <c r="F108" s="212"/>
      <c r="G108" s="212"/>
      <c r="H108" s="212"/>
      <c r="I108" s="212"/>
      <c r="J108" s="212"/>
      <c r="K108" s="212"/>
      <c r="L108" s="212"/>
      <c r="M108" s="212"/>
      <c r="N108" s="212"/>
      <c r="O108" s="212"/>
      <c r="P108" s="212"/>
      <c r="Q108" s="212"/>
      <c r="R108" s="212"/>
      <c r="S108" s="212"/>
      <c r="T108" s="212"/>
      <c r="U108" s="212"/>
      <c r="V108" s="212"/>
      <c r="W108" s="212"/>
      <c r="X108" s="212"/>
      <c r="Y108" s="212"/>
      <c r="Z108" s="212"/>
      <c r="AA108" s="212"/>
      <c r="AB108" s="212"/>
      <c r="AC108" s="212"/>
      <c r="AD108" s="212"/>
      <c r="AE108" s="212"/>
      <c r="AF108" s="212"/>
      <c r="AG108" s="212"/>
      <c r="AS108" s="536"/>
      <c r="AT108" s="536"/>
      <c r="AU108" s="536"/>
      <c r="AV108" s="536"/>
      <c r="AW108" s="536"/>
      <c r="AX108" s="536"/>
      <c r="AY108" s="536"/>
      <c r="AZ108" s="536"/>
      <c r="BA108" s="536"/>
      <c r="BB108" s="536"/>
      <c r="BC108" s="536"/>
      <c r="BD108" s="536"/>
    </row>
    <row r="109" spans="2:56" ht="13.5" customHeight="1">
      <c r="B109" s="537"/>
      <c r="C109" s="213"/>
      <c r="D109" s="212"/>
      <c r="E109" s="212"/>
      <c r="F109" s="212"/>
      <c r="G109" s="212"/>
      <c r="H109" s="212"/>
      <c r="I109" s="212"/>
      <c r="J109" s="212"/>
      <c r="K109" s="212"/>
      <c r="L109" s="212"/>
      <c r="M109" s="212"/>
      <c r="N109" s="212"/>
      <c r="O109" s="212"/>
      <c r="P109" s="212"/>
      <c r="Q109" s="212"/>
      <c r="R109" s="212"/>
      <c r="S109" s="212"/>
      <c r="T109" s="212"/>
      <c r="U109" s="212"/>
      <c r="V109" s="212"/>
      <c r="W109" s="212"/>
      <c r="X109" s="212"/>
      <c r="Y109" s="212"/>
      <c r="Z109" s="212"/>
      <c r="AA109" s="212"/>
      <c r="AB109" s="212"/>
      <c r="AC109" s="212"/>
      <c r="AD109" s="212"/>
      <c r="AE109" s="212"/>
      <c r="AF109" s="212"/>
      <c r="AG109" s="212"/>
      <c r="AS109" s="536"/>
      <c r="AT109" s="536"/>
      <c r="AU109" s="536"/>
      <c r="AV109" s="536"/>
      <c r="AW109" s="536"/>
      <c r="AX109" s="536"/>
      <c r="AY109" s="536"/>
      <c r="AZ109" s="536"/>
      <c r="BA109" s="536"/>
      <c r="BB109" s="536"/>
      <c r="BC109" s="536"/>
      <c r="BD109" s="536"/>
    </row>
    <row r="110" spans="2:56" ht="13.5" customHeight="1">
      <c r="B110" s="537"/>
      <c r="C110" s="213"/>
      <c r="D110" s="212"/>
      <c r="E110" s="212"/>
      <c r="F110" s="212"/>
      <c r="G110" s="212"/>
      <c r="H110" s="212"/>
      <c r="I110" s="212"/>
      <c r="J110" s="212"/>
      <c r="K110" s="212"/>
      <c r="L110" s="212"/>
      <c r="M110" s="212"/>
      <c r="N110" s="212"/>
      <c r="O110" s="212"/>
      <c r="P110" s="212"/>
      <c r="Q110" s="212"/>
      <c r="R110" s="212"/>
      <c r="S110" s="212"/>
      <c r="T110" s="212"/>
      <c r="U110" s="212"/>
      <c r="V110" s="212"/>
      <c r="W110" s="212"/>
      <c r="X110" s="212"/>
      <c r="Y110" s="212"/>
      <c r="Z110" s="212"/>
      <c r="AA110" s="212"/>
      <c r="AB110" s="212"/>
      <c r="AC110" s="212"/>
      <c r="AD110" s="212"/>
      <c r="AE110" s="212"/>
      <c r="AF110" s="212"/>
      <c r="AG110" s="212"/>
      <c r="AS110" s="536"/>
      <c r="AT110" s="536"/>
      <c r="AU110" s="536"/>
      <c r="AV110" s="536"/>
      <c r="AW110" s="536"/>
      <c r="AX110" s="536"/>
      <c r="AY110" s="536"/>
      <c r="AZ110" s="536"/>
      <c r="BA110" s="536"/>
      <c r="BB110" s="536"/>
      <c r="BC110" s="536"/>
      <c r="BD110" s="536"/>
    </row>
    <row r="111" spans="2:56" ht="13.5" customHeight="1">
      <c r="B111" s="537"/>
      <c r="C111" s="213"/>
      <c r="D111" s="212"/>
      <c r="E111" s="212"/>
      <c r="F111" s="212"/>
      <c r="G111" s="212"/>
      <c r="H111" s="212"/>
      <c r="I111" s="212"/>
      <c r="J111" s="212"/>
      <c r="K111" s="212"/>
      <c r="L111" s="212"/>
      <c r="M111" s="212"/>
      <c r="N111" s="212"/>
      <c r="O111" s="212"/>
      <c r="P111" s="212"/>
      <c r="Q111" s="212"/>
      <c r="R111" s="212"/>
      <c r="S111" s="212"/>
      <c r="T111" s="212"/>
      <c r="U111" s="212"/>
      <c r="V111" s="212"/>
      <c r="W111" s="212"/>
      <c r="X111" s="212"/>
      <c r="Y111" s="212"/>
      <c r="Z111" s="212"/>
      <c r="AA111" s="212"/>
      <c r="AB111" s="212"/>
      <c r="AC111" s="212"/>
      <c r="AD111" s="212"/>
      <c r="AE111" s="212"/>
      <c r="AF111" s="212"/>
      <c r="AG111" s="212"/>
      <c r="AS111" s="536"/>
      <c r="AT111" s="536"/>
      <c r="AU111" s="536"/>
      <c r="AV111" s="536"/>
      <c r="AW111" s="536"/>
      <c r="AX111" s="536"/>
      <c r="AY111" s="536"/>
      <c r="AZ111" s="536"/>
      <c r="BA111" s="536"/>
      <c r="BB111" s="536"/>
      <c r="BC111" s="536"/>
      <c r="BD111" s="536"/>
    </row>
    <row r="112" spans="2:56" ht="47.25" customHeight="1">
      <c r="B112" s="537"/>
      <c r="C112" s="213"/>
      <c r="D112" s="212"/>
      <c r="E112" s="212"/>
      <c r="F112" s="212"/>
      <c r="G112" s="212"/>
      <c r="H112" s="212"/>
      <c r="I112" s="212"/>
      <c r="J112" s="212"/>
      <c r="K112" s="212"/>
      <c r="L112" s="212"/>
      <c r="M112" s="212"/>
      <c r="N112" s="212"/>
      <c r="O112" s="212"/>
      <c r="P112" s="212"/>
      <c r="Q112" s="212"/>
      <c r="R112" s="212"/>
      <c r="S112" s="212"/>
      <c r="T112" s="212"/>
      <c r="U112" s="212"/>
      <c r="V112" s="212"/>
      <c r="W112" s="212"/>
      <c r="X112" s="212"/>
      <c r="Y112" s="212"/>
      <c r="Z112" s="212"/>
      <c r="AA112" s="212"/>
      <c r="AB112" s="212"/>
      <c r="AC112" s="212"/>
      <c r="AD112" s="212"/>
      <c r="AE112" s="212"/>
      <c r="AF112" s="212"/>
      <c r="AG112" s="212"/>
      <c r="AS112" s="536"/>
      <c r="AT112" s="536"/>
      <c r="AU112" s="536"/>
      <c r="AV112" s="536"/>
      <c r="AW112" s="536"/>
      <c r="AX112" s="536"/>
      <c r="AY112" s="536"/>
      <c r="AZ112" s="536"/>
      <c r="BA112" s="536"/>
      <c r="BB112" s="536"/>
      <c r="BC112" s="536"/>
      <c r="BD112" s="536"/>
    </row>
    <row r="113" spans="2:56" ht="12.75" customHeight="1">
      <c r="B113" s="537"/>
      <c r="AS113" s="536"/>
      <c r="AT113" s="536"/>
      <c r="AU113" s="536"/>
      <c r="AV113" s="536"/>
      <c r="AW113" s="536"/>
      <c r="AX113" s="536"/>
      <c r="AY113" s="536"/>
      <c r="AZ113" s="536"/>
      <c r="BA113" s="536"/>
      <c r="BB113" s="536"/>
      <c r="BC113" s="536"/>
      <c r="BD113" s="536"/>
    </row>
    <row r="114" spans="2:56">
      <c r="AS114" s="536"/>
      <c r="AT114" s="536"/>
      <c r="AU114" s="536"/>
      <c r="AV114" s="536"/>
      <c r="AW114" s="536"/>
      <c r="AX114" s="536"/>
      <c r="AY114" s="536"/>
      <c r="AZ114" s="536"/>
      <c r="BA114" s="536"/>
      <c r="BB114" s="536"/>
      <c r="BC114" s="536"/>
      <c r="BD114" s="536"/>
    </row>
    <row r="115" spans="2:56">
      <c r="AS115" s="536"/>
      <c r="AT115" s="536"/>
      <c r="AU115" s="536"/>
      <c r="AV115" s="536"/>
      <c r="AW115" s="536"/>
      <c r="AX115" s="536"/>
      <c r="AY115" s="536"/>
      <c r="AZ115" s="536"/>
      <c r="BA115" s="536"/>
      <c r="BB115" s="536"/>
      <c r="BC115" s="536"/>
      <c r="BD115" s="536"/>
    </row>
    <row r="116" spans="2:56">
      <c r="AS116" s="536"/>
      <c r="AT116" s="536"/>
      <c r="AU116" s="536"/>
      <c r="AV116" s="536"/>
      <c r="AW116" s="536"/>
      <c r="AX116" s="536"/>
      <c r="AY116" s="536"/>
      <c r="AZ116" s="536"/>
      <c r="BA116" s="536"/>
      <c r="BB116" s="536"/>
      <c r="BC116" s="536"/>
      <c r="BD116" s="536"/>
    </row>
    <row r="117" spans="2:56">
      <c r="AS117" s="536"/>
      <c r="AT117" s="536"/>
      <c r="AU117" s="536"/>
      <c r="AV117" s="536"/>
      <c r="AW117" s="536"/>
      <c r="AX117" s="536"/>
      <c r="AY117" s="536"/>
      <c r="AZ117" s="536"/>
      <c r="BA117" s="536"/>
      <c r="BB117" s="536"/>
      <c r="BC117" s="536"/>
      <c r="BD117" s="536"/>
    </row>
    <row r="118" spans="2:56">
      <c r="AS118" s="536"/>
      <c r="AT118" s="536"/>
      <c r="AU118" s="536"/>
      <c r="AV118" s="536"/>
      <c r="AW118" s="536"/>
      <c r="AX118" s="536"/>
      <c r="AY118" s="536"/>
      <c r="AZ118" s="536"/>
      <c r="BA118" s="536"/>
      <c r="BB118" s="536"/>
      <c r="BC118" s="536"/>
      <c r="BD118" s="536"/>
    </row>
    <row r="119" spans="2:56">
      <c r="AS119" s="536"/>
      <c r="AT119" s="536"/>
      <c r="AU119" s="536"/>
      <c r="AV119" s="536"/>
      <c r="AW119" s="536"/>
      <c r="AX119" s="536"/>
      <c r="AY119" s="536"/>
      <c r="AZ119" s="536"/>
      <c r="BA119" s="536"/>
      <c r="BB119" s="536"/>
      <c r="BC119" s="536"/>
      <c r="BD119" s="536"/>
    </row>
    <row r="120" spans="2:56">
      <c r="AS120" s="536"/>
      <c r="AT120" s="536"/>
      <c r="AU120" s="536"/>
      <c r="AV120" s="536"/>
      <c r="AW120" s="536"/>
      <c r="AX120" s="536"/>
      <c r="AY120" s="536"/>
      <c r="AZ120" s="536"/>
      <c r="BA120" s="536"/>
      <c r="BB120" s="536"/>
      <c r="BC120" s="536"/>
      <c r="BD120" s="536"/>
    </row>
    <row r="121" spans="2:56">
      <c r="AS121" s="536"/>
      <c r="AT121" s="536"/>
      <c r="AU121" s="536"/>
      <c r="AV121" s="536"/>
      <c r="AW121" s="536"/>
      <c r="AX121" s="536"/>
      <c r="AY121" s="536"/>
      <c r="AZ121" s="536"/>
      <c r="BA121" s="536"/>
      <c r="BB121" s="536"/>
      <c r="BC121" s="536"/>
      <c r="BD121" s="536"/>
    </row>
    <row r="122" spans="2:56">
      <c r="AS122" s="536"/>
      <c r="AT122" s="536"/>
      <c r="AU122" s="536"/>
      <c r="AV122" s="536"/>
      <c r="AW122" s="536"/>
      <c r="AX122" s="536"/>
      <c r="AY122" s="536"/>
      <c r="AZ122" s="536"/>
      <c r="BA122" s="536"/>
      <c r="BB122" s="536"/>
      <c r="BC122" s="536"/>
      <c r="BD122" s="536"/>
    </row>
    <row r="123" spans="2:56">
      <c r="AS123" s="536"/>
      <c r="AT123" s="536"/>
      <c r="AU123" s="536"/>
      <c r="AV123" s="536"/>
      <c r="AW123" s="536"/>
      <c r="AX123" s="536"/>
      <c r="AY123" s="536"/>
      <c r="AZ123" s="536"/>
      <c r="BA123" s="536"/>
      <c r="BB123" s="536"/>
      <c r="BC123" s="536"/>
      <c r="BD123" s="536"/>
    </row>
    <row r="124" spans="2:56">
      <c r="AS124" s="536"/>
      <c r="AT124" s="536"/>
      <c r="AU124" s="536"/>
      <c r="AV124" s="536"/>
      <c r="AW124" s="536"/>
      <c r="AX124" s="536"/>
      <c r="AY124" s="536"/>
      <c r="AZ124" s="536"/>
      <c r="BA124" s="536"/>
      <c r="BB124" s="536"/>
      <c r="BC124" s="536"/>
      <c r="BD124" s="536"/>
    </row>
    <row r="125" spans="2:56">
      <c r="AS125" s="536"/>
      <c r="AT125" s="536"/>
      <c r="AU125" s="536"/>
      <c r="AV125" s="536"/>
      <c r="AW125" s="536"/>
      <c r="AX125" s="536"/>
      <c r="AY125" s="536"/>
      <c r="AZ125" s="536"/>
      <c r="BA125" s="536"/>
      <c r="BB125" s="536"/>
      <c r="BC125" s="536"/>
      <c r="BD125" s="536"/>
    </row>
    <row r="126" spans="2:56">
      <c r="AS126" s="536"/>
      <c r="AT126" s="536"/>
      <c r="AU126" s="536"/>
      <c r="AV126" s="536"/>
      <c r="AW126" s="536"/>
      <c r="AX126" s="536"/>
      <c r="AY126" s="536"/>
      <c r="AZ126" s="536"/>
      <c r="BA126" s="536"/>
      <c r="BB126" s="536"/>
      <c r="BC126" s="536"/>
      <c r="BD126" s="536"/>
    </row>
    <row r="127" spans="2:56">
      <c r="AS127" s="536"/>
      <c r="AT127" s="536"/>
      <c r="AU127" s="536"/>
      <c r="AV127" s="536"/>
      <c r="AW127" s="536"/>
      <c r="AX127" s="536"/>
      <c r="AY127" s="536"/>
      <c r="AZ127" s="536"/>
      <c r="BA127" s="536"/>
      <c r="BB127" s="536"/>
      <c r="BC127" s="536"/>
      <c r="BD127" s="536"/>
    </row>
    <row r="128" spans="2:56">
      <c r="AS128" s="536"/>
      <c r="AT128" s="536"/>
      <c r="AU128" s="536"/>
      <c r="AV128" s="536"/>
      <c r="AW128" s="536"/>
      <c r="AX128" s="536"/>
      <c r="AY128" s="536"/>
      <c r="AZ128" s="536"/>
      <c r="BA128" s="536"/>
      <c r="BB128" s="536"/>
      <c r="BC128" s="536"/>
      <c r="BD128" s="536"/>
    </row>
  </sheetData>
  <mergeCells count="12">
    <mergeCell ref="AS53:BD71"/>
    <mergeCell ref="AS72:BD128"/>
    <mergeCell ref="AS9:BD30"/>
    <mergeCell ref="AS32:BE43"/>
    <mergeCell ref="B6:B8"/>
    <mergeCell ref="B11:B27"/>
    <mergeCell ref="B44:B52"/>
    <mergeCell ref="AS2:BD8"/>
    <mergeCell ref="A2:AP2"/>
    <mergeCell ref="B33:B41"/>
    <mergeCell ref="D33:AP41"/>
    <mergeCell ref="B56:B113"/>
  </mergeCells>
  <pageMargins left="0.75" right="0.75" top="1" bottom="1" header="0.5" footer="0.5"/>
  <pageSetup scale="29" fitToWidth="0" fitToHeight="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95B00-1F02-4C17-9E7D-AF038DAF6C12}">
  <sheetPr>
    <outlinePr summaryBelow="0" summaryRight="0"/>
    <pageSetUpPr autoPageBreaks="0"/>
  </sheetPr>
  <dimension ref="A1:BJ128"/>
  <sheetViews>
    <sheetView showGridLines="0" zoomScale="32" zoomScaleNormal="32" workbookViewId="0">
      <selection activeCell="H11" sqref="H11:H12"/>
    </sheetView>
  </sheetViews>
  <sheetFormatPr baseColWidth="10" defaultColWidth="9.125" defaultRowHeight="12.75"/>
  <cols>
    <col min="1" max="1" width="3.625" style="211" customWidth="1"/>
    <col min="2" max="2" width="25.25" style="211" customWidth="1"/>
    <col min="3" max="3" width="3.625" style="211" customWidth="1"/>
    <col min="4" max="6" width="11.125" style="211" customWidth="1"/>
    <col min="7" max="7" width="66.375" style="211" customWidth="1"/>
    <col min="8" max="16" width="11.125" style="211" customWidth="1"/>
    <col min="17" max="17" width="28.125" style="211" customWidth="1"/>
    <col min="18" max="33" width="11.125" style="211" customWidth="1"/>
    <col min="34" max="44" width="9.125" style="211"/>
    <col min="45" max="62" width="9.125" style="538"/>
    <col min="63" max="16384" width="9.125" style="211"/>
  </cols>
  <sheetData>
    <row r="1" spans="1:62" ht="13.5" customHeight="1">
      <c r="B1" s="212"/>
      <c r="C1" s="213"/>
      <c r="D1" s="214"/>
      <c r="E1" s="212"/>
      <c r="F1" s="212"/>
      <c r="G1" s="212"/>
      <c r="H1" s="212"/>
      <c r="I1" s="212"/>
      <c r="J1" s="212"/>
      <c r="K1" s="212"/>
      <c r="L1" s="212"/>
      <c r="M1" s="212"/>
      <c r="N1" s="212"/>
      <c r="O1" s="212"/>
      <c r="P1" s="212"/>
      <c r="Q1" s="212"/>
      <c r="R1" s="212"/>
      <c r="S1" s="212"/>
      <c r="T1" s="212"/>
      <c r="U1" s="212"/>
      <c r="V1" s="212"/>
      <c r="W1" s="212"/>
      <c r="X1" s="212"/>
      <c r="Y1" s="212"/>
      <c r="Z1" s="212"/>
      <c r="AA1" s="212"/>
      <c r="AB1" s="212"/>
      <c r="AC1" s="212"/>
      <c r="AD1" s="212"/>
      <c r="AE1" s="212"/>
      <c r="AF1" s="212"/>
      <c r="AG1" s="212"/>
      <c r="AS1" s="538" t="s">
        <v>246</v>
      </c>
    </row>
    <row r="2" spans="1:62" ht="103.5" customHeight="1">
      <c r="A2" s="514" t="s">
        <v>158</v>
      </c>
      <c r="B2" s="514"/>
      <c r="C2" s="514"/>
      <c r="D2" s="514"/>
      <c r="E2" s="514"/>
      <c r="F2" s="514"/>
      <c r="G2" s="514"/>
      <c r="H2" s="514"/>
      <c r="I2" s="514"/>
      <c r="J2" s="514"/>
      <c r="K2" s="514"/>
      <c r="L2" s="514"/>
      <c r="M2" s="514"/>
      <c r="N2" s="514"/>
      <c r="O2" s="514"/>
      <c r="P2" s="514"/>
      <c r="Q2" s="514"/>
      <c r="R2" s="514"/>
      <c r="S2" s="514"/>
      <c r="T2" s="514"/>
      <c r="U2" s="514"/>
      <c r="V2" s="514"/>
      <c r="W2" s="514"/>
      <c r="X2" s="514"/>
      <c r="Y2" s="514"/>
      <c r="Z2" s="514"/>
      <c r="AA2" s="514"/>
      <c r="AB2" s="514"/>
      <c r="AC2" s="514"/>
      <c r="AD2" s="514"/>
      <c r="AE2" s="514"/>
      <c r="AF2" s="514"/>
      <c r="AG2" s="514"/>
      <c r="AH2" s="514"/>
      <c r="AI2" s="514"/>
      <c r="AJ2" s="514"/>
      <c r="AK2" s="514"/>
      <c r="AL2" s="514"/>
      <c r="AM2" s="514"/>
      <c r="AN2" s="514"/>
      <c r="AO2" s="514"/>
      <c r="AP2" s="514"/>
      <c r="AQ2" s="215"/>
      <c r="AR2" s="215"/>
    </row>
    <row r="3" spans="1:62" ht="13.5" customHeight="1">
      <c r="B3" s="213"/>
      <c r="C3" s="213"/>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row>
    <row r="4" spans="1:62" ht="24.95" customHeight="1">
      <c r="B4" s="213"/>
      <c r="C4" s="213"/>
      <c r="D4" s="212"/>
      <c r="E4" s="212"/>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row>
    <row r="5" spans="1:62" s="216" customFormat="1" ht="20.25">
      <c r="B5" s="217"/>
      <c r="C5" s="217"/>
      <c r="D5" s="217"/>
      <c r="E5" s="217"/>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S5" s="538"/>
      <c r="AT5" s="538"/>
      <c r="AU5" s="538"/>
      <c r="AV5" s="538"/>
      <c r="AW5" s="538"/>
      <c r="AX5" s="538"/>
      <c r="AY5" s="538"/>
      <c r="AZ5" s="538"/>
      <c r="BA5" s="538"/>
      <c r="BB5" s="538"/>
      <c r="BC5" s="538"/>
      <c r="BD5" s="538"/>
      <c r="BE5" s="538"/>
      <c r="BF5" s="538"/>
      <c r="BG5" s="538"/>
      <c r="BH5" s="538"/>
      <c r="BI5" s="538"/>
      <c r="BJ5" s="538"/>
    </row>
    <row r="6" spans="1:62" s="216" customFormat="1" ht="20.25">
      <c r="B6" s="537" t="s">
        <v>149</v>
      </c>
      <c r="C6" s="217"/>
      <c r="D6" s="217"/>
      <c r="E6" s="217"/>
      <c r="F6" s="217"/>
      <c r="G6" s="217"/>
      <c r="H6" s="217"/>
      <c r="I6" s="217"/>
      <c r="J6" s="217"/>
      <c r="K6" s="217"/>
      <c r="L6" s="217"/>
      <c r="M6" s="217"/>
      <c r="N6" s="217"/>
      <c r="O6" s="217"/>
      <c r="P6" s="217"/>
      <c r="Q6" s="217"/>
      <c r="R6" s="217"/>
      <c r="T6" s="217"/>
      <c r="U6" s="217"/>
      <c r="V6" s="217"/>
      <c r="W6" s="217"/>
      <c r="X6" s="217"/>
      <c r="Y6" s="217"/>
      <c r="Z6" s="217"/>
      <c r="AA6" s="217"/>
      <c r="AB6" s="217"/>
      <c r="AC6" s="217"/>
      <c r="AD6" s="217"/>
      <c r="AE6" s="217"/>
      <c r="AF6" s="217"/>
      <c r="AG6" s="217"/>
      <c r="AS6" s="538"/>
      <c r="AT6" s="538"/>
      <c r="AU6" s="538"/>
      <c r="AV6" s="538"/>
      <c r="AW6" s="538"/>
      <c r="AX6" s="538"/>
      <c r="AY6" s="538"/>
      <c r="AZ6" s="538"/>
      <c r="BA6" s="538"/>
      <c r="BB6" s="538"/>
      <c r="BC6" s="538"/>
      <c r="BD6" s="538"/>
      <c r="BE6" s="538"/>
      <c r="BF6" s="538"/>
      <c r="BG6" s="538"/>
      <c r="BH6" s="538"/>
      <c r="BI6" s="538"/>
      <c r="BJ6" s="538"/>
    </row>
    <row r="7" spans="1:62" s="216" customFormat="1" ht="20.25">
      <c r="B7" s="537"/>
      <c r="C7" s="217"/>
      <c r="D7" s="217"/>
      <c r="E7" s="217"/>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S7" s="538"/>
      <c r="AT7" s="538"/>
      <c r="AU7" s="538"/>
      <c r="AV7" s="538"/>
      <c r="AW7" s="538"/>
      <c r="AX7" s="538"/>
      <c r="AY7" s="538"/>
      <c r="AZ7" s="538"/>
      <c r="BA7" s="538"/>
      <c r="BB7" s="538"/>
      <c r="BC7" s="538"/>
      <c r="BD7" s="538"/>
      <c r="BE7" s="538"/>
      <c r="BF7" s="538"/>
      <c r="BG7" s="538"/>
      <c r="BH7" s="538"/>
      <c r="BI7" s="538"/>
      <c r="BJ7" s="538"/>
    </row>
    <row r="8" spans="1:62" s="216" customFormat="1" ht="20.25">
      <c r="B8" s="537"/>
      <c r="C8" s="217"/>
      <c r="D8" s="217"/>
      <c r="E8" s="217"/>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S8" s="538"/>
      <c r="AT8" s="538"/>
      <c r="AU8" s="538"/>
      <c r="AV8" s="538"/>
      <c r="AW8" s="538"/>
      <c r="AX8" s="538"/>
      <c r="AY8" s="538"/>
      <c r="AZ8" s="538"/>
      <c r="BA8" s="538"/>
      <c r="BB8" s="538"/>
      <c r="BC8" s="538"/>
      <c r="BD8" s="538"/>
      <c r="BE8" s="538"/>
      <c r="BF8" s="538"/>
      <c r="BG8" s="538"/>
      <c r="BH8" s="538"/>
      <c r="BI8" s="538"/>
      <c r="BJ8" s="538"/>
    </row>
    <row r="9" spans="1:62" s="216" customFormat="1" ht="21" customHeight="1">
      <c r="B9" s="238"/>
      <c r="C9" s="217"/>
      <c r="D9" s="218"/>
      <c r="E9" s="218"/>
      <c r="F9" s="218"/>
      <c r="G9" s="218"/>
      <c r="H9" s="218"/>
      <c r="I9" s="218"/>
      <c r="J9" s="218"/>
      <c r="K9" s="218"/>
      <c r="L9" s="218"/>
      <c r="M9" s="218"/>
      <c r="N9" s="218"/>
      <c r="O9" s="218"/>
      <c r="P9" s="218"/>
      <c r="Q9" s="218"/>
      <c r="R9" s="218"/>
      <c r="S9" s="218"/>
      <c r="T9" s="218"/>
      <c r="U9" s="218"/>
      <c r="V9" s="218"/>
      <c r="W9" s="218"/>
      <c r="X9" s="218"/>
      <c r="Y9" s="218"/>
      <c r="Z9" s="218"/>
      <c r="AA9" s="218"/>
      <c r="AB9" s="218"/>
      <c r="AC9" s="218"/>
      <c r="AD9" s="218"/>
      <c r="AE9" s="218"/>
      <c r="AF9" s="218"/>
      <c r="AG9" s="218"/>
      <c r="AH9" s="219"/>
      <c r="AI9" s="219"/>
      <c r="AJ9" s="219"/>
      <c r="AK9" s="219"/>
      <c r="AL9" s="219"/>
      <c r="AM9" s="219"/>
      <c r="AN9" s="219"/>
      <c r="AO9" s="219"/>
      <c r="AP9" s="219"/>
      <c r="AQ9" s="219"/>
      <c r="AR9" s="219"/>
      <c r="AS9" s="538"/>
      <c r="AT9" s="538"/>
      <c r="AU9" s="538"/>
      <c r="AV9" s="538"/>
      <c r="AW9" s="538"/>
      <c r="AX9" s="538"/>
      <c r="AY9" s="538"/>
      <c r="AZ9" s="538"/>
      <c r="BA9" s="538"/>
      <c r="BB9" s="538"/>
      <c r="BC9" s="538"/>
      <c r="BD9" s="538"/>
      <c r="BE9" s="538"/>
      <c r="BF9" s="538"/>
      <c r="BG9" s="538"/>
      <c r="BH9" s="538"/>
      <c r="BI9" s="538"/>
      <c r="BJ9" s="538"/>
    </row>
    <row r="10" spans="1:62" s="216" customFormat="1" ht="20.25">
      <c r="B10" s="238"/>
      <c r="C10" s="217"/>
      <c r="D10" s="218"/>
      <c r="E10" s="218"/>
      <c r="F10" s="218"/>
      <c r="G10" s="218"/>
      <c r="H10" s="218"/>
      <c r="I10" s="218"/>
      <c r="J10" s="218"/>
      <c r="K10" s="218"/>
      <c r="L10" s="218"/>
      <c r="M10" s="218"/>
      <c r="N10" s="218"/>
      <c r="O10" s="218"/>
      <c r="P10" s="218"/>
      <c r="Q10" s="218"/>
      <c r="R10" s="218"/>
      <c r="S10" s="218"/>
      <c r="T10" s="218"/>
      <c r="U10" s="218"/>
      <c r="V10" s="218"/>
      <c r="W10" s="218"/>
      <c r="X10" s="218"/>
      <c r="Y10" s="218"/>
      <c r="Z10" s="218"/>
      <c r="AA10" s="218"/>
      <c r="AB10" s="218"/>
      <c r="AC10" s="218"/>
      <c r="AD10" s="218"/>
      <c r="AE10" s="218"/>
      <c r="AF10" s="218"/>
      <c r="AG10" s="218"/>
      <c r="AH10" s="219"/>
      <c r="AI10" s="219"/>
      <c r="AJ10" s="219"/>
      <c r="AK10" s="219"/>
      <c r="AL10" s="219"/>
      <c r="AM10" s="219"/>
      <c r="AN10" s="219"/>
      <c r="AO10" s="219"/>
      <c r="AP10" s="219"/>
      <c r="AQ10" s="219"/>
      <c r="AR10" s="219"/>
      <c r="AS10" s="538"/>
      <c r="AT10" s="538"/>
      <c r="AU10" s="538"/>
      <c r="AV10" s="538"/>
      <c r="AW10" s="538"/>
      <c r="AX10" s="538"/>
      <c r="AY10" s="538"/>
      <c r="AZ10" s="538"/>
      <c r="BA10" s="538"/>
      <c r="BB10" s="538"/>
      <c r="BC10" s="538"/>
      <c r="BD10" s="538"/>
      <c r="BE10" s="538"/>
      <c r="BF10" s="538"/>
      <c r="BG10" s="538"/>
      <c r="BH10" s="538"/>
      <c r="BI10" s="538"/>
      <c r="BJ10" s="538"/>
    </row>
    <row r="11" spans="1:62" s="216" customFormat="1" ht="20.25">
      <c r="B11" s="537" t="s">
        <v>148</v>
      </c>
      <c r="C11" s="217"/>
      <c r="D11" s="218"/>
      <c r="E11" s="218"/>
      <c r="F11" s="218"/>
      <c r="G11" s="218"/>
      <c r="H11" s="218"/>
      <c r="I11" s="218"/>
      <c r="J11" s="218"/>
      <c r="K11" s="218"/>
      <c r="L11" s="218"/>
      <c r="M11" s="218"/>
      <c r="N11" s="218"/>
      <c r="O11" s="218"/>
      <c r="P11" s="218"/>
      <c r="Q11" s="218"/>
      <c r="R11" s="218"/>
      <c r="S11" s="218"/>
      <c r="T11" s="218"/>
      <c r="U11" s="218"/>
      <c r="V11" s="218"/>
      <c r="W11" s="218"/>
      <c r="X11" s="218"/>
      <c r="Y11" s="218"/>
      <c r="Z11" s="218"/>
      <c r="AA11" s="218"/>
      <c r="AB11" s="218"/>
      <c r="AC11" s="218"/>
      <c r="AD11" s="218"/>
      <c r="AE11" s="218"/>
      <c r="AF11" s="218"/>
      <c r="AG11" s="218"/>
      <c r="AH11" s="219"/>
      <c r="AI11" s="219"/>
      <c r="AJ11" s="219"/>
      <c r="AK11" s="219"/>
      <c r="AL11" s="219"/>
      <c r="AM11" s="219"/>
      <c r="AN11" s="219"/>
      <c r="AO11" s="219"/>
      <c r="AP11" s="219"/>
      <c r="AQ11" s="219"/>
      <c r="AR11" s="219"/>
      <c r="AS11" s="538"/>
      <c r="AT11" s="538"/>
      <c r="AU11" s="538"/>
      <c r="AV11" s="538"/>
      <c r="AW11" s="538"/>
      <c r="AX11" s="538"/>
      <c r="AY11" s="538"/>
      <c r="AZ11" s="538"/>
      <c r="BA11" s="538"/>
      <c r="BB11" s="538"/>
      <c r="BC11" s="538"/>
      <c r="BD11" s="538"/>
      <c r="BE11" s="538"/>
      <c r="BF11" s="538"/>
      <c r="BG11" s="538"/>
      <c r="BH11" s="538"/>
      <c r="BI11" s="538"/>
      <c r="BJ11" s="538"/>
    </row>
    <row r="12" spans="1:62" s="216" customFormat="1" ht="20.25">
      <c r="B12" s="537"/>
      <c r="C12" s="217"/>
      <c r="D12" s="218"/>
      <c r="E12" s="218"/>
      <c r="F12" s="218"/>
      <c r="G12" s="218"/>
      <c r="H12" s="218"/>
      <c r="I12" s="218"/>
      <c r="J12" s="218"/>
      <c r="K12" s="218"/>
      <c r="L12" s="218"/>
      <c r="M12" s="218"/>
      <c r="N12" s="218"/>
      <c r="O12" s="218"/>
      <c r="P12" s="218"/>
      <c r="Q12" s="218"/>
      <c r="R12" s="218"/>
      <c r="S12" s="218"/>
      <c r="T12" s="218"/>
      <c r="U12" s="218"/>
      <c r="V12" s="218"/>
      <c r="W12" s="218"/>
      <c r="X12" s="218"/>
      <c r="Y12" s="218"/>
      <c r="Z12" s="218"/>
      <c r="AA12" s="218"/>
      <c r="AB12" s="218"/>
      <c r="AC12" s="218"/>
      <c r="AD12" s="218"/>
      <c r="AE12" s="218"/>
      <c r="AF12" s="218"/>
      <c r="AG12" s="218"/>
      <c r="AH12" s="219"/>
      <c r="AI12" s="219"/>
      <c r="AJ12" s="219"/>
      <c r="AK12" s="219"/>
      <c r="AL12" s="219"/>
      <c r="AM12" s="219"/>
      <c r="AN12" s="219"/>
      <c r="AO12" s="219"/>
      <c r="AP12" s="219"/>
      <c r="AQ12" s="219"/>
      <c r="AR12" s="219"/>
      <c r="AS12" s="538"/>
      <c r="AT12" s="538"/>
      <c r="AU12" s="538"/>
      <c r="AV12" s="538"/>
      <c r="AW12" s="538"/>
      <c r="AX12" s="538"/>
      <c r="AY12" s="538"/>
      <c r="AZ12" s="538"/>
      <c r="BA12" s="538"/>
      <c r="BB12" s="538"/>
      <c r="BC12" s="538"/>
      <c r="BD12" s="538"/>
      <c r="BE12" s="538"/>
      <c r="BF12" s="538"/>
      <c r="BG12" s="538"/>
      <c r="BH12" s="538"/>
      <c r="BI12" s="538"/>
      <c r="BJ12" s="538"/>
    </row>
    <row r="13" spans="1:62" s="216" customFormat="1" ht="21" customHeight="1">
      <c r="B13" s="537"/>
      <c r="C13" s="217"/>
      <c r="D13" s="218"/>
      <c r="E13" s="218"/>
      <c r="F13" s="218"/>
      <c r="G13" s="218"/>
      <c r="H13" s="218"/>
      <c r="I13" s="218"/>
      <c r="J13" s="218"/>
      <c r="K13" s="218"/>
      <c r="L13" s="218"/>
      <c r="M13" s="218"/>
      <c r="N13" s="218"/>
      <c r="O13" s="218"/>
      <c r="P13" s="218"/>
      <c r="Q13" s="218"/>
      <c r="R13" s="218"/>
      <c r="S13" s="218"/>
      <c r="T13" s="218"/>
      <c r="U13" s="218"/>
      <c r="V13" s="218"/>
      <c r="W13" s="218"/>
      <c r="X13" s="218"/>
      <c r="Y13" s="218"/>
      <c r="Z13" s="218"/>
      <c r="AA13" s="218"/>
      <c r="AB13" s="218"/>
      <c r="AC13" s="218"/>
      <c r="AD13" s="218"/>
      <c r="AE13" s="218"/>
      <c r="AF13" s="218"/>
      <c r="AG13" s="218"/>
      <c r="AH13" s="219"/>
      <c r="AI13" s="219"/>
      <c r="AJ13" s="219"/>
      <c r="AK13" s="219"/>
      <c r="AL13" s="219"/>
      <c r="AM13" s="219"/>
      <c r="AN13" s="219"/>
      <c r="AO13" s="219"/>
      <c r="AP13" s="219"/>
      <c r="AQ13" s="219"/>
      <c r="AR13" s="219"/>
      <c r="AS13" s="538"/>
      <c r="AT13" s="538"/>
      <c r="AU13" s="538"/>
      <c r="AV13" s="538"/>
      <c r="AW13" s="538"/>
      <c r="AX13" s="538"/>
      <c r="AY13" s="538"/>
      <c r="AZ13" s="538"/>
      <c r="BA13" s="538"/>
      <c r="BB13" s="538"/>
      <c r="BC13" s="538"/>
      <c r="BD13" s="538"/>
      <c r="BE13" s="538"/>
      <c r="BF13" s="538"/>
      <c r="BG13" s="538"/>
      <c r="BH13" s="538"/>
      <c r="BI13" s="538"/>
      <c r="BJ13" s="538"/>
    </row>
    <row r="14" spans="1:62" s="216" customFormat="1" ht="20.25">
      <c r="B14" s="537"/>
      <c r="C14" s="217"/>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9"/>
      <c r="AI14" s="219"/>
      <c r="AJ14" s="219"/>
      <c r="AK14" s="219"/>
      <c r="AL14" s="219"/>
      <c r="AM14" s="219"/>
      <c r="AN14" s="219"/>
      <c r="AO14" s="219"/>
      <c r="AP14" s="219"/>
      <c r="AQ14" s="219"/>
      <c r="AR14" s="219"/>
      <c r="AS14" s="538"/>
      <c r="AT14" s="538"/>
      <c r="AU14" s="538"/>
      <c r="AV14" s="538"/>
      <c r="AW14" s="538"/>
      <c r="AX14" s="538"/>
      <c r="AY14" s="538"/>
      <c r="AZ14" s="538"/>
      <c r="BA14" s="538"/>
      <c r="BB14" s="538"/>
      <c r="BC14" s="538"/>
      <c r="BD14" s="538"/>
      <c r="BE14" s="538"/>
      <c r="BF14" s="538"/>
      <c r="BG14" s="538"/>
      <c r="BH14" s="538"/>
      <c r="BI14" s="538"/>
      <c r="BJ14" s="538"/>
    </row>
    <row r="15" spans="1:62" s="216" customFormat="1" ht="20.25">
      <c r="B15" s="537"/>
      <c r="C15" s="217"/>
      <c r="D15" s="218"/>
      <c r="E15" s="218"/>
      <c r="F15" s="218"/>
      <c r="G15" s="218"/>
      <c r="H15" s="218"/>
      <c r="I15" s="218"/>
      <c r="J15" s="218"/>
      <c r="K15" s="218"/>
      <c r="L15" s="218"/>
      <c r="M15" s="218"/>
      <c r="N15" s="218"/>
      <c r="O15" s="218"/>
      <c r="P15" s="218"/>
      <c r="Q15" s="218"/>
      <c r="R15" s="218"/>
      <c r="S15" s="218"/>
      <c r="T15" s="218"/>
      <c r="U15" s="218"/>
      <c r="V15" s="218"/>
      <c r="W15" s="218"/>
      <c r="X15" s="218"/>
      <c r="Y15" s="218"/>
      <c r="Z15" s="218"/>
      <c r="AA15" s="218"/>
      <c r="AB15" s="218"/>
      <c r="AC15" s="218"/>
      <c r="AD15" s="218"/>
      <c r="AE15" s="218"/>
      <c r="AF15" s="218"/>
      <c r="AG15" s="218"/>
      <c r="AH15" s="219"/>
      <c r="AI15" s="219"/>
      <c r="AJ15" s="219"/>
      <c r="AK15" s="219"/>
      <c r="AL15" s="219"/>
      <c r="AM15" s="219"/>
      <c r="AN15" s="219"/>
      <c r="AO15" s="219"/>
      <c r="AP15" s="219"/>
      <c r="AQ15" s="219"/>
      <c r="AR15" s="219"/>
      <c r="AS15" s="538"/>
      <c r="AT15" s="538"/>
      <c r="AU15" s="538"/>
      <c r="AV15" s="538"/>
      <c r="AW15" s="538"/>
      <c r="AX15" s="538"/>
      <c r="AY15" s="538"/>
      <c r="AZ15" s="538"/>
      <c r="BA15" s="538"/>
      <c r="BB15" s="538"/>
      <c r="BC15" s="538"/>
      <c r="BD15" s="538"/>
      <c r="BE15" s="538"/>
      <c r="BF15" s="538"/>
      <c r="BG15" s="538"/>
      <c r="BH15" s="538"/>
      <c r="BI15" s="538"/>
      <c r="BJ15" s="538"/>
    </row>
    <row r="16" spans="1:62" s="216" customFormat="1" ht="20.25">
      <c r="B16" s="537"/>
      <c r="C16" s="217"/>
      <c r="D16" s="21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218"/>
      <c r="AH16" s="219"/>
      <c r="AI16" s="219"/>
      <c r="AJ16" s="219"/>
      <c r="AK16" s="219"/>
      <c r="AL16" s="219"/>
      <c r="AM16" s="219"/>
      <c r="AN16" s="219"/>
      <c r="AO16" s="219"/>
      <c r="AP16" s="219"/>
      <c r="AQ16" s="219"/>
      <c r="AR16" s="219"/>
      <c r="AS16" s="538"/>
      <c r="AT16" s="538"/>
      <c r="AU16" s="538"/>
      <c r="AV16" s="538"/>
      <c r="AW16" s="538"/>
      <c r="AX16" s="538"/>
      <c r="AY16" s="538"/>
      <c r="AZ16" s="538"/>
      <c r="BA16" s="538"/>
      <c r="BB16" s="538"/>
      <c r="BC16" s="538"/>
      <c r="BD16" s="538"/>
      <c r="BE16" s="538"/>
      <c r="BF16" s="538"/>
      <c r="BG16" s="538"/>
      <c r="BH16" s="538"/>
      <c r="BI16" s="538"/>
      <c r="BJ16" s="538"/>
    </row>
    <row r="17" spans="2:62" s="216" customFormat="1" ht="20.25">
      <c r="B17" s="537"/>
      <c r="C17" s="217"/>
      <c r="D17" s="218"/>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8"/>
      <c r="AE17" s="218"/>
      <c r="AF17" s="218"/>
      <c r="AG17" s="218"/>
      <c r="AH17" s="219"/>
      <c r="AI17" s="219"/>
      <c r="AJ17" s="219"/>
      <c r="AK17" s="219"/>
      <c r="AL17" s="219"/>
      <c r="AM17" s="219"/>
      <c r="AN17" s="219"/>
      <c r="AO17" s="219"/>
      <c r="AP17" s="219"/>
      <c r="AQ17" s="219"/>
      <c r="AR17" s="219"/>
      <c r="AS17" s="538"/>
      <c r="AT17" s="538"/>
      <c r="AU17" s="538"/>
      <c r="AV17" s="538"/>
      <c r="AW17" s="538"/>
      <c r="AX17" s="538"/>
      <c r="AY17" s="538"/>
      <c r="AZ17" s="538"/>
      <c r="BA17" s="538"/>
      <c r="BB17" s="538"/>
      <c r="BC17" s="538"/>
      <c r="BD17" s="538"/>
      <c r="BE17" s="538"/>
      <c r="BF17" s="538"/>
      <c r="BG17" s="538"/>
      <c r="BH17" s="538"/>
      <c r="BI17" s="538"/>
      <c r="BJ17" s="538"/>
    </row>
    <row r="18" spans="2:62" ht="13.5" customHeight="1">
      <c r="B18" s="537"/>
    </row>
    <row r="19" spans="2:62" ht="13.5" customHeight="1">
      <c r="B19" s="537"/>
      <c r="D19" s="220"/>
      <c r="E19" s="221"/>
      <c r="G19" s="220"/>
      <c r="H19" s="221"/>
      <c r="J19" s="220"/>
      <c r="K19" s="221"/>
      <c r="M19" s="220"/>
      <c r="N19" s="221"/>
    </row>
    <row r="20" spans="2:62" ht="13.5" customHeight="1">
      <c r="B20" s="537"/>
      <c r="D20" s="221"/>
      <c r="E20" s="221"/>
      <c r="G20" s="221"/>
      <c r="H20" s="221"/>
      <c r="J20" s="221"/>
      <c r="K20" s="221"/>
      <c r="M20" s="221"/>
      <c r="N20" s="221"/>
    </row>
    <row r="21" spans="2:62" ht="13.5" customHeight="1">
      <c r="B21" s="537"/>
      <c r="D21" s="221"/>
      <c r="E21" s="221"/>
      <c r="G21" s="221"/>
      <c r="H21" s="221"/>
      <c r="J21" s="221"/>
      <c r="K21" s="221"/>
      <c r="M21" s="221"/>
      <c r="N21" s="221"/>
    </row>
    <row r="22" spans="2:62" ht="13.5" customHeight="1">
      <c r="B22" s="537"/>
      <c r="D22" s="221"/>
      <c r="E22" s="221"/>
      <c r="G22" s="221"/>
      <c r="H22" s="221"/>
      <c r="J22" s="221"/>
      <c r="K22" s="221"/>
      <c r="M22" s="221"/>
      <c r="N22" s="221"/>
    </row>
    <row r="23" spans="2:62" ht="13.5" customHeight="1">
      <c r="B23" s="537"/>
      <c r="D23" s="221"/>
      <c r="E23" s="221"/>
      <c r="G23" s="221"/>
      <c r="H23" s="221"/>
      <c r="J23" s="221"/>
      <c r="K23" s="221"/>
      <c r="M23" s="221"/>
      <c r="N23" s="221"/>
    </row>
    <row r="24" spans="2:62" ht="13.5" customHeight="1">
      <c r="B24" s="537"/>
    </row>
    <row r="25" spans="2:62" ht="13.5" customHeight="1">
      <c r="B25" s="537"/>
      <c r="D25" s="220"/>
      <c r="E25" s="221"/>
      <c r="G25" s="222"/>
      <c r="H25" s="221"/>
      <c r="J25" s="221"/>
      <c r="K25" s="221"/>
      <c r="M25" s="220"/>
      <c r="N25" s="221"/>
    </row>
    <row r="26" spans="2:62" ht="13.5" customHeight="1">
      <c r="B26" s="537"/>
      <c r="D26" s="221"/>
      <c r="E26" s="223"/>
      <c r="F26" s="223"/>
      <c r="G26" s="224"/>
      <c r="H26" s="224"/>
      <c r="I26" s="224"/>
      <c r="J26" s="223"/>
      <c r="K26" s="224"/>
      <c r="L26" s="223"/>
      <c r="M26" s="225"/>
      <c r="N26" s="225"/>
    </row>
    <row r="27" spans="2:62" ht="13.5" customHeight="1">
      <c r="B27" s="537"/>
      <c r="D27" s="221"/>
      <c r="E27" s="223"/>
      <c r="F27" s="223"/>
      <c r="G27" s="226"/>
      <c r="H27" s="224"/>
      <c r="I27" s="224"/>
      <c r="J27" s="223"/>
      <c r="K27" s="224"/>
      <c r="L27" s="223"/>
      <c r="M27" s="225"/>
      <c r="N27" s="225"/>
    </row>
    <row r="28" spans="2:62" ht="21" customHeight="1">
      <c r="B28" s="218"/>
      <c r="D28" s="221"/>
      <c r="E28" s="228"/>
      <c r="F28" s="228"/>
      <c r="G28" s="224"/>
      <c r="H28" s="224"/>
      <c r="I28" s="224"/>
      <c r="J28" s="223"/>
      <c r="K28" s="224"/>
      <c r="L28" s="223"/>
      <c r="M28" s="225"/>
      <c r="N28" s="225"/>
    </row>
    <row r="29" spans="2:62" ht="20.25">
      <c r="B29" s="218"/>
      <c r="D29" s="221"/>
      <c r="E29" s="228"/>
      <c r="F29" s="228"/>
      <c r="G29" s="224"/>
      <c r="H29" s="224"/>
      <c r="I29" s="224"/>
      <c r="J29" s="223"/>
      <c r="K29" s="224"/>
      <c r="L29" s="223"/>
      <c r="M29" s="225"/>
      <c r="N29" s="225"/>
    </row>
    <row r="30" spans="2:62" ht="20.25">
      <c r="B30" s="218"/>
      <c r="D30" s="221"/>
      <c r="E30" s="228"/>
      <c r="F30" s="228"/>
      <c r="G30" s="224"/>
      <c r="H30" s="224"/>
      <c r="I30" s="224"/>
      <c r="J30" s="223"/>
      <c r="K30" s="224"/>
      <c r="L30" s="223"/>
      <c r="M30" s="225"/>
      <c r="N30" s="225"/>
    </row>
    <row r="31" spans="2:62" ht="20.25">
      <c r="B31" s="218"/>
      <c r="D31" s="221"/>
      <c r="E31" s="223"/>
      <c r="F31" s="223"/>
      <c r="G31" s="229"/>
      <c r="H31" s="224"/>
      <c r="I31" s="224"/>
      <c r="J31" s="224"/>
      <c r="K31" s="224"/>
      <c r="L31" s="229"/>
      <c r="M31" s="230"/>
      <c r="N31" s="225"/>
    </row>
    <row r="32" spans="2:62" ht="21.75" customHeight="1" thickBot="1">
      <c r="B32" s="231"/>
    </row>
    <row r="33" spans="2:44" ht="18.75" customHeight="1">
      <c r="B33" s="521" t="s">
        <v>150</v>
      </c>
      <c r="D33" s="524"/>
      <c r="E33" s="525"/>
      <c r="F33" s="525"/>
      <c r="G33" s="525"/>
      <c r="H33" s="525"/>
      <c r="I33" s="525"/>
      <c r="J33" s="525"/>
      <c r="K33" s="525"/>
      <c r="L33" s="525"/>
      <c r="M33" s="525"/>
      <c r="N33" s="525"/>
      <c r="O33" s="525"/>
      <c r="P33" s="525"/>
      <c r="Q33" s="525"/>
      <c r="R33" s="525"/>
      <c r="S33" s="525"/>
      <c r="T33" s="525"/>
      <c r="U33" s="525"/>
      <c r="V33" s="525"/>
      <c r="W33" s="525"/>
      <c r="X33" s="525"/>
      <c r="Y33" s="525"/>
      <c r="Z33" s="525"/>
      <c r="AA33" s="525"/>
      <c r="AB33" s="525"/>
      <c r="AC33" s="525"/>
      <c r="AD33" s="525"/>
      <c r="AE33" s="525"/>
      <c r="AF33" s="525"/>
      <c r="AG33" s="525"/>
      <c r="AH33" s="525"/>
      <c r="AI33" s="525"/>
      <c r="AJ33" s="525"/>
      <c r="AK33" s="525"/>
      <c r="AL33" s="525"/>
      <c r="AM33" s="525"/>
      <c r="AN33" s="525"/>
      <c r="AO33" s="525"/>
      <c r="AP33" s="526"/>
      <c r="AQ33" s="232"/>
      <c r="AR33" s="232"/>
    </row>
    <row r="34" spans="2:44" ht="18.75" customHeight="1">
      <c r="B34" s="522"/>
      <c r="D34" s="527"/>
      <c r="E34" s="528"/>
      <c r="F34" s="528"/>
      <c r="G34" s="528"/>
      <c r="H34" s="528"/>
      <c r="I34" s="528"/>
      <c r="J34" s="528"/>
      <c r="K34" s="528"/>
      <c r="L34" s="528"/>
      <c r="M34" s="528"/>
      <c r="N34" s="528"/>
      <c r="O34" s="528"/>
      <c r="P34" s="528"/>
      <c r="Q34" s="528"/>
      <c r="R34" s="528"/>
      <c r="S34" s="528"/>
      <c r="T34" s="528"/>
      <c r="U34" s="528"/>
      <c r="V34" s="528"/>
      <c r="W34" s="528"/>
      <c r="X34" s="528"/>
      <c r="Y34" s="528"/>
      <c r="Z34" s="528"/>
      <c r="AA34" s="528"/>
      <c r="AB34" s="528"/>
      <c r="AC34" s="528"/>
      <c r="AD34" s="528"/>
      <c r="AE34" s="528"/>
      <c r="AF34" s="528"/>
      <c r="AG34" s="528"/>
      <c r="AH34" s="528"/>
      <c r="AI34" s="528"/>
      <c r="AJ34" s="528"/>
      <c r="AK34" s="528"/>
      <c r="AL34" s="528"/>
      <c r="AM34" s="528"/>
      <c r="AN34" s="528"/>
      <c r="AO34" s="528"/>
      <c r="AP34" s="529"/>
      <c r="AQ34" s="232"/>
      <c r="AR34" s="232"/>
    </row>
    <row r="35" spans="2:44" ht="18.75" customHeight="1">
      <c r="B35" s="522"/>
      <c r="D35" s="527"/>
      <c r="E35" s="528"/>
      <c r="F35" s="528"/>
      <c r="G35" s="528"/>
      <c r="H35" s="528"/>
      <c r="I35" s="528"/>
      <c r="J35" s="528"/>
      <c r="K35" s="528"/>
      <c r="L35" s="528"/>
      <c r="M35" s="528"/>
      <c r="N35" s="528"/>
      <c r="O35" s="528"/>
      <c r="P35" s="528"/>
      <c r="Q35" s="528"/>
      <c r="R35" s="528"/>
      <c r="S35" s="528"/>
      <c r="T35" s="528"/>
      <c r="U35" s="528"/>
      <c r="V35" s="528"/>
      <c r="W35" s="528"/>
      <c r="X35" s="528"/>
      <c r="Y35" s="528"/>
      <c r="Z35" s="528"/>
      <c r="AA35" s="528"/>
      <c r="AB35" s="528"/>
      <c r="AC35" s="528"/>
      <c r="AD35" s="528"/>
      <c r="AE35" s="528"/>
      <c r="AF35" s="528"/>
      <c r="AG35" s="528"/>
      <c r="AH35" s="528"/>
      <c r="AI35" s="528"/>
      <c r="AJ35" s="528"/>
      <c r="AK35" s="528"/>
      <c r="AL35" s="528"/>
      <c r="AM35" s="528"/>
      <c r="AN35" s="528"/>
      <c r="AO35" s="528"/>
      <c r="AP35" s="529"/>
      <c r="AQ35" s="232"/>
      <c r="AR35" s="232"/>
    </row>
    <row r="36" spans="2:44" ht="18.75" customHeight="1">
      <c r="B36" s="522"/>
      <c r="D36" s="527"/>
      <c r="E36" s="528"/>
      <c r="F36" s="528"/>
      <c r="G36" s="528"/>
      <c r="H36" s="528"/>
      <c r="I36" s="528"/>
      <c r="J36" s="528"/>
      <c r="K36" s="528"/>
      <c r="L36" s="528"/>
      <c r="M36" s="528"/>
      <c r="N36" s="528"/>
      <c r="O36" s="528"/>
      <c r="P36" s="528"/>
      <c r="Q36" s="528"/>
      <c r="R36" s="528"/>
      <c r="S36" s="528"/>
      <c r="T36" s="528"/>
      <c r="U36" s="528"/>
      <c r="V36" s="528"/>
      <c r="W36" s="528"/>
      <c r="X36" s="528"/>
      <c r="Y36" s="528"/>
      <c r="Z36" s="528"/>
      <c r="AA36" s="528"/>
      <c r="AB36" s="528"/>
      <c r="AC36" s="528"/>
      <c r="AD36" s="528"/>
      <c r="AE36" s="528"/>
      <c r="AF36" s="528"/>
      <c r="AG36" s="528"/>
      <c r="AH36" s="528"/>
      <c r="AI36" s="528"/>
      <c r="AJ36" s="528"/>
      <c r="AK36" s="528"/>
      <c r="AL36" s="528"/>
      <c r="AM36" s="528"/>
      <c r="AN36" s="528"/>
      <c r="AO36" s="528"/>
      <c r="AP36" s="529"/>
      <c r="AQ36" s="232"/>
      <c r="AR36" s="232"/>
    </row>
    <row r="37" spans="2:44" ht="18.75" customHeight="1">
      <c r="B37" s="522"/>
      <c r="D37" s="527"/>
      <c r="E37" s="528"/>
      <c r="F37" s="528"/>
      <c r="G37" s="528"/>
      <c r="H37" s="528"/>
      <c r="I37" s="528"/>
      <c r="J37" s="528"/>
      <c r="K37" s="528"/>
      <c r="L37" s="528"/>
      <c r="M37" s="528"/>
      <c r="N37" s="528"/>
      <c r="O37" s="528"/>
      <c r="P37" s="528"/>
      <c r="Q37" s="528"/>
      <c r="R37" s="528"/>
      <c r="S37" s="528"/>
      <c r="T37" s="528"/>
      <c r="U37" s="528"/>
      <c r="V37" s="528"/>
      <c r="W37" s="528"/>
      <c r="X37" s="528"/>
      <c r="Y37" s="528"/>
      <c r="Z37" s="528"/>
      <c r="AA37" s="528"/>
      <c r="AB37" s="528"/>
      <c r="AC37" s="528"/>
      <c r="AD37" s="528"/>
      <c r="AE37" s="528"/>
      <c r="AF37" s="528"/>
      <c r="AG37" s="528"/>
      <c r="AH37" s="528"/>
      <c r="AI37" s="528"/>
      <c r="AJ37" s="528"/>
      <c r="AK37" s="528"/>
      <c r="AL37" s="528"/>
      <c r="AM37" s="528"/>
      <c r="AN37" s="528"/>
      <c r="AO37" s="528"/>
      <c r="AP37" s="529"/>
      <c r="AQ37" s="232"/>
      <c r="AR37" s="232"/>
    </row>
    <row r="38" spans="2:44" ht="18.75" customHeight="1">
      <c r="B38" s="522"/>
      <c r="D38" s="527"/>
      <c r="E38" s="528"/>
      <c r="F38" s="528"/>
      <c r="G38" s="528"/>
      <c r="H38" s="528"/>
      <c r="I38" s="528"/>
      <c r="J38" s="528"/>
      <c r="K38" s="528"/>
      <c r="L38" s="528"/>
      <c r="M38" s="528"/>
      <c r="N38" s="528"/>
      <c r="O38" s="528"/>
      <c r="P38" s="528"/>
      <c r="Q38" s="528"/>
      <c r="R38" s="528"/>
      <c r="S38" s="528"/>
      <c r="T38" s="528"/>
      <c r="U38" s="528"/>
      <c r="V38" s="528"/>
      <c r="W38" s="528"/>
      <c r="X38" s="528"/>
      <c r="Y38" s="528"/>
      <c r="Z38" s="528"/>
      <c r="AA38" s="528"/>
      <c r="AB38" s="528"/>
      <c r="AC38" s="528"/>
      <c r="AD38" s="528"/>
      <c r="AE38" s="528"/>
      <c r="AF38" s="528"/>
      <c r="AG38" s="528"/>
      <c r="AH38" s="528"/>
      <c r="AI38" s="528"/>
      <c r="AJ38" s="528"/>
      <c r="AK38" s="528"/>
      <c r="AL38" s="528"/>
      <c r="AM38" s="528"/>
      <c r="AN38" s="528"/>
      <c r="AO38" s="528"/>
      <c r="AP38" s="529"/>
      <c r="AQ38" s="232"/>
      <c r="AR38" s="232"/>
    </row>
    <row r="39" spans="2:44" ht="18.75" customHeight="1">
      <c r="B39" s="522"/>
      <c r="D39" s="527"/>
      <c r="E39" s="528"/>
      <c r="F39" s="528"/>
      <c r="G39" s="528"/>
      <c r="H39" s="528"/>
      <c r="I39" s="528"/>
      <c r="J39" s="528"/>
      <c r="K39" s="528"/>
      <c r="L39" s="528"/>
      <c r="M39" s="528"/>
      <c r="N39" s="528"/>
      <c r="O39" s="528"/>
      <c r="P39" s="528"/>
      <c r="Q39" s="528"/>
      <c r="R39" s="528"/>
      <c r="S39" s="528"/>
      <c r="T39" s="528"/>
      <c r="U39" s="528"/>
      <c r="V39" s="528"/>
      <c r="W39" s="528"/>
      <c r="X39" s="528"/>
      <c r="Y39" s="528"/>
      <c r="Z39" s="528"/>
      <c r="AA39" s="528"/>
      <c r="AB39" s="528"/>
      <c r="AC39" s="528"/>
      <c r="AD39" s="528"/>
      <c r="AE39" s="528"/>
      <c r="AF39" s="528"/>
      <c r="AG39" s="528"/>
      <c r="AH39" s="528"/>
      <c r="AI39" s="528"/>
      <c r="AJ39" s="528"/>
      <c r="AK39" s="528"/>
      <c r="AL39" s="528"/>
      <c r="AM39" s="528"/>
      <c r="AN39" s="528"/>
      <c r="AO39" s="528"/>
      <c r="AP39" s="529"/>
      <c r="AQ39" s="232"/>
      <c r="AR39" s="232"/>
    </row>
    <row r="40" spans="2:44" ht="18.75" customHeight="1">
      <c r="B40" s="522"/>
      <c r="D40" s="527"/>
      <c r="E40" s="528"/>
      <c r="F40" s="528"/>
      <c r="G40" s="528"/>
      <c r="H40" s="528"/>
      <c r="I40" s="528"/>
      <c r="J40" s="528"/>
      <c r="K40" s="528"/>
      <c r="L40" s="528"/>
      <c r="M40" s="528"/>
      <c r="N40" s="528"/>
      <c r="O40" s="528"/>
      <c r="P40" s="528"/>
      <c r="Q40" s="528"/>
      <c r="R40" s="528"/>
      <c r="S40" s="528"/>
      <c r="T40" s="528"/>
      <c r="U40" s="528"/>
      <c r="V40" s="528"/>
      <c r="W40" s="528"/>
      <c r="X40" s="528"/>
      <c r="Y40" s="528"/>
      <c r="Z40" s="528"/>
      <c r="AA40" s="528"/>
      <c r="AB40" s="528"/>
      <c r="AC40" s="528"/>
      <c r="AD40" s="528"/>
      <c r="AE40" s="528"/>
      <c r="AF40" s="528"/>
      <c r="AG40" s="528"/>
      <c r="AH40" s="528"/>
      <c r="AI40" s="528"/>
      <c r="AJ40" s="528"/>
      <c r="AK40" s="528"/>
      <c r="AL40" s="528"/>
      <c r="AM40" s="528"/>
      <c r="AN40" s="528"/>
      <c r="AO40" s="528"/>
      <c r="AP40" s="529"/>
      <c r="AQ40" s="232"/>
      <c r="AR40" s="232"/>
    </row>
    <row r="41" spans="2:44" ht="18.75" customHeight="1" thickBot="1">
      <c r="B41" s="523"/>
      <c r="D41" s="530"/>
      <c r="E41" s="531"/>
      <c r="F41" s="531"/>
      <c r="G41" s="531"/>
      <c r="H41" s="531"/>
      <c r="I41" s="531"/>
      <c r="J41" s="531"/>
      <c r="K41" s="531"/>
      <c r="L41" s="531"/>
      <c r="M41" s="531"/>
      <c r="N41" s="531"/>
      <c r="O41" s="531"/>
      <c r="P41" s="531"/>
      <c r="Q41" s="531"/>
      <c r="R41" s="531"/>
      <c r="S41" s="531"/>
      <c r="T41" s="531"/>
      <c r="U41" s="531"/>
      <c r="V41" s="531"/>
      <c r="W41" s="531"/>
      <c r="X41" s="531"/>
      <c r="Y41" s="531"/>
      <c r="Z41" s="531"/>
      <c r="AA41" s="531"/>
      <c r="AB41" s="531"/>
      <c r="AC41" s="531"/>
      <c r="AD41" s="531"/>
      <c r="AE41" s="531"/>
      <c r="AF41" s="531"/>
      <c r="AG41" s="531"/>
      <c r="AH41" s="531"/>
      <c r="AI41" s="531"/>
      <c r="AJ41" s="531"/>
      <c r="AK41" s="531"/>
      <c r="AL41" s="531"/>
      <c r="AM41" s="531"/>
      <c r="AN41" s="531"/>
      <c r="AO41" s="531"/>
      <c r="AP41" s="532"/>
      <c r="AQ41" s="232"/>
      <c r="AR41" s="232"/>
    </row>
    <row r="42" spans="2:44" ht="23.25">
      <c r="B42" s="233"/>
      <c r="D42" s="234"/>
      <c r="E42" s="234"/>
      <c r="F42" s="234"/>
      <c r="G42" s="234"/>
      <c r="H42" s="234"/>
      <c r="I42" s="234"/>
      <c r="J42" s="234"/>
      <c r="K42" s="234"/>
      <c r="L42" s="234"/>
      <c r="M42" s="234"/>
      <c r="N42" s="234"/>
      <c r="O42" s="234"/>
      <c r="P42" s="234"/>
      <c r="Q42" s="234"/>
      <c r="R42" s="234"/>
      <c r="S42" s="234"/>
      <c r="T42" s="234"/>
      <c r="U42" s="234"/>
      <c r="V42" s="234"/>
      <c r="W42" s="234"/>
      <c r="X42" s="234"/>
      <c r="Y42" s="234"/>
      <c r="Z42" s="234"/>
      <c r="AA42" s="234"/>
      <c r="AB42" s="234"/>
      <c r="AC42" s="234"/>
      <c r="AD42" s="234"/>
      <c r="AE42" s="234"/>
      <c r="AF42" s="234"/>
      <c r="AG42" s="234"/>
      <c r="AH42" s="234"/>
      <c r="AI42" s="234"/>
      <c r="AJ42" s="234"/>
      <c r="AK42" s="234"/>
      <c r="AL42" s="234"/>
      <c r="AM42" s="234"/>
      <c r="AN42" s="234"/>
      <c r="AO42" s="234"/>
      <c r="AP42" s="234"/>
      <c r="AQ42" s="234"/>
      <c r="AR42" s="234"/>
    </row>
    <row r="43" spans="2:44" ht="20.25">
      <c r="B43" s="231"/>
    </row>
    <row r="44" spans="2:44" ht="13.5" customHeight="1">
      <c r="B44" s="537" t="s">
        <v>151</v>
      </c>
      <c r="D44" s="221"/>
      <c r="E44" s="221"/>
      <c r="F44" s="221"/>
      <c r="G44" s="221"/>
      <c r="H44" s="221"/>
      <c r="M44" s="221"/>
      <c r="N44" s="221"/>
      <c r="O44" s="221"/>
      <c r="P44" s="221"/>
      <c r="Q44" s="221"/>
      <c r="R44" s="221"/>
      <c r="S44" s="221"/>
      <c r="T44" s="221"/>
      <c r="U44" s="221"/>
      <c r="W44" s="220"/>
      <c r="X44" s="220"/>
      <c r="Y44" s="221"/>
      <c r="Z44" s="221"/>
      <c r="AA44" s="221"/>
      <c r="AB44" s="221"/>
      <c r="AC44" s="221"/>
      <c r="AD44" s="220"/>
      <c r="AE44" s="220"/>
    </row>
    <row r="45" spans="2:44" ht="13.5" customHeight="1">
      <c r="B45" s="537"/>
      <c r="D45" s="221"/>
      <c r="E45" s="221"/>
      <c r="F45" s="221"/>
      <c r="G45" s="221"/>
      <c r="H45" s="221"/>
      <c r="M45" s="221"/>
      <c r="N45" s="221"/>
      <c r="O45" s="221"/>
      <c r="P45" s="221"/>
      <c r="Q45" s="221"/>
      <c r="R45" s="221"/>
      <c r="S45" s="221"/>
      <c r="T45" s="221"/>
      <c r="U45" s="221"/>
      <c r="W45" s="220"/>
      <c r="X45" s="220"/>
      <c r="Y45" s="221"/>
      <c r="Z45" s="221"/>
      <c r="AA45" s="221"/>
      <c r="AB45" s="221"/>
      <c r="AC45" s="221"/>
      <c r="AD45" s="220"/>
      <c r="AE45" s="220"/>
    </row>
    <row r="46" spans="2:44" ht="13.5" customHeight="1">
      <c r="B46" s="537"/>
      <c r="D46" s="221"/>
      <c r="E46" s="221"/>
      <c r="F46" s="221"/>
      <c r="G46" s="221"/>
      <c r="H46" s="221"/>
      <c r="M46" s="221"/>
      <c r="N46" s="221"/>
      <c r="O46" s="221"/>
      <c r="P46" s="221"/>
      <c r="Q46" s="221"/>
      <c r="R46" s="221"/>
      <c r="S46" s="221"/>
      <c r="T46" s="221"/>
      <c r="U46" s="221"/>
      <c r="W46" s="220"/>
      <c r="X46" s="220"/>
      <c r="Y46" s="221"/>
      <c r="Z46" s="221"/>
      <c r="AA46" s="221"/>
      <c r="AB46" s="221"/>
      <c r="AC46" s="221"/>
      <c r="AD46" s="220"/>
      <c r="AE46" s="220"/>
    </row>
    <row r="47" spans="2:44" ht="13.5" customHeight="1">
      <c r="B47" s="537"/>
      <c r="D47" s="221"/>
      <c r="E47" s="221"/>
      <c r="F47" s="221"/>
      <c r="G47" s="221"/>
      <c r="H47" s="221"/>
      <c r="M47" s="221"/>
      <c r="N47" s="221"/>
      <c r="O47" s="221"/>
      <c r="P47" s="221"/>
      <c r="Q47" s="221"/>
      <c r="R47" s="221"/>
      <c r="S47" s="221"/>
      <c r="T47" s="221"/>
      <c r="U47" s="221"/>
      <c r="W47" s="220"/>
      <c r="X47" s="220"/>
      <c r="Y47" s="221"/>
      <c r="Z47" s="221"/>
      <c r="AA47" s="221"/>
      <c r="AB47" s="221"/>
      <c r="AC47" s="221"/>
      <c r="AD47" s="220"/>
      <c r="AE47" s="220"/>
    </row>
    <row r="48" spans="2:44" ht="13.5" customHeight="1">
      <c r="B48" s="537"/>
      <c r="D48" s="221"/>
      <c r="E48" s="221"/>
      <c r="F48" s="221"/>
      <c r="G48" s="221"/>
      <c r="H48" s="221"/>
      <c r="M48" s="221"/>
      <c r="N48" s="221"/>
      <c r="O48" s="221"/>
      <c r="P48" s="221"/>
      <c r="Q48" s="221"/>
      <c r="R48" s="221"/>
      <c r="S48" s="221"/>
      <c r="T48" s="221"/>
      <c r="U48" s="221"/>
      <c r="W48" s="220"/>
      <c r="X48" s="220"/>
      <c r="Y48" s="221"/>
      <c r="Z48" s="221"/>
      <c r="AA48" s="221"/>
      <c r="AB48" s="221"/>
      <c r="AC48" s="221"/>
      <c r="AD48" s="220"/>
      <c r="AE48" s="220"/>
    </row>
    <row r="49" spans="2:14" ht="13.5" customHeight="1">
      <c r="B49" s="537"/>
      <c r="D49" s="221"/>
      <c r="E49" s="221"/>
      <c r="F49" s="221"/>
      <c r="G49" s="221"/>
      <c r="H49" s="221"/>
    </row>
    <row r="50" spans="2:14" ht="13.5" customHeight="1">
      <c r="B50" s="537"/>
      <c r="D50" s="221"/>
      <c r="E50" s="221"/>
      <c r="F50" s="221"/>
      <c r="G50" s="221"/>
      <c r="H50" s="221"/>
      <c r="J50" s="220"/>
      <c r="K50" s="221"/>
      <c r="M50" s="220"/>
      <c r="N50" s="221"/>
    </row>
    <row r="51" spans="2:14" ht="13.5" customHeight="1">
      <c r="B51" s="537"/>
      <c r="D51" s="221"/>
      <c r="E51" s="221"/>
      <c r="F51" s="221"/>
      <c r="G51" s="221"/>
      <c r="H51" s="221"/>
      <c r="J51" s="221"/>
      <c r="K51" s="221"/>
      <c r="M51" s="221"/>
      <c r="N51" s="221"/>
    </row>
    <row r="52" spans="2:14" ht="13.5" customHeight="1">
      <c r="B52" s="537"/>
      <c r="D52" s="221"/>
      <c r="E52" s="221"/>
      <c r="F52" s="221"/>
      <c r="G52" s="221"/>
      <c r="H52" s="221"/>
      <c r="J52" s="221"/>
      <c r="K52" s="221"/>
      <c r="M52" s="221"/>
      <c r="N52" s="221"/>
    </row>
    <row r="53" spans="2:14" ht="13.5" customHeight="1">
      <c r="B53" s="239"/>
      <c r="D53" s="221"/>
      <c r="E53" s="221"/>
      <c r="F53" s="221"/>
      <c r="G53" s="221"/>
      <c r="H53" s="221"/>
      <c r="J53" s="221"/>
      <c r="K53" s="221"/>
      <c r="M53" s="221"/>
      <c r="N53" s="221"/>
    </row>
    <row r="54" spans="2:14" ht="13.5" customHeight="1">
      <c r="B54" s="239"/>
      <c r="D54" s="221"/>
      <c r="E54" s="221"/>
      <c r="F54" s="221"/>
      <c r="G54" s="221"/>
      <c r="H54" s="221"/>
      <c r="J54" s="221"/>
      <c r="K54" s="221"/>
      <c r="M54" s="221"/>
      <c r="N54" s="221"/>
    </row>
    <row r="55" spans="2:14" ht="13.5" customHeight="1">
      <c r="B55" s="231"/>
      <c r="M55" s="220"/>
    </row>
    <row r="56" spans="2:14" ht="13.5" customHeight="1">
      <c r="B56" s="537" t="s">
        <v>152</v>
      </c>
      <c r="D56" s="220"/>
      <c r="E56" s="221"/>
      <c r="G56" s="220"/>
      <c r="H56" s="221"/>
      <c r="J56" s="220"/>
      <c r="K56" s="221"/>
      <c r="N56" s="221"/>
    </row>
    <row r="57" spans="2:14" ht="13.5" customHeight="1">
      <c r="B57" s="537"/>
      <c r="D57" s="221"/>
      <c r="E57" s="221"/>
      <c r="G57" s="221"/>
      <c r="H57" s="221"/>
      <c r="J57" s="221"/>
      <c r="K57" s="221"/>
      <c r="M57" s="221"/>
      <c r="N57" s="221"/>
    </row>
    <row r="58" spans="2:14" ht="13.5" customHeight="1">
      <c r="B58" s="537"/>
      <c r="D58" s="221"/>
      <c r="E58" s="221"/>
      <c r="F58" s="236"/>
      <c r="G58" s="221"/>
      <c r="H58" s="221"/>
      <c r="J58" s="221"/>
      <c r="K58" s="221"/>
      <c r="M58" s="221"/>
      <c r="N58" s="221"/>
    </row>
    <row r="59" spans="2:14" ht="13.5" customHeight="1">
      <c r="B59" s="537"/>
      <c r="D59" s="221"/>
      <c r="E59" s="221"/>
      <c r="G59" s="221"/>
      <c r="H59" s="221"/>
      <c r="J59" s="221"/>
      <c r="K59" s="221"/>
      <c r="M59" s="221"/>
      <c r="N59" s="221"/>
    </row>
    <row r="60" spans="2:14" ht="13.5" customHeight="1">
      <c r="B60" s="537"/>
      <c r="D60" s="221"/>
      <c r="E60" s="221"/>
      <c r="G60" s="221"/>
      <c r="H60" s="221"/>
      <c r="J60" s="221"/>
      <c r="K60" s="221"/>
      <c r="M60" s="221"/>
      <c r="N60" s="221"/>
    </row>
    <row r="61" spans="2:14" ht="13.5" customHeight="1">
      <c r="B61" s="537"/>
    </row>
    <row r="62" spans="2:14" ht="13.5" customHeight="1">
      <c r="B62" s="537"/>
      <c r="D62" s="220"/>
      <c r="E62" s="221"/>
      <c r="G62" s="220"/>
      <c r="H62" s="221"/>
      <c r="J62" s="220"/>
      <c r="K62" s="221"/>
      <c r="M62" s="220"/>
      <c r="N62" s="221"/>
    </row>
    <row r="63" spans="2:14" ht="13.5" customHeight="1">
      <c r="B63" s="537"/>
      <c r="D63" s="221"/>
      <c r="E63" s="221"/>
      <c r="G63" s="221"/>
      <c r="H63" s="221"/>
      <c r="J63" s="221"/>
      <c r="K63" s="221"/>
      <c r="M63" s="221"/>
      <c r="N63" s="221"/>
    </row>
    <row r="64" spans="2:14" ht="13.5" customHeight="1">
      <c r="B64" s="537"/>
      <c r="D64" s="221"/>
      <c r="E64" s="221"/>
      <c r="G64" s="221"/>
      <c r="H64" s="221"/>
      <c r="J64" s="221"/>
      <c r="K64" s="221"/>
      <c r="M64" s="221"/>
      <c r="N64" s="221"/>
    </row>
    <row r="65" spans="2:33" ht="13.5" customHeight="1">
      <c r="B65" s="537"/>
      <c r="D65" s="221"/>
      <c r="E65" s="221"/>
      <c r="G65" s="221"/>
      <c r="H65" s="221"/>
      <c r="J65" s="221"/>
      <c r="K65" s="221"/>
      <c r="M65" s="221"/>
      <c r="N65" s="221"/>
    </row>
    <row r="66" spans="2:33" ht="13.5" customHeight="1">
      <c r="B66" s="537"/>
      <c r="D66" s="221"/>
      <c r="E66" s="221"/>
      <c r="G66" s="221"/>
      <c r="H66" s="221"/>
      <c r="J66" s="221"/>
      <c r="K66" s="221"/>
      <c r="M66" s="221"/>
      <c r="N66" s="221"/>
    </row>
    <row r="67" spans="2:33" ht="13.5" customHeight="1">
      <c r="B67" s="537"/>
    </row>
    <row r="68" spans="2:33" ht="13.5" customHeight="1">
      <c r="B68" s="537"/>
      <c r="G68" s="223"/>
      <c r="H68" s="224"/>
      <c r="I68" s="224"/>
      <c r="J68" s="224"/>
      <c r="K68" s="224"/>
      <c r="L68" s="237"/>
      <c r="M68" s="230"/>
    </row>
    <row r="69" spans="2:33" ht="13.5" customHeight="1">
      <c r="B69" s="537"/>
      <c r="G69" s="228"/>
      <c r="H69" s="224"/>
      <c r="I69" s="224"/>
      <c r="J69" s="224"/>
      <c r="K69" s="224"/>
      <c r="L69" s="237"/>
      <c r="M69" s="230"/>
    </row>
    <row r="70" spans="2:33" ht="13.5" customHeight="1">
      <c r="B70" s="537"/>
      <c r="G70" s="228"/>
      <c r="H70" s="224"/>
      <c r="I70" s="224"/>
      <c r="J70" s="224"/>
      <c r="K70" s="224"/>
      <c r="L70" s="237"/>
      <c r="M70" s="230"/>
    </row>
    <row r="71" spans="2:33" ht="13.5" customHeight="1">
      <c r="B71" s="537"/>
      <c r="G71" s="236"/>
    </row>
    <row r="72" spans="2:33" ht="13.5" customHeight="1">
      <c r="B72" s="537"/>
    </row>
    <row r="73" spans="2:33" ht="13.5" customHeight="1">
      <c r="B73" s="537"/>
    </row>
    <row r="74" spans="2:33" ht="13.5" customHeight="1">
      <c r="B74" s="537"/>
    </row>
    <row r="75" spans="2:33" ht="13.5" customHeight="1">
      <c r="B75" s="537"/>
    </row>
    <row r="76" spans="2:33" ht="13.5" customHeight="1">
      <c r="B76" s="537"/>
    </row>
    <row r="77" spans="2:33" ht="13.5" customHeight="1">
      <c r="B77" s="537"/>
    </row>
    <row r="78" spans="2:33" ht="13.5" customHeight="1">
      <c r="B78" s="537"/>
    </row>
    <row r="79" spans="2:33" ht="13.5" customHeight="1">
      <c r="B79" s="537"/>
      <c r="C79" s="213"/>
      <c r="D79" s="214"/>
      <c r="E79" s="212"/>
      <c r="F79" s="214"/>
      <c r="G79" s="212"/>
      <c r="H79" s="212"/>
      <c r="I79" s="212"/>
      <c r="J79" s="212"/>
      <c r="K79" s="212"/>
      <c r="L79" s="212"/>
      <c r="M79" s="212"/>
      <c r="N79" s="212"/>
      <c r="O79" s="212"/>
      <c r="P79" s="212"/>
      <c r="Q79" s="212"/>
      <c r="R79" s="212"/>
      <c r="S79" s="212"/>
      <c r="T79" s="212"/>
      <c r="U79" s="212"/>
      <c r="V79" s="212"/>
      <c r="W79" s="212"/>
      <c r="X79" s="212"/>
      <c r="Y79" s="212"/>
      <c r="Z79" s="212"/>
      <c r="AA79" s="212"/>
      <c r="AB79" s="212"/>
      <c r="AC79" s="212"/>
      <c r="AD79" s="212"/>
      <c r="AE79" s="212"/>
      <c r="AF79" s="212"/>
      <c r="AG79" s="212"/>
    </row>
    <row r="80" spans="2:33" ht="13.5" customHeight="1">
      <c r="B80" s="537"/>
      <c r="C80" s="213"/>
      <c r="D80" s="212"/>
      <c r="E80" s="212"/>
      <c r="F80" s="212"/>
      <c r="H80" s="212"/>
      <c r="I80" s="212"/>
      <c r="J80" s="212"/>
      <c r="K80" s="212"/>
      <c r="L80" s="212"/>
      <c r="M80" s="212"/>
      <c r="N80" s="212"/>
      <c r="O80" s="212"/>
      <c r="P80" s="212"/>
      <c r="Q80" s="212"/>
      <c r="R80" s="212"/>
      <c r="S80" s="212"/>
      <c r="T80" s="212"/>
      <c r="U80" s="212"/>
      <c r="V80" s="212"/>
      <c r="W80" s="212"/>
      <c r="X80" s="212"/>
      <c r="Y80" s="212"/>
      <c r="Z80" s="212"/>
      <c r="AA80" s="212"/>
      <c r="AB80" s="212"/>
      <c r="AC80" s="212"/>
      <c r="AD80" s="212"/>
      <c r="AE80" s="212"/>
      <c r="AF80" s="212"/>
      <c r="AG80" s="212"/>
    </row>
    <row r="81" spans="2:33" ht="13.5" customHeight="1">
      <c r="B81" s="537"/>
      <c r="C81" s="213"/>
      <c r="D81" s="212"/>
      <c r="E81" s="212"/>
      <c r="F81" s="214"/>
      <c r="G81" s="212"/>
      <c r="H81" s="212"/>
      <c r="I81" s="212"/>
      <c r="J81" s="212"/>
      <c r="K81" s="212"/>
      <c r="L81" s="212"/>
      <c r="M81" s="212"/>
      <c r="N81" s="212"/>
      <c r="O81" s="212"/>
      <c r="P81" s="212"/>
      <c r="Q81" s="212"/>
      <c r="R81" s="212"/>
      <c r="S81" s="212"/>
      <c r="T81" s="212"/>
      <c r="U81" s="212"/>
      <c r="V81" s="212"/>
      <c r="W81" s="212"/>
      <c r="X81" s="212"/>
      <c r="Y81" s="212"/>
      <c r="Z81" s="212"/>
      <c r="AA81" s="212"/>
      <c r="AB81" s="212"/>
      <c r="AC81" s="212"/>
      <c r="AD81" s="212"/>
      <c r="AE81" s="212"/>
      <c r="AF81" s="212"/>
      <c r="AG81" s="212"/>
    </row>
    <row r="82" spans="2:33" ht="13.5" customHeight="1">
      <c r="B82" s="537"/>
      <c r="C82" s="213"/>
      <c r="D82" s="212"/>
      <c r="E82" s="212"/>
      <c r="F82" s="214"/>
      <c r="G82" s="212"/>
      <c r="H82" s="212"/>
      <c r="I82" s="212"/>
      <c r="J82" s="212"/>
      <c r="K82" s="212"/>
      <c r="L82" s="212"/>
      <c r="M82" s="212"/>
      <c r="N82" s="212"/>
      <c r="O82" s="212"/>
      <c r="P82" s="212"/>
      <c r="Q82" s="212"/>
      <c r="R82" s="212"/>
      <c r="S82" s="212"/>
      <c r="T82" s="212"/>
      <c r="U82" s="212"/>
      <c r="V82" s="212"/>
      <c r="W82" s="212"/>
      <c r="X82" s="212"/>
      <c r="Y82" s="212"/>
      <c r="Z82" s="212"/>
      <c r="AA82" s="212"/>
      <c r="AB82" s="212"/>
      <c r="AC82" s="212"/>
      <c r="AD82" s="212"/>
      <c r="AE82" s="212"/>
      <c r="AF82" s="212"/>
      <c r="AG82" s="212"/>
    </row>
    <row r="83" spans="2:33" ht="13.5" customHeight="1">
      <c r="B83" s="537"/>
      <c r="C83" s="213"/>
      <c r="D83" s="212"/>
      <c r="E83" s="212"/>
      <c r="F83" s="214"/>
      <c r="G83" s="212"/>
      <c r="H83" s="212"/>
      <c r="I83" s="212"/>
      <c r="J83" s="212"/>
      <c r="K83" s="212"/>
      <c r="L83" s="212"/>
      <c r="M83" s="212"/>
      <c r="N83" s="212"/>
      <c r="O83" s="212"/>
      <c r="P83" s="212"/>
      <c r="Q83" s="212"/>
      <c r="R83" s="212"/>
      <c r="S83" s="212"/>
      <c r="T83" s="212"/>
      <c r="U83" s="212"/>
      <c r="V83" s="212"/>
      <c r="W83" s="212"/>
      <c r="X83" s="212"/>
      <c r="Y83" s="212"/>
      <c r="Z83" s="212"/>
      <c r="AA83" s="212"/>
      <c r="AB83" s="212"/>
      <c r="AC83" s="212"/>
      <c r="AD83" s="212"/>
      <c r="AE83" s="212"/>
      <c r="AF83" s="212"/>
      <c r="AG83" s="212"/>
    </row>
    <row r="84" spans="2:33" ht="13.5" customHeight="1">
      <c r="B84" s="537"/>
      <c r="C84" s="213"/>
      <c r="D84" s="212"/>
      <c r="E84" s="212"/>
      <c r="F84" s="214"/>
      <c r="G84" s="212"/>
      <c r="H84" s="212"/>
      <c r="I84" s="212"/>
      <c r="J84" s="212"/>
      <c r="K84" s="212"/>
      <c r="L84" s="212"/>
      <c r="M84" s="212"/>
      <c r="N84" s="212"/>
      <c r="O84" s="212"/>
      <c r="P84" s="212"/>
      <c r="Q84" s="212"/>
      <c r="R84" s="212"/>
      <c r="S84" s="212"/>
      <c r="T84" s="212"/>
      <c r="U84" s="212"/>
      <c r="V84" s="212"/>
      <c r="W84" s="212"/>
      <c r="X84" s="212"/>
      <c r="Y84" s="212"/>
      <c r="Z84" s="212"/>
      <c r="AA84" s="212"/>
      <c r="AB84" s="212"/>
      <c r="AC84" s="212"/>
      <c r="AD84" s="212"/>
      <c r="AE84" s="212"/>
      <c r="AF84" s="212"/>
      <c r="AG84" s="212"/>
    </row>
    <row r="85" spans="2:33" ht="13.5" customHeight="1">
      <c r="B85" s="537"/>
      <c r="C85" s="213"/>
      <c r="D85" s="212"/>
      <c r="E85" s="212"/>
      <c r="F85" s="214"/>
      <c r="G85" s="212"/>
      <c r="H85" s="212"/>
      <c r="I85" s="212"/>
      <c r="J85" s="212"/>
      <c r="K85" s="212"/>
      <c r="L85" s="212"/>
      <c r="M85" s="212"/>
      <c r="N85" s="212"/>
      <c r="O85" s="212"/>
      <c r="P85" s="212"/>
      <c r="Q85" s="212"/>
      <c r="R85" s="212"/>
      <c r="S85" s="212"/>
      <c r="T85" s="212"/>
      <c r="U85" s="212"/>
      <c r="V85" s="212"/>
      <c r="W85" s="212"/>
      <c r="X85" s="212"/>
      <c r="Y85" s="212"/>
      <c r="Z85" s="212"/>
      <c r="AA85" s="212"/>
      <c r="AB85" s="212"/>
      <c r="AC85" s="212"/>
      <c r="AD85" s="212"/>
      <c r="AE85" s="212"/>
      <c r="AF85" s="212"/>
      <c r="AG85" s="212"/>
    </row>
    <row r="86" spans="2:33" ht="13.5" customHeight="1">
      <c r="B86" s="537"/>
      <c r="C86" s="213"/>
      <c r="D86" s="212"/>
      <c r="E86" s="212"/>
      <c r="F86" s="214"/>
      <c r="G86" s="212"/>
      <c r="H86" s="212"/>
      <c r="I86" s="212"/>
      <c r="J86" s="212"/>
      <c r="K86" s="212"/>
      <c r="L86" s="212"/>
      <c r="M86" s="212"/>
      <c r="N86" s="212"/>
      <c r="O86" s="212"/>
      <c r="P86" s="212"/>
      <c r="Q86" s="212"/>
      <c r="R86" s="212"/>
      <c r="S86" s="212"/>
      <c r="T86" s="212"/>
      <c r="U86" s="212"/>
      <c r="V86" s="212"/>
      <c r="W86" s="212"/>
      <c r="X86" s="212"/>
      <c r="Y86" s="212"/>
      <c r="Z86" s="212"/>
      <c r="AA86" s="212"/>
      <c r="AB86" s="212"/>
      <c r="AC86" s="212"/>
      <c r="AD86" s="212"/>
      <c r="AE86" s="212"/>
      <c r="AF86" s="212"/>
      <c r="AG86" s="212"/>
    </row>
    <row r="87" spans="2:33" ht="13.5" customHeight="1">
      <c r="B87" s="537"/>
      <c r="C87" s="213"/>
      <c r="D87" s="212"/>
      <c r="E87" s="212"/>
      <c r="F87" s="214"/>
      <c r="G87" s="212"/>
      <c r="H87" s="212"/>
      <c r="I87" s="212"/>
      <c r="J87" s="212"/>
      <c r="K87" s="212"/>
      <c r="L87" s="212"/>
      <c r="M87" s="212"/>
      <c r="N87" s="212"/>
      <c r="O87" s="212"/>
      <c r="P87" s="212"/>
      <c r="Q87" s="212"/>
      <c r="R87" s="212"/>
      <c r="S87" s="212"/>
      <c r="T87" s="212"/>
      <c r="U87" s="212"/>
      <c r="V87" s="212"/>
      <c r="W87" s="212"/>
      <c r="X87" s="212"/>
      <c r="Y87" s="212"/>
      <c r="Z87" s="212"/>
      <c r="AA87" s="212"/>
      <c r="AB87" s="212"/>
      <c r="AC87" s="212"/>
      <c r="AD87" s="212"/>
      <c r="AE87" s="212"/>
      <c r="AF87" s="212"/>
      <c r="AG87" s="212"/>
    </row>
    <row r="88" spans="2:33" ht="13.5" customHeight="1">
      <c r="B88" s="537"/>
      <c r="C88" s="213"/>
      <c r="D88" s="212"/>
      <c r="E88" s="212"/>
      <c r="F88" s="214"/>
      <c r="G88" s="212"/>
      <c r="H88" s="212"/>
      <c r="I88" s="212"/>
      <c r="J88" s="212"/>
      <c r="K88" s="212"/>
      <c r="L88" s="212"/>
      <c r="M88" s="212"/>
      <c r="N88" s="212"/>
      <c r="O88" s="212"/>
      <c r="P88" s="212"/>
      <c r="Q88" s="212"/>
      <c r="R88" s="212"/>
      <c r="S88" s="212"/>
      <c r="T88" s="212"/>
      <c r="U88" s="212"/>
      <c r="V88" s="212"/>
      <c r="W88" s="212"/>
      <c r="X88" s="212"/>
      <c r="Y88" s="212"/>
      <c r="Z88" s="212"/>
      <c r="AA88" s="212"/>
      <c r="AB88" s="212"/>
      <c r="AC88" s="212"/>
      <c r="AD88" s="212"/>
      <c r="AE88" s="212"/>
      <c r="AF88" s="212"/>
      <c r="AG88" s="212"/>
    </row>
    <row r="89" spans="2:33" ht="13.5" customHeight="1">
      <c r="B89" s="537"/>
      <c r="C89" s="213"/>
      <c r="D89" s="212"/>
      <c r="E89" s="212"/>
      <c r="F89" s="214"/>
      <c r="G89" s="212"/>
      <c r="H89" s="212"/>
      <c r="I89" s="212"/>
      <c r="J89" s="212"/>
      <c r="K89" s="212"/>
      <c r="L89" s="212"/>
      <c r="M89" s="212"/>
      <c r="N89" s="212"/>
      <c r="O89" s="212"/>
      <c r="P89" s="212"/>
      <c r="Q89" s="212"/>
      <c r="R89" s="212"/>
      <c r="S89" s="212"/>
      <c r="T89" s="212"/>
      <c r="U89" s="212"/>
      <c r="V89" s="212"/>
      <c r="W89" s="212"/>
      <c r="X89" s="212"/>
      <c r="Y89" s="212"/>
      <c r="Z89" s="212"/>
      <c r="AA89" s="212"/>
      <c r="AB89" s="212"/>
      <c r="AC89" s="212"/>
      <c r="AD89" s="212"/>
      <c r="AE89" s="212"/>
      <c r="AF89" s="212"/>
      <c r="AG89" s="212"/>
    </row>
    <row r="90" spans="2:33" ht="13.5" customHeight="1">
      <c r="B90" s="537"/>
      <c r="C90" s="213"/>
      <c r="D90" s="212"/>
      <c r="E90" s="212"/>
      <c r="F90" s="214"/>
      <c r="G90" s="212"/>
      <c r="H90" s="212"/>
      <c r="I90" s="212"/>
      <c r="J90" s="212"/>
      <c r="K90" s="212"/>
      <c r="L90" s="212"/>
      <c r="M90" s="212"/>
      <c r="N90" s="212"/>
      <c r="O90" s="212"/>
      <c r="P90" s="212"/>
      <c r="Q90" s="212"/>
      <c r="R90" s="212"/>
      <c r="S90" s="212"/>
      <c r="T90" s="212"/>
      <c r="U90" s="212"/>
      <c r="V90" s="212"/>
      <c r="W90" s="212"/>
      <c r="X90" s="212"/>
      <c r="Y90" s="212"/>
      <c r="Z90" s="212"/>
      <c r="AA90" s="212"/>
      <c r="AB90" s="212"/>
      <c r="AC90" s="212"/>
      <c r="AD90" s="212"/>
      <c r="AE90" s="212"/>
      <c r="AF90" s="212"/>
      <c r="AG90" s="212"/>
    </row>
    <row r="91" spans="2:33" ht="13.5" customHeight="1">
      <c r="B91" s="537"/>
      <c r="C91" s="213"/>
      <c r="D91" s="212"/>
      <c r="E91" s="212"/>
      <c r="F91" s="212"/>
      <c r="G91" s="212"/>
      <c r="H91" s="212"/>
      <c r="I91" s="212"/>
      <c r="J91" s="212"/>
      <c r="K91" s="212"/>
      <c r="L91" s="212"/>
      <c r="M91" s="212"/>
      <c r="N91" s="212"/>
      <c r="O91" s="212"/>
      <c r="P91" s="212"/>
      <c r="Q91" s="212"/>
      <c r="R91" s="212"/>
      <c r="S91" s="212"/>
      <c r="T91" s="212"/>
      <c r="U91" s="212"/>
      <c r="V91" s="212"/>
      <c r="W91" s="212"/>
      <c r="X91" s="212"/>
      <c r="Y91" s="212"/>
      <c r="Z91" s="212"/>
      <c r="AA91" s="212"/>
      <c r="AB91" s="212"/>
      <c r="AC91" s="212"/>
      <c r="AD91" s="212"/>
      <c r="AE91" s="212"/>
      <c r="AF91" s="212"/>
      <c r="AG91" s="212"/>
    </row>
    <row r="92" spans="2:33" ht="13.5" customHeight="1">
      <c r="B92" s="537"/>
      <c r="C92" s="213"/>
      <c r="D92" s="212"/>
      <c r="E92" s="212"/>
      <c r="F92" s="212"/>
      <c r="G92" s="212"/>
      <c r="H92" s="212"/>
      <c r="I92" s="212"/>
      <c r="J92" s="212"/>
      <c r="K92" s="212"/>
      <c r="L92" s="212"/>
      <c r="M92" s="212"/>
      <c r="N92" s="212"/>
      <c r="O92" s="212"/>
      <c r="P92" s="212"/>
      <c r="Q92" s="212"/>
      <c r="R92" s="212"/>
      <c r="S92" s="212"/>
      <c r="T92" s="212"/>
      <c r="U92" s="212"/>
      <c r="V92" s="212"/>
      <c r="W92" s="212"/>
      <c r="X92" s="212"/>
      <c r="Y92" s="212"/>
      <c r="Z92" s="212"/>
      <c r="AA92" s="212"/>
      <c r="AB92" s="212"/>
      <c r="AC92" s="212"/>
      <c r="AD92" s="212"/>
      <c r="AE92" s="212"/>
      <c r="AF92" s="212"/>
      <c r="AG92" s="212"/>
    </row>
    <row r="93" spans="2:33" ht="13.5" customHeight="1">
      <c r="B93" s="537"/>
      <c r="C93" s="213"/>
      <c r="D93" s="212"/>
      <c r="E93" s="212"/>
      <c r="F93" s="212"/>
      <c r="G93" s="212"/>
      <c r="H93" s="212"/>
      <c r="I93" s="212"/>
      <c r="J93" s="212"/>
      <c r="K93" s="212"/>
      <c r="L93" s="212"/>
      <c r="M93" s="212"/>
      <c r="N93" s="212"/>
      <c r="O93" s="212"/>
      <c r="P93" s="212"/>
      <c r="Q93" s="212"/>
      <c r="R93" s="212"/>
      <c r="S93" s="212"/>
      <c r="T93" s="212"/>
      <c r="U93" s="212"/>
      <c r="V93" s="212"/>
      <c r="W93" s="212"/>
      <c r="X93" s="212"/>
      <c r="Y93" s="212"/>
      <c r="Z93" s="212"/>
      <c r="AA93" s="212"/>
      <c r="AB93" s="212"/>
      <c r="AC93" s="212"/>
      <c r="AD93" s="212"/>
      <c r="AE93" s="212"/>
      <c r="AF93" s="212"/>
      <c r="AG93" s="212"/>
    </row>
    <row r="94" spans="2:33" ht="13.5" customHeight="1">
      <c r="B94" s="537"/>
      <c r="C94" s="213"/>
      <c r="D94" s="212"/>
      <c r="E94" s="212"/>
      <c r="F94" s="212"/>
      <c r="G94" s="212"/>
      <c r="H94" s="212"/>
      <c r="I94" s="212"/>
      <c r="J94" s="212"/>
      <c r="K94" s="212"/>
      <c r="L94" s="212"/>
      <c r="M94" s="212"/>
      <c r="N94" s="212"/>
      <c r="O94" s="212"/>
      <c r="P94" s="212"/>
      <c r="Q94" s="212"/>
      <c r="R94" s="212"/>
      <c r="S94" s="212"/>
      <c r="T94" s="212"/>
      <c r="U94" s="212"/>
      <c r="V94" s="212"/>
      <c r="W94" s="212"/>
      <c r="X94" s="212"/>
      <c r="Y94" s="212"/>
      <c r="Z94" s="212"/>
      <c r="AA94" s="212"/>
      <c r="AB94" s="212"/>
      <c r="AC94" s="212"/>
      <c r="AD94" s="212"/>
      <c r="AE94" s="212"/>
      <c r="AF94" s="212"/>
      <c r="AG94" s="212"/>
    </row>
    <row r="95" spans="2:33" ht="13.5" customHeight="1">
      <c r="B95" s="537"/>
      <c r="C95" s="213"/>
      <c r="D95" s="212"/>
      <c r="E95" s="212"/>
      <c r="F95" s="212"/>
      <c r="G95" s="212"/>
      <c r="H95" s="212"/>
      <c r="I95" s="212"/>
      <c r="J95" s="212"/>
      <c r="K95" s="212"/>
      <c r="L95" s="212"/>
      <c r="M95" s="212"/>
      <c r="N95" s="212"/>
      <c r="O95" s="212"/>
      <c r="P95" s="212"/>
      <c r="Q95" s="212"/>
      <c r="R95" s="212"/>
      <c r="S95" s="212"/>
      <c r="T95" s="212"/>
      <c r="U95" s="212"/>
      <c r="V95" s="212"/>
      <c r="W95" s="212"/>
      <c r="X95" s="212"/>
      <c r="Y95" s="212"/>
      <c r="Z95" s="212"/>
      <c r="AA95" s="212"/>
      <c r="AB95" s="212"/>
      <c r="AC95" s="212"/>
      <c r="AD95" s="212"/>
      <c r="AE95" s="212"/>
      <c r="AF95" s="212"/>
      <c r="AG95" s="212"/>
    </row>
    <row r="96" spans="2:33" ht="13.5" customHeight="1">
      <c r="B96" s="537"/>
      <c r="C96" s="213"/>
      <c r="D96" s="212"/>
      <c r="E96" s="212"/>
      <c r="F96" s="212"/>
      <c r="G96" s="212"/>
      <c r="H96" s="212"/>
      <c r="I96" s="212"/>
      <c r="J96" s="212"/>
      <c r="K96" s="212"/>
      <c r="L96" s="212"/>
      <c r="M96" s="212"/>
      <c r="N96" s="212"/>
      <c r="O96" s="212"/>
      <c r="P96" s="212"/>
      <c r="Q96" s="212"/>
      <c r="R96" s="212"/>
      <c r="S96" s="212"/>
      <c r="T96" s="212"/>
      <c r="U96" s="212"/>
      <c r="V96" s="212"/>
      <c r="W96" s="212"/>
      <c r="X96" s="212"/>
      <c r="Y96" s="212"/>
      <c r="Z96" s="212"/>
      <c r="AA96" s="212"/>
      <c r="AB96" s="212"/>
      <c r="AC96" s="212"/>
      <c r="AD96" s="212"/>
      <c r="AE96" s="212"/>
      <c r="AF96" s="212"/>
      <c r="AG96" s="212"/>
    </row>
    <row r="97" spans="2:33" ht="13.5" customHeight="1">
      <c r="B97" s="537"/>
      <c r="C97" s="213"/>
      <c r="D97" s="212"/>
      <c r="E97" s="212"/>
      <c r="F97" s="212"/>
      <c r="G97" s="212"/>
      <c r="H97" s="212"/>
      <c r="I97" s="212"/>
      <c r="J97" s="212"/>
      <c r="K97" s="212"/>
      <c r="L97" s="212"/>
      <c r="M97" s="212"/>
      <c r="N97" s="212"/>
      <c r="O97" s="212"/>
      <c r="P97" s="212"/>
      <c r="Q97" s="212"/>
      <c r="R97" s="212"/>
      <c r="S97" s="212"/>
      <c r="T97" s="212"/>
      <c r="U97" s="212"/>
      <c r="V97" s="212"/>
      <c r="W97" s="212"/>
      <c r="X97" s="212"/>
      <c r="Y97" s="212"/>
      <c r="Z97" s="212"/>
      <c r="AA97" s="212"/>
      <c r="AB97" s="212"/>
      <c r="AC97" s="212"/>
      <c r="AD97" s="212"/>
      <c r="AE97" s="212"/>
      <c r="AF97" s="212"/>
      <c r="AG97" s="212"/>
    </row>
    <row r="98" spans="2:33" ht="13.5" customHeight="1">
      <c r="B98" s="537"/>
      <c r="C98" s="213"/>
      <c r="D98" s="212"/>
      <c r="E98" s="212"/>
      <c r="F98" s="212"/>
      <c r="G98" s="212"/>
      <c r="H98" s="212"/>
      <c r="I98" s="212"/>
      <c r="J98" s="212"/>
      <c r="K98" s="212"/>
      <c r="L98" s="212"/>
      <c r="M98" s="212"/>
      <c r="N98" s="212"/>
      <c r="O98" s="212"/>
      <c r="P98" s="212"/>
      <c r="Q98" s="212"/>
      <c r="R98" s="212"/>
      <c r="S98" s="212"/>
      <c r="T98" s="212"/>
      <c r="U98" s="212"/>
      <c r="V98" s="212"/>
      <c r="W98" s="212"/>
      <c r="X98" s="212"/>
      <c r="Y98" s="212"/>
      <c r="Z98" s="212"/>
      <c r="AA98" s="212"/>
      <c r="AB98" s="212"/>
      <c r="AC98" s="212"/>
      <c r="AD98" s="212"/>
      <c r="AE98" s="212"/>
      <c r="AF98" s="212"/>
      <c r="AG98" s="212"/>
    </row>
    <row r="99" spans="2:33" ht="13.5" customHeight="1">
      <c r="B99" s="537"/>
      <c r="C99" s="213"/>
      <c r="D99" s="212"/>
      <c r="E99" s="212"/>
      <c r="F99" s="212"/>
      <c r="G99" s="212"/>
      <c r="H99" s="212"/>
      <c r="I99" s="212"/>
      <c r="J99" s="212"/>
      <c r="K99" s="212"/>
      <c r="L99" s="212"/>
      <c r="M99" s="212"/>
      <c r="N99" s="212"/>
      <c r="O99" s="212"/>
      <c r="P99" s="212"/>
      <c r="Q99" s="212"/>
      <c r="R99" s="212"/>
      <c r="S99" s="212"/>
      <c r="T99" s="212"/>
      <c r="U99" s="212"/>
      <c r="V99" s="212"/>
      <c r="W99" s="212"/>
      <c r="X99" s="212"/>
      <c r="Y99" s="212"/>
      <c r="Z99" s="212"/>
      <c r="AA99" s="212"/>
      <c r="AB99" s="212"/>
      <c r="AC99" s="212"/>
      <c r="AD99" s="212"/>
      <c r="AE99" s="212"/>
      <c r="AF99" s="212"/>
      <c r="AG99" s="212"/>
    </row>
    <row r="100" spans="2:33" ht="13.5" customHeight="1">
      <c r="B100" s="537"/>
      <c r="C100" s="213"/>
      <c r="D100" s="212"/>
      <c r="E100" s="212"/>
      <c r="F100" s="212"/>
      <c r="G100" s="212"/>
      <c r="H100" s="212"/>
      <c r="I100" s="212"/>
      <c r="J100" s="212"/>
      <c r="K100" s="212"/>
      <c r="L100" s="212"/>
      <c r="M100" s="212"/>
      <c r="N100" s="212"/>
      <c r="O100" s="212"/>
      <c r="P100" s="212"/>
      <c r="Q100" s="212"/>
      <c r="R100" s="212"/>
      <c r="S100" s="212"/>
      <c r="T100" s="212"/>
      <c r="U100" s="212"/>
      <c r="V100" s="212"/>
      <c r="W100" s="212"/>
      <c r="X100" s="212"/>
      <c r="Y100" s="212"/>
      <c r="Z100" s="212"/>
      <c r="AA100" s="212"/>
      <c r="AB100" s="212"/>
      <c r="AC100" s="212"/>
      <c r="AD100" s="212"/>
      <c r="AE100" s="212"/>
      <c r="AF100" s="212"/>
      <c r="AG100" s="212"/>
    </row>
    <row r="101" spans="2:33" ht="13.5" customHeight="1">
      <c r="B101" s="537"/>
      <c r="C101" s="213"/>
      <c r="D101" s="212"/>
      <c r="E101" s="212"/>
      <c r="F101" s="212"/>
      <c r="G101" s="212"/>
      <c r="H101" s="212"/>
      <c r="I101" s="212"/>
      <c r="J101" s="212"/>
      <c r="K101" s="212"/>
      <c r="L101" s="212"/>
      <c r="M101" s="212"/>
      <c r="N101" s="212"/>
      <c r="O101" s="212"/>
      <c r="P101" s="212"/>
      <c r="Q101" s="212"/>
      <c r="R101" s="212"/>
      <c r="S101" s="212"/>
      <c r="T101" s="212"/>
      <c r="U101" s="212"/>
      <c r="V101" s="212"/>
      <c r="W101" s="212"/>
      <c r="X101" s="212"/>
      <c r="Y101" s="212"/>
      <c r="Z101" s="212"/>
      <c r="AA101" s="212"/>
      <c r="AB101" s="212"/>
      <c r="AC101" s="212"/>
      <c r="AD101" s="212"/>
      <c r="AE101" s="212"/>
      <c r="AF101" s="212"/>
      <c r="AG101" s="212"/>
    </row>
    <row r="102" spans="2:33" ht="13.5" customHeight="1">
      <c r="B102" s="537"/>
      <c r="C102" s="213"/>
      <c r="D102" s="212"/>
      <c r="E102" s="212"/>
      <c r="F102" s="212"/>
      <c r="G102" s="212"/>
      <c r="H102" s="212"/>
      <c r="I102" s="212"/>
      <c r="J102" s="212"/>
      <c r="K102" s="212"/>
      <c r="L102" s="212"/>
      <c r="M102" s="212"/>
      <c r="N102" s="212"/>
      <c r="O102" s="212"/>
      <c r="P102" s="212"/>
      <c r="Q102" s="212"/>
      <c r="R102" s="212"/>
      <c r="S102" s="212"/>
      <c r="T102" s="212"/>
      <c r="U102" s="212"/>
      <c r="V102" s="212"/>
      <c r="W102" s="212"/>
      <c r="X102" s="212"/>
      <c r="Y102" s="212"/>
      <c r="Z102" s="212"/>
      <c r="AA102" s="212"/>
      <c r="AB102" s="212"/>
      <c r="AC102" s="212"/>
      <c r="AD102" s="212"/>
      <c r="AE102" s="212"/>
      <c r="AF102" s="212"/>
      <c r="AG102" s="212"/>
    </row>
    <row r="103" spans="2:33" ht="13.5" customHeight="1">
      <c r="B103" s="537"/>
      <c r="C103" s="213"/>
      <c r="D103" s="212"/>
      <c r="E103" s="212"/>
      <c r="F103" s="212"/>
      <c r="G103" s="212"/>
      <c r="H103" s="212"/>
      <c r="I103" s="212"/>
      <c r="J103" s="212"/>
      <c r="K103" s="212"/>
      <c r="L103" s="212"/>
      <c r="M103" s="212"/>
      <c r="N103" s="212"/>
      <c r="O103" s="212"/>
      <c r="P103" s="212"/>
      <c r="Q103" s="212"/>
      <c r="R103" s="212"/>
      <c r="S103" s="212"/>
      <c r="T103" s="212"/>
      <c r="U103" s="212"/>
      <c r="V103" s="212"/>
      <c r="W103" s="212"/>
      <c r="X103" s="212"/>
      <c r="Y103" s="212"/>
      <c r="Z103" s="212"/>
      <c r="AA103" s="212"/>
      <c r="AB103" s="212"/>
      <c r="AC103" s="212"/>
      <c r="AD103" s="212"/>
      <c r="AE103" s="212"/>
      <c r="AF103" s="212"/>
      <c r="AG103" s="212"/>
    </row>
    <row r="104" spans="2:33" ht="13.5" customHeight="1">
      <c r="B104" s="537"/>
      <c r="C104" s="213"/>
      <c r="D104" s="212"/>
      <c r="E104" s="212"/>
      <c r="F104" s="212"/>
      <c r="G104" s="212"/>
      <c r="H104" s="212"/>
      <c r="I104" s="212"/>
      <c r="J104" s="212"/>
      <c r="K104" s="212"/>
      <c r="L104" s="212"/>
      <c r="M104" s="212"/>
      <c r="N104" s="212"/>
      <c r="O104" s="212"/>
      <c r="P104" s="212"/>
      <c r="Q104" s="212"/>
      <c r="R104" s="212"/>
      <c r="S104" s="212"/>
      <c r="T104" s="212"/>
      <c r="U104" s="212"/>
      <c r="V104" s="212"/>
      <c r="W104" s="212"/>
      <c r="X104" s="212"/>
      <c r="Y104" s="212"/>
      <c r="Z104" s="212"/>
      <c r="AA104" s="212"/>
      <c r="AB104" s="212"/>
      <c r="AC104" s="212"/>
      <c r="AD104" s="212"/>
      <c r="AE104" s="212"/>
      <c r="AF104" s="212"/>
      <c r="AG104" s="212"/>
    </row>
    <row r="105" spans="2:33" ht="13.5" customHeight="1">
      <c r="B105" s="537"/>
      <c r="C105" s="213"/>
      <c r="D105" s="212"/>
      <c r="E105" s="212"/>
      <c r="F105" s="212"/>
      <c r="G105" s="212"/>
      <c r="H105" s="212"/>
      <c r="I105" s="212"/>
      <c r="J105" s="212"/>
      <c r="K105" s="212"/>
      <c r="L105" s="212"/>
      <c r="M105" s="212"/>
      <c r="N105" s="212"/>
      <c r="O105" s="212"/>
      <c r="P105" s="212"/>
      <c r="Q105" s="212"/>
      <c r="R105" s="212"/>
      <c r="S105" s="212"/>
      <c r="T105" s="212"/>
      <c r="U105" s="212"/>
      <c r="V105" s="212"/>
      <c r="W105" s="212"/>
      <c r="X105" s="212"/>
      <c r="Y105" s="212"/>
      <c r="Z105" s="212"/>
      <c r="AA105" s="212"/>
      <c r="AB105" s="212"/>
      <c r="AC105" s="212"/>
      <c r="AD105" s="212"/>
      <c r="AE105" s="212"/>
      <c r="AF105" s="212"/>
      <c r="AG105" s="212"/>
    </row>
    <row r="106" spans="2:33" ht="13.5" customHeight="1">
      <c r="B106" s="537"/>
      <c r="C106" s="213"/>
      <c r="D106" s="212"/>
      <c r="E106" s="212"/>
      <c r="F106" s="212"/>
      <c r="G106" s="212"/>
      <c r="H106" s="212"/>
      <c r="I106" s="212"/>
      <c r="J106" s="212"/>
      <c r="K106" s="212"/>
      <c r="L106" s="212"/>
      <c r="M106" s="212"/>
      <c r="N106" s="212"/>
      <c r="O106" s="212"/>
      <c r="P106" s="212"/>
      <c r="Q106" s="212"/>
      <c r="R106" s="212"/>
      <c r="S106" s="212"/>
      <c r="T106" s="212"/>
      <c r="U106" s="212"/>
      <c r="V106" s="212"/>
      <c r="W106" s="212"/>
      <c r="X106" s="212"/>
      <c r="Y106" s="212"/>
      <c r="Z106" s="212"/>
      <c r="AA106" s="212"/>
      <c r="AB106" s="212"/>
      <c r="AC106" s="212"/>
      <c r="AD106" s="212"/>
      <c r="AE106" s="212"/>
      <c r="AF106" s="212"/>
      <c r="AG106" s="212"/>
    </row>
    <row r="107" spans="2:33" ht="13.5" customHeight="1">
      <c r="B107" s="537"/>
      <c r="C107" s="213"/>
      <c r="D107" s="212"/>
      <c r="E107" s="212"/>
      <c r="F107" s="212"/>
      <c r="G107" s="212"/>
      <c r="H107" s="212"/>
      <c r="I107" s="212"/>
      <c r="J107" s="212"/>
      <c r="K107" s="212"/>
      <c r="L107" s="212"/>
      <c r="M107" s="212"/>
      <c r="N107" s="212"/>
      <c r="O107" s="212"/>
      <c r="P107" s="212"/>
      <c r="Q107" s="212"/>
      <c r="R107" s="212"/>
      <c r="S107" s="212"/>
      <c r="T107" s="212"/>
      <c r="U107" s="212"/>
      <c r="V107" s="212"/>
      <c r="W107" s="212"/>
      <c r="X107" s="212"/>
      <c r="Y107" s="212"/>
      <c r="Z107" s="212"/>
      <c r="AA107" s="212"/>
      <c r="AB107" s="212"/>
      <c r="AC107" s="212"/>
      <c r="AD107" s="212"/>
      <c r="AE107" s="212"/>
      <c r="AF107" s="212"/>
      <c r="AG107" s="212"/>
    </row>
    <row r="108" spans="2:33" ht="13.5" customHeight="1">
      <c r="B108" s="537"/>
      <c r="C108" s="213"/>
      <c r="D108" s="212"/>
      <c r="E108" s="212"/>
      <c r="F108" s="212"/>
      <c r="G108" s="212"/>
      <c r="H108" s="212"/>
      <c r="I108" s="212"/>
      <c r="J108" s="212"/>
      <c r="K108" s="212"/>
      <c r="L108" s="212"/>
      <c r="M108" s="212"/>
      <c r="N108" s="212"/>
      <c r="O108" s="212"/>
      <c r="P108" s="212"/>
      <c r="Q108" s="212"/>
      <c r="R108" s="212"/>
      <c r="S108" s="212"/>
      <c r="T108" s="212"/>
      <c r="U108" s="212"/>
      <c r="V108" s="212"/>
      <c r="W108" s="212"/>
      <c r="X108" s="212"/>
      <c r="Y108" s="212"/>
      <c r="Z108" s="212"/>
      <c r="AA108" s="212"/>
      <c r="AB108" s="212"/>
      <c r="AC108" s="212"/>
      <c r="AD108" s="212"/>
      <c r="AE108" s="212"/>
      <c r="AF108" s="212"/>
      <c r="AG108" s="212"/>
    </row>
    <row r="109" spans="2:33" ht="13.5" customHeight="1">
      <c r="B109" s="537"/>
      <c r="C109" s="213"/>
      <c r="D109" s="212"/>
      <c r="E109" s="212"/>
      <c r="F109" s="212"/>
      <c r="G109" s="212"/>
      <c r="H109" s="212"/>
      <c r="I109" s="212"/>
      <c r="J109" s="212"/>
      <c r="K109" s="212"/>
      <c r="L109" s="212"/>
      <c r="M109" s="212"/>
      <c r="N109" s="212"/>
      <c r="O109" s="212"/>
      <c r="P109" s="212"/>
      <c r="Q109" s="212"/>
      <c r="R109" s="212"/>
      <c r="S109" s="212"/>
      <c r="T109" s="212"/>
      <c r="U109" s="212"/>
      <c r="V109" s="212"/>
      <c r="W109" s="212"/>
      <c r="X109" s="212"/>
      <c r="Y109" s="212"/>
      <c r="Z109" s="212"/>
      <c r="AA109" s="212"/>
      <c r="AB109" s="212"/>
      <c r="AC109" s="212"/>
      <c r="AD109" s="212"/>
      <c r="AE109" s="212"/>
      <c r="AF109" s="212"/>
      <c r="AG109" s="212"/>
    </row>
    <row r="110" spans="2:33" ht="13.5" customHeight="1">
      <c r="B110" s="537"/>
      <c r="C110" s="213"/>
      <c r="D110" s="212"/>
      <c r="E110" s="212"/>
      <c r="F110" s="212"/>
      <c r="G110" s="212"/>
      <c r="H110" s="212"/>
      <c r="I110" s="212"/>
      <c r="J110" s="212"/>
      <c r="K110" s="212"/>
      <c r="L110" s="212"/>
      <c r="M110" s="212"/>
      <c r="N110" s="212"/>
      <c r="O110" s="212"/>
      <c r="P110" s="212"/>
      <c r="Q110" s="212"/>
      <c r="R110" s="212"/>
      <c r="S110" s="212"/>
      <c r="T110" s="212"/>
      <c r="U110" s="212"/>
      <c r="V110" s="212"/>
      <c r="W110" s="212"/>
      <c r="X110" s="212"/>
      <c r="Y110" s="212"/>
      <c r="Z110" s="212"/>
      <c r="AA110" s="212"/>
      <c r="AB110" s="212"/>
      <c r="AC110" s="212"/>
      <c r="AD110" s="212"/>
      <c r="AE110" s="212"/>
      <c r="AF110" s="212"/>
      <c r="AG110" s="212"/>
    </row>
    <row r="111" spans="2:33" ht="13.5" customHeight="1">
      <c r="B111" s="537"/>
      <c r="C111" s="213"/>
      <c r="D111" s="212"/>
      <c r="E111" s="212"/>
      <c r="F111" s="212"/>
      <c r="G111" s="212"/>
      <c r="H111" s="212"/>
      <c r="I111" s="212"/>
      <c r="J111" s="212"/>
      <c r="K111" s="212"/>
      <c r="L111" s="212"/>
      <c r="M111" s="212"/>
      <c r="N111" s="212"/>
      <c r="O111" s="212"/>
      <c r="P111" s="212"/>
      <c r="Q111" s="212"/>
      <c r="R111" s="212"/>
      <c r="S111" s="212"/>
      <c r="T111" s="212"/>
      <c r="U111" s="212"/>
      <c r="V111" s="212"/>
      <c r="W111" s="212"/>
      <c r="X111" s="212"/>
      <c r="Y111" s="212"/>
      <c r="Z111" s="212"/>
      <c r="AA111" s="212"/>
      <c r="AB111" s="212"/>
      <c r="AC111" s="212"/>
      <c r="AD111" s="212"/>
      <c r="AE111" s="212"/>
      <c r="AF111" s="212"/>
      <c r="AG111" s="212"/>
    </row>
    <row r="112" spans="2:33" ht="47.25" customHeight="1">
      <c r="B112" s="537"/>
      <c r="C112" s="213"/>
      <c r="D112" s="212"/>
      <c r="E112" s="212"/>
      <c r="F112" s="212"/>
      <c r="G112" s="212"/>
      <c r="H112" s="212"/>
      <c r="I112" s="212"/>
      <c r="J112" s="212"/>
      <c r="K112" s="212"/>
      <c r="L112" s="212"/>
      <c r="M112" s="212"/>
      <c r="N112" s="212"/>
      <c r="O112" s="212"/>
      <c r="P112" s="212"/>
      <c r="Q112" s="212"/>
      <c r="R112" s="212"/>
      <c r="S112" s="212"/>
      <c r="T112" s="212"/>
      <c r="U112" s="212"/>
      <c r="V112" s="212"/>
      <c r="W112" s="212"/>
      <c r="X112" s="212"/>
      <c r="Y112" s="212"/>
      <c r="Z112" s="212"/>
      <c r="AA112" s="212"/>
      <c r="AB112" s="212"/>
      <c r="AC112" s="212"/>
      <c r="AD112" s="212"/>
      <c r="AE112" s="212"/>
      <c r="AF112" s="212"/>
      <c r="AG112" s="212"/>
    </row>
    <row r="113" spans="2:2" ht="12.75" customHeight="1">
      <c r="B113" s="537"/>
    </row>
    <row r="114" spans="2:2" ht="13.5" customHeight="1"/>
    <row r="115" spans="2:2" ht="13.5" customHeight="1"/>
    <row r="116" spans="2:2" ht="13.5" customHeight="1"/>
    <row r="117" spans="2:2" ht="13.5" customHeight="1"/>
    <row r="118" spans="2:2" ht="13.5" customHeight="1"/>
    <row r="119" spans="2:2" ht="13.5" customHeight="1"/>
    <row r="120" spans="2:2" ht="13.5" customHeight="1"/>
    <row r="121" spans="2:2" ht="13.5" customHeight="1"/>
    <row r="122" spans="2:2" ht="13.5" customHeight="1"/>
    <row r="123" spans="2:2" ht="13.5" customHeight="1"/>
    <row r="124" spans="2:2" ht="13.5" customHeight="1"/>
    <row r="125" spans="2:2" ht="13.5" customHeight="1"/>
    <row r="126" spans="2:2" ht="13.5" customHeight="1"/>
    <row r="127" spans="2:2" ht="13.5" customHeight="1"/>
    <row r="128" spans="2:2" ht="13.5" customHeight="1"/>
  </sheetData>
  <mergeCells count="8">
    <mergeCell ref="AS1:BJ1048576"/>
    <mergeCell ref="B44:B52"/>
    <mergeCell ref="B56:B113"/>
    <mergeCell ref="A2:AP2"/>
    <mergeCell ref="B6:B8"/>
    <mergeCell ref="B11:B27"/>
    <mergeCell ref="B33:B41"/>
    <mergeCell ref="D33:AP41"/>
  </mergeCells>
  <pageMargins left="0.75" right="0.75" top="1" bottom="1" header="0.5" footer="0.5"/>
  <pageSetup scale="29" fitToWidth="0" fitToHeight="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7A2CD-CA4A-4986-9838-B995E3D99E43}">
  <dimension ref="A2:S200"/>
  <sheetViews>
    <sheetView zoomScale="70" zoomScaleNormal="70" workbookViewId="0">
      <selection activeCell="H11" sqref="H11:H12"/>
    </sheetView>
  </sheetViews>
  <sheetFormatPr baseColWidth="10" defaultColWidth="11.25" defaultRowHeight="14.25"/>
  <cols>
    <col min="1" max="1" width="6.75" style="240" customWidth="1"/>
    <col min="2" max="3" width="25.125" style="241" customWidth="1"/>
    <col min="4" max="4" width="48.75" style="240" customWidth="1"/>
    <col min="5" max="5" width="32.875" style="240" bestFit="1" customWidth="1"/>
    <col min="6" max="11" width="20.125" style="240" customWidth="1"/>
    <col min="12" max="16" width="18.125" style="240" customWidth="1"/>
    <col min="17" max="17" width="11.75" style="240" customWidth="1"/>
    <col min="18" max="18" width="11.25" style="240"/>
    <col min="19" max="19" width="71.75" style="240" customWidth="1"/>
    <col min="20" max="16384" width="11.25" style="240"/>
  </cols>
  <sheetData>
    <row r="2" spans="2:19" ht="15">
      <c r="B2" s="1"/>
      <c r="C2" s="1"/>
      <c r="D2" s="101"/>
      <c r="E2" s="1"/>
      <c r="F2" s="1"/>
      <c r="G2" s="1"/>
      <c r="H2" s="1"/>
      <c r="I2" s="1"/>
      <c r="J2" s="1"/>
      <c r="K2" s="1"/>
      <c r="L2" s="1"/>
      <c r="M2" s="1"/>
      <c r="N2" s="1"/>
      <c r="O2" s="1"/>
      <c r="P2" s="1"/>
      <c r="Q2" s="1"/>
      <c r="R2" s="1"/>
    </row>
    <row r="3" spans="2:19" ht="15">
      <c r="B3" s="1"/>
      <c r="C3" s="1"/>
      <c r="D3" s="2"/>
      <c r="E3" s="1"/>
      <c r="F3" s="1"/>
      <c r="G3" s="1"/>
      <c r="H3" s="1"/>
      <c r="I3" s="1"/>
      <c r="J3" s="1"/>
      <c r="K3" s="1"/>
      <c r="L3" s="1"/>
      <c r="M3" s="1"/>
      <c r="N3" s="1"/>
      <c r="O3" s="1"/>
      <c r="P3" s="1"/>
      <c r="Q3" s="1"/>
      <c r="R3" s="1"/>
    </row>
    <row r="4" spans="2:19" ht="32.25" customHeight="1">
      <c r="B4" s="1"/>
      <c r="C4" s="581" t="s">
        <v>159</v>
      </c>
      <c r="D4" s="581"/>
      <c r="E4" s="581"/>
      <c r="F4" s="581"/>
      <c r="G4" s="581"/>
      <c r="H4" s="581"/>
      <c r="I4" s="581"/>
      <c r="J4" s="581"/>
      <c r="K4" s="581"/>
      <c r="L4" s="581"/>
      <c r="M4" s="581"/>
      <c r="N4" s="581"/>
      <c r="O4" s="581"/>
      <c r="P4" s="581"/>
      <c r="Q4" s="3"/>
      <c r="R4" s="3"/>
      <c r="S4" s="573" t="s">
        <v>244</v>
      </c>
    </row>
    <row r="5" spans="2:19" ht="32.25" customHeight="1">
      <c r="B5" s="1"/>
      <c r="C5" s="581" t="s">
        <v>88</v>
      </c>
      <c r="D5" s="581"/>
      <c r="E5" s="581"/>
      <c r="F5" s="581"/>
      <c r="G5" s="581"/>
      <c r="H5" s="581"/>
      <c r="I5" s="581"/>
      <c r="J5" s="581"/>
      <c r="K5" s="581"/>
      <c r="L5" s="581"/>
      <c r="M5" s="581"/>
      <c r="N5" s="581"/>
      <c r="O5" s="581"/>
      <c r="P5" s="581"/>
      <c r="Q5" s="3"/>
      <c r="R5" s="3"/>
      <c r="S5" s="573"/>
    </row>
    <row r="6" spans="2:19" ht="32.25" customHeight="1">
      <c r="B6" s="1"/>
      <c r="C6" s="581" t="s">
        <v>89</v>
      </c>
      <c r="D6" s="581"/>
      <c r="E6" s="581"/>
      <c r="F6" s="581"/>
      <c r="G6" s="581"/>
      <c r="H6" s="581"/>
      <c r="I6" s="581"/>
      <c r="J6" s="581"/>
      <c r="K6" s="581"/>
      <c r="L6" s="581"/>
      <c r="M6" s="581"/>
      <c r="N6" s="581"/>
      <c r="O6" s="581"/>
      <c r="P6" s="581"/>
      <c r="Q6" s="4"/>
      <c r="R6" s="4"/>
      <c r="S6" s="573"/>
    </row>
    <row r="7" spans="2:19" ht="32.25" customHeight="1">
      <c r="B7" s="1"/>
      <c r="C7" s="581" t="s">
        <v>303</v>
      </c>
      <c r="D7" s="581"/>
      <c r="E7" s="581"/>
      <c r="F7" s="581"/>
      <c r="G7" s="581"/>
      <c r="H7" s="581"/>
      <c r="I7" s="581"/>
      <c r="J7" s="581"/>
      <c r="K7" s="581"/>
      <c r="L7" s="581"/>
      <c r="M7" s="581"/>
      <c r="N7" s="581"/>
      <c r="O7" s="581"/>
      <c r="P7" s="581"/>
      <c r="Q7" s="4"/>
      <c r="R7" s="4"/>
      <c r="S7" s="573"/>
    </row>
    <row r="8" spans="2:19" ht="14.25" customHeight="1">
      <c r="S8" s="573"/>
    </row>
    <row r="9" spans="2:19" ht="15" customHeight="1" thickBot="1">
      <c r="S9" s="573"/>
    </row>
    <row r="10" spans="2:19" ht="30" customHeight="1">
      <c r="B10" s="575" t="s">
        <v>160</v>
      </c>
      <c r="C10" s="582" t="s">
        <v>24</v>
      </c>
      <c r="D10" s="585" t="s">
        <v>191</v>
      </c>
      <c r="E10" s="582" t="s">
        <v>161</v>
      </c>
      <c r="F10" s="568" t="s">
        <v>227</v>
      </c>
      <c r="G10" s="569"/>
      <c r="H10" s="569"/>
      <c r="I10" s="569"/>
      <c r="J10" s="569"/>
      <c r="K10" s="569"/>
      <c r="L10" s="569"/>
      <c r="M10" s="569"/>
      <c r="N10" s="569"/>
      <c r="O10" s="569"/>
      <c r="P10" s="569"/>
      <c r="Q10" s="578" t="s">
        <v>162</v>
      </c>
      <c r="S10" s="573"/>
    </row>
    <row r="11" spans="2:19" ht="30" customHeight="1">
      <c r="B11" s="576"/>
      <c r="C11" s="583"/>
      <c r="D11" s="586"/>
      <c r="E11" s="583"/>
      <c r="F11" s="570" t="s">
        <v>228</v>
      </c>
      <c r="G11" s="571"/>
      <c r="H11" s="571"/>
      <c r="I11" s="572"/>
      <c r="J11" s="570" t="s">
        <v>229</v>
      </c>
      <c r="K11" s="572"/>
      <c r="L11" s="570" t="s">
        <v>230</v>
      </c>
      <c r="M11" s="571"/>
      <c r="N11" s="571"/>
      <c r="O11" s="572"/>
      <c r="P11" s="335" t="s">
        <v>231</v>
      </c>
      <c r="Q11" s="579"/>
      <c r="S11" s="573"/>
    </row>
    <row r="12" spans="2:19" ht="160.5" customHeight="1" thickBot="1">
      <c r="B12" s="577"/>
      <c r="C12" s="584"/>
      <c r="D12" s="587"/>
      <c r="E12" s="584"/>
      <c r="F12" s="336" t="s">
        <v>232</v>
      </c>
      <c r="G12" s="336" t="s">
        <v>233</v>
      </c>
      <c r="H12" s="336" t="s">
        <v>234</v>
      </c>
      <c r="I12" s="336" t="s">
        <v>235</v>
      </c>
      <c r="J12" s="336" t="s">
        <v>236</v>
      </c>
      <c r="K12" s="336" t="s">
        <v>237</v>
      </c>
      <c r="L12" s="336" t="s">
        <v>238</v>
      </c>
      <c r="M12" s="336" t="s">
        <v>239</v>
      </c>
      <c r="N12" s="336" t="s">
        <v>240</v>
      </c>
      <c r="O12" s="336" t="s">
        <v>241</v>
      </c>
      <c r="P12" s="336" t="s">
        <v>242</v>
      </c>
      <c r="Q12" s="580"/>
      <c r="S12" s="573"/>
    </row>
    <row r="13" spans="2:19" ht="15.75" customHeight="1">
      <c r="B13" s="588"/>
      <c r="C13" s="565" t="s">
        <v>163</v>
      </c>
      <c r="D13" s="540"/>
      <c r="E13" s="247"/>
      <c r="F13" s="248"/>
      <c r="G13" s="248"/>
      <c r="H13" s="248"/>
      <c r="I13" s="248"/>
      <c r="J13" s="248"/>
      <c r="K13" s="248"/>
      <c r="L13" s="248"/>
      <c r="M13" s="248"/>
      <c r="N13" s="248"/>
      <c r="O13" s="248"/>
      <c r="P13" s="248"/>
      <c r="Q13" s="256"/>
      <c r="S13" s="573"/>
    </row>
    <row r="14" spans="2:19" ht="15.75" customHeight="1">
      <c r="B14" s="588"/>
      <c r="C14" s="565"/>
      <c r="D14" s="540"/>
      <c r="E14" s="247"/>
      <c r="F14" s="248"/>
      <c r="G14" s="248"/>
      <c r="H14" s="248"/>
      <c r="I14" s="248"/>
      <c r="J14" s="248"/>
      <c r="K14" s="248"/>
      <c r="L14" s="248"/>
      <c r="M14" s="248"/>
      <c r="N14" s="248"/>
      <c r="O14" s="248"/>
      <c r="P14" s="248"/>
      <c r="Q14" s="256"/>
      <c r="S14" s="573"/>
    </row>
    <row r="15" spans="2:19" ht="15.75" customHeight="1">
      <c r="B15" s="589"/>
      <c r="C15" s="566"/>
      <c r="D15" s="541"/>
      <c r="E15" s="247"/>
      <c r="F15" s="248"/>
      <c r="G15" s="248"/>
      <c r="H15" s="248"/>
      <c r="I15" s="248"/>
      <c r="J15" s="248"/>
      <c r="K15" s="248"/>
      <c r="L15" s="248"/>
      <c r="M15" s="248"/>
      <c r="N15" s="248"/>
      <c r="O15" s="248"/>
      <c r="P15" s="248"/>
      <c r="Q15" s="256"/>
      <c r="S15" s="573"/>
    </row>
    <row r="16" spans="2:19" ht="15.75" customHeight="1">
      <c r="B16" s="556"/>
      <c r="C16" s="567" t="s">
        <v>164</v>
      </c>
      <c r="D16" s="539"/>
      <c r="E16" s="249"/>
      <c r="F16" s="250"/>
      <c r="G16" s="250"/>
      <c r="H16" s="250"/>
      <c r="I16" s="250"/>
      <c r="J16" s="250"/>
      <c r="K16" s="250"/>
      <c r="L16" s="250"/>
      <c r="M16" s="250"/>
      <c r="N16" s="250"/>
      <c r="O16" s="250"/>
      <c r="P16" s="250"/>
      <c r="Q16" s="257"/>
      <c r="S16" s="573"/>
    </row>
    <row r="17" spans="1:19" ht="15.75" customHeight="1">
      <c r="B17" s="557"/>
      <c r="C17" s="565"/>
      <c r="D17" s="540"/>
      <c r="E17" s="250"/>
      <c r="F17" s="250"/>
      <c r="G17" s="250"/>
      <c r="H17" s="250"/>
      <c r="I17" s="250"/>
      <c r="J17" s="250"/>
      <c r="K17" s="250"/>
      <c r="L17" s="250"/>
      <c r="M17" s="250"/>
      <c r="N17" s="250"/>
      <c r="O17" s="250"/>
      <c r="P17" s="250"/>
      <c r="Q17" s="257"/>
      <c r="S17" s="573"/>
    </row>
    <row r="18" spans="1:19" ht="15.75" customHeight="1">
      <c r="B18" s="558"/>
      <c r="C18" s="566"/>
      <c r="D18" s="541"/>
      <c r="E18" s="250"/>
      <c r="F18" s="250"/>
      <c r="G18" s="250"/>
      <c r="H18" s="250"/>
      <c r="I18" s="250"/>
      <c r="J18" s="250"/>
      <c r="K18" s="250"/>
      <c r="L18" s="250"/>
      <c r="M18" s="250"/>
      <c r="N18" s="250"/>
      <c r="O18" s="250"/>
      <c r="P18" s="250"/>
      <c r="Q18" s="257"/>
      <c r="S18" s="573"/>
    </row>
    <row r="19" spans="1:19" ht="15.75" customHeight="1">
      <c r="B19" s="562"/>
      <c r="C19" s="553" t="s">
        <v>165</v>
      </c>
      <c r="D19" s="542"/>
      <c r="E19" s="337"/>
      <c r="F19" s="337"/>
      <c r="G19" s="337"/>
      <c r="H19" s="337"/>
      <c r="I19" s="337"/>
      <c r="J19" s="337"/>
      <c r="K19" s="337"/>
      <c r="L19" s="337"/>
      <c r="M19" s="337"/>
      <c r="N19" s="337"/>
      <c r="O19" s="337"/>
      <c r="P19" s="337"/>
      <c r="Q19" s="338"/>
      <c r="S19" s="573"/>
    </row>
    <row r="20" spans="1:19" ht="15.75" customHeight="1">
      <c r="B20" s="563"/>
      <c r="C20" s="554"/>
      <c r="D20" s="543"/>
      <c r="E20" s="339"/>
      <c r="F20" s="339"/>
      <c r="G20" s="339"/>
      <c r="H20" s="339"/>
      <c r="I20" s="339"/>
      <c r="J20" s="339"/>
      <c r="K20" s="339"/>
      <c r="L20" s="339"/>
      <c r="M20" s="339"/>
      <c r="N20" s="339"/>
      <c r="O20" s="339"/>
      <c r="P20" s="339"/>
      <c r="Q20" s="338"/>
      <c r="S20" s="573"/>
    </row>
    <row r="21" spans="1:19" ht="15.75" customHeight="1">
      <c r="B21" s="564"/>
      <c r="C21" s="555"/>
      <c r="D21" s="544"/>
      <c r="E21" s="339"/>
      <c r="F21" s="339"/>
      <c r="G21" s="339"/>
      <c r="H21" s="339"/>
      <c r="I21" s="339"/>
      <c r="J21" s="339"/>
      <c r="K21" s="339"/>
      <c r="L21" s="339"/>
      <c r="M21" s="339"/>
      <c r="N21" s="339"/>
      <c r="O21" s="339"/>
      <c r="P21" s="339"/>
      <c r="Q21" s="338"/>
      <c r="S21" s="574" t="s">
        <v>245</v>
      </c>
    </row>
    <row r="22" spans="1:19" ht="15.75">
      <c r="B22" s="556"/>
      <c r="C22" s="547" t="s">
        <v>166</v>
      </c>
      <c r="D22" s="539"/>
      <c r="E22" s="245"/>
      <c r="F22" s="246"/>
      <c r="G22" s="246"/>
      <c r="H22" s="246"/>
      <c r="I22" s="246"/>
      <c r="J22" s="246"/>
      <c r="K22" s="246"/>
      <c r="L22" s="246"/>
      <c r="M22" s="246"/>
      <c r="N22" s="246"/>
      <c r="O22" s="246"/>
      <c r="P22" s="246"/>
      <c r="Q22" s="258"/>
      <c r="S22" s="574"/>
    </row>
    <row r="23" spans="1:19" ht="15.75">
      <c r="B23" s="557"/>
      <c r="C23" s="548"/>
      <c r="D23" s="540"/>
      <c r="E23" s="245"/>
      <c r="F23" s="246"/>
      <c r="G23" s="246"/>
      <c r="H23" s="246"/>
      <c r="I23" s="246"/>
      <c r="J23" s="246"/>
      <c r="K23" s="246"/>
      <c r="L23" s="246"/>
      <c r="M23" s="246"/>
      <c r="N23" s="246"/>
      <c r="O23" s="246"/>
      <c r="P23" s="246"/>
      <c r="Q23" s="258"/>
      <c r="S23" s="574"/>
    </row>
    <row r="24" spans="1:19" ht="15.75">
      <c r="B24" s="558"/>
      <c r="C24" s="549"/>
      <c r="D24" s="541"/>
      <c r="E24" s="245"/>
      <c r="F24" s="246"/>
      <c r="G24" s="246"/>
      <c r="H24" s="246"/>
      <c r="I24" s="246"/>
      <c r="J24" s="246"/>
      <c r="K24" s="246"/>
      <c r="L24" s="246"/>
      <c r="M24" s="246"/>
      <c r="N24" s="246"/>
      <c r="O24" s="246"/>
      <c r="P24" s="246"/>
      <c r="Q24" s="258"/>
      <c r="S24" s="574"/>
    </row>
    <row r="25" spans="1:19" ht="15.75">
      <c r="A25" s="242"/>
      <c r="B25" s="556"/>
      <c r="C25" s="547" t="s">
        <v>167</v>
      </c>
      <c r="D25" s="539"/>
      <c r="E25" s="245"/>
      <c r="F25" s="246"/>
      <c r="G25" s="246"/>
      <c r="H25" s="246"/>
      <c r="I25" s="246"/>
      <c r="J25" s="246"/>
      <c r="K25" s="246"/>
      <c r="L25" s="246"/>
      <c r="M25" s="246"/>
      <c r="N25" s="246"/>
      <c r="O25" s="246"/>
      <c r="P25" s="246"/>
      <c r="Q25" s="258"/>
      <c r="S25" s="574"/>
    </row>
    <row r="26" spans="1:19" ht="15.75">
      <c r="B26" s="557"/>
      <c r="C26" s="548"/>
      <c r="D26" s="540"/>
      <c r="E26" s="245"/>
      <c r="F26" s="246"/>
      <c r="G26" s="246"/>
      <c r="H26" s="246"/>
      <c r="I26" s="246"/>
      <c r="J26" s="246"/>
      <c r="K26" s="246"/>
      <c r="L26" s="246"/>
      <c r="M26" s="246"/>
      <c r="N26" s="246"/>
      <c r="O26" s="246"/>
      <c r="P26" s="246"/>
      <c r="Q26" s="258"/>
      <c r="S26" s="574"/>
    </row>
    <row r="27" spans="1:19" ht="15.75">
      <c r="B27" s="558"/>
      <c r="C27" s="549"/>
      <c r="D27" s="541"/>
      <c r="E27" s="245"/>
      <c r="F27" s="246"/>
      <c r="G27" s="246"/>
      <c r="H27" s="246"/>
      <c r="I27" s="246"/>
      <c r="J27" s="246"/>
      <c r="K27" s="246"/>
      <c r="L27" s="246"/>
      <c r="M27" s="246"/>
      <c r="N27" s="246"/>
      <c r="O27" s="246"/>
      <c r="P27" s="246"/>
      <c r="Q27" s="258"/>
      <c r="S27" s="574"/>
    </row>
    <row r="28" spans="1:19" ht="15.75">
      <c r="B28" s="556"/>
      <c r="C28" s="547" t="s">
        <v>168</v>
      </c>
      <c r="D28" s="539"/>
      <c r="E28" s="251"/>
      <c r="F28" s="252"/>
      <c r="G28" s="252"/>
      <c r="H28" s="252"/>
      <c r="I28" s="252"/>
      <c r="J28" s="252"/>
      <c r="K28" s="252"/>
      <c r="L28" s="252"/>
      <c r="M28" s="252"/>
      <c r="N28" s="252"/>
      <c r="O28" s="252"/>
      <c r="P28" s="252"/>
      <c r="Q28" s="258"/>
      <c r="S28" s="574"/>
    </row>
    <row r="29" spans="1:19" ht="15.75">
      <c r="B29" s="557"/>
      <c r="C29" s="548"/>
      <c r="D29" s="540"/>
      <c r="E29" s="245"/>
      <c r="F29" s="246"/>
      <c r="G29" s="246"/>
      <c r="H29" s="246"/>
      <c r="I29" s="246"/>
      <c r="J29" s="246"/>
      <c r="K29" s="246"/>
      <c r="L29" s="246"/>
      <c r="M29" s="246"/>
      <c r="N29" s="246"/>
      <c r="O29" s="246"/>
      <c r="P29" s="246"/>
      <c r="Q29" s="258"/>
      <c r="S29" s="574"/>
    </row>
    <row r="30" spans="1:19" ht="15.75">
      <c r="B30" s="558"/>
      <c r="C30" s="549"/>
      <c r="D30" s="541"/>
      <c r="E30" s="251"/>
      <c r="F30" s="252"/>
      <c r="G30" s="252"/>
      <c r="H30" s="252"/>
      <c r="I30" s="252"/>
      <c r="J30" s="252"/>
      <c r="K30" s="252"/>
      <c r="L30" s="252"/>
      <c r="M30" s="252"/>
      <c r="N30" s="252"/>
      <c r="O30" s="252"/>
      <c r="P30" s="252"/>
      <c r="Q30" s="258"/>
      <c r="S30" s="574"/>
    </row>
    <row r="31" spans="1:19" ht="15.75">
      <c r="B31" s="556"/>
      <c r="C31" s="547" t="s">
        <v>169</v>
      </c>
      <c r="D31" s="539"/>
      <c r="E31" s="245"/>
      <c r="F31" s="246"/>
      <c r="G31" s="246"/>
      <c r="H31" s="246"/>
      <c r="I31" s="246"/>
      <c r="J31" s="246"/>
      <c r="K31" s="246"/>
      <c r="L31" s="246"/>
      <c r="M31" s="246"/>
      <c r="N31" s="246"/>
      <c r="O31" s="246"/>
      <c r="P31" s="246"/>
      <c r="Q31" s="258"/>
      <c r="S31" s="574"/>
    </row>
    <row r="32" spans="1:19" ht="15.75">
      <c r="B32" s="557"/>
      <c r="C32" s="548"/>
      <c r="D32" s="540"/>
      <c r="E32" s="245"/>
      <c r="F32" s="246"/>
      <c r="G32" s="246"/>
      <c r="H32" s="246"/>
      <c r="I32" s="246"/>
      <c r="J32" s="246"/>
      <c r="K32" s="246"/>
      <c r="L32" s="246"/>
      <c r="M32" s="246"/>
      <c r="N32" s="246"/>
      <c r="O32" s="246"/>
      <c r="P32" s="246"/>
      <c r="Q32" s="258"/>
      <c r="S32" s="574"/>
    </row>
    <row r="33" spans="2:19" ht="15.75">
      <c r="B33" s="558"/>
      <c r="C33" s="549"/>
      <c r="D33" s="541"/>
      <c r="E33" s="245"/>
      <c r="F33" s="246"/>
      <c r="G33" s="246"/>
      <c r="H33" s="246"/>
      <c r="I33" s="246"/>
      <c r="J33" s="246"/>
      <c r="K33" s="246"/>
      <c r="L33" s="246"/>
      <c r="M33" s="246"/>
      <c r="N33" s="246"/>
      <c r="O33" s="246"/>
      <c r="P33" s="246"/>
      <c r="Q33" s="258"/>
      <c r="S33" s="574"/>
    </row>
    <row r="34" spans="2:19" ht="15.75">
      <c r="B34" s="556"/>
      <c r="C34" s="547" t="s">
        <v>170</v>
      </c>
      <c r="D34" s="539"/>
      <c r="E34" s="245"/>
      <c r="F34" s="246"/>
      <c r="G34" s="246"/>
      <c r="H34" s="246"/>
      <c r="I34" s="246"/>
      <c r="J34" s="246"/>
      <c r="K34" s="246"/>
      <c r="L34" s="246"/>
      <c r="M34" s="246"/>
      <c r="N34" s="246"/>
      <c r="O34" s="246"/>
      <c r="P34" s="246"/>
      <c r="Q34" s="258"/>
      <c r="S34" s="574"/>
    </row>
    <row r="35" spans="2:19" ht="15.75">
      <c r="B35" s="557"/>
      <c r="C35" s="548"/>
      <c r="D35" s="540"/>
      <c r="E35" s="245"/>
      <c r="F35" s="246"/>
      <c r="G35" s="246"/>
      <c r="H35" s="246"/>
      <c r="I35" s="246"/>
      <c r="J35" s="246"/>
      <c r="K35" s="246"/>
      <c r="L35" s="246"/>
      <c r="M35" s="246"/>
      <c r="N35" s="246"/>
      <c r="O35" s="246"/>
      <c r="P35" s="246"/>
      <c r="Q35" s="258"/>
      <c r="S35" s="574"/>
    </row>
    <row r="36" spans="2:19" ht="15.75">
      <c r="B36" s="558"/>
      <c r="C36" s="549"/>
      <c r="D36" s="541"/>
      <c r="E36" s="245"/>
      <c r="F36" s="246"/>
      <c r="G36" s="246"/>
      <c r="H36" s="246"/>
      <c r="I36" s="246"/>
      <c r="J36" s="246"/>
      <c r="K36" s="246"/>
      <c r="L36" s="246"/>
      <c r="M36" s="246"/>
      <c r="N36" s="246"/>
      <c r="O36" s="246"/>
      <c r="P36" s="246"/>
      <c r="Q36" s="258"/>
      <c r="S36" s="574"/>
    </row>
    <row r="37" spans="2:19" ht="15.75">
      <c r="B37" s="556"/>
      <c r="C37" s="547" t="s">
        <v>171</v>
      </c>
      <c r="D37" s="539"/>
      <c r="E37" s="245"/>
      <c r="F37" s="246"/>
      <c r="G37" s="246"/>
      <c r="H37" s="246"/>
      <c r="I37" s="246"/>
      <c r="J37" s="246"/>
      <c r="K37" s="246"/>
      <c r="L37" s="246"/>
      <c r="M37" s="246"/>
      <c r="N37" s="246"/>
      <c r="O37" s="246"/>
      <c r="P37" s="246"/>
      <c r="Q37" s="258"/>
      <c r="S37" s="574"/>
    </row>
    <row r="38" spans="2:19" ht="15.75">
      <c r="B38" s="557"/>
      <c r="C38" s="548"/>
      <c r="D38" s="540"/>
      <c r="E38" s="245"/>
      <c r="F38" s="246"/>
      <c r="G38" s="246"/>
      <c r="H38" s="246"/>
      <c r="I38" s="246"/>
      <c r="J38" s="246"/>
      <c r="K38" s="246"/>
      <c r="L38" s="246"/>
      <c r="M38" s="246"/>
      <c r="N38" s="246"/>
      <c r="O38" s="246"/>
      <c r="P38" s="246"/>
      <c r="Q38" s="258"/>
      <c r="S38" s="574"/>
    </row>
    <row r="39" spans="2:19" ht="15.75">
      <c r="B39" s="558"/>
      <c r="C39" s="549"/>
      <c r="D39" s="541"/>
      <c r="E39" s="245"/>
      <c r="F39" s="246"/>
      <c r="G39" s="246"/>
      <c r="H39" s="246"/>
      <c r="I39" s="246"/>
      <c r="J39" s="246"/>
      <c r="K39" s="246"/>
      <c r="L39" s="246"/>
      <c r="M39" s="246"/>
      <c r="N39" s="246"/>
      <c r="O39" s="246"/>
      <c r="P39" s="246"/>
      <c r="Q39" s="258"/>
      <c r="S39" s="574"/>
    </row>
    <row r="40" spans="2:19" ht="15.75">
      <c r="B40" s="556"/>
      <c r="C40" s="547" t="s">
        <v>172</v>
      </c>
      <c r="D40" s="539"/>
      <c r="E40" s="245"/>
      <c r="F40" s="246"/>
      <c r="G40" s="246"/>
      <c r="H40" s="246"/>
      <c r="I40" s="246"/>
      <c r="J40" s="246"/>
      <c r="K40" s="246"/>
      <c r="L40" s="246"/>
      <c r="M40" s="246"/>
      <c r="N40" s="246"/>
      <c r="O40" s="246"/>
      <c r="P40" s="246"/>
      <c r="Q40" s="258"/>
      <c r="S40" s="574"/>
    </row>
    <row r="41" spans="2:19" ht="15.75">
      <c r="B41" s="557"/>
      <c r="C41" s="548"/>
      <c r="D41" s="540"/>
      <c r="E41" s="245"/>
      <c r="F41" s="246"/>
      <c r="G41" s="246"/>
      <c r="H41" s="246"/>
      <c r="I41" s="246"/>
      <c r="J41" s="246"/>
      <c r="K41" s="246"/>
      <c r="L41" s="246"/>
      <c r="M41" s="246"/>
      <c r="N41" s="246"/>
      <c r="O41" s="246"/>
      <c r="P41" s="246"/>
      <c r="Q41" s="258"/>
      <c r="S41" s="574"/>
    </row>
    <row r="42" spans="2:19" ht="15.75">
      <c r="B42" s="558"/>
      <c r="C42" s="549"/>
      <c r="D42" s="541"/>
      <c r="E42" s="245"/>
      <c r="F42" s="246"/>
      <c r="G42" s="246"/>
      <c r="H42" s="246"/>
      <c r="I42" s="246"/>
      <c r="J42" s="246"/>
      <c r="K42" s="246"/>
      <c r="L42" s="246"/>
      <c r="M42" s="246"/>
      <c r="N42" s="246"/>
      <c r="O42" s="246"/>
      <c r="P42" s="246"/>
      <c r="Q42" s="258"/>
      <c r="S42" s="574"/>
    </row>
    <row r="43" spans="2:19" ht="15.75">
      <c r="B43" s="556"/>
      <c r="C43" s="547" t="s">
        <v>192</v>
      </c>
      <c r="D43" s="539"/>
      <c r="E43" s="245"/>
      <c r="F43" s="246"/>
      <c r="G43" s="246"/>
      <c r="H43" s="246"/>
      <c r="I43" s="246"/>
      <c r="J43" s="246"/>
      <c r="K43" s="246"/>
      <c r="L43" s="246"/>
      <c r="M43" s="246"/>
      <c r="N43" s="246"/>
      <c r="O43" s="246"/>
      <c r="P43" s="246"/>
      <c r="Q43" s="258"/>
      <c r="S43" s="574"/>
    </row>
    <row r="44" spans="2:19" ht="15.75">
      <c r="B44" s="557"/>
      <c r="C44" s="548"/>
      <c r="D44" s="540"/>
      <c r="E44" s="245"/>
      <c r="F44" s="246"/>
      <c r="G44" s="246"/>
      <c r="H44" s="246"/>
      <c r="I44" s="246"/>
      <c r="J44" s="246"/>
      <c r="K44" s="246"/>
      <c r="L44" s="246"/>
      <c r="M44" s="246"/>
      <c r="N44" s="246"/>
      <c r="O44" s="246"/>
      <c r="P44" s="246"/>
      <c r="Q44" s="258"/>
      <c r="S44" s="574"/>
    </row>
    <row r="45" spans="2:19" ht="15.75">
      <c r="B45" s="558"/>
      <c r="C45" s="549"/>
      <c r="D45" s="541"/>
      <c r="E45" s="245"/>
      <c r="F45" s="246"/>
      <c r="G45" s="246"/>
      <c r="H45" s="246"/>
      <c r="I45" s="246"/>
      <c r="J45" s="246"/>
      <c r="K45" s="246"/>
      <c r="L45" s="246"/>
      <c r="M45" s="246"/>
      <c r="N45" s="246"/>
      <c r="O45" s="246"/>
      <c r="P45" s="246"/>
      <c r="Q45" s="258"/>
      <c r="S45" s="574"/>
    </row>
    <row r="46" spans="2:19" ht="15.75">
      <c r="B46" s="556"/>
      <c r="C46" s="547" t="s">
        <v>193</v>
      </c>
      <c r="D46" s="539"/>
      <c r="E46" s="245"/>
      <c r="F46" s="246"/>
      <c r="G46" s="246"/>
      <c r="H46" s="246"/>
      <c r="I46" s="246"/>
      <c r="J46" s="246"/>
      <c r="K46" s="246"/>
      <c r="L46" s="246"/>
      <c r="M46" s="246"/>
      <c r="N46" s="246"/>
      <c r="O46" s="246"/>
      <c r="P46" s="246"/>
      <c r="Q46" s="258"/>
      <c r="S46" s="574"/>
    </row>
    <row r="47" spans="2:19" ht="15.75">
      <c r="B47" s="557"/>
      <c r="C47" s="548"/>
      <c r="D47" s="540"/>
      <c r="E47" s="245"/>
      <c r="F47" s="246"/>
      <c r="G47" s="246"/>
      <c r="H47" s="246"/>
      <c r="I47" s="246"/>
      <c r="J47" s="246"/>
      <c r="K47" s="246"/>
      <c r="L47" s="246"/>
      <c r="M47" s="246"/>
      <c r="N47" s="246"/>
      <c r="O47" s="246"/>
      <c r="P47" s="246"/>
      <c r="Q47" s="258"/>
      <c r="S47" s="574"/>
    </row>
    <row r="48" spans="2:19" ht="15.75">
      <c r="B48" s="558"/>
      <c r="C48" s="549"/>
      <c r="D48" s="541"/>
      <c r="E48" s="245"/>
      <c r="F48" s="246"/>
      <c r="G48" s="246"/>
      <c r="H48" s="246"/>
      <c r="I48" s="246"/>
      <c r="J48" s="246"/>
      <c r="K48" s="246"/>
      <c r="L48" s="246"/>
      <c r="M48" s="246"/>
      <c r="N48" s="246"/>
      <c r="O48" s="246"/>
      <c r="P48" s="246"/>
      <c r="Q48" s="258"/>
      <c r="S48" s="574"/>
    </row>
    <row r="49" spans="2:19" ht="15.75">
      <c r="B49" s="562"/>
      <c r="C49" s="553" t="s">
        <v>173</v>
      </c>
      <c r="D49" s="542"/>
      <c r="E49" s="340"/>
      <c r="F49" s="341"/>
      <c r="G49" s="341"/>
      <c r="H49" s="341"/>
      <c r="I49" s="341"/>
      <c r="J49" s="341"/>
      <c r="K49" s="341"/>
      <c r="L49" s="341"/>
      <c r="M49" s="341"/>
      <c r="N49" s="341"/>
      <c r="O49" s="341"/>
      <c r="P49" s="341"/>
      <c r="Q49" s="338"/>
      <c r="S49" s="574"/>
    </row>
    <row r="50" spans="2:19" ht="15.75">
      <c r="B50" s="563"/>
      <c r="C50" s="554"/>
      <c r="D50" s="543"/>
      <c r="E50" s="340"/>
      <c r="F50" s="341"/>
      <c r="G50" s="341"/>
      <c r="H50" s="341"/>
      <c r="I50" s="341"/>
      <c r="J50" s="341"/>
      <c r="K50" s="341"/>
      <c r="L50" s="341"/>
      <c r="M50" s="341"/>
      <c r="N50" s="341"/>
      <c r="O50" s="341"/>
      <c r="P50" s="341"/>
      <c r="Q50" s="338"/>
      <c r="S50" s="574"/>
    </row>
    <row r="51" spans="2:19" ht="15.75">
      <c r="B51" s="564"/>
      <c r="C51" s="555"/>
      <c r="D51" s="544"/>
      <c r="E51" s="340"/>
      <c r="F51" s="341"/>
      <c r="G51" s="341"/>
      <c r="H51" s="341"/>
      <c r="I51" s="341"/>
      <c r="J51" s="341"/>
      <c r="K51" s="341"/>
      <c r="L51" s="341"/>
      <c r="M51" s="341"/>
      <c r="N51" s="341"/>
      <c r="O51" s="341"/>
      <c r="P51" s="341"/>
      <c r="Q51" s="338"/>
      <c r="S51" s="574"/>
    </row>
    <row r="52" spans="2:19" ht="15.75">
      <c r="B52" s="556"/>
      <c r="C52" s="547" t="s">
        <v>174</v>
      </c>
      <c r="D52" s="539"/>
      <c r="E52" s="245"/>
      <c r="F52" s="246"/>
      <c r="G52" s="246"/>
      <c r="H52" s="246"/>
      <c r="I52" s="246"/>
      <c r="J52" s="246"/>
      <c r="K52" s="246"/>
      <c r="L52" s="246"/>
      <c r="M52" s="246"/>
      <c r="N52" s="246"/>
      <c r="O52" s="246"/>
      <c r="P52" s="246"/>
      <c r="Q52" s="258"/>
      <c r="S52" s="574"/>
    </row>
    <row r="53" spans="2:19" ht="15.75">
      <c r="B53" s="557"/>
      <c r="C53" s="548"/>
      <c r="D53" s="540"/>
      <c r="E53" s="245"/>
      <c r="F53" s="246"/>
      <c r="G53" s="246"/>
      <c r="H53" s="246"/>
      <c r="I53" s="246"/>
      <c r="J53" s="246"/>
      <c r="K53" s="246"/>
      <c r="L53" s="246"/>
      <c r="M53" s="246"/>
      <c r="N53" s="246"/>
      <c r="O53" s="246"/>
      <c r="P53" s="246"/>
      <c r="Q53" s="258"/>
      <c r="S53" s="574"/>
    </row>
    <row r="54" spans="2:19" ht="15.75">
      <c r="B54" s="558"/>
      <c r="C54" s="549"/>
      <c r="D54" s="541"/>
      <c r="E54" s="245"/>
      <c r="F54" s="246"/>
      <c r="G54" s="246"/>
      <c r="H54" s="246"/>
      <c r="I54" s="246"/>
      <c r="J54" s="246"/>
      <c r="K54" s="246"/>
      <c r="L54" s="246"/>
      <c r="M54" s="246"/>
      <c r="N54" s="246"/>
      <c r="O54" s="246"/>
      <c r="P54" s="246"/>
      <c r="Q54" s="258"/>
      <c r="S54" s="574"/>
    </row>
    <row r="55" spans="2:19" ht="15.75">
      <c r="B55" s="556"/>
      <c r="C55" s="547" t="s">
        <v>175</v>
      </c>
      <c r="D55" s="539"/>
      <c r="E55" s="245"/>
      <c r="F55" s="246"/>
      <c r="G55" s="246"/>
      <c r="H55" s="246"/>
      <c r="I55" s="246"/>
      <c r="J55" s="246"/>
      <c r="K55" s="246"/>
      <c r="L55" s="246"/>
      <c r="M55" s="246"/>
      <c r="N55" s="246"/>
      <c r="O55" s="246"/>
      <c r="P55" s="246"/>
      <c r="Q55" s="258"/>
      <c r="S55" s="574"/>
    </row>
    <row r="56" spans="2:19" ht="15.75">
      <c r="B56" s="557"/>
      <c r="C56" s="548"/>
      <c r="D56" s="540"/>
      <c r="E56" s="245"/>
      <c r="F56" s="246"/>
      <c r="G56" s="246"/>
      <c r="H56" s="246"/>
      <c r="I56" s="246"/>
      <c r="J56" s="246"/>
      <c r="K56" s="246"/>
      <c r="L56" s="246"/>
      <c r="M56" s="246"/>
      <c r="N56" s="246"/>
      <c r="O56" s="246"/>
      <c r="P56" s="246"/>
      <c r="Q56" s="258"/>
      <c r="S56" s="574"/>
    </row>
    <row r="57" spans="2:19" ht="15.75">
      <c r="B57" s="558"/>
      <c r="C57" s="549"/>
      <c r="D57" s="541"/>
      <c r="E57" s="245"/>
      <c r="F57" s="246"/>
      <c r="G57" s="246"/>
      <c r="H57" s="246"/>
      <c r="I57" s="246"/>
      <c r="J57" s="246"/>
      <c r="K57" s="246"/>
      <c r="L57" s="246"/>
      <c r="M57" s="246"/>
      <c r="N57" s="246"/>
      <c r="O57" s="246"/>
      <c r="P57" s="246"/>
      <c r="Q57" s="258"/>
      <c r="S57" s="574"/>
    </row>
    <row r="58" spans="2:19" ht="15.75">
      <c r="B58" s="556"/>
      <c r="C58" s="547" t="s">
        <v>176</v>
      </c>
      <c r="D58" s="539"/>
      <c r="E58" s="245"/>
      <c r="F58" s="246"/>
      <c r="G58" s="246"/>
      <c r="H58" s="246"/>
      <c r="I58" s="246"/>
      <c r="J58" s="246"/>
      <c r="K58" s="246"/>
      <c r="L58" s="246"/>
      <c r="M58" s="246"/>
      <c r="N58" s="246"/>
      <c r="O58" s="246"/>
      <c r="P58" s="246"/>
      <c r="Q58" s="258"/>
      <c r="S58" s="574"/>
    </row>
    <row r="59" spans="2:19" ht="15.75">
      <c r="B59" s="557"/>
      <c r="C59" s="548"/>
      <c r="D59" s="540"/>
      <c r="E59" s="245"/>
      <c r="F59" s="246"/>
      <c r="G59" s="246"/>
      <c r="H59" s="246"/>
      <c r="I59" s="246"/>
      <c r="J59" s="246"/>
      <c r="K59" s="246"/>
      <c r="L59" s="246"/>
      <c r="M59" s="246"/>
      <c r="N59" s="246"/>
      <c r="O59" s="246"/>
      <c r="P59" s="246"/>
      <c r="Q59" s="258"/>
      <c r="S59" s="574"/>
    </row>
    <row r="60" spans="2:19" ht="15.75">
      <c r="B60" s="558"/>
      <c r="C60" s="549"/>
      <c r="D60" s="541"/>
      <c r="E60" s="245"/>
      <c r="F60" s="246"/>
      <c r="G60" s="246"/>
      <c r="H60" s="246"/>
      <c r="I60" s="246"/>
      <c r="J60" s="246"/>
      <c r="K60" s="246"/>
      <c r="L60" s="246"/>
      <c r="M60" s="246"/>
      <c r="N60" s="246"/>
      <c r="O60" s="246"/>
      <c r="P60" s="246"/>
      <c r="Q60" s="258"/>
      <c r="S60" s="574"/>
    </row>
    <row r="61" spans="2:19" ht="15.75">
      <c r="B61" s="556"/>
      <c r="C61" s="547" t="s">
        <v>195</v>
      </c>
      <c r="D61" s="539"/>
      <c r="E61" s="245"/>
      <c r="F61" s="246"/>
      <c r="G61" s="246"/>
      <c r="H61" s="246"/>
      <c r="I61" s="246"/>
      <c r="J61" s="246"/>
      <c r="K61" s="246"/>
      <c r="L61" s="246"/>
      <c r="M61" s="246"/>
      <c r="N61" s="246"/>
      <c r="O61" s="246"/>
      <c r="P61" s="246"/>
      <c r="Q61" s="259"/>
      <c r="S61" s="574"/>
    </row>
    <row r="62" spans="2:19" ht="15.75">
      <c r="B62" s="557"/>
      <c r="C62" s="548"/>
      <c r="D62" s="540"/>
      <c r="E62" s="245"/>
      <c r="F62" s="246"/>
      <c r="G62" s="246"/>
      <c r="H62" s="246"/>
      <c r="I62" s="246"/>
      <c r="J62" s="246"/>
      <c r="K62" s="246"/>
      <c r="L62" s="246"/>
      <c r="M62" s="246"/>
      <c r="N62" s="246"/>
      <c r="O62" s="246"/>
      <c r="P62" s="246"/>
      <c r="Q62" s="258"/>
      <c r="S62" s="574"/>
    </row>
    <row r="63" spans="2:19" ht="15.75">
      <c r="B63" s="558"/>
      <c r="C63" s="549"/>
      <c r="D63" s="541"/>
      <c r="E63" s="245"/>
      <c r="F63" s="246"/>
      <c r="G63" s="246"/>
      <c r="H63" s="246"/>
      <c r="I63" s="246"/>
      <c r="J63" s="246"/>
      <c r="K63" s="246"/>
      <c r="L63" s="246"/>
      <c r="M63" s="246"/>
      <c r="N63" s="246"/>
      <c r="O63" s="246"/>
      <c r="P63" s="246"/>
      <c r="Q63" s="260"/>
      <c r="S63" s="574"/>
    </row>
    <row r="64" spans="2:19" ht="15.75">
      <c r="B64" s="556"/>
      <c r="C64" s="547" t="s">
        <v>196</v>
      </c>
      <c r="D64" s="539"/>
      <c r="E64" s="245"/>
      <c r="F64" s="246"/>
      <c r="G64" s="246"/>
      <c r="H64" s="246"/>
      <c r="I64" s="246"/>
      <c r="J64" s="246"/>
      <c r="K64" s="246"/>
      <c r="L64" s="246"/>
      <c r="M64" s="246"/>
      <c r="N64" s="246"/>
      <c r="O64" s="246"/>
      <c r="P64" s="246"/>
      <c r="Q64" s="260"/>
      <c r="S64" s="574"/>
    </row>
    <row r="65" spans="2:19" ht="15.75">
      <c r="B65" s="557"/>
      <c r="C65" s="548"/>
      <c r="D65" s="540"/>
      <c r="E65" s="245"/>
      <c r="F65" s="246"/>
      <c r="G65" s="246"/>
      <c r="H65" s="246"/>
      <c r="I65" s="246"/>
      <c r="J65" s="246"/>
      <c r="K65" s="246"/>
      <c r="L65" s="246"/>
      <c r="M65" s="246"/>
      <c r="N65" s="246"/>
      <c r="O65" s="246"/>
      <c r="P65" s="246"/>
      <c r="Q65" s="260"/>
      <c r="S65" s="574"/>
    </row>
    <row r="66" spans="2:19" ht="15.75">
      <c r="B66" s="558"/>
      <c r="C66" s="549"/>
      <c r="D66" s="541"/>
      <c r="E66" s="245"/>
      <c r="F66" s="246"/>
      <c r="G66" s="246"/>
      <c r="H66" s="246"/>
      <c r="I66" s="246"/>
      <c r="J66" s="246"/>
      <c r="K66" s="246"/>
      <c r="L66" s="246"/>
      <c r="M66" s="246"/>
      <c r="N66" s="246"/>
      <c r="O66" s="246"/>
      <c r="P66" s="246"/>
      <c r="Q66" s="260"/>
      <c r="S66" s="574"/>
    </row>
    <row r="67" spans="2:19" ht="15.75">
      <c r="B67" s="556"/>
      <c r="C67" s="547" t="s">
        <v>197</v>
      </c>
      <c r="D67" s="539"/>
      <c r="E67" s="245"/>
      <c r="F67" s="246"/>
      <c r="G67" s="246"/>
      <c r="H67" s="246"/>
      <c r="I67" s="246"/>
      <c r="J67" s="246"/>
      <c r="K67" s="246"/>
      <c r="L67" s="246"/>
      <c r="M67" s="246"/>
      <c r="N67" s="246"/>
      <c r="O67" s="246"/>
      <c r="P67" s="246"/>
      <c r="Q67" s="260"/>
      <c r="S67" s="574"/>
    </row>
    <row r="68" spans="2:19" ht="15.75">
      <c r="B68" s="557"/>
      <c r="C68" s="548"/>
      <c r="D68" s="540"/>
      <c r="E68" s="245"/>
      <c r="F68" s="246"/>
      <c r="G68" s="246"/>
      <c r="H68" s="246"/>
      <c r="I68" s="246"/>
      <c r="J68" s="246"/>
      <c r="K68" s="246"/>
      <c r="L68" s="246"/>
      <c r="M68" s="246"/>
      <c r="N68" s="246"/>
      <c r="O68" s="246"/>
      <c r="P68" s="246"/>
      <c r="Q68" s="260"/>
      <c r="S68" s="574"/>
    </row>
    <row r="69" spans="2:19" ht="15.75">
      <c r="B69" s="558"/>
      <c r="C69" s="549"/>
      <c r="D69" s="541"/>
      <c r="E69" s="245"/>
      <c r="F69" s="246"/>
      <c r="G69" s="246"/>
      <c r="H69" s="246"/>
      <c r="I69" s="246"/>
      <c r="J69" s="246"/>
      <c r="K69" s="246"/>
      <c r="L69" s="246"/>
      <c r="M69" s="246"/>
      <c r="N69" s="246"/>
      <c r="O69" s="246"/>
      <c r="P69" s="246"/>
      <c r="Q69" s="260"/>
      <c r="S69" s="574"/>
    </row>
    <row r="70" spans="2:19" ht="15.75">
      <c r="B70" s="556"/>
      <c r="C70" s="547" t="s">
        <v>198</v>
      </c>
      <c r="D70" s="539"/>
      <c r="E70" s="245"/>
      <c r="F70" s="246"/>
      <c r="G70" s="246"/>
      <c r="H70" s="246"/>
      <c r="I70" s="246"/>
      <c r="J70" s="246"/>
      <c r="K70" s="246"/>
      <c r="L70" s="246"/>
      <c r="M70" s="246"/>
      <c r="N70" s="246"/>
      <c r="O70" s="246"/>
      <c r="P70" s="246"/>
      <c r="Q70" s="260"/>
      <c r="S70" s="574"/>
    </row>
    <row r="71" spans="2:19" ht="15.75">
      <c r="B71" s="557"/>
      <c r="C71" s="548"/>
      <c r="D71" s="540"/>
      <c r="E71" s="245"/>
      <c r="F71" s="246"/>
      <c r="G71" s="246"/>
      <c r="H71" s="246"/>
      <c r="I71" s="246"/>
      <c r="J71" s="246"/>
      <c r="K71" s="246"/>
      <c r="L71" s="246"/>
      <c r="M71" s="246"/>
      <c r="N71" s="246"/>
      <c r="O71" s="246"/>
      <c r="P71" s="246"/>
      <c r="Q71" s="258"/>
      <c r="S71" s="574"/>
    </row>
    <row r="72" spans="2:19" ht="15.75">
      <c r="B72" s="558"/>
      <c r="C72" s="549"/>
      <c r="D72" s="541"/>
      <c r="E72" s="245"/>
      <c r="F72" s="246"/>
      <c r="G72" s="246"/>
      <c r="H72" s="246"/>
      <c r="I72" s="246"/>
      <c r="J72" s="246"/>
      <c r="K72" s="246"/>
      <c r="L72" s="246"/>
      <c r="M72" s="246"/>
      <c r="N72" s="246"/>
      <c r="O72" s="246"/>
      <c r="P72" s="246"/>
      <c r="Q72" s="258"/>
      <c r="S72" s="574"/>
    </row>
    <row r="73" spans="2:19" ht="15.75">
      <c r="B73" s="556"/>
      <c r="C73" s="547" t="s">
        <v>199</v>
      </c>
      <c r="D73" s="539"/>
      <c r="E73" s="245"/>
      <c r="F73" s="246"/>
      <c r="G73" s="246"/>
      <c r="H73" s="246"/>
      <c r="I73" s="246"/>
      <c r="J73" s="246"/>
      <c r="K73" s="246"/>
      <c r="L73" s="246"/>
      <c r="M73" s="246"/>
      <c r="N73" s="246"/>
      <c r="O73" s="246"/>
      <c r="P73" s="246"/>
      <c r="Q73" s="258"/>
      <c r="S73" s="574"/>
    </row>
    <row r="74" spans="2:19" ht="15.75">
      <c r="B74" s="557"/>
      <c r="C74" s="548"/>
      <c r="D74" s="540"/>
      <c r="E74" s="245"/>
      <c r="F74" s="246"/>
      <c r="G74" s="246"/>
      <c r="H74" s="246"/>
      <c r="I74" s="246"/>
      <c r="J74" s="246"/>
      <c r="K74" s="246"/>
      <c r="L74" s="246"/>
      <c r="M74" s="246"/>
      <c r="N74" s="246"/>
      <c r="O74" s="246"/>
      <c r="P74" s="246"/>
      <c r="Q74" s="258"/>
      <c r="S74" s="574"/>
    </row>
    <row r="75" spans="2:19" ht="15.75">
      <c r="B75" s="558"/>
      <c r="C75" s="549"/>
      <c r="D75" s="541"/>
      <c r="E75" s="245"/>
      <c r="F75" s="246"/>
      <c r="G75" s="246"/>
      <c r="H75" s="246"/>
      <c r="I75" s="246"/>
      <c r="J75" s="246"/>
      <c r="K75" s="246"/>
      <c r="L75" s="246"/>
      <c r="M75" s="246"/>
      <c r="N75" s="246"/>
      <c r="O75" s="246"/>
      <c r="P75" s="246"/>
      <c r="Q75" s="258"/>
      <c r="S75" s="574"/>
    </row>
    <row r="76" spans="2:19" ht="15.75">
      <c r="B76" s="556"/>
      <c r="C76" s="547" t="s">
        <v>200</v>
      </c>
      <c r="D76" s="539"/>
      <c r="E76" s="245"/>
      <c r="F76" s="246"/>
      <c r="G76" s="246"/>
      <c r="H76" s="246"/>
      <c r="I76" s="246"/>
      <c r="J76" s="246"/>
      <c r="K76" s="246"/>
      <c r="L76" s="246"/>
      <c r="M76" s="246"/>
      <c r="N76" s="246"/>
      <c r="O76" s="246"/>
      <c r="P76" s="246"/>
      <c r="Q76" s="258"/>
    </row>
    <row r="77" spans="2:19" ht="15.75">
      <c r="B77" s="557"/>
      <c r="C77" s="548"/>
      <c r="D77" s="540"/>
      <c r="E77" s="245"/>
      <c r="F77" s="246"/>
      <c r="G77" s="246"/>
      <c r="H77" s="246"/>
      <c r="I77" s="246"/>
      <c r="J77" s="246"/>
      <c r="K77" s="246"/>
      <c r="L77" s="246"/>
      <c r="M77" s="246"/>
      <c r="N77" s="246"/>
      <c r="O77" s="246"/>
      <c r="P77" s="246"/>
      <c r="Q77" s="258"/>
    </row>
    <row r="78" spans="2:19" ht="15.75">
      <c r="B78" s="558"/>
      <c r="C78" s="549"/>
      <c r="D78" s="541"/>
      <c r="E78" s="245"/>
      <c r="F78" s="246"/>
      <c r="G78" s="246"/>
      <c r="H78" s="246"/>
      <c r="I78" s="246"/>
      <c r="J78" s="246"/>
      <c r="K78" s="246"/>
      <c r="L78" s="246"/>
      <c r="M78" s="246"/>
      <c r="N78" s="246"/>
      <c r="O78" s="246"/>
      <c r="P78" s="246"/>
      <c r="Q78" s="258"/>
    </row>
    <row r="79" spans="2:19" ht="15.75">
      <c r="B79" s="562"/>
      <c r="C79" s="553" t="s">
        <v>177</v>
      </c>
      <c r="D79" s="542"/>
      <c r="E79" s="340"/>
      <c r="F79" s="341"/>
      <c r="G79" s="341"/>
      <c r="H79" s="341"/>
      <c r="I79" s="341"/>
      <c r="J79" s="341"/>
      <c r="K79" s="341"/>
      <c r="L79" s="341"/>
      <c r="M79" s="341"/>
      <c r="N79" s="341"/>
      <c r="O79" s="341"/>
      <c r="P79" s="341"/>
      <c r="Q79" s="338"/>
    </row>
    <row r="80" spans="2:19" ht="15.75">
      <c r="B80" s="563"/>
      <c r="C80" s="554"/>
      <c r="D80" s="543"/>
      <c r="E80" s="340"/>
      <c r="F80" s="341"/>
      <c r="G80" s="341"/>
      <c r="H80" s="341"/>
      <c r="I80" s="341"/>
      <c r="J80" s="341"/>
      <c r="K80" s="341"/>
      <c r="L80" s="341"/>
      <c r="M80" s="341"/>
      <c r="N80" s="341"/>
      <c r="O80" s="341"/>
      <c r="P80" s="341"/>
      <c r="Q80" s="338"/>
    </row>
    <row r="81" spans="2:17" ht="15.75">
      <c r="B81" s="564"/>
      <c r="C81" s="555"/>
      <c r="D81" s="544"/>
      <c r="E81" s="340"/>
      <c r="F81" s="341"/>
      <c r="G81" s="341"/>
      <c r="H81" s="341"/>
      <c r="I81" s="341"/>
      <c r="J81" s="341"/>
      <c r="K81" s="341"/>
      <c r="L81" s="341"/>
      <c r="M81" s="341"/>
      <c r="N81" s="341"/>
      <c r="O81" s="341"/>
      <c r="P81" s="341"/>
      <c r="Q81" s="338"/>
    </row>
    <row r="82" spans="2:17" ht="15.75">
      <c r="B82" s="556"/>
      <c r="C82" s="547" t="s">
        <v>178</v>
      </c>
      <c r="D82" s="539"/>
      <c r="E82" s="245"/>
      <c r="F82" s="246"/>
      <c r="G82" s="246"/>
      <c r="H82" s="246"/>
      <c r="I82" s="246"/>
      <c r="J82" s="246"/>
      <c r="K82" s="246"/>
      <c r="L82" s="246"/>
      <c r="M82" s="246"/>
      <c r="N82" s="246"/>
      <c r="O82" s="246"/>
      <c r="P82" s="246"/>
      <c r="Q82" s="258"/>
    </row>
    <row r="83" spans="2:17" ht="15.75">
      <c r="B83" s="557"/>
      <c r="C83" s="548"/>
      <c r="D83" s="540"/>
      <c r="E83" s="245"/>
      <c r="F83" s="246"/>
      <c r="G83" s="246"/>
      <c r="H83" s="246"/>
      <c r="I83" s="246"/>
      <c r="J83" s="246"/>
      <c r="K83" s="246"/>
      <c r="L83" s="246"/>
      <c r="M83" s="246"/>
      <c r="N83" s="246"/>
      <c r="O83" s="246"/>
      <c r="P83" s="246"/>
      <c r="Q83" s="258"/>
    </row>
    <row r="84" spans="2:17" ht="15.75">
      <c r="B84" s="558"/>
      <c r="C84" s="549"/>
      <c r="D84" s="541"/>
      <c r="E84" s="245"/>
      <c r="F84" s="246"/>
      <c r="G84" s="246"/>
      <c r="H84" s="246"/>
      <c r="I84" s="246"/>
      <c r="J84" s="246"/>
      <c r="K84" s="246"/>
      <c r="L84" s="246"/>
      <c r="M84" s="246"/>
      <c r="N84" s="246"/>
      <c r="O84" s="246"/>
      <c r="P84" s="246"/>
      <c r="Q84" s="258"/>
    </row>
    <row r="85" spans="2:17" ht="15.75">
      <c r="B85" s="556"/>
      <c r="C85" s="547" t="s">
        <v>179</v>
      </c>
      <c r="D85" s="539"/>
      <c r="E85" s="245"/>
      <c r="F85" s="246"/>
      <c r="G85" s="246"/>
      <c r="H85" s="246"/>
      <c r="I85" s="246"/>
      <c r="J85" s="246"/>
      <c r="K85" s="246"/>
      <c r="L85" s="246"/>
      <c r="M85" s="246"/>
      <c r="N85" s="246"/>
      <c r="O85" s="246"/>
      <c r="P85" s="246"/>
      <c r="Q85" s="258"/>
    </row>
    <row r="86" spans="2:17" ht="15.75">
      <c r="B86" s="557"/>
      <c r="C86" s="548"/>
      <c r="D86" s="540"/>
      <c r="E86" s="245"/>
      <c r="F86" s="246"/>
      <c r="G86" s="246"/>
      <c r="H86" s="246"/>
      <c r="I86" s="246"/>
      <c r="J86" s="246"/>
      <c r="K86" s="246"/>
      <c r="L86" s="246"/>
      <c r="M86" s="246"/>
      <c r="N86" s="246"/>
      <c r="O86" s="246"/>
      <c r="P86" s="246"/>
      <c r="Q86" s="258"/>
    </row>
    <row r="87" spans="2:17" ht="15.75">
      <c r="B87" s="558"/>
      <c r="C87" s="549"/>
      <c r="D87" s="541"/>
      <c r="E87" s="245"/>
      <c r="F87" s="246"/>
      <c r="G87" s="246"/>
      <c r="H87" s="246"/>
      <c r="I87" s="246"/>
      <c r="J87" s="246"/>
      <c r="K87" s="246"/>
      <c r="L87" s="246"/>
      <c r="M87" s="246"/>
      <c r="N87" s="246"/>
      <c r="O87" s="246"/>
      <c r="P87" s="246"/>
      <c r="Q87" s="258"/>
    </row>
    <row r="88" spans="2:17" ht="15.75">
      <c r="B88" s="556"/>
      <c r="C88" s="547" t="s">
        <v>180</v>
      </c>
      <c r="D88" s="539"/>
      <c r="E88" s="245"/>
      <c r="F88" s="246"/>
      <c r="G88" s="246"/>
      <c r="H88" s="246"/>
      <c r="I88" s="246"/>
      <c r="J88" s="246"/>
      <c r="K88" s="246"/>
      <c r="L88" s="246"/>
      <c r="M88" s="246"/>
      <c r="N88" s="246"/>
      <c r="O88" s="246"/>
      <c r="P88" s="246"/>
      <c r="Q88" s="258"/>
    </row>
    <row r="89" spans="2:17" ht="15.75">
      <c r="B89" s="557"/>
      <c r="C89" s="548"/>
      <c r="D89" s="540"/>
      <c r="E89" s="245"/>
      <c r="F89" s="246"/>
      <c r="G89" s="246"/>
      <c r="H89" s="246"/>
      <c r="I89" s="246"/>
      <c r="J89" s="246"/>
      <c r="K89" s="246"/>
      <c r="L89" s="246"/>
      <c r="M89" s="246"/>
      <c r="N89" s="246"/>
      <c r="O89" s="246"/>
      <c r="P89" s="246"/>
      <c r="Q89" s="258"/>
    </row>
    <row r="90" spans="2:17" ht="15.75">
      <c r="B90" s="558"/>
      <c r="C90" s="549"/>
      <c r="D90" s="541"/>
      <c r="E90" s="245"/>
      <c r="F90" s="246"/>
      <c r="G90" s="246"/>
      <c r="H90" s="246"/>
      <c r="I90" s="246"/>
      <c r="J90" s="246"/>
      <c r="K90" s="246"/>
      <c r="L90" s="246"/>
      <c r="M90" s="246"/>
      <c r="N90" s="246"/>
      <c r="O90" s="246"/>
      <c r="P90" s="246"/>
      <c r="Q90" s="258"/>
    </row>
    <row r="91" spans="2:17" ht="15.75">
      <c r="B91" s="556"/>
      <c r="C91" s="547" t="s">
        <v>181</v>
      </c>
      <c r="D91" s="539"/>
      <c r="E91" s="245"/>
      <c r="F91" s="246"/>
      <c r="G91" s="246"/>
      <c r="H91" s="246"/>
      <c r="I91" s="246"/>
      <c r="J91" s="246"/>
      <c r="K91" s="246"/>
      <c r="L91" s="246"/>
      <c r="M91" s="246"/>
      <c r="N91" s="246"/>
      <c r="O91" s="246"/>
      <c r="P91" s="246"/>
      <c r="Q91" s="258"/>
    </row>
    <row r="92" spans="2:17" ht="15.75">
      <c r="B92" s="557"/>
      <c r="C92" s="548"/>
      <c r="D92" s="540"/>
      <c r="E92" s="245"/>
      <c r="F92" s="246"/>
      <c r="G92" s="246"/>
      <c r="H92" s="246"/>
      <c r="I92" s="246"/>
      <c r="J92" s="246"/>
      <c r="K92" s="246"/>
      <c r="L92" s="246"/>
      <c r="M92" s="246"/>
      <c r="N92" s="246"/>
      <c r="O92" s="246"/>
      <c r="P92" s="246"/>
      <c r="Q92" s="258"/>
    </row>
    <row r="93" spans="2:17" ht="15.75">
      <c r="B93" s="558"/>
      <c r="C93" s="549"/>
      <c r="D93" s="541"/>
      <c r="E93" s="245"/>
      <c r="F93" s="246"/>
      <c r="G93" s="246"/>
      <c r="H93" s="246"/>
      <c r="I93" s="246"/>
      <c r="J93" s="246"/>
      <c r="K93" s="246"/>
      <c r="L93" s="246"/>
      <c r="M93" s="246"/>
      <c r="N93" s="246"/>
      <c r="O93" s="246"/>
      <c r="P93" s="246"/>
      <c r="Q93" s="258"/>
    </row>
    <row r="94" spans="2:17" ht="15.75">
      <c r="B94" s="556"/>
      <c r="C94" s="547" t="s">
        <v>182</v>
      </c>
      <c r="D94" s="539"/>
      <c r="E94" s="245"/>
      <c r="F94" s="246"/>
      <c r="G94" s="246"/>
      <c r="H94" s="246"/>
      <c r="I94" s="246"/>
      <c r="J94" s="246"/>
      <c r="K94" s="246"/>
      <c r="L94" s="246"/>
      <c r="M94" s="246"/>
      <c r="N94" s="246"/>
      <c r="O94" s="246"/>
      <c r="P94" s="246"/>
      <c r="Q94" s="258"/>
    </row>
    <row r="95" spans="2:17" ht="15.75">
      <c r="B95" s="557"/>
      <c r="C95" s="548"/>
      <c r="D95" s="540"/>
      <c r="E95" s="245"/>
      <c r="F95" s="246"/>
      <c r="G95" s="246"/>
      <c r="H95" s="246"/>
      <c r="I95" s="246"/>
      <c r="J95" s="246"/>
      <c r="K95" s="246"/>
      <c r="L95" s="246"/>
      <c r="M95" s="246"/>
      <c r="N95" s="246"/>
      <c r="O95" s="246"/>
      <c r="P95" s="246"/>
      <c r="Q95" s="258"/>
    </row>
    <row r="96" spans="2:17" ht="15.75">
      <c r="B96" s="558"/>
      <c r="C96" s="549"/>
      <c r="D96" s="541"/>
      <c r="E96" s="245"/>
      <c r="F96" s="246"/>
      <c r="G96" s="246"/>
      <c r="H96" s="246"/>
      <c r="I96" s="246"/>
      <c r="J96" s="246"/>
      <c r="K96" s="246"/>
      <c r="L96" s="246"/>
      <c r="M96" s="246"/>
      <c r="N96" s="246"/>
      <c r="O96" s="246"/>
      <c r="P96" s="246"/>
      <c r="Q96" s="258"/>
    </row>
    <row r="97" spans="2:17" ht="15.75">
      <c r="B97" s="556"/>
      <c r="C97" s="547" t="s">
        <v>183</v>
      </c>
      <c r="D97" s="539"/>
      <c r="E97" s="245"/>
      <c r="F97" s="246"/>
      <c r="G97" s="246"/>
      <c r="H97" s="246"/>
      <c r="I97" s="246"/>
      <c r="J97" s="246"/>
      <c r="K97" s="246"/>
      <c r="L97" s="246"/>
      <c r="M97" s="246"/>
      <c r="N97" s="246"/>
      <c r="O97" s="246"/>
      <c r="P97" s="246"/>
      <c r="Q97" s="258"/>
    </row>
    <row r="98" spans="2:17" ht="15.75">
      <c r="B98" s="557"/>
      <c r="C98" s="548"/>
      <c r="D98" s="540"/>
      <c r="E98" s="245"/>
      <c r="F98" s="246"/>
      <c r="G98" s="246"/>
      <c r="H98" s="246"/>
      <c r="I98" s="246"/>
      <c r="J98" s="246"/>
      <c r="K98" s="246"/>
      <c r="L98" s="246"/>
      <c r="M98" s="246"/>
      <c r="N98" s="246"/>
      <c r="O98" s="246"/>
      <c r="P98" s="246"/>
      <c r="Q98" s="258"/>
    </row>
    <row r="99" spans="2:17" ht="15.75">
      <c r="B99" s="558"/>
      <c r="C99" s="549"/>
      <c r="D99" s="541"/>
      <c r="E99" s="245"/>
      <c r="F99" s="246"/>
      <c r="G99" s="246"/>
      <c r="H99" s="246"/>
      <c r="I99" s="246"/>
      <c r="J99" s="246"/>
      <c r="K99" s="246"/>
      <c r="L99" s="246"/>
      <c r="M99" s="246"/>
      <c r="N99" s="246"/>
      <c r="O99" s="246"/>
      <c r="P99" s="246"/>
      <c r="Q99" s="258"/>
    </row>
    <row r="100" spans="2:17" ht="15.75">
      <c r="B100" s="556"/>
      <c r="C100" s="547" t="s">
        <v>184</v>
      </c>
      <c r="D100" s="539"/>
      <c r="E100" s="245"/>
      <c r="F100" s="246"/>
      <c r="G100" s="246"/>
      <c r="H100" s="246"/>
      <c r="I100" s="246"/>
      <c r="J100" s="246"/>
      <c r="K100" s="246"/>
      <c r="L100" s="246"/>
      <c r="M100" s="246"/>
      <c r="N100" s="246"/>
      <c r="O100" s="246"/>
      <c r="P100" s="246"/>
      <c r="Q100" s="258"/>
    </row>
    <row r="101" spans="2:17" ht="15.75">
      <c r="B101" s="557"/>
      <c r="C101" s="548"/>
      <c r="D101" s="540"/>
      <c r="E101" s="245"/>
      <c r="F101" s="246"/>
      <c r="G101" s="246"/>
      <c r="H101" s="246"/>
      <c r="I101" s="246"/>
      <c r="J101" s="246"/>
      <c r="K101" s="246"/>
      <c r="L101" s="246"/>
      <c r="M101" s="246"/>
      <c r="N101" s="246"/>
      <c r="O101" s="246"/>
      <c r="P101" s="246"/>
      <c r="Q101" s="258"/>
    </row>
    <row r="102" spans="2:17" ht="15.75">
      <c r="B102" s="558"/>
      <c r="C102" s="549"/>
      <c r="D102" s="541"/>
      <c r="E102" s="245"/>
      <c r="F102" s="246"/>
      <c r="G102" s="246"/>
      <c r="H102" s="246"/>
      <c r="I102" s="246"/>
      <c r="J102" s="246"/>
      <c r="K102" s="246"/>
      <c r="L102" s="246"/>
      <c r="M102" s="246"/>
      <c r="N102" s="246"/>
      <c r="O102" s="246"/>
      <c r="P102" s="246"/>
      <c r="Q102" s="258"/>
    </row>
    <row r="103" spans="2:17" ht="15.75">
      <c r="B103" s="556"/>
      <c r="C103" s="547" t="s">
        <v>185</v>
      </c>
      <c r="D103" s="539"/>
      <c r="E103" s="245"/>
      <c r="F103" s="246"/>
      <c r="G103" s="246"/>
      <c r="H103" s="246"/>
      <c r="I103" s="246"/>
      <c r="J103" s="246"/>
      <c r="K103" s="246"/>
      <c r="L103" s="246"/>
      <c r="M103" s="246"/>
      <c r="N103" s="246"/>
      <c r="O103" s="246"/>
      <c r="P103" s="246"/>
      <c r="Q103" s="258"/>
    </row>
    <row r="104" spans="2:17" ht="15.75">
      <c r="B104" s="557"/>
      <c r="C104" s="548"/>
      <c r="D104" s="540"/>
      <c r="E104" s="245"/>
      <c r="F104" s="246"/>
      <c r="G104" s="246"/>
      <c r="H104" s="246"/>
      <c r="I104" s="246"/>
      <c r="J104" s="246"/>
      <c r="K104" s="246"/>
      <c r="L104" s="246"/>
      <c r="M104" s="246"/>
      <c r="N104" s="246"/>
      <c r="O104" s="246"/>
      <c r="P104" s="246"/>
      <c r="Q104" s="258"/>
    </row>
    <row r="105" spans="2:17" ht="15.75">
      <c r="B105" s="558"/>
      <c r="C105" s="549"/>
      <c r="D105" s="541"/>
      <c r="E105" s="245"/>
      <c r="F105" s="246"/>
      <c r="G105" s="246"/>
      <c r="H105" s="246"/>
      <c r="I105" s="246"/>
      <c r="J105" s="246"/>
      <c r="K105" s="246"/>
      <c r="L105" s="246"/>
      <c r="M105" s="246"/>
      <c r="N105" s="246"/>
      <c r="O105" s="246"/>
      <c r="P105" s="246"/>
      <c r="Q105" s="258"/>
    </row>
    <row r="106" spans="2:17" ht="15.75">
      <c r="B106" s="556"/>
      <c r="C106" s="547" t="s">
        <v>186</v>
      </c>
      <c r="D106" s="539"/>
      <c r="E106" s="245"/>
      <c r="F106" s="246"/>
      <c r="G106" s="246"/>
      <c r="H106" s="246"/>
      <c r="I106" s="246"/>
      <c r="J106" s="246"/>
      <c r="K106" s="246"/>
      <c r="L106" s="246"/>
      <c r="M106" s="246"/>
      <c r="N106" s="246"/>
      <c r="O106" s="246"/>
      <c r="P106" s="246"/>
      <c r="Q106" s="258"/>
    </row>
    <row r="107" spans="2:17" ht="15.75">
      <c r="B107" s="557"/>
      <c r="C107" s="548"/>
      <c r="D107" s="540"/>
      <c r="E107" s="245"/>
      <c r="F107" s="246"/>
      <c r="G107" s="246"/>
      <c r="H107" s="246"/>
      <c r="I107" s="246"/>
      <c r="J107" s="246"/>
      <c r="K107" s="246"/>
      <c r="L107" s="246"/>
      <c r="M107" s="246"/>
      <c r="N107" s="246"/>
      <c r="O107" s="246"/>
      <c r="P107" s="246"/>
      <c r="Q107" s="258"/>
    </row>
    <row r="108" spans="2:17" ht="15.75">
      <c r="B108" s="558"/>
      <c r="C108" s="549"/>
      <c r="D108" s="541"/>
      <c r="E108" s="245"/>
      <c r="F108" s="246"/>
      <c r="G108" s="246"/>
      <c r="H108" s="246"/>
      <c r="I108" s="246"/>
      <c r="J108" s="246"/>
      <c r="K108" s="246"/>
      <c r="L108" s="246"/>
      <c r="M108" s="246"/>
      <c r="N108" s="246"/>
      <c r="O108" s="246"/>
      <c r="P108" s="246"/>
      <c r="Q108" s="258"/>
    </row>
    <row r="109" spans="2:17" ht="15.75">
      <c r="B109" s="562"/>
      <c r="C109" s="553" t="s">
        <v>187</v>
      </c>
      <c r="D109" s="542"/>
      <c r="E109" s="340"/>
      <c r="F109" s="341"/>
      <c r="G109" s="341"/>
      <c r="H109" s="341"/>
      <c r="I109" s="341"/>
      <c r="J109" s="341"/>
      <c r="K109" s="341"/>
      <c r="L109" s="341"/>
      <c r="M109" s="341"/>
      <c r="N109" s="341"/>
      <c r="O109" s="341"/>
      <c r="P109" s="341"/>
      <c r="Q109" s="338"/>
    </row>
    <row r="110" spans="2:17" ht="15.75">
      <c r="B110" s="563"/>
      <c r="C110" s="554"/>
      <c r="D110" s="543"/>
      <c r="E110" s="340"/>
      <c r="F110" s="341"/>
      <c r="G110" s="341"/>
      <c r="H110" s="341"/>
      <c r="I110" s="341"/>
      <c r="J110" s="341"/>
      <c r="K110" s="341"/>
      <c r="L110" s="341"/>
      <c r="M110" s="341"/>
      <c r="N110" s="341"/>
      <c r="O110" s="341"/>
      <c r="P110" s="341"/>
      <c r="Q110" s="342"/>
    </row>
    <row r="111" spans="2:17" ht="15.75">
      <c r="B111" s="564"/>
      <c r="C111" s="555"/>
      <c r="D111" s="544"/>
      <c r="E111" s="340"/>
      <c r="F111" s="341"/>
      <c r="G111" s="341"/>
      <c r="H111" s="341"/>
      <c r="I111" s="341"/>
      <c r="J111" s="341"/>
      <c r="K111" s="341"/>
      <c r="L111" s="341"/>
      <c r="M111" s="341"/>
      <c r="N111" s="341"/>
      <c r="O111" s="341"/>
      <c r="P111" s="341"/>
      <c r="Q111" s="342"/>
    </row>
    <row r="112" spans="2:17" ht="15.75">
      <c r="B112" s="556"/>
      <c r="C112" s="547" t="s">
        <v>188</v>
      </c>
      <c r="D112" s="539"/>
      <c r="E112" s="245"/>
      <c r="F112" s="246"/>
      <c r="G112" s="246"/>
      <c r="H112" s="246"/>
      <c r="I112" s="246"/>
      <c r="J112" s="246"/>
      <c r="K112" s="246"/>
      <c r="L112" s="246"/>
      <c r="M112" s="246"/>
      <c r="N112" s="246"/>
      <c r="O112" s="246"/>
      <c r="P112" s="246"/>
      <c r="Q112" s="259"/>
    </row>
    <row r="113" spans="2:17" ht="15.75">
      <c r="B113" s="557"/>
      <c r="C113" s="548"/>
      <c r="D113" s="540"/>
      <c r="E113" s="245"/>
      <c r="F113" s="246"/>
      <c r="G113" s="246"/>
      <c r="H113" s="246"/>
      <c r="I113" s="246"/>
      <c r="J113" s="246"/>
      <c r="K113" s="246"/>
      <c r="L113" s="246"/>
      <c r="M113" s="246"/>
      <c r="N113" s="246"/>
      <c r="O113" s="246"/>
      <c r="P113" s="246"/>
      <c r="Q113" s="259"/>
    </row>
    <row r="114" spans="2:17" ht="15.75">
      <c r="B114" s="558"/>
      <c r="C114" s="549"/>
      <c r="D114" s="541"/>
      <c r="E114" s="245"/>
      <c r="F114" s="246"/>
      <c r="G114" s="246"/>
      <c r="H114" s="246"/>
      <c r="I114" s="246"/>
      <c r="J114" s="246"/>
      <c r="K114" s="246"/>
      <c r="L114" s="246"/>
      <c r="M114" s="246"/>
      <c r="N114" s="246"/>
      <c r="O114" s="246"/>
      <c r="P114" s="246"/>
      <c r="Q114" s="259"/>
    </row>
    <row r="115" spans="2:17" ht="15.75">
      <c r="B115" s="556"/>
      <c r="C115" s="547" t="s">
        <v>201</v>
      </c>
      <c r="D115" s="539"/>
      <c r="E115" s="245"/>
      <c r="F115" s="246"/>
      <c r="G115" s="246"/>
      <c r="H115" s="246"/>
      <c r="I115" s="246"/>
      <c r="J115" s="246"/>
      <c r="K115" s="246"/>
      <c r="L115" s="246"/>
      <c r="M115" s="246"/>
      <c r="N115" s="246"/>
      <c r="O115" s="246"/>
      <c r="P115" s="246"/>
      <c r="Q115" s="259"/>
    </row>
    <row r="116" spans="2:17" ht="15.75">
      <c r="B116" s="557"/>
      <c r="C116" s="548"/>
      <c r="D116" s="540"/>
      <c r="E116" s="245"/>
      <c r="F116" s="246"/>
      <c r="G116" s="246"/>
      <c r="H116" s="246"/>
      <c r="I116" s="246"/>
      <c r="J116" s="246"/>
      <c r="K116" s="246"/>
      <c r="L116" s="246"/>
      <c r="M116" s="246"/>
      <c r="N116" s="246"/>
      <c r="O116" s="246"/>
      <c r="P116" s="246"/>
      <c r="Q116" s="259"/>
    </row>
    <row r="117" spans="2:17" ht="15.75">
      <c r="B117" s="558"/>
      <c r="C117" s="549"/>
      <c r="D117" s="541"/>
      <c r="E117" s="245"/>
      <c r="F117" s="246"/>
      <c r="G117" s="246"/>
      <c r="H117" s="246"/>
      <c r="I117" s="246"/>
      <c r="J117" s="246"/>
      <c r="K117" s="246"/>
      <c r="L117" s="246"/>
      <c r="M117" s="246"/>
      <c r="N117" s="246"/>
      <c r="O117" s="246"/>
      <c r="P117" s="246"/>
      <c r="Q117" s="259"/>
    </row>
    <row r="118" spans="2:17" ht="15.75">
      <c r="B118" s="556"/>
      <c r="C118" s="547" t="s">
        <v>202</v>
      </c>
      <c r="D118" s="539"/>
      <c r="E118" s="245"/>
      <c r="F118" s="246"/>
      <c r="G118" s="246"/>
      <c r="H118" s="246"/>
      <c r="I118" s="246"/>
      <c r="J118" s="246"/>
      <c r="K118" s="246"/>
      <c r="L118" s="246"/>
      <c r="M118" s="246"/>
      <c r="N118" s="246"/>
      <c r="O118" s="246"/>
      <c r="P118" s="246"/>
      <c r="Q118" s="259"/>
    </row>
    <row r="119" spans="2:17" ht="15.75">
      <c r="B119" s="557"/>
      <c r="C119" s="548"/>
      <c r="D119" s="540"/>
      <c r="E119" s="245"/>
      <c r="F119" s="246"/>
      <c r="G119" s="246"/>
      <c r="H119" s="246"/>
      <c r="I119" s="246"/>
      <c r="J119" s="246"/>
      <c r="K119" s="246"/>
      <c r="L119" s="246"/>
      <c r="M119" s="246"/>
      <c r="N119" s="246"/>
      <c r="O119" s="246"/>
      <c r="P119" s="246"/>
      <c r="Q119" s="259"/>
    </row>
    <row r="120" spans="2:17" ht="15.75">
      <c r="B120" s="558"/>
      <c r="C120" s="549"/>
      <c r="D120" s="541"/>
      <c r="E120" s="245"/>
      <c r="F120" s="246"/>
      <c r="G120" s="246"/>
      <c r="H120" s="246"/>
      <c r="I120" s="246"/>
      <c r="J120" s="246"/>
      <c r="K120" s="246"/>
      <c r="L120" s="246"/>
      <c r="M120" s="246"/>
      <c r="N120" s="246"/>
      <c r="O120" s="246"/>
      <c r="P120" s="246"/>
      <c r="Q120" s="259"/>
    </row>
    <row r="121" spans="2:17" ht="15.75">
      <c r="B121" s="556"/>
      <c r="C121" s="547" t="s">
        <v>189</v>
      </c>
      <c r="D121" s="539"/>
      <c r="E121" s="245"/>
      <c r="F121" s="246"/>
      <c r="G121" s="246"/>
      <c r="H121" s="246"/>
      <c r="I121" s="246"/>
      <c r="J121" s="246"/>
      <c r="K121" s="246"/>
      <c r="L121" s="246"/>
      <c r="M121" s="246"/>
      <c r="N121" s="246"/>
      <c r="O121" s="246"/>
      <c r="P121" s="246"/>
      <c r="Q121" s="259"/>
    </row>
    <row r="122" spans="2:17" ht="15.75">
      <c r="B122" s="557"/>
      <c r="C122" s="548"/>
      <c r="D122" s="540"/>
      <c r="E122" s="245"/>
      <c r="F122" s="246"/>
      <c r="G122" s="246"/>
      <c r="H122" s="246"/>
      <c r="I122" s="246"/>
      <c r="J122" s="246"/>
      <c r="K122" s="246"/>
      <c r="L122" s="246"/>
      <c r="M122" s="246"/>
      <c r="N122" s="246"/>
      <c r="O122" s="246"/>
      <c r="P122" s="246"/>
      <c r="Q122" s="259"/>
    </row>
    <row r="123" spans="2:17" ht="15.75">
      <c r="B123" s="558"/>
      <c r="C123" s="549"/>
      <c r="D123" s="541"/>
      <c r="E123" s="245"/>
      <c r="F123" s="246"/>
      <c r="G123" s="246"/>
      <c r="H123" s="246"/>
      <c r="I123" s="246"/>
      <c r="J123" s="246"/>
      <c r="K123" s="246"/>
      <c r="L123" s="246"/>
      <c r="M123" s="246"/>
      <c r="N123" s="246"/>
      <c r="O123" s="246"/>
      <c r="P123" s="246"/>
      <c r="Q123" s="259"/>
    </row>
    <row r="124" spans="2:17" ht="15.75">
      <c r="B124" s="556"/>
      <c r="C124" s="547" t="s">
        <v>203</v>
      </c>
      <c r="D124" s="539"/>
      <c r="E124" s="245"/>
      <c r="F124" s="246"/>
      <c r="G124" s="246"/>
      <c r="H124" s="246"/>
      <c r="I124" s="246"/>
      <c r="J124" s="246"/>
      <c r="K124" s="246"/>
      <c r="L124" s="246"/>
      <c r="M124" s="246"/>
      <c r="N124" s="246"/>
      <c r="O124" s="246"/>
      <c r="P124" s="246"/>
      <c r="Q124" s="259"/>
    </row>
    <row r="125" spans="2:17" ht="15.75">
      <c r="B125" s="557"/>
      <c r="C125" s="548"/>
      <c r="D125" s="540"/>
      <c r="E125" s="245"/>
      <c r="F125" s="246"/>
      <c r="G125" s="246"/>
      <c r="H125" s="246"/>
      <c r="I125" s="246"/>
      <c r="J125" s="246"/>
      <c r="K125" s="246"/>
      <c r="L125" s="246"/>
      <c r="M125" s="246"/>
      <c r="N125" s="246"/>
      <c r="O125" s="246"/>
      <c r="P125" s="246"/>
      <c r="Q125" s="259"/>
    </row>
    <row r="126" spans="2:17" ht="15.75">
      <c r="B126" s="558"/>
      <c r="C126" s="549"/>
      <c r="D126" s="541"/>
      <c r="E126" s="245"/>
      <c r="F126" s="246"/>
      <c r="G126" s="246"/>
      <c r="H126" s="246"/>
      <c r="I126" s="246"/>
      <c r="J126" s="246"/>
      <c r="K126" s="246"/>
      <c r="L126" s="246"/>
      <c r="M126" s="246"/>
      <c r="N126" s="246"/>
      <c r="O126" s="246"/>
      <c r="P126" s="246"/>
      <c r="Q126" s="259"/>
    </row>
    <row r="127" spans="2:17" ht="15.75">
      <c r="B127" s="556"/>
      <c r="C127" s="547" t="s">
        <v>204</v>
      </c>
      <c r="D127" s="539"/>
      <c r="E127" s="245"/>
      <c r="F127" s="246"/>
      <c r="G127" s="246"/>
      <c r="H127" s="246"/>
      <c r="I127" s="246"/>
      <c r="J127" s="246"/>
      <c r="K127" s="246"/>
      <c r="L127" s="246"/>
      <c r="M127" s="246"/>
      <c r="N127" s="246"/>
      <c r="O127" s="246"/>
      <c r="P127" s="246"/>
      <c r="Q127" s="259"/>
    </row>
    <row r="128" spans="2:17" ht="15.75">
      <c r="B128" s="557"/>
      <c r="C128" s="548"/>
      <c r="D128" s="540"/>
      <c r="E128" s="245"/>
      <c r="F128" s="246"/>
      <c r="G128" s="246"/>
      <c r="H128" s="246"/>
      <c r="I128" s="246"/>
      <c r="J128" s="246"/>
      <c r="K128" s="246"/>
      <c r="L128" s="246"/>
      <c r="M128" s="246"/>
      <c r="N128" s="246"/>
      <c r="O128" s="246"/>
      <c r="P128" s="246"/>
      <c r="Q128" s="259"/>
    </row>
    <row r="129" spans="2:17" ht="15.75">
      <c r="B129" s="558"/>
      <c r="C129" s="549"/>
      <c r="D129" s="541"/>
      <c r="E129" s="245"/>
      <c r="F129" s="246"/>
      <c r="G129" s="246"/>
      <c r="H129" s="246"/>
      <c r="I129" s="246"/>
      <c r="J129" s="246"/>
      <c r="K129" s="246"/>
      <c r="L129" s="246"/>
      <c r="M129" s="246"/>
      <c r="N129" s="246"/>
      <c r="O129" s="246"/>
      <c r="P129" s="246"/>
      <c r="Q129" s="259"/>
    </row>
    <row r="130" spans="2:17" ht="15.75">
      <c r="B130" s="556"/>
      <c r="C130" s="547" t="s">
        <v>190</v>
      </c>
      <c r="D130" s="539"/>
      <c r="E130" s="245"/>
      <c r="F130" s="246"/>
      <c r="G130" s="246"/>
      <c r="H130" s="246"/>
      <c r="I130" s="246"/>
      <c r="J130" s="246"/>
      <c r="K130" s="246"/>
      <c r="L130" s="246"/>
      <c r="M130" s="246"/>
      <c r="N130" s="246"/>
      <c r="O130" s="246"/>
      <c r="P130" s="246"/>
      <c r="Q130" s="259"/>
    </row>
    <row r="131" spans="2:17" ht="15.75">
      <c r="B131" s="557"/>
      <c r="C131" s="548"/>
      <c r="D131" s="540"/>
      <c r="E131" s="245"/>
      <c r="F131" s="246"/>
      <c r="G131" s="246"/>
      <c r="H131" s="246"/>
      <c r="I131" s="246"/>
      <c r="J131" s="246"/>
      <c r="K131" s="246"/>
      <c r="L131" s="246"/>
      <c r="M131" s="246"/>
      <c r="N131" s="246"/>
      <c r="O131" s="246"/>
      <c r="P131" s="246"/>
      <c r="Q131" s="259"/>
    </row>
    <row r="132" spans="2:17" ht="15.75">
      <c r="B132" s="558"/>
      <c r="C132" s="549"/>
      <c r="D132" s="541"/>
      <c r="E132" s="245"/>
      <c r="F132" s="246"/>
      <c r="G132" s="246"/>
      <c r="H132" s="246"/>
      <c r="I132" s="246"/>
      <c r="J132" s="246"/>
      <c r="K132" s="246"/>
      <c r="L132" s="246"/>
      <c r="M132" s="246"/>
      <c r="N132" s="246"/>
      <c r="O132" s="246"/>
      <c r="P132" s="246"/>
      <c r="Q132" s="259"/>
    </row>
    <row r="133" spans="2:17" ht="15.75">
      <c r="B133" s="556"/>
      <c r="C133" s="547" t="s">
        <v>205</v>
      </c>
      <c r="D133" s="539"/>
      <c r="E133" s="245"/>
      <c r="F133" s="246"/>
      <c r="G133" s="246"/>
      <c r="H133" s="246"/>
      <c r="I133" s="246"/>
      <c r="J133" s="246"/>
      <c r="K133" s="246"/>
      <c r="L133" s="246"/>
      <c r="M133" s="246"/>
      <c r="N133" s="246"/>
      <c r="O133" s="246"/>
      <c r="P133" s="246"/>
      <c r="Q133" s="259"/>
    </row>
    <row r="134" spans="2:17" ht="15.75">
      <c r="B134" s="557"/>
      <c r="C134" s="548"/>
      <c r="D134" s="540"/>
      <c r="E134" s="245"/>
      <c r="F134" s="246"/>
      <c r="G134" s="246"/>
      <c r="H134" s="246"/>
      <c r="I134" s="246"/>
      <c r="J134" s="246"/>
      <c r="K134" s="246"/>
      <c r="L134" s="246"/>
      <c r="M134" s="246"/>
      <c r="N134" s="246"/>
      <c r="O134" s="246"/>
      <c r="P134" s="246"/>
      <c r="Q134" s="259"/>
    </row>
    <row r="135" spans="2:17" ht="15.75">
      <c r="B135" s="558"/>
      <c r="C135" s="549"/>
      <c r="D135" s="541"/>
      <c r="E135" s="245"/>
      <c r="F135" s="246"/>
      <c r="G135" s="246"/>
      <c r="H135" s="246"/>
      <c r="I135" s="246"/>
      <c r="J135" s="246"/>
      <c r="K135" s="246"/>
      <c r="L135" s="246"/>
      <c r="M135" s="246"/>
      <c r="N135" s="246"/>
      <c r="O135" s="246"/>
      <c r="P135" s="246"/>
      <c r="Q135" s="259"/>
    </row>
    <row r="136" spans="2:17" ht="15.75">
      <c r="B136" s="556"/>
      <c r="C136" s="547" t="s">
        <v>206</v>
      </c>
      <c r="D136" s="539"/>
      <c r="E136" s="245"/>
      <c r="F136" s="246"/>
      <c r="G136" s="246"/>
      <c r="H136" s="246"/>
      <c r="I136" s="246"/>
      <c r="J136" s="246"/>
      <c r="K136" s="246"/>
      <c r="L136" s="246"/>
      <c r="M136" s="246"/>
      <c r="N136" s="246"/>
      <c r="O136" s="246"/>
      <c r="P136" s="246"/>
      <c r="Q136" s="259"/>
    </row>
    <row r="137" spans="2:17" ht="15.75">
      <c r="B137" s="557"/>
      <c r="C137" s="548"/>
      <c r="D137" s="540"/>
      <c r="E137" s="245"/>
      <c r="F137" s="246"/>
      <c r="G137" s="246"/>
      <c r="H137" s="246"/>
      <c r="I137" s="246"/>
      <c r="J137" s="246"/>
      <c r="K137" s="246"/>
      <c r="L137" s="246"/>
      <c r="M137" s="246"/>
      <c r="N137" s="246"/>
      <c r="O137" s="246"/>
      <c r="P137" s="246"/>
      <c r="Q137" s="259"/>
    </row>
    <row r="138" spans="2:17" ht="15.75">
      <c r="B138" s="558"/>
      <c r="C138" s="549"/>
      <c r="D138" s="541"/>
      <c r="E138" s="245"/>
      <c r="F138" s="246"/>
      <c r="G138" s="246"/>
      <c r="H138" s="246"/>
      <c r="I138" s="246"/>
      <c r="J138" s="246"/>
      <c r="K138" s="246"/>
      <c r="L138" s="246"/>
      <c r="M138" s="246"/>
      <c r="N138" s="246"/>
      <c r="O138" s="246"/>
      <c r="P138" s="246"/>
      <c r="Q138" s="259"/>
    </row>
    <row r="139" spans="2:17" ht="15.75">
      <c r="B139" s="562"/>
      <c r="C139" s="553" t="s">
        <v>194</v>
      </c>
      <c r="D139" s="542"/>
      <c r="E139" s="340"/>
      <c r="F139" s="341"/>
      <c r="G139" s="341"/>
      <c r="H139" s="341"/>
      <c r="I139" s="341"/>
      <c r="J139" s="341"/>
      <c r="K139" s="341"/>
      <c r="L139" s="341"/>
      <c r="M139" s="341"/>
      <c r="N139" s="341"/>
      <c r="O139" s="341"/>
      <c r="P139" s="341"/>
      <c r="Q139" s="342"/>
    </row>
    <row r="140" spans="2:17" ht="15.75">
      <c r="B140" s="563"/>
      <c r="C140" s="554"/>
      <c r="D140" s="543"/>
      <c r="E140" s="340"/>
      <c r="F140" s="341"/>
      <c r="G140" s="341"/>
      <c r="H140" s="341"/>
      <c r="I140" s="341"/>
      <c r="J140" s="341"/>
      <c r="K140" s="341"/>
      <c r="L140" s="341"/>
      <c r="M140" s="341"/>
      <c r="N140" s="341"/>
      <c r="O140" s="341"/>
      <c r="P140" s="341"/>
      <c r="Q140" s="342"/>
    </row>
    <row r="141" spans="2:17" ht="15.75">
      <c r="B141" s="564"/>
      <c r="C141" s="555"/>
      <c r="D141" s="544"/>
      <c r="E141" s="340"/>
      <c r="F141" s="341"/>
      <c r="G141" s="341"/>
      <c r="H141" s="341"/>
      <c r="I141" s="341"/>
      <c r="J141" s="341"/>
      <c r="K141" s="341"/>
      <c r="L141" s="341"/>
      <c r="M141" s="341"/>
      <c r="N141" s="341"/>
      <c r="O141" s="341"/>
      <c r="P141" s="341"/>
      <c r="Q141" s="342"/>
    </row>
    <row r="142" spans="2:17" ht="15.75">
      <c r="B142" s="556"/>
      <c r="C142" s="547" t="s">
        <v>207</v>
      </c>
      <c r="D142" s="539"/>
      <c r="E142" s="245"/>
      <c r="F142" s="246"/>
      <c r="G142" s="246"/>
      <c r="H142" s="246"/>
      <c r="I142" s="246"/>
      <c r="J142" s="246"/>
      <c r="K142" s="246"/>
      <c r="L142" s="246"/>
      <c r="M142" s="246"/>
      <c r="N142" s="246"/>
      <c r="O142" s="246"/>
      <c r="P142" s="246"/>
      <c r="Q142" s="259"/>
    </row>
    <row r="143" spans="2:17" ht="15.75">
      <c r="B143" s="557"/>
      <c r="C143" s="548"/>
      <c r="D143" s="540"/>
      <c r="E143" s="245"/>
      <c r="F143" s="246"/>
      <c r="G143" s="246"/>
      <c r="H143" s="246"/>
      <c r="I143" s="246"/>
      <c r="J143" s="246"/>
      <c r="K143" s="246"/>
      <c r="L143" s="246"/>
      <c r="M143" s="246"/>
      <c r="N143" s="246"/>
      <c r="O143" s="246"/>
      <c r="P143" s="246"/>
      <c r="Q143" s="259"/>
    </row>
    <row r="144" spans="2:17" ht="15.75">
      <c r="B144" s="558"/>
      <c r="C144" s="549"/>
      <c r="D144" s="541"/>
      <c r="E144" s="245"/>
      <c r="F144" s="246"/>
      <c r="G144" s="246"/>
      <c r="H144" s="246"/>
      <c r="I144" s="246"/>
      <c r="J144" s="246"/>
      <c r="K144" s="246"/>
      <c r="L144" s="246"/>
      <c r="M144" s="246"/>
      <c r="N144" s="246"/>
      <c r="O144" s="246"/>
      <c r="P144" s="246"/>
      <c r="Q144" s="259"/>
    </row>
    <row r="145" spans="2:17" ht="15.75">
      <c r="B145" s="556"/>
      <c r="C145" s="547" t="s">
        <v>208</v>
      </c>
      <c r="D145" s="539"/>
      <c r="E145" s="245"/>
      <c r="F145" s="246"/>
      <c r="G145" s="246"/>
      <c r="H145" s="246"/>
      <c r="I145" s="246"/>
      <c r="J145" s="246"/>
      <c r="K145" s="246"/>
      <c r="L145" s="246"/>
      <c r="M145" s="246"/>
      <c r="N145" s="246"/>
      <c r="O145" s="246"/>
      <c r="P145" s="246"/>
      <c r="Q145" s="259"/>
    </row>
    <row r="146" spans="2:17" ht="15.75">
      <c r="B146" s="557"/>
      <c r="C146" s="548"/>
      <c r="D146" s="540"/>
      <c r="E146" s="245"/>
      <c r="F146" s="246"/>
      <c r="G146" s="246"/>
      <c r="H146" s="246"/>
      <c r="I146" s="246"/>
      <c r="J146" s="246"/>
      <c r="K146" s="246"/>
      <c r="L146" s="246"/>
      <c r="M146" s="246"/>
      <c r="N146" s="246"/>
      <c r="O146" s="246"/>
      <c r="P146" s="246"/>
      <c r="Q146" s="259"/>
    </row>
    <row r="147" spans="2:17" ht="15.75">
      <c r="B147" s="558"/>
      <c r="C147" s="549"/>
      <c r="D147" s="541"/>
      <c r="E147" s="245"/>
      <c r="F147" s="246"/>
      <c r="G147" s="246"/>
      <c r="H147" s="246"/>
      <c r="I147" s="246"/>
      <c r="J147" s="246"/>
      <c r="K147" s="246"/>
      <c r="L147" s="246"/>
      <c r="M147" s="246"/>
      <c r="N147" s="246"/>
      <c r="O147" s="246"/>
      <c r="P147" s="246"/>
      <c r="Q147" s="259"/>
    </row>
    <row r="148" spans="2:17" ht="15.75">
      <c r="B148" s="556"/>
      <c r="C148" s="547" t="s">
        <v>209</v>
      </c>
      <c r="D148" s="539"/>
      <c r="E148" s="245"/>
      <c r="F148" s="246"/>
      <c r="G148" s="246"/>
      <c r="H148" s="246"/>
      <c r="I148" s="246"/>
      <c r="J148" s="246"/>
      <c r="K148" s="246"/>
      <c r="L148" s="246"/>
      <c r="M148" s="246"/>
      <c r="N148" s="246"/>
      <c r="O148" s="246"/>
      <c r="P148" s="246"/>
      <c r="Q148" s="259"/>
    </row>
    <row r="149" spans="2:17" ht="15.75">
      <c r="B149" s="557"/>
      <c r="C149" s="548"/>
      <c r="D149" s="540"/>
      <c r="E149" s="245"/>
      <c r="F149" s="246"/>
      <c r="G149" s="246"/>
      <c r="H149" s="246"/>
      <c r="I149" s="246"/>
      <c r="J149" s="246"/>
      <c r="K149" s="246"/>
      <c r="L149" s="246"/>
      <c r="M149" s="246"/>
      <c r="N149" s="246"/>
      <c r="O149" s="246"/>
      <c r="P149" s="246"/>
      <c r="Q149" s="259"/>
    </row>
    <row r="150" spans="2:17" ht="15.75">
      <c r="B150" s="558"/>
      <c r="C150" s="549"/>
      <c r="D150" s="541"/>
      <c r="E150" s="245"/>
      <c r="F150" s="246"/>
      <c r="G150" s="246"/>
      <c r="H150" s="246"/>
      <c r="I150" s="246"/>
      <c r="J150" s="246"/>
      <c r="K150" s="246"/>
      <c r="L150" s="246"/>
      <c r="M150" s="246"/>
      <c r="N150" s="246"/>
      <c r="O150" s="246"/>
      <c r="P150" s="246"/>
      <c r="Q150" s="259"/>
    </row>
    <row r="151" spans="2:17" ht="15.75">
      <c r="B151" s="556"/>
      <c r="C151" s="547" t="s">
        <v>210</v>
      </c>
      <c r="D151" s="539"/>
      <c r="E151" s="245"/>
      <c r="F151" s="246"/>
      <c r="G151" s="246"/>
      <c r="H151" s="246"/>
      <c r="I151" s="246"/>
      <c r="J151" s="246"/>
      <c r="K151" s="246"/>
      <c r="L151" s="246"/>
      <c r="M151" s="246"/>
      <c r="N151" s="246"/>
      <c r="O151" s="246"/>
      <c r="P151" s="246"/>
      <c r="Q151" s="259"/>
    </row>
    <row r="152" spans="2:17" ht="15.75">
      <c r="B152" s="557"/>
      <c r="C152" s="548"/>
      <c r="D152" s="540"/>
      <c r="E152" s="245"/>
      <c r="F152" s="246"/>
      <c r="G152" s="246"/>
      <c r="H152" s="246"/>
      <c r="I152" s="246"/>
      <c r="J152" s="246"/>
      <c r="K152" s="246"/>
      <c r="L152" s="246"/>
      <c r="M152" s="246"/>
      <c r="N152" s="246"/>
      <c r="O152" s="246"/>
      <c r="P152" s="246"/>
      <c r="Q152" s="259"/>
    </row>
    <row r="153" spans="2:17" ht="15.75">
      <c r="B153" s="558"/>
      <c r="C153" s="549"/>
      <c r="D153" s="541"/>
      <c r="E153" s="245"/>
      <c r="F153" s="246"/>
      <c r="G153" s="246"/>
      <c r="H153" s="246"/>
      <c r="I153" s="246"/>
      <c r="J153" s="246"/>
      <c r="K153" s="246"/>
      <c r="L153" s="246"/>
      <c r="M153" s="246"/>
      <c r="N153" s="246"/>
      <c r="O153" s="246"/>
      <c r="P153" s="246"/>
      <c r="Q153" s="258"/>
    </row>
    <row r="154" spans="2:17" ht="15.75">
      <c r="B154" s="556"/>
      <c r="C154" s="547" t="s">
        <v>211</v>
      </c>
      <c r="D154" s="539"/>
      <c r="E154" s="245"/>
      <c r="F154" s="246"/>
      <c r="G154" s="246"/>
      <c r="H154" s="246"/>
      <c r="I154" s="246"/>
      <c r="J154" s="246"/>
      <c r="K154" s="246"/>
      <c r="L154" s="246"/>
      <c r="M154" s="246"/>
      <c r="N154" s="246"/>
      <c r="O154" s="246"/>
      <c r="P154" s="246"/>
      <c r="Q154" s="259"/>
    </row>
    <row r="155" spans="2:17" ht="15.75">
      <c r="B155" s="557"/>
      <c r="C155" s="548"/>
      <c r="D155" s="540"/>
      <c r="E155" s="245"/>
      <c r="F155" s="246"/>
      <c r="G155" s="246"/>
      <c r="H155" s="246"/>
      <c r="I155" s="246"/>
      <c r="J155" s="246"/>
      <c r="K155" s="246"/>
      <c r="L155" s="246"/>
      <c r="M155" s="246"/>
      <c r="N155" s="246"/>
      <c r="O155" s="246"/>
      <c r="P155" s="246"/>
      <c r="Q155" s="259"/>
    </row>
    <row r="156" spans="2:17" ht="15.75">
      <c r="B156" s="558"/>
      <c r="C156" s="549"/>
      <c r="D156" s="541"/>
      <c r="E156" s="245"/>
      <c r="F156" s="246"/>
      <c r="G156" s="246"/>
      <c r="H156" s="246"/>
      <c r="I156" s="246"/>
      <c r="J156" s="246"/>
      <c r="K156" s="246"/>
      <c r="L156" s="246"/>
      <c r="M156" s="246"/>
      <c r="N156" s="246"/>
      <c r="O156" s="246"/>
      <c r="P156" s="246"/>
      <c r="Q156" s="259"/>
    </row>
    <row r="157" spans="2:17" ht="15.75">
      <c r="B157" s="556"/>
      <c r="C157" s="547" t="s">
        <v>212</v>
      </c>
      <c r="D157" s="539"/>
      <c r="E157" s="245"/>
      <c r="F157" s="246"/>
      <c r="G157" s="246"/>
      <c r="H157" s="246"/>
      <c r="I157" s="246"/>
      <c r="J157" s="246"/>
      <c r="K157" s="246"/>
      <c r="L157" s="246"/>
      <c r="M157" s="246"/>
      <c r="N157" s="246"/>
      <c r="O157" s="246"/>
      <c r="P157" s="246"/>
      <c r="Q157" s="259"/>
    </row>
    <row r="158" spans="2:17" ht="15.75">
      <c r="B158" s="557"/>
      <c r="C158" s="548"/>
      <c r="D158" s="540"/>
      <c r="E158" s="245"/>
      <c r="F158" s="246"/>
      <c r="G158" s="246"/>
      <c r="H158" s="246"/>
      <c r="I158" s="246"/>
      <c r="J158" s="246"/>
      <c r="K158" s="246"/>
      <c r="L158" s="246"/>
      <c r="M158" s="246"/>
      <c r="N158" s="246"/>
      <c r="O158" s="246"/>
      <c r="P158" s="246"/>
      <c r="Q158" s="259"/>
    </row>
    <row r="159" spans="2:17" ht="15.75">
      <c r="B159" s="558"/>
      <c r="C159" s="549"/>
      <c r="D159" s="541"/>
      <c r="E159" s="245"/>
      <c r="F159" s="246"/>
      <c r="G159" s="246"/>
      <c r="H159" s="246"/>
      <c r="I159" s="246"/>
      <c r="J159" s="246"/>
      <c r="K159" s="246"/>
      <c r="L159" s="246"/>
      <c r="M159" s="246"/>
      <c r="N159" s="246"/>
      <c r="O159" s="246"/>
      <c r="P159" s="246"/>
      <c r="Q159" s="259"/>
    </row>
    <row r="160" spans="2:17" ht="15.75">
      <c r="B160" s="556"/>
      <c r="C160" s="547" t="s">
        <v>213</v>
      </c>
      <c r="D160" s="539"/>
      <c r="E160" s="245"/>
      <c r="F160" s="246"/>
      <c r="G160" s="246"/>
      <c r="H160" s="246"/>
      <c r="I160" s="246"/>
      <c r="J160" s="246"/>
      <c r="K160" s="246"/>
      <c r="L160" s="246"/>
      <c r="M160" s="246"/>
      <c r="N160" s="246"/>
      <c r="O160" s="246"/>
      <c r="P160" s="246"/>
      <c r="Q160" s="259"/>
    </row>
    <row r="161" spans="2:17" ht="15.75">
      <c r="B161" s="557"/>
      <c r="C161" s="548"/>
      <c r="D161" s="540"/>
      <c r="E161" s="245"/>
      <c r="F161" s="246"/>
      <c r="G161" s="246"/>
      <c r="H161" s="246"/>
      <c r="I161" s="246"/>
      <c r="J161" s="246"/>
      <c r="K161" s="246"/>
      <c r="L161" s="246"/>
      <c r="M161" s="246"/>
      <c r="N161" s="246"/>
      <c r="O161" s="246"/>
      <c r="P161" s="246"/>
      <c r="Q161" s="259"/>
    </row>
    <row r="162" spans="2:17" ht="15.75">
      <c r="B162" s="558"/>
      <c r="C162" s="549"/>
      <c r="D162" s="541"/>
      <c r="E162" s="245"/>
      <c r="F162" s="246"/>
      <c r="G162" s="246"/>
      <c r="H162" s="246"/>
      <c r="I162" s="246"/>
      <c r="J162" s="246"/>
      <c r="K162" s="246"/>
      <c r="L162" s="246"/>
      <c r="M162" s="246"/>
      <c r="N162" s="246"/>
      <c r="O162" s="246"/>
      <c r="P162" s="246"/>
      <c r="Q162" s="259"/>
    </row>
    <row r="163" spans="2:17" ht="15.75">
      <c r="B163" s="556"/>
      <c r="C163" s="547" t="s">
        <v>214</v>
      </c>
      <c r="D163" s="539"/>
      <c r="E163" s="245"/>
      <c r="F163" s="246"/>
      <c r="G163" s="246"/>
      <c r="H163" s="246"/>
      <c r="I163" s="246"/>
      <c r="J163" s="246"/>
      <c r="K163" s="246"/>
      <c r="L163" s="246"/>
      <c r="M163" s="246"/>
      <c r="N163" s="246"/>
      <c r="O163" s="246"/>
      <c r="P163" s="246"/>
      <c r="Q163" s="259"/>
    </row>
    <row r="164" spans="2:17" ht="15.75">
      <c r="B164" s="557"/>
      <c r="C164" s="548"/>
      <c r="D164" s="540"/>
      <c r="E164" s="245"/>
      <c r="F164" s="246"/>
      <c r="G164" s="246"/>
      <c r="H164" s="246"/>
      <c r="I164" s="246"/>
      <c r="J164" s="246"/>
      <c r="K164" s="246"/>
      <c r="L164" s="246"/>
      <c r="M164" s="246"/>
      <c r="N164" s="246"/>
      <c r="O164" s="246"/>
      <c r="P164" s="246"/>
      <c r="Q164" s="259"/>
    </row>
    <row r="165" spans="2:17" ht="15.75">
      <c r="B165" s="558"/>
      <c r="C165" s="549"/>
      <c r="D165" s="541"/>
      <c r="E165" s="245"/>
      <c r="F165" s="246"/>
      <c r="G165" s="246"/>
      <c r="H165" s="246"/>
      <c r="I165" s="246"/>
      <c r="J165" s="246"/>
      <c r="K165" s="246"/>
      <c r="L165" s="246"/>
      <c r="M165" s="246"/>
      <c r="N165" s="246"/>
      <c r="O165" s="246"/>
      <c r="P165" s="246"/>
      <c r="Q165" s="259"/>
    </row>
    <row r="166" spans="2:17" ht="15.75">
      <c r="B166" s="556"/>
      <c r="C166" s="547" t="s">
        <v>215</v>
      </c>
      <c r="D166" s="539"/>
      <c r="E166" s="245"/>
      <c r="F166" s="246"/>
      <c r="G166" s="246"/>
      <c r="H166" s="246"/>
      <c r="I166" s="246"/>
      <c r="J166" s="246"/>
      <c r="K166" s="246"/>
      <c r="L166" s="246"/>
      <c r="M166" s="246"/>
      <c r="N166" s="246"/>
      <c r="O166" s="246"/>
      <c r="P166" s="246"/>
      <c r="Q166" s="259"/>
    </row>
    <row r="167" spans="2:17" ht="15.75">
      <c r="B167" s="557"/>
      <c r="C167" s="548"/>
      <c r="D167" s="540"/>
      <c r="E167" s="245"/>
      <c r="F167" s="246"/>
      <c r="G167" s="246"/>
      <c r="H167" s="246"/>
      <c r="I167" s="246"/>
      <c r="J167" s="246"/>
      <c r="K167" s="246"/>
      <c r="L167" s="246"/>
      <c r="M167" s="246"/>
      <c r="N167" s="246"/>
      <c r="O167" s="246"/>
      <c r="P167" s="246"/>
      <c r="Q167" s="259"/>
    </row>
    <row r="168" spans="2:17" ht="15.75">
      <c r="B168" s="558"/>
      <c r="C168" s="549"/>
      <c r="D168" s="541"/>
      <c r="E168" s="245"/>
      <c r="F168" s="246"/>
      <c r="G168" s="246"/>
      <c r="H168" s="246"/>
      <c r="I168" s="246"/>
      <c r="J168" s="246"/>
      <c r="K168" s="246"/>
      <c r="L168" s="246"/>
      <c r="M168" s="246"/>
      <c r="N168" s="246"/>
      <c r="O168" s="246"/>
      <c r="P168" s="246"/>
      <c r="Q168" s="259"/>
    </row>
    <row r="169" spans="2:17" ht="15.75">
      <c r="B169" s="562"/>
      <c r="C169" s="553"/>
      <c r="D169" s="542"/>
      <c r="E169" s="340"/>
      <c r="F169" s="341"/>
      <c r="G169" s="341"/>
      <c r="H169" s="341"/>
      <c r="I169" s="341"/>
      <c r="J169" s="341"/>
      <c r="K169" s="341"/>
      <c r="L169" s="341"/>
      <c r="M169" s="341"/>
      <c r="N169" s="341"/>
      <c r="O169" s="341"/>
      <c r="P169" s="341"/>
      <c r="Q169" s="342"/>
    </row>
    <row r="170" spans="2:17" ht="15.75">
      <c r="B170" s="563"/>
      <c r="C170" s="554"/>
      <c r="D170" s="543"/>
      <c r="E170" s="340"/>
      <c r="F170" s="341"/>
      <c r="G170" s="341"/>
      <c r="H170" s="341"/>
      <c r="I170" s="341"/>
      <c r="J170" s="341"/>
      <c r="K170" s="341"/>
      <c r="L170" s="341"/>
      <c r="M170" s="341"/>
      <c r="N170" s="341"/>
      <c r="O170" s="341"/>
      <c r="P170" s="341"/>
      <c r="Q170" s="342"/>
    </row>
    <row r="171" spans="2:17" ht="15.75">
      <c r="B171" s="564"/>
      <c r="C171" s="555"/>
      <c r="D171" s="544"/>
      <c r="E171" s="340"/>
      <c r="F171" s="341"/>
      <c r="G171" s="341"/>
      <c r="H171" s="341"/>
      <c r="I171" s="341"/>
      <c r="J171" s="341"/>
      <c r="K171" s="341"/>
      <c r="L171" s="341"/>
      <c r="M171" s="341"/>
      <c r="N171" s="341"/>
      <c r="O171" s="341"/>
      <c r="P171" s="341"/>
      <c r="Q171" s="342"/>
    </row>
    <row r="172" spans="2:17" ht="15.75">
      <c r="B172" s="556"/>
      <c r="C172" s="547"/>
      <c r="D172" s="539"/>
      <c r="E172" s="245"/>
      <c r="F172" s="246"/>
      <c r="G172" s="246"/>
      <c r="H172" s="246"/>
      <c r="I172" s="246"/>
      <c r="J172" s="246"/>
      <c r="K172" s="246"/>
      <c r="L172" s="246"/>
      <c r="M172" s="246"/>
      <c r="N172" s="246"/>
      <c r="O172" s="246"/>
      <c r="P172" s="246"/>
      <c r="Q172" s="261"/>
    </row>
    <row r="173" spans="2:17" ht="15.75">
      <c r="B173" s="557"/>
      <c r="C173" s="548"/>
      <c r="D173" s="540"/>
      <c r="E173" s="245"/>
      <c r="F173" s="246"/>
      <c r="G173" s="246"/>
      <c r="H173" s="246"/>
      <c r="I173" s="246"/>
      <c r="J173" s="246"/>
      <c r="K173" s="246"/>
      <c r="L173" s="246"/>
      <c r="M173" s="246"/>
      <c r="N173" s="246"/>
      <c r="O173" s="246"/>
      <c r="P173" s="246"/>
      <c r="Q173" s="261"/>
    </row>
    <row r="174" spans="2:17" ht="15.75">
      <c r="B174" s="558"/>
      <c r="C174" s="549"/>
      <c r="D174" s="541"/>
      <c r="E174" s="245"/>
      <c r="F174" s="246"/>
      <c r="G174" s="246"/>
      <c r="H174" s="246"/>
      <c r="I174" s="246"/>
      <c r="J174" s="246"/>
      <c r="K174" s="246"/>
      <c r="L174" s="246"/>
      <c r="M174" s="246"/>
      <c r="N174" s="246"/>
      <c r="O174" s="246"/>
      <c r="P174" s="246"/>
      <c r="Q174" s="261"/>
    </row>
    <row r="175" spans="2:17" ht="15.75">
      <c r="B175" s="556"/>
      <c r="C175" s="547"/>
      <c r="D175" s="539"/>
      <c r="E175" s="245"/>
      <c r="F175" s="246"/>
      <c r="G175" s="246"/>
      <c r="H175" s="246"/>
      <c r="I175" s="246"/>
      <c r="J175" s="246"/>
      <c r="K175" s="246"/>
      <c r="L175" s="246"/>
      <c r="M175" s="246"/>
      <c r="N175" s="246"/>
      <c r="O175" s="246"/>
      <c r="P175" s="246"/>
      <c r="Q175" s="261"/>
    </row>
    <row r="176" spans="2:17" ht="15.75">
      <c r="B176" s="557"/>
      <c r="C176" s="548"/>
      <c r="D176" s="540"/>
      <c r="E176" s="245"/>
      <c r="F176" s="246"/>
      <c r="G176" s="246"/>
      <c r="H176" s="246"/>
      <c r="I176" s="246"/>
      <c r="J176" s="246"/>
      <c r="K176" s="246"/>
      <c r="L176" s="246"/>
      <c r="M176" s="246"/>
      <c r="N176" s="246"/>
      <c r="O176" s="246"/>
      <c r="P176" s="246"/>
      <c r="Q176" s="261"/>
    </row>
    <row r="177" spans="2:17" ht="15.75">
      <c r="B177" s="558"/>
      <c r="C177" s="549"/>
      <c r="D177" s="541"/>
      <c r="E177" s="245"/>
      <c r="F177" s="246"/>
      <c r="G177" s="246"/>
      <c r="H177" s="246"/>
      <c r="I177" s="246"/>
      <c r="J177" s="246"/>
      <c r="K177" s="246"/>
      <c r="L177" s="246"/>
      <c r="M177" s="246"/>
      <c r="N177" s="246"/>
      <c r="O177" s="246"/>
      <c r="P177" s="246"/>
      <c r="Q177" s="261"/>
    </row>
    <row r="178" spans="2:17" ht="15.75">
      <c r="B178" s="556"/>
      <c r="C178" s="547"/>
      <c r="D178" s="539"/>
      <c r="E178" s="253"/>
      <c r="F178" s="253"/>
      <c r="G178" s="253"/>
      <c r="H178" s="253"/>
      <c r="I178" s="253"/>
      <c r="J178" s="253"/>
      <c r="K178" s="253"/>
      <c r="L178" s="253"/>
      <c r="M178" s="253"/>
      <c r="N178" s="253"/>
      <c r="O178" s="253"/>
      <c r="P178" s="253"/>
      <c r="Q178" s="261"/>
    </row>
    <row r="179" spans="2:17" ht="15.75">
      <c r="B179" s="557"/>
      <c r="C179" s="548"/>
      <c r="D179" s="540"/>
      <c r="E179" s="253"/>
      <c r="F179" s="253"/>
      <c r="G179" s="253"/>
      <c r="H179" s="253"/>
      <c r="I179" s="253"/>
      <c r="J179" s="253"/>
      <c r="K179" s="253"/>
      <c r="L179" s="253"/>
      <c r="M179" s="253"/>
      <c r="N179" s="253"/>
      <c r="O179" s="253"/>
      <c r="P179" s="253"/>
      <c r="Q179" s="261"/>
    </row>
    <row r="180" spans="2:17" ht="15.75">
      <c r="B180" s="558"/>
      <c r="C180" s="549"/>
      <c r="D180" s="541"/>
      <c r="E180" s="253"/>
      <c r="F180" s="253"/>
      <c r="G180" s="253"/>
      <c r="H180" s="253"/>
      <c r="I180" s="253"/>
      <c r="J180" s="253"/>
      <c r="K180" s="253"/>
      <c r="L180" s="253"/>
      <c r="M180" s="253"/>
      <c r="N180" s="253"/>
      <c r="O180" s="253"/>
      <c r="P180" s="253"/>
      <c r="Q180" s="261"/>
    </row>
    <row r="181" spans="2:17" ht="15.75">
      <c r="B181" s="556"/>
      <c r="C181" s="547"/>
      <c r="D181" s="539"/>
      <c r="E181" s="253"/>
      <c r="F181" s="253"/>
      <c r="G181" s="253"/>
      <c r="H181" s="253"/>
      <c r="I181" s="253"/>
      <c r="J181" s="253"/>
      <c r="K181" s="253"/>
      <c r="L181" s="253"/>
      <c r="M181" s="253"/>
      <c r="N181" s="253"/>
      <c r="O181" s="253"/>
      <c r="P181" s="253"/>
      <c r="Q181" s="261"/>
    </row>
    <row r="182" spans="2:17" ht="15.75">
      <c r="B182" s="557"/>
      <c r="C182" s="548"/>
      <c r="D182" s="540"/>
      <c r="E182" s="253"/>
      <c r="F182" s="253"/>
      <c r="G182" s="253"/>
      <c r="H182" s="253"/>
      <c r="I182" s="253"/>
      <c r="J182" s="253"/>
      <c r="K182" s="253"/>
      <c r="L182" s="253"/>
      <c r="M182" s="253"/>
      <c r="N182" s="253"/>
      <c r="O182" s="253"/>
      <c r="P182" s="253"/>
      <c r="Q182" s="261"/>
    </row>
    <row r="183" spans="2:17" ht="15.75">
      <c r="B183" s="558"/>
      <c r="C183" s="549"/>
      <c r="D183" s="541"/>
      <c r="E183" s="253"/>
      <c r="F183" s="253"/>
      <c r="G183" s="253"/>
      <c r="H183" s="253"/>
      <c r="I183" s="253"/>
      <c r="J183" s="253"/>
      <c r="K183" s="253"/>
      <c r="L183" s="253"/>
      <c r="M183" s="253"/>
      <c r="N183" s="253"/>
      <c r="O183" s="253"/>
      <c r="P183" s="253"/>
      <c r="Q183" s="261"/>
    </row>
    <row r="184" spans="2:17" ht="15.75">
      <c r="B184" s="556"/>
      <c r="C184" s="547"/>
      <c r="D184" s="539"/>
      <c r="E184" s="253"/>
      <c r="F184" s="253"/>
      <c r="G184" s="253"/>
      <c r="H184" s="253"/>
      <c r="I184" s="253"/>
      <c r="J184" s="253"/>
      <c r="K184" s="253"/>
      <c r="L184" s="253"/>
      <c r="M184" s="253"/>
      <c r="N184" s="253"/>
      <c r="O184" s="253"/>
      <c r="P184" s="253"/>
      <c r="Q184" s="261"/>
    </row>
    <row r="185" spans="2:17" ht="15.75">
      <c r="B185" s="557"/>
      <c r="C185" s="548"/>
      <c r="D185" s="540"/>
      <c r="E185" s="253"/>
      <c r="F185" s="253"/>
      <c r="G185" s="253"/>
      <c r="H185" s="253"/>
      <c r="I185" s="253"/>
      <c r="J185" s="253"/>
      <c r="K185" s="253"/>
      <c r="L185" s="253"/>
      <c r="M185" s="253"/>
      <c r="N185" s="253"/>
      <c r="O185" s="253"/>
      <c r="P185" s="253"/>
      <c r="Q185" s="261"/>
    </row>
    <row r="186" spans="2:17" ht="15.75">
      <c r="B186" s="558"/>
      <c r="C186" s="549"/>
      <c r="D186" s="541"/>
      <c r="E186" s="253"/>
      <c r="F186" s="253"/>
      <c r="G186" s="253"/>
      <c r="H186" s="253"/>
      <c r="I186" s="253"/>
      <c r="J186" s="253"/>
      <c r="K186" s="253"/>
      <c r="L186" s="253"/>
      <c r="M186" s="253"/>
      <c r="N186" s="253"/>
      <c r="O186" s="253"/>
      <c r="P186" s="253"/>
      <c r="Q186" s="261"/>
    </row>
    <row r="187" spans="2:17" ht="15.75">
      <c r="B187" s="556"/>
      <c r="C187" s="547"/>
      <c r="D187" s="539"/>
      <c r="E187" s="253"/>
      <c r="F187" s="253"/>
      <c r="G187" s="253"/>
      <c r="H187" s="253"/>
      <c r="I187" s="253"/>
      <c r="J187" s="253"/>
      <c r="K187" s="253"/>
      <c r="L187" s="253"/>
      <c r="M187" s="253"/>
      <c r="N187" s="253"/>
      <c r="O187" s="253"/>
      <c r="P187" s="253"/>
      <c r="Q187" s="261"/>
    </row>
    <row r="188" spans="2:17" ht="15.75">
      <c r="B188" s="557"/>
      <c r="C188" s="548"/>
      <c r="D188" s="540"/>
      <c r="E188" s="253"/>
      <c r="F188" s="253"/>
      <c r="G188" s="253"/>
      <c r="H188" s="253"/>
      <c r="I188" s="253"/>
      <c r="J188" s="253"/>
      <c r="K188" s="253"/>
      <c r="L188" s="253"/>
      <c r="M188" s="253"/>
      <c r="N188" s="253"/>
      <c r="O188" s="253"/>
      <c r="P188" s="253"/>
      <c r="Q188" s="261"/>
    </row>
    <row r="189" spans="2:17" ht="15.75">
      <c r="B189" s="558"/>
      <c r="C189" s="549"/>
      <c r="D189" s="541"/>
      <c r="E189" s="253"/>
      <c r="F189" s="253"/>
      <c r="G189" s="253"/>
      <c r="H189" s="253"/>
      <c r="I189" s="253"/>
      <c r="J189" s="253"/>
      <c r="K189" s="253"/>
      <c r="L189" s="253"/>
      <c r="M189" s="253"/>
      <c r="N189" s="253"/>
      <c r="O189" s="253"/>
      <c r="P189" s="253"/>
      <c r="Q189" s="261"/>
    </row>
    <row r="190" spans="2:17" ht="15.75">
      <c r="B190" s="556"/>
      <c r="C190" s="547"/>
      <c r="D190" s="539"/>
      <c r="E190" s="253"/>
      <c r="F190" s="253"/>
      <c r="G190" s="253"/>
      <c r="H190" s="253"/>
      <c r="I190" s="253"/>
      <c r="J190" s="253"/>
      <c r="K190" s="253"/>
      <c r="L190" s="253"/>
      <c r="M190" s="253"/>
      <c r="N190" s="253"/>
      <c r="O190" s="253"/>
      <c r="P190" s="253"/>
      <c r="Q190" s="261"/>
    </row>
    <row r="191" spans="2:17" ht="15.75">
      <c r="B191" s="557"/>
      <c r="C191" s="548"/>
      <c r="D191" s="540"/>
      <c r="E191" s="253"/>
      <c r="F191" s="253"/>
      <c r="G191" s="253"/>
      <c r="H191" s="253"/>
      <c r="I191" s="253"/>
      <c r="J191" s="253"/>
      <c r="K191" s="253"/>
      <c r="L191" s="253"/>
      <c r="M191" s="253"/>
      <c r="N191" s="253"/>
      <c r="O191" s="253"/>
      <c r="P191" s="253"/>
      <c r="Q191" s="261"/>
    </row>
    <row r="192" spans="2:17" ht="15.75">
      <c r="B192" s="558"/>
      <c r="C192" s="549"/>
      <c r="D192" s="541"/>
      <c r="E192" s="253"/>
      <c r="F192" s="253"/>
      <c r="G192" s="253"/>
      <c r="H192" s="253"/>
      <c r="I192" s="253"/>
      <c r="J192" s="253"/>
      <c r="K192" s="253"/>
      <c r="L192" s="253"/>
      <c r="M192" s="253"/>
      <c r="N192" s="253"/>
      <c r="O192" s="253"/>
      <c r="P192" s="253"/>
      <c r="Q192" s="261"/>
    </row>
    <row r="193" spans="2:17" ht="15.75">
      <c r="B193" s="556"/>
      <c r="C193" s="547"/>
      <c r="D193" s="539"/>
      <c r="E193" s="253"/>
      <c r="F193" s="253"/>
      <c r="G193" s="253"/>
      <c r="H193" s="253"/>
      <c r="I193" s="253"/>
      <c r="J193" s="253"/>
      <c r="K193" s="253"/>
      <c r="L193" s="253"/>
      <c r="M193" s="253"/>
      <c r="N193" s="253"/>
      <c r="O193" s="253"/>
      <c r="P193" s="253"/>
      <c r="Q193" s="261"/>
    </row>
    <row r="194" spans="2:17" ht="15.75">
      <c r="B194" s="557"/>
      <c r="C194" s="548"/>
      <c r="D194" s="540"/>
      <c r="E194" s="253"/>
      <c r="F194" s="253"/>
      <c r="G194" s="253"/>
      <c r="H194" s="253"/>
      <c r="I194" s="253"/>
      <c r="J194" s="253"/>
      <c r="K194" s="253"/>
      <c r="L194" s="253"/>
      <c r="M194" s="253"/>
      <c r="N194" s="253"/>
      <c r="O194" s="253"/>
      <c r="P194" s="253"/>
      <c r="Q194" s="261"/>
    </row>
    <row r="195" spans="2:17" ht="15.75">
      <c r="B195" s="558"/>
      <c r="C195" s="549"/>
      <c r="D195" s="541"/>
      <c r="E195" s="253"/>
      <c r="F195" s="253"/>
      <c r="G195" s="253"/>
      <c r="H195" s="253"/>
      <c r="I195" s="253"/>
      <c r="J195" s="253"/>
      <c r="K195" s="253"/>
      <c r="L195" s="253"/>
      <c r="M195" s="253"/>
      <c r="N195" s="253"/>
      <c r="O195" s="253"/>
      <c r="P195" s="253"/>
      <c r="Q195" s="261"/>
    </row>
    <row r="196" spans="2:17" ht="15.75">
      <c r="B196" s="559"/>
      <c r="C196" s="550"/>
      <c r="D196" s="539"/>
      <c r="E196" s="254"/>
      <c r="F196" s="254"/>
      <c r="G196" s="254"/>
      <c r="H196" s="254"/>
      <c r="I196" s="254"/>
      <c r="J196" s="254"/>
      <c r="K196" s="254"/>
      <c r="L196" s="254"/>
      <c r="M196" s="254"/>
      <c r="N196" s="254"/>
      <c r="O196" s="254"/>
      <c r="P196" s="254"/>
      <c r="Q196" s="262"/>
    </row>
    <row r="197" spans="2:17" ht="15.75">
      <c r="B197" s="560"/>
      <c r="C197" s="551"/>
      <c r="D197" s="540"/>
      <c r="E197" s="255"/>
      <c r="F197" s="255"/>
      <c r="G197" s="255"/>
      <c r="H197" s="255"/>
      <c r="I197" s="255"/>
      <c r="J197" s="255"/>
      <c r="K197" s="255"/>
      <c r="L197" s="255"/>
      <c r="M197" s="255"/>
      <c r="N197" s="255"/>
      <c r="O197" s="255"/>
      <c r="P197" s="255"/>
      <c r="Q197" s="263"/>
    </row>
    <row r="198" spans="2:17" ht="16.5" thickBot="1">
      <c r="B198" s="561"/>
      <c r="C198" s="552"/>
      <c r="D198" s="546"/>
      <c r="E198" s="264"/>
      <c r="F198" s="265"/>
      <c r="G198" s="265"/>
      <c r="H198" s="265"/>
      <c r="I198" s="265"/>
      <c r="J198" s="265"/>
      <c r="K198" s="265"/>
      <c r="L198" s="265"/>
      <c r="M198" s="265"/>
      <c r="N198" s="265"/>
      <c r="O198" s="265"/>
      <c r="P198" s="265"/>
      <c r="Q198" s="266"/>
    </row>
    <row r="199" spans="2:17">
      <c r="B199" s="243"/>
      <c r="C199" s="243"/>
      <c r="D199" s="243"/>
      <c r="E199" s="243"/>
      <c r="F199" s="243"/>
      <c r="G199" s="243"/>
      <c r="H199" s="243"/>
      <c r="I199" s="243"/>
      <c r="J199" s="243"/>
      <c r="K199" s="243"/>
      <c r="L199" s="243"/>
      <c r="M199" s="243"/>
      <c r="N199" s="243"/>
      <c r="O199" s="243"/>
      <c r="P199" s="243"/>
      <c r="Q199" s="244"/>
    </row>
    <row r="200" spans="2:17" ht="18">
      <c r="E200" s="545" t="s">
        <v>243</v>
      </c>
      <c r="F200" s="545"/>
      <c r="G200" s="545"/>
      <c r="H200" s="545"/>
      <c r="I200" s="545"/>
      <c r="J200" s="545"/>
      <c r="K200" s="545"/>
      <c r="L200" s="545"/>
      <c r="M200" s="545"/>
      <c r="N200" s="545"/>
      <c r="O200" s="545"/>
      <c r="P200" s="545"/>
    </row>
  </sheetData>
  <mergeCells count="202">
    <mergeCell ref="F11:I11"/>
    <mergeCell ref="J11:K11"/>
    <mergeCell ref="L11:O11"/>
    <mergeCell ref="S4:S20"/>
    <mergeCell ref="S21:S75"/>
    <mergeCell ref="C28:C30"/>
    <mergeCell ref="B28:B30"/>
    <mergeCell ref="B31:B33"/>
    <mergeCell ref="D16:D18"/>
    <mergeCell ref="B19:B21"/>
    <mergeCell ref="D19:D21"/>
    <mergeCell ref="B22:B24"/>
    <mergeCell ref="D22:D24"/>
    <mergeCell ref="B10:B12"/>
    <mergeCell ref="Q10:Q12"/>
    <mergeCell ref="C4:P4"/>
    <mergeCell ref="C5:P5"/>
    <mergeCell ref="C6:P6"/>
    <mergeCell ref="C7:P7"/>
    <mergeCell ref="C10:C12"/>
    <mergeCell ref="D10:D12"/>
    <mergeCell ref="E10:E12"/>
    <mergeCell ref="B25:B27"/>
    <mergeCell ref="B13:B15"/>
    <mergeCell ref="D13:D15"/>
    <mergeCell ref="B16:B18"/>
    <mergeCell ref="F10:P10"/>
    <mergeCell ref="B115:B117"/>
    <mergeCell ref="B118:B120"/>
    <mergeCell ref="C115:C117"/>
    <mergeCell ref="C118:C120"/>
    <mergeCell ref="C79:C81"/>
    <mergeCell ref="B109:B111"/>
    <mergeCell ref="B112:B114"/>
    <mergeCell ref="C112:C114"/>
    <mergeCell ref="D79:D81"/>
    <mergeCell ref="B103:B105"/>
    <mergeCell ref="B106:B108"/>
    <mergeCell ref="C103:C105"/>
    <mergeCell ref="C106:C108"/>
    <mergeCell ref="B97:B99"/>
    <mergeCell ref="B91:B93"/>
    <mergeCell ref="B94:B96"/>
    <mergeCell ref="D100:D102"/>
    <mergeCell ref="D103:D105"/>
    <mergeCell ref="D106:D108"/>
    <mergeCell ref="D109:D111"/>
    <mergeCell ref="D112:D114"/>
    <mergeCell ref="B133:B135"/>
    <mergeCell ref="B136:B138"/>
    <mergeCell ref="C133:C135"/>
    <mergeCell ref="C136:C138"/>
    <mergeCell ref="B127:B129"/>
    <mergeCell ref="B130:B132"/>
    <mergeCell ref="C127:C129"/>
    <mergeCell ref="C130:C132"/>
    <mergeCell ref="B121:B123"/>
    <mergeCell ref="B124:B126"/>
    <mergeCell ref="C121:C123"/>
    <mergeCell ref="C124:C126"/>
    <mergeCell ref="C139:C141"/>
    <mergeCell ref="B169:B171"/>
    <mergeCell ref="B172:B174"/>
    <mergeCell ref="C172:C174"/>
    <mergeCell ref="D154:D156"/>
    <mergeCell ref="B163:B165"/>
    <mergeCell ref="B166:B168"/>
    <mergeCell ref="C163:C165"/>
    <mergeCell ref="C166:C168"/>
    <mergeCell ref="B157:B159"/>
    <mergeCell ref="B160:B162"/>
    <mergeCell ref="C157:C159"/>
    <mergeCell ref="C160:C162"/>
    <mergeCell ref="B151:B153"/>
    <mergeCell ref="B154:B156"/>
    <mergeCell ref="C154:C156"/>
    <mergeCell ref="D157:D159"/>
    <mergeCell ref="B145:B147"/>
    <mergeCell ref="B148:B150"/>
    <mergeCell ref="C145:C147"/>
    <mergeCell ref="C148:C150"/>
    <mergeCell ref="B139:B141"/>
    <mergeCell ref="B142:B144"/>
    <mergeCell ref="C142:C144"/>
    <mergeCell ref="C151:C153"/>
    <mergeCell ref="B187:B189"/>
    <mergeCell ref="B190:B192"/>
    <mergeCell ref="C187:C189"/>
    <mergeCell ref="C190:C192"/>
    <mergeCell ref="B181:B183"/>
    <mergeCell ref="B184:B186"/>
    <mergeCell ref="C181:C183"/>
    <mergeCell ref="C184:C186"/>
    <mergeCell ref="B175:B177"/>
    <mergeCell ref="B178:B180"/>
    <mergeCell ref="C175:C177"/>
    <mergeCell ref="C178:C180"/>
    <mergeCell ref="D25:D27"/>
    <mergeCell ref="B76:B78"/>
    <mergeCell ref="B70:B72"/>
    <mergeCell ref="B73:B75"/>
    <mergeCell ref="B64:B66"/>
    <mergeCell ref="B67:B69"/>
    <mergeCell ref="B58:B60"/>
    <mergeCell ref="C58:C60"/>
    <mergeCell ref="B61:B63"/>
    <mergeCell ref="C49:C51"/>
    <mergeCell ref="C61:C63"/>
    <mergeCell ref="D61:D63"/>
    <mergeCell ref="D64:D66"/>
    <mergeCell ref="D67:D69"/>
    <mergeCell ref="B55:B57"/>
    <mergeCell ref="C55:C57"/>
    <mergeCell ref="C46:C48"/>
    <mergeCell ref="C40:C42"/>
    <mergeCell ref="C43:C45"/>
    <mergeCell ref="B46:B48"/>
    <mergeCell ref="B49:B51"/>
    <mergeCell ref="C31:C33"/>
    <mergeCell ref="C34:C36"/>
    <mergeCell ref="B40:B42"/>
    <mergeCell ref="B79:B81"/>
    <mergeCell ref="B82:B84"/>
    <mergeCell ref="B85:B87"/>
    <mergeCell ref="B88:B90"/>
    <mergeCell ref="C13:C15"/>
    <mergeCell ref="C16:C18"/>
    <mergeCell ref="C19:C21"/>
    <mergeCell ref="C22:C24"/>
    <mergeCell ref="C25:C27"/>
    <mergeCell ref="B43:B45"/>
    <mergeCell ref="B34:B36"/>
    <mergeCell ref="B37:B39"/>
    <mergeCell ref="C37:C39"/>
    <mergeCell ref="B52:B54"/>
    <mergeCell ref="C52:C54"/>
    <mergeCell ref="C193:C195"/>
    <mergeCell ref="C196:C198"/>
    <mergeCell ref="C109:C111"/>
    <mergeCell ref="C169:C171"/>
    <mergeCell ref="B100:B102"/>
    <mergeCell ref="D28:D30"/>
    <mergeCell ref="D31:D33"/>
    <mergeCell ref="D34:D36"/>
    <mergeCell ref="D37:D39"/>
    <mergeCell ref="D40:D42"/>
    <mergeCell ref="C85:C87"/>
    <mergeCell ref="C88:C90"/>
    <mergeCell ref="C91:C93"/>
    <mergeCell ref="C94:C96"/>
    <mergeCell ref="C97:C99"/>
    <mergeCell ref="C100:C102"/>
    <mergeCell ref="C64:C66"/>
    <mergeCell ref="C67:C69"/>
    <mergeCell ref="C70:C72"/>
    <mergeCell ref="C73:C75"/>
    <mergeCell ref="C76:C78"/>
    <mergeCell ref="C82:C84"/>
    <mergeCell ref="B193:B195"/>
    <mergeCell ref="B196:B198"/>
    <mergeCell ref="D172:D174"/>
    <mergeCell ref="D70:D72"/>
    <mergeCell ref="D73:D75"/>
    <mergeCell ref="D76:D78"/>
    <mergeCell ref="D43:D45"/>
    <mergeCell ref="D46:D48"/>
    <mergeCell ref="D49:D51"/>
    <mergeCell ref="D52:D54"/>
    <mergeCell ref="D55:D57"/>
    <mergeCell ref="D58:D60"/>
    <mergeCell ref="D115:D117"/>
    <mergeCell ref="D82:D84"/>
    <mergeCell ref="D85:D87"/>
    <mergeCell ref="D88:D90"/>
    <mergeCell ref="D91:D93"/>
    <mergeCell ref="D94:D96"/>
    <mergeCell ref="D97:D99"/>
    <mergeCell ref="D136:D138"/>
    <mergeCell ref="D175:D177"/>
    <mergeCell ref="D139:D141"/>
    <mergeCell ref="D142:D144"/>
    <mergeCell ref="D145:D147"/>
    <mergeCell ref="D148:D150"/>
    <mergeCell ref="E200:P200"/>
    <mergeCell ref="D151:D153"/>
    <mergeCell ref="D118:D120"/>
    <mergeCell ref="D121:D123"/>
    <mergeCell ref="D124:D126"/>
    <mergeCell ref="D127:D129"/>
    <mergeCell ref="D130:D132"/>
    <mergeCell ref="D133:D135"/>
    <mergeCell ref="D196:D198"/>
    <mergeCell ref="D178:D180"/>
    <mergeCell ref="D181:D183"/>
    <mergeCell ref="D184:D186"/>
    <mergeCell ref="D187:D189"/>
    <mergeCell ref="D190:D192"/>
    <mergeCell ref="D193:D195"/>
    <mergeCell ref="D160:D162"/>
    <mergeCell ref="D163:D165"/>
    <mergeCell ref="D166:D168"/>
    <mergeCell ref="D169:D171"/>
  </mergeCells>
  <phoneticPr fontId="39" type="noConversion"/>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FAE3D-1EF0-47AD-864A-C93154263395}">
  <dimension ref="A2:J57"/>
  <sheetViews>
    <sheetView zoomScale="80" zoomScaleNormal="80" workbookViewId="0">
      <selection activeCell="H11" sqref="H11:H12"/>
    </sheetView>
  </sheetViews>
  <sheetFormatPr baseColWidth="10" defaultColWidth="11.25" defaultRowHeight="15"/>
  <cols>
    <col min="1" max="1" width="6.75" style="291" customWidth="1"/>
    <col min="2" max="2" width="23.125" style="292" customWidth="1"/>
    <col min="3" max="4" width="76.25" style="292" customWidth="1"/>
    <col min="5" max="5" width="15.25" style="291" bestFit="1" customWidth="1"/>
    <col min="6" max="6" width="59.75" style="291" customWidth="1"/>
    <col min="7" max="7" width="11.25" style="291"/>
    <col min="8" max="10" width="17.375" style="291" customWidth="1"/>
    <col min="11" max="16384" width="11.25" style="291"/>
  </cols>
  <sheetData>
    <row r="2" spans="1:10">
      <c r="B2" s="1"/>
      <c r="C2" s="1"/>
      <c r="D2" s="1"/>
      <c r="E2" s="1"/>
      <c r="F2" s="1"/>
      <c r="G2" s="1"/>
    </row>
    <row r="3" spans="1:10">
      <c r="B3" s="1"/>
      <c r="C3" s="1"/>
      <c r="D3" s="1"/>
      <c r="E3" s="1"/>
      <c r="F3" s="1"/>
      <c r="G3" s="1"/>
    </row>
    <row r="4" spans="1:10" ht="32.25" customHeight="1">
      <c r="B4" s="1"/>
      <c r="C4" s="581" t="s">
        <v>249</v>
      </c>
      <c r="D4" s="581"/>
      <c r="E4" s="3"/>
      <c r="F4" s="3"/>
      <c r="G4" s="3"/>
      <c r="H4" s="592" t="s">
        <v>273</v>
      </c>
      <c r="I4" s="592"/>
      <c r="J4" s="592"/>
    </row>
    <row r="5" spans="1:10" ht="32.25" customHeight="1">
      <c r="B5" s="1"/>
      <c r="C5" s="581" t="s">
        <v>88</v>
      </c>
      <c r="D5" s="581"/>
      <c r="E5" s="3"/>
      <c r="F5" s="3"/>
      <c r="G5" s="3"/>
      <c r="H5" s="592"/>
      <c r="I5" s="592"/>
      <c r="J5" s="592"/>
    </row>
    <row r="6" spans="1:10" ht="32.25" customHeight="1">
      <c r="B6" s="1"/>
      <c r="C6" s="581" t="s">
        <v>89</v>
      </c>
      <c r="D6" s="581"/>
      <c r="E6" s="3"/>
      <c r="F6" s="3"/>
      <c r="G6" s="3"/>
      <c r="H6" s="592"/>
      <c r="I6" s="592"/>
      <c r="J6" s="592"/>
    </row>
    <row r="7" spans="1:10" ht="32.25" customHeight="1">
      <c r="B7" s="1"/>
      <c r="C7" s="581" t="s">
        <v>90</v>
      </c>
      <c r="D7" s="581"/>
      <c r="E7" s="3"/>
      <c r="F7" s="3"/>
      <c r="G7" s="3"/>
      <c r="H7" s="592"/>
      <c r="I7" s="592"/>
      <c r="J7" s="592"/>
    </row>
    <row r="8" spans="1:10" ht="14.25" customHeight="1">
      <c r="H8" s="592"/>
      <c r="I8" s="592"/>
      <c r="J8" s="592"/>
    </row>
    <row r="9" spans="1:10" ht="15" customHeight="1" thickBot="1">
      <c r="H9" s="592"/>
      <c r="I9" s="592"/>
      <c r="J9" s="592"/>
    </row>
    <row r="10" spans="1:10" s="294" customFormat="1" ht="33.75" customHeight="1" thickBot="1">
      <c r="B10" s="590" t="s">
        <v>160</v>
      </c>
      <c r="C10" s="590" t="s">
        <v>250</v>
      </c>
      <c r="D10" s="595" t="s">
        <v>251</v>
      </c>
      <c r="E10" s="593" t="s">
        <v>268</v>
      </c>
      <c r="F10" s="594"/>
      <c r="H10" s="592"/>
      <c r="I10" s="592"/>
      <c r="J10" s="592"/>
    </row>
    <row r="11" spans="1:10" s="294" customFormat="1" ht="33.75" customHeight="1" thickBot="1">
      <c r="B11" s="591"/>
      <c r="C11" s="591"/>
      <c r="D11" s="596"/>
      <c r="E11" s="343" t="s">
        <v>24</v>
      </c>
      <c r="F11" s="343" t="s">
        <v>269</v>
      </c>
      <c r="H11" s="592"/>
      <c r="I11" s="592"/>
      <c r="J11" s="592"/>
    </row>
    <row r="12" spans="1:10" ht="87" customHeight="1">
      <c r="B12" s="348"/>
      <c r="C12" s="349" t="s">
        <v>285</v>
      </c>
      <c r="D12" s="349" t="s">
        <v>286</v>
      </c>
      <c r="E12" s="349" t="s">
        <v>224</v>
      </c>
      <c r="F12" s="350"/>
      <c r="H12" s="592"/>
      <c r="I12" s="592"/>
      <c r="J12" s="592"/>
    </row>
    <row r="13" spans="1:10" ht="62.25" customHeight="1">
      <c r="B13" s="344"/>
      <c r="C13" s="345" t="s">
        <v>267</v>
      </c>
      <c r="D13" s="345" t="s">
        <v>266</v>
      </c>
      <c r="E13" s="346" t="s">
        <v>270</v>
      </c>
      <c r="F13" s="347"/>
      <c r="H13" s="592"/>
      <c r="I13" s="592"/>
      <c r="J13" s="592"/>
    </row>
    <row r="14" spans="1:10" ht="48" customHeight="1">
      <c r="B14" s="351"/>
      <c r="C14" s="352" t="s">
        <v>263</v>
      </c>
      <c r="D14" s="352" t="s">
        <v>264</v>
      </c>
      <c r="E14" s="353" t="s">
        <v>271</v>
      </c>
      <c r="F14" s="354"/>
      <c r="H14" s="592"/>
      <c r="I14" s="592"/>
      <c r="J14" s="592"/>
    </row>
    <row r="15" spans="1:10" ht="45.75" customHeight="1">
      <c r="B15" s="299"/>
      <c r="C15" s="300" t="s">
        <v>265</v>
      </c>
      <c r="D15" s="300" t="s">
        <v>166</v>
      </c>
      <c r="E15" s="301" t="s">
        <v>272</v>
      </c>
      <c r="F15" s="302"/>
      <c r="H15" s="592"/>
      <c r="I15" s="592"/>
      <c r="J15" s="592"/>
    </row>
    <row r="16" spans="1:10" ht="45.75" customHeight="1">
      <c r="A16" s="293"/>
      <c r="B16" s="299"/>
      <c r="C16" s="300" t="s">
        <v>254</v>
      </c>
      <c r="D16" s="300" t="s">
        <v>167</v>
      </c>
      <c r="E16" s="301" t="s">
        <v>272</v>
      </c>
      <c r="F16" s="302"/>
      <c r="H16" s="592"/>
      <c r="I16" s="592"/>
      <c r="J16" s="592"/>
    </row>
    <row r="17" spans="2:10" ht="45.75" customHeight="1">
      <c r="B17" s="299"/>
      <c r="C17" s="300" t="s">
        <v>255</v>
      </c>
      <c r="D17" s="300" t="s">
        <v>168</v>
      </c>
      <c r="E17" s="301" t="s">
        <v>272</v>
      </c>
      <c r="F17" s="303"/>
      <c r="H17" s="295"/>
      <c r="I17" s="295"/>
      <c r="J17" s="295"/>
    </row>
    <row r="18" spans="2:10" ht="45.75" customHeight="1">
      <c r="B18" s="299"/>
      <c r="C18" s="300" t="s">
        <v>256</v>
      </c>
      <c r="D18" s="300" t="s">
        <v>169</v>
      </c>
      <c r="E18" s="301" t="s">
        <v>272</v>
      </c>
      <c r="F18" s="302"/>
      <c r="H18" s="295"/>
      <c r="I18" s="295"/>
      <c r="J18" s="295"/>
    </row>
    <row r="19" spans="2:10" ht="45.75" customHeight="1">
      <c r="B19" s="299"/>
      <c r="C19" s="300" t="s">
        <v>257</v>
      </c>
      <c r="D19" s="300" t="s">
        <v>170</v>
      </c>
      <c r="E19" s="301" t="s">
        <v>272</v>
      </c>
      <c r="F19" s="302"/>
      <c r="H19" s="295"/>
      <c r="I19" s="295"/>
      <c r="J19" s="295"/>
    </row>
    <row r="20" spans="2:10" ht="45.75" customHeight="1">
      <c r="B20" s="299"/>
      <c r="C20" s="300" t="s">
        <v>258</v>
      </c>
      <c r="D20" s="300" t="s">
        <v>171</v>
      </c>
      <c r="E20" s="301" t="s">
        <v>272</v>
      </c>
      <c r="F20" s="302"/>
      <c r="H20" s="295"/>
      <c r="I20" s="295"/>
      <c r="J20" s="295"/>
    </row>
    <row r="21" spans="2:10" ht="45.75" customHeight="1">
      <c r="B21" s="299"/>
      <c r="C21" s="300" t="s">
        <v>259</v>
      </c>
      <c r="D21" s="300" t="s">
        <v>172</v>
      </c>
      <c r="E21" s="301" t="s">
        <v>272</v>
      </c>
      <c r="F21" s="302"/>
      <c r="H21" s="295"/>
      <c r="I21" s="295"/>
      <c r="J21" s="295"/>
    </row>
    <row r="22" spans="2:10" ht="45.75" customHeight="1">
      <c r="B22" s="299"/>
      <c r="C22" s="300" t="s">
        <v>260</v>
      </c>
      <c r="D22" s="300" t="s">
        <v>192</v>
      </c>
      <c r="E22" s="301" t="s">
        <v>272</v>
      </c>
      <c r="F22" s="302"/>
      <c r="H22" s="295"/>
      <c r="I22" s="295"/>
      <c r="J22" s="295"/>
    </row>
    <row r="23" spans="2:10" ht="45.75" customHeight="1">
      <c r="B23" s="299"/>
      <c r="C23" s="300" t="s">
        <v>261</v>
      </c>
      <c r="D23" s="300" t="s">
        <v>193</v>
      </c>
      <c r="E23" s="301" t="s">
        <v>272</v>
      </c>
      <c r="F23" s="302"/>
      <c r="H23" s="295"/>
      <c r="I23" s="295"/>
      <c r="J23" s="295"/>
    </row>
    <row r="24" spans="2:10" ht="31.5" customHeight="1">
      <c r="B24" s="355"/>
      <c r="C24" s="352" t="s">
        <v>252</v>
      </c>
      <c r="D24" s="352" t="s">
        <v>165</v>
      </c>
      <c r="E24" s="353" t="s">
        <v>271</v>
      </c>
      <c r="F24" s="356"/>
      <c r="H24" s="295"/>
      <c r="I24" s="295"/>
      <c r="J24" s="295"/>
    </row>
    <row r="25" spans="2:10" ht="31.5" customHeight="1">
      <c r="B25" s="299"/>
      <c r="C25" s="300" t="s">
        <v>253</v>
      </c>
      <c r="D25" s="300" t="s">
        <v>166</v>
      </c>
      <c r="E25" s="301" t="s">
        <v>272</v>
      </c>
      <c r="F25" s="302"/>
      <c r="H25" s="295"/>
      <c r="I25" s="295"/>
      <c r="J25" s="295"/>
    </row>
    <row r="26" spans="2:10" ht="31.5" customHeight="1">
      <c r="B26" s="299"/>
      <c r="C26" s="300" t="s">
        <v>254</v>
      </c>
      <c r="D26" s="300" t="s">
        <v>167</v>
      </c>
      <c r="E26" s="301" t="s">
        <v>272</v>
      </c>
      <c r="F26" s="302"/>
      <c r="H26" s="295"/>
      <c r="I26" s="295"/>
      <c r="J26" s="295"/>
    </row>
    <row r="27" spans="2:10" ht="31.5" customHeight="1">
      <c r="B27" s="299"/>
      <c r="C27" s="300" t="s">
        <v>255</v>
      </c>
      <c r="D27" s="300" t="s">
        <v>168</v>
      </c>
      <c r="E27" s="301" t="s">
        <v>272</v>
      </c>
      <c r="F27" s="303"/>
      <c r="H27" s="295"/>
      <c r="I27" s="295"/>
      <c r="J27" s="295"/>
    </row>
    <row r="28" spans="2:10" ht="31.5" customHeight="1">
      <c r="B28" s="299"/>
      <c r="C28" s="300" t="s">
        <v>256</v>
      </c>
      <c r="D28" s="300" t="s">
        <v>169</v>
      </c>
      <c r="E28" s="301" t="s">
        <v>272</v>
      </c>
      <c r="F28" s="302"/>
      <c r="H28" s="295"/>
      <c r="I28" s="295"/>
      <c r="J28" s="295"/>
    </row>
    <row r="29" spans="2:10" ht="31.5" customHeight="1">
      <c r="B29" s="299"/>
      <c r="C29" s="300" t="s">
        <v>257</v>
      </c>
      <c r="D29" s="300" t="s">
        <v>170</v>
      </c>
      <c r="E29" s="301" t="s">
        <v>272</v>
      </c>
      <c r="F29" s="302"/>
      <c r="H29" s="295"/>
      <c r="I29" s="295"/>
      <c r="J29" s="295"/>
    </row>
    <row r="30" spans="2:10" ht="31.5" customHeight="1">
      <c r="B30" s="299"/>
      <c r="C30" s="300" t="s">
        <v>258</v>
      </c>
      <c r="D30" s="300" t="s">
        <v>171</v>
      </c>
      <c r="E30" s="301" t="s">
        <v>272</v>
      </c>
      <c r="F30" s="302"/>
      <c r="H30" s="295"/>
      <c r="I30" s="295"/>
      <c r="J30" s="295"/>
    </row>
    <row r="31" spans="2:10" ht="31.5" customHeight="1">
      <c r="B31" s="299"/>
      <c r="C31" s="300" t="s">
        <v>259</v>
      </c>
      <c r="D31" s="300" t="s">
        <v>172</v>
      </c>
      <c r="E31" s="301" t="s">
        <v>272</v>
      </c>
      <c r="F31" s="302"/>
      <c r="H31" s="295"/>
      <c r="I31" s="295"/>
      <c r="J31" s="295"/>
    </row>
    <row r="32" spans="2:10" ht="31.5" customHeight="1">
      <c r="B32" s="299"/>
      <c r="C32" s="300" t="s">
        <v>260</v>
      </c>
      <c r="D32" s="300" t="s">
        <v>192</v>
      </c>
      <c r="E32" s="301" t="s">
        <v>272</v>
      </c>
      <c r="F32" s="302"/>
      <c r="H32" s="295"/>
      <c r="I32" s="295"/>
      <c r="J32" s="295"/>
    </row>
    <row r="33" spans="2:10" ht="31.5" customHeight="1">
      <c r="B33" s="299"/>
      <c r="C33" s="300" t="s">
        <v>261</v>
      </c>
      <c r="D33" s="300" t="s">
        <v>193</v>
      </c>
      <c r="E33" s="301" t="s">
        <v>272</v>
      </c>
      <c r="F33" s="302"/>
      <c r="H33" s="295"/>
      <c r="I33" s="295"/>
      <c r="J33" s="295"/>
    </row>
    <row r="34" spans="2:10" ht="31.5" customHeight="1">
      <c r="B34" s="299"/>
      <c r="C34" s="300" t="s">
        <v>262</v>
      </c>
      <c r="D34" s="300" t="s">
        <v>195</v>
      </c>
      <c r="E34" s="301" t="s">
        <v>272</v>
      </c>
      <c r="F34" s="302"/>
      <c r="H34" s="295"/>
      <c r="I34" s="295"/>
      <c r="J34" s="295"/>
    </row>
    <row r="35" spans="2:10" ht="31.5" customHeight="1">
      <c r="B35" s="355"/>
      <c r="C35" s="352" t="s">
        <v>252</v>
      </c>
      <c r="D35" s="352" t="s">
        <v>165</v>
      </c>
      <c r="E35" s="353" t="s">
        <v>271</v>
      </c>
      <c r="F35" s="356"/>
      <c r="H35" s="295"/>
      <c r="I35" s="295"/>
      <c r="J35" s="295"/>
    </row>
    <row r="36" spans="2:10" ht="31.5" customHeight="1">
      <c r="B36" s="299"/>
      <c r="C36" s="300" t="s">
        <v>253</v>
      </c>
      <c r="D36" s="300" t="s">
        <v>166</v>
      </c>
      <c r="E36" s="301" t="s">
        <v>272</v>
      </c>
      <c r="F36" s="302"/>
      <c r="H36" s="295"/>
      <c r="I36" s="295"/>
      <c r="J36" s="295"/>
    </row>
    <row r="37" spans="2:10" ht="31.5" customHeight="1">
      <c r="B37" s="299"/>
      <c r="C37" s="300" t="s">
        <v>254</v>
      </c>
      <c r="D37" s="300" t="s">
        <v>167</v>
      </c>
      <c r="E37" s="301" t="s">
        <v>272</v>
      </c>
      <c r="F37" s="302"/>
      <c r="H37" s="295"/>
      <c r="I37" s="295"/>
      <c r="J37" s="295"/>
    </row>
    <row r="38" spans="2:10" ht="31.5" customHeight="1">
      <c r="B38" s="299"/>
      <c r="C38" s="300" t="s">
        <v>255</v>
      </c>
      <c r="D38" s="300" t="s">
        <v>168</v>
      </c>
      <c r="E38" s="301" t="s">
        <v>272</v>
      </c>
      <c r="F38" s="302"/>
    </row>
    <row r="39" spans="2:10" ht="31.5" customHeight="1">
      <c r="B39" s="299"/>
      <c r="C39" s="300" t="s">
        <v>256</v>
      </c>
      <c r="D39" s="300" t="s">
        <v>169</v>
      </c>
      <c r="E39" s="301" t="s">
        <v>272</v>
      </c>
      <c r="F39" s="302"/>
    </row>
    <row r="40" spans="2:10" ht="31.5" customHeight="1">
      <c r="B40" s="299"/>
      <c r="C40" s="300" t="s">
        <v>257</v>
      </c>
      <c r="D40" s="300" t="s">
        <v>170</v>
      </c>
      <c r="E40" s="301" t="s">
        <v>272</v>
      </c>
      <c r="F40" s="302"/>
    </row>
    <row r="41" spans="2:10" ht="31.5" customHeight="1">
      <c r="B41" s="299"/>
      <c r="C41" s="300" t="s">
        <v>258</v>
      </c>
      <c r="D41" s="300" t="s">
        <v>171</v>
      </c>
      <c r="E41" s="301" t="s">
        <v>272</v>
      </c>
      <c r="F41" s="302"/>
    </row>
    <row r="42" spans="2:10" ht="31.5" customHeight="1">
      <c r="B42" s="299"/>
      <c r="C42" s="300" t="s">
        <v>259</v>
      </c>
      <c r="D42" s="300" t="s">
        <v>172</v>
      </c>
      <c r="E42" s="301" t="s">
        <v>272</v>
      </c>
      <c r="F42" s="302"/>
    </row>
    <row r="43" spans="2:10" ht="31.5" customHeight="1">
      <c r="B43" s="299"/>
      <c r="C43" s="300" t="s">
        <v>260</v>
      </c>
      <c r="D43" s="300" t="s">
        <v>192</v>
      </c>
      <c r="E43" s="301" t="s">
        <v>272</v>
      </c>
      <c r="F43" s="302"/>
    </row>
    <row r="44" spans="2:10" ht="31.5" customHeight="1">
      <c r="B44" s="299"/>
      <c r="C44" s="300" t="s">
        <v>261</v>
      </c>
      <c r="D44" s="300" t="s">
        <v>193</v>
      </c>
      <c r="E44" s="301" t="s">
        <v>272</v>
      </c>
      <c r="F44" s="302"/>
    </row>
    <row r="45" spans="2:10" ht="31.5" customHeight="1">
      <c r="B45" s="299"/>
      <c r="C45" s="300" t="s">
        <v>262</v>
      </c>
      <c r="D45" s="300" t="s">
        <v>195</v>
      </c>
      <c r="E45" s="301" t="s">
        <v>272</v>
      </c>
      <c r="F45" s="302"/>
    </row>
    <row r="46" spans="2:10" ht="31.5" customHeight="1">
      <c r="B46" s="355"/>
      <c r="C46" s="352" t="s">
        <v>252</v>
      </c>
      <c r="D46" s="352" t="s">
        <v>165</v>
      </c>
      <c r="E46" s="353" t="s">
        <v>271</v>
      </c>
      <c r="F46" s="356"/>
    </row>
    <row r="47" spans="2:10" ht="31.5" customHeight="1">
      <c r="B47" s="299"/>
      <c r="C47" s="300" t="s">
        <v>253</v>
      </c>
      <c r="D47" s="300" t="s">
        <v>166</v>
      </c>
      <c r="E47" s="301" t="s">
        <v>272</v>
      </c>
      <c r="F47" s="302"/>
    </row>
    <row r="48" spans="2:10" ht="31.5" customHeight="1">
      <c r="B48" s="299"/>
      <c r="C48" s="300" t="s">
        <v>254</v>
      </c>
      <c r="D48" s="300" t="s">
        <v>167</v>
      </c>
      <c r="E48" s="301" t="s">
        <v>272</v>
      </c>
      <c r="F48" s="302"/>
    </row>
    <row r="49" spans="2:6" ht="31.5" customHeight="1">
      <c r="B49" s="299"/>
      <c r="C49" s="300" t="s">
        <v>255</v>
      </c>
      <c r="D49" s="300" t="s">
        <v>168</v>
      </c>
      <c r="E49" s="301" t="s">
        <v>272</v>
      </c>
      <c r="F49" s="302"/>
    </row>
    <row r="50" spans="2:6" ht="31.5" customHeight="1">
      <c r="B50" s="299"/>
      <c r="C50" s="300" t="s">
        <v>256</v>
      </c>
      <c r="D50" s="300" t="s">
        <v>169</v>
      </c>
      <c r="E50" s="301" t="s">
        <v>272</v>
      </c>
      <c r="F50" s="302"/>
    </row>
    <row r="51" spans="2:6" ht="31.5" customHeight="1">
      <c r="B51" s="299"/>
      <c r="C51" s="300" t="s">
        <v>257</v>
      </c>
      <c r="D51" s="300" t="s">
        <v>170</v>
      </c>
      <c r="E51" s="301" t="s">
        <v>272</v>
      </c>
      <c r="F51" s="302"/>
    </row>
    <row r="52" spans="2:6" ht="31.5" customHeight="1">
      <c r="B52" s="299"/>
      <c r="C52" s="300" t="s">
        <v>258</v>
      </c>
      <c r="D52" s="300" t="s">
        <v>171</v>
      </c>
      <c r="E52" s="301" t="s">
        <v>272</v>
      </c>
      <c r="F52" s="302"/>
    </row>
    <row r="53" spans="2:6" ht="31.5" customHeight="1">
      <c r="B53" s="299"/>
      <c r="C53" s="300" t="s">
        <v>259</v>
      </c>
      <c r="D53" s="300" t="s">
        <v>172</v>
      </c>
      <c r="E53" s="301" t="s">
        <v>272</v>
      </c>
      <c r="F53" s="302"/>
    </row>
    <row r="54" spans="2:6" ht="31.5" customHeight="1">
      <c r="B54" s="299"/>
      <c r="C54" s="300" t="s">
        <v>260</v>
      </c>
      <c r="D54" s="300" t="s">
        <v>192</v>
      </c>
      <c r="E54" s="301" t="s">
        <v>272</v>
      </c>
      <c r="F54" s="302"/>
    </row>
    <row r="55" spans="2:6" ht="31.5" customHeight="1" thickBot="1">
      <c r="B55" s="304"/>
      <c r="C55" s="305"/>
      <c r="D55" s="305"/>
      <c r="E55" s="306"/>
      <c r="F55" s="307"/>
    </row>
    <row r="56" spans="2:6">
      <c r="B56" s="294"/>
      <c r="C56" s="294"/>
      <c r="D56" s="294"/>
      <c r="E56" s="294"/>
      <c r="F56" s="294"/>
    </row>
    <row r="57" spans="2:6" ht="18.75">
      <c r="E57" s="296"/>
      <c r="F57" s="296"/>
    </row>
  </sheetData>
  <mergeCells count="9">
    <mergeCell ref="B10:B11"/>
    <mergeCell ref="H4:J16"/>
    <mergeCell ref="C4:D4"/>
    <mergeCell ref="C5:D5"/>
    <mergeCell ref="C6:D6"/>
    <mergeCell ref="C7:D7"/>
    <mergeCell ref="E10:F10"/>
    <mergeCell ref="C10:C11"/>
    <mergeCell ref="D10:D11"/>
  </mergeCells>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23982-234B-4E38-BEA3-275143E2C4CD}">
  <dimension ref="B2:P29"/>
  <sheetViews>
    <sheetView zoomScale="59" zoomScaleNormal="59" workbookViewId="0">
      <selection activeCell="H11" sqref="H11:H12"/>
    </sheetView>
  </sheetViews>
  <sheetFormatPr baseColWidth="10" defaultColWidth="11.25" defaultRowHeight="15"/>
  <cols>
    <col min="1" max="1" width="6.75" style="291" customWidth="1"/>
    <col min="2" max="2" width="23.125" style="292" customWidth="1"/>
    <col min="3" max="3" width="39.625" style="292" customWidth="1"/>
    <col min="4" max="6" width="39.625" style="291" customWidth="1"/>
    <col min="7" max="7" width="39.625" style="292" customWidth="1"/>
    <col min="8" max="8" width="64.125" style="291" customWidth="1"/>
    <col min="9" max="9" width="66.875" style="291" customWidth="1"/>
    <col min="10" max="11" width="11.25" style="291"/>
    <col min="12" max="16" width="35.125" style="291" customWidth="1"/>
    <col min="17" max="16384" width="11.25" style="291"/>
  </cols>
  <sheetData>
    <row r="2" spans="2:16">
      <c r="B2" s="1"/>
      <c r="C2" s="1"/>
      <c r="D2" s="101"/>
      <c r="E2" s="1"/>
      <c r="F2" s="1"/>
      <c r="G2" s="1"/>
      <c r="H2" s="1"/>
      <c r="I2" s="1"/>
    </row>
    <row r="3" spans="2:16">
      <c r="B3" s="1"/>
      <c r="C3" s="1"/>
      <c r="D3" s="2"/>
      <c r="E3" s="1"/>
      <c r="F3" s="1"/>
      <c r="G3" s="1"/>
      <c r="H3" s="1"/>
      <c r="I3" s="1"/>
    </row>
    <row r="4" spans="2:16" ht="74.45" customHeight="1">
      <c r="B4" s="1"/>
      <c r="C4" s="581" t="s">
        <v>287</v>
      </c>
      <c r="D4" s="581"/>
      <c r="E4" s="581"/>
      <c r="F4" s="581"/>
      <c r="G4" s="581"/>
      <c r="H4" s="3"/>
      <c r="I4" s="3"/>
    </row>
    <row r="5" spans="2:16" ht="32.450000000000003" customHeight="1">
      <c r="B5" s="1"/>
      <c r="C5" s="581" t="s">
        <v>88</v>
      </c>
      <c r="D5" s="581"/>
      <c r="E5" s="581"/>
      <c r="F5" s="581"/>
      <c r="G5" s="581"/>
      <c r="H5" s="3"/>
      <c r="I5" s="3"/>
    </row>
    <row r="6" spans="2:16" ht="32.450000000000003" customHeight="1">
      <c r="B6" s="1"/>
      <c r="C6" s="581" t="s">
        <v>89</v>
      </c>
      <c r="D6" s="581"/>
      <c r="E6" s="581"/>
      <c r="F6" s="581"/>
      <c r="G6" s="581"/>
      <c r="H6" s="3"/>
      <c r="I6" s="3"/>
    </row>
    <row r="7" spans="2:16" ht="32.450000000000003" customHeight="1">
      <c r="B7" s="1"/>
      <c r="C7" s="581" t="s">
        <v>90</v>
      </c>
      <c r="D7" s="581"/>
      <c r="E7" s="581"/>
      <c r="F7" s="581"/>
      <c r="G7" s="581"/>
      <c r="H7" s="3"/>
      <c r="I7" s="3"/>
    </row>
    <row r="9" spans="2:16" ht="15.75" thickBot="1"/>
    <row r="10" spans="2:16" ht="45.75" customHeight="1" thickBot="1">
      <c r="B10" s="598" t="s">
        <v>288</v>
      </c>
      <c r="C10" s="599"/>
      <c r="D10" s="599"/>
      <c r="E10" s="599"/>
      <c r="F10" s="599"/>
      <c r="G10" s="599"/>
      <c r="H10" s="599"/>
      <c r="I10" s="600"/>
      <c r="L10" s="597" t="s">
        <v>297</v>
      </c>
      <c r="M10" s="597"/>
      <c r="N10" s="597"/>
      <c r="O10" s="597"/>
      <c r="P10" s="597"/>
    </row>
    <row r="11" spans="2:16" ht="115.35" customHeight="1" thickBot="1">
      <c r="B11" s="308" t="s">
        <v>289</v>
      </c>
      <c r="C11" s="309" t="s">
        <v>290</v>
      </c>
      <c r="D11" s="309" t="s">
        <v>291</v>
      </c>
      <c r="E11" s="309" t="s">
        <v>292</v>
      </c>
      <c r="F11" s="309" t="s">
        <v>296</v>
      </c>
      <c r="G11" s="309" t="s">
        <v>293</v>
      </c>
      <c r="H11" s="309" t="s">
        <v>294</v>
      </c>
      <c r="I11" s="310" t="s">
        <v>295</v>
      </c>
      <c r="L11" s="597"/>
      <c r="M11" s="597"/>
      <c r="N11" s="597"/>
      <c r="O11" s="597"/>
      <c r="P11" s="597"/>
    </row>
    <row r="12" spans="2:16" ht="72.599999999999994" customHeight="1">
      <c r="B12" s="311"/>
      <c r="C12" s="312"/>
      <c r="D12" s="312"/>
      <c r="E12" s="312"/>
      <c r="F12" s="312"/>
      <c r="G12" s="312"/>
      <c r="H12" s="312"/>
      <c r="I12" s="313"/>
      <c r="L12" s="597"/>
      <c r="M12" s="597"/>
      <c r="N12" s="597"/>
      <c r="O12" s="597"/>
      <c r="P12" s="597"/>
    </row>
    <row r="13" spans="2:16" ht="72.599999999999994" customHeight="1">
      <c r="B13" s="320"/>
      <c r="C13" s="321"/>
      <c r="D13" s="321"/>
      <c r="E13" s="321"/>
      <c r="F13" s="321"/>
      <c r="G13" s="321"/>
      <c r="H13" s="321"/>
      <c r="I13" s="322"/>
      <c r="L13" s="597"/>
      <c r="M13" s="597"/>
      <c r="N13" s="597"/>
      <c r="O13" s="597"/>
      <c r="P13" s="597"/>
    </row>
    <row r="14" spans="2:16" ht="72.599999999999994" customHeight="1">
      <c r="B14" s="320"/>
      <c r="C14" s="321"/>
      <c r="D14" s="321"/>
      <c r="E14" s="321"/>
      <c r="F14" s="321"/>
      <c r="G14" s="321"/>
      <c r="H14" s="321"/>
      <c r="I14" s="322"/>
      <c r="L14" s="597"/>
      <c r="M14" s="597"/>
      <c r="N14" s="597"/>
      <c r="O14" s="597"/>
      <c r="P14" s="597"/>
    </row>
    <row r="15" spans="2:16" ht="72.599999999999994" customHeight="1">
      <c r="B15" s="320"/>
      <c r="C15" s="321"/>
      <c r="D15" s="321"/>
      <c r="E15" s="321"/>
      <c r="F15" s="321"/>
      <c r="G15" s="321"/>
      <c r="H15" s="321"/>
      <c r="I15" s="322"/>
      <c r="L15" s="597"/>
      <c r="M15" s="597"/>
      <c r="N15" s="597"/>
      <c r="O15" s="597"/>
      <c r="P15" s="597"/>
    </row>
    <row r="16" spans="2:16" ht="72.599999999999994" customHeight="1">
      <c r="B16" s="314"/>
      <c r="C16" s="315"/>
      <c r="D16" s="315"/>
      <c r="E16" s="315"/>
      <c r="F16" s="315"/>
      <c r="G16" s="315"/>
      <c r="H16" s="315"/>
      <c r="I16" s="316"/>
      <c r="L16" s="597"/>
      <c r="M16" s="597"/>
      <c r="N16" s="597"/>
      <c r="O16" s="597"/>
      <c r="P16" s="597"/>
    </row>
    <row r="17" spans="2:16" ht="72.599999999999994" customHeight="1">
      <c r="B17" s="314"/>
      <c r="C17" s="315"/>
      <c r="D17" s="315"/>
      <c r="E17" s="315"/>
      <c r="F17" s="315"/>
      <c r="G17" s="315"/>
      <c r="H17" s="315"/>
      <c r="I17" s="316"/>
      <c r="L17" s="597"/>
      <c r="M17" s="597"/>
      <c r="N17" s="597"/>
      <c r="O17" s="597"/>
      <c r="P17" s="597"/>
    </row>
    <row r="18" spans="2:16" ht="72.599999999999994" customHeight="1">
      <c r="B18" s="314"/>
      <c r="C18" s="315"/>
      <c r="D18" s="315"/>
      <c r="E18" s="315"/>
      <c r="F18" s="315"/>
      <c r="G18" s="315"/>
      <c r="H18" s="315"/>
      <c r="I18" s="316"/>
      <c r="L18" s="597"/>
      <c r="M18" s="597"/>
      <c r="N18" s="597"/>
      <c r="O18" s="597"/>
      <c r="P18" s="597"/>
    </row>
    <row r="19" spans="2:16" ht="72.599999999999994" customHeight="1" thickBot="1">
      <c r="B19" s="317"/>
      <c r="C19" s="318"/>
      <c r="D19" s="318"/>
      <c r="E19" s="318"/>
      <c r="F19" s="318"/>
      <c r="G19" s="318"/>
      <c r="H19" s="318"/>
      <c r="I19" s="319"/>
      <c r="L19" s="597"/>
      <c r="M19" s="597"/>
      <c r="N19" s="597"/>
      <c r="O19" s="597"/>
      <c r="P19" s="597"/>
    </row>
    <row r="20" spans="2:16">
      <c r="B20" s="291"/>
      <c r="C20" s="291"/>
      <c r="G20" s="291"/>
    </row>
    <row r="21" spans="2:16" ht="45.6" customHeight="1">
      <c r="B21" s="291"/>
      <c r="C21" s="291"/>
      <c r="G21" s="291"/>
    </row>
    <row r="22" spans="2:16" ht="45.6" customHeight="1">
      <c r="B22" s="291"/>
      <c r="C22" s="291"/>
      <c r="G22" s="291"/>
    </row>
    <row r="23" spans="2:16" ht="45.6" customHeight="1">
      <c r="B23" s="291"/>
      <c r="C23" s="291"/>
      <c r="G23" s="291"/>
    </row>
    <row r="24" spans="2:16" ht="45.6" customHeight="1">
      <c r="B24" s="291"/>
      <c r="C24" s="291"/>
      <c r="G24" s="291"/>
    </row>
    <row r="25" spans="2:16">
      <c r="B25" s="291"/>
      <c r="C25" s="291"/>
      <c r="G25" s="291"/>
    </row>
    <row r="26" spans="2:16">
      <c r="B26" s="291"/>
      <c r="C26" s="291"/>
      <c r="G26" s="291"/>
    </row>
    <row r="27" spans="2:16">
      <c r="B27" s="291"/>
      <c r="C27" s="291"/>
      <c r="G27" s="291"/>
    </row>
    <row r="28" spans="2:16">
      <c r="B28" s="291"/>
      <c r="C28" s="291"/>
      <c r="G28" s="291"/>
    </row>
    <row r="29" spans="2:16">
      <c r="B29" s="291"/>
      <c r="C29" s="291"/>
      <c r="G29" s="291"/>
    </row>
  </sheetData>
  <mergeCells count="6">
    <mergeCell ref="L10:P19"/>
    <mergeCell ref="C4:G4"/>
    <mergeCell ref="C5:G5"/>
    <mergeCell ref="C6:G6"/>
    <mergeCell ref="C7:G7"/>
    <mergeCell ref="B10:I10"/>
  </mergeCells>
  <printOptions horizontalCentered="1"/>
  <pageMargins left="0.23622047244094491" right="0.23622047244094491" top="0.74803149606299213" bottom="0.74803149606299213" header="0.31496062992125984" footer="0.31496062992125984"/>
  <pageSetup paperSize="5" scale="30"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F9269-6001-4266-866A-DFB35F8A3F75}">
  <sheetPr codeName="Hoja5"/>
  <dimension ref="A1:S11"/>
  <sheetViews>
    <sheetView showGridLines="0" zoomScale="68" zoomScaleNormal="68" zoomScaleSheetLayoutView="40" zoomScalePageLayoutView="111" workbookViewId="0">
      <selection activeCell="H11" sqref="H11:H12"/>
    </sheetView>
  </sheetViews>
  <sheetFormatPr baseColWidth="10" defaultColWidth="12.125" defaultRowHeight="15"/>
  <cols>
    <col min="1" max="1" width="26.625" style="1" customWidth="1"/>
    <col min="2" max="3" width="28.375" style="1" customWidth="1"/>
    <col min="4" max="4" width="26.125" style="1" customWidth="1"/>
    <col min="5" max="5" width="20.75" style="1" customWidth="1"/>
    <col min="6" max="6" width="14.375" style="1" bestFit="1" customWidth="1"/>
    <col min="7" max="7" width="24.375" style="49" customWidth="1"/>
    <col min="8" max="8" width="29.75" style="1" bestFit="1" customWidth="1"/>
    <col min="9" max="9" width="33" style="1" customWidth="1"/>
    <col min="10" max="10" width="26.125" style="1" customWidth="1"/>
    <col min="11" max="11" width="26.125" style="49" customWidth="1"/>
    <col min="12" max="12" width="23" style="1" customWidth="1"/>
    <col min="13" max="13" width="23" style="49" customWidth="1"/>
    <col min="14" max="14" width="121.25" style="49" customWidth="1"/>
    <col min="15" max="18" width="32.125" style="1" customWidth="1"/>
    <col min="19" max="19" width="25" style="1" customWidth="1"/>
    <col min="20" max="16384" width="12.125" style="1"/>
  </cols>
  <sheetData>
    <row r="1" spans="1:19" ht="33">
      <c r="E1" s="606"/>
      <c r="F1" s="606"/>
      <c r="G1" s="606"/>
      <c r="H1" s="606"/>
      <c r="I1" s="606"/>
      <c r="J1" s="606"/>
      <c r="K1" s="606"/>
      <c r="L1" s="606"/>
      <c r="M1" s="606"/>
      <c r="N1" s="606"/>
      <c r="O1" s="606"/>
      <c r="P1" s="606"/>
      <c r="Q1" s="606"/>
      <c r="R1" s="606"/>
      <c r="S1" s="606"/>
    </row>
    <row r="2" spans="1:19" ht="90" customHeight="1">
      <c r="E2" s="607" t="s">
        <v>28</v>
      </c>
      <c r="F2" s="607"/>
      <c r="G2" s="607"/>
      <c r="H2" s="607"/>
      <c r="I2" s="607"/>
      <c r="J2" s="607"/>
      <c r="K2" s="607"/>
      <c r="L2" s="607"/>
      <c r="M2" s="607"/>
      <c r="N2" s="607"/>
      <c r="O2" s="607"/>
      <c r="P2" s="607"/>
      <c r="Q2" s="607"/>
      <c r="R2" s="607"/>
      <c r="S2" s="607"/>
    </row>
    <row r="3" spans="1:19" ht="19.5" thickBot="1">
      <c r="E3" s="12"/>
      <c r="F3" s="12"/>
      <c r="G3" s="12"/>
      <c r="H3" s="13"/>
      <c r="I3" s="13"/>
      <c r="J3" s="13"/>
      <c r="K3" s="13"/>
      <c r="L3" s="14"/>
      <c r="M3" s="50"/>
      <c r="N3" s="50"/>
      <c r="O3" s="13"/>
      <c r="P3" s="13"/>
      <c r="Q3" s="13"/>
      <c r="R3" s="13"/>
      <c r="S3" s="13"/>
    </row>
    <row r="4" spans="1:19" ht="19.5" thickTop="1">
      <c r="E4" s="608" t="s">
        <v>22</v>
      </c>
      <c r="F4" s="617" t="s">
        <v>24</v>
      </c>
      <c r="G4" s="610" t="s">
        <v>0</v>
      </c>
      <c r="H4" s="612" t="s">
        <v>1</v>
      </c>
      <c r="I4" s="612"/>
      <c r="J4" s="612"/>
      <c r="K4" s="612"/>
      <c r="L4" s="612"/>
      <c r="M4" s="612"/>
      <c r="N4" s="612"/>
      <c r="O4" s="612"/>
      <c r="P4" s="612"/>
      <c r="Q4" s="613" t="s">
        <v>274</v>
      </c>
      <c r="R4" s="613" t="s">
        <v>275</v>
      </c>
      <c r="S4" s="615" t="s">
        <v>276</v>
      </c>
    </row>
    <row r="5" spans="1:19" ht="248.25" customHeight="1" thickBot="1">
      <c r="A5" s="601" t="s">
        <v>46</v>
      </c>
      <c r="B5" s="601"/>
      <c r="C5" s="601"/>
      <c r="D5" s="601"/>
      <c r="E5" s="609"/>
      <c r="F5" s="618"/>
      <c r="G5" s="611"/>
      <c r="H5" s="297" t="s">
        <v>2</v>
      </c>
      <c r="I5" s="298" t="s">
        <v>277</v>
      </c>
      <c r="J5" s="298" t="s">
        <v>278</v>
      </c>
      <c r="K5" s="298" t="s">
        <v>279</v>
      </c>
      <c r="L5" s="297" t="s">
        <v>280</v>
      </c>
      <c r="M5" s="298" t="s">
        <v>281</v>
      </c>
      <c r="N5" s="298" t="s">
        <v>282</v>
      </c>
      <c r="O5" s="298" t="s">
        <v>283</v>
      </c>
      <c r="P5" s="298" t="s">
        <v>284</v>
      </c>
      <c r="Q5" s="614"/>
      <c r="R5" s="614"/>
      <c r="S5" s="616"/>
    </row>
    <row r="6" spans="1:19" ht="158.25" customHeight="1">
      <c r="A6" s="16" t="s">
        <v>29</v>
      </c>
      <c r="B6" s="51" t="s">
        <v>32</v>
      </c>
      <c r="C6" s="51" t="s">
        <v>36</v>
      </c>
      <c r="D6" s="52" t="s">
        <v>41</v>
      </c>
      <c r="E6" s="126"/>
      <c r="F6" s="127" t="s">
        <v>3</v>
      </c>
      <c r="G6" s="128">
        <v>1.1000000000000001</v>
      </c>
      <c r="H6" s="129" t="s">
        <v>57</v>
      </c>
      <c r="I6" s="129"/>
      <c r="J6" s="130" t="s">
        <v>47</v>
      </c>
      <c r="K6" s="130" t="s">
        <v>51</v>
      </c>
      <c r="L6" s="130" t="s">
        <v>55</v>
      </c>
      <c r="M6" s="130" t="s">
        <v>55</v>
      </c>
      <c r="N6" s="130"/>
      <c r="O6" s="131"/>
      <c r="P6" s="132"/>
      <c r="Q6" s="133"/>
      <c r="R6" s="134"/>
      <c r="S6" s="135"/>
    </row>
    <row r="7" spans="1:19" s="2" customFormat="1" ht="141.75" customHeight="1">
      <c r="A7" s="16" t="s">
        <v>30</v>
      </c>
      <c r="B7" s="51" t="s">
        <v>33</v>
      </c>
      <c r="C7" s="51" t="s">
        <v>37</v>
      </c>
      <c r="D7" s="53" t="s">
        <v>40</v>
      </c>
      <c r="E7" s="18"/>
      <c r="F7" s="19" t="s">
        <v>4</v>
      </c>
      <c r="G7" s="107" t="s">
        <v>25</v>
      </c>
      <c r="H7" s="113" t="s">
        <v>56</v>
      </c>
      <c r="I7" s="113"/>
      <c r="J7" s="114" t="s">
        <v>48</v>
      </c>
      <c r="K7" s="114" t="s">
        <v>52</v>
      </c>
      <c r="L7" s="114"/>
      <c r="M7" s="113"/>
      <c r="N7" s="113"/>
      <c r="O7" s="113"/>
      <c r="P7" s="115"/>
      <c r="Q7" s="20"/>
      <c r="R7" s="21"/>
      <c r="S7" s="22"/>
    </row>
    <row r="8" spans="1:19" ht="141.75" customHeight="1">
      <c r="A8" s="16" t="s">
        <v>39</v>
      </c>
      <c r="B8" s="51" t="s">
        <v>34</v>
      </c>
      <c r="C8" s="51" t="s">
        <v>38</v>
      </c>
      <c r="D8" s="52" t="s">
        <v>42</v>
      </c>
      <c r="E8" s="23"/>
      <c r="F8" s="24" t="s">
        <v>5</v>
      </c>
      <c r="G8" s="108" t="s">
        <v>26</v>
      </c>
      <c r="H8" s="116" t="s">
        <v>58</v>
      </c>
      <c r="I8" s="116"/>
      <c r="J8" s="117" t="s">
        <v>49</v>
      </c>
      <c r="K8" s="117" t="s">
        <v>53</v>
      </c>
      <c r="L8" s="117"/>
      <c r="M8" s="118"/>
      <c r="N8" s="118"/>
      <c r="O8" s="119"/>
      <c r="P8" s="116"/>
      <c r="Q8" s="25"/>
      <c r="R8" s="26"/>
      <c r="S8" s="27"/>
    </row>
    <row r="9" spans="1:19" ht="141.75" customHeight="1">
      <c r="A9" s="16" t="s">
        <v>31</v>
      </c>
      <c r="B9" s="51" t="s">
        <v>35</v>
      </c>
      <c r="C9" s="51" t="s">
        <v>43</v>
      </c>
      <c r="D9" s="52" t="s">
        <v>44</v>
      </c>
      <c r="E9" s="28"/>
      <c r="F9" s="29" t="s">
        <v>6</v>
      </c>
      <c r="G9" s="109" t="s">
        <v>27</v>
      </c>
      <c r="H9" s="112" t="s">
        <v>59</v>
      </c>
      <c r="I9" s="112"/>
      <c r="J9" s="111" t="s">
        <v>50</v>
      </c>
      <c r="K9" s="111" t="s">
        <v>54</v>
      </c>
      <c r="L9" s="111"/>
      <c r="M9" s="120"/>
      <c r="N9" s="120"/>
      <c r="O9" s="121"/>
      <c r="P9" s="120"/>
      <c r="Q9" s="34"/>
      <c r="R9" s="35"/>
      <c r="S9" s="36"/>
    </row>
    <row r="10" spans="1:19" ht="61.5" customHeight="1">
      <c r="A10" s="602" t="s">
        <v>60</v>
      </c>
      <c r="B10" s="602"/>
      <c r="C10" s="602"/>
      <c r="D10" s="603"/>
      <c r="E10" s="28"/>
      <c r="F10" s="29" t="s">
        <v>6</v>
      </c>
      <c r="G10" s="109"/>
      <c r="H10" s="112"/>
      <c r="I10" s="112"/>
      <c r="J10" s="111"/>
      <c r="K10" s="120"/>
      <c r="L10" s="111"/>
      <c r="M10" s="120"/>
      <c r="N10" s="120"/>
      <c r="O10" s="121"/>
      <c r="P10" s="120"/>
      <c r="Q10" s="34"/>
      <c r="R10" s="35"/>
      <c r="S10" s="36"/>
    </row>
    <row r="11" spans="1:19" ht="99.75" customHeight="1" thickBot="1">
      <c r="A11" s="604" t="s">
        <v>45</v>
      </c>
      <c r="B11" s="604"/>
      <c r="C11" s="604"/>
      <c r="D11" s="605"/>
      <c r="E11" s="102"/>
      <c r="F11" s="103" t="s">
        <v>6</v>
      </c>
      <c r="G11" s="110"/>
      <c r="H11" s="122"/>
      <c r="I11" s="122"/>
      <c r="J11" s="123"/>
      <c r="K11" s="124"/>
      <c r="L11" s="123"/>
      <c r="M11" s="124"/>
      <c r="N11" s="124"/>
      <c r="O11" s="125"/>
      <c r="P11" s="124"/>
      <c r="Q11" s="105"/>
      <c r="R11" s="104"/>
      <c r="S11" s="106"/>
    </row>
  </sheetData>
  <mergeCells count="12">
    <mergeCell ref="A5:D5"/>
    <mergeCell ref="A10:D10"/>
    <mergeCell ref="A11:D11"/>
    <mergeCell ref="E1:S1"/>
    <mergeCell ref="E2:S2"/>
    <mergeCell ref="E4:E5"/>
    <mergeCell ref="G4:G5"/>
    <mergeCell ref="H4:P4"/>
    <mergeCell ref="Q4:Q5"/>
    <mergeCell ref="R4:R5"/>
    <mergeCell ref="S4:S5"/>
    <mergeCell ref="F4:F5"/>
  </mergeCells>
  <printOptions horizontalCentered="1"/>
  <pageMargins left="0.23622047244094491" right="0.23622047244094491" top="0.74803149606299213" bottom="0.74803149606299213" header="0.31496062992125984" footer="0.31496062992125984"/>
  <pageSetup paperSize="5" scale="28" fitToHeight="0" orientation="landscape" r:id="rId1"/>
  <headerFooter alignWithMargins="0">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0A35C-B172-4D6D-8D69-EEBA2A336501}">
  <sheetPr codeName="Hoja6"/>
  <dimension ref="A3:P115"/>
  <sheetViews>
    <sheetView showGridLines="0" topLeftCell="M1" zoomScale="81" zoomScaleNormal="110" zoomScaleSheetLayoutView="40" zoomScalePageLayoutView="111" workbookViewId="0">
      <selection activeCell="H11" sqref="H11:H12"/>
    </sheetView>
  </sheetViews>
  <sheetFormatPr baseColWidth="10" defaultColWidth="12.125" defaultRowHeight="15"/>
  <cols>
    <col min="1" max="1" width="26.625" style="1" customWidth="1"/>
    <col min="2" max="2" width="23.625" style="1" customWidth="1"/>
    <col min="3" max="3" width="21.375" style="1" customWidth="1"/>
    <col min="4" max="4" width="40.375" style="101" customWidth="1"/>
    <col min="5" max="5" width="30.75" style="1" customWidth="1"/>
    <col min="6" max="6" width="56.625" style="1" customWidth="1"/>
    <col min="7" max="7" width="20.75" style="1" bestFit="1" customWidth="1"/>
    <col min="8" max="8" width="22" style="1" bestFit="1" customWidth="1"/>
    <col min="9" max="9" width="50.25" style="1" customWidth="1"/>
    <col min="10" max="10" width="30.125" style="1" customWidth="1"/>
    <col min="11" max="11" width="28.625" style="1" bestFit="1" customWidth="1"/>
    <col min="12" max="13" width="52.25" style="1" customWidth="1"/>
    <col min="14" max="14" width="63.25" style="1" customWidth="1"/>
    <col min="15" max="15" width="49.75" style="1" customWidth="1"/>
    <col min="16" max="16" width="59.375" style="1" customWidth="1"/>
    <col min="17" max="17" width="56.125" style="1" customWidth="1"/>
    <col min="18" max="16384" width="12.125" style="1"/>
  </cols>
  <sheetData>
    <row r="3" spans="2:16">
      <c r="D3" s="2"/>
    </row>
    <row r="4" spans="2:16" ht="69.75" customHeight="1">
      <c r="C4" s="581" t="s">
        <v>216</v>
      </c>
      <c r="D4" s="581"/>
      <c r="E4" s="581"/>
      <c r="F4" s="581"/>
      <c r="G4" s="581"/>
      <c r="H4" s="581"/>
      <c r="I4" s="581"/>
      <c r="J4" s="581"/>
      <c r="K4" s="581"/>
      <c r="L4" s="581"/>
      <c r="M4" s="581"/>
      <c r="N4" s="581"/>
      <c r="O4" s="3"/>
      <c r="P4" s="3"/>
    </row>
    <row r="5" spans="2:16" ht="31.5" customHeight="1">
      <c r="C5" s="581" t="s">
        <v>88</v>
      </c>
      <c r="D5" s="581"/>
      <c r="E5" s="581"/>
      <c r="F5" s="581"/>
      <c r="G5" s="581"/>
      <c r="H5" s="581"/>
      <c r="I5" s="581"/>
      <c r="J5" s="581"/>
      <c r="K5" s="581"/>
      <c r="L5" s="581"/>
      <c r="M5" s="581"/>
      <c r="N5" s="581"/>
      <c r="O5" s="3"/>
      <c r="P5" s="3"/>
    </row>
    <row r="6" spans="2:16" ht="31.5" customHeight="1">
      <c r="C6" s="581" t="s">
        <v>789</v>
      </c>
      <c r="D6" s="581"/>
      <c r="E6" s="581"/>
      <c r="F6" s="581"/>
      <c r="G6" s="581"/>
      <c r="H6" s="581"/>
      <c r="I6" s="581"/>
      <c r="J6" s="581"/>
      <c r="K6" s="581"/>
      <c r="L6" s="581"/>
      <c r="M6" s="581"/>
      <c r="N6" s="581"/>
      <c r="O6" s="4"/>
      <c r="P6" s="4"/>
    </row>
    <row r="7" spans="2:16" ht="31.5" customHeight="1">
      <c r="C7" s="581" t="s">
        <v>790</v>
      </c>
      <c r="D7" s="581"/>
      <c r="E7" s="581"/>
      <c r="F7" s="581"/>
      <c r="G7" s="581"/>
      <c r="H7" s="581"/>
      <c r="I7" s="581"/>
      <c r="J7" s="581"/>
      <c r="K7" s="581"/>
      <c r="L7" s="581"/>
      <c r="M7" s="581"/>
      <c r="N7" s="581"/>
      <c r="O7" s="4"/>
      <c r="P7" s="4"/>
    </row>
    <row r="8" spans="2:16" ht="33">
      <c r="B8" s="88"/>
      <c r="C8" s="5"/>
      <c r="D8" s="5"/>
      <c r="E8" s="5"/>
      <c r="F8" s="5"/>
      <c r="G8" s="5"/>
      <c r="H8" s="5"/>
      <c r="I8" s="5"/>
      <c r="J8" s="5"/>
      <c r="K8" s="88"/>
      <c r="L8" s="5"/>
      <c r="M8" s="5"/>
      <c r="N8" s="5"/>
      <c r="O8" s="5"/>
      <c r="P8" s="5"/>
    </row>
    <row r="9" spans="2:16" ht="42" customHeight="1">
      <c r="B9" s="639" t="s">
        <v>7</v>
      </c>
      <c r="C9" s="639"/>
      <c r="D9" s="639"/>
      <c r="E9" s="10"/>
      <c r="F9" s="10"/>
      <c r="G9" s="6"/>
      <c r="H9" s="7"/>
      <c r="I9" s="7"/>
      <c r="J9" s="7"/>
      <c r="K9" s="89"/>
      <c r="L9" s="7"/>
      <c r="M9" s="7"/>
      <c r="N9" s="7"/>
      <c r="O9" s="7"/>
      <c r="P9" s="7"/>
    </row>
    <row r="10" spans="2:16" ht="42" customHeight="1">
      <c r="B10" s="620" t="s">
        <v>8</v>
      </c>
      <c r="C10" s="620"/>
      <c r="D10" s="620"/>
      <c r="E10" s="10"/>
      <c r="F10" s="10"/>
      <c r="G10" s="6"/>
      <c r="H10" s="7"/>
      <c r="I10" s="7"/>
      <c r="J10" s="7"/>
      <c r="K10" s="89"/>
      <c r="L10" s="7"/>
      <c r="M10" s="7"/>
      <c r="N10" s="7"/>
      <c r="O10" s="7"/>
      <c r="P10" s="7"/>
    </row>
    <row r="11" spans="2:16" ht="18.75">
      <c r="B11" s="90"/>
      <c r="C11" s="8"/>
      <c r="D11" s="91"/>
      <c r="E11" s="622" t="s">
        <v>791</v>
      </c>
      <c r="F11" s="622"/>
      <c r="G11" s="622"/>
      <c r="H11" s="622"/>
      <c r="I11" s="622"/>
      <c r="J11" s="622"/>
      <c r="K11" s="622"/>
      <c r="L11" s="622"/>
      <c r="M11" s="622"/>
      <c r="N11" s="622"/>
      <c r="O11" s="622"/>
      <c r="P11" s="622"/>
    </row>
    <row r="12" spans="2:16" ht="42" customHeight="1">
      <c r="B12" s="619" t="s">
        <v>11</v>
      </c>
      <c r="C12" s="619"/>
      <c r="D12" s="619"/>
      <c r="E12" s="10"/>
      <c r="F12" s="9"/>
      <c r="G12" s="6"/>
      <c r="H12" s="7"/>
      <c r="I12" s="9"/>
      <c r="J12" s="7"/>
      <c r="K12" s="89"/>
      <c r="L12" s="9"/>
      <c r="M12" s="9"/>
      <c r="N12" s="9"/>
      <c r="O12" s="9"/>
      <c r="P12" s="9"/>
    </row>
    <row r="13" spans="2:16" ht="18.75">
      <c r="B13" s="620" t="s">
        <v>12</v>
      </c>
      <c r="C13" s="620"/>
      <c r="D13" s="620"/>
      <c r="E13" s="10"/>
      <c r="F13" s="9"/>
      <c r="G13" s="6"/>
      <c r="H13" s="7"/>
      <c r="I13" s="9"/>
      <c r="J13" s="7"/>
      <c r="K13" s="89"/>
      <c r="L13" s="9"/>
      <c r="M13" s="9"/>
      <c r="N13" s="9"/>
      <c r="O13" s="9"/>
      <c r="P13" s="9"/>
    </row>
    <row r="14" spans="2:16" ht="18.75" customHeight="1">
      <c r="B14" s="620" t="s">
        <v>13</v>
      </c>
      <c r="C14" s="620"/>
      <c r="D14" s="620"/>
      <c r="E14" s="622" t="s">
        <v>792</v>
      </c>
      <c r="F14" s="622"/>
      <c r="G14" s="622"/>
      <c r="H14" s="622"/>
      <c r="I14" s="622"/>
      <c r="J14" s="622"/>
      <c r="K14" s="622"/>
      <c r="L14" s="622"/>
      <c r="M14" s="622"/>
      <c r="N14" s="622"/>
      <c r="O14" s="622"/>
      <c r="P14" s="622"/>
    </row>
    <row r="15" spans="2:16" ht="18.75" customHeight="1">
      <c r="B15" s="620" t="s">
        <v>14</v>
      </c>
      <c r="C15" s="620"/>
      <c r="D15" s="620"/>
      <c r="E15" s="622" t="s">
        <v>793</v>
      </c>
      <c r="F15" s="622"/>
      <c r="G15" s="622"/>
      <c r="H15" s="622"/>
      <c r="I15" s="622"/>
      <c r="J15" s="622"/>
      <c r="K15" s="622"/>
      <c r="L15" s="622"/>
      <c r="M15" s="622"/>
      <c r="N15" s="622"/>
      <c r="O15" s="622"/>
      <c r="P15" s="622"/>
    </row>
    <row r="16" spans="2:16" ht="18.75">
      <c r="B16" s="90"/>
      <c r="C16" s="8"/>
      <c r="D16" s="91"/>
      <c r="E16" s="622" t="s">
        <v>794</v>
      </c>
      <c r="F16" s="622"/>
      <c r="G16" s="622"/>
      <c r="H16" s="622"/>
      <c r="I16" s="622"/>
      <c r="J16" s="622"/>
      <c r="K16" s="622"/>
      <c r="L16" s="622"/>
      <c r="M16" s="622"/>
      <c r="N16" s="622"/>
      <c r="O16" s="622"/>
      <c r="P16" s="622"/>
    </row>
    <row r="17" spans="2:16" ht="42" customHeight="1">
      <c r="B17" s="619" t="s">
        <v>15</v>
      </c>
      <c r="C17" s="619"/>
      <c r="D17" s="619"/>
      <c r="E17" s="10"/>
      <c r="F17" s="9"/>
      <c r="G17" s="7"/>
      <c r="H17" s="7"/>
      <c r="I17" s="9"/>
      <c r="J17" s="7"/>
      <c r="K17" s="89"/>
      <c r="L17" s="9"/>
      <c r="M17" s="9"/>
      <c r="N17" s="9"/>
      <c r="O17" s="9"/>
      <c r="P17" s="9"/>
    </row>
    <row r="18" spans="2:16" ht="36.75" customHeight="1">
      <c r="B18" s="90"/>
      <c r="C18" s="8"/>
      <c r="D18" s="91"/>
      <c r="E18" s="6"/>
      <c r="F18" s="6"/>
      <c r="G18" s="6"/>
      <c r="H18" s="6"/>
      <c r="I18" s="6"/>
      <c r="J18" s="6"/>
      <c r="K18" s="6"/>
      <c r="L18" s="6"/>
      <c r="M18" s="6"/>
      <c r="N18" s="6"/>
      <c r="O18" s="6"/>
      <c r="P18" s="6"/>
    </row>
    <row r="19" spans="2:16" ht="18.75">
      <c r="B19" s="90"/>
      <c r="C19" s="8"/>
      <c r="D19" s="91"/>
      <c r="E19" s="622" t="s">
        <v>795</v>
      </c>
      <c r="F19" s="622"/>
      <c r="G19" s="622"/>
      <c r="H19" s="622"/>
      <c r="I19" s="622"/>
      <c r="J19" s="622"/>
      <c r="K19" s="622"/>
      <c r="L19" s="622"/>
      <c r="M19" s="622"/>
      <c r="N19" s="622"/>
      <c r="O19" s="622"/>
      <c r="P19" s="622"/>
    </row>
    <row r="20" spans="2:16" ht="42" customHeight="1">
      <c r="B20" s="619" t="s">
        <v>16</v>
      </c>
      <c r="C20" s="619"/>
      <c r="D20" s="619"/>
      <c r="E20" s="10"/>
      <c r="F20" s="9"/>
      <c r="G20" s="7"/>
      <c r="H20" s="7"/>
      <c r="I20" s="9"/>
      <c r="J20" s="7"/>
      <c r="K20" s="89"/>
      <c r="L20" s="9"/>
      <c r="M20" s="9"/>
      <c r="N20" s="9"/>
      <c r="O20" s="9"/>
      <c r="P20" s="9"/>
    </row>
    <row r="21" spans="2:16" ht="18.75">
      <c r="B21" s="620" t="s">
        <v>17</v>
      </c>
      <c r="C21" s="620"/>
      <c r="D21" s="620"/>
      <c r="E21" s="10"/>
      <c r="F21" s="9"/>
      <c r="G21" s="7"/>
      <c r="H21" s="7"/>
      <c r="I21" s="9"/>
      <c r="J21" s="7"/>
      <c r="K21" s="89"/>
      <c r="L21" s="9"/>
      <c r="M21" s="9"/>
      <c r="N21" s="9"/>
      <c r="O21" s="9"/>
      <c r="P21" s="9"/>
    </row>
    <row r="22" spans="2:16" ht="18.75">
      <c r="B22" s="620" t="s">
        <v>18</v>
      </c>
      <c r="C22" s="620"/>
      <c r="D22" s="620"/>
      <c r="E22" s="622" t="s">
        <v>796</v>
      </c>
      <c r="F22" s="622"/>
      <c r="G22" s="622"/>
      <c r="H22" s="622"/>
      <c r="I22" s="622"/>
      <c r="J22" s="622"/>
      <c r="K22" s="622"/>
      <c r="L22" s="622"/>
      <c r="M22" s="622"/>
      <c r="N22" s="622"/>
      <c r="O22" s="622"/>
      <c r="P22" s="622"/>
    </row>
    <row r="23" spans="2:16" ht="18.75">
      <c r="B23" s="620" t="s">
        <v>19</v>
      </c>
      <c r="C23" s="620"/>
      <c r="D23" s="620"/>
      <c r="E23" s="622" t="s">
        <v>316</v>
      </c>
      <c r="F23" s="622"/>
      <c r="G23" s="622"/>
      <c r="H23" s="622"/>
      <c r="I23" s="622"/>
      <c r="J23" s="622"/>
      <c r="K23" s="622"/>
      <c r="L23" s="622"/>
      <c r="M23" s="622"/>
      <c r="N23" s="622"/>
      <c r="O23" s="622"/>
      <c r="P23" s="622"/>
    </row>
    <row r="24" spans="2:16" ht="18.75">
      <c r="B24" s="620" t="s">
        <v>20</v>
      </c>
      <c r="C24" s="620"/>
      <c r="D24" s="620"/>
      <c r="E24" s="622" t="s">
        <v>797</v>
      </c>
      <c r="F24" s="622"/>
      <c r="G24" s="622"/>
      <c r="H24" s="622"/>
      <c r="I24" s="622"/>
      <c r="J24" s="622"/>
      <c r="K24" s="622"/>
      <c r="L24" s="622"/>
      <c r="M24" s="622"/>
      <c r="N24" s="622"/>
      <c r="O24" s="622"/>
      <c r="P24" s="622"/>
    </row>
    <row r="25" spans="2:16" ht="18.75">
      <c r="B25" s="6"/>
      <c r="C25" s="6"/>
      <c r="D25" s="91"/>
      <c r="E25" s="622" t="s">
        <v>798</v>
      </c>
      <c r="F25" s="622"/>
      <c r="G25" s="622"/>
      <c r="H25" s="622"/>
      <c r="I25" s="622"/>
      <c r="J25" s="622"/>
      <c r="K25" s="622"/>
      <c r="L25" s="622"/>
      <c r="M25" s="622"/>
      <c r="N25" s="622"/>
      <c r="O25" s="622"/>
      <c r="P25" s="622"/>
    </row>
    <row r="26" spans="2:16" ht="42" customHeight="1">
      <c r="B26" s="619" t="s">
        <v>21</v>
      </c>
      <c r="C26" s="619"/>
      <c r="D26" s="619"/>
      <c r="E26" s="10"/>
      <c r="F26" s="10"/>
      <c r="G26" s="7"/>
      <c r="H26" s="7"/>
      <c r="I26" s="9"/>
      <c r="J26" s="7"/>
      <c r="K26" s="89"/>
      <c r="L26" s="9"/>
      <c r="M26" s="9"/>
      <c r="N26" s="9"/>
      <c r="O26" s="9"/>
      <c r="P26" s="9"/>
    </row>
    <row r="27" spans="2:16" ht="42.75" customHeight="1">
      <c r="B27" s="89"/>
      <c r="C27" s="7"/>
      <c r="D27" s="7"/>
      <c r="E27" s="6"/>
      <c r="F27" s="6"/>
      <c r="G27" s="6"/>
      <c r="H27" s="6"/>
      <c r="I27" s="6"/>
      <c r="J27" s="6"/>
      <c r="K27" s="6"/>
      <c r="L27" s="6"/>
      <c r="M27" s="6"/>
      <c r="N27" s="6"/>
      <c r="O27" s="6"/>
      <c r="P27" s="6"/>
    </row>
    <row r="28" spans="2:16" ht="42.75" customHeight="1">
      <c r="B28" s="89"/>
      <c r="C28" s="7"/>
      <c r="D28" s="7"/>
      <c r="E28" s="622" t="s">
        <v>799</v>
      </c>
      <c r="F28" s="622"/>
      <c r="G28" s="622"/>
      <c r="H28" s="622"/>
      <c r="I28" s="622"/>
      <c r="J28" s="622"/>
      <c r="K28" s="622"/>
      <c r="L28" s="622"/>
      <c r="M28" s="622"/>
      <c r="N28" s="622"/>
      <c r="O28" s="622"/>
      <c r="P28" s="622"/>
    </row>
    <row r="29" spans="2:16" ht="18.75">
      <c r="B29" s="89"/>
      <c r="C29" s="7"/>
      <c r="D29" s="7"/>
      <c r="E29" s="622"/>
      <c r="F29" s="622"/>
      <c r="G29" s="622"/>
      <c r="H29" s="622"/>
      <c r="I29" s="622"/>
      <c r="J29" s="622"/>
      <c r="K29" s="622"/>
      <c r="L29" s="622"/>
      <c r="M29" s="622"/>
      <c r="N29" s="622"/>
      <c r="O29" s="622"/>
      <c r="P29" s="622"/>
    </row>
    <row r="30" spans="2:16" ht="42" customHeight="1">
      <c r="B30" s="619" t="s">
        <v>23</v>
      </c>
      <c r="C30" s="619"/>
      <c r="D30" s="619"/>
      <c r="E30" s="11"/>
      <c r="F30" s="11"/>
      <c r="G30" s="90"/>
      <c r="H30" s="90"/>
      <c r="I30" s="11"/>
      <c r="J30" s="90"/>
      <c r="K30" s="90"/>
      <c r="L30" s="11"/>
      <c r="M30" s="11"/>
      <c r="N30" s="11"/>
      <c r="O30" s="11"/>
      <c r="P30" s="11"/>
    </row>
    <row r="31" spans="2:16" ht="18.75" customHeight="1">
      <c r="B31" s="620" t="s">
        <v>9</v>
      </c>
      <c r="C31" s="620"/>
      <c r="D31" s="620"/>
      <c r="E31" s="10"/>
      <c r="F31" s="7"/>
      <c r="G31" s="6"/>
      <c r="H31" s="7"/>
      <c r="I31" s="7"/>
      <c r="J31" s="7"/>
      <c r="K31" s="89"/>
      <c r="L31" s="7"/>
      <c r="M31" s="7"/>
      <c r="N31" s="7"/>
      <c r="O31" s="7"/>
      <c r="P31" s="7"/>
    </row>
    <row r="32" spans="2:16" ht="18.95" customHeight="1">
      <c r="B32" s="620" t="s">
        <v>10</v>
      </c>
      <c r="C32" s="620"/>
      <c r="D32" s="620"/>
      <c r="E32" s="622" t="s">
        <v>88</v>
      </c>
      <c r="F32" s="622"/>
      <c r="G32" s="622"/>
      <c r="H32" s="622"/>
      <c r="I32" s="622"/>
      <c r="J32" s="622"/>
      <c r="K32" s="622"/>
      <c r="L32" s="622"/>
      <c r="M32" s="622"/>
      <c r="N32" s="622"/>
      <c r="O32" s="622"/>
      <c r="P32" s="622"/>
    </row>
    <row r="33" spans="1:16" ht="18.75">
      <c r="B33" s="620" t="s">
        <v>217</v>
      </c>
      <c r="C33" s="620"/>
      <c r="D33" s="620"/>
      <c r="E33" s="622" t="s">
        <v>304</v>
      </c>
      <c r="F33" s="622"/>
      <c r="G33" s="622"/>
      <c r="H33" s="622"/>
      <c r="I33" s="622"/>
      <c r="J33" s="622"/>
      <c r="K33" s="622"/>
      <c r="L33" s="622"/>
      <c r="M33" s="622"/>
      <c r="N33" s="622"/>
      <c r="O33" s="622"/>
      <c r="P33" s="622"/>
    </row>
    <row r="34" spans="1:16" ht="18.75">
      <c r="B34" s="8"/>
      <c r="C34" s="8"/>
      <c r="D34" s="8"/>
      <c r="E34" s="622" t="s">
        <v>800</v>
      </c>
      <c r="F34" s="622"/>
      <c r="G34" s="622"/>
      <c r="H34" s="622"/>
      <c r="I34" s="622"/>
      <c r="J34" s="622"/>
      <c r="K34" s="622"/>
      <c r="L34" s="622"/>
      <c r="M34" s="622"/>
      <c r="N34" s="622"/>
      <c r="O34" s="622"/>
      <c r="P34" s="622"/>
    </row>
    <row r="35" spans="1:16" ht="42" customHeight="1">
      <c r="B35" s="619" t="s">
        <v>298</v>
      </c>
      <c r="C35" s="619"/>
      <c r="D35" s="619"/>
      <c r="E35" s="11"/>
      <c r="F35" s="11"/>
      <c r="G35" s="11"/>
      <c r="H35" s="11"/>
      <c r="I35" s="11"/>
      <c r="J35" s="11"/>
      <c r="K35" s="11"/>
      <c r="L35" s="11"/>
      <c r="M35" s="11"/>
      <c r="N35" s="11"/>
      <c r="O35" s="11"/>
      <c r="P35" s="11"/>
    </row>
    <row r="36" spans="1:16" ht="18.75" customHeight="1">
      <c r="B36" s="620" t="s">
        <v>299</v>
      </c>
      <c r="C36" s="620"/>
      <c r="D36" s="620"/>
      <c r="E36" s="621" t="s">
        <v>801</v>
      </c>
      <c r="F36" s="621"/>
      <c r="G36" s="621"/>
      <c r="H36" s="621"/>
      <c r="I36" s="621"/>
      <c r="J36" s="621"/>
      <c r="K36" s="621"/>
      <c r="L36" s="621"/>
      <c r="M36" s="621"/>
      <c r="N36" s="621"/>
      <c r="O36" s="621"/>
      <c r="P36" s="621"/>
    </row>
    <row r="37" spans="1:16" ht="18.75" customHeight="1">
      <c r="B37" s="620" t="s">
        <v>217</v>
      </c>
      <c r="C37" s="620"/>
      <c r="D37" s="620"/>
      <c r="E37" s="621" t="s">
        <v>802</v>
      </c>
      <c r="F37" s="621"/>
      <c r="G37" s="621"/>
      <c r="H37" s="621"/>
      <c r="I37" s="621"/>
      <c r="J37" s="621"/>
      <c r="K37" s="621"/>
      <c r="L37" s="621"/>
      <c r="M37" s="621"/>
      <c r="N37" s="621"/>
      <c r="O37" s="621"/>
      <c r="P37" s="621"/>
    </row>
    <row r="38" spans="1:16" ht="18.75" customHeight="1">
      <c r="B38" s="620" t="s">
        <v>301</v>
      </c>
      <c r="C38" s="620"/>
      <c r="D38" s="620"/>
      <c r="E38" s="622" t="s">
        <v>803</v>
      </c>
      <c r="F38" s="622"/>
      <c r="G38" s="622"/>
      <c r="H38" s="622"/>
      <c r="I38" s="622"/>
      <c r="J38" s="622"/>
      <c r="K38" s="622"/>
      <c r="L38" s="622"/>
      <c r="M38" s="622"/>
      <c r="N38" s="622"/>
      <c r="O38" s="622"/>
      <c r="P38" s="622"/>
    </row>
    <row r="39" spans="1:16" ht="18.75" customHeight="1">
      <c r="B39" s="620" t="s">
        <v>300</v>
      </c>
      <c r="C39" s="620"/>
      <c r="D39" s="620"/>
      <c r="E39" s="622" t="s">
        <v>804</v>
      </c>
      <c r="F39" s="622"/>
      <c r="G39" s="622"/>
      <c r="H39" s="622"/>
      <c r="I39" s="622"/>
      <c r="J39" s="622"/>
      <c r="K39" s="622"/>
      <c r="L39" s="622"/>
      <c r="M39" s="622"/>
      <c r="N39" s="622"/>
      <c r="O39" s="622"/>
      <c r="P39" s="622"/>
    </row>
    <row r="40" spans="1:16" ht="18.75" customHeight="1">
      <c r="B40" s="8"/>
      <c r="C40" s="8"/>
      <c r="D40" s="8"/>
      <c r="E40" s="606"/>
      <c r="F40" s="606"/>
      <c r="G40" s="606"/>
      <c r="H40" s="606"/>
      <c r="I40" s="606"/>
      <c r="J40" s="606"/>
      <c r="K40" s="606"/>
      <c r="L40" s="606"/>
      <c r="M40" s="606"/>
      <c r="N40" s="606"/>
      <c r="O40" s="606"/>
      <c r="P40" s="606"/>
    </row>
    <row r="41" spans="1:16" ht="18.75" customHeight="1">
      <c r="B41" s="606"/>
      <c r="C41" s="606"/>
      <c r="D41" s="606"/>
      <c r="E41" s="606"/>
      <c r="F41" s="606"/>
      <c r="G41" s="606"/>
      <c r="H41" s="606"/>
      <c r="I41" s="606"/>
      <c r="J41" s="606"/>
      <c r="K41" s="606"/>
      <c r="L41" s="606"/>
      <c r="M41" s="606"/>
      <c r="N41" s="606"/>
      <c r="O41" s="606"/>
      <c r="P41" s="606"/>
    </row>
    <row r="42" spans="1:16" ht="48.75" customHeight="1">
      <c r="B42" s="638" t="s">
        <v>305</v>
      </c>
      <c r="C42" s="638"/>
      <c r="D42" s="638"/>
      <c r="E42" s="638"/>
      <c r="F42" s="638"/>
      <c r="G42" s="638"/>
      <c r="H42" s="638"/>
      <c r="I42" s="638"/>
      <c r="J42" s="638"/>
      <c r="K42" s="638"/>
      <c r="L42" s="638"/>
      <c r="M42" s="638"/>
      <c r="N42" s="638"/>
      <c r="O42" s="638"/>
      <c r="P42" s="638"/>
    </row>
    <row r="43" spans="1:16" ht="19.5" thickBot="1">
      <c r="B43" s="12"/>
      <c r="C43" s="12"/>
      <c r="D43" s="92"/>
      <c r="E43" s="13"/>
      <c r="F43" s="13"/>
      <c r="G43" s="14"/>
      <c r="H43" s="14"/>
      <c r="I43" s="14"/>
      <c r="J43" s="14"/>
      <c r="K43" s="93"/>
      <c r="L43" s="13"/>
      <c r="M43" s="13"/>
      <c r="N43" s="13"/>
      <c r="O43" s="13"/>
      <c r="P43" s="13"/>
    </row>
    <row r="44" spans="1:16" ht="20.25" thickTop="1">
      <c r="B44" s="625" t="s">
        <v>22</v>
      </c>
      <c r="C44" s="627" t="s">
        <v>24</v>
      </c>
      <c r="D44" s="629" t="s">
        <v>78</v>
      </c>
      <c r="E44" s="631" t="s">
        <v>1</v>
      </c>
      <c r="F44" s="632"/>
      <c r="G44" s="632"/>
      <c r="H44" s="632"/>
      <c r="I44" s="632"/>
      <c r="J44" s="632"/>
      <c r="K44" s="632"/>
      <c r="L44" s="632"/>
      <c r="M44" s="633"/>
      <c r="N44" s="634" t="s">
        <v>86</v>
      </c>
      <c r="O44" s="636" t="s">
        <v>84</v>
      </c>
      <c r="P44" s="623" t="s">
        <v>87</v>
      </c>
    </row>
    <row r="45" spans="1:16" ht="149.25" customHeight="1" thickBot="1">
      <c r="A45" s="15"/>
      <c r="B45" s="626"/>
      <c r="C45" s="628"/>
      <c r="D45" s="630"/>
      <c r="E45" s="357" t="s">
        <v>77</v>
      </c>
      <c r="F45" s="358" t="s">
        <v>79</v>
      </c>
      <c r="G45" s="358" t="s">
        <v>80</v>
      </c>
      <c r="H45" s="358" t="s">
        <v>221</v>
      </c>
      <c r="I45" s="359" t="s">
        <v>82</v>
      </c>
      <c r="J45" s="358" t="s">
        <v>83</v>
      </c>
      <c r="K45" s="358" t="s">
        <v>218</v>
      </c>
      <c r="L45" s="358" t="s">
        <v>219</v>
      </c>
      <c r="M45" s="360" t="s">
        <v>220</v>
      </c>
      <c r="N45" s="635"/>
      <c r="O45" s="637"/>
      <c r="P45" s="624"/>
    </row>
    <row r="46" spans="1:16" ht="311.25" thickBot="1">
      <c r="A46" s="16"/>
      <c r="B46" s="373" t="s">
        <v>91</v>
      </c>
      <c r="C46" s="363" t="s">
        <v>3</v>
      </c>
      <c r="D46" s="379" t="s">
        <v>310</v>
      </c>
      <c r="E46" s="364" t="s">
        <v>311</v>
      </c>
      <c r="F46" s="365" t="s">
        <v>306</v>
      </c>
      <c r="G46" s="366" t="s">
        <v>225</v>
      </c>
      <c r="H46" s="17" t="s">
        <v>307</v>
      </c>
      <c r="I46" s="367"/>
      <c r="J46" s="366" t="s">
        <v>312</v>
      </c>
      <c r="K46" s="17" t="s">
        <v>226</v>
      </c>
      <c r="L46" s="368" t="s">
        <v>805</v>
      </c>
      <c r="M46" s="369" t="s">
        <v>806</v>
      </c>
      <c r="N46" s="370" t="s">
        <v>313</v>
      </c>
      <c r="O46" s="381" t="s">
        <v>308</v>
      </c>
      <c r="P46" s="380" t="s">
        <v>309</v>
      </c>
    </row>
    <row r="47" spans="1:16" s="372" customFormat="1" ht="409.5" customHeight="1">
      <c r="A47" s="371"/>
      <c r="B47" s="415" t="s">
        <v>316</v>
      </c>
      <c r="C47" s="416" t="s">
        <v>317</v>
      </c>
      <c r="D47" s="417" t="s">
        <v>318</v>
      </c>
      <c r="E47" s="418" t="s">
        <v>319</v>
      </c>
      <c r="F47" s="419" t="s">
        <v>320</v>
      </c>
      <c r="G47" s="419" t="s">
        <v>47</v>
      </c>
      <c r="H47" s="420" t="s">
        <v>321</v>
      </c>
      <c r="I47" s="421" t="s">
        <v>322</v>
      </c>
      <c r="J47" s="421" t="s">
        <v>323</v>
      </c>
      <c r="K47" s="420" t="s">
        <v>226</v>
      </c>
      <c r="L47" s="421" t="s">
        <v>324</v>
      </c>
      <c r="M47" s="422" t="s">
        <v>325</v>
      </c>
      <c r="N47" s="423" t="s">
        <v>326</v>
      </c>
      <c r="O47" s="421" t="s">
        <v>327</v>
      </c>
      <c r="P47" s="422" t="s">
        <v>328</v>
      </c>
    </row>
    <row r="48" spans="1:16" ht="276">
      <c r="A48" s="16"/>
      <c r="B48" s="424"/>
      <c r="C48" s="425" t="s">
        <v>329</v>
      </c>
      <c r="D48" s="426" t="s">
        <v>330</v>
      </c>
      <c r="E48" s="427" t="s">
        <v>331</v>
      </c>
      <c r="F48" s="428" t="s">
        <v>332</v>
      </c>
      <c r="G48" s="429" t="s">
        <v>47</v>
      </c>
      <c r="H48" s="410" t="s">
        <v>321</v>
      </c>
      <c r="I48" s="430" t="s">
        <v>333</v>
      </c>
      <c r="J48" s="430" t="s">
        <v>334</v>
      </c>
      <c r="K48" s="410" t="s">
        <v>226</v>
      </c>
      <c r="L48" s="430" t="s">
        <v>335</v>
      </c>
      <c r="M48" s="431" t="s">
        <v>336</v>
      </c>
      <c r="N48" s="432" t="s">
        <v>326</v>
      </c>
      <c r="O48" s="430" t="s">
        <v>337</v>
      </c>
      <c r="P48" s="433"/>
    </row>
    <row r="49" spans="1:16" ht="276">
      <c r="A49" s="16"/>
      <c r="B49" s="28"/>
      <c r="C49" s="434" t="s">
        <v>6</v>
      </c>
      <c r="D49" s="435" t="s">
        <v>338</v>
      </c>
      <c r="E49" s="436" t="s">
        <v>339</v>
      </c>
      <c r="F49" s="437" t="s">
        <v>340</v>
      </c>
      <c r="G49" s="438" t="s">
        <v>47</v>
      </c>
      <c r="H49" s="32" t="s">
        <v>321</v>
      </c>
      <c r="I49" s="71" t="s">
        <v>341</v>
      </c>
      <c r="J49" s="71" t="s">
        <v>342</v>
      </c>
      <c r="K49" s="32" t="s">
        <v>226</v>
      </c>
      <c r="L49" s="71" t="s">
        <v>343</v>
      </c>
      <c r="M49" s="97" t="s">
        <v>344</v>
      </c>
      <c r="N49" s="159" t="s">
        <v>326</v>
      </c>
      <c r="O49" s="71" t="s">
        <v>345</v>
      </c>
      <c r="P49" s="36"/>
    </row>
    <row r="50" spans="1:16" ht="241.5">
      <c r="A50" s="16"/>
      <c r="B50" s="28"/>
      <c r="C50" s="434" t="s">
        <v>6</v>
      </c>
      <c r="D50" s="435" t="s">
        <v>346</v>
      </c>
      <c r="E50" s="436" t="s">
        <v>347</v>
      </c>
      <c r="F50" s="437" t="s">
        <v>348</v>
      </c>
      <c r="G50" s="438" t="s">
        <v>47</v>
      </c>
      <c r="H50" s="32" t="s">
        <v>321</v>
      </c>
      <c r="I50" s="71" t="s">
        <v>349</v>
      </c>
      <c r="J50" s="71" t="s">
        <v>350</v>
      </c>
      <c r="K50" s="32" t="s">
        <v>226</v>
      </c>
      <c r="L50" s="71" t="s">
        <v>351</v>
      </c>
      <c r="M50" s="97" t="s">
        <v>352</v>
      </c>
      <c r="N50" s="159" t="s">
        <v>326</v>
      </c>
      <c r="O50" s="71" t="s">
        <v>353</v>
      </c>
      <c r="P50" s="36"/>
    </row>
    <row r="51" spans="1:16" ht="276">
      <c r="A51" s="16"/>
      <c r="B51" s="28"/>
      <c r="C51" s="434" t="s">
        <v>6</v>
      </c>
      <c r="D51" s="435" t="s">
        <v>354</v>
      </c>
      <c r="E51" s="436" t="s">
        <v>355</v>
      </c>
      <c r="F51" s="437" t="s">
        <v>356</v>
      </c>
      <c r="G51" s="438" t="s">
        <v>47</v>
      </c>
      <c r="H51" s="32" t="s">
        <v>321</v>
      </c>
      <c r="I51" s="71" t="s">
        <v>357</v>
      </c>
      <c r="J51" s="71" t="s">
        <v>358</v>
      </c>
      <c r="K51" s="32" t="s">
        <v>226</v>
      </c>
      <c r="L51" s="71" t="s">
        <v>359</v>
      </c>
      <c r="M51" s="97" t="s">
        <v>360</v>
      </c>
      <c r="N51" s="159" t="s">
        <v>326</v>
      </c>
      <c r="O51" s="71" t="s">
        <v>353</v>
      </c>
      <c r="P51" s="36"/>
    </row>
    <row r="52" spans="1:16" ht="241.5">
      <c r="A52" s="16"/>
      <c r="B52" s="28"/>
      <c r="C52" s="434" t="s">
        <v>6</v>
      </c>
      <c r="D52" s="435" t="s">
        <v>361</v>
      </c>
      <c r="E52" s="436" t="s">
        <v>362</v>
      </c>
      <c r="F52" s="437" t="s">
        <v>363</v>
      </c>
      <c r="G52" s="438" t="s">
        <v>47</v>
      </c>
      <c r="H52" s="32" t="s">
        <v>321</v>
      </c>
      <c r="I52" s="71" t="s">
        <v>364</v>
      </c>
      <c r="J52" s="71" t="s">
        <v>365</v>
      </c>
      <c r="K52" s="32" t="s">
        <v>226</v>
      </c>
      <c r="L52" s="71" t="s">
        <v>366</v>
      </c>
      <c r="M52" s="97" t="s">
        <v>367</v>
      </c>
      <c r="N52" s="159" t="s">
        <v>326</v>
      </c>
      <c r="O52" s="71" t="s">
        <v>353</v>
      </c>
      <c r="P52" s="36"/>
    </row>
    <row r="53" spans="1:16" ht="276">
      <c r="A53" s="16"/>
      <c r="B53" s="28"/>
      <c r="C53" s="434" t="s">
        <v>6</v>
      </c>
      <c r="D53" s="435" t="s">
        <v>368</v>
      </c>
      <c r="E53" s="436" t="s">
        <v>369</v>
      </c>
      <c r="F53" s="437" t="s">
        <v>370</v>
      </c>
      <c r="G53" s="438" t="s">
        <v>47</v>
      </c>
      <c r="H53" s="32" t="s">
        <v>321</v>
      </c>
      <c r="I53" s="71" t="s">
        <v>371</v>
      </c>
      <c r="J53" s="71" t="s">
        <v>372</v>
      </c>
      <c r="K53" s="32" t="s">
        <v>226</v>
      </c>
      <c r="L53" s="71" t="s">
        <v>373</v>
      </c>
      <c r="M53" s="97" t="s">
        <v>374</v>
      </c>
      <c r="N53" s="159" t="s">
        <v>326</v>
      </c>
      <c r="O53" s="71" t="s">
        <v>353</v>
      </c>
      <c r="P53" s="36"/>
    </row>
    <row r="54" spans="1:16" ht="258.75">
      <c r="A54" s="16"/>
      <c r="B54" s="386"/>
      <c r="C54" s="425" t="s">
        <v>375</v>
      </c>
      <c r="D54" s="426" t="s">
        <v>376</v>
      </c>
      <c r="E54" s="427" t="s">
        <v>377</v>
      </c>
      <c r="F54" s="428" t="s">
        <v>378</v>
      </c>
      <c r="G54" s="429" t="s">
        <v>47</v>
      </c>
      <c r="H54" s="390" t="s">
        <v>321</v>
      </c>
      <c r="I54" s="430" t="s">
        <v>379</v>
      </c>
      <c r="J54" s="430" t="s">
        <v>380</v>
      </c>
      <c r="K54" s="390" t="s">
        <v>226</v>
      </c>
      <c r="L54" s="430" t="s">
        <v>381</v>
      </c>
      <c r="M54" s="431" t="s">
        <v>382</v>
      </c>
      <c r="N54" s="432" t="s">
        <v>383</v>
      </c>
      <c r="O54" s="430" t="s">
        <v>384</v>
      </c>
      <c r="P54" s="439" t="s">
        <v>385</v>
      </c>
    </row>
    <row r="55" spans="1:16" ht="310.5">
      <c r="A55" s="16"/>
      <c r="B55" s="28"/>
      <c r="C55" s="434" t="s">
        <v>6</v>
      </c>
      <c r="D55" s="440" t="s">
        <v>386</v>
      </c>
      <c r="E55" s="441" t="s">
        <v>387</v>
      </c>
      <c r="F55" s="442" t="s">
        <v>388</v>
      </c>
      <c r="G55" s="438" t="s">
        <v>47</v>
      </c>
      <c r="H55" s="32" t="s">
        <v>321</v>
      </c>
      <c r="I55" s="71" t="s">
        <v>389</v>
      </c>
      <c r="J55" s="71" t="s">
        <v>390</v>
      </c>
      <c r="K55" s="32" t="s">
        <v>226</v>
      </c>
      <c r="L55" s="71" t="s">
        <v>391</v>
      </c>
      <c r="M55" s="97" t="s">
        <v>392</v>
      </c>
      <c r="N55" s="159" t="s">
        <v>383</v>
      </c>
      <c r="O55" s="71" t="s">
        <v>384</v>
      </c>
      <c r="P55" s="36"/>
    </row>
    <row r="56" spans="1:16" ht="362.25">
      <c r="A56" s="94"/>
      <c r="B56" s="443"/>
      <c r="C56" s="434" t="s">
        <v>6</v>
      </c>
      <c r="D56" s="444" t="s">
        <v>393</v>
      </c>
      <c r="E56" s="441" t="s">
        <v>394</v>
      </c>
      <c r="F56" s="445" t="s">
        <v>395</v>
      </c>
      <c r="G56" s="446" t="s">
        <v>47</v>
      </c>
      <c r="H56" s="83" t="s">
        <v>321</v>
      </c>
      <c r="I56" s="71" t="s">
        <v>396</v>
      </c>
      <c r="J56" s="71" t="s">
        <v>397</v>
      </c>
      <c r="K56" s="83" t="s">
        <v>226</v>
      </c>
      <c r="L56" s="71" t="s">
        <v>398</v>
      </c>
      <c r="M56" s="97" t="s">
        <v>399</v>
      </c>
      <c r="N56" s="159" t="s">
        <v>383</v>
      </c>
      <c r="O56" s="71" t="s">
        <v>384</v>
      </c>
      <c r="P56" s="447" t="s">
        <v>400</v>
      </c>
    </row>
    <row r="57" spans="1:16" ht="345">
      <c r="A57" s="37"/>
      <c r="B57" s="28"/>
      <c r="C57" s="434" t="s">
        <v>6</v>
      </c>
      <c r="D57" s="444" t="s">
        <v>401</v>
      </c>
      <c r="E57" s="448" t="s">
        <v>402</v>
      </c>
      <c r="F57" s="445" t="s">
        <v>403</v>
      </c>
      <c r="G57" s="446" t="s">
        <v>47</v>
      </c>
      <c r="H57" s="32" t="s">
        <v>321</v>
      </c>
      <c r="I57" s="71" t="s">
        <v>404</v>
      </c>
      <c r="J57" s="71" t="s">
        <v>390</v>
      </c>
      <c r="K57" s="32" t="s">
        <v>226</v>
      </c>
      <c r="L57" s="71" t="s">
        <v>405</v>
      </c>
      <c r="M57" s="97" t="s">
        <v>406</v>
      </c>
      <c r="N57" s="159" t="s">
        <v>383</v>
      </c>
      <c r="O57" s="71" t="s">
        <v>407</v>
      </c>
      <c r="P57" s="36" t="s">
        <v>408</v>
      </c>
    </row>
    <row r="58" spans="1:16" ht="345">
      <c r="A58" s="37"/>
      <c r="B58" s="28"/>
      <c r="C58" s="434" t="s">
        <v>6</v>
      </c>
      <c r="D58" s="444" t="s">
        <v>409</v>
      </c>
      <c r="E58" s="448" t="s">
        <v>410</v>
      </c>
      <c r="F58" s="445" t="s">
        <v>411</v>
      </c>
      <c r="G58" s="446" t="s">
        <v>47</v>
      </c>
      <c r="H58" s="32" t="s">
        <v>321</v>
      </c>
      <c r="I58" s="71" t="s">
        <v>412</v>
      </c>
      <c r="J58" s="71" t="s">
        <v>413</v>
      </c>
      <c r="K58" s="32" t="s">
        <v>226</v>
      </c>
      <c r="L58" s="71" t="s">
        <v>414</v>
      </c>
      <c r="M58" s="97" t="s">
        <v>415</v>
      </c>
      <c r="N58" s="159" t="s">
        <v>383</v>
      </c>
      <c r="O58" s="71" t="s">
        <v>407</v>
      </c>
      <c r="P58" s="36"/>
    </row>
    <row r="59" spans="1:16" ht="362.25">
      <c r="A59" s="37"/>
      <c r="B59" s="28"/>
      <c r="C59" s="434" t="s">
        <v>6</v>
      </c>
      <c r="D59" s="444" t="s">
        <v>416</v>
      </c>
      <c r="E59" s="448" t="s">
        <v>417</v>
      </c>
      <c r="F59" s="445" t="s">
        <v>418</v>
      </c>
      <c r="G59" s="446" t="s">
        <v>47</v>
      </c>
      <c r="H59" s="32" t="s">
        <v>321</v>
      </c>
      <c r="I59" s="71" t="s">
        <v>419</v>
      </c>
      <c r="J59" s="71" t="s">
        <v>390</v>
      </c>
      <c r="K59" s="32" t="s">
        <v>226</v>
      </c>
      <c r="L59" s="71" t="s">
        <v>420</v>
      </c>
      <c r="M59" s="97" t="s">
        <v>421</v>
      </c>
      <c r="N59" s="159" t="s">
        <v>383</v>
      </c>
      <c r="O59" s="71" t="s">
        <v>407</v>
      </c>
      <c r="P59" s="36" t="s">
        <v>385</v>
      </c>
    </row>
    <row r="60" spans="1:16" ht="293.25">
      <c r="B60" s="28"/>
      <c r="C60" s="434" t="s">
        <v>6</v>
      </c>
      <c r="D60" s="444" t="s">
        <v>422</v>
      </c>
      <c r="E60" s="436" t="s">
        <v>423</v>
      </c>
      <c r="F60" s="437" t="s">
        <v>424</v>
      </c>
      <c r="G60" s="438" t="s">
        <v>47</v>
      </c>
      <c r="H60" s="32" t="s">
        <v>321</v>
      </c>
      <c r="I60" s="71" t="s">
        <v>425</v>
      </c>
      <c r="J60" s="71" t="s">
        <v>426</v>
      </c>
      <c r="K60" s="32" t="s">
        <v>226</v>
      </c>
      <c r="L60" s="71" t="s">
        <v>427</v>
      </c>
      <c r="M60" s="97" t="s">
        <v>428</v>
      </c>
      <c r="N60" s="159" t="s">
        <v>383</v>
      </c>
      <c r="O60" s="71" t="s">
        <v>384</v>
      </c>
      <c r="P60" s="36" t="s">
        <v>429</v>
      </c>
    </row>
    <row r="61" spans="1:16" ht="293.25">
      <c r="B61" s="28"/>
      <c r="C61" s="434" t="s">
        <v>6</v>
      </c>
      <c r="D61" s="444" t="s">
        <v>430</v>
      </c>
      <c r="E61" s="436" t="s">
        <v>431</v>
      </c>
      <c r="F61" s="437" t="s">
        <v>432</v>
      </c>
      <c r="G61" s="438" t="s">
        <v>47</v>
      </c>
      <c r="H61" s="32" t="s">
        <v>321</v>
      </c>
      <c r="I61" s="71" t="s">
        <v>433</v>
      </c>
      <c r="J61" s="71" t="s">
        <v>426</v>
      </c>
      <c r="K61" s="32" t="s">
        <v>226</v>
      </c>
      <c r="L61" s="71" t="s">
        <v>434</v>
      </c>
      <c r="M61" s="97" t="s">
        <v>435</v>
      </c>
      <c r="N61" s="159" t="s">
        <v>383</v>
      </c>
      <c r="O61" s="71" t="s">
        <v>384</v>
      </c>
      <c r="P61" s="36" t="s">
        <v>436</v>
      </c>
    </row>
    <row r="62" spans="1:16" ht="276">
      <c r="B62" s="386"/>
      <c r="C62" s="425" t="s">
        <v>437</v>
      </c>
      <c r="D62" s="426" t="s">
        <v>438</v>
      </c>
      <c r="E62" s="427" t="s">
        <v>439</v>
      </c>
      <c r="F62" s="428" t="s">
        <v>440</v>
      </c>
      <c r="G62" s="449" t="s">
        <v>47</v>
      </c>
      <c r="H62" s="390" t="s">
        <v>321</v>
      </c>
      <c r="I62" s="430" t="s">
        <v>441</v>
      </c>
      <c r="J62" s="430" t="s">
        <v>442</v>
      </c>
      <c r="K62" s="390" t="s">
        <v>226</v>
      </c>
      <c r="L62" s="430" t="s">
        <v>443</v>
      </c>
      <c r="M62" s="431" t="s">
        <v>444</v>
      </c>
      <c r="N62" s="159" t="s">
        <v>445</v>
      </c>
      <c r="O62" s="71" t="s">
        <v>446</v>
      </c>
      <c r="P62" s="36" t="s">
        <v>447</v>
      </c>
    </row>
    <row r="63" spans="1:16" ht="276">
      <c r="B63" s="28"/>
      <c r="C63" s="434" t="s">
        <v>6</v>
      </c>
      <c r="D63" s="440" t="s">
        <v>448</v>
      </c>
      <c r="E63" s="441" t="s">
        <v>449</v>
      </c>
      <c r="F63" s="442" t="s">
        <v>450</v>
      </c>
      <c r="G63" s="450" t="s">
        <v>47</v>
      </c>
      <c r="H63" s="32" t="s">
        <v>321</v>
      </c>
      <c r="I63" s="71" t="s">
        <v>451</v>
      </c>
      <c r="J63" s="71" t="s">
        <v>452</v>
      </c>
      <c r="K63" s="32" t="s">
        <v>226</v>
      </c>
      <c r="L63" s="71" t="s">
        <v>453</v>
      </c>
      <c r="M63" s="97" t="s">
        <v>454</v>
      </c>
      <c r="N63" s="159" t="s">
        <v>445</v>
      </c>
      <c r="O63" s="71" t="s">
        <v>455</v>
      </c>
      <c r="P63" s="36" t="s">
        <v>447</v>
      </c>
    </row>
    <row r="64" spans="1:16" ht="276">
      <c r="B64" s="28"/>
      <c r="C64" s="434" t="s">
        <v>6</v>
      </c>
      <c r="D64" s="440" t="s">
        <v>456</v>
      </c>
      <c r="E64" s="441" t="s">
        <v>457</v>
      </c>
      <c r="F64" s="442" t="s">
        <v>458</v>
      </c>
      <c r="G64" s="450" t="s">
        <v>47</v>
      </c>
      <c r="H64" s="32" t="s">
        <v>321</v>
      </c>
      <c r="I64" s="71" t="s">
        <v>459</v>
      </c>
      <c r="J64" s="71" t="s">
        <v>452</v>
      </c>
      <c r="K64" s="32" t="s">
        <v>226</v>
      </c>
      <c r="L64" s="71" t="s">
        <v>460</v>
      </c>
      <c r="M64" s="97" t="s">
        <v>461</v>
      </c>
      <c r="N64" s="159" t="s">
        <v>445</v>
      </c>
      <c r="O64" s="71" t="s">
        <v>462</v>
      </c>
      <c r="P64" s="36" t="s">
        <v>447</v>
      </c>
    </row>
    <row r="65" spans="2:16" ht="310.5">
      <c r="B65" s="28"/>
      <c r="C65" s="434" t="s">
        <v>6</v>
      </c>
      <c r="D65" s="440" t="s">
        <v>463</v>
      </c>
      <c r="E65" s="441" t="s">
        <v>464</v>
      </c>
      <c r="F65" s="442" t="s">
        <v>465</v>
      </c>
      <c r="G65" s="450" t="s">
        <v>47</v>
      </c>
      <c r="H65" s="32" t="s">
        <v>321</v>
      </c>
      <c r="I65" s="71" t="s">
        <v>466</v>
      </c>
      <c r="J65" s="71" t="s">
        <v>452</v>
      </c>
      <c r="K65" s="32" t="s">
        <v>226</v>
      </c>
      <c r="L65" s="71" t="s">
        <v>467</v>
      </c>
      <c r="M65" s="97" t="s">
        <v>468</v>
      </c>
      <c r="N65" s="159" t="s">
        <v>445</v>
      </c>
      <c r="O65" s="71" t="s">
        <v>469</v>
      </c>
      <c r="P65" s="36" t="s">
        <v>447</v>
      </c>
    </row>
    <row r="66" spans="2:16" ht="345">
      <c r="B66" s="443"/>
      <c r="C66" s="434" t="s">
        <v>6</v>
      </c>
      <c r="D66" s="440" t="s">
        <v>470</v>
      </c>
      <c r="E66" s="441" t="s">
        <v>471</v>
      </c>
      <c r="F66" s="442" t="s">
        <v>472</v>
      </c>
      <c r="G66" s="450" t="s">
        <v>47</v>
      </c>
      <c r="H66" s="76" t="s">
        <v>321</v>
      </c>
      <c r="I66" s="71" t="s">
        <v>473</v>
      </c>
      <c r="J66" s="71" t="s">
        <v>452</v>
      </c>
      <c r="K66" s="83" t="s">
        <v>226</v>
      </c>
      <c r="L66" s="71" t="s">
        <v>474</v>
      </c>
      <c r="M66" s="97" t="s">
        <v>475</v>
      </c>
      <c r="N66" s="159" t="s">
        <v>445</v>
      </c>
      <c r="O66" s="71" t="s">
        <v>476</v>
      </c>
      <c r="P66" s="451" t="s">
        <v>447</v>
      </c>
    </row>
    <row r="67" spans="2:16" ht="379.5">
      <c r="B67" s="28"/>
      <c r="C67" s="434" t="s">
        <v>6</v>
      </c>
      <c r="D67" s="440" t="s">
        <v>477</v>
      </c>
      <c r="E67" s="441" t="s">
        <v>478</v>
      </c>
      <c r="F67" s="442" t="s">
        <v>479</v>
      </c>
      <c r="G67" s="450" t="s">
        <v>47</v>
      </c>
      <c r="H67" s="32" t="s">
        <v>321</v>
      </c>
      <c r="I67" s="71" t="s">
        <v>480</v>
      </c>
      <c r="J67" s="71" t="s">
        <v>390</v>
      </c>
      <c r="K67" s="32" t="s">
        <v>226</v>
      </c>
      <c r="L67" s="71" t="s">
        <v>481</v>
      </c>
      <c r="M67" s="97" t="s">
        <v>482</v>
      </c>
      <c r="N67" s="159" t="s">
        <v>445</v>
      </c>
      <c r="O67" s="71" t="s">
        <v>483</v>
      </c>
      <c r="P67" s="36" t="s">
        <v>447</v>
      </c>
    </row>
    <row r="68" spans="2:16" ht="310.5">
      <c r="B68" s="28"/>
      <c r="C68" s="434" t="s">
        <v>6</v>
      </c>
      <c r="D68" s="440" t="s">
        <v>484</v>
      </c>
      <c r="E68" s="441" t="s">
        <v>485</v>
      </c>
      <c r="F68" s="442" t="s">
        <v>486</v>
      </c>
      <c r="G68" s="450" t="s">
        <v>47</v>
      </c>
      <c r="H68" s="32" t="s">
        <v>321</v>
      </c>
      <c r="I68" s="71" t="s">
        <v>487</v>
      </c>
      <c r="J68" s="71" t="s">
        <v>488</v>
      </c>
      <c r="K68" s="32" t="s">
        <v>226</v>
      </c>
      <c r="L68" s="71" t="s">
        <v>489</v>
      </c>
      <c r="M68" s="97" t="s">
        <v>490</v>
      </c>
      <c r="N68" s="159" t="s">
        <v>445</v>
      </c>
      <c r="O68" s="71" t="s">
        <v>491</v>
      </c>
      <c r="P68" s="36"/>
    </row>
    <row r="69" spans="2:16" ht="276">
      <c r="B69" s="28"/>
      <c r="C69" s="434" t="s">
        <v>6</v>
      </c>
      <c r="D69" s="440" t="s">
        <v>492</v>
      </c>
      <c r="E69" s="441" t="s">
        <v>493</v>
      </c>
      <c r="F69" s="442" t="s">
        <v>494</v>
      </c>
      <c r="G69" s="450" t="s">
        <v>47</v>
      </c>
      <c r="H69" s="32" t="s">
        <v>321</v>
      </c>
      <c r="I69" s="71" t="s">
        <v>495</v>
      </c>
      <c r="J69" s="71" t="s">
        <v>496</v>
      </c>
      <c r="K69" s="32" t="s">
        <v>226</v>
      </c>
      <c r="L69" s="71" t="s">
        <v>497</v>
      </c>
      <c r="M69" s="97" t="s">
        <v>498</v>
      </c>
      <c r="N69" s="159" t="s">
        <v>445</v>
      </c>
      <c r="O69" s="71" t="s">
        <v>499</v>
      </c>
      <c r="P69" s="36"/>
    </row>
    <row r="70" spans="2:16" ht="276">
      <c r="B70" s="28"/>
      <c r="C70" s="434" t="s">
        <v>6</v>
      </c>
      <c r="D70" s="440" t="s">
        <v>500</v>
      </c>
      <c r="E70" s="441" t="s">
        <v>501</v>
      </c>
      <c r="F70" s="442" t="s">
        <v>502</v>
      </c>
      <c r="G70" s="450" t="s">
        <v>47</v>
      </c>
      <c r="H70" s="32" t="s">
        <v>321</v>
      </c>
      <c r="I70" s="71" t="s">
        <v>503</v>
      </c>
      <c r="J70" s="71" t="s">
        <v>504</v>
      </c>
      <c r="K70" s="32" t="s">
        <v>226</v>
      </c>
      <c r="L70" s="71" t="s">
        <v>505</v>
      </c>
      <c r="M70" s="97" t="s">
        <v>506</v>
      </c>
      <c r="N70" s="159" t="s">
        <v>445</v>
      </c>
      <c r="O70" s="71" t="s">
        <v>507</v>
      </c>
      <c r="P70" s="36"/>
    </row>
    <row r="71" spans="2:16" ht="241.5">
      <c r="B71" s="386"/>
      <c r="C71" s="425" t="s">
        <v>508</v>
      </c>
      <c r="D71" s="426" t="s">
        <v>509</v>
      </c>
      <c r="E71" s="427" t="s">
        <v>510</v>
      </c>
      <c r="F71" s="428" t="s">
        <v>511</v>
      </c>
      <c r="G71" s="429" t="s">
        <v>47</v>
      </c>
      <c r="H71" s="390" t="s">
        <v>321</v>
      </c>
      <c r="I71" s="430" t="s">
        <v>512</v>
      </c>
      <c r="J71" s="430" t="s">
        <v>442</v>
      </c>
      <c r="K71" s="390" t="s">
        <v>226</v>
      </c>
      <c r="L71" s="430" t="s">
        <v>513</v>
      </c>
      <c r="M71" s="431" t="s">
        <v>514</v>
      </c>
      <c r="N71" s="159" t="s">
        <v>515</v>
      </c>
      <c r="O71" s="71" t="s">
        <v>516</v>
      </c>
      <c r="P71" s="36" t="s">
        <v>436</v>
      </c>
    </row>
    <row r="72" spans="2:16" ht="258.75">
      <c r="B72" s="443"/>
      <c r="C72" s="434" t="s">
        <v>6</v>
      </c>
      <c r="D72" s="440" t="s">
        <v>517</v>
      </c>
      <c r="E72" s="441" t="s">
        <v>518</v>
      </c>
      <c r="F72" s="442" t="s">
        <v>519</v>
      </c>
      <c r="G72" s="450" t="s">
        <v>47</v>
      </c>
      <c r="H72" s="76" t="s">
        <v>321</v>
      </c>
      <c r="I72" s="71" t="s">
        <v>520</v>
      </c>
      <c r="J72" s="71" t="s">
        <v>521</v>
      </c>
      <c r="K72" s="83" t="s">
        <v>226</v>
      </c>
      <c r="L72" s="71" t="s">
        <v>522</v>
      </c>
      <c r="M72" s="97" t="s">
        <v>523</v>
      </c>
      <c r="N72" s="159" t="s">
        <v>515</v>
      </c>
      <c r="O72" s="71" t="s">
        <v>524</v>
      </c>
      <c r="P72" s="451" t="s">
        <v>436</v>
      </c>
    </row>
    <row r="73" spans="2:16" ht="293.25">
      <c r="B73" s="443"/>
      <c r="C73" s="434" t="s">
        <v>6</v>
      </c>
      <c r="D73" s="440" t="s">
        <v>525</v>
      </c>
      <c r="E73" s="441" t="s">
        <v>526</v>
      </c>
      <c r="F73" s="442" t="s">
        <v>527</v>
      </c>
      <c r="G73" s="450" t="s">
        <v>47</v>
      </c>
      <c r="H73" s="83" t="s">
        <v>321</v>
      </c>
      <c r="I73" s="71" t="s">
        <v>528</v>
      </c>
      <c r="J73" s="71" t="s">
        <v>529</v>
      </c>
      <c r="K73" s="83" t="s">
        <v>226</v>
      </c>
      <c r="L73" s="71" t="s">
        <v>530</v>
      </c>
      <c r="M73" s="97" t="s">
        <v>531</v>
      </c>
      <c r="N73" s="159" t="s">
        <v>515</v>
      </c>
      <c r="O73" s="71" t="s">
        <v>532</v>
      </c>
      <c r="P73" s="447" t="s">
        <v>436</v>
      </c>
    </row>
    <row r="74" spans="2:16" ht="241.5">
      <c r="B74" s="443"/>
      <c r="C74" s="434" t="s">
        <v>6</v>
      </c>
      <c r="D74" s="440" t="s">
        <v>533</v>
      </c>
      <c r="E74" s="441" t="s">
        <v>534</v>
      </c>
      <c r="F74" s="442" t="s">
        <v>535</v>
      </c>
      <c r="G74" s="450" t="s">
        <v>47</v>
      </c>
      <c r="H74" s="83" t="s">
        <v>321</v>
      </c>
      <c r="I74" s="71" t="s">
        <v>536</v>
      </c>
      <c r="J74" s="71" t="s">
        <v>537</v>
      </c>
      <c r="K74" s="83" t="s">
        <v>226</v>
      </c>
      <c r="L74" s="71" t="s">
        <v>538</v>
      </c>
      <c r="M74" s="97" t="s">
        <v>539</v>
      </c>
      <c r="N74" s="159" t="s">
        <v>515</v>
      </c>
      <c r="O74" s="71" t="s">
        <v>540</v>
      </c>
      <c r="P74" s="447"/>
    </row>
    <row r="75" spans="2:16" ht="345">
      <c r="B75" s="443"/>
      <c r="C75" s="434" t="s">
        <v>6</v>
      </c>
      <c r="D75" s="440" t="s">
        <v>541</v>
      </c>
      <c r="E75" s="441" t="s">
        <v>542</v>
      </c>
      <c r="F75" s="442" t="s">
        <v>543</v>
      </c>
      <c r="G75" s="450" t="s">
        <v>47</v>
      </c>
      <c r="H75" s="83" t="s">
        <v>321</v>
      </c>
      <c r="I75" s="71" t="s">
        <v>544</v>
      </c>
      <c r="J75" s="71" t="s">
        <v>545</v>
      </c>
      <c r="K75" s="83" t="s">
        <v>226</v>
      </c>
      <c r="L75" s="71" t="s">
        <v>546</v>
      </c>
      <c r="M75" s="97" t="s">
        <v>547</v>
      </c>
      <c r="N75" s="159" t="s">
        <v>515</v>
      </c>
      <c r="O75" s="71" t="s">
        <v>540</v>
      </c>
      <c r="P75" s="447"/>
    </row>
    <row r="76" spans="2:16" ht="293.25">
      <c r="B76" s="386"/>
      <c r="C76" s="425" t="s">
        <v>548</v>
      </c>
      <c r="D76" s="426" t="s">
        <v>549</v>
      </c>
      <c r="E76" s="452" t="s">
        <v>550</v>
      </c>
      <c r="F76" s="428" t="s">
        <v>551</v>
      </c>
      <c r="G76" s="429" t="s">
        <v>47</v>
      </c>
      <c r="H76" s="390" t="s">
        <v>321</v>
      </c>
      <c r="I76" s="430" t="s">
        <v>552</v>
      </c>
      <c r="J76" s="430" t="s">
        <v>553</v>
      </c>
      <c r="K76" s="390" t="s">
        <v>226</v>
      </c>
      <c r="L76" s="430" t="s">
        <v>554</v>
      </c>
      <c r="M76" s="431" t="s">
        <v>555</v>
      </c>
      <c r="N76" s="159" t="s">
        <v>556</v>
      </c>
      <c r="O76" s="71" t="s">
        <v>557</v>
      </c>
      <c r="P76" s="36" t="s">
        <v>558</v>
      </c>
    </row>
    <row r="77" spans="2:16" ht="293.25">
      <c r="B77" s="443"/>
      <c r="C77" s="434" t="s">
        <v>6</v>
      </c>
      <c r="D77" s="440" t="s">
        <v>559</v>
      </c>
      <c r="E77" s="441" t="s">
        <v>560</v>
      </c>
      <c r="F77" s="442" t="s">
        <v>561</v>
      </c>
      <c r="G77" s="450" t="s">
        <v>47</v>
      </c>
      <c r="H77" s="83" t="s">
        <v>321</v>
      </c>
      <c r="I77" s="71" t="s">
        <v>562</v>
      </c>
      <c r="J77" s="71" t="s">
        <v>553</v>
      </c>
      <c r="K77" s="83" t="s">
        <v>226</v>
      </c>
      <c r="L77" s="71" t="s">
        <v>563</v>
      </c>
      <c r="M77" s="97" t="s">
        <v>564</v>
      </c>
      <c r="N77" s="159" t="s">
        <v>556</v>
      </c>
      <c r="O77" s="71" t="s">
        <v>565</v>
      </c>
      <c r="P77" s="447" t="s">
        <v>558</v>
      </c>
    </row>
    <row r="78" spans="2:16" ht="327.75">
      <c r="B78" s="443"/>
      <c r="C78" s="434" t="s">
        <v>6</v>
      </c>
      <c r="D78" s="440" t="s">
        <v>566</v>
      </c>
      <c r="E78" s="441" t="s">
        <v>567</v>
      </c>
      <c r="F78" s="442" t="s">
        <v>568</v>
      </c>
      <c r="G78" s="450" t="s">
        <v>47</v>
      </c>
      <c r="H78" s="76" t="s">
        <v>321</v>
      </c>
      <c r="I78" s="71" t="s">
        <v>569</v>
      </c>
      <c r="J78" s="71" t="s">
        <v>553</v>
      </c>
      <c r="K78" s="83" t="s">
        <v>226</v>
      </c>
      <c r="L78" s="71" t="s">
        <v>570</v>
      </c>
      <c r="M78" s="97" t="s">
        <v>571</v>
      </c>
      <c r="N78" s="159" t="s">
        <v>556</v>
      </c>
      <c r="O78" s="71" t="s">
        <v>565</v>
      </c>
      <c r="P78" s="451" t="s">
        <v>558</v>
      </c>
    </row>
    <row r="79" spans="2:16" ht="258.75">
      <c r="B79" s="28"/>
      <c r="C79" s="434" t="s">
        <v>6</v>
      </c>
      <c r="D79" s="440" t="s">
        <v>572</v>
      </c>
      <c r="E79" s="441" t="s">
        <v>573</v>
      </c>
      <c r="F79" s="442" t="s">
        <v>574</v>
      </c>
      <c r="G79" s="450" t="s">
        <v>47</v>
      </c>
      <c r="H79" s="32" t="s">
        <v>321</v>
      </c>
      <c r="I79" s="71" t="s">
        <v>575</v>
      </c>
      <c r="J79" s="71" t="s">
        <v>488</v>
      </c>
      <c r="K79" s="32" t="s">
        <v>226</v>
      </c>
      <c r="L79" s="71" t="s">
        <v>576</v>
      </c>
      <c r="M79" s="97" t="s">
        <v>577</v>
      </c>
      <c r="N79" s="159" t="s">
        <v>556</v>
      </c>
      <c r="O79" s="71" t="s">
        <v>578</v>
      </c>
      <c r="P79" s="36"/>
    </row>
    <row r="80" spans="2:16" ht="258.75">
      <c r="B80" s="443"/>
      <c r="C80" s="434" t="s">
        <v>6</v>
      </c>
      <c r="D80" s="440" t="s">
        <v>579</v>
      </c>
      <c r="E80" s="441" t="s">
        <v>580</v>
      </c>
      <c r="F80" s="442" t="s">
        <v>581</v>
      </c>
      <c r="G80" s="450" t="s">
        <v>47</v>
      </c>
      <c r="H80" s="83" t="s">
        <v>321</v>
      </c>
      <c r="I80" s="71" t="s">
        <v>582</v>
      </c>
      <c r="J80" s="71" t="s">
        <v>583</v>
      </c>
      <c r="K80" s="83" t="s">
        <v>226</v>
      </c>
      <c r="L80" s="71" t="s">
        <v>584</v>
      </c>
      <c r="M80" s="97" t="s">
        <v>585</v>
      </c>
      <c r="N80" s="159" t="s">
        <v>556</v>
      </c>
      <c r="O80" s="71" t="s">
        <v>586</v>
      </c>
      <c r="P80" s="447" t="s">
        <v>558</v>
      </c>
    </row>
    <row r="81" spans="2:16" ht="258.75">
      <c r="B81" s="443"/>
      <c r="C81" s="434" t="s">
        <v>6</v>
      </c>
      <c r="D81" s="440" t="s">
        <v>587</v>
      </c>
      <c r="E81" s="441" t="s">
        <v>588</v>
      </c>
      <c r="F81" s="442" t="s">
        <v>589</v>
      </c>
      <c r="G81" s="450" t="s">
        <v>47</v>
      </c>
      <c r="H81" s="83" t="s">
        <v>321</v>
      </c>
      <c r="I81" s="71" t="s">
        <v>590</v>
      </c>
      <c r="J81" s="71" t="s">
        <v>591</v>
      </c>
      <c r="K81" s="83" t="s">
        <v>226</v>
      </c>
      <c r="L81" s="71" t="s">
        <v>592</v>
      </c>
      <c r="M81" s="97" t="s">
        <v>593</v>
      </c>
      <c r="N81" s="159" t="s">
        <v>556</v>
      </c>
      <c r="O81" s="71" t="s">
        <v>594</v>
      </c>
      <c r="P81" s="447"/>
    </row>
    <row r="82" spans="2:16" ht="258.75">
      <c r="B82" s="443"/>
      <c r="C82" s="434" t="s">
        <v>6</v>
      </c>
      <c r="D82" s="440" t="s">
        <v>595</v>
      </c>
      <c r="E82" s="441" t="s">
        <v>596</v>
      </c>
      <c r="F82" s="442" t="s">
        <v>597</v>
      </c>
      <c r="G82" s="438" t="s">
        <v>47</v>
      </c>
      <c r="H82" s="83" t="s">
        <v>321</v>
      </c>
      <c r="I82" s="71" t="s">
        <v>598</v>
      </c>
      <c r="J82" s="71" t="s">
        <v>591</v>
      </c>
      <c r="K82" s="83" t="s">
        <v>226</v>
      </c>
      <c r="L82" s="71" t="s">
        <v>599</v>
      </c>
      <c r="M82" s="97" t="s">
        <v>600</v>
      </c>
      <c r="N82" s="159" t="s">
        <v>556</v>
      </c>
      <c r="O82" s="71" t="s">
        <v>594</v>
      </c>
      <c r="P82" s="447"/>
    </row>
    <row r="83" spans="2:16" ht="258.75">
      <c r="B83" s="443"/>
      <c r="C83" s="434" t="s">
        <v>6</v>
      </c>
      <c r="D83" s="440" t="s">
        <v>601</v>
      </c>
      <c r="E83" s="441" t="s">
        <v>602</v>
      </c>
      <c r="F83" s="442" t="s">
        <v>603</v>
      </c>
      <c r="G83" s="450" t="s">
        <v>47</v>
      </c>
      <c r="H83" s="83" t="s">
        <v>321</v>
      </c>
      <c r="I83" s="71" t="s">
        <v>604</v>
      </c>
      <c r="J83" s="71" t="s">
        <v>605</v>
      </c>
      <c r="K83" s="83" t="s">
        <v>226</v>
      </c>
      <c r="L83" s="71" t="s">
        <v>606</v>
      </c>
      <c r="M83" s="97" t="s">
        <v>607</v>
      </c>
      <c r="N83" s="159" t="s">
        <v>556</v>
      </c>
      <c r="O83" s="71" t="s">
        <v>594</v>
      </c>
      <c r="P83" s="447"/>
    </row>
    <row r="84" spans="2:16" ht="310.5">
      <c r="B84" s="386"/>
      <c r="C84" s="425" t="s">
        <v>608</v>
      </c>
      <c r="D84" s="426" t="s">
        <v>609</v>
      </c>
      <c r="E84" s="452" t="s">
        <v>610</v>
      </c>
      <c r="F84" s="428" t="s">
        <v>611</v>
      </c>
      <c r="G84" s="429" t="s">
        <v>47</v>
      </c>
      <c r="H84" s="390" t="s">
        <v>321</v>
      </c>
      <c r="I84" s="430" t="s">
        <v>612</v>
      </c>
      <c r="J84" s="430" t="s">
        <v>613</v>
      </c>
      <c r="K84" s="390" t="s">
        <v>614</v>
      </c>
      <c r="L84" s="430" t="s">
        <v>615</v>
      </c>
      <c r="M84" s="431" t="s">
        <v>616</v>
      </c>
      <c r="N84" s="432" t="s">
        <v>617</v>
      </c>
      <c r="O84" s="430" t="s">
        <v>618</v>
      </c>
      <c r="P84" s="453"/>
    </row>
    <row r="85" spans="2:16" ht="276">
      <c r="B85" s="443"/>
      <c r="C85" s="434" t="s">
        <v>6</v>
      </c>
      <c r="D85" s="440" t="s">
        <v>619</v>
      </c>
      <c r="E85" s="454" t="s">
        <v>620</v>
      </c>
      <c r="F85" s="442" t="s">
        <v>621</v>
      </c>
      <c r="G85" s="450" t="s">
        <v>47</v>
      </c>
      <c r="H85" s="83" t="s">
        <v>321</v>
      </c>
      <c r="I85" s="71" t="s">
        <v>622</v>
      </c>
      <c r="J85" s="71" t="s">
        <v>623</v>
      </c>
      <c r="K85" s="83" t="s">
        <v>614</v>
      </c>
      <c r="L85" s="71" t="s">
        <v>624</v>
      </c>
      <c r="M85" s="97" t="s">
        <v>625</v>
      </c>
      <c r="N85" s="159" t="s">
        <v>617</v>
      </c>
      <c r="O85" s="71" t="s">
        <v>618</v>
      </c>
      <c r="P85" s="451"/>
    </row>
    <row r="86" spans="2:16" ht="293.25">
      <c r="B86" s="443"/>
      <c r="C86" s="455" t="s">
        <v>6</v>
      </c>
      <c r="D86" s="440" t="s">
        <v>626</v>
      </c>
      <c r="E86" s="454" t="s">
        <v>627</v>
      </c>
      <c r="F86" s="442" t="s">
        <v>628</v>
      </c>
      <c r="G86" s="450" t="s">
        <v>47</v>
      </c>
      <c r="H86" s="83" t="s">
        <v>321</v>
      </c>
      <c r="I86" s="71" t="s">
        <v>629</v>
      </c>
      <c r="J86" s="71" t="s">
        <v>630</v>
      </c>
      <c r="K86" s="83" t="s">
        <v>614</v>
      </c>
      <c r="L86" s="71" t="s">
        <v>631</v>
      </c>
      <c r="M86" s="97" t="s">
        <v>632</v>
      </c>
      <c r="N86" s="159" t="s">
        <v>617</v>
      </c>
      <c r="O86" s="71" t="s">
        <v>618</v>
      </c>
      <c r="P86" s="451"/>
    </row>
    <row r="87" spans="2:16" ht="276">
      <c r="B87" s="386"/>
      <c r="C87" s="425" t="s">
        <v>633</v>
      </c>
      <c r="D87" s="426" t="s">
        <v>634</v>
      </c>
      <c r="E87" s="452" t="s">
        <v>635</v>
      </c>
      <c r="F87" s="428" t="s">
        <v>636</v>
      </c>
      <c r="G87" s="429" t="s">
        <v>47</v>
      </c>
      <c r="H87" s="390" t="s">
        <v>321</v>
      </c>
      <c r="I87" s="430" t="s">
        <v>637</v>
      </c>
      <c r="J87" s="430" t="s">
        <v>613</v>
      </c>
      <c r="K87" s="390" t="s">
        <v>614</v>
      </c>
      <c r="L87" s="430" t="s">
        <v>638</v>
      </c>
      <c r="M87" s="431" t="s">
        <v>639</v>
      </c>
      <c r="N87" s="159" t="s">
        <v>640</v>
      </c>
      <c r="O87" s="71" t="s">
        <v>641</v>
      </c>
      <c r="P87" s="36"/>
    </row>
    <row r="88" spans="2:16" ht="276">
      <c r="B88" s="443"/>
      <c r="C88" s="434" t="s">
        <v>6</v>
      </c>
      <c r="D88" s="444" t="s">
        <v>642</v>
      </c>
      <c r="E88" s="441" t="s">
        <v>643</v>
      </c>
      <c r="F88" s="445" t="s">
        <v>644</v>
      </c>
      <c r="G88" s="446" t="s">
        <v>47</v>
      </c>
      <c r="H88" s="83" t="s">
        <v>321</v>
      </c>
      <c r="I88" s="71" t="s">
        <v>645</v>
      </c>
      <c r="J88" s="71" t="s">
        <v>452</v>
      </c>
      <c r="K88" s="83" t="s">
        <v>614</v>
      </c>
      <c r="L88" s="71" t="s">
        <v>646</v>
      </c>
      <c r="M88" s="97" t="s">
        <v>647</v>
      </c>
      <c r="N88" s="159" t="s">
        <v>640</v>
      </c>
      <c r="O88" s="71" t="s">
        <v>648</v>
      </c>
      <c r="P88" s="451"/>
    </row>
    <row r="89" spans="2:16" ht="362.25">
      <c r="B89" s="443"/>
      <c r="C89" s="434" t="s">
        <v>6</v>
      </c>
      <c r="D89" s="444" t="s">
        <v>649</v>
      </c>
      <c r="E89" s="441" t="s">
        <v>650</v>
      </c>
      <c r="F89" s="445" t="s">
        <v>651</v>
      </c>
      <c r="G89" s="446" t="s">
        <v>47</v>
      </c>
      <c r="H89" s="83" t="s">
        <v>321</v>
      </c>
      <c r="I89" s="71" t="s">
        <v>652</v>
      </c>
      <c r="J89" s="71" t="s">
        <v>452</v>
      </c>
      <c r="K89" s="83" t="s">
        <v>226</v>
      </c>
      <c r="L89" s="71" t="s">
        <v>653</v>
      </c>
      <c r="M89" s="97" t="s">
        <v>654</v>
      </c>
      <c r="N89" s="159" t="s">
        <v>640</v>
      </c>
      <c r="O89" s="71" t="s">
        <v>648</v>
      </c>
      <c r="P89" s="451"/>
    </row>
    <row r="90" spans="2:16" ht="310.5">
      <c r="B90" s="443"/>
      <c r="C90" s="434" t="s">
        <v>6</v>
      </c>
      <c r="D90" s="440" t="s">
        <v>655</v>
      </c>
      <c r="E90" s="441" t="s">
        <v>656</v>
      </c>
      <c r="F90" s="445" t="s">
        <v>657</v>
      </c>
      <c r="G90" s="446" t="s">
        <v>47</v>
      </c>
      <c r="H90" s="76" t="s">
        <v>321</v>
      </c>
      <c r="I90" s="71" t="s">
        <v>658</v>
      </c>
      <c r="J90" s="71" t="s">
        <v>452</v>
      </c>
      <c r="K90" s="83" t="s">
        <v>226</v>
      </c>
      <c r="L90" s="71" t="s">
        <v>659</v>
      </c>
      <c r="M90" s="97" t="s">
        <v>660</v>
      </c>
      <c r="N90" s="159" t="s">
        <v>640</v>
      </c>
      <c r="O90" s="71" t="s">
        <v>648</v>
      </c>
      <c r="P90" s="451"/>
    </row>
    <row r="91" spans="2:16" ht="276">
      <c r="B91" s="443"/>
      <c r="C91" s="434" t="s">
        <v>6</v>
      </c>
      <c r="D91" s="444" t="s">
        <v>661</v>
      </c>
      <c r="E91" s="441" t="s">
        <v>662</v>
      </c>
      <c r="F91" s="445" t="s">
        <v>644</v>
      </c>
      <c r="G91" s="446" t="s">
        <v>47</v>
      </c>
      <c r="H91" s="76" t="s">
        <v>321</v>
      </c>
      <c r="I91" s="71" t="s">
        <v>663</v>
      </c>
      <c r="J91" s="71" t="s">
        <v>452</v>
      </c>
      <c r="K91" s="83" t="s">
        <v>226</v>
      </c>
      <c r="L91" s="71" t="s">
        <v>664</v>
      </c>
      <c r="M91" s="97" t="s">
        <v>665</v>
      </c>
      <c r="N91" s="159" t="s">
        <v>640</v>
      </c>
      <c r="O91" s="71" t="s">
        <v>648</v>
      </c>
      <c r="P91" s="451"/>
    </row>
    <row r="92" spans="2:16" ht="327.75">
      <c r="B92" s="386"/>
      <c r="C92" s="425" t="s">
        <v>666</v>
      </c>
      <c r="D92" s="426" t="s">
        <v>667</v>
      </c>
      <c r="E92" s="452" t="s">
        <v>668</v>
      </c>
      <c r="F92" s="428" t="s">
        <v>669</v>
      </c>
      <c r="G92" s="429" t="s">
        <v>47</v>
      </c>
      <c r="H92" s="390" t="s">
        <v>321</v>
      </c>
      <c r="I92" s="430" t="s">
        <v>670</v>
      </c>
      <c r="J92" s="430" t="s">
        <v>671</v>
      </c>
      <c r="K92" s="390" t="s">
        <v>614</v>
      </c>
      <c r="L92" s="430" t="s">
        <v>672</v>
      </c>
      <c r="M92" s="431" t="s">
        <v>673</v>
      </c>
      <c r="N92" s="159" t="s">
        <v>674</v>
      </c>
      <c r="O92" s="71" t="s">
        <v>618</v>
      </c>
      <c r="P92" s="36"/>
    </row>
    <row r="93" spans="2:16" ht="310.5">
      <c r="B93" s="443"/>
      <c r="C93" s="434" t="s">
        <v>6</v>
      </c>
      <c r="D93" s="435" t="s">
        <v>675</v>
      </c>
      <c r="E93" s="436" t="s">
        <v>676</v>
      </c>
      <c r="F93" s="437" t="s">
        <v>677</v>
      </c>
      <c r="G93" s="438" t="s">
        <v>47</v>
      </c>
      <c r="H93" s="76" t="s">
        <v>321</v>
      </c>
      <c r="I93" s="71" t="s">
        <v>678</v>
      </c>
      <c r="J93" s="71" t="s">
        <v>679</v>
      </c>
      <c r="K93" s="83" t="s">
        <v>226</v>
      </c>
      <c r="L93" s="71" t="s">
        <v>680</v>
      </c>
      <c r="M93" s="97" t="s">
        <v>681</v>
      </c>
      <c r="N93" s="159" t="s">
        <v>674</v>
      </c>
      <c r="O93" s="71" t="s">
        <v>682</v>
      </c>
      <c r="P93" s="451"/>
    </row>
    <row r="94" spans="2:16" ht="276">
      <c r="B94" s="443"/>
      <c r="C94" s="434" t="s">
        <v>6</v>
      </c>
      <c r="D94" s="440" t="s">
        <v>683</v>
      </c>
      <c r="E94" s="441" t="s">
        <v>684</v>
      </c>
      <c r="F94" s="442" t="s">
        <v>685</v>
      </c>
      <c r="G94" s="450" t="s">
        <v>47</v>
      </c>
      <c r="H94" s="76" t="s">
        <v>321</v>
      </c>
      <c r="I94" s="71" t="s">
        <v>686</v>
      </c>
      <c r="J94" s="71" t="s">
        <v>687</v>
      </c>
      <c r="K94" s="83" t="s">
        <v>226</v>
      </c>
      <c r="L94" s="71" t="s">
        <v>688</v>
      </c>
      <c r="M94" s="97" t="s">
        <v>689</v>
      </c>
      <c r="N94" s="159" t="s">
        <v>674</v>
      </c>
      <c r="O94" s="71" t="s">
        <v>690</v>
      </c>
      <c r="P94" s="451"/>
    </row>
    <row r="95" spans="2:16" ht="276">
      <c r="B95" s="443"/>
      <c r="C95" s="434" t="s">
        <v>6</v>
      </c>
      <c r="D95" s="440" t="s">
        <v>691</v>
      </c>
      <c r="E95" s="441" t="s">
        <v>692</v>
      </c>
      <c r="F95" s="442" t="s">
        <v>685</v>
      </c>
      <c r="G95" s="450" t="s">
        <v>47</v>
      </c>
      <c r="H95" s="76" t="s">
        <v>321</v>
      </c>
      <c r="I95" s="71" t="s">
        <v>693</v>
      </c>
      <c r="J95" s="71" t="s">
        <v>687</v>
      </c>
      <c r="K95" s="83" t="s">
        <v>226</v>
      </c>
      <c r="L95" s="71" t="s">
        <v>694</v>
      </c>
      <c r="M95" s="97" t="s">
        <v>695</v>
      </c>
      <c r="N95" s="159" t="s">
        <v>674</v>
      </c>
      <c r="O95" s="71" t="s">
        <v>690</v>
      </c>
      <c r="P95" s="451"/>
    </row>
    <row r="96" spans="2:16" ht="276.75" thickBot="1">
      <c r="B96" s="99"/>
      <c r="C96" s="456" t="s">
        <v>6</v>
      </c>
      <c r="D96" s="457" t="s">
        <v>696</v>
      </c>
      <c r="E96" s="458" t="s">
        <v>697</v>
      </c>
      <c r="F96" s="459" t="s">
        <v>685</v>
      </c>
      <c r="G96" s="460" t="s">
        <v>47</v>
      </c>
      <c r="H96" s="100" t="s">
        <v>321</v>
      </c>
      <c r="I96" s="43" t="s">
        <v>698</v>
      </c>
      <c r="J96" s="43" t="s">
        <v>699</v>
      </c>
      <c r="K96" s="45" t="s">
        <v>226</v>
      </c>
      <c r="L96" s="46" t="s">
        <v>700</v>
      </c>
      <c r="M96" s="163" t="s">
        <v>701</v>
      </c>
      <c r="N96" s="167" t="s">
        <v>674</v>
      </c>
      <c r="O96" s="47" t="s">
        <v>690</v>
      </c>
      <c r="P96" s="48"/>
    </row>
    <row r="97" spans="2:16" ht="17.100000000000001" hidden="1">
      <c r="B97" s="374"/>
      <c r="C97" s="29"/>
      <c r="D97" s="154"/>
      <c r="E97" s="159"/>
      <c r="F97" s="71"/>
      <c r="G97" s="83"/>
      <c r="H97" s="95"/>
      <c r="I97" s="71"/>
      <c r="J97" s="71"/>
      <c r="K97" s="95"/>
      <c r="L97" s="71"/>
      <c r="M97" s="97"/>
      <c r="N97" s="159"/>
      <c r="O97" s="71"/>
      <c r="P97" s="96"/>
    </row>
    <row r="98" spans="2:16" ht="17.100000000000001" hidden="1">
      <c r="B98" s="375"/>
      <c r="C98" s="276"/>
      <c r="D98" s="271"/>
      <c r="E98" s="272"/>
      <c r="F98" s="273"/>
      <c r="G98" s="277"/>
      <c r="H98" s="274"/>
      <c r="I98" s="273"/>
      <c r="J98" s="273"/>
      <c r="K98" s="274"/>
      <c r="L98" s="273"/>
      <c r="M98" s="275"/>
      <c r="N98" s="272"/>
      <c r="O98" s="273"/>
      <c r="P98" s="280"/>
    </row>
    <row r="99" spans="2:16" ht="17.100000000000001" hidden="1">
      <c r="B99" s="374"/>
      <c r="C99" s="29"/>
      <c r="D99" s="154"/>
      <c r="E99" s="159"/>
      <c r="F99" s="71"/>
      <c r="G99" s="83"/>
      <c r="H99" s="95"/>
      <c r="I99" s="71"/>
      <c r="J99" s="71"/>
      <c r="K99" s="95"/>
      <c r="L99" s="71"/>
      <c r="M99" s="97"/>
      <c r="N99" s="159"/>
      <c r="O99" s="71"/>
      <c r="P99" s="96"/>
    </row>
    <row r="100" spans="2:16" ht="17.100000000000001" hidden="1">
      <c r="B100" s="374"/>
      <c r="C100" s="29"/>
      <c r="D100" s="154"/>
      <c r="E100" s="159"/>
      <c r="F100" s="71"/>
      <c r="G100" s="83"/>
      <c r="H100" s="95"/>
      <c r="I100" s="71"/>
      <c r="J100" s="71"/>
      <c r="K100" s="95"/>
      <c r="L100" s="71"/>
      <c r="M100" s="97"/>
      <c r="N100" s="159"/>
      <c r="O100" s="71"/>
      <c r="P100" s="96"/>
    </row>
    <row r="101" spans="2:16" ht="17.100000000000001" hidden="1">
      <c r="B101" s="374"/>
      <c r="C101" s="29"/>
      <c r="D101" s="154"/>
      <c r="E101" s="159"/>
      <c r="F101" s="71"/>
      <c r="G101" s="83"/>
      <c r="H101" s="95"/>
      <c r="I101" s="71"/>
      <c r="J101" s="71"/>
      <c r="K101" s="95"/>
      <c r="L101" s="71"/>
      <c r="M101" s="97"/>
      <c r="N101" s="159"/>
      <c r="O101" s="71"/>
      <c r="P101" s="96"/>
    </row>
    <row r="102" spans="2:16" ht="17.100000000000001" hidden="1">
      <c r="B102" s="374"/>
      <c r="C102" s="29"/>
      <c r="D102" s="154"/>
      <c r="E102" s="159"/>
      <c r="F102" s="71"/>
      <c r="G102" s="83"/>
      <c r="H102" s="95"/>
      <c r="I102" s="71"/>
      <c r="J102" s="71"/>
      <c r="K102" s="95"/>
      <c r="L102" s="71"/>
      <c r="M102" s="97"/>
      <c r="N102" s="159"/>
      <c r="O102" s="71"/>
      <c r="P102" s="96"/>
    </row>
    <row r="103" spans="2:16" ht="17.100000000000001" hidden="1">
      <c r="B103" s="374"/>
      <c r="C103" s="29"/>
      <c r="D103" s="154"/>
      <c r="E103" s="159"/>
      <c r="F103" s="71"/>
      <c r="G103" s="83"/>
      <c r="H103" s="95"/>
      <c r="I103" s="71"/>
      <c r="J103" s="71"/>
      <c r="K103" s="95"/>
      <c r="L103" s="71"/>
      <c r="M103" s="97"/>
      <c r="N103" s="159"/>
      <c r="O103" s="71"/>
      <c r="P103" s="96"/>
    </row>
    <row r="104" spans="2:16" ht="17.100000000000001" hidden="1">
      <c r="B104" s="376"/>
      <c r="C104" s="276"/>
      <c r="D104" s="281"/>
      <c r="E104" s="282"/>
      <c r="F104" s="283"/>
      <c r="G104" s="277"/>
      <c r="H104" s="276"/>
      <c r="I104" s="277"/>
      <c r="J104" s="276"/>
      <c r="K104" s="277"/>
      <c r="L104" s="284"/>
      <c r="M104" s="278"/>
      <c r="N104" s="285"/>
      <c r="O104" s="286"/>
      <c r="P104" s="279"/>
    </row>
    <row r="105" spans="2:16" ht="17.100000000000001" hidden="1">
      <c r="B105" s="377"/>
      <c r="C105" s="29"/>
      <c r="D105" s="155"/>
      <c r="E105" s="160"/>
      <c r="F105" s="31"/>
      <c r="G105" s="32"/>
      <c r="H105" s="40"/>
      <c r="I105" s="29"/>
      <c r="J105" s="29"/>
      <c r="K105" s="32"/>
      <c r="L105" s="33"/>
      <c r="M105" s="41"/>
      <c r="N105" s="164"/>
      <c r="O105" s="39"/>
      <c r="P105" s="41"/>
    </row>
    <row r="106" spans="2:16" ht="17.100000000000001" hidden="1">
      <c r="B106" s="377"/>
      <c r="C106" s="29"/>
      <c r="D106" s="155"/>
      <c r="E106" s="160"/>
      <c r="F106" s="31"/>
      <c r="G106" s="32"/>
      <c r="H106" s="40"/>
      <c r="I106" s="29"/>
      <c r="J106" s="29"/>
      <c r="K106" s="32"/>
      <c r="L106" s="33"/>
      <c r="M106" s="41"/>
      <c r="N106" s="164"/>
      <c r="O106" s="39"/>
      <c r="P106" s="41"/>
    </row>
    <row r="107" spans="2:16" ht="17.100000000000001" hidden="1">
      <c r="B107" s="377"/>
      <c r="C107" s="29"/>
      <c r="D107" s="155"/>
      <c r="E107" s="160"/>
      <c r="F107" s="31"/>
      <c r="G107" s="32"/>
      <c r="H107" s="40"/>
      <c r="I107" s="29"/>
      <c r="J107" s="29"/>
      <c r="K107" s="32"/>
      <c r="L107" s="33"/>
      <c r="M107" s="41"/>
      <c r="N107" s="164"/>
      <c r="O107" s="39"/>
      <c r="P107" s="41"/>
    </row>
    <row r="108" spans="2:16" ht="17.100000000000001" hidden="1">
      <c r="B108" s="377"/>
      <c r="C108" s="29"/>
      <c r="D108" s="155"/>
      <c r="E108" s="160"/>
      <c r="F108" s="31"/>
      <c r="G108" s="32"/>
      <c r="H108" s="40"/>
      <c r="I108" s="29"/>
      <c r="J108" s="29"/>
      <c r="K108" s="32"/>
      <c r="L108" s="33"/>
      <c r="M108" s="41"/>
      <c r="N108" s="164"/>
      <c r="O108" s="39"/>
      <c r="P108" s="41"/>
    </row>
    <row r="109" spans="2:16" ht="17.100000000000001" hidden="1">
      <c r="B109" s="377"/>
      <c r="C109" s="29"/>
      <c r="D109" s="155"/>
      <c r="E109" s="160"/>
      <c r="F109" s="31"/>
      <c r="G109" s="32"/>
      <c r="H109" s="40"/>
      <c r="I109" s="29"/>
      <c r="J109" s="29"/>
      <c r="K109" s="32"/>
      <c r="L109" s="33"/>
      <c r="M109" s="41"/>
      <c r="N109" s="164"/>
      <c r="O109" s="39"/>
      <c r="P109" s="41"/>
    </row>
    <row r="110" spans="2:16" ht="17.100000000000001" hidden="1">
      <c r="B110" s="377"/>
      <c r="C110" s="29"/>
      <c r="D110" s="155"/>
      <c r="E110" s="160"/>
      <c r="F110" s="31"/>
      <c r="G110" s="32"/>
      <c r="H110" s="40"/>
      <c r="I110" s="29"/>
      <c r="J110" s="29"/>
      <c r="K110" s="32"/>
      <c r="L110" s="33"/>
      <c r="M110" s="41"/>
      <c r="N110" s="164"/>
      <c r="O110" s="39"/>
      <c r="P110" s="41"/>
    </row>
    <row r="111" spans="2:16" ht="17.100000000000001" hidden="1">
      <c r="B111" s="377"/>
      <c r="C111" s="29"/>
      <c r="D111" s="155"/>
      <c r="E111" s="160"/>
      <c r="F111" s="31"/>
      <c r="G111" s="32"/>
      <c r="H111" s="40"/>
      <c r="I111" s="29"/>
      <c r="J111" s="29"/>
      <c r="K111" s="32"/>
      <c r="L111" s="33"/>
      <c r="M111" s="41"/>
      <c r="N111" s="164"/>
      <c r="O111" s="39"/>
      <c r="P111" s="41"/>
    </row>
    <row r="112" spans="2:16" ht="17.100000000000001" hidden="1">
      <c r="B112" s="377"/>
      <c r="C112" s="29"/>
      <c r="D112" s="156"/>
      <c r="E112" s="161"/>
      <c r="F112" s="31"/>
      <c r="G112" s="32"/>
      <c r="H112" s="29"/>
      <c r="I112" s="29"/>
      <c r="J112" s="29"/>
      <c r="K112" s="32"/>
      <c r="L112" s="33"/>
      <c r="M112" s="42"/>
      <c r="N112" s="165"/>
      <c r="O112" s="33"/>
      <c r="P112" s="42"/>
    </row>
    <row r="113" spans="2:16" ht="17.100000000000001" hidden="1">
      <c r="B113" s="377"/>
      <c r="C113" s="29"/>
      <c r="D113" s="157"/>
      <c r="E113" s="160"/>
      <c r="F113" s="31"/>
      <c r="G113" s="32"/>
      <c r="H113" s="40"/>
      <c r="I113" s="29"/>
      <c r="J113" s="29"/>
      <c r="K113" s="32"/>
      <c r="L113" s="33"/>
      <c r="M113" s="41"/>
      <c r="N113" s="166"/>
      <c r="O113" s="30"/>
      <c r="P113" s="38"/>
    </row>
    <row r="114" spans="2:16" ht="18" hidden="1" thickBot="1">
      <c r="B114" s="378"/>
      <c r="C114" s="43"/>
      <c r="D114" s="158"/>
      <c r="E114" s="162"/>
      <c r="F114" s="44"/>
      <c r="G114" s="45"/>
      <c r="H114" s="100"/>
      <c r="I114" s="43"/>
      <c r="J114" s="43"/>
      <c r="K114" s="45"/>
      <c r="L114" s="46"/>
      <c r="M114" s="163"/>
      <c r="N114" s="167"/>
      <c r="O114" s="47"/>
      <c r="P114" s="48"/>
    </row>
    <row r="115" spans="2:16" ht="15.75" thickTop="1"/>
  </sheetData>
  <sheetProtection formatCells="0" formatColumns="0" formatRows="0" insertColumns="0" insertRows="0" insertHyperlinks="0" deleteColumns="0" deleteRows="0" sort="0" autoFilter="0" pivotTables="0"/>
  <autoFilter ref="B44:P114" xr:uid="{A530A35C-B172-4D6D-8D69-EEBA2A336501}">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3">
    <mergeCell ref="E34:P34"/>
    <mergeCell ref="E37:P37"/>
    <mergeCell ref="E40:P40"/>
    <mergeCell ref="E11:P11"/>
    <mergeCell ref="E16:P16"/>
    <mergeCell ref="E19:P19"/>
    <mergeCell ref="E25:P25"/>
    <mergeCell ref="E28:P29"/>
    <mergeCell ref="E33:P33"/>
    <mergeCell ref="E23:P23"/>
    <mergeCell ref="E24:P24"/>
    <mergeCell ref="B41:P41"/>
    <mergeCell ref="B42:P42"/>
    <mergeCell ref="B24:D24"/>
    <mergeCell ref="C4:N4"/>
    <mergeCell ref="C5:N5"/>
    <mergeCell ref="C6:N6"/>
    <mergeCell ref="B15:D15"/>
    <mergeCell ref="E15:P15"/>
    <mergeCell ref="B9:D9"/>
    <mergeCell ref="B10:D10"/>
    <mergeCell ref="B12:D12"/>
    <mergeCell ref="B13:D13"/>
    <mergeCell ref="C7:N7"/>
    <mergeCell ref="B22:D22"/>
    <mergeCell ref="E22:P22"/>
    <mergeCell ref="B23:D23"/>
    <mergeCell ref="B14:D14"/>
    <mergeCell ref="E14:P14"/>
    <mergeCell ref="B17:D17"/>
    <mergeCell ref="B20:D20"/>
    <mergeCell ref="B21:D21"/>
    <mergeCell ref="B26:D26"/>
    <mergeCell ref="P44:P45"/>
    <mergeCell ref="B30:D30"/>
    <mergeCell ref="B31:D31"/>
    <mergeCell ref="B32:D32"/>
    <mergeCell ref="E32:P32"/>
    <mergeCell ref="B44:B45"/>
    <mergeCell ref="C44:C45"/>
    <mergeCell ref="D44:D45"/>
    <mergeCell ref="E44:M44"/>
    <mergeCell ref="N44:N45"/>
    <mergeCell ref="O44:O45"/>
    <mergeCell ref="B33:D33"/>
    <mergeCell ref="B39:D39"/>
    <mergeCell ref="E39:P39"/>
    <mergeCell ref="B37:D37"/>
    <mergeCell ref="B35:D35"/>
    <mergeCell ref="B36:D36"/>
    <mergeCell ref="B38:D38"/>
    <mergeCell ref="E36:P36"/>
    <mergeCell ref="E38:P38"/>
  </mergeCells>
  <phoneticPr fontId="39" type="noConversion"/>
  <conditionalFormatting sqref="D102:D103">
    <cfRule type="duplicateValues" dxfId="18" priority="25"/>
    <cfRule type="duplicateValues" dxfId="17" priority="26"/>
  </conditionalFormatting>
  <printOptions horizontalCentered="1"/>
  <pageMargins left="0.25" right="0.25" top="0.75" bottom="0.75" header="0.3" footer="0.3"/>
  <pageSetup paperSize="5" scale="27" fitToHeight="0" orientation="landscape" r:id="rId1"/>
  <headerFooter alignWithMargins="0">
    <oddFooter>&amp;R&amp;P</oddFooter>
  </headerFooter>
  <rowBreaks count="1" manualBreakCount="1">
    <brk id="103" min="1"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8F4E4-EC34-48A7-AC37-70D349573DCD}">
  <sheetPr codeName="Hoja8"/>
  <dimension ref="A3:P98"/>
  <sheetViews>
    <sheetView showGridLines="0" topLeftCell="D94" zoomScale="50" zoomScaleNormal="100" zoomScaleSheetLayoutView="40" zoomScalePageLayoutView="111" workbookViewId="0">
      <selection activeCell="H11" sqref="H11:H12"/>
    </sheetView>
  </sheetViews>
  <sheetFormatPr baseColWidth="10" defaultColWidth="12.125" defaultRowHeight="15"/>
  <cols>
    <col min="1" max="1" width="26.625" style="1" customWidth="1"/>
    <col min="2" max="2" width="23.625" style="2" customWidth="1"/>
    <col min="3" max="3" width="17.875" style="2" customWidth="1"/>
    <col min="4" max="4" width="40.375" style="101" customWidth="1"/>
    <col min="5" max="5" width="30.75" style="1" customWidth="1"/>
    <col min="6" max="6" width="61.375" style="1" customWidth="1"/>
    <col min="7" max="7" width="28.75" style="1" customWidth="1"/>
    <col min="8" max="8" width="26.125" style="1" customWidth="1"/>
    <col min="9" max="9" width="62.25" style="1" customWidth="1"/>
    <col min="10" max="11" width="33.25" style="1" customWidth="1"/>
    <col min="12" max="13" width="52.25" style="1" customWidth="1"/>
    <col min="14" max="14" width="63.25" style="1" customWidth="1"/>
    <col min="15" max="15" width="49.75" style="1" customWidth="1"/>
    <col min="16" max="16" width="43.75" style="1" customWidth="1"/>
    <col min="17" max="17" width="56.125" style="1" customWidth="1"/>
    <col min="18" max="16384" width="12.125" style="1"/>
  </cols>
  <sheetData>
    <row r="3" spans="2:16">
      <c r="D3" s="2"/>
    </row>
    <row r="4" spans="2:16" ht="31.5" customHeight="1">
      <c r="C4" s="581" t="s">
        <v>61</v>
      </c>
      <c r="D4" s="581"/>
      <c r="E4" s="581"/>
      <c r="F4" s="581"/>
      <c r="G4" s="581"/>
      <c r="H4" s="581"/>
      <c r="I4" s="581"/>
      <c r="J4" s="581"/>
      <c r="K4" s="581"/>
      <c r="L4" s="581"/>
      <c r="M4" s="581"/>
      <c r="N4" s="581"/>
      <c r="O4" s="3"/>
      <c r="P4" s="3"/>
    </row>
    <row r="5" spans="2:16" ht="31.5" customHeight="1">
      <c r="C5" s="581" t="s">
        <v>88</v>
      </c>
      <c r="D5" s="581"/>
      <c r="E5" s="581"/>
      <c r="F5" s="581"/>
      <c r="G5" s="581"/>
      <c r="H5" s="581"/>
      <c r="I5" s="581"/>
      <c r="J5" s="581"/>
      <c r="K5" s="581"/>
      <c r="L5" s="581"/>
      <c r="M5" s="581"/>
      <c r="N5" s="581"/>
      <c r="O5" s="3"/>
      <c r="P5" s="3"/>
    </row>
    <row r="6" spans="2:16" ht="31.5" customHeight="1">
      <c r="C6" s="581" t="s">
        <v>789</v>
      </c>
      <c r="D6" s="581"/>
      <c r="E6" s="581"/>
      <c r="F6" s="581"/>
      <c r="G6" s="581"/>
      <c r="H6" s="581"/>
      <c r="I6" s="581"/>
      <c r="J6" s="581"/>
      <c r="K6" s="581"/>
      <c r="L6" s="581"/>
      <c r="M6" s="581"/>
      <c r="N6" s="581"/>
      <c r="O6" s="4"/>
      <c r="P6" s="4"/>
    </row>
    <row r="7" spans="2:16" ht="31.5" customHeight="1">
      <c r="C7" s="581" t="s">
        <v>790</v>
      </c>
      <c r="D7" s="581"/>
      <c r="E7" s="581"/>
      <c r="F7" s="581"/>
      <c r="G7" s="581"/>
      <c r="H7" s="581"/>
      <c r="I7" s="581"/>
      <c r="J7" s="581"/>
      <c r="K7" s="581"/>
      <c r="L7" s="581"/>
      <c r="M7" s="581"/>
      <c r="N7" s="581"/>
      <c r="O7" s="4"/>
      <c r="P7" s="4"/>
    </row>
    <row r="8" spans="2:16" ht="33">
      <c r="B8" s="5"/>
      <c r="C8" s="5"/>
      <c r="D8" s="5"/>
      <c r="E8" s="5"/>
      <c r="F8" s="5"/>
      <c r="G8" s="5"/>
      <c r="H8" s="5"/>
      <c r="I8" s="5"/>
      <c r="J8" s="5"/>
      <c r="K8" s="88"/>
      <c r="L8" s="5"/>
      <c r="M8" s="5"/>
      <c r="N8" s="5"/>
      <c r="O8" s="5"/>
      <c r="P8" s="5"/>
    </row>
    <row r="9" spans="2:16" ht="42" customHeight="1">
      <c r="B9" s="639" t="s">
        <v>7</v>
      </c>
      <c r="C9" s="639"/>
      <c r="D9" s="639"/>
      <c r="E9" s="10"/>
      <c r="F9" s="10"/>
      <c r="G9" s="6"/>
      <c r="H9" s="7"/>
      <c r="I9" s="7"/>
      <c r="J9" s="7"/>
      <c r="K9" s="89"/>
      <c r="L9" s="7"/>
      <c r="M9" s="7"/>
      <c r="N9" s="7"/>
      <c r="O9" s="7"/>
      <c r="P9" s="7"/>
    </row>
    <row r="10" spans="2:16" ht="42" customHeight="1">
      <c r="B10" s="620" t="s">
        <v>8</v>
      </c>
      <c r="C10" s="620"/>
      <c r="D10" s="620"/>
      <c r="E10" s="622" t="s">
        <v>791</v>
      </c>
      <c r="F10" s="622"/>
      <c r="G10" s="622"/>
      <c r="H10" s="622"/>
      <c r="I10" s="622"/>
      <c r="J10" s="622"/>
      <c r="K10" s="622"/>
      <c r="L10" s="622"/>
      <c r="M10" s="622"/>
      <c r="N10" s="622"/>
      <c r="O10" s="622"/>
      <c r="P10" s="622"/>
    </row>
    <row r="11" spans="2:16" ht="18.75">
      <c r="B11" s="90"/>
      <c r="C11" s="8"/>
      <c r="D11" s="91"/>
      <c r="E11" s="10"/>
      <c r="F11" s="9"/>
      <c r="G11" s="6"/>
      <c r="H11" s="7"/>
      <c r="I11" s="9"/>
      <c r="J11" s="7"/>
      <c r="K11" s="89"/>
      <c r="L11" s="9"/>
      <c r="M11" s="9"/>
      <c r="N11" s="9"/>
      <c r="O11" s="9"/>
      <c r="P11" s="9"/>
    </row>
    <row r="12" spans="2:16" ht="42" customHeight="1">
      <c r="B12" s="619" t="s">
        <v>11</v>
      </c>
      <c r="C12" s="619"/>
      <c r="D12" s="619"/>
      <c r="E12" s="10"/>
      <c r="F12" s="9"/>
      <c r="G12" s="6"/>
      <c r="H12" s="7"/>
      <c r="I12" s="9"/>
      <c r="J12" s="7"/>
      <c r="K12" s="89"/>
      <c r="L12" s="9"/>
      <c r="M12" s="9"/>
      <c r="N12" s="9"/>
      <c r="O12" s="9"/>
      <c r="P12" s="9"/>
    </row>
    <row r="13" spans="2:16" ht="18.95" customHeight="1">
      <c r="B13" s="620" t="s">
        <v>12</v>
      </c>
      <c r="C13" s="620"/>
      <c r="D13" s="620"/>
      <c r="E13" s="622" t="s">
        <v>792</v>
      </c>
      <c r="F13" s="622"/>
      <c r="G13" s="622"/>
      <c r="H13" s="622"/>
      <c r="I13" s="622"/>
      <c r="J13" s="622"/>
      <c r="K13" s="622"/>
      <c r="L13" s="622"/>
      <c r="M13" s="622"/>
      <c r="N13" s="622"/>
      <c r="O13" s="622"/>
      <c r="P13" s="622"/>
    </row>
    <row r="14" spans="2:16" ht="18.95" customHeight="1">
      <c r="B14" s="620" t="s">
        <v>13</v>
      </c>
      <c r="C14" s="620"/>
      <c r="D14" s="620"/>
      <c r="E14" s="622" t="s">
        <v>793</v>
      </c>
      <c r="F14" s="622"/>
      <c r="G14" s="622"/>
      <c r="H14" s="622"/>
      <c r="I14" s="622"/>
      <c r="J14" s="622"/>
      <c r="K14" s="622"/>
      <c r="L14" s="622"/>
      <c r="M14" s="622"/>
      <c r="N14" s="622"/>
      <c r="O14" s="622"/>
      <c r="P14" s="622"/>
    </row>
    <row r="15" spans="2:16" ht="18.95" customHeight="1">
      <c r="B15" s="620" t="s">
        <v>14</v>
      </c>
      <c r="C15" s="620"/>
      <c r="D15" s="620"/>
      <c r="E15" s="622" t="s">
        <v>794</v>
      </c>
      <c r="F15" s="622"/>
      <c r="G15" s="622"/>
      <c r="H15" s="622"/>
      <c r="I15" s="622"/>
      <c r="J15" s="622"/>
      <c r="K15" s="622"/>
      <c r="L15" s="622"/>
      <c r="M15" s="622"/>
      <c r="N15" s="622"/>
      <c r="O15" s="622"/>
      <c r="P15" s="622"/>
    </row>
    <row r="16" spans="2:16" ht="18.75">
      <c r="B16" s="90"/>
      <c r="C16" s="8"/>
      <c r="D16" s="91"/>
      <c r="E16" s="10"/>
      <c r="F16" s="9"/>
      <c r="G16" s="7"/>
      <c r="H16" s="7"/>
      <c r="I16" s="9"/>
      <c r="J16" s="7"/>
      <c r="K16" s="89"/>
      <c r="L16" s="9"/>
      <c r="M16" s="9"/>
      <c r="N16" s="9"/>
      <c r="O16" s="9"/>
      <c r="P16" s="9"/>
    </row>
    <row r="17" spans="2:16" ht="39" customHeight="1">
      <c r="B17" s="619" t="s">
        <v>15</v>
      </c>
      <c r="C17" s="619"/>
      <c r="D17" s="619"/>
      <c r="E17" s="6"/>
      <c r="F17" s="6"/>
      <c r="G17" s="6"/>
      <c r="H17" s="6"/>
      <c r="I17" s="6"/>
      <c r="J17" s="6"/>
      <c r="K17" s="6"/>
      <c r="L17" s="6"/>
      <c r="M17" s="6"/>
      <c r="N17" s="6"/>
      <c r="O17" s="6"/>
      <c r="P17" s="6"/>
    </row>
    <row r="18" spans="2:16" ht="18.95" customHeight="1">
      <c r="B18" s="90"/>
      <c r="C18" s="8"/>
      <c r="D18" s="91"/>
      <c r="E18" s="622" t="s">
        <v>795</v>
      </c>
      <c r="F18" s="622"/>
      <c r="G18" s="622"/>
      <c r="H18" s="622"/>
      <c r="I18" s="622"/>
      <c r="J18" s="622"/>
      <c r="K18" s="622"/>
      <c r="L18" s="622"/>
      <c r="M18" s="622"/>
      <c r="N18" s="622"/>
      <c r="O18" s="622"/>
      <c r="P18" s="622"/>
    </row>
    <row r="19" spans="2:16" ht="18.75">
      <c r="B19" s="90"/>
      <c r="C19" s="8"/>
      <c r="D19" s="91"/>
      <c r="E19" s="10"/>
      <c r="F19" s="9"/>
      <c r="G19" s="7"/>
      <c r="H19" s="7"/>
      <c r="I19" s="9"/>
      <c r="J19" s="7"/>
      <c r="K19" s="89"/>
      <c r="L19" s="9"/>
      <c r="M19" s="9"/>
      <c r="N19" s="9"/>
      <c r="O19" s="9"/>
      <c r="P19" s="9"/>
    </row>
    <row r="20" spans="2:16" ht="42" customHeight="1">
      <c r="B20" s="619" t="s">
        <v>16</v>
      </c>
      <c r="C20" s="619"/>
      <c r="D20" s="619"/>
      <c r="E20" s="10"/>
      <c r="F20" s="9"/>
      <c r="G20" s="7"/>
      <c r="H20" s="7"/>
      <c r="I20" s="9"/>
      <c r="J20" s="7"/>
      <c r="K20" s="89"/>
      <c r="L20" s="9"/>
      <c r="M20" s="9"/>
      <c r="N20" s="9"/>
      <c r="O20" s="9"/>
      <c r="P20" s="9"/>
    </row>
    <row r="21" spans="2:16" ht="18.95" customHeight="1">
      <c r="B21" s="620" t="s">
        <v>17</v>
      </c>
      <c r="C21" s="620"/>
      <c r="D21" s="620"/>
      <c r="E21" s="622" t="s">
        <v>796</v>
      </c>
      <c r="F21" s="622"/>
      <c r="G21" s="622"/>
      <c r="H21" s="622"/>
      <c r="I21" s="622"/>
      <c r="J21" s="622"/>
      <c r="K21" s="622"/>
      <c r="L21" s="622"/>
      <c r="M21" s="622"/>
      <c r="N21" s="622"/>
      <c r="O21" s="622"/>
      <c r="P21" s="622"/>
    </row>
    <row r="22" spans="2:16" ht="18.75" customHeight="1">
      <c r="B22" s="620" t="s">
        <v>18</v>
      </c>
      <c r="C22" s="620"/>
      <c r="D22" s="620"/>
      <c r="E22" s="622" t="s">
        <v>316</v>
      </c>
      <c r="F22" s="622"/>
      <c r="G22" s="622"/>
      <c r="H22" s="622"/>
      <c r="I22" s="622"/>
      <c r="J22" s="622"/>
      <c r="K22" s="622"/>
      <c r="L22" s="622"/>
      <c r="M22" s="622"/>
      <c r="N22" s="622"/>
      <c r="O22" s="622"/>
      <c r="P22" s="622"/>
    </row>
    <row r="23" spans="2:16" ht="18.75" customHeight="1">
      <c r="B23" s="620" t="s">
        <v>19</v>
      </c>
      <c r="C23" s="620"/>
      <c r="D23" s="620"/>
      <c r="E23" s="622" t="s">
        <v>797</v>
      </c>
      <c r="F23" s="622"/>
      <c r="G23" s="622"/>
      <c r="H23" s="622"/>
      <c r="I23" s="622"/>
      <c r="J23" s="622"/>
      <c r="K23" s="622"/>
      <c r="L23" s="622"/>
      <c r="M23" s="622"/>
      <c r="N23" s="622"/>
      <c r="O23" s="622"/>
      <c r="P23" s="622"/>
    </row>
    <row r="24" spans="2:16" ht="18.75" customHeight="1">
      <c r="B24" s="620" t="s">
        <v>20</v>
      </c>
      <c r="C24" s="620"/>
      <c r="D24" s="620"/>
      <c r="E24" s="622" t="s">
        <v>798</v>
      </c>
      <c r="F24" s="622"/>
      <c r="G24" s="622"/>
      <c r="H24" s="622"/>
      <c r="I24" s="622"/>
      <c r="J24" s="622"/>
      <c r="K24" s="622"/>
      <c r="L24" s="622"/>
      <c r="M24" s="622"/>
      <c r="N24" s="622"/>
      <c r="O24" s="622"/>
      <c r="P24" s="622"/>
    </row>
    <row r="25" spans="2:16" ht="18.75">
      <c r="B25" s="6"/>
      <c r="C25" s="6"/>
      <c r="D25" s="91"/>
      <c r="E25" s="10"/>
      <c r="F25" s="10"/>
      <c r="G25" s="7"/>
      <c r="H25" s="7"/>
      <c r="I25" s="9"/>
      <c r="J25" s="7"/>
      <c r="K25" s="89"/>
      <c r="L25" s="9"/>
      <c r="M25" s="9"/>
      <c r="N25" s="9"/>
      <c r="O25" s="9"/>
      <c r="P25" s="9"/>
    </row>
    <row r="26" spans="2:16" ht="42" customHeight="1">
      <c r="B26" s="619" t="s">
        <v>21</v>
      </c>
      <c r="C26" s="619"/>
      <c r="D26" s="619"/>
      <c r="E26" s="6"/>
      <c r="F26" s="6"/>
      <c r="G26" s="6"/>
      <c r="H26" s="6"/>
      <c r="I26" s="6"/>
      <c r="J26" s="6"/>
      <c r="K26" s="6"/>
      <c r="L26" s="6"/>
      <c r="M26" s="6"/>
      <c r="N26" s="6"/>
      <c r="O26" s="6"/>
      <c r="P26" s="6"/>
    </row>
    <row r="27" spans="2:16" ht="42.75" customHeight="1">
      <c r="B27" s="89"/>
      <c r="C27" s="7"/>
      <c r="D27" s="7"/>
      <c r="E27" s="622" t="s">
        <v>799</v>
      </c>
      <c r="F27" s="622"/>
      <c r="G27" s="622"/>
      <c r="H27" s="622"/>
      <c r="I27" s="622"/>
      <c r="J27" s="622"/>
      <c r="K27" s="622"/>
      <c r="L27" s="622"/>
      <c r="M27" s="622"/>
      <c r="N27" s="622"/>
      <c r="O27" s="622"/>
      <c r="P27" s="622"/>
    </row>
    <row r="28" spans="2:16" ht="42.75" customHeight="1">
      <c r="B28" s="89"/>
      <c r="C28" s="7"/>
      <c r="D28" s="7"/>
      <c r="E28" s="622"/>
      <c r="F28" s="622"/>
      <c r="G28" s="622"/>
      <c r="H28" s="622"/>
      <c r="I28" s="622"/>
      <c r="J28" s="622"/>
      <c r="K28" s="622"/>
      <c r="L28" s="622"/>
      <c r="M28" s="622"/>
      <c r="N28" s="622"/>
      <c r="O28" s="622"/>
      <c r="P28" s="622"/>
    </row>
    <row r="29" spans="2:16" ht="18.75">
      <c r="B29" s="89"/>
      <c r="C29" s="7"/>
      <c r="D29" s="7"/>
      <c r="E29" s="11"/>
      <c r="F29" s="11"/>
      <c r="G29" s="90"/>
      <c r="H29" s="90"/>
      <c r="I29" s="11"/>
      <c r="J29" s="90"/>
      <c r="K29" s="90"/>
      <c r="L29" s="11"/>
      <c r="M29" s="11"/>
      <c r="N29" s="11"/>
      <c r="O29" s="11"/>
      <c r="P29" s="11"/>
    </row>
    <row r="30" spans="2:16" ht="42" customHeight="1">
      <c r="B30" s="619" t="s">
        <v>23</v>
      </c>
      <c r="C30" s="619"/>
      <c r="D30" s="619"/>
      <c r="E30" s="10"/>
      <c r="F30" s="7"/>
      <c r="G30" s="6"/>
      <c r="H30" s="7"/>
      <c r="I30" s="7"/>
      <c r="J30" s="7"/>
      <c r="K30" s="89"/>
      <c r="L30" s="7"/>
      <c r="M30" s="7"/>
      <c r="N30" s="7"/>
      <c r="O30" s="7"/>
      <c r="P30" s="7"/>
    </row>
    <row r="31" spans="2:16" ht="18.75" customHeight="1">
      <c r="B31" s="620" t="s">
        <v>9</v>
      </c>
      <c r="C31" s="620"/>
      <c r="D31" s="620"/>
      <c r="E31" s="622" t="s">
        <v>88</v>
      </c>
      <c r="F31" s="622"/>
      <c r="G31" s="622"/>
      <c r="H31" s="622"/>
      <c r="I31" s="622"/>
      <c r="J31" s="622"/>
      <c r="K31" s="622"/>
      <c r="L31" s="622"/>
      <c r="M31" s="622"/>
      <c r="N31" s="622"/>
      <c r="O31" s="622"/>
      <c r="P31" s="622"/>
    </row>
    <row r="32" spans="2:16" ht="18.75" customHeight="1">
      <c r="B32" s="620" t="s">
        <v>10</v>
      </c>
      <c r="C32" s="620"/>
      <c r="D32" s="620"/>
      <c r="E32" s="622" t="s">
        <v>304</v>
      </c>
      <c r="F32" s="622"/>
      <c r="G32" s="622"/>
      <c r="H32" s="622"/>
      <c r="I32" s="622"/>
      <c r="J32" s="622"/>
      <c r="K32" s="622"/>
      <c r="L32" s="622"/>
      <c r="M32" s="622"/>
      <c r="N32" s="622"/>
      <c r="O32" s="622"/>
      <c r="P32" s="622"/>
    </row>
    <row r="33" spans="1:16" ht="18.75">
      <c r="B33" s="620" t="s">
        <v>217</v>
      </c>
      <c r="C33" s="620"/>
      <c r="D33" s="620"/>
      <c r="E33" s="622" t="s">
        <v>800</v>
      </c>
      <c r="F33" s="622"/>
      <c r="G33" s="622"/>
      <c r="H33" s="622"/>
      <c r="I33" s="622"/>
      <c r="J33" s="622"/>
      <c r="K33" s="622"/>
      <c r="L33" s="622"/>
      <c r="M33" s="622"/>
      <c r="N33" s="622"/>
      <c r="O33" s="622"/>
      <c r="P33" s="622"/>
    </row>
    <row r="34" spans="1:16" ht="18.75">
      <c r="B34" s="8"/>
      <c r="C34" s="8"/>
      <c r="D34" s="8"/>
      <c r="E34" s="11"/>
      <c r="F34" s="11"/>
      <c r="G34" s="11"/>
      <c r="H34" s="11"/>
      <c r="I34" s="11"/>
      <c r="J34" s="11"/>
      <c r="K34" s="11"/>
      <c r="L34" s="11"/>
      <c r="M34" s="11"/>
      <c r="N34" s="11"/>
      <c r="O34" s="11"/>
      <c r="P34" s="11"/>
    </row>
    <row r="35" spans="1:16" ht="44.25" customHeight="1">
      <c r="B35" s="619" t="s">
        <v>298</v>
      </c>
      <c r="C35" s="619"/>
      <c r="D35" s="619"/>
      <c r="E35" s="10"/>
      <c r="F35" s="7"/>
      <c r="G35" s="6"/>
      <c r="H35" s="7"/>
      <c r="I35" s="7"/>
      <c r="J35" s="7"/>
      <c r="K35" s="89"/>
      <c r="L35" s="7"/>
      <c r="M35" s="7"/>
      <c r="N35" s="7"/>
      <c r="O35" s="7"/>
      <c r="P35" s="7"/>
    </row>
    <row r="36" spans="1:16" ht="18.95" customHeight="1">
      <c r="B36" s="620" t="s">
        <v>299</v>
      </c>
      <c r="C36" s="620"/>
      <c r="D36" s="620"/>
      <c r="E36" s="621" t="s">
        <v>801</v>
      </c>
      <c r="F36" s="621"/>
      <c r="G36" s="621"/>
      <c r="H36" s="621"/>
      <c r="I36" s="621"/>
      <c r="J36" s="621"/>
      <c r="K36" s="621"/>
      <c r="L36" s="621"/>
      <c r="M36" s="621"/>
      <c r="N36" s="621"/>
      <c r="O36" s="621"/>
      <c r="P36" s="621"/>
    </row>
    <row r="37" spans="1:16" ht="18.95" customHeight="1">
      <c r="B37" s="620" t="s">
        <v>217</v>
      </c>
      <c r="C37" s="620"/>
      <c r="D37" s="620"/>
      <c r="E37" s="621" t="s">
        <v>802</v>
      </c>
      <c r="F37" s="621"/>
      <c r="G37" s="621"/>
      <c r="H37" s="621"/>
      <c r="I37" s="621"/>
      <c r="J37" s="621"/>
      <c r="K37" s="621"/>
      <c r="L37" s="621"/>
      <c r="M37" s="621"/>
      <c r="N37" s="621"/>
      <c r="O37" s="621"/>
      <c r="P37" s="621"/>
    </row>
    <row r="38" spans="1:16" ht="18.95" customHeight="1">
      <c r="B38" s="620" t="s">
        <v>301</v>
      </c>
      <c r="C38" s="620"/>
      <c r="D38" s="620"/>
      <c r="E38" s="622" t="s">
        <v>803</v>
      </c>
      <c r="F38" s="622"/>
      <c r="G38" s="622"/>
      <c r="H38" s="622"/>
      <c r="I38" s="622"/>
      <c r="J38" s="622"/>
      <c r="K38" s="622"/>
      <c r="L38" s="622"/>
      <c r="M38" s="622"/>
      <c r="N38" s="622"/>
      <c r="O38" s="622"/>
      <c r="P38" s="622"/>
    </row>
    <row r="39" spans="1:16" ht="18.75">
      <c r="B39" s="620" t="s">
        <v>300</v>
      </c>
      <c r="C39" s="620"/>
      <c r="D39" s="620"/>
      <c r="E39" s="622" t="s">
        <v>804</v>
      </c>
      <c r="F39" s="622"/>
      <c r="G39" s="622"/>
      <c r="H39" s="622"/>
      <c r="I39" s="622"/>
      <c r="J39" s="622"/>
      <c r="K39" s="622"/>
      <c r="L39" s="622"/>
      <c r="M39" s="622"/>
      <c r="N39" s="622"/>
      <c r="O39" s="622"/>
      <c r="P39" s="622"/>
    </row>
    <row r="40" spans="1:16" ht="33">
      <c r="B40" s="606"/>
      <c r="C40" s="606"/>
      <c r="D40" s="606"/>
      <c r="E40" s="606"/>
      <c r="F40" s="606"/>
      <c r="G40" s="606"/>
      <c r="H40" s="606"/>
      <c r="I40" s="606"/>
      <c r="J40" s="606"/>
      <c r="K40" s="606"/>
      <c r="L40" s="606"/>
      <c r="M40" s="606"/>
      <c r="N40" s="606"/>
      <c r="O40" s="606"/>
      <c r="P40" s="606"/>
    </row>
    <row r="41" spans="1:16" ht="58.5" customHeight="1">
      <c r="B41" s="638" t="s">
        <v>61</v>
      </c>
      <c r="C41" s="638"/>
      <c r="D41" s="638"/>
      <c r="E41" s="638"/>
      <c r="F41" s="638"/>
      <c r="G41" s="638"/>
      <c r="H41" s="638"/>
      <c r="I41" s="638"/>
      <c r="J41" s="638"/>
      <c r="K41" s="638"/>
      <c r="L41" s="638"/>
      <c r="M41" s="638"/>
      <c r="N41" s="638"/>
      <c r="O41" s="638"/>
      <c r="P41" s="638"/>
    </row>
    <row r="42" spans="1:16" ht="19.5" thickBot="1">
      <c r="B42" s="92"/>
      <c r="C42" s="92"/>
      <c r="D42" s="92"/>
      <c r="E42" s="13"/>
      <c r="F42" s="13"/>
      <c r="G42" s="14"/>
      <c r="H42" s="14"/>
      <c r="I42" s="14"/>
      <c r="J42" s="14"/>
      <c r="K42" s="93"/>
      <c r="L42" s="13"/>
      <c r="M42" s="13"/>
      <c r="N42" s="13"/>
      <c r="O42" s="13"/>
      <c r="P42" s="13"/>
    </row>
    <row r="43" spans="1:16" ht="20.25" thickTop="1">
      <c r="B43" s="640" t="s">
        <v>22</v>
      </c>
      <c r="C43" s="627" t="s">
        <v>24</v>
      </c>
      <c r="D43" s="627" t="s">
        <v>78</v>
      </c>
      <c r="E43" s="643" t="s">
        <v>1</v>
      </c>
      <c r="F43" s="632"/>
      <c r="G43" s="632"/>
      <c r="H43" s="632"/>
      <c r="I43" s="632"/>
      <c r="J43" s="632"/>
      <c r="K43" s="632"/>
      <c r="L43" s="632"/>
      <c r="M43" s="644"/>
      <c r="N43" s="645" t="s">
        <v>86</v>
      </c>
      <c r="O43" s="636" t="s">
        <v>84</v>
      </c>
      <c r="P43" s="648" t="s">
        <v>87</v>
      </c>
    </row>
    <row r="44" spans="1:16" ht="126" thickBot="1">
      <c r="A44" s="15"/>
      <c r="B44" s="641"/>
      <c r="C44" s="642"/>
      <c r="D44" s="642"/>
      <c r="E44" s="382" t="s">
        <v>77</v>
      </c>
      <c r="F44" s="383" t="s">
        <v>79</v>
      </c>
      <c r="G44" s="383" t="s">
        <v>80</v>
      </c>
      <c r="H44" s="383" t="s">
        <v>81</v>
      </c>
      <c r="I44" s="382" t="s">
        <v>82</v>
      </c>
      <c r="J44" s="383" t="s">
        <v>83</v>
      </c>
      <c r="K44" s="383" t="s">
        <v>92</v>
      </c>
      <c r="L44" s="383" t="s">
        <v>85</v>
      </c>
      <c r="M44" s="383" t="s">
        <v>314</v>
      </c>
      <c r="N44" s="646"/>
      <c r="O44" s="647"/>
      <c r="P44" s="649"/>
    </row>
    <row r="45" spans="1:16" ht="328.5" thickTop="1">
      <c r="A45" s="16"/>
      <c r="B45" s="168" t="s">
        <v>91</v>
      </c>
      <c r="C45" s="169" t="str">
        <f>IF(ISBLANK('5. Pp (3 años)'!C46),"",'5. Pp (3 años)'!C46)</f>
        <v>Fin</v>
      </c>
      <c r="D45" s="170" t="str">
        <f>IF(ISBLANK('5. Pp (3 años)'!D46),"",'5. Pp (3 años)'!D46)</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45" s="171" t="str">
        <f>IF(ISBLANK('5. Pp (3 años)'!E46),"",'5. Pp (3 años)'!E46)</f>
        <v xml:space="preserve">I_PROS_COM_JUS_SOC:  Índice de Prosperidad Compartida y Justicia Social </v>
      </c>
      <c r="F45" s="171" t="str">
        <f>IF(ISBLANK('5. Pp (3 años)'!F46),"",'5. Pp (3 años)'!F46)</f>
        <v>El Índice de Prosperidad Compartida y Justicia Social permite conocer el avance alcanzado en el 
municipio en las dimensiones de: equidad económica y oportunidades de empleo, acceso a servicios 
básicos de calidad, vivienda digna y accesible y participación ciudadana y cohesión social.</v>
      </c>
      <c r="G45" s="172" t="str">
        <f>IF(ISBLANK('5. Pp (3 años)'!G46),"",'5. Pp (3 años)'!G46)</f>
        <v>Calidad</v>
      </c>
      <c r="H45" s="172" t="str">
        <f>IF(ISBLANK('5. Pp (3 años)'!H46),"",'5. Pp (3 años)'!H46)</f>
        <v>Trianual</v>
      </c>
      <c r="I45" s="171" t="str">
        <f>IF(ISBLANK('5. Pp (3 años)'!I46),"",'5. Pp (3 años)'!I46)</f>
        <v/>
      </c>
      <c r="J45" s="171" t="str">
        <f>IF(ISBLANK('5. Pp (3 años)'!J46),"",'5. Pp (3 años)'!J46)</f>
        <v xml:space="preserve">UNIDAD DE MEDIDA DEL INDICADOR: 
Porcentaje
</v>
      </c>
      <c r="K45" s="172" t="str">
        <f>IF(ISBLANK('5. Pp (3 años)'!K46),"",'5. Pp (3 años)'!K46)</f>
        <v>Ascendente</v>
      </c>
      <c r="L45" s="171" t="str">
        <f>IF(ISBLANK('5. Pp (3 años)'!L46),"",'5. Pp (3 años)'!L46)</f>
        <v>META A DICIEMBRE 2027
I_PROS_COM_JUS_SOC: Se espera alcanzar el 28.59% del Índice a diciembre del 2026</v>
      </c>
      <c r="M45" s="171" t="str">
        <f>IF(ISBLANK('5. Pp (3 años)'!M46),"",'5. Pp (3 años)'!M46)</f>
        <v>Línea base del Indicador:
I_PROS_COM_JUS_SOC:  28.59% a diciembre del 2025</v>
      </c>
      <c r="N45" s="171" t="str">
        <f>IF(ISBLANK('5. Pp (3 años)'!N46),"",'5. Pp (3 años)'!N46)</f>
        <v>Nombre completo del Documento que sustenta la información: 
- Informes de gestión ambiental y urbana.
- Bases de datos de residuos sólidos municipales.
- Registros de calidad del agua en cuerpos lagunares y costeros.
- Reportes de crecimiento económico y presupuesto de inversión en infraestructura sostenible.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5" s="171" t="str">
        <f>IF(ISBLANK('5. Pp (3 años)'!O46),"",'5. Pp (3 años)'!O46)</f>
        <v>A diciembre de 2027 se cuenta con la información actualizada de los 10 indicadores que integran el Indice.</v>
      </c>
      <c r="P45" s="173" t="str">
        <f>IF(ISBLANK('5. Pp (3 años)'!P46),"",'5. Pp (3 años)'!P46)</f>
        <v>"ODS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v>
      </c>
    </row>
    <row r="46" spans="1:16" s="2" customFormat="1" ht="224.25">
      <c r="A46" s="16"/>
      <c r="B46" s="361" t="str">
        <f>IF(ISBLANK('5. Pp (3 años)'!B47),"",'5. Pp (3 años)'!B47)</f>
        <v>Instituto Municipal de la Mujer</v>
      </c>
      <c r="C46" s="362" t="str">
        <f>IF(ISBLANK('5. Pp (3 años)'!C47),"",'5. Pp (3 años)'!C47)</f>
        <v>Propósito
(DIRECCIÓN GENERAL IMM)</v>
      </c>
      <c r="D46" s="384" t="str">
        <f>IF(ISBLANK('5. Pp (3 años)'!D47),"",'5. Pp (3 años)'!D47)</f>
        <v>4.3.1.1. Las mujeres del Municipio de Benito Juárez reciben atención y  acceden a su derecho de una vida libre de violencia  al institucionalizar y transversalizarse la perspectiva de género en la administración pública.</v>
      </c>
      <c r="E46" s="384" t="str">
        <f>IF(ISBLANK('5. Pp (3 años)'!E47),"",'5. Pp (3 años)'!E47)</f>
        <v>PSBM: Porcentaje de  Servicios Brindados a Mujeres por el Instituto Municipal de la Mujer.</v>
      </c>
      <c r="F46" s="384" t="str">
        <f>IF(ISBLANK('5. Pp (3 años)'!F47),"",'5. Pp (3 años)'!F47)</f>
        <v>Este indicador permitirá medir la cantidad de servicios brindados a mujeres  con las actividades y programas del IMM, dirigidos a otorgar servicios multidisciplinarios, para mejorar las condiciones sociales de éstas, que den lugar a la no discriminación, igualdad de oportunidades y de trato entre los géneros, para coadyuvar a lograr la erradicación de la violencia de género en el municipio.</v>
      </c>
      <c r="G46" s="362" t="str">
        <f>IF(ISBLANK('5. Pp (3 años)'!G47),"",'5. Pp (3 años)'!G47)</f>
        <v>Eficacia</v>
      </c>
      <c r="H46" s="362" t="str">
        <f>IF(ISBLANK('5. Pp (3 años)'!H47),"",'5. Pp (3 años)'!H47)</f>
        <v>Trimestral</v>
      </c>
      <c r="I46" s="384" t="str">
        <f>IF(ISBLANK('5. Pp (3 años)'!I47),"",'5. Pp (3 años)'!I47)</f>
        <v>MÉTODO DE CÁLCULO                  
PSBM:= ( NSBMR/NSBMP)*100
VARIABLES
PSBM: Porcentaje de  Servicios Brindados a Mujeres por el Instituto Municipal de la Mujer.
NSBMR: Número de servicios Brindados a las mujeres realizados.
NSBMP: Número de servicios Brindados a las mujeres programados.</v>
      </c>
      <c r="J46" s="384" t="str">
        <f>IF(ISBLANK('5. Pp (3 años)'!J47),"",'5. Pp (3 años)'!J47)</f>
        <v>UNIDAD DE MEDIDA DEL INDICADOR:
 Porcentaje
UNIDAD DE MEDIDA DE LAS VARIABLES: 
Servicios a Mujeres</v>
      </c>
      <c r="K46" s="362" t="str">
        <f>IF(ISBLANK('5. Pp (3 años)'!K47),"",'5. Pp (3 años)'!K47)</f>
        <v>Ascendente</v>
      </c>
      <c r="L46" s="384" t="s">
        <v>222</v>
      </c>
      <c r="M46" s="384" t="s">
        <v>223</v>
      </c>
      <c r="N46" s="384" t="str">
        <f>IF(ISBLANK('5. Pp (3 años)'!N47),"",'5. Pp (3 años)'!N47)</f>
        <v>NOMBRE DEL DOCUMENTO:  
Concentrado de Informes trimestrales de las coordinaciones del IMM 2024-2027
NOMBRE DEL ÁREA QUE GENERA LA INFORMACIÓN:  Coordinación Administrativa y de Gestión de Recursos                   
PERIODICIDAD: Trimestral         
LIGA DE LA PÁGINA DONDE SE ENCUENTRA LA INFORMACIÓN SI ES EL CASO O UBICACIÓN FÍSICA: Leffort IMM-SAGR-CMIR-2024-2027, ubicado en las oficinas administrativas</v>
      </c>
      <c r="O46" s="384" t="str">
        <f>IF(ISBLANK('5. Pp (3 años)'!O47),"",'5. Pp (3 años)'!O47)</f>
        <v>Las mujeres del Municipio acuden al instituto Municipal de la Mujer a solicitar apoyo o participar en sus actividades y/o programas.</v>
      </c>
      <c r="P46" s="385" t="str">
        <f>IF(ISBLANK('5. Pp (3 años)'!P47),"",'5. Pp (3 años)'!P47)</f>
        <v xml:space="preserve">ODS 
Objetivo 5.
Lograr la igualdad entre los géneros y empoderar a todas
las mujeres y las niñas
5.2 | Eliminar todas las formas de violencia contra todas las mujeres y las niñas en los ámbitos público y privado, incluidas la trata y la explotación sexual y otros tipos de explotación. </v>
      </c>
    </row>
    <row r="47" spans="1:16" ht="241.5">
      <c r="A47" s="16"/>
      <c r="B47" s="386" t="str">
        <f>IF(ISBLANK('5. Pp (3 años)'!B48),"",'5. Pp (3 años)'!B48)</f>
        <v/>
      </c>
      <c r="C47" s="387" t="str">
        <f>IF(ISBLANK('5. Pp (3 años)'!C48),"",'5. Pp (3 años)'!C48)</f>
        <v>Componente
(Coordinación Administrativa y de Gestión de Recursos)</v>
      </c>
      <c r="D47" s="388" t="str">
        <f>IF(ISBLANK('5. Pp (3 años)'!D48),"",'5. Pp (3 años)'!D48)</f>
        <v xml:space="preserve">4.3.1.1.1.  Acciones de  gestión y  administración del presupuesto y  rendición de cuentas ante los entes fiscalizadores realizadas.
</v>
      </c>
      <c r="E47" s="389" t="str">
        <f>IF(ISBLANK('5. Pp (3 años)'!E48),"",'5. Pp (3 años)'!E48)</f>
        <v>PGPR: Porcentaje de gestiones del presupuesto y  rendición de cuentas ante los entes fiscalizadores</v>
      </c>
      <c r="F47" s="389" t="str">
        <f>IF(ISBLANK('5. Pp (3 años)'!F48),"",'5. Pp (3 años)'!F48)</f>
        <v>Este indicador permitirá conocer el número de agestiones del presupuesto y  rendición de cuentas ante los entes fiscalizadores</v>
      </c>
      <c r="G47" s="390" t="str">
        <f>IF(ISBLANK('5. Pp (3 años)'!G48),"",'5. Pp (3 años)'!G48)</f>
        <v>Eficacia</v>
      </c>
      <c r="H47" s="390" t="str">
        <f>IF(ISBLANK('5. Pp (3 años)'!H48),"",'5. Pp (3 años)'!H48)</f>
        <v>Trimestral</v>
      </c>
      <c r="I47" s="389" t="str">
        <f>IF(ISBLANK('5. Pp (3 años)'!I48),"",'5. Pp (3 años)'!I48)</f>
        <v>MÉTODO DE CÁLCULO 
PGPR= (NGPR / NGPP) * 100
VARIABLES
PGPR: Porcentaje de gestiones del presupuesto y  rendición de cuentas ante los entes fiscalizadores
NGPR: Numero de gestiones del presupuesto y  rendición de cuentas ante los entes fiscalizadores realizados.
NGPP: Número de gestiones del presupuesto y  rendición de cuentas ante los entes fiscalizadores programados</v>
      </c>
      <c r="J47" s="389" t="str">
        <f>IF(ISBLANK('5. Pp (3 años)'!J48),"",'5. Pp (3 años)'!J48)</f>
        <v>UNIDAD DE MEDIDA DEL INDICADOR: 
Porcentaje
UNIDAD DE MEDIDA DE LAS VARIABLES: 
Gestiones</v>
      </c>
      <c r="K47" s="390" t="str">
        <f>IF(ISBLANK('5. Pp (3 años)'!K48),"",'5. Pp (3 años)'!K48)</f>
        <v>Ascendente</v>
      </c>
      <c r="L47" s="389"/>
      <c r="M47" s="389"/>
      <c r="N47" s="389" t="str">
        <f>IF(ISBLANK('5. Pp (3 años)'!N48),"",'5. Pp (3 años)'!N48)</f>
        <v>NOMBRE DEL DOCUMENTO:  
Concentrado de Informes trimestrales de las coordinaciones del IMM 2024-2027
NOMBRE DEL ÁREA QUE GENERA LA INFORMACIÓN:  Coordinación Administrativa y de Gestión de Recursos                   
PERIODICIDAD: Trimestral         
LIGA DE LA PÁGINA DONDE SE ENCUENTRA LA INFORMACIÓN SI ES EL CASO O UBICACIÓN FÍSICA: Leffort IMM-SAGR-CMIR-2024-2027, ubicado en las oficinas administrativas</v>
      </c>
      <c r="O47" s="389" t="str">
        <f>IF(ISBLANK('5. Pp (3 años)'!O48),"",'5. Pp (3 años)'!O48)</f>
        <v>Presupuesto y requerimientos de las coordinaciones del IMM</v>
      </c>
      <c r="P47" s="391" t="str">
        <f>IF(ISBLANK('5. Pp (3 años)'!P48),"",'5. Pp (3 años)'!P48)</f>
        <v/>
      </c>
    </row>
    <row r="48" spans="1:16" ht="276">
      <c r="A48" s="16"/>
      <c r="B48" s="98" t="str">
        <f>IF(ISBLANK('5. Pp (3 años)'!B49),"",'5. Pp (3 años)'!B49)</f>
        <v/>
      </c>
      <c r="C48" s="32" t="str">
        <f>IF(ISBLANK('5. Pp (3 años)'!C49),"",'5. Pp (3 años)'!C49)</f>
        <v>Actividad</v>
      </c>
      <c r="D48" s="35" t="str">
        <f>IF(ISBLANK('5. Pp (3 años)'!D49),"",'5. Pp (3 años)'!D49)</f>
        <v xml:space="preserve">4.3.1.1.1.1.  Rendición de cuentas por parte de  Dirección del Instituto Municipal de la Mujer realizadas.
</v>
      </c>
      <c r="E48" s="35" t="str">
        <f>IF(ISBLANK('5. Pp (3 años)'!E49),"",'5. Pp (3 años)'!E49)</f>
        <v>PIA:  Porcentaje de Informes de actividades del Instituto Municipal de la Mujer.</v>
      </c>
      <c r="F48" s="35" t="str">
        <f>IF(ISBLANK('5. Pp (3 años)'!F49),"",'5. Pp (3 años)'!F49)</f>
        <v>Este indicador permitirá conocer el número de Informes de actividades del Instituto Municipal de la Mujer</v>
      </c>
      <c r="G48" s="32" t="str">
        <f>IF(ISBLANK('5. Pp (3 años)'!G49),"",'5. Pp (3 años)'!G49)</f>
        <v>Eficacia</v>
      </c>
      <c r="H48" s="32" t="str">
        <f>IF(ISBLANK('5. Pp (3 años)'!H49),"",'5. Pp (3 años)'!H49)</f>
        <v>Trimestral</v>
      </c>
      <c r="I48" s="35" t="str">
        <f>IF(ISBLANK('5. Pp (3 años)'!I49),"",'5. Pp (3 años)'!I49)</f>
        <v xml:space="preserve">MÉTODO DE CÁLCULO 
PIA= (TIAR/TIAP)*100
VARIABLES
PIA:  Porcentaje de Informes de actividades del Instituto Municipal de la Mujer.
TIAR: Total de Informes de actividades del Instituto Municipal de la Mujer Realizadas.
TIAP: Total de Informes de actividades del Instituto Municipal de la Mujer Programada.
</v>
      </c>
      <c r="J48" s="35" t="str">
        <f>IF(ISBLANK('5. Pp (3 años)'!J49),"",'5. Pp (3 años)'!J49)</f>
        <v>UNIDAD DE MEDIDA DEL INDICADOR:
Porcentaje.
UNIDAD DE MEDIDA DE LAS VARIABLES:
Informes</v>
      </c>
      <c r="K48" s="32" t="str">
        <f>IF(ISBLANK('5. Pp (3 años)'!K49),"",'5. Pp (3 años)'!K49)</f>
        <v>Ascendente</v>
      </c>
      <c r="L48" s="35"/>
      <c r="M48" s="35"/>
      <c r="N48" s="35" t="str">
        <f>IF(ISBLANK('5. Pp (3 años)'!N49),"",'5. Pp (3 años)'!N49)</f>
        <v>NOMBRE DEL DOCUMENTO:  
Concentrado de Informes trimestrales de las coordinaciones del IMM 2024-2027
NOMBRE DEL ÁREA QUE GENERA LA INFORMACIÓN:  Coordinación Administrativa y de Gestión de Recursos                   
PERIODICIDAD: Trimestral         
LIGA DE LA PÁGINA DONDE SE ENCUENTRA LA INFORMACIÓN SI ES EL CASO O UBICACIÓN FÍSICA: Leffort IMM-SAGR-CMIR-2024-2027, ubicado en las oficinas administrativas</v>
      </c>
      <c r="O48" s="35" t="str">
        <f>IF(ISBLANK('5. Pp (3 años)'!O49),"",'5. Pp (3 años)'!O49)</f>
        <v>La Dirección General requiere realizar la planeación y mantener al tanto a su organo de gobierno de sus actividades, es por ello que la CAGR realiza un informe trimestral para transparentar las actividades del mismo..</v>
      </c>
      <c r="P48" s="174" t="str">
        <f>IF(ISBLANK('5. Pp (3 años)'!P49),"",'5. Pp (3 años)'!P49)</f>
        <v/>
      </c>
    </row>
    <row r="49" spans="1:16" ht="252" hidden="1">
      <c r="A49" s="16"/>
      <c r="B49" s="98" t="str">
        <f>IF(ISBLANK('5. Pp (3 años)'!B50),"",'5. Pp (3 años)'!B50)</f>
        <v/>
      </c>
      <c r="C49" s="32" t="str">
        <f>IF(ISBLANK('5. Pp (3 años)'!C50),"",'5. Pp (3 años)'!C50)</f>
        <v>Actividad</v>
      </c>
      <c r="D49" s="35" t="str">
        <f>IF(ISBLANK('5. Pp (3 años)'!D50),"",'5. Pp (3 años)'!D50)</f>
        <v>4.3.1.1.1.2. Carga del Avance de Gestión Financiera y Presupuestal.</v>
      </c>
      <c r="E49" s="35" t="str">
        <f>IF(ISBLANK('5. Pp (3 años)'!E50),"",'5. Pp (3 años)'!E50)</f>
        <v>PCAG: Porcentaje de Cargas del Avance de Gestión Financiera y Presupuestal.</v>
      </c>
      <c r="F49" s="35" t="str">
        <f>IF(ISBLANK('5. Pp (3 años)'!F50),"",'5. Pp (3 años)'!F50)</f>
        <v>Este indicador permitirá conocer el número  de carga que se realizan del Avance de Gestión Financiera y Presupuestal.</v>
      </c>
      <c r="G49" s="32" t="str">
        <f>IF(ISBLANK('5. Pp (3 años)'!G50),"",'5. Pp (3 años)'!G50)</f>
        <v>Eficacia</v>
      </c>
      <c r="H49" s="32" t="str">
        <f>IF(ISBLANK('5. Pp (3 años)'!H50),"",'5. Pp (3 años)'!H50)</f>
        <v>Trimestral</v>
      </c>
      <c r="I49" s="35" t="str">
        <f>IF(ISBLANK('5. Pp (3 años)'!I50),"",'5. Pp (3 años)'!I50)</f>
        <v xml:space="preserve">MÉTODO DE CÁLCULO 
PCAG= (NCAR/NCAP) *100
VARIABLES
PCAG: Porcentaje de Cargas del Avance de Gestión Financiera y Presupuestal.
NCAR: Número de   Cargas del Avance de Gestión Financiera y Presupuestal Realizados.
NCAP: Número de   Cargas del Avance de Gestión Financiera y Presupuestal Programados.            </v>
      </c>
      <c r="J49" s="35" t="str">
        <f>IF(ISBLANK('5. Pp (3 años)'!J50),"",'5. Pp (3 años)'!J50)</f>
        <v>UNIDAD DE MEDIDA DEL INDICADOR: 
Porcentaje
UNIDAD DE MEDIDA DE LAS VARIABLES: 
Cargas</v>
      </c>
      <c r="K49" s="32" t="str">
        <f>IF(ISBLANK('5. Pp (3 años)'!K50),"",'5. Pp (3 años)'!K50)</f>
        <v>Ascendente</v>
      </c>
      <c r="L49" s="35"/>
      <c r="M49" s="35"/>
      <c r="N49" s="35" t="str">
        <f>IF(ISBLANK('5. Pp (3 años)'!N50),"",'5. Pp (3 años)'!N50)</f>
        <v>NOMBRE DEL DOCUMENTO:  
Concentrado de Informes trimestrales de las coordinaciones del IMM 2024-2027
NOMBRE DEL ÁREA QUE GENERA LA INFORMACIÓN:  Coordinación Administrativa y de Gestión de Recursos                   
PERIODICIDAD: Trimestral         
LIGA DE LA PÁGINA DONDE SE ENCUENTRA LA INFORMACIÓN SI ES EL CASO O UBICACIÓN FÍSICA: Leffort IMM-SAGR-CMIR-2024-2027, ubicado en las oficinas administrativas</v>
      </c>
      <c r="O49" s="35" t="str">
        <f>IF(ISBLANK('5. Pp (3 años)'!O50),"",'5. Pp (3 años)'!O50)</f>
        <v>El Instituto da seguimiento del cumplimiento de metas y ejercicio del presupuesto con base en las Matrices de Indicadores para Resultados y el Presupuesto basado en resultados.</v>
      </c>
      <c r="P49" s="174" t="str">
        <f>IF(ISBLANK('5. Pp (3 años)'!P50),"",'5. Pp (3 años)'!P50)</f>
        <v/>
      </c>
    </row>
    <row r="50" spans="1:16" ht="252" hidden="1">
      <c r="A50" s="16"/>
      <c r="B50" s="98" t="str">
        <f>IF(ISBLANK('5. Pp (3 años)'!B51),"",'5. Pp (3 años)'!B51)</f>
        <v/>
      </c>
      <c r="C50" s="32" t="str">
        <f>IF(ISBLANK('5. Pp (3 años)'!C51),"",'5. Pp (3 años)'!C51)</f>
        <v>Actividad</v>
      </c>
      <c r="D50" s="35" t="str">
        <f>IF(ISBLANK('5. Pp (3 años)'!D51),"",'5. Pp (3 años)'!D51)</f>
        <v>4.3.1.1.1.3. Alimentación del Sistema de Evaluaciones de la Armonización Contable (SEVAC).</v>
      </c>
      <c r="E50" s="35" t="str">
        <f>IF(ISBLANK('5. Pp (3 años)'!E51),"",'5. Pp (3 años)'!E51)</f>
        <v>PASE: Porcentaje de  Alimentación del Sistema de Evaluaciones de la Armonización Contable (SEVAC).</v>
      </c>
      <c r="F50" s="35" t="str">
        <f>IF(ISBLANK('5. Pp (3 años)'!F51),"",'5. Pp (3 años)'!F51)</f>
        <v>Este indicador permitirá conocer el número de Cargas al Sistema de Evaluaciones de la Armonización Contable (SEVAC).</v>
      </c>
      <c r="G50" s="32" t="str">
        <f>IF(ISBLANK('5. Pp (3 años)'!G51),"",'5. Pp (3 años)'!G51)</f>
        <v>Eficacia</v>
      </c>
      <c r="H50" s="32" t="str">
        <f>IF(ISBLANK('5. Pp (3 años)'!H51),"",'5. Pp (3 años)'!H51)</f>
        <v>Trimestral</v>
      </c>
      <c r="I50" s="35" t="str">
        <f>IF(ISBLANK('5. Pp (3 años)'!I51),"",'5. Pp (3 años)'!I51)</f>
        <v xml:space="preserve">MÉTODO DE CÁLCULO 
PASE= (NASR/NASP)*100
VARIABLES
PASE: Porcentaje de  Alimentación del Sistema de Evaluaciones de la Armonización Contable (SEVAC).
NASR= Número de Alimentaciones al Sistema realizadas.
NASP= Número de Alimentaciones al Sistema programadas.
</v>
      </c>
      <c r="J50" s="35" t="str">
        <f>IF(ISBLANK('5. Pp (3 años)'!J51),"",'5. Pp (3 años)'!J51)</f>
        <v>UNIDAD DE MEDIDA DEL INDICADOR:
Porcentaje.
UNIDAD DE MEDIDA DE LAS VARIABLES:
Alimentación del Sistema de Evaluaciones de la Armonización Contable (SEVAC).</v>
      </c>
      <c r="K50" s="32" t="str">
        <f>IF(ISBLANK('5. Pp (3 años)'!K51),"",'5. Pp (3 años)'!K51)</f>
        <v>Ascendente</v>
      </c>
      <c r="L50" s="35"/>
      <c r="M50" s="35"/>
      <c r="N50" s="35" t="str">
        <f>IF(ISBLANK('5. Pp (3 años)'!N51),"",'5. Pp (3 años)'!N51)</f>
        <v>NOMBRE DEL DOCUMENTO:  
Concentrado de Informes trimestrales de las coordinaciones del IMM 2024-2027
NOMBRE DEL ÁREA QUE GENERA LA INFORMACIÓN:  Coordinación Administrativa y de Gestión de Recursos                   
PERIODICIDAD: Trimestral         
LIGA DE LA PÁGINA DONDE SE ENCUENTRA LA INFORMACIÓN SI ES EL CASO O UBICACIÓN FÍSICA: Leffort IMM-SAGR-CMIR-2024-2027, ubicado en las oficinas administrativas</v>
      </c>
      <c r="O50" s="35" t="str">
        <f>IF(ISBLANK('5. Pp (3 años)'!O51),"",'5. Pp (3 años)'!O51)</f>
        <v>El Instituto da seguimiento del cumplimiento de metas y ejercicio del presupuesto con base en las Matrices de Indicadores para Resultados y el Presupuesto basado en resultados.</v>
      </c>
      <c r="P50" s="174" t="str">
        <f>IF(ISBLANK('5. Pp (3 años)'!P51),"",'5. Pp (3 años)'!P51)</f>
        <v/>
      </c>
    </row>
    <row r="51" spans="1:16" ht="252" hidden="1">
      <c r="A51" s="16"/>
      <c r="B51" s="98" t="str">
        <f>IF(ISBLANK('5. Pp (3 años)'!B52),"",'5. Pp (3 años)'!B52)</f>
        <v/>
      </c>
      <c r="C51" s="32" t="str">
        <f>IF(ISBLANK('5. Pp (3 años)'!C52),"",'5. Pp (3 años)'!C52)</f>
        <v>Actividad</v>
      </c>
      <c r="D51" s="35" t="str">
        <f>IF(ISBLANK('5. Pp (3 años)'!D52),"",'5. Pp (3 años)'!D52)</f>
        <v>4.3.1.1.1.4. Carga de Información al Sistema Nacional de Transparencia.</v>
      </c>
      <c r="E51" s="35" t="str">
        <f>IF(ISBLANK('5. Pp (3 años)'!E52),"",'5. Pp (3 años)'!E52)</f>
        <v>PCST: Porcentaje de Carga de Información al Sistema Nacional de Transparencia.</v>
      </c>
      <c r="F51" s="35" t="str">
        <f>IF(ISBLANK('5. Pp (3 años)'!F52),"",'5. Pp (3 años)'!F52)</f>
        <v>Este indicador permitirá conocer el número de Carga de Información al Sistema Nacional de Transparencia.</v>
      </c>
      <c r="G51" s="32" t="str">
        <f>IF(ISBLANK('5. Pp (3 años)'!G52),"",'5. Pp (3 años)'!G52)</f>
        <v>Eficacia</v>
      </c>
      <c r="H51" s="32" t="str">
        <f>IF(ISBLANK('5. Pp (3 años)'!H52),"",'5. Pp (3 años)'!H52)</f>
        <v>Trimestral</v>
      </c>
      <c r="I51" s="35" t="str">
        <f>IF(ISBLANK('5. Pp (3 años)'!I52),"",'5. Pp (3 años)'!I52)</f>
        <v xml:space="preserve">MÉTODO DE CÁLCULO 
PCST= (NCSR/NCSP)*100
VARIABLES
PCST: Porcentaje de Carga de Información al Sistema Nacional de Transparencia.
NCSR= Número de Cargas al Sistema realizadas.
NCSP= Número de Cargas al Sistema programadas.
</v>
      </c>
      <c r="J51" s="35" t="str">
        <f>IF(ISBLANK('5. Pp (3 años)'!J52),"",'5. Pp (3 años)'!J52)</f>
        <v>UNIDAD DE MEDIDA DEL INDICADOR:
Porcentaje.
UNIDAD DE MEDIDA DE LAS VARIABLES:
Carga de Información al Sistema Nacional de Transparencia</v>
      </c>
      <c r="K51" s="32" t="str">
        <f>IF(ISBLANK('5. Pp (3 años)'!K52),"",'5. Pp (3 años)'!K52)</f>
        <v>Ascendente</v>
      </c>
      <c r="L51" s="35"/>
      <c r="M51" s="35"/>
      <c r="N51" s="35" t="str">
        <f>IF(ISBLANK('5. Pp (3 años)'!N52),"",'5. Pp (3 años)'!N52)</f>
        <v>NOMBRE DEL DOCUMENTO:  
Concentrado de Informes trimestrales de las coordinaciones del IMM 2024-2027
NOMBRE DEL ÁREA QUE GENERA LA INFORMACIÓN:  Coordinación Administrativa y de Gestión de Recursos                   
PERIODICIDAD: Trimestral         
LIGA DE LA PÁGINA DONDE SE ENCUENTRA LA INFORMACIÓN SI ES EL CASO O UBICACIÓN FÍSICA: Leffort IMM-SAGR-CMIR-2024-2027, ubicado en las oficinas administrativas</v>
      </c>
      <c r="O51" s="35" t="str">
        <f>IF(ISBLANK('5. Pp (3 años)'!O52),"",'5. Pp (3 años)'!O52)</f>
        <v>El Instituto da seguimiento del cumplimiento de metas y ejercicio del presupuesto con base en las Matrices de Indicadores para Resultados y el Presupuesto basado en resultados.</v>
      </c>
      <c r="P51" s="174" t="str">
        <f>IF(ISBLANK('5. Pp (3 años)'!P52),"",'5. Pp (3 años)'!P52)</f>
        <v/>
      </c>
    </row>
    <row r="52" spans="1:16" ht="270" hidden="1">
      <c r="A52" s="16"/>
      <c r="B52" s="98" t="str">
        <f>IF(ISBLANK('5. Pp (3 años)'!B53),"",'5. Pp (3 años)'!B53)</f>
        <v/>
      </c>
      <c r="C52" s="32" t="str">
        <f>IF(ISBLANK('5. Pp (3 años)'!C53),"",'5. Pp (3 años)'!C53)</f>
        <v>Actividad</v>
      </c>
      <c r="D52" s="35" t="str">
        <f>IF(ISBLANK('5. Pp (3 años)'!D53),"",'5. Pp (3 años)'!D53)</f>
        <v>2.4.1.1.1.5. Publicación de Estados Financieros y Presupuestales.</v>
      </c>
      <c r="E52" s="35" t="str">
        <f>IF(ISBLANK('5. Pp (3 años)'!E53),"",'5. Pp (3 años)'!E53)</f>
        <v>PPEF: Porcentaje de Publicación de Estados Financieros y Presupuestales.</v>
      </c>
      <c r="F52" s="35" t="str">
        <f>IF(ISBLANK('5. Pp (3 años)'!F53),"",'5. Pp (3 años)'!F53)</f>
        <v>Este indicador permitirá conocer el número de Publicación de Estados Financieros y Presupuestales.</v>
      </c>
      <c r="G52" s="32" t="str">
        <f>IF(ISBLANK('5. Pp (3 años)'!G53),"",'5. Pp (3 años)'!G53)</f>
        <v>Eficacia</v>
      </c>
      <c r="H52" s="32" t="str">
        <f>IF(ISBLANK('5. Pp (3 años)'!H53),"",'5. Pp (3 años)'!H53)</f>
        <v>Trimestral</v>
      </c>
      <c r="I52" s="35" t="str">
        <f>IF(ISBLANK('5. Pp (3 años)'!I53),"",'5. Pp (3 años)'!I53)</f>
        <v xml:space="preserve">MÉTODO DE CÁLCULO 
PPEF= (NPER/NPEP)*100
VARIABLES
PPEF: Porcentaje de Publicación de Estados Financieros y Presupuestales.
NPER= Número de Publicación de Estados Financieros realizadas.
NPEP= Número de Publicación de Estados Financieros programadas.
</v>
      </c>
      <c r="J52" s="35" t="str">
        <f>IF(ISBLANK('5. Pp (3 años)'!J53),"",'5. Pp (3 años)'!J53)</f>
        <v>UNIDAD DE MEDIDA DEL INDICADOR:
Porcentaje.
UNIDAD DE MEDIDA DE LAS VARIABLES:
Publicación de Estados Financieros y Presupuestales.</v>
      </c>
      <c r="K52" s="32" t="str">
        <f>IF(ISBLANK('5. Pp (3 años)'!K53),"",'5. Pp (3 años)'!K53)</f>
        <v>Ascendente</v>
      </c>
      <c r="L52" s="35"/>
      <c r="M52" s="35"/>
      <c r="N52" s="35" t="str">
        <f>IF(ISBLANK('5. Pp (3 años)'!N53),"",'5. Pp (3 años)'!N53)</f>
        <v>NOMBRE DEL DOCUMENTO:  
Concentrado de Informes trimestrales de las coordinaciones del IMM 2024-2027
NOMBRE DEL ÁREA QUE GENERA LA INFORMACIÓN:  Coordinación Administrativa y de Gestión de Recursos                   
PERIODICIDAD: Trimestral         
LIGA DE LA PÁGINA DONDE SE ENCUENTRA LA INFORMACIÓN SI ES EL CASO O UBICACIÓN FÍSICA: Leffort IMM-SAGR-CMIR-2024-2027, ubicado en las oficinas administrativas</v>
      </c>
      <c r="O52" s="35" t="str">
        <f>IF(ISBLANK('5. Pp (3 años)'!O53),"",'5. Pp (3 años)'!O53)</f>
        <v>El Instituto da seguimiento del cumplimiento de metas y ejercicio del presupuesto con base en las Matrices de Indicadores para Resultados y el Presupuesto basado en resultados.</v>
      </c>
      <c r="P52" s="174" t="str">
        <f>IF(ISBLANK('5. Pp (3 años)'!P53),"",'5. Pp (3 años)'!P53)</f>
        <v/>
      </c>
    </row>
    <row r="53" spans="1:16" ht="258.75">
      <c r="A53" s="16"/>
      <c r="B53" s="392" t="str">
        <f>IF(ISBLANK('5. Pp (3 años)'!B54),"",'5. Pp (3 años)'!B54)</f>
        <v/>
      </c>
      <c r="C53" s="390" t="str">
        <f>IF(ISBLANK('5. Pp (3 años)'!C54),"",'5. Pp (3 años)'!C54)</f>
        <v>Componente
(Coordinación Institucional de la Perspectiva de Género)</v>
      </c>
      <c r="D53" s="389" t="str">
        <f>IF(ISBLANK('5. Pp (3 años)'!D54),"",'5. Pp (3 años)'!D54)</f>
        <v>4.3.1.1.2. Capacitaciones en temas de sensibilización y difusión de la transversalización de la perspectiva género realizadas.</v>
      </c>
      <c r="E53" s="389" t="str">
        <f>IF(ISBLANK('5. Pp (3 años)'!E54),"",'5. Pp (3 años)'!E54)</f>
        <v>PCAC: Porcentaje de capacitaciones, acompañamientos y canalizaciones atendidas en temas de sensibilizacion y transverzalización de perspectiva de género.</v>
      </c>
      <c r="F53" s="389" t="str">
        <f>IF(ISBLANK('5. Pp (3 años)'!F54),"",'5. Pp (3 años)'!F54)</f>
        <v>Este indicador permitirá medir la cantidad de capacitaciones, acompañamientos y canalizaciones atendidas en temas de sensibilizacion y transverzalización de perspectiva de género.realizadas.</v>
      </c>
      <c r="G53" s="390" t="str">
        <f>IF(ISBLANK('5. Pp (3 años)'!G54),"",'5. Pp (3 años)'!G54)</f>
        <v>Eficacia</v>
      </c>
      <c r="H53" s="390" t="str">
        <f>IF(ISBLANK('5. Pp (3 años)'!H54),"",'5. Pp (3 años)'!H54)</f>
        <v>Trimestral</v>
      </c>
      <c r="I53" s="389" t="str">
        <f>IF(ISBLANK('5. Pp (3 años)'!I54),"",'5. Pp (3 años)'!I54)</f>
        <v>MÉTODO DE CÁLCULO                               
PCAC= ( TCACR/TCACP) *100                  
VARIABLES  
PCAC: Porcentaje de capacitaciones, acompañamientos y canalizaciones atendidas en temas de sensibilizacion y transverzalización de perspectiva de género.
TCACR: Total de capacitaciones, acompañamientos y canalizaciones realizados.
TCACP: Total de capacitaciones, acompañamientos y canalizaciones programados.</v>
      </c>
      <c r="J53" s="389" t="str">
        <f>IF(ISBLANK('5. Pp (3 años)'!J54),"",'5. Pp (3 años)'!J54)</f>
        <v>UNIDAD DE MEDIDA DEL INDICADOR:
Porcentaje.
UNIDAD DE MEDIDA DE LAS VARIABLES:
Actividades.</v>
      </c>
      <c r="K53" s="390" t="str">
        <f>IF(ISBLANK('5. Pp (3 años)'!K54),"",'5. Pp (3 años)'!K54)</f>
        <v>Ascendente</v>
      </c>
      <c r="L53" s="389"/>
      <c r="M53" s="389"/>
      <c r="N53" s="389" t="str">
        <f>IF(ISBLANK('5. Pp (3 años)'!N54),"",'5. Pp (3 años)'!N54)</f>
        <v>NOMBRE DEL DOCUMENTO:  
Informes trimestrales de las capacitaciones de la Coordinacion Institucional de Perspectiva de Género 2024-2027, donde se especifica el número de mujeres atendidas.
NOMBRE DEL ÁREA QUE GENERA LA INFORMACIÓN:      
Coordinacion Institucional de Perspectiva de Género               
PERIODICIDAD: 
Trimestral         
LIGA DE LA PÁGINA DONDE SE ENCUENTRA LA INFORMACIÓN SI ES EL CASO O UBICACIÓN FÍSICA: 
Leffort  IMM-CIPG-CMIR-2024-2027, ubicado en las oficinas administrativas</v>
      </c>
      <c r="O53" s="389" t="str">
        <f>IF(ISBLANK('5. Pp (3 años)'!O54),"",'5. Pp (3 años)'!O54)</f>
        <v>La población recibe la información de las campañas y se sensibiliza</v>
      </c>
      <c r="P53" s="391" t="str">
        <f>IF(ISBLANK('5. Pp (3 años)'!P54),"",'5. Pp (3 años)'!P54)</f>
        <v xml:space="preserve">ODS 
Objetivo 5.
Lograr la igualdad entre los géneros y empoderar a todas las mujeres y las niñas.
5.2 | Eliminar todas las formas de violencia contra todas las mujeres y las niñas en los ámbitos público y privado, incluidas la trata y la explotación sexual y otros tipos de explotación. </v>
      </c>
    </row>
    <row r="54" spans="1:16" ht="310.5">
      <c r="A54" s="16"/>
      <c r="B54" s="98" t="str">
        <f>IF(ISBLANK('5. Pp (3 años)'!B55),"",'5. Pp (3 años)'!B55)</f>
        <v/>
      </c>
      <c r="C54" s="32" t="str">
        <f>IF(ISBLANK('5. Pp (3 años)'!C55),"",'5. Pp (3 años)'!C55)</f>
        <v>Actividad</v>
      </c>
      <c r="D54" s="35" t="str">
        <f>IF(ISBLANK('5. Pp (3 años)'!D55),"",'5. Pp (3 años)'!D55)</f>
        <v>4.3.1.1.2.1. Procurar y evaluar la aplicación de la NOM 046-SSA2-2005 en los casos violencia familiar, sexual y contra las mujeres, a través de difusión y capacitación.</v>
      </c>
      <c r="E54" s="35" t="str">
        <f>IF(ISBLANK('5. Pp (3 años)'!E55),"",'5. Pp (3 años)'!E55)</f>
        <v>PCIN: Porcentaje de Capacitaciones a Dependencias y Entidades con la información de la implementación de la  NOM 046-SSA2-2005.</v>
      </c>
      <c r="F54" s="35" t="str">
        <f>IF(ISBLANK('5. Pp (3 años)'!F55),"",'5. Pp (3 años)'!F55)</f>
        <v>Este indicador permitirá medir el número de Capacitaciones a Dependencias y Entidades con la información de la implementación de la  NOM 046-SSA2-2005.</v>
      </c>
      <c r="G54" s="32" t="str">
        <f>IF(ISBLANK('5. Pp (3 años)'!G55),"",'5. Pp (3 años)'!G55)</f>
        <v>Eficacia</v>
      </c>
      <c r="H54" s="32" t="str">
        <f>IF(ISBLANK('5. Pp (3 años)'!H55),"",'5. Pp (3 años)'!H55)</f>
        <v>Trimestral</v>
      </c>
      <c r="I54" s="35" t="str">
        <f>IF(ISBLANK('5. Pp (3 años)'!I55),"",'5. Pp (3 años)'!I55)</f>
        <v xml:space="preserve">MÉTODO DE CÁLCULO 
PCIN: (NCINR/NCINP)*100
VARIABLES
PCIN: Porcentaje de Capacitaciones a Dependencias y Entidades con la información de la implementación de la  NOM 046-SSA2-2005
NCINR: Número de Capacitaciones a Dependencias y Entidades con la información de la implementación de la  NOM 046-SSA2-2005 Realizadas.
NCINP: Número de Capacitaciones a Dependencias y Entidades con la información de la implementación de la  NOM 046-SSA2-2005 Programadas.
</v>
      </c>
      <c r="J54" s="35" t="str">
        <f>IF(ISBLANK('5. Pp (3 años)'!J55),"",'5. Pp (3 años)'!J55)</f>
        <v>UNIDAD DE MEDIDA DEL INDICADOR: 
Porcentaje
UNIDAD DE MEDIDA DE LAS VARIABLES: 
Capacitaciones</v>
      </c>
      <c r="K54" s="32" t="str">
        <f>IF(ISBLANK('5. Pp (3 años)'!K55),"",'5. Pp (3 años)'!K55)</f>
        <v>Ascendente</v>
      </c>
      <c r="L54" s="35"/>
      <c r="M54" s="35"/>
      <c r="N54" s="35" t="str">
        <f>IF(ISBLANK('5. Pp (3 años)'!N55),"",'5. Pp (3 años)'!N55)</f>
        <v>NOMBRE DEL DOCUMENTO:  
Informes trimestrales de las capacitaciones de la Coordinacion Institucional de Perspectiva de Género 2024-2027, donde se especifica el número de mujeres atendidas.
NOMBRE DEL ÁREA QUE GENERA LA INFORMACIÓN:      
Coordinacion Institucional de Perspectiva de Género               
PERIODICIDAD: 
Trimestral         
LIGA DE LA PÁGINA DONDE SE ENCUENTRA LA INFORMACIÓN SI ES EL CASO O UBICACIÓN FÍSICA: 
Leffort  IMM-CIPG-CMIR-2024-2027, ubicado en las oficinas administrativas</v>
      </c>
      <c r="O54" s="35" t="str">
        <f>IF(ISBLANK('5. Pp (3 años)'!O55),"",'5. Pp (3 años)'!O55)</f>
        <v>La población recibe la información de las campañas y se sensibiliza</v>
      </c>
      <c r="P54" s="174" t="str">
        <f>IF(ISBLANK('5. Pp (3 años)'!P55),"",'5. Pp (3 años)'!P55)</f>
        <v/>
      </c>
    </row>
    <row r="55" spans="1:16" ht="310.5">
      <c r="A55" s="94"/>
      <c r="B55" s="98" t="str">
        <f>IF(ISBLANK('5. Pp (3 años)'!B56),"",'5. Pp (3 años)'!B56)</f>
        <v/>
      </c>
      <c r="C55" s="32" t="str">
        <f>IF(ISBLANK('5. Pp (3 años)'!C56),"",'5. Pp (3 años)'!C56)</f>
        <v>Actividad</v>
      </c>
      <c r="D55" s="35" t="str">
        <f>IF(ISBLANK('5. Pp (3 años)'!D56),"",'5. Pp (3 años)'!D56)</f>
        <v>4.3.1.1.2.2. Promoción de la erradicación de las diferentes violencias a través de campañas virtuales.</v>
      </c>
      <c r="E55" s="35" t="str">
        <f>IF(ISBLANK('5. Pp (3 años)'!E56),"",'5. Pp (3 años)'!E56)</f>
        <v>PPRS: Porcentaje de publicaciones promocionales a la población  sobre diferentes tematicas que coadyuven en la prevención y atención de la violencia de género en redes sociales.</v>
      </c>
      <c r="F55" s="35" t="str">
        <f>IF(ISBLANK('5. Pp (3 años)'!F56),"",'5. Pp (3 años)'!F56)</f>
        <v>Este indicador permitirá medir la cantidad de publicaciones dirigidas promocionar a la población  diferentes tematicas que coadyuven en la prevención y atención de la violencia de género.</v>
      </c>
      <c r="G55" s="32" t="str">
        <f>IF(ISBLANK('5. Pp (3 años)'!G56),"",'5. Pp (3 años)'!G56)</f>
        <v>Eficacia</v>
      </c>
      <c r="H55" s="32" t="str">
        <f>IF(ISBLANK('5. Pp (3 años)'!H56),"",'5. Pp (3 años)'!H56)</f>
        <v>Trimestral</v>
      </c>
      <c r="I55" s="35" t="str">
        <f>IF(ISBLANK('5. Pp (3 años)'!I56),"",'5. Pp (3 años)'!I56)</f>
        <v>MÉTODO DE CÁLCULO
PPRS= (NPRSR/NPRSP) *100
VARIABLES
PPRS: Porcentaje de publicaciones promocionales a la población  sobre diferentes tematicas que coadyuven en la prevención y atención de la violencia de género en redes sociales.
NPRSR: Número de  publicaciones promocionales a la población  sobre diferentes tematicas que coadyuven en la prevención y atención de la violencia de género en redes sociales realizadas
NPRSP: Número de publicaciones promocionales a la población  sobre diferentes tematicas que coadyuven en la prevención y atención de la violencia de género en redes sociales programadas</v>
      </c>
      <c r="J55" s="35" t="str">
        <f>IF(ISBLANK('5. Pp (3 años)'!J56),"",'5. Pp (3 años)'!J56)</f>
        <v>UNIDAD DE MEDIDA DEL INDICADOR: 
Porcentaje
UNIDAD DE MEDIDA DE LAS VARIABLES: 
Publicaciones</v>
      </c>
      <c r="K55" s="32" t="str">
        <f>IF(ISBLANK('5. Pp (3 años)'!K56),"",'5. Pp (3 años)'!K56)</f>
        <v>Ascendente</v>
      </c>
      <c r="L55" s="35"/>
      <c r="M55" s="35"/>
      <c r="N55" s="35" t="str">
        <f>IF(ISBLANK('5. Pp (3 años)'!N56),"",'5. Pp (3 años)'!N56)</f>
        <v>NOMBRE DEL DOCUMENTO:  
Informes trimestrales de las capacitaciones de la Coordinacion Institucional de Perspectiva de Género 2024-2027, donde se especifica el número de mujeres atendidas.
NOMBRE DEL ÁREA QUE GENERA LA INFORMACIÓN:      
Coordinacion Institucional de Perspectiva de Género               
PERIODICIDAD: 
Trimestral         
LIGA DE LA PÁGINA DONDE SE ENCUENTRA LA INFORMACIÓN SI ES EL CASO O UBICACIÓN FÍSICA: 
Leffort  IMM-CIPG-CMIR-2024-2027, ubicado en las oficinas administrativas</v>
      </c>
      <c r="O55" s="35" t="str">
        <f>IF(ISBLANK('5. Pp (3 años)'!O56),"",'5. Pp (3 años)'!O56)</f>
        <v>La población recibe la información de las campañas y se sensibiliza</v>
      </c>
      <c r="P55" s="174" t="str">
        <f>IF(ISBLANK('5. Pp (3 años)'!P56),"",'5. Pp (3 años)'!P56)</f>
        <v>ODS 
Objetivo 5.
Lograr la igualdad entre los géneros y empoderar a todas las mujeres y las niñas.
5.8 | Mejorar el uso de la tecnología instrumental, en particular la tecnología de la información y las comunicaciones, para promover el empoderamiento de la mujer.</v>
      </c>
    </row>
    <row r="56" spans="1:16" ht="310.5">
      <c r="A56" s="37"/>
      <c r="B56" s="98" t="str">
        <f>IF(ISBLANK('5. Pp (3 años)'!B57),"",'5. Pp (3 años)'!B57)</f>
        <v/>
      </c>
      <c r="C56" s="32" t="str">
        <f>IF(ISBLANK('5. Pp (3 años)'!C57),"",'5. Pp (3 años)'!C57)</f>
        <v>Actividad</v>
      </c>
      <c r="D56" s="35" t="str">
        <f>IF(ISBLANK('5. Pp (3 años)'!D57),"",'5. Pp (3 años)'!D57)</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56" s="35" t="str">
        <f>IF(ISBLANK('5. Pp (3 años)'!E57),"",'5. Pp (3 años)'!E57)</f>
        <v>PCSP: Porcentaje de capacitaciones  a servidores públicos sobre estrategias de prevención primaria, secundaria y terciaria , así como sensibilización en materia de violencia de género.</v>
      </c>
      <c r="F56" s="35" t="str">
        <f>IF(ISBLANK('5. Pp (3 años)'!F57),"",'5. Pp (3 años)'!F57)</f>
        <v>Este indicador permitirá medir el número de  capacitaciones  a servidores públicos sobre estrategias de prevención primaria, secundaria y terciaria , así como sensibilización en materia de violencia de género.</v>
      </c>
      <c r="G56" s="32" t="str">
        <f>IF(ISBLANK('5. Pp (3 años)'!G57),"",'5. Pp (3 años)'!G57)</f>
        <v>Eficacia</v>
      </c>
      <c r="H56" s="32" t="str">
        <f>IF(ISBLANK('5. Pp (3 años)'!H57),"",'5. Pp (3 años)'!H57)</f>
        <v>Trimestral</v>
      </c>
      <c r="I56" s="35" t="str">
        <f>IF(ISBLANK('5. Pp (3 años)'!I57),"",'5. Pp (3 años)'!I57)</f>
        <v>MÉTODO DE CÁLCULO 
PCSP= (NCSPR / NCSPP) * 100
VARIABLES
PCSP: Porcentaje de capacitaciones  a servidores públicos sobre estrategias de prevención primaria, secundaria y terciaria , así como sensibilización en materia de violencia de género.
NCSPR: Número  capacitaciones  a servidores públicos sobre estrategias de prevención primaria, secundaria y terciaria , así como sensibilización en materia de violencia de género realizadas.
NCSPP: Número de  capacitaciones  a servidores públicos sobre estrategias de prevención primaria, secundaria y terciaria , así como sensibilización en materia de violencia de género programado.</v>
      </c>
      <c r="J56" s="35" t="str">
        <f>IF(ISBLANK('5. Pp (3 años)'!J57),"",'5. Pp (3 años)'!J57)</f>
        <v>UNIDAD DE MEDIDA DEL INDICADOR: 
Porcentaje
UNIDAD DE MEDIDA DE LAS VARIABLES: 
Capacitaciones</v>
      </c>
      <c r="K56" s="32" t="str">
        <f>IF(ISBLANK('5. Pp (3 años)'!K57),"",'5. Pp (3 años)'!K57)</f>
        <v>Ascendente</v>
      </c>
      <c r="L56" s="35"/>
      <c r="M56" s="35"/>
      <c r="N56" s="35" t="str">
        <f>IF(ISBLANK('5. Pp (3 años)'!N57),"",'5. Pp (3 años)'!N57)</f>
        <v>NOMBRE DEL DOCUMENTO:  
Informes trimestrales de las capacitaciones de la Coordinacion Institucional de Perspectiva de Género 2024-2027, donde se especifica el número de mujeres atendidas.
NOMBRE DEL ÁREA QUE GENERA LA INFORMACIÓN:      
Coordinacion Institucional de Perspectiva de Género               
PERIODICIDAD: 
Trimestral         
LIGA DE LA PÁGINA DONDE SE ENCUENTRA LA INFORMACIÓN SI ES EL CASO O UBICACIÓN FÍSICA: 
Leffort  IMM-CIPG-CMIR-2024-2027, ubicado en las oficinas administrativas</v>
      </c>
      <c r="O56" s="35" t="str">
        <f>IF(ISBLANK('5. Pp (3 años)'!O57),"",'5. Pp (3 años)'!O57)</f>
        <v>Los servidores y servidoras públicos asisten a los cursos de capacitación y sensibilización.</v>
      </c>
      <c r="P56" s="174" t="str">
        <f>IF(ISBLANK('5. Pp (3 años)'!P57),"",'5. Pp (3 años)'!P57)</f>
        <v>ODS 
Objetivo 5.
Lograr la igualdad entre los géneros y empoderar a todas las mujeres y las niñas.
5.5 | Velar por la participación plena y efectiva de las mujeres y la igualdad de oportunidades de liderazgo a todos los niveles de la adopción de decisiones en la vida política, económica y pública.</v>
      </c>
    </row>
    <row r="57" spans="1:16" ht="310.5">
      <c r="A57" s="37"/>
      <c r="B57" s="98" t="str">
        <f>IF(ISBLANK('5. Pp (3 años)'!B58),"",'5. Pp (3 años)'!B58)</f>
        <v/>
      </c>
      <c r="C57" s="32" t="str">
        <f>IF(ISBLANK('5. Pp (3 años)'!C58),"",'5. Pp (3 años)'!C58)</f>
        <v>Actividad</v>
      </c>
      <c r="D57" s="35" t="str">
        <f>IF(ISBLANK('5. Pp (3 años)'!D58),"",'5. Pp (3 años)'!D58)</f>
        <v xml:space="preserve">4.3.1.1.2.4. Realización de  eventos  académicos dirigidos a estudiantes  en temas de: Feminismo, Perspectiva de Género, Violencia de Género y Cultura de Paz. </v>
      </c>
      <c r="E57" s="35" t="str">
        <f>IF(ISBLANK('5. Pp (3 años)'!E58),"",'5. Pp (3 años)'!E58)</f>
        <v xml:space="preserve">PEA: Porcentaje de  eventos  academicos dirigidos a estudiantes  en temas de: Feminismo, Perspectiva de Género, Violencia de Género y Cultura de Paz. </v>
      </c>
      <c r="F57" s="35" t="str">
        <f>IF(ISBLANK('5. Pp (3 años)'!F58),"",'5. Pp (3 años)'!F58)</f>
        <v>Este indicador permitirá medir el número de eventos  academicos dirigidos a estudiantes  en temas de: Feminismo, Perspectiva de Género, Violencia de Género y Cultura de Paz realizados.</v>
      </c>
      <c r="G57" s="32" t="str">
        <f>IF(ISBLANK('5. Pp (3 años)'!G58),"",'5. Pp (3 años)'!G58)</f>
        <v>Eficacia</v>
      </c>
      <c r="H57" s="32" t="str">
        <f>IF(ISBLANK('5. Pp (3 años)'!H58),"",'5. Pp (3 años)'!H58)</f>
        <v>Trimestral</v>
      </c>
      <c r="I57" s="35" t="str">
        <f>IF(ISBLANK('5. Pp (3 años)'!I58),"",'5. Pp (3 años)'!I58)</f>
        <v>MÉTODO DE CÁLCULO
PEA= (NEAR/ NEAP) * 100
VARIABLES
PEA: Porcentaje de  eventos  academicos dirigidos a estudiantes  en temas de: Feminismo, Perspectiva de Género, Violencia de Género y Cultura de Paz. 
NEAR: Número de  eventos  academicos dirigidos a estudiantes  en temas de: Feminismo, Perspectiva de Género, Violencia de Género y Cultura de Paz Realizados. 
NEAP: Número de  eventos  academicos dirigidos a estudiantes  en temas de: Feminismo, Perspectiva de Género, Violencia de Género y Cultura de Paz Programados.</v>
      </c>
      <c r="J57" s="35" t="str">
        <f>IF(ISBLANK('5. Pp (3 años)'!J58),"",'5. Pp (3 años)'!J58)</f>
        <v>UNIDAD DE MEDIDA DEL INDICADOR: 
Porcentaje
UNIDAD DE MEDIDA DE LAS VARIABLES: 
Eventos</v>
      </c>
      <c r="K57" s="32" t="str">
        <f>IF(ISBLANK('5. Pp (3 años)'!K58),"",'5. Pp (3 años)'!K58)</f>
        <v>Ascendente</v>
      </c>
      <c r="L57" s="35"/>
      <c r="M57" s="35"/>
      <c r="N57" s="35" t="str">
        <f>IF(ISBLANK('5. Pp (3 años)'!N58),"",'5. Pp (3 años)'!N58)</f>
        <v>NOMBRE DEL DOCUMENTO:  
Informes trimestrales de las capacitaciones de la Coordinacion Institucional de Perspectiva de Género 2024-2027, donde se especifica el número de mujeres atendidas.
NOMBRE DEL ÁREA QUE GENERA LA INFORMACIÓN:      
Coordinacion Institucional de Perspectiva de Género               
PERIODICIDAD: 
Trimestral         
LIGA DE LA PÁGINA DONDE SE ENCUENTRA LA INFORMACIÓN SI ES EL CASO O UBICACIÓN FÍSICA: 
Leffort  IMM-CIPG-CMIR-2024-2027, ubicado en las oficinas administrativas</v>
      </c>
      <c r="O57" s="35" t="str">
        <f>IF(ISBLANK('5. Pp (3 años)'!O58),"",'5. Pp (3 años)'!O58)</f>
        <v>Los servidores y servidoras públicos asisten a los cursos de capacitación y sensibilización.</v>
      </c>
      <c r="P57" s="174" t="str">
        <f>IF(ISBLANK('5. Pp (3 años)'!P58),"",'5. Pp (3 años)'!P58)</f>
        <v/>
      </c>
    </row>
    <row r="58" spans="1:16" ht="327.75">
      <c r="A58" s="37"/>
      <c r="B58" s="98" t="str">
        <f>IF(ISBLANK('5. Pp (3 años)'!B59),"",'5. Pp (3 años)'!B59)</f>
        <v/>
      </c>
      <c r="C58" s="32" t="str">
        <f>IF(ISBLANK('5. Pp (3 años)'!C59),"",'5. Pp (3 años)'!C59)</f>
        <v>Actividad</v>
      </c>
      <c r="D58" s="35" t="str">
        <f>IF(ISBLANK('5. Pp (3 años)'!D59),"",'5. Pp (3 años)'!D59)</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58" s="35" t="str">
        <f>IF(ISBLANK('5. Pp (3 años)'!E59),"",'5. Pp (3 años)'!E59)</f>
        <v>PCVG: Porcentaje de capacitaciones en temas de sensibilización, orientación intersectorial en materia de violencia de género, empoderamiento y derechos sexuales y reproductivos</v>
      </c>
      <c r="F58" s="35" t="str">
        <f>IF(ISBLANK('5. Pp (3 años)'!F59),"",'5. Pp (3 años)'!F59)</f>
        <v>Este indicador permitirá medir el número de capacitaciones en temas de sensibilización, orientación intersectorial en materia de violencia de género, empoderamiento y derechos sexuales y reproductivos, por medio de distintos medios y canales de difusión.</v>
      </c>
      <c r="G58" s="32" t="str">
        <f>IF(ISBLANK('5. Pp (3 años)'!G59),"",'5. Pp (3 años)'!G59)</f>
        <v>Eficacia</v>
      </c>
      <c r="H58" s="32" t="str">
        <f>IF(ISBLANK('5. Pp (3 años)'!H59),"",'5. Pp (3 años)'!H59)</f>
        <v>Trimestral</v>
      </c>
      <c r="I58" s="35" t="str">
        <f>IF(ISBLANK('5. Pp (3 años)'!I59),"",'5. Pp (3 años)'!I59)</f>
        <v xml:space="preserve">MÉTODO DE CÁLCULO 
PCVG: (NCVGR / NCVGP) X 100
VARIABLES
PCVG: Porcentaje de capacitaciones en temas de sensibilización, orientación intersectorial en materia de violencia de género, empoderamiento y derechos sexuales y reproductivos.
NCVGR: Número de capacitaciones en temas de sensibilización, orientación intersectorial en materia de violencia de género, empoderamiento y derechos sexuales y reproductivos realizados. 
NCVGP: Número de capacitaciones en temas de sensibilización, orientación intersectorial en materia de violencia de género, empoderamiento y derechos sexuales y reproductivos programados 
</v>
      </c>
      <c r="J58" s="35" t="str">
        <f>IF(ISBLANK('5. Pp (3 años)'!J59),"",'5. Pp (3 años)'!J59)</f>
        <v>UNIDAD DE MEDIDA DEL INDICADOR: 
Porcentaje
UNIDAD DE MEDIDA DE LAS VARIABLES: 
Capacitaciones</v>
      </c>
      <c r="K58" s="32" t="str">
        <f>IF(ISBLANK('5. Pp (3 años)'!K59),"",'5. Pp (3 años)'!K59)</f>
        <v>Ascendente</v>
      </c>
      <c r="L58" s="35"/>
      <c r="M58" s="35"/>
      <c r="N58" s="35" t="str">
        <f>IF(ISBLANK('5. Pp (3 años)'!N59),"",'5. Pp (3 años)'!N59)</f>
        <v>NOMBRE DEL DOCUMENTO:  
Informes trimestrales de las capacitaciones de la Coordinacion Institucional de Perspectiva de Género 2024-2027, donde se especifica el número de mujeres atendidas.
NOMBRE DEL ÁREA QUE GENERA LA INFORMACIÓN:      
Coordinacion Institucional de Perspectiva de Género               
PERIODICIDAD: 
Trimestral         
LIGA DE LA PÁGINA DONDE SE ENCUENTRA LA INFORMACIÓN SI ES EL CASO O UBICACIÓN FÍSICA: 
Leffort  IMM-CIPG-CMIR-2024-2027, ubicado en las oficinas administrativas</v>
      </c>
      <c r="O58" s="35" t="str">
        <f>IF(ISBLANK('5. Pp (3 años)'!O59),"",'5. Pp (3 años)'!O59)</f>
        <v>Los servidores y servidoras públicos asisten a los cursos de capacitación y sensibilización.</v>
      </c>
      <c r="P58" s="174" t="str">
        <f>IF(ISBLANK('5. Pp (3 años)'!P59),"",'5. Pp (3 años)'!P59)</f>
        <v xml:space="preserve">ODS 
Objetivo 5.
Lograr la igualdad entre los géneros y empoderar a todas las mujeres y las niñas.
5.2 | Eliminar todas las formas de violencia contra todas las mujeres y las niñas en los ámbitos público y privado, incluidas la trata y la explotación sexual y otros tipos de explotación. </v>
      </c>
    </row>
    <row r="59" spans="1:16" ht="276">
      <c r="B59" s="392" t="str">
        <f>IF(ISBLANK('5. Pp (3 años)'!B60),"",'5. Pp (3 años)'!B60)</f>
        <v/>
      </c>
      <c r="C59" s="390" t="str">
        <f>IF(ISBLANK('5. Pp (3 años)'!C60),"",'5. Pp (3 años)'!C60)</f>
        <v>Actividad</v>
      </c>
      <c r="D59" s="389" t="str">
        <f>IF(ISBLANK('5. Pp (3 años)'!D60),"",'5. Pp (3 años)'!D60)</f>
        <v>4.3.1.1.2.6. Realización de  capacitaciones de prevención de la explotación infantil y delito de trata de niñas y mujeres adolescentes.</v>
      </c>
      <c r="E59" s="389" t="str">
        <f>IF(ISBLANK('5. Pp (3 años)'!E60),"",'5. Pp (3 años)'!E60)</f>
        <v>PCPE: Porcentaje de capacitaciones de prevención de la explotación infantil y delito de trata de niñas y mujeres adolescentes.</v>
      </c>
      <c r="F59" s="389" t="str">
        <f>IF(ISBLANK('5. Pp (3 años)'!F60),"",'5. Pp (3 años)'!F60)</f>
        <v>Este indicador permitirá conocer el número de capacitaciones de prevención de la explotación infantil y delito de trata de niñas y mujeres adolescentes.</v>
      </c>
      <c r="G59" s="390" t="str">
        <f>IF(ISBLANK('5. Pp (3 años)'!G60),"",'5. Pp (3 años)'!G60)</f>
        <v>Eficacia</v>
      </c>
      <c r="H59" s="390" t="str">
        <f>IF(ISBLANK('5. Pp (3 años)'!H60),"",'5. Pp (3 años)'!H60)</f>
        <v>Trimestral</v>
      </c>
      <c r="I59" s="389" t="str">
        <f>IF(ISBLANK('5. Pp (3 años)'!I60),"",'5. Pp (3 años)'!I60)</f>
        <v xml:space="preserve">MÉTODO DE CÁLCULO 
PCPE= (NCPR/NCPP)*100
VARIABLES
PCPE: Porcentaje de capacitaciones de prevención de la explotación infantil y delito de trata de niñas y mujeres adolescentes.
NCPR= Número de capacitaciones de prevención de la explotación realizadas.
NCPP= Número de capacitaciones de prevención de la explotación programadas.
</v>
      </c>
      <c r="J59" s="389" t="str">
        <f>IF(ISBLANK('5. Pp (3 años)'!J60),"",'5. Pp (3 años)'!J60)</f>
        <v>UNIDAD DE MEDIDA DEL INDICADOR:
Porcentaje.
UNIDAD DE MEDIDA DE LAS VARIABLES:
Capacitaciones</v>
      </c>
      <c r="K59" s="390" t="str">
        <f>IF(ISBLANK('5. Pp (3 años)'!K60),"",'5. Pp (3 años)'!K60)</f>
        <v>Ascendente</v>
      </c>
      <c r="L59" s="389"/>
      <c r="M59" s="389"/>
      <c r="N59" s="389" t="str">
        <f>IF(ISBLANK('5. Pp (3 años)'!N60),"",'5. Pp (3 años)'!N60)</f>
        <v>NOMBRE DEL DOCUMENTO:  
Informes trimestrales de las capacitaciones de la Coordinacion Institucional de Perspectiva de Género 2024-2027, donde se especifica el número de mujeres atendidas.
NOMBRE DEL ÁREA QUE GENERA LA INFORMACIÓN:      
Coordinacion Institucional de Perspectiva de Género               
PERIODICIDAD: 
Trimestral         
LIGA DE LA PÁGINA DONDE SE ENCUENTRA LA INFORMACIÓN SI ES EL CASO O UBICACIÓN FÍSICA: 
Leffort  IMM-CIPG-CMIR-2024-2027, ubicado en las oficinas administrativas</v>
      </c>
      <c r="O59" s="389" t="str">
        <f>IF(ISBLANK('5. Pp (3 años)'!O60),"",'5. Pp (3 años)'!O60)</f>
        <v>La población recibe la información de las campañas y se sensibiliza</v>
      </c>
      <c r="P59" s="391" t="str">
        <f>IF(ISBLANK('5. Pp (3 años)'!P60),"",'5. Pp (3 años)'!P60)</f>
        <v xml:space="preserve">ODS 
Objetivo 5.
Lograr la igualdad entre los géneros y empoderar a todas las mujeres y las niñas.
5.1 | Poner fin a todas las formas de discriminación contra todas las mujeres y las niñas en todo el mundo.
5.2 | Eliminar todas las formas de violencia contra todas las mujeres y las niñas en los ámbitos público y privado, incluidas la trata y la explotación sexual y otros tipos de explotación. </v>
      </c>
    </row>
    <row r="60" spans="1:16" ht="276">
      <c r="B60" s="98" t="str">
        <f>IF(ISBLANK('5. Pp (3 años)'!B61),"",'5. Pp (3 años)'!B61)</f>
        <v/>
      </c>
      <c r="C60" s="32" t="str">
        <f>IF(ISBLANK('5. Pp (3 años)'!C61),"",'5. Pp (3 años)'!C61)</f>
        <v>Actividad</v>
      </c>
      <c r="D60" s="35" t="str">
        <f>IF(ISBLANK('5. Pp (3 años)'!D61),"",'5. Pp (3 años)'!D61)</f>
        <v>4.3.1.1.2.7. Realización de  capacitaciones sobre masculinidades con perspectiva de género.</v>
      </c>
      <c r="E60" s="35" t="str">
        <f>IF(ISBLANK('5. Pp (3 años)'!E61),"",'5. Pp (3 años)'!E61)</f>
        <v>PCMP: Porcentaje de capacitaciones sobre masculinidades con perspectiva de género.</v>
      </c>
      <c r="F60" s="35" t="str">
        <f>IF(ISBLANK('5. Pp (3 años)'!F61),"",'5. Pp (3 años)'!F61)</f>
        <v>Este indicador permitirá conocer el número de capacitaciones sobre masculinidades con perspectiva de género.</v>
      </c>
      <c r="G60" s="32" t="str">
        <f>IF(ISBLANK('5. Pp (3 años)'!G61),"",'5. Pp (3 años)'!G61)</f>
        <v>Eficacia</v>
      </c>
      <c r="H60" s="32" t="str">
        <f>IF(ISBLANK('5. Pp (3 años)'!H61),"",'5. Pp (3 años)'!H61)</f>
        <v>Trimestral</v>
      </c>
      <c r="I60" s="35" t="str">
        <f>IF(ISBLANK('5. Pp (3 años)'!I61),"",'5. Pp (3 años)'!I61)</f>
        <v xml:space="preserve">MÉTODO DE CÁLCULO 
PCMP= (NCMR/NCMP)*100
VARIABLES
PCMP: Porcentaje de capacitaciones sobre masculinidades con perspectiva de género.
NCMR= Número de capacitaciones sobre masculinidades con perspectiva de género realizadas.
NCMP= Número de capacitaciones sobre masculinidades con perspectiva de género programadas.
</v>
      </c>
      <c r="J60" s="35" t="str">
        <f>IF(ISBLANK('5. Pp (3 años)'!J61),"",'5. Pp (3 años)'!J61)</f>
        <v>UNIDAD DE MEDIDA DEL INDICADOR:
Porcentaje.
UNIDAD DE MEDIDA DE LAS VARIABLES:
Capacitaciones</v>
      </c>
      <c r="K60" s="32" t="str">
        <f>IF(ISBLANK('5. Pp (3 años)'!K61),"",'5. Pp (3 años)'!K61)</f>
        <v>Ascendente</v>
      </c>
      <c r="L60" s="35"/>
      <c r="M60" s="35"/>
      <c r="N60" s="35" t="str">
        <f>IF(ISBLANK('5. Pp (3 años)'!N61),"",'5. Pp (3 años)'!N61)</f>
        <v>NOMBRE DEL DOCUMENTO:  
Informes trimestrales de las capacitaciones de la Coordinacion Institucional de Perspectiva de Género 2024-2027, donde se especifica el número de mujeres atendidas.
NOMBRE DEL ÁREA QUE GENERA LA INFORMACIÓN:      
Coordinacion Institucional de Perspectiva de Género               
PERIODICIDAD: 
Trimestral         
LIGA DE LA PÁGINA DONDE SE ENCUENTRA LA INFORMACIÓN SI ES EL CASO O UBICACIÓN FÍSICA: 
Leffort  IMM-CIPG-CMIR-2024-2027, ubicado en las oficinas administrativas</v>
      </c>
      <c r="O60" s="35" t="str">
        <f>IF(ISBLANK('5. Pp (3 años)'!O61),"",'5. Pp (3 años)'!O61)</f>
        <v>La población recibe la información de las campañas y se sensibiliza</v>
      </c>
      <c r="P60" s="174" t="str">
        <f>IF(ISBLANK('5. Pp (3 años)'!P61),"",'5. Pp (3 años)'!P61)</f>
        <v>ODS 
Objetivo 5.
Lograr la igualdad entre los géneros y empoderar a todas las mujeres y las niñas.
5.1 | Poner fin a todas las formas de discriminación contra todas las mujeres y las niñas en todo el mundo.</v>
      </c>
    </row>
    <row r="61" spans="1:16" ht="276">
      <c r="B61" s="98" t="str">
        <f>IF(ISBLANK('5. Pp (3 años)'!B62),"",'5. Pp (3 años)'!B62)</f>
        <v/>
      </c>
      <c r="C61" s="32" t="str">
        <f>IF(ISBLANK('5. Pp (3 años)'!C62),"",'5. Pp (3 años)'!C62)</f>
        <v>Componente
(Unidad Especializada en Atención Psicológica y de Salud Integral de la Mujer)</v>
      </c>
      <c r="D61" s="35" t="str">
        <f>IF(ISBLANK('5. Pp (3 años)'!D62),"",'5. Pp (3 años)'!D62)</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61" s="35" t="str">
        <f>IF(ISBLANK('5. Pp (3 años)'!E62),"",'5. Pp (3 años)'!E62)</f>
        <v>PSIS: Porcentaje de Servicios Integrales de Salud  para la mujer.</v>
      </c>
      <c r="F61" s="35" t="str">
        <f>IF(ISBLANK('5. Pp (3 años)'!F62),"",'5. Pp (3 años)'!F62)</f>
        <v>Este indicador permitirá medir la cantidad de mujeres que han sido beneficiadas con servicios de salud para con ello contribuir a la mejora de su calidad de vida.</v>
      </c>
      <c r="G61" s="32" t="str">
        <f>IF(ISBLANK('5. Pp (3 años)'!G62),"",'5. Pp (3 años)'!G62)</f>
        <v>Eficacia</v>
      </c>
      <c r="H61" s="32" t="str">
        <f>IF(ISBLANK('5. Pp (3 años)'!H62),"",'5. Pp (3 años)'!H62)</f>
        <v>Trimestral</v>
      </c>
      <c r="I61" s="35" t="str">
        <f>IF(ISBLANK('5. Pp (3 años)'!I62),"",'5. Pp (3 años)'!I62)</f>
        <v>MÉTODO DE CÁLCULO
PSIS= (NSISR/NSISP)*100
VARIABLES
PSIS: Porcentaje deServicios Integrales de Salud  para la mujer.
NSISR: Número de Servicios Integrales de Salud  para la mujer realizados
NSISP: Número de Servicios Integrales de Salud  para la mujer. preogramados</v>
      </c>
      <c r="J61" s="35" t="str">
        <f>IF(ISBLANK('5. Pp (3 años)'!J62),"",'5. Pp (3 años)'!J62)</f>
        <v>UNIDAD DE MEDIDA DEL INDICADOR: 
Porcentaje
UNIDAD DE MEDIDA DE LAS VARIABLES: 
Mujeres</v>
      </c>
      <c r="K61" s="32" t="str">
        <f>IF(ISBLANK('5. Pp (3 años)'!K62),"",'5. Pp (3 años)'!K62)</f>
        <v>Ascendente</v>
      </c>
      <c r="L61" s="35"/>
      <c r="M61" s="35"/>
      <c r="N61" s="35" t="str">
        <f>IF(ISBLANK('5. Pp (3 años)'!N62),"",'5. Pp (3 años)'!N62)</f>
        <v>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v>
      </c>
      <c r="O61" s="35" t="str">
        <f>IF(ISBLANK('5. Pp (3 años)'!O62),"",'5. Pp (3 años)'!O62)</f>
        <v>Las mujeres del Municipio acuden al Instituto Municipal de la Mujer a solicitar los servicios de Salud Integral</v>
      </c>
      <c r="P61" s="174" t="str">
        <f>IF(ISBLANK('5. Pp (3 años)'!P62),"",'5. Pp (3 años)'!P62)</f>
        <v>ODS 
Objetivo 5.
Lograr la igualdad entre los géneros y empoderar a todas las mujeres y las niñas.
5.6 | 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v>
      </c>
    </row>
    <row r="62" spans="1:16" ht="276">
      <c r="B62" s="98" t="str">
        <f>IF(ISBLANK('5. Pp (3 años)'!B63),"",'5. Pp (3 años)'!B63)</f>
        <v/>
      </c>
      <c r="C62" s="32" t="str">
        <f>IF(ISBLANK('5. Pp (3 años)'!C63),"",'5. Pp (3 años)'!C63)</f>
        <v>Actividad</v>
      </c>
      <c r="D62" s="35" t="str">
        <f>IF(ISBLANK('5. Pp (3 años)'!D63),"",'5. Pp (3 años)'!D63)</f>
        <v>4.3.1.1.3.1. Brindar atención médica gratuita a mujeres adultas,  brindándolas con trato digno, calidad y calidez en la atención.</v>
      </c>
      <c r="E62" s="35" t="str">
        <f>IF(ISBLANK('5. Pp (3 años)'!E63),"",'5. Pp (3 años)'!E63)</f>
        <v xml:space="preserve">PASM: Porcentaje de Atenciones en Servicios Médicos gratuitos. </v>
      </c>
      <c r="F62" s="35" t="str">
        <f>IF(ISBLANK('5. Pp (3 años)'!F63),"",'5. Pp (3 años)'!F63)</f>
        <v xml:space="preserve">Este indicador medirá el número de Atenciones en Servicios Médicos </v>
      </c>
      <c r="G62" s="32" t="str">
        <f>IF(ISBLANK('5. Pp (3 años)'!G63),"",'5. Pp (3 años)'!G63)</f>
        <v>Eficacia</v>
      </c>
      <c r="H62" s="32" t="str">
        <f>IF(ISBLANK('5. Pp (3 años)'!H63),"",'5. Pp (3 años)'!H63)</f>
        <v>Trimestral</v>
      </c>
      <c r="I62" s="35" t="str">
        <f>IF(ISBLANK('5. Pp (3 años)'!I63),"",'5. Pp (3 años)'!I63)</f>
        <v xml:space="preserve">MÉTODO DE CÁLCULO 
PASM= (NASR/NASP) *100
VARIABLES
PASM: Porcentaje de Atenciones en Servicios Médicos 
NASR: Número de Atenciones en Servicios Médicos Realizadas
NASMP: Número de Atenciones en Servicios Médicos  programadas.
</v>
      </c>
      <c r="J62" s="35" t="str">
        <f>IF(ISBLANK('5. Pp (3 años)'!J63),"",'5. Pp (3 años)'!J63)</f>
        <v>UNIDAD DE MEDIDA DEL INDICADOR: 
Porcentaje
UNIDAD DE MEDIDA DE LAS VARIABLES: 
Atenciones</v>
      </c>
      <c r="K62" s="32" t="str">
        <f>IF(ISBLANK('5. Pp (3 años)'!K63),"",'5. Pp (3 años)'!K63)</f>
        <v>Ascendente</v>
      </c>
      <c r="L62" s="35"/>
      <c r="M62" s="35"/>
      <c r="N62" s="35" t="str">
        <f>IF(ISBLANK('5. Pp (3 años)'!N63),"",'5. Pp (3 años)'!N63)</f>
        <v>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v>
      </c>
      <c r="O62" s="35" t="str">
        <f>IF(ISBLANK('5. Pp (3 años)'!O63),"",'5. Pp (3 años)'!O63)</f>
        <v>Las mujeres del Municipio acuden al instituto Municipal de la Mujer a solicitar los servicios Médicos.</v>
      </c>
      <c r="P62" s="174" t="str">
        <f>IF(ISBLANK('5. Pp (3 años)'!P63),"",'5. Pp (3 años)'!P63)</f>
        <v>ODS 
Objetivo 5.
Lograr la igualdad entre los géneros y empoderar a todas las mujeres y las niñas.
5.6 | 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v>
      </c>
    </row>
    <row r="63" spans="1:16" ht="276">
      <c r="B63" s="98" t="str">
        <f>IF(ISBLANK('5. Pp (3 años)'!B64),"",'5. Pp (3 años)'!B64)</f>
        <v/>
      </c>
      <c r="C63" s="32" t="str">
        <f>IF(ISBLANK('5. Pp (3 años)'!C64),"",'5. Pp (3 años)'!C64)</f>
        <v>Actividad</v>
      </c>
      <c r="D63" s="35" t="str">
        <f>IF(ISBLANK('5. Pp (3 años)'!D64),"",'5. Pp (3 años)'!D64)</f>
        <v>4.3.1.1.3.2. Brindar atención médica gratuita a Mujeres Adolescentes y Niñas,  brindándolos con trato digno, calidad y calidez en la atención.</v>
      </c>
      <c r="E63" s="35" t="str">
        <f>IF(ISBLANK('5. Pp (3 años)'!E64),"",'5. Pp (3 años)'!E64)</f>
        <v xml:space="preserve">PANSM: Porcentaje de Atenciones a Mujeres Adolescentes y niñas  en Servicios Médicos gratuitos. </v>
      </c>
      <c r="F63" s="35" t="str">
        <f>IF(ISBLANK('5. Pp (3 años)'!F64),"",'5. Pp (3 años)'!F64)</f>
        <v xml:space="preserve">Este indicador medirá el número de Atenciones a Mujeres Adolescentes y niñas  en Servicios Médicos </v>
      </c>
      <c r="G63" s="32" t="str">
        <f>IF(ISBLANK('5. Pp (3 años)'!G64),"",'5. Pp (3 años)'!G64)</f>
        <v>Eficacia</v>
      </c>
      <c r="H63" s="32" t="str">
        <f>IF(ISBLANK('5. Pp (3 años)'!H64),"",'5. Pp (3 años)'!H64)</f>
        <v>Trimestral</v>
      </c>
      <c r="I63" s="35" t="str">
        <f>IF(ISBLANK('5. Pp (3 años)'!I64),"",'5. Pp (3 años)'!I64)</f>
        <v xml:space="preserve">MÉTODO DE CÁLCULO 
PANSM: (NSMR/NSMP)*100
VARIABLES
PANSM: Porcentaje de Atenciones a Mujeres Adolescentes y niñas  en Servicios Médicos .
NSMR: Número de Atenciones a Mujeres Adolescentes y niñas  en Servicios Médicos Realizados
NSMP: Número de Atenciones a Mujeres Adolescentes y niñas  en Servicios Médicos Programados
</v>
      </c>
      <c r="J63" s="35" t="str">
        <f>IF(ISBLANK('5. Pp (3 años)'!J64),"",'5. Pp (3 años)'!J64)</f>
        <v>UNIDAD DE MEDIDA DEL INDICADOR: 
Porcentaje
UNIDAD DE MEDIDA DE LAS VARIABLES: 
Atenciones</v>
      </c>
      <c r="K63" s="32" t="str">
        <f>IF(ISBLANK('5. Pp (3 años)'!K64),"",'5. Pp (3 años)'!K64)</f>
        <v>Ascendente</v>
      </c>
      <c r="L63" s="35"/>
      <c r="M63" s="35"/>
      <c r="N63" s="35" t="str">
        <f>IF(ISBLANK('5. Pp (3 años)'!N64),"",'5. Pp (3 años)'!N64)</f>
        <v>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v>
      </c>
      <c r="O63" s="35" t="str">
        <f>IF(ISBLANK('5. Pp (3 años)'!O64),"",'5. Pp (3 años)'!O64)</f>
        <v>Las Mujeres Adolescentes y Niñas  del Municipio acuden al instituto Municipal de la Mujer a solicitar los servicios Médicos.</v>
      </c>
      <c r="P63" s="174" t="str">
        <f>IF(ISBLANK('5. Pp (3 años)'!P64),"",'5. Pp (3 años)'!P64)</f>
        <v>ODS 
Objetivo 5.
Lograr la igualdad entre los géneros y empoderar a todas las mujeres y las niñas.
5.6 | 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v>
      </c>
    </row>
    <row r="64" spans="1:16" ht="276">
      <c r="B64" s="98" t="str">
        <f>IF(ISBLANK('5. Pp (3 años)'!B65),"",'5. Pp (3 años)'!B65)</f>
        <v/>
      </c>
      <c r="C64" s="32" t="str">
        <f>IF(ISBLANK('5. Pp (3 años)'!C65),"",'5. Pp (3 años)'!C65)</f>
        <v>Actividad</v>
      </c>
      <c r="D64" s="35" t="str">
        <f>IF(ISBLANK('5. Pp (3 años)'!D65),"",'5. Pp (3 años)'!D65)</f>
        <v>4.3.1.1.3.3. Brindar servicios de terapia psicológica gratuita,  individual y grupal a mujeres adultas, brindándolos con trato digno, calidad y calidez en la atención.</v>
      </c>
      <c r="E64" s="35" t="str">
        <f>IF(ISBLANK('5. Pp (3 años)'!E65),"",'5. Pp (3 años)'!E65)</f>
        <v>PATP: Porcentaje de Atenciones a  mujeres en  servicios de terapia psicológica gratuita,  individual y grupal a mujeres adultas, brindándolos con trato digno, calidad y calidez en la atención</v>
      </c>
      <c r="F64" s="35" t="str">
        <f>IF(ISBLANK('5. Pp (3 años)'!F65),"",'5. Pp (3 años)'!F65)</f>
        <v xml:space="preserve">Este indicador medirá el número de Atenciones  a  mujeres en servicios de intervención en crisis, orientación, terapia psicológica </v>
      </c>
      <c r="G64" s="32" t="str">
        <f>IF(ISBLANK('5. Pp (3 años)'!G65),"",'5. Pp (3 años)'!G65)</f>
        <v>Eficacia</v>
      </c>
      <c r="H64" s="32" t="str">
        <f>IF(ISBLANK('5. Pp (3 años)'!H65),"",'5. Pp (3 años)'!H65)</f>
        <v>Trimestral</v>
      </c>
      <c r="I64" s="35" t="str">
        <f>IF(ISBLANK('5. Pp (3 años)'!I65),"",'5. Pp (3 años)'!I65)</f>
        <v xml:space="preserve">MÉTODO DE CÁLCULO 
PATP= (NATPR/NATPP) * 100
VARIABLES
PATP: Porcentaje de Atenciones a  mujeres en servicios de intervención en crisis, orientación, terapia psicológica 
NATPR: Número de Atenciones a  mujeres en servicios de intervención en crisis, orientación, terapia psicológica  realizadas. 
NATPP: Número de Atenciones a  mujeres en servicios de intervención en crisis, orientación, terapia psicológica programadas
</v>
      </c>
      <c r="J64" s="35" t="str">
        <f>IF(ISBLANK('5. Pp (3 años)'!J65),"",'5. Pp (3 años)'!J65)</f>
        <v>UNIDAD DE MEDIDA DEL INDICADOR: 
Porcentaje
UNIDAD DE MEDIDA DE LAS VARIABLES: 
Atenciones</v>
      </c>
      <c r="K64" s="32" t="str">
        <f>IF(ISBLANK('5. Pp (3 años)'!K65),"",'5. Pp (3 años)'!K65)</f>
        <v>Ascendente</v>
      </c>
      <c r="L64" s="35"/>
      <c r="M64" s="35"/>
      <c r="N64" s="35" t="str">
        <f>IF(ISBLANK('5. Pp (3 años)'!N65),"",'5. Pp (3 años)'!N65)</f>
        <v>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v>
      </c>
      <c r="O64" s="35" t="str">
        <f>IF(ISBLANK('5. Pp (3 años)'!O65),"",'5. Pp (3 años)'!O65)</f>
        <v>Las mujeres del Municipio acuden al instituto Municipal de la Mujer a solicitar los servicios Psicológicos.</v>
      </c>
      <c r="P64" s="174" t="str">
        <f>IF(ISBLANK('5. Pp (3 años)'!P65),"",'5. Pp (3 años)'!P65)</f>
        <v>ODS 
Objetivo 5.
Lograr la igualdad entre los géneros y empoderar a todas las mujeres y las niñas.
5.6 | 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v>
      </c>
    </row>
    <row r="65" spans="2:16" ht="310.5">
      <c r="B65" s="392" t="str">
        <f>IF(ISBLANK('5. Pp (3 años)'!B66),"",'5. Pp (3 años)'!B66)</f>
        <v/>
      </c>
      <c r="C65" s="390" t="str">
        <f>IF(ISBLANK('5. Pp (3 años)'!C66),"",'5. Pp (3 años)'!C66)</f>
        <v>Actividad</v>
      </c>
      <c r="D65" s="389" t="str">
        <f>IF(ISBLANK('5. Pp (3 años)'!D66),"",'5. Pp (3 años)'!D66)</f>
        <v>4.3.1.1.3.4. Brindar servicios de terapia psicológica gratuita,  individual y grupal, con trato diferenciado para adolescentes y niñez, brindándolos con trato digno, calidad y calidez en la atención.</v>
      </c>
      <c r="E65" s="389" t="str">
        <f>IF(ISBLANK('5. Pp (3 años)'!E66),"",'5. Pp (3 años)'!E66)</f>
        <v>PANTP: Porcentaje de Atenciones a mujeres adolescentes y niñas atendidas en  servicios de terapia psicológica gratuita,  individual y grupal, brindándolos con trato digno, calidad y calidez en la atención</v>
      </c>
      <c r="F65" s="389" t="str">
        <f>IF(ISBLANK('5. Pp (3 años)'!F66),"",'5. Pp (3 años)'!F66)</f>
        <v>Este indicador medirá el número de Mujeres Adolescentes y niñas atendidas en Servicios Médicos.</v>
      </c>
      <c r="G65" s="390" t="str">
        <f>IF(ISBLANK('5. Pp (3 años)'!G66),"",'5. Pp (3 años)'!G66)</f>
        <v>Eficacia</v>
      </c>
      <c r="H65" s="390" t="str">
        <f>IF(ISBLANK('5. Pp (3 años)'!H66),"",'5. Pp (3 años)'!H66)</f>
        <v>Trimestral</v>
      </c>
      <c r="I65" s="389" t="str">
        <f>IF(ISBLANK('5. Pp (3 años)'!I66),"",'5. Pp (3 años)'!I66)</f>
        <v xml:space="preserve">MÉTODO DE CÁLCULO 
PANTP= (NANTPR/NANTPP)*100
VARIABLES
PANTP: Porcentaje de Atenciones a mujeres adolescentes y niñas atendidas en servicios de intervención en crisis, orientación, terapia psicológica
NANTPR: Número de Atenciones a mujeres adolescentes y niñas atendidas en servicios de intervención en crisis, orientación, terapia psicológica Realizadas 
NANTPP: Número deAtenciones a mujeres adolescentes y niñas atendidas en servicios de intervención en crisis, orientación, terapia psicológica programadas
</v>
      </c>
      <c r="J65" s="389" t="str">
        <f>IF(ISBLANK('5. Pp (3 años)'!J66),"",'5. Pp (3 años)'!J66)</f>
        <v>UNIDAD DE MEDIDA DEL INDICADOR: 
Porcentaje
UNIDAD DE MEDIDA DE LAS VARIABLES: 
Atenciones</v>
      </c>
      <c r="K65" s="390" t="str">
        <f>IF(ISBLANK('5. Pp (3 años)'!K66),"",'5. Pp (3 años)'!K66)</f>
        <v>Ascendente</v>
      </c>
      <c r="L65" s="389"/>
      <c r="M65" s="389"/>
      <c r="N65" s="389" t="str">
        <f>IF(ISBLANK('5. Pp (3 años)'!N66),"",'5. Pp (3 años)'!N66)</f>
        <v>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v>
      </c>
      <c r="O65" s="389" t="str">
        <f>IF(ISBLANK('5. Pp (3 años)'!O66),"",'5. Pp (3 años)'!O66)</f>
        <v>Las Mujeres Adolescentes y Niñas  del Municipio acuden al instituto Municipal de la Mujer a solicitar los servicios Psicológicos.</v>
      </c>
      <c r="P65" s="391" t="str">
        <f>IF(ISBLANK('5. Pp (3 años)'!P66),"",'5. Pp (3 años)'!P66)</f>
        <v>ODS 
Objetivo 5.
Lograr la igualdad entre los géneros y empoderar a todas las mujeres y las niñas.
5.6 | 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v>
      </c>
    </row>
    <row r="66" spans="2:16" ht="327.75">
      <c r="B66" s="98" t="str">
        <f>IF(ISBLANK('5. Pp (3 años)'!B67),"",'5. Pp (3 años)'!B67)</f>
        <v/>
      </c>
      <c r="C66" s="32" t="str">
        <f>IF(ISBLANK('5. Pp (3 años)'!C67),"",'5. Pp (3 años)'!C67)</f>
        <v>Actividad</v>
      </c>
      <c r="D66" s="35" t="str">
        <f>IF(ISBLANK('5. Pp (3 años)'!D67),"",'5. Pp (3 años)'!D67)</f>
        <v>4.3.1.1.3.5. Brindar platicas informativas a jovenes, mujeres y niñas en cuanto a nutrición, planificación familiar, sexualidad, enfermedades venéreas, cáncer cérvicouterino y de mama; así como en higiene y salud.</v>
      </c>
      <c r="E66" s="35" t="str">
        <f>IF(ISBLANK('5. Pp (3 años)'!E67),"",'5. Pp (3 años)'!E67)</f>
        <v>PPIS: Porcentaje de Brindar platicas informativas a jovenes, mujeres y niñas en cuanto a nutrición, planificación familiar, sexualidad, enfermedades venéreas, cáncer cérvicouterino y de mama; así como en higiene y salud.</v>
      </c>
      <c r="F66" s="35" t="str">
        <f>IF(ISBLANK('5. Pp (3 años)'!F67),"",'5. Pp (3 años)'!F67)</f>
        <v>Este indicador medirá el número de  Capacitaciones a Mujeres, Mujeres Adolescentes y Niñas  para fomentar la autonomía y empoderamiento.</v>
      </c>
      <c r="G66" s="32" t="str">
        <f>IF(ISBLANK('5. Pp (3 años)'!G67),"",'5. Pp (3 años)'!G67)</f>
        <v>Eficacia</v>
      </c>
      <c r="H66" s="32" t="str">
        <f>IF(ISBLANK('5. Pp (3 años)'!H67),"",'5. Pp (3 años)'!H67)</f>
        <v>Trimestral</v>
      </c>
      <c r="I66" s="35" t="str">
        <f>IF(ISBLANK('5. Pp (3 años)'!I67),"",'5. Pp (3 años)'!I67)</f>
        <v xml:space="preserve">
MÉTODO DE CÁLCULO 
PPIS= (NCSIR / NCSIP)* 100
VARIABLES
PPIS: Porcentaje de Brindar platicas informativas a jovenes, mujeres y niñas en cuanto a nutrición, planificación familiar, sexualidad, enfermedades venéreas, cáncer cérvicouterino y de mama; así como en higiene y salud.
NPSIR: Número de  Platicas a Mujeres, Mujeres Adolescentes y Niñas  en temas relacionados con salud integral realizadas.
NPSIP: Número de  Platicas a Mujeres, Mujeres Adolescentes y Niñas  en temas relacionados con salud integral Programadas.
</v>
      </c>
      <c r="J66" s="35" t="str">
        <f>IF(ISBLANK('5. Pp (3 años)'!J67),"",'5. Pp (3 años)'!J67)</f>
        <v>UNIDAD DE MEDIDA DEL INDICADOR: 
Porcentaje
UNIDAD DE MEDIDA DE LAS VARIABLES: 
Capacitaciones</v>
      </c>
      <c r="K66" s="32" t="str">
        <f>IF(ISBLANK('5. Pp (3 años)'!K67),"",'5. Pp (3 años)'!K67)</f>
        <v>Ascendente</v>
      </c>
      <c r="L66" s="35"/>
      <c r="M66" s="35"/>
      <c r="N66" s="35" t="str">
        <f>IF(ISBLANK('5. Pp (3 años)'!N67),"",'5. Pp (3 años)'!N67)</f>
        <v>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v>
      </c>
      <c r="O66" s="35" t="str">
        <f>IF(ISBLANK('5. Pp (3 años)'!O67),"",'5. Pp (3 años)'!O67)</f>
        <v>Las Mujeres, Mujeres Adolescentes y Niñas  del Municipio  se registran y asisten a las capacitaciones.</v>
      </c>
      <c r="P66" s="174" t="str">
        <f>IF(ISBLANK('5. Pp (3 años)'!P67),"",'5. Pp (3 años)'!P67)</f>
        <v>ODS 
Objetivo 5.
Lograr la igualdad entre los géneros y empoderar a todas las mujeres y las niñas.
5.6 | 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v>
      </c>
    </row>
    <row r="67" spans="2:16" ht="276">
      <c r="B67" s="98" t="str">
        <f>IF(ISBLANK('5. Pp (3 años)'!B68),"",'5. Pp (3 años)'!B68)</f>
        <v/>
      </c>
      <c r="C67" s="32" t="str">
        <f>IF(ISBLANK('5. Pp (3 años)'!C68),"",'5. Pp (3 años)'!C68)</f>
        <v>Actividad</v>
      </c>
      <c r="D67" s="35" t="str">
        <f>IF(ISBLANK('5. Pp (3 años)'!D68),"",'5. Pp (3 años)'!D68)</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67" s="35" t="str">
        <f>IF(ISBLANK('5. Pp (3 años)'!E68),"",'5. Pp (3 años)'!E68)</f>
        <v>PCMD: Porcentaje de canalizaciones de mujeres a dependencias gubernamentales y/u organizaciones de la sociedad civil.</v>
      </c>
      <c r="F67" s="35" t="str">
        <f>IF(ISBLANK('5. Pp (3 años)'!F68),"",'5. Pp (3 años)'!F68)</f>
        <v>Este indicador medirá el número de canalizaciones de mujeres a dependencias gubernamentales y/u organizaciones de la sociedad civil.</v>
      </c>
      <c r="G67" s="32" t="str">
        <f>IF(ISBLANK('5. Pp (3 años)'!G68),"",'5. Pp (3 años)'!G68)</f>
        <v>Eficacia</v>
      </c>
      <c r="H67" s="32" t="str">
        <f>IF(ISBLANK('5. Pp (3 años)'!H68),"",'5. Pp (3 años)'!H68)</f>
        <v>Trimestral</v>
      </c>
      <c r="I67" s="35" t="str">
        <f>IF(ISBLANK('5. Pp (3 años)'!I68),"",'5. Pp (3 años)'!I68)</f>
        <v xml:space="preserve">MÉTODO DE CÁLCULO 
PCMD= (NCMDR / NCMDP)*100
VARIABLES
PCMD: Porcentaje de canalizaciones de mujeres a dependencias gubernamentales y/u organizaciones de la sociedad civil.
NCMDR: Número decanalizaciones de mujeres a dependencias gubernamentales y/u organizaciones de la sociedad civil realizadas.
NCMDP: Número de canalizaciones de mujeres a dependencias gubernamentales y/u organizaciones de la sociedad civil programadas.
</v>
      </c>
      <c r="J67" s="35" t="str">
        <f>IF(ISBLANK('5. Pp (3 años)'!J68),"",'5. Pp (3 años)'!J68)</f>
        <v>UNIDAD DE MEDIDA DEL INDICADOR: 
Porcentaje
UNIDAD DE MEDIDA DE LAS VARIABLES: 
Canalizaciones</v>
      </c>
      <c r="K67" s="32" t="str">
        <f>IF(ISBLANK('5. Pp (3 años)'!K68),"",'5. Pp (3 años)'!K68)</f>
        <v>Ascendente</v>
      </c>
      <c r="L67" s="35"/>
      <c r="M67" s="35"/>
      <c r="N67" s="35" t="str">
        <f>IF(ISBLANK('5. Pp (3 años)'!N68),"",'5. Pp (3 años)'!N68)</f>
        <v>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v>
      </c>
      <c r="O67" s="35" t="str">
        <f>IF(ISBLANK('5. Pp (3 años)'!O68),"",'5. Pp (3 años)'!O68)</f>
        <v>Las Mujeres son canalizadas por parte del Instituto Municipal de la Mujer a dependencias gubernamentales y/u organizaciones de la sociedad civil.</v>
      </c>
      <c r="P67" s="174" t="str">
        <f>IF(ISBLANK('5. Pp (3 años)'!P68),"",'5. Pp (3 años)'!P68)</f>
        <v/>
      </c>
    </row>
    <row r="68" spans="2:16" ht="276">
      <c r="B68" s="98" t="str">
        <f>IF(ISBLANK('5. Pp (3 años)'!B69),"",'5. Pp (3 años)'!B69)</f>
        <v/>
      </c>
      <c r="C68" s="32" t="str">
        <f>IF(ISBLANK('5. Pp (3 años)'!C69),"",'5. Pp (3 años)'!C69)</f>
        <v>Actividad</v>
      </c>
      <c r="D68" s="35" t="str">
        <f>IF(ISBLANK('5. Pp (3 años)'!D69),"",'5. Pp (3 años)'!D69)</f>
        <v>4.3.1.1.3.7. Realización de  Brigadas de Salud Comunitaria y Desarrollo Integral de las Mujeres.</v>
      </c>
      <c r="E68" s="35" t="str">
        <f>IF(ISBLANK('5. Pp (3 años)'!E69),"",'5. Pp (3 años)'!E69)</f>
        <v>PBS: Porcentaje de Brigadas de Salud Comunitaria y Desarrollo Integral</v>
      </c>
      <c r="F68" s="35" t="str">
        <f>IF(ISBLANK('5. Pp (3 años)'!F69),"",'5. Pp (3 años)'!F69)</f>
        <v>Este indicador reflejará la realización de Brigadas  dirigidas a las mujeres con el objetivo de promover y sensibilizar sobre el cuidado y la atención a la salud basado en las problemáticas e inequidades que ellas viven.</v>
      </c>
      <c r="G68" s="32" t="str">
        <f>IF(ISBLANK('5. Pp (3 años)'!G69),"",'5. Pp (3 años)'!G69)</f>
        <v>Eficacia</v>
      </c>
      <c r="H68" s="32" t="str">
        <f>IF(ISBLANK('5. Pp (3 años)'!H69),"",'5. Pp (3 años)'!H69)</f>
        <v>Trimestral</v>
      </c>
      <c r="I68" s="35" t="str">
        <f>IF(ISBLANK('5. Pp (3 años)'!I69),"",'5. Pp (3 años)'!I69)</f>
        <v>MÉTODO DE CÁLCULO
PBS= ( NBR/NBP) *100
VARIABLES
PBS: Porcentaje de Brigadas de Salud Comunitaria y Desarrollo Integral
NBR: Número de Brigadas Realizadas
NBP: Número de Brigadas Programadas</v>
      </c>
      <c r="J68" s="35" t="str">
        <f>IF(ISBLANK('5. Pp (3 años)'!J69),"",'5. Pp (3 años)'!J69)</f>
        <v>UNIDAD DE MEDIDA DEL INDICADOR: 
Porcentaje
UNIDAD DE MEDIDA DE LAS VARIABLES: 
Brigadas</v>
      </c>
      <c r="K68" s="32" t="str">
        <f>IF(ISBLANK('5. Pp (3 años)'!K69),"",'5. Pp (3 años)'!K69)</f>
        <v>Ascendente</v>
      </c>
      <c r="L68" s="35"/>
      <c r="M68" s="35"/>
      <c r="N68" s="35" t="str">
        <f>IF(ISBLANK('5. Pp (3 años)'!N69),"",'5. Pp (3 años)'!N69)</f>
        <v>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v>
      </c>
      <c r="O68" s="35" t="str">
        <f>IF(ISBLANK('5. Pp (3 años)'!O69),"",'5. Pp (3 años)'!O69)</f>
        <v>La población asiste a las Brigadas de Salud organizadas por el IMM</v>
      </c>
      <c r="P68" s="174" t="str">
        <f>IF(ISBLANK('5. Pp (3 años)'!P69),"",'5. Pp (3 años)'!P69)</f>
        <v/>
      </c>
    </row>
    <row r="69" spans="2:16" ht="276">
      <c r="B69" s="98" t="str">
        <f>IF(ISBLANK('5. Pp (3 años)'!B70),"",'5. Pp (3 años)'!B70)</f>
        <v/>
      </c>
      <c r="C69" s="32" t="str">
        <f>IF(ISBLANK('5. Pp (3 años)'!C70),"",'5. Pp (3 años)'!C70)</f>
        <v>Actividad</v>
      </c>
      <c r="D69" s="35" t="str">
        <f>IF(ISBLANK('5. Pp (3 años)'!D70),"",'5. Pp (3 años)'!D70)</f>
        <v xml:space="preserve">4.3.1.1.3.8. Emisión del Programa de Radio como espacio colectivo auditivo feminista y comunitario dirigido a las mujeres. </v>
      </c>
      <c r="E69" s="35" t="str">
        <f>IF(ISBLANK('5. Pp (3 años)'!E70),"",'5. Pp (3 años)'!E70)</f>
        <v>PPE: Porcentaje de programas emitidos</v>
      </c>
      <c r="F69" s="35" t="str">
        <f>IF(ISBLANK('5. Pp (3 años)'!F70),"",'5. Pp (3 años)'!F70)</f>
        <v>Busca medir el número de  Programas difundidos en radio dirigidos a las mujeres como espacio de acercamiento con la ciudadanía.</v>
      </c>
      <c r="G69" s="32" t="str">
        <f>IF(ISBLANK('5. Pp (3 años)'!G70),"",'5. Pp (3 años)'!G70)</f>
        <v>Eficacia</v>
      </c>
      <c r="H69" s="32" t="str">
        <f>IF(ISBLANK('5. Pp (3 años)'!H70),"",'5. Pp (3 años)'!H70)</f>
        <v>Trimestral</v>
      </c>
      <c r="I69" s="35" t="str">
        <f>IF(ISBLANK('5. Pp (3 años)'!I70),"",'5. Pp (3 años)'!I70)</f>
        <v>MÉTODO DE CÁLCULO
PPE= ( NPE/NPP )* 100
VARIABLES
PPE: Porcentaje de programas emitidos
NPE: Número de Programas Emitidos
NPP: Número de Programas Programados</v>
      </c>
      <c r="J69" s="35" t="str">
        <f>IF(ISBLANK('5. Pp (3 años)'!J70),"",'5. Pp (3 años)'!J70)</f>
        <v xml:space="preserve">UNIDAD DE MEDIDA DEL INDICADOR: 
Porcentaje
UNIDAD DE MEDIDA DE LAS VARIABLES: 
Programas de radio emitidos </v>
      </c>
      <c r="K69" s="32" t="str">
        <f>IF(ISBLANK('5. Pp (3 años)'!K70),"",'5. Pp (3 años)'!K70)</f>
        <v>Ascendente</v>
      </c>
      <c r="L69" s="35"/>
      <c r="M69" s="35"/>
      <c r="N69" s="35" t="str">
        <f>IF(ISBLANK('5. Pp (3 años)'!N70),"",'5. Pp (3 años)'!N70)</f>
        <v>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v>
      </c>
      <c r="O69" s="35" t="str">
        <f>IF(ISBLANK('5. Pp (3 años)'!O70),"",'5. Pp (3 años)'!O70)</f>
        <v>La población y las mujeres del municipio escuchan el programa de radio y se expresan.</v>
      </c>
      <c r="P69" s="174" t="str">
        <f>IF(ISBLANK('5. Pp (3 años)'!P70),"",'5. Pp (3 años)'!P70)</f>
        <v/>
      </c>
    </row>
    <row r="70" spans="2:16" ht="241.5">
      <c r="B70" s="98" t="str">
        <f>IF(ISBLANK('5. Pp (3 años)'!B71),"",'5. Pp (3 años)'!B71)</f>
        <v/>
      </c>
      <c r="C70" s="32" t="str">
        <f>IF(ISBLANK('5. Pp (3 años)'!C71),"",'5. Pp (3 años)'!C71)</f>
        <v>Componente
(Unidad de Asistencia y Apoyo Jurídico)</v>
      </c>
      <c r="D70" s="35" t="str">
        <f>IF(ISBLANK('5. Pp (3 años)'!D71),"",'5. Pp (3 años)'!D71)</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70" s="35" t="str">
        <f>IF(ISBLANK('5. Pp (3 años)'!E71),"",'5. Pp (3 años)'!E71)</f>
        <v>PSAJ: Porcentaje de Servicios a la Mujer Para Facilitar el Acceso a la Justicia</v>
      </c>
      <c r="F70" s="35" t="str">
        <f>IF(ISBLANK('5. Pp (3 años)'!F71),"",'5. Pp (3 años)'!F71)</f>
        <v>Este indicador busca medir el número de Servicios a la Mujer Para Facilitar el Acceso a la Justicia</v>
      </c>
      <c r="G70" s="32" t="str">
        <f>IF(ISBLANK('5. Pp (3 años)'!G71),"",'5. Pp (3 años)'!G71)</f>
        <v>Eficacia</v>
      </c>
      <c r="H70" s="32" t="str">
        <f>IF(ISBLANK('5. Pp (3 años)'!H71),"",'5. Pp (3 años)'!H71)</f>
        <v>Trimestral</v>
      </c>
      <c r="I70" s="35" t="str">
        <f>IF(ISBLANK('5. Pp (3 años)'!I71),"",'5. Pp (3 años)'!I71)</f>
        <v>MÉTODO DE CÁLCULO
PSAJ= ( NSAJR/NSAJP )*100
VARIABLES
PSAJ: Porcentaje de Servicios a la Mujer Para Facilitar el Acceso a la Justicia.
NSAJR: Número de Servicios a la Mujer Para Facilitar el Acceso a la Justicia Realizados
NSAJP: Número de Servicios a la Mujer Para Facilitar el Acceso a la Justicia Programadas</v>
      </c>
      <c r="J70" s="35" t="str">
        <f>IF(ISBLANK('5. Pp (3 años)'!J71),"",'5. Pp (3 años)'!J71)</f>
        <v>UNIDAD DE MEDIDA DEL INDICADOR: 
Porcentaje
UNIDAD DE MEDIDA DE LAS VARIABLES: 
Mujeres</v>
      </c>
      <c r="K70" s="32" t="str">
        <f>IF(ISBLANK('5. Pp (3 años)'!K71),"",'5. Pp (3 años)'!K71)</f>
        <v>Ascendente</v>
      </c>
      <c r="L70" s="35"/>
      <c r="M70" s="35"/>
      <c r="N70" s="35" t="str">
        <f>IF(ISBLANK('5. Pp (3 años)'!N71),"",'5. Pp (3 años)'!N71)</f>
        <v>NOMBRE DEL DOCUMENTO:  
Concentrado de Informes trimestrales de la Unidad de Asistencia y Apoyo Jurídico del IMM 2024-2027, donde se identifica al total de mujeres atendidas con asesorías jurídicas.
NOMBRE DEL ÁREA QUE GENERA LA INFORMACIÓN:                       
Unidad de Asistencia y Apoyo Jurídico
PERIODICIDAD: Trimestral         
LIGA DE LA PÁGINA DONDE SE ENCUENTRA LA INFORMACIÓN SI ES EL CASO O UBICACIÓN FÍSICA: 
Leffort  IMM-UAAJ-CMIR-2024-2027, ubicado en las oficinas administrativas</v>
      </c>
      <c r="O70" s="35" t="str">
        <f>IF(ISBLANK('5. Pp (3 años)'!O71),"",'5. Pp (3 años)'!O71)</f>
        <v>Las mujeres asisten y solicitan  Servicios Para Facilitar el Acceso a la Justicia en el Instituto Municipal de la Mujer.</v>
      </c>
      <c r="P70" s="174" t="str">
        <f>IF(ISBLANK('5. Pp (3 años)'!P71),"",'5. Pp (3 años)'!P71)</f>
        <v>ODS 
Objetivo 5.
Lograr la igualdad entre los géneros y empoderar a todas las mujeres y las niñas.
5.1 | Poner fin a todas las formas de discriminación contra todas las mujeres y las niñas en todo el mundo.</v>
      </c>
    </row>
    <row r="71" spans="2:16" ht="258.75">
      <c r="B71" s="392" t="str">
        <f>IF(ISBLANK('5. Pp (3 años)'!B72),"",'5. Pp (3 años)'!B72)</f>
        <v/>
      </c>
      <c r="C71" s="390" t="str">
        <f>IF(ISBLANK('5. Pp (3 años)'!C72),"",'5. Pp (3 años)'!C72)</f>
        <v>Actividad</v>
      </c>
      <c r="D71" s="389" t="str">
        <f>IF(ISBLANK('5. Pp (3 años)'!D72),"",'5. Pp (3 años)'!D72)</f>
        <v>4.3.1.1.4.1. Brindar atención jurídica , asesoramiento y orientación gratuita a mujeres,  brindándolos con trato digno, calidad y calidez en la atención.</v>
      </c>
      <c r="E71" s="389" t="str">
        <f>IF(ISBLANK('5. Pp (3 años)'!E72),"",'5. Pp (3 años)'!E72)</f>
        <v>PSAOJ: Porcentaje de  Servicios a mujeres  de asesoramiento y orientación Jurídica.</v>
      </c>
      <c r="F71" s="389" t="str">
        <f>IF(ISBLANK('5. Pp (3 años)'!F72),"",'5. Pp (3 años)'!F72)</f>
        <v>Este indicador medirá el número de Servicios a mujeres  de asesoramiento y orientación Jurídica.</v>
      </c>
      <c r="G71" s="390" t="str">
        <f>IF(ISBLANK('5. Pp (3 años)'!G72),"",'5. Pp (3 años)'!G72)</f>
        <v>Eficacia</v>
      </c>
      <c r="H71" s="390" t="str">
        <f>IF(ISBLANK('5. Pp (3 años)'!H72),"",'5. Pp (3 años)'!H72)</f>
        <v>Trimestral</v>
      </c>
      <c r="I71" s="389" t="str">
        <f>IF(ISBLANK('5. Pp (3 años)'!I72),"",'5. Pp (3 años)'!I72)</f>
        <v xml:space="preserve">MÉTODO DE CÁLCULO 
PSAOJ= (NSAOJR / NSAOJP)* 100
VARIABLES
PSAOJ: Porcentaje de  Servicios a mujeres  de asesoramiento y orientación Jurídica.
NSAOJR: Número de Servicios a mujeres  de asesoramiento y orientación Jurídica Realizados
NSAOJP: Número de Servicios a mujeres  de asesoramiento y orientación Jurídica Programados.
</v>
      </c>
      <c r="J71" s="389" t="str">
        <f>IF(ISBLANK('5. Pp (3 años)'!J72),"",'5. Pp (3 años)'!J72)</f>
        <v>UNIDAD DE MEDIDA DEL INDICADOR: 
Porcentaje
UNIDAD DE MEDIDA DE LAS VARIABLES: 
Servicios de asesoramiento y orientación jurídica a mujeres</v>
      </c>
      <c r="K71" s="390" t="str">
        <f>IF(ISBLANK('5. Pp (3 años)'!K72),"",'5. Pp (3 años)'!K72)</f>
        <v>Ascendente</v>
      </c>
      <c r="L71" s="389"/>
      <c r="M71" s="389"/>
      <c r="N71" s="389" t="str">
        <f>IF(ISBLANK('5. Pp (3 años)'!N72),"",'5. Pp (3 años)'!N72)</f>
        <v>NOMBRE DEL DOCUMENTO:  
Concentrado de Informes trimestrales de la Unidad de Asistencia y Apoyo Jurídico del IMM 2024-2027, donde se identifica al total de mujeres atendidas con asesorías jurídicas.
NOMBRE DEL ÁREA QUE GENERA LA INFORMACIÓN:                       
Unidad de Asistencia y Apoyo Jurídico
PERIODICIDAD: Trimestral         
LIGA DE LA PÁGINA DONDE SE ENCUENTRA LA INFORMACIÓN SI ES EL CASO O UBICACIÓN FÍSICA: 
Leffort  IMM-UAAJ-CMIR-2024-2027, ubicado en las oficinas administrativas</v>
      </c>
      <c r="O71" s="389" t="str">
        <f>IF(ISBLANK('5. Pp (3 años)'!O72),"",'5. Pp (3 años)'!O72)</f>
        <v>Las mujeres asisten y solicitan asesoria juridica en el Instituto Municipal de la Mujer.</v>
      </c>
      <c r="P71" s="391" t="str">
        <f>IF(ISBLANK('5. Pp (3 años)'!P72),"",'5. Pp (3 años)'!P72)</f>
        <v>ODS 
Objetivo 5.
Lograr la igualdad entre los géneros y empoderar a todas las mujeres y las niñas.
5.1 | Poner fin a todas las formas de discriminación contra todas las mujeres y las niñas en todo el mundo.</v>
      </c>
    </row>
    <row r="72" spans="2:16" ht="258.75">
      <c r="B72" s="98" t="str">
        <f>IF(ISBLANK('5. Pp (3 años)'!B73),"",'5. Pp (3 años)'!B73)</f>
        <v/>
      </c>
      <c r="C72" s="32" t="str">
        <f>IF(ISBLANK('5. Pp (3 años)'!C73),"",'5. Pp (3 años)'!C73)</f>
        <v>Actividad</v>
      </c>
      <c r="D72" s="35" t="str">
        <f>IF(ISBLANK('5. Pp (3 años)'!D73),"",'5. Pp (3 años)'!D73)</f>
        <v>4.3.1.1.4.2. Brindar atención jurídica, asesoramiento, orientación y seguimiento a mujeres gratuita, con trato diferenciado para adolescentes y niñez brindándolos con trato digno, calidad y calidez en la atención.</v>
      </c>
      <c r="E72" s="35" t="str">
        <f>IF(ISBLANK('5. Pp (3 años)'!E73),"",'5. Pp (3 años)'!E73)</f>
        <v>PSAAJ: Porcentaje de  Servicios a mujeres Adolescentes y Niñas en asesoramiento y orientación Jurídica.</v>
      </c>
      <c r="F72" s="35" t="str">
        <f>IF(ISBLANK('5. Pp (3 años)'!F73),"",'5. Pp (3 años)'!F73)</f>
        <v>Este indicador medirá el número de  Servicios a mujeres Adolescentes y Niñas en asesoramiento y orientación Jurídica.</v>
      </c>
      <c r="G72" s="32" t="str">
        <f>IF(ISBLANK('5. Pp (3 años)'!G73),"",'5. Pp (3 años)'!G73)</f>
        <v>Eficacia</v>
      </c>
      <c r="H72" s="32" t="str">
        <f>IF(ISBLANK('5. Pp (3 años)'!H73),"",'5. Pp (3 años)'!H73)</f>
        <v>Trimestral</v>
      </c>
      <c r="I72" s="35" t="str">
        <f>IF(ISBLANK('5. Pp (3 años)'!I73),"",'5. Pp (3 años)'!I73)</f>
        <v xml:space="preserve">MÉTODO DE CÁLCULO 
PSAAJ= (NSAAJR / NSAAJP)*100
VARIABLES
PSAAJ: Porcentaje de  Servicios a mujeres Adolescentes y Niñas en asesoramiento y orientación Jurídica.
NSAAJR: Número de Servicios de asesoramiento y orientación jurídica a Mujeres Adolescentes y Niñas Realizado 
NSAAJP: Número de Servicios de asesoramiento y orientación jurídica a Mujeres Adolescentes y Niñas  programados
</v>
      </c>
      <c r="J72" s="35" t="str">
        <f>IF(ISBLANK('5. Pp (3 años)'!J73),"",'5. Pp (3 años)'!J73)</f>
        <v xml:space="preserve">UNIDAD DE MEDIDA DEL INDICADOR: 
Porcentaje
UNIDAD DE MEDIDA DE LAS VARIABLES: 
Servicios de asesoramiento y orientación jurídica a Mujeres Adolescentes y Niñas </v>
      </c>
      <c r="K72" s="32" t="str">
        <f>IF(ISBLANK('5. Pp (3 años)'!K73),"",'5. Pp (3 años)'!K73)</f>
        <v>Ascendente</v>
      </c>
      <c r="L72" s="35"/>
      <c r="M72" s="35"/>
      <c r="N72" s="35" t="str">
        <f>IF(ISBLANK('5. Pp (3 años)'!N73),"",'5. Pp (3 años)'!N73)</f>
        <v>NOMBRE DEL DOCUMENTO:  
Concentrado de Informes trimestrales de la Unidad de Asistencia y Apoyo Jurídico del IMM 2024-2027, donde se identifica al total de mujeres atendidas con asesorías jurídicas.
NOMBRE DEL ÁREA QUE GENERA LA INFORMACIÓN:                       
Unidad de Asistencia y Apoyo Jurídico
PERIODICIDAD: Trimestral         
LIGA DE LA PÁGINA DONDE SE ENCUENTRA LA INFORMACIÓN SI ES EL CASO O UBICACIÓN FÍSICA: 
Leffort  IMM-UAAJ-CMIR-2024-2027, ubicado en las oficinas administrativas</v>
      </c>
      <c r="O72" s="35" t="str">
        <f>IF(ISBLANK('5. Pp (3 años)'!O73),"",'5. Pp (3 años)'!O73)</f>
        <v>Las mujeres Adolescentes y Niñas  asisten y solicitan asesoria juridica en el Instituto Municipal de la Mujer.</v>
      </c>
      <c r="P72" s="174" t="str">
        <f>IF(ISBLANK('5. Pp (3 años)'!P73),"",'5. Pp (3 años)'!P73)</f>
        <v>ODS 
Objetivo 5.
Lograr la igualdad entre los géneros y empoderar a todas las mujeres y las niñas.
5.1 | Poner fin a todas las formas de discriminación contra todas las mujeres y las niñas en todo el mundo.</v>
      </c>
    </row>
    <row r="73" spans="2:16" ht="241.5">
      <c r="B73" s="98" t="str">
        <f>IF(ISBLANK('5. Pp (3 años)'!B74),"",'5. Pp (3 años)'!B74)</f>
        <v/>
      </c>
      <c r="C73" s="32" t="str">
        <f>IF(ISBLANK('5. Pp (3 años)'!C74),"",'5. Pp (3 años)'!C74)</f>
        <v>Actividad</v>
      </c>
      <c r="D73" s="35" t="str">
        <f>IF(ISBLANK('5. Pp (3 años)'!D74),"",'5. Pp (3 años)'!D74)</f>
        <v xml:space="preserve">4.3.1.1.4.3. Realización de  Brigadas Jurídicas. </v>
      </c>
      <c r="E73" s="35" t="str">
        <f>IF(ISBLANK('5. Pp (3 años)'!E74),"",'5. Pp (3 años)'!E74)</f>
        <v>PBJ: Porcentaje  de  Brigadas Jurídicas.</v>
      </c>
      <c r="F73" s="35" t="str">
        <f>IF(ISBLANK('5. Pp (3 años)'!F74),"",'5. Pp (3 años)'!F74)</f>
        <v>Busca medir el número de  Brigadas Jurídicas.</v>
      </c>
      <c r="G73" s="32" t="str">
        <f>IF(ISBLANK('5. Pp (3 años)'!G74),"",'5. Pp (3 años)'!G74)</f>
        <v>Eficacia</v>
      </c>
      <c r="H73" s="32" t="str">
        <f>IF(ISBLANK('5. Pp (3 años)'!H74),"",'5. Pp (3 años)'!H74)</f>
        <v>Trimestral</v>
      </c>
      <c r="I73" s="35" t="str">
        <f>IF(ISBLANK('5. Pp (3 años)'!I74),"",'5. Pp (3 años)'!I74)</f>
        <v>MÉTODO DE CÁLCULO 
PBJ= ( NBJR/NBJP )*100
VARIABLES
PBJ: Porcentaje  de  Brigadas Jurídicas.
NBJR: Número de Brigadas Jurídicas realizados.
NPIAJP: Número de Brigadas Jurídicas Programadas.</v>
      </c>
      <c r="J73" s="35" t="str">
        <f>IF(ISBLANK('5. Pp (3 años)'!J74),"",'5. Pp (3 años)'!J74)</f>
        <v>UNIDAD DE MEDIDA DEL INDICADOR: 
Porcentaje
UNIDAD DE MEDIDA DE LAS VARIABLES: 
Brigadas Jurídicas Programadas</v>
      </c>
      <c r="K73" s="32" t="str">
        <f>IF(ISBLANK('5. Pp (3 años)'!K74),"",'5. Pp (3 años)'!K74)</f>
        <v>Ascendente</v>
      </c>
      <c r="L73" s="35"/>
      <c r="M73" s="35"/>
      <c r="N73" s="35" t="str">
        <f>IF(ISBLANK('5. Pp (3 años)'!N74),"",'5. Pp (3 años)'!N74)</f>
        <v>NOMBRE DEL DOCUMENTO:  
Concentrado de Informes trimestrales de la Unidad de Asistencia y Apoyo Jurídico del IMM 2024-2027, donde se identifica al total de mujeres atendidas con asesorías jurídicas.
NOMBRE DEL ÁREA QUE GENERA LA INFORMACIÓN:                       
Unidad de Asistencia y Apoyo Jurídico
PERIODICIDAD: Trimestral         
LIGA DE LA PÁGINA DONDE SE ENCUENTRA LA INFORMACIÓN SI ES EL CASO O UBICACIÓN FÍSICA: 
Leffort  IMM-UAAJ-CMIR-2024-2027, ubicado en las oficinas administrativas</v>
      </c>
      <c r="O73" s="35" t="str">
        <f>IF(ISBLANK('5. Pp (3 años)'!O74),"",'5. Pp (3 años)'!O74)</f>
        <v>Las Mujeres Adolescentes y Niñas  del Municipio acuden al instituto Municipal de la Mujer a solicitar los servicios Jurídicos.</v>
      </c>
      <c r="P73" s="174" t="str">
        <f>IF(ISBLANK('5. Pp (3 años)'!P74),"",'5. Pp (3 años)'!P74)</f>
        <v/>
      </c>
    </row>
    <row r="74" spans="2:16" ht="293.25">
      <c r="B74" s="98" t="str">
        <f>IF(ISBLANK('5. Pp (3 años)'!B75),"",'5. Pp (3 años)'!B75)</f>
        <v/>
      </c>
      <c r="C74" s="32" t="str">
        <f>IF(ISBLANK('5. Pp (3 años)'!C75),"",'5. Pp (3 años)'!C75)</f>
        <v>Actividad</v>
      </c>
      <c r="D74" s="35" t="str">
        <f>IF(ISBLANK('5. Pp (3 años)'!D75),"",'5. Pp (3 años)'!D75)</f>
        <v xml:space="preserve">4.3.1.1.4.4. Brindar platicas informativas a jovenes, mujeres y niñas en cuanto a su derecho a acceder a una justicia expedita, apegada a sus derechos humanos y con perspectiva de género. </v>
      </c>
      <c r="E74" s="35" t="str">
        <f>IF(ISBLANK('5. Pp (3 años)'!E75),"",'5. Pp (3 años)'!E75)</f>
        <v>PPIJ: Porcentaje  de  platicas informativas a jovenes, mujeres y niñas en cuanto a su derecho a acceder a una justicia expedita, apegada a sus derechos humanos y con perspectiva de género.</v>
      </c>
      <c r="F74" s="35" t="str">
        <f>IF(ISBLANK('5. Pp (3 años)'!F75),"",'5. Pp (3 años)'!F75)</f>
        <v>Busca medir el número de  platicas informativas a jovenes, mujeres y niñas en cuanto a su derecho a acceder a una justicia expedita, apegada a sus derechos humanos y con perspectiva de género.</v>
      </c>
      <c r="G74" s="32" t="str">
        <f>IF(ISBLANK('5. Pp (3 años)'!G75),"",'5. Pp (3 años)'!G75)</f>
        <v>Eficacia</v>
      </c>
      <c r="H74" s="32" t="str">
        <f>IF(ISBLANK('5. Pp (3 años)'!H75),"",'5. Pp (3 años)'!H75)</f>
        <v>Trimestral</v>
      </c>
      <c r="I74" s="35" t="str">
        <f>IF(ISBLANK('5. Pp (3 años)'!I75),"",'5. Pp (3 años)'!I75)</f>
        <v>MÉTODO DE CÁLCULO 
PPIJ= ( NPIJR/NPIJP )*100
VARIABLES
PPIJ: Porcentaje  de  platicas informativas a jovenes, mujeres y niñas en cuanto a su derecho a acceder a una justicia expedita, apegada a sus derechos humanos y con perspectiva de género.
NPIJR: Número de  platicas informativas a jovenes, mujeres y niñas en cuanto a su derecho a acceder a una justicia expedita, apegada a sus derechos humanos y con perspectiva de género realizados.
NPIJP: Número de  platicas informativas a jovenes, mujeres y niñas en cuanto a su derecho a acceder a una justicia expedita, apegada a sus derechos humanos y con perspectiva de géneros Programadas.</v>
      </c>
      <c r="J74" s="35" t="str">
        <f>IF(ISBLANK('5. Pp (3 años)'!J75),"",'5. Pp (3 años)'!J75)</f>
        <v>UNIDAD DE MEDIDA DEL INDICADOR: 
Porcentaje
UNIDAD DE MEDIDA DE LAS VARIABLES: 
Platicas informativas</v>
      </c>
      <c r="K74" s="32" t="str">
        <f>IF(ISBLANK('5. Pp (3 años)'!K75),"",'5. Pp (3 años)'!K75)</f>
        <v>Ascendente</v>
      </c>
      <c r="L74" s="35"/>
      <c r="M74" s="35"/>
      <c r="N74" s="35" t="str">
        <f>IF(ISBLANK('5. Pp (3 años)'!N75),"",'5. Pp (3 años)'!N75)</f>
        <v>NOMBRE DEL DOCUMENTO:  
Concentrado de Informes trimestrales de la Unidad de Asistencia y Apoyo Jurídico del IMM 2024-2027, donde se identifica al total de mujeres atendidas con asesorías jurídicas.
NOMBRE DEL ÁREA QUE GENERA LA INFORMACIÓN:                       
Unidad de Asistencia y Apoyo Jurídico
PERIODICIDAD: Trimestral         
LIGA DE LA PÁGINA DONDE SE ENCUENTRA LA INFORMACIÓN SI ES EL CASO O UBICACIÓN FÍSICA: 
Leffort  IMM-UAAJ-CMIR-2024-2027, ubicado en las oficinas administrativas</v>
      </c>
      <c r="O74" s="35" t="str">
        <f>IF(ISBLANK('5. Pp (3 años)'!O75),"",'5. Pp (3 años)'!O75)</f>
        <v>Las Mujeres Adolescentes y Niñas  del Municipio acuden al instituto Municipal de la Mujer a solicitar los servicios Jurídicos.</v>
      </c>
      <c r="P74" s="174" t="str">
        <f>IF(ISBLANK('5. Pp (3 años)'!P75),"",'5. Pp (3 años)'!P75)</f>
        <v/>
      </c>
    </row>
    <row r="75" spans="2:16" ht="276">
      <c r="B75" s="98" t="str">
        <f>IF(ISBLANK('5. Pp (3 años)'!B76),"",'5. Pp (3 años)'!B76)</f>
        <v/>
      </c>
      <c r="C75" s="32" t="str">
        <f>IF(ISBLANK('5. Pp (3 años)'!C76),"",'5. Pp (3 años)'!C76)</f>
        <v>Componente
(Unidad de Capacitación y Actividades Productivas)</v>
      </c>
      <c r="D75" s="35" t="str">
        <f>IF(ISBLANK('5. Pp (3 años)'!D76),"",'5. Pp (3 años)'!D76)</f>
        <v xml:space="preserve">4.3.1.1.5. Talleres de capacitación, cursos y actividades que fortalecen e impulsan el empoderamiento económico, social, formación para el trabajo y la profesionalización de las mujeres. </v>
      </c>
      <c r="E75" s="35" t="str">
        <f>IF(ISBLANK('5. Pp (3 años)'!E76),"",'5. Pp (3 años)'!E76)</f>
        <v>PTCA: Porcentaje de Talleres de capacitación, cursos y actividades.</v>
      </c>
      <c r="F75" s="35" t="str">
        <f>IF(ISBLANK('5. Pp (3 años)'!F76),"",'5. Pp (3 años)'!F76)</f>
        <v>Con este indicador se conoce el numero de mujeres capacitadas y con ello buscar impulsar la autonomìa de las mujeres a traves de su desarrollo economico y social, lo que impacta positivamente en su calidad de vida.</v>
      </c>
      <c r="G75" s="32" t="str">
        <f>IF(ISBLANK('5. Pp (3 años)'!G76),"",'5. Pp (3 años)'!G76)</f>
        <v>Eficacia</v>
      </c>
      <c r="H75" s="32" t="str">
        <f>IF(ISBLANK('5. Pp (3 años)'!H76),"",'5. Pp (3 años)'!H76)</f>
        <v>Trimestral</v>
      </c>
      <c r="I75" s="35" t="str">
        <f>IF(ISBLANK('5. Pp (3 años)'!I76),"",'5. Pp (3 años)'!I76)</f>
        <v xml:space="preserve">MÉTODO DE CÁLCULO
PTCA= (NTCAR/NTCAP)*100
VARIABLES
PTCA: Porcentaje de Talleres de capacitación, cursos y actividades.
NTCAR: Número de  Talleres de capacitación, cursos y actividades realizados
NTCAP: Número de  Talleres de capacitación, cursos y actividades programados
</v>
      </c>
      <c r="J75" s="35" t="str">
        <f>IF(ISBLANK('5. Pp (3 años)'!J76),"",'5. Pp (3 años)'!J76)</f>
        <v>UNIDAD DE MEDIDA DEL INDICADOR: 
Porcentaje
UNIDAD DE MEDIDA DE LAS VARIABLES: 
Talleres</v>
      </c>
      <c r="K75" s="32" t="str">
        <f>IF(ISBLANK('5. Pp (3 años)'!K76),"",'5. Pp (3 años)'!K76)</f>
        <v>Ascendente</v>
      </c>
      <c r="L75" s="35"/>
      <c r="M75" s="35"/>
      <c r="N75" s="35" t="str">
        <f>IF(ISBLANK('5. Pp (3 años)'!N76),"",'5. Pp (3 años)'!N76)</f>
        <v>NOMBRE DEL DOCUMENTO:  
Informes trimestrales de los talleres de Capacitación de la Unidad de Capacitación y Actividades Productivas 2024-2027, donde se reporta el número de mujeres capacitadas
NOMBRE DEL ÁREA QUE GENERA LA INFORMACIÓN:      
Unidad de Capacitación y Actividades Productivas
PERIODICIDAD: 
Trimestral         
LIGA DE LA PÁGINA DONDE SE ENCUENTRA LA INFORMACIÓN SI ES EL CASO O UBICACIÓN FÍSICA: 
Leffort  IMM-UCAP-CMIR-2024-2027, ubicado en las oficinas administrativas</v>
      </c>
      <c r="O75" s="35" t="str">
        <f>IF(ISBLANK('5. Pp (3 años)'!O76),"",'5. Pp (3 años)'!O76)</f>
        <v>Las mujeres del municipio se registran y asisten a los talleres, las capacitaciones y/o las actividades que se imparten en el Instituto.</v>
      </c>
      <c r="P75" s="174" t="str">
        <f>IF(ISBLANK('5. Pp (3 años)'!P76),"",'5. Pp (3 años)'!P76)</f>
        <v>5.5 | Velar por la participación plena y efectiva de las mujeres y la igualdad de oportunidades de liderazgo a todos los niveles de la adopción de decisiones en la vida política, económica y pública.</v>
      </c>
    </row>
    <row r="76" spans="2:16" ht="276">
      <c r="B76" s="98" t="str">
        <f>IF(ISBLANK('5. Pp (3 años)'!B77),"",'5. Pp (3 años)'!B77)</f>
        <v/>
      </c>
      <c r="C76" s="32" t="str">
        <f>IF(ISBLANK('5. Pp (3 años)'!C77),"",'5. Pp (3 años)'!C77)</f>
        <v>Actividad</v>
      </c>
      <c r="D76" s="35" t="str">
        <f>IF(ISBLANK('5. Pp (3 años)'!D77),"",'5. Pp (3 años)'!D77)</f>
        <v>4.3.1.1.5.1. Realizar talleres que fomenten la educación, el emprendimiento y el trabajo digno de las mujeres y adolescencias del Municipio de Benito Juárez.</v>
      </c>
      <c r="E76" s="35" t="str">
        <f>IF(ISBLANK('5. Pp (3 años)'!E77),"",'5. Pp (3 años)'!E77)</f>
        <v>PTFE: Porcentaje de  talleres que fomenten la educación, el emprendimiento y el trabajo digno de las mujeres y adolescencias del Municipio de Benito Juárez.</v>
      </c>
      <c r="F76" s="35" t="str">
        <f>IF(ISBLANK('5. Pp (3 años)'!F77),"",'5. Pp (3 años)'!F77)</f>
        <v>Medirá el número de Talleres que fomenten la educación, el emprendimiento y el trabajo digno de las mujeres y adolescencias del Municipio de Benito Juárez.</v>
      </c>
      <c r="G76" s="32" t="str">
        <f>IF(ISBLANK('5. Pp (3 años)'!G77),"",'5. Pp (3 años)'!G77)</f>
        <v>Eficacia</v>
      </c>
      <c r="H76" s="32" t="str">
        <f>IF(ISBLANK('5. Pp (3 años)'!H77),"",'5. Pp (3 años)'!H77)</f>
        <v>Trimestral</v>
      </c>
      <c r="I76" s="35" t="str">
        <f>IF(ISBLANK('5. Pp (3 años)'!I77),"",'5. Pp (3 años)'!I77)</f>
        <v xml:space="preserve">MÉTODO DE CÁLCULO 
PTFE: (NTFER / NTFEP)*100
VARIABLES
PTFE: Porcentaje de  talleres que fomenten la educación, el emprendimiento y el trabajo digno de las mujeres y adolescencias del Municipio de Benito Juárez.
NTFER: Número de Talleres talleres que fomenten el emprendimiento.
NTFEP: Número de Talleres talleres que fomenten el emprendimiento Programados.
</v>
      </c>
      <c r="J76" s="35" t="str">
        <f>IF(ISBLANK('5. Pp (3 años)'!J77),"",'5. Pp (3 años)'!J77)</f>
        <v>UNIDAD DE MEDIDA DEL INDICADOR: 
Porcentaje
UNIDAD DE MEDIDA DE LAS VARIABLES: 
Talleres</v>
      </c>
      <c r="K76" s="32" t="str">
        <f>IF(ISBLANK('5. Pp (3 años)'!K77),"",'5. Pp (3 años)'!K77)</f>
        <v>Ascendente</v>
      </c>
      <c r="L76" s="35"/>
      <c r="M76" s="35"/>
      <c r="N76" s="35" t="str">
        <f>IF(ISBLANK('5. Pp (3 años)'!N77),"",'5. Pp (3 años)'!N77)</f>
        <v>NOMBRE DEL DOCUMENTO:  
Informes trimestrales de los talleres de Capacitación de la Unidad de Capacitación y Actividades Productivas 2024-2027, donde se reporta el número de mujeres capacitadas
NOMBRE DEL ÁREA QUE GENERA LA INFORMACIÓN:      
Unidad de Capacitación y Actividades Productivas
PERIODICIDAD: 
Trimestral         
LIGA DE LA PÁGINA DONDE SE ENCUENTRA LA INFORMACIÓN SI ES EL CASO O UBICACIÓN FÍSICA: 
Leffort  IMM-UCAP-CMIR-2024-2027, ubicado en las oficinas administrativas</v>
      </c>
      <c r="O76" s="35" t="str">
        <f>IF(ISBLANK('5. Pp (3 años)'!O77),"",'5. Pp (3 años)'!O77)</f>
        <v>Las mujeres del municipio se registran y asisten a las capacitaciones.</v>
      </c>
      <c r="P76" s="174" t="str">
        <f>IF(ISBLANK('5. Pp (3 años)'!P77),"",'5. Pp (3 años)'!P77)</f>
        <v>5.5 | Velar por la participación plena y efectiva de las mujeres y la igualdad de oportunidades de liderazgo a todos los niveles de la adopción de decisiones en la vida política, económica y pública.</v>
      </c>
    </row>
    <row r="77" spans="2:16" ht="276">
      <c r="B77" s="392" t="str">
        <f>IF(ISBLANK('5. Pp (3 años)'!B78),"",'5. Pp (3 años)'!B78)</f>
        <v/>
      </c>
      <c r="C77" s="390" t="str">
        <f>IF(ISBLANK('5. Pp (3 años)'!C78),"",'5. Pp (3 años)'!C78)</f>
        <v>Actividad</v>
      </c>
      <c r="D77" s="389" t="str">
        <f>IF(ISBLANK('5. Pp (3 años)'!D78),"",'5. Pp (3 años)'!D78)</f>
        <v>4.3.1.1.5.2. Impartir Cursos de Capacitación en Planes y Estrategias de Negocios y Educación Financiera.</v>
      </c>
      <c r="E77" s="389" t="str">
        <f>IF(ISBLANK('5. Pp (3 años)'!E78),"",'5. Pp (3 años)'!E78)</f>
        <v>PTPEF: Porcentaje de  talleres de Capacitacion en Planes y Estrategias de Negocios y Educación Financiera.</v>
      </c>
      <c r="F77" s="389" t="str">
        <f>IF(ISBLANK('5. Pp (3 años)'!F78),"",'5. Pp (3 años)'!F78)</f>
        <v xml:space="preserve">Medirá el número de  talleres de Capacitacion en Planes y Estrategias de Negocios y Educación Financiera. </v>
      </c>
      <c r="G77" s="390" t="str">
        <f>IF(ISBLANK('5. Pp (3 años)'!G78),"",'5. Pp (3 años)'!G78)</f>
        <v>Eficacia</v>
      </c>
      <c r="H77" s="390" t="str">
        <f>IF(ISBLANK('5. Pp (3 años)'!H78),"",'5. Pp (3 años)'!H78)</f>
        <v>Trimestral</v>
      </c>
      <c r="I77" s="389" t="str">
        <f>IF(ISBLANK('5. Pp (3 años)'!I78),"",'5. Pp (3 años)'!I78)</f>
        <v xml:space="preserve">MÉTODO DE CÁLCULO
PTPEF= (NTPEFR/NTPEFP)*100
VARIABLES
PTPEF: Porcentaje de  talleres de Capacitacion en Planes y Estrategias de Negocios y Educación Financiera.
NTPEFR: Número de  talleres de Capacitacion en Planes y Estrategias de Negocios y Educación Financiera Realizados.
NTPEFP: Número de  talleres de Capacitacion en Planes y Estrategias de Negocios y Educación Financiera Programados.
</v>
      </c>
      <c r="J77" s="389" t="str">
        <f>IF(ISBLANK('5. Pp (3 años)'!J78),"",'5. Pp (3 años)'!J78)</f>
        <v>UNIDAD DE MEDIDA DEL INDICADOR: 
Porcentaje
UNIDAD DE MEDIDA DE LAS VARIABLES: 
Talleres</v>
      </c>
      <c r="K77" s="390" t="str">
        <f>IF(ISBLANK('5. Pp (3 años)'!K78),"",'5. Pp (3 años)'!K78)</f>
        <v>Ascendente</v>
      </c>
      <c r="L77" s="389"/>
      <c r="M77" s="389"/>
      <c r="N77" s="389" t="str">
        <f>IF(ISBLANK('5. Pp (3 años)'!N78),"",'5. Pp (3 años)'!N78)</f>
        <v>NOMBRE DEL DOCUMENTO:  
Informes trimestrales de los talleres de Capacitación de la Unidad de Capacitación y Actividades Productivas 2024-2027, donde se reporta el número de mujeres capacitadas
NOMBRE DEL ÁREA QUE GENERA LA INFORMACIÓN:      
Unidad de Capacitación y Actividades Productivas
PERIODICIDAD: 
Trimestral         
LIGA DE LA PÁGINA DONDE SE ENCUENTRA LA INFORMACIÓN SI ES EL CASO O UBICACIÓN FÍSICA: 
Leffort  IMM-UCAP-CMIR-2024-2027, ubicado en las oficinas administrativas</v>
      </c>
      <c r="O77" s="389" t="str">
        <f>IF(ISBLANK('5. Pp (3 años)'!O78),"",'5. Pp (3 años)'!O78)</f>
        <v>Las mujeres del municipio se registran y asisten a las capacitaciones.</v>
      </c>
      <c r="P77" s="391" t="str">
        <f>IF(ISBLANK('5. Pp (3 años)'!P78),"",'5. Pp (3 años)'!P78)</f>
        <v>5.5 | Velar por la participación plena y efectiva de las mujeres y la igualdad de oportunidades de liderazgo a todos los niveles de la adopción de decisiones en la vida política, económica y pública.</v>
      </c>
    </row>
    <row r="78" spans="2:16" ht="258.75">
      <c r="B78" s="98" t="str">
        <f>IF(ISBLANK('5. Pp (3 años)'!B79),"",'5. Pp (3 años)'!B79)</f>
        <v/>
      </c>
      <c r="C78" s="32" t="str">
        <f>IF(ISBLANK('5. Pp (3 años)'!C79),"",'5. Pp (3 años)'!C79)</f>
        <v>Actividad</v>
      </c>
      <c r="D78" s="35" t="str">
        <f>IF(ISBLANK('5. Pp (3 años)'!D79),"",'5. Pp (3 años)'!D79)</f>
        <v xml:space="preserve">4.3.1.1.5.3. Canalización a instituciones, con la finalidad de otorgar becas que favorezcan la profesionalización académica y laboral a favor de las mujeres. </v>
      </c>
      <c r="E78" s="35" t="str">
        <f>IF(ISBLANK('5. Pp (3 años)'!E79),"",'5. Pp (3 años)'!E79)</f>
        <v>PCBA: Porcentaje de  canalizaciones de mujeres a instituciones con beneficios académicos</v>
      </c>
      <c r="F78" s="35" t="str">
        <f>IF(ISBLANK('5. Pp (3 años)'!F79),"",'5. Pp (3 años)'!F79)</f>
        <v xml:space="preserve">Medira el número de mujeres beneficiadas en su prepación academica y profesional a través de becas, cursos gratuitos y/o convenios educativos. </v>
      </c>
      <c r="G78" s="32" t="str">
        <f>IF(ISBLANK('5. Pp (3 años)'!G79),"",'5. Pp (3 años)'!G79)</f>
        <v>Eficacia</v>
      </c>
      <c r="H78" s="32" t="str">
        <f>IF(ISBLANK('5. Pp (3 años)'!H79),"",'5. Pp (3 años)'!H79)</f>
        <v>Trimestral</v>
      </c>
      <c r="I78" s="35" t="str">
        <f>IF(ISBLANK('5. Pp (3 años)'!I79),"",'5. Pp (3 años)'!I79)</f>
        <v>MÉTODO DE CÁLCULO
PCBA= ( NCBAR/NCBAP)*100
VARIABLES
PCBA: Porcentaje de  canalizaciones de mujeres a instituciones con beneficios académicos
NCBAR: Número de canalizaciones de mujeres a instituciones con beneficios académicos realizadas
NCBAP: Número de canalizaciones de mujeres a instituciones con beneficios académicos programadas.</v>
      </c>
      <c r="J78" s="35" t="str">
        <f>IF(ISBLANK('5. Pp (3 años)'!J79),"",'5. Pp (3 años)'!J79)</f>
        <v>UNIDAD DE MEDIDA DEL INDICADOR: 
Porcentaje
UNIDAD DE MEDIDA DE LAS VARIABLES: 
Canalizaciones</v>
      </c>
      <c r="K78" s="32" t="str">
        <f>IF(ISBLANK('5. Pp (3 años)'!K79),"",'5. Pp (3 años)'!K79)</f>
        <v>Ascendente</v>
      </c>
      <c r="L78" s="35"/>
      <c r="M78" s="35"/>
      <c r="N78" s="35" t="str">
        <f>IF(ISBLANK('5. Pp (3 años)'!N79),"",'5. Pp (3 años)'!N79)</f>
        <v>NOMBRE DEL DOCUMENTO:  
Informes trimestrales de los talleres de Capacitación de la Unidad de Capacitación y Actividades Productivas 2024-2027, donde se reporta el número de mujeres capacitadas
NOMBRE DEL ÁREA QUE GENERA LA INFORMACIÓN:      
Unidad de Capacitación y Actividades Productivas
PERIODICIDAD: 
Trimestral         
LIGA DE LA PÁGINA DONDE SE ENCUENTRA LA INFORMACIÓN SI ES EL CASO O UBICACIÓN FÍSICA: 
Leffort  IMM-UCAP-CMIR-2024-2027, ubicado en las oficinas administrativas</v>
      </c>
      <c r="O78" s="35" t="str">
        <f>IF(ISBLANK('5. Pp (3 años)'!O79),"",'5. Pp (3 años)'!O79)</f>
        <v>Las mujeres del municipio solicitan los apoyos en temas académicos.</v>
      </c>
      <c r="P78" s="174" t="str">
        <f>IF(ISBLANK('5. Pp (3 años)'!P79),"",'5. Pp (3 años)'!P79)</f>
        <v/>
      </c>
    </row>
    <row r="79" spans="2:16" ht="258.75">
      <c r="B79" s="98" t="str">
        <f>IF(ISBLANK('5. Pp (3 años)'!B80),"",'5. Pp (3 años)'!B80)</f>
        <v/>
      </c>
      <c r="C79" s="32" t="str">
        <f>IF(ISBLANK('5. Pp (3 años)'!C80),"",'5. Pp (3 años)'!C80)</f>
        <v>Actividad</v>
      </c>
      <c r="D79" s="35" t="str">
        <f>IF(ISBLANK('5. Pp (3 años)'!D80),"",'5. Pp (3 años)'!D80)</f>
        <v xml:space="preserve">4.3.1.1.5.4 Realización del bazar "Mujeres que Crean". </v>
      </c>
      <c r="E79" s="35" t="str">
        <f>IF(ISBLANK('5. Pp (3 años)'!E80),"",'5. Pp (3 años)'!E80)</f>
        <v>PBMC: Porcentaje de Emisiones del Bazar "Mujeres que Crean"</v>
      </c>
      <c r="F79" s="35" t="str">
        <f>IF(ISBLANK('5. Pp (3 años)'!F80),"",'5. Pp (3 años)'!F80)</f>
        <v>Medirá la cantidad de bazares realizados, que tienen como objetivo, acercar a las mujeres con potenciales clientes dentro de la comunidad .</v>
      </c>
      <c r="G79" s="32" t="str">
        <f>IF(ISBLANK('5. Pp (3 años)'!G80),"",'5. Pp (3 años)'!G80)</f>
        <v>Eficacia</v>
      </c>
      <c r="H79" s="32" t="str">
        <f>IF(ISBLANK('5. Pp (3 años)'!H80),"",'5. Pp (3 años)'!H80)</f>
        <v>Trimestral</v>
      </c>
      <c r="I79" s="35" t="str">
        <f>IF(ISBLANK('5. Pp (3 años)'!I80),"",'5. Pp (3 años)'!I80)</f>
        <v>MÉTODO DE CÁLCULO
PBMC= ( NBR/NBP ) * 100
VARIABLES
PBMC: Porcentaje de Emisiones del Bazar "Mujeres que Crean"
NBR: Número de Bazares Realizados
NBP: Número de Bazares Programados</v>
      </c>
      <c r="J79" s="35" t="str">
        <f>IF(ISBLANK('5. Pp (3 años)'!J80),"",'5. Pp (3 años)'!J80)</f>
        <v>UNIDAD DE MEDIDA DEL INDICADOR: 
Porcentaje
UNIDAD DE MEDIDA DE LAS VARIABLES:  
Bazares</v>
      </c>
      <c r="K79" s="32" t="str">
        <f>IF(ISBLANK('5. Pp (3 años)'!K80),"",'5. Pp (3 años)'!K80)</f>
        <v>Ascendente</v>
      </c>
      <c r="L79" s="35"/>
      <c r="M79" s="35"/>
      <c r="N79" s="35" t="str">
        <f>IF(ISBLANK('5. Pp (3 años)'!N80),"",'5. Pp (3 años)'!N80)</f>
        <v>NOMBRE DEL DOCUMENTO:  
Informes trimestrales de los talleres de Capacitación de la Unidad de Capacitación y Actividades Productivas 2024-2027, donde se reporta el número de mujeres capacitadas
NOMBRE DEL ÁREA QUE GENERA LA INFORMACIÓN:      
Unidad de Capacitación y Actividades Productivas
PERIODICIDAD: 
Trimestral         
LIGA DE LA PÁGINA DONDE SE ENCUENTRA LA INFORMACIÓN SI ES EL CASO O UBICACIÓN FÍSICA: 
Leffort  IMM-UCAP-CMIR-2024-2027, ubicado en las oficinas administrativas</v>
      </c>
      <c r="O79" s="35" t="str">
        <f>IF(ISBLANK('5. Pp (3 años)'!O80),"",'5. Pp (3 años)'!O80)</f>
        <v>La mujeres escuchan el Programa y participan</v>
      </c>
      <c r="P79" s="174" t="str">
        <f>IF(ISBLANK('5. Pp (3 años)'!P80),"",'5. Pp (3 años)'!P80)</f>
        <v>5.5 | Velar por la participación plena y efectiva de las mujeres y la igualdad de oportunidades de liderazgo a todos los niveles de la adopción de decisiones en la vida política, económica y pública.</v>
      </c>
    </row>
    <row r="80" spans="2:16" ht="258.75">
      <c r="B80" s="98" t="str">
        <f>IF(ISBLANK('5. Pp (3 años)'!B81),"",'5. Pp (3 años)'!B81)</f>
        <v/>
      </c>
      <c r="C80" s="32" t="str">
        <f>IF(ISBLANK('5. Pp (3 años)'!C81),"",'5. Pp (3 años)'!C81)</f>
        <v>Actividad</v>
      </c>
      <c r="D80" s="35" t="str">
        <f>IF(ISBLANK('5. Pp (3 años)'!D81),"",'5. Pp (3 años)'!D81)</f>
        <v>4.3.1.1.5.5. Distribución de Tarjetas Beneficios IMM “BIMM”.</v>
      </c>
      <c r="E80" s="35" t="str">
        <f>IF(ISBLANK('5. Pp (3 años)'!E81),"",'5. Pp (3 años)'!E81)</f>
        <v>PTB: Porcentaje de Tarjeta BIMM entregadas a mujeres.</v>
      </c>
      <c r="F80" s="35" t="str">
        <f>IF(ISBLANK('5. Pp (3 años)'!F81),"",'5. Pp (3 años)'!F81)</f>
        <v>Medira la cantidad de tarjeta BIMM entregadas a mujeres</v>
      </c>
      <c r="G80" s="32" t="str">
        <f>IF(ISBLANK('5. Pp (3 años)'!G81),"",'5. Pp (3 años)'!G81)</f>
        <v>Eficacia</v>
      </c>
      <c r="H80" s="32" t="str">
        <f>IF(ISBLANK('5. Pp (3 años)'!H81),"",'5. Pp (3 años)'!H81)</f>
        <v>Trimestral</v>
      </c>
      <c r="I80" s="35" t="str">
        <f>IF(ISBLANK('5. Pp (3 años)'!I81),"",'5. Pp (3 años)'!I81)</f>
        <v>MÉTODO DE CÁLCULO
PTB= ( NTBR/NTBP) * 100
VARIABLES
PTB: Porcentaje de Tarjeta BIMM entregadas a mujeres
NTBR: Número de tarjeta BIMM entregadas a mujeres realizadas
NTBP: Número de tarjeta BIMM entregadas a mujeres programadas</v>
      </c>
      <c r="J80" s="35" t="str">
        <f>IF(ISBLANK('5. Pp (3 años)'!J81),"",'5. Pp (3 años)'!J81)</f>
        <v>UNIDAD DE MEDIDA DEL INDICADOR: 
Porcentaje
UNIDAD DE MEDIDA DE LAS VARIABLES: 
Tarjetas entregadas</v>
      </c>
      <c r="K80" s="32" t="str">
        <f>IF(ISBLANK('5. Pp (3 años)'!K81),"",'5. Pp (3 años)'!K81)</f>
        <v>Ascendente</v>
      </c>
      <c r="L80" s="35"/>
      <c r="M80" s="35"/>
      <c r="N80" s="35" t="str">
        <f>IF(ISBLANK('5. Pp (3 años)'!N81),"",'5. Pp (3 años)'!N81)</f>
        <v>NOMBRE DEL DOCUMENTO:  
Informes trimestrales de los talleres de Capacitación de la Unidad de Capacitación y Actividades Productivas 2024-2027, donde se reporta el número de mujeres capacitadas
NOMBRE DEL ÁREA QUE GENERA LA INFORMACIÓN:      
Unidad de Capacitación y Actividades Productivas
PERIODICIDAD: 
Trimestral         
LIGA DE LA PÁGINA DONDE SE ENCUENTRA LA INFORMACIÓN SI ES EL CASO O UBICACIÓN FÍSICA: 
Leffort  IMM-UCAP-CMIR-2024-2027, ubicado en las oficinas administrativas</v>
      </c>
      <c r="O80" s="35" t="str">
        <f>IF(ISBLANK('5. Pp (3 años)'!O81),"",'5. Pp (3 años)'!O81)</f>
        <v>Las mujeres solicitan y reciben las tarjetas BIMM y la empresas se suman al programa de descuentos.</v>
      </c>
      <c r="P80" s="174" t="str">
        <f>IF(ISBLANK('5. Pp (3 años)'!P81),"",'5. Pp (3 años)'!P81)</f>
        <v/>
      </c>
    </row>
    <row r="81" spans="2:16" ht="258.75">
      <c r="B81" s="98" t="str">
        <f>IF(ISBLANK('5. Pp (3 años)'!B82),"",'5. Pp (3 años)'!B82)</f>
        <v/>
      </c>
      <c r="C81" s="32" t="str">
        <f>IF(ISBLANK('5. Pp (3 años)'!C82),"",'5. Pp (3 años)'!C82)</f>
        <v>Actividad</v>
      </c>
      <c r="D81" s="35" t="str">
        <f>IF(ISBLANK('5. Pp (3 años)'!D82),"",'5. Pp (3 años)'!D82)</f>
        <v xml:space="preserve">4.3.1.1.5.6. Distribución de Tarjetas “Beneficios Ellas Facturan”. </v>
      </c>
      <c r="E81" s="35" t="str">
        <f>IF(ISBLANK('5. Pp (3 años)'!E82),"",'5. Pp (3 años)'!E82)</f>
        <v xml:space="preserve">PTBE: Porcentaje de tarjetas "Beneficios Ellas Facturan” entregadas. </v>
      </c>
      <c r="F81" s="35" t="str">
        <f>IF(ISBLANK('5. Pp (3 años)'!F82),"",'5. Pp (3 años)'!F82)</f>
        <v>Medira la cantidad de tarjeta “Beneficios Ellas Facturan” entregadas.</v>
      </c>
      <c r="G81" s="32" t="str">
        <f>IF(ISBLANK('5. Pp (3 años)'!G82),"",'5. Pp (3 años)'!G82)</f>
        <v>Eficacia</v>
      </c>
      <c r="H81" s="32" t="str">
        <f>IF(ISBLANK('5. Pp (3 años)'!H82),"",'5. Pp (3 años)'!H82)</f>
        <v>Trimestral</v>
      </c>
      <c r="I81" s="35" t="str">
        <f>IF(ISBLANK('5. Pp (3 años)'!I82),"",'5. Pp (3 años)'!I82)</f>
        <v>MÉTODO DE CÁLCULO
PTBE= ( NTBER/NTBEP)*100
VARIABLES
PTBE: Porcentaje de tarjetas "Beneficios Ellas Facturan” entregadas. 
NTBER: Número de tarjeta “Beneficios Ellas Facturan” realizadas
NTBEP: Número de tarjeta “Beneficios Ellas Facturan” programadas</v>
      </c>
      <c r="J81" s="35" t="str">
        <f>IF(ISBLANK('5. Pp (3 años)'!J82),"",'5. Pp (3 años)'!J82)</f>
        <v>UNIDAD DE MEDIDA DEL INDICADOR: 
Porcentaje
UNIDAD DE MEDIDA DE LAS VARIABLES: 
Tarjetas entregadas</v>
      </c>
      <c r="K81" s="32" t="str">
        <f>IF(ISBLANK('5. Pp (3 años)'!K82),"",'5. Pp (3 años)'!K82)</f>
        <v>Ascendente</v>
      </c>
      <c r="L81" s="35"/>
      <c r="M81" s="35"/>
      <c r="N81" s="35" t="str">
        <f>IF(ISBLANK('5. Pp (3 años)'!N82),"",'5. Pp (3 años)'!N82)</f>
        <v>NOMBRE DEL DOCUMENTO:  
Informes trimestrales de los talleres de Capacitación de la Unidad de Capacitación y Actividades Productivas 2024-2027, donde se reporta el número de mujeres capacitadas
NOMBRE DEL ÁREA QUE GENERA LA INFORMACIÓN:      
Unidad de Capacitación y Actividades Productivas
PERIODICIDAD: 
Trimestral         
LIGA DE LA PÁGINA DONDE SE ENCUENTRA LA INFORMACIÓN SI ES EL CASO O UBICACIÓN FÍSICA: 
Leffort  IMM-UCAP-CMIR-2024-2027, ubicado en las oficinas administrativas</v>
      </c>
      <c r="O81" s="35" t="str">
        <f>IF(ISBLANK('5. Pp (3 años)'!O82),"",'5. Pp (3 años)'!O82)</f>
        <v>Las mujeres solicitan y reciben las tarjetas BIMM y la empresas se suman al programa de descuentos.</v>
      </c>
      <c r="P81" s="174" t="str">
        <f>IF(ISBLANK('5. Pp (3 años)'!P82),"",'5. Pp (3 años)'!P82)</f>
        <v/>
      </c>
    </row>
    <row r="82" spans="2:16" ht="258.75">
      <c r="B82" s="98" t="str">
        <f>IF(ISBLANK('5. Pp (3 años)'!B83),"",'5. Pp (3 años)'!B83)</f>
        <v/>
      </c>
      <c r="C82" s="32" t="str">
        <f>IF(ISBLANK('5. Pp (3 años)'!C83),"",'5. Pp (3 años)'!C83)</f>
        <v>Actividad</v>
      </c>
      <c r="D82" s="35" t="str">
        <f>IF(ISBLANK('5. Pp (3 años)'!D83),"",'5. Pp (3 años)'!D83)</f>
        <v xml:space="preserve">4.3.1.1.5.7. Impartir Servicios educativos a mujeres, para concluir nivel el nivel inicial (Alfabetización) y/o Primaria y/o Secundaria y/o Preparatoria. </v>
      </c>
      <c r="E82" s="35" t="str">
        <f>IF(ISBLANK('5. Pp (3 años)'!E83),"",'5. Pp (3 años)'!E83)</f>
        <v xml:space="preserve">PSEM:  Servicios educativos a mujeres. </v>
      </c>
      <c r="F82" s="35" t="str">
        <f>IF(ISBLANK('5. Pp (3 años)'!F83),"",'5. Pp (3 años)'!F83)</f>
        <v>Medira la cantidad de Servicios educativos a mujeres</v>
      </c>
      <c r="G82" s="32" t="str">
        <f>IF(ISBLANK('5. Pp (3 años)'!G83),"",'5. Pp (3 años)'!G83)</f>
        <v>Eficacia</v>
      </c>
      <c r="H82" s="32" t="str">
        <f>IF(ISBLANK('5. Pp (3 años)'!H83),"",'5. Pp (3 años)'!H83)</f>
        <v>Trimestral</v>
      </c>
      <c r="I82" s="35" t="str">
        <f>IF(ISBLANK('5. Pp (3 años)'!I83),"",'5. Pp (3 años)'!I83)</f>
        <v>MÉTODO DE CÁLCULO
PSEM= ( NSER/NSEP)*100
VARIABLES
PSEM:  Servicios educativos a mujeres.  
NTSER: Número de Servicios educativos realizadas
NTSEP: Número de Servicios educativos programadas</v>
      </c>
      <c r="J82" s="35" t="str">
        <f>IF(ISBLANK('5. Pp (3 años)'!J83),"",'5. Pp (3 años)'!J83)</f>
        <v>UNIDAD DE MEDIDA DEL INDICADOR: 
Porcentaje
UNIDAD DE MEDIDA DE LAS VARIABLES: 
Servicios educativos</v>
      </c>
      <c r="K82" s="32" t="str">
        <f>IF(ISBLANK('5. Pp (3 años)'!K83),"",'5. Pp (3 años)'!K83)</f>
        <v>Ascendente</v>
      </c>
      <c r="L82" s="35"/>
      <c r="M82" s="35"/>
      <c r="N82" s="35" t="str">
        <f>IF(ISBLANK('5. Pp (3 años)'!N83),"",'5. Pp (3 años)'!N83)</f>
        <v>NOMBRE DEL DOCUMENTO:  
Informes trimestrales de los talleres de Capacitación de la Unidad de Capacitación y Actividades Productivas 2024-2027, donde se reporta el número de mujeres capacitadas
NOMBRE DEL ÁREA QUE GENERA LA INFORMACIÓN:      
Unidad de Capacitación y Actividades Productivas
PERIODICIDAD: 
Trimestral         
LIGA DE LA PÁGINA DONDE SE ENCUENTRA LA INFORMACIÓN SI ES EL CASO O UBICACIÓN FÍSICA: 
Leffort  IMM-UCAP-CMIR-2024-2027, ubicado en las oficinas administrativas</v>
      </c>
      <c r="O82" s="35" t="str">
        <f>IF(ISBLANK('5. Pp (3 años)'!O83),"",'5. Pp (3 años)'!O83)</f>
        <v>Las mujeres solicitan y reciben las tarjetas BIMM y la empresas se suman al programa de descuentos.</v>
      </c>
      <c r="P82" s="174" t="str">
        <f>IF(ISBLANK('5. Pp (3 años)'!P83),"",'5. Pp (3 años)'!P83)</f>
        <v/>
      </c>
    </row>
    <row r="83" spans="2:16" ht="293.25">
      <c r="B83" s="392" t="str">
        <f>IF(ISBLANK('5. Pp (3 años)'!B84),"",'5. Pp (3 años)'!B84)</f>
        <v/>
      </c>
      <c r="C83" s="390" t="str">
        <f>IF(ISBLANK('5. Pp (3 años)'!C84),"",'5. Pp (3 años)'!C84)</f>
        <v>Componente
(Coordinación de Mantenimiento e Infraestructura a las Instalaciones)</v>
      </c>
      <c r="D83" s="389" t="str">
        <f>IF(ISBLANK('5. Pp (3 años)'!D84),"",'5. Pp (3 años)'!D84)</f>
        <v>4.3.1.1.6. Servicios de mantenimiento, rehabilitación u obra y mejoras necesarias a la infraestructura del Instituto Municipal de la Mujer, que se encuentren bajo la custodia o resguardo del mismo.</v>
      </c>
      <c r="E83" s="389" t="str">
        <f>IF(ISBLANK('5. Pp (3 años)'!E84),"",'5. Pp (3 años)'!E84)</f>
        <v xml:space="preserve">PSMR: Porcentaje de avance de los servicios de mantenimiento, rehabilitación u obra y mejoras necesarias a la infraestructura del Instituto Municipal de la Mujer. </v>
      </c>
      <c r="F83" s="389" t="str">
        <f>IF(ISBLANK('5. Pp (3 años)'!F84),"",'5. Pp (3 años)'!F84)</f>
        <v xml:space="preserve">este indicador permitirá conocer el desempeño de las actividades de mantenimiento, rehabilitación u obra y mejoras  programadas.  </v>
      </c>
      <c r="G83" s="390" t="str">
        <f>IF(ISBLANK('5. Pp (3 años)'!G84),"",'5. Pp (3 años)'!G84)</f>
        <v>Eficacia</v>
      </c>
      <c r="H83" s="390" t="str">
        <f>IF(ISBLANK('5. Pp (3 años)'!H84),"",'5. Pp (3 años)'!H84)</f>
        <v>Trimestral</v>
      </c>
      <c r="I83" s="389" t="str">
        <f>IF(ISBLANK('5. Pp (3 años)'!I84),"",'5. Pp (3 años)'!I84)</f>
        <v xml:space="preserve">MÉTODO DE CÁLCULO
PSMR= (NMRR/NMRP)*100
VARIABLES
PSMR= Porcentaje de avance de los servicios de mantenimiento, rehabilitación u obra y mejoras necesarias a la infraestructura del Instituto Municipal de la Mujer. 
NMRR: Número de mantenimientos, rehabilitaciones u obras y mejoras Realizadas.
NMRP: Número de mantenimientos, rehabilitaciones u obras y mejoras Programadas.
</v>
      </c>
      <c r="J83" s="389" t="str">
        <f>IF(ISBLANK('5. Pp (3 años)'!J84),"",'5. Pp (3 años)'!J84)</f>
        <v>UNIDAD DE MEDIDA DEL INDICADOR: 
Porcentaje
UNIDAD DE MEDIDA DE LAS VARIABLES: 
Total de Actividades programadas</v>
      </c>
      <c r="K83" s="390" t="str">
        <f>IF(ISBLANK('5. Pp (3 años)'!K84),"",'5. Pp (3 años)'!K84)</f>
        <v>Descendente</v>
      </c>
      <c r="L83" s="389"/>
      <c r="M83" s="389"/>
      <c r="N83" s="389" t="str">
        <f>IF(ISBLANK('5. Pp (3 años)'!N84),"",'5. Pp (3 años)'!N84)</f>
        <v>NOMBRE DEL DOCUMENTO:  
Informes trimestrales de la Coordinación de Mantenimiento a la Infraestructura e Instalaciones 2024-2027, donde se reporta el número de mantenimientos
NOMBRE DEL ÁREA QUE GENERA LA INFORMACIÓN:      
Coordinación de Mantenimiento a la Infraestructura e Instalaciones
PERIODICIDAD: 
Trimestral         
LIGA DE LA PÁGINA DONDE SE ENCUENTRA LA INFORMACIÓN SI ES EL CASO O UBICACIÓN FÍSICA: 
Leffort  IMM-CMII-CMIR-2024-2027, ubicado en las oficinas administrativas</v>
      </c>
      <c r="O83" s="389" t="str">
        <f>IF(ISBLANK('5. Pp (3 años)'!O84),"",'5. Pp (3 años)'!O84)</f>
        <v>El Instituto cuenta con Presupuesto suficiente para los suministros necesarios.</v>
      </c>
      <c r="P83" s="391" t="str">
        <f>IF(ISBLANK('5. Pp (3 años)'!P84),"",'5. Pp (3 años)'!P84)</f>
        <v/>
      </c>
    </row>
    <row r="84" spans="2:16" ht="258.75">
      <c r="B84" s="98" t="str">
        <f>IF(ISBLANK('5. Pp (3 años)'!B85),"",'5. Pp (3 años)'!B85)</f>
        <v/>
      </c>
      <c r="C84" s="32" t="str">
        <f>IF(ISBLANK('5. Pp (3 años)'!C85),"",'5. Pp (3 años)'!C85)</f>
        <v>Actividad</v>
      </c>
      <c r="D84" s="35" t="str">
        <f>IF(ISBLANK('5. Pp (3 años)'!D85),"",'5. Pp (3 años)'!D85)</f>
        <v>4.3.1.1.6.1 Supervisión del mantenimiento a la infraestructura  del Instituto Municipal de la Mujer, que se encuentren bajo la custodia o resguardo del mismo.</v>
      </c>
      <c r="E84" s="35" t="str">
        <f>IF(ISBLANK('5. Pp (3 años)'!E85),"",'5. Pp (3 años)'!E85)</f>
        <v>PMan: Porcentaje de mantenimientos a la infraestructura  del Instituto Municipal de la Mujer, que sencuentren bajo la custodia o resguardo del mismo.</v>
      </c>
      <c r="F84" s="35" t="str">
        <f>IF(ISBLANK('5. Pp (3 años)'!F85),"",'5. Pp (3 años)'!F85)</f>
        <v>Este indicador permitirá conocer el número de mantenimientos realizados a la infraestructura  del Instituto Municipal de la Mujer.</v>
      </c>
      <c r="G84" s="32" t="str">
        <f>IF(ISBLANK('5. Pp (3 años)'!G85),"",'5. Pp (3 años)'!G85)</f>
        <v>Eficacia</v>
      </c>
      <c r="H84" s="32" t="str">
        <f>IF(ISBLANK('5. Pp (3 años)'!H85),"",'5. Pp (3 años)'!H85)</f>
        <v>Trimestral</v>
      </c>
      <c r="I84" s="35" t="str">
        <f>IF(ISBLANK('5. Pp (3 años)'!I85),"",'5. Pp (3 años)'!I85)</f>
        <v xml:space="preserve">MÉTODO DE CÁLCULO
PMan= (NMR/NMP)*100
VARIABLES
PMan: Porcentaje de mantenimientos a la infraestructura  del Instituto Municipal de la Mujer, que sencuentren bajo la custodia o resguardo del mismo.
NMR: Número de mantenimientos Realizados.
NMP: Número de mantenimientos Programados.
</v>
      </c>
      <c r="J84" s="35" t="str">
        <f>IF(ISBLANK('5. Pp (3 años)'!J85),"",'5. Pp (3 años)'!J85)</f>
        <v>UNIDAD DE MEDIDA DEL INDICADOR: 
Porcentaje
UNIDAD DE MEDIDA DE LAS VARIABLES: 
Mantenimientos</v>
      </c>
      <c r="K84" s="32" t="str">
        <f>IF(ISBLANK('5. Pp (3 años)'!K85),"",'5. Pp (3 años)'!K85)</f>
        <v>Descendente</v>
      </c>
      <c r="L84" s="35"/>
      <c r="M84" s="35"/>
      <c r="N84" s="35" t="str">
        <f>IF(ISBLANK('5. Pp (3 años)'!N85),"",'5. Pp (3 años)'!N85)</f>
        <v>NOMBRE DEL DOCUMENTO:  
Informes trimestrales de la Coordinación de Mantenimiento a la Infraestructura e Instalaciones 2024-2027, donde se reporta el número de mantenimientos
NOMBRE DEL ÁREA QUE GENERA LA INFORMACIÓN:      
Coordinación de Mantenimiento a la Infraestructura e Instalaciones
PERIODICIDAD: 
Trimestral         
LIGA DE LA PÁGINA DONDE SE ENCUENTRA LA INFORMACIÓN SI ES EL CASO O UBICACIÓN FÍSICA: 
Leffort  IMM-CMII-CMIR-2024-2027, ubicado en las oficinas administrativas</v>
      </c>
      <c r="O84" s="35" t="str">
        <f>IF(ISBLANK('5. Pp (3 años)'!O85),"",'5. Pp (3 años)'!O85)</f>
        <v>El Instituto cuenta con Presupuesto suficiente para los suministros necesarios.</v>
      </c>
      <c r="P84" s="174" t="str">
        <f>IF(ISBLANK('5. Pp (3 años)'!P85),"",'5. Pp (3 años)'!P85)</f>
        <v/>
      </c>
    </row>
    <row r="85" spans="2:16" ht="258.75">
      <c r="B85" s="98" t="str">
        <f>IF(ISBLANK('5. Pp (3 años)'!B86),"",'5. Pp (3 años)'!B86)</f>
        <v/>
      </c>
      <c r="C85" s="32" t="str">
        <f>IF(ISBLANK('5. Pp (3 años)'!C86),"",'5. Pp (3 años)'!C86)</f>
        <v>Actividad</v>
      </c>
      <c r="D85" s="35" t="str">
        <f>IF(ISBLANK('5. Pp (3 años)'!D86),"",'5. Pp (3 años)'!D86)</f>
        <v>4.3.1.1.6.2.  Supervisión de la rehabilitación a la infraestructura  del Instituto Municipal de la Mujer, que se encuentren bajo la custodia o resguardo del mismo.</v>
      </c>
      <c r="E85" s="35" t="str">
        <f>IF(ISBLANK('5. Pp (3 años)'!E86),"",'5. Pp (3 años)'!E86)</f>
        <v>PRIM: Porcentaje de rehabilitaciones a la infraestructura  del Instituto Municipal de la Mujer, que sencuentren bajo la custodia o resguardo del mismo.</v>
      </c>
      <c r="F85" s="35" t="str">
        <f>IF(ISBLANK('5. Pp (3 años)'!F86),"",'5. Pp (3 años)'!F86)</f>
        <v>Este indicador permitirá conocer el número de rehabilitaciones realizados a la infraestructura  del Instituto Municipal de la Mujer.</v>
      </c>
      <c r="G85" s="32" t="str">
        <f>IF(ISBLANK('5. Pp (3 años)'!G86),"",'5. Pp (3 años)'!G86)</f>
        <v>Eficacia</v>
      </c>
      <c r="H85" s="32" t="str">
        <f>IF(ISBLANK('5. Pp (3 años)'!H86),"",'5. Pp (3 años)'!H86)</f>
        <v>Trimestral</v>
      </c>
      <c r="I85" s="35" t="str">
        <f>IF(ISBLANK('5. Pp (3 años)'!I86),"",'5. Pp (3 años)'!I86)</f>
        <v xml:space="preserve">MÉTODO DE CÁLCULO
PRIM= (NROR/NROP) *100
VARIABLES
PRIM: Porcentaje de rehabilitaciones a la infraestructura  del Instituto Municipal de la Mujer, que sencuentren bajo la custodia o resguardo del mismo.
NROR: Número de rehabilitaciones u obras Realizadas.
NROP: Número de rehabilitaciones u obras Programadas.
</v>
      </c>
      <c r="J85" s="35" t="str">
        <f>IF(ISBLANK('5. Pp (3 años)'!J86),"",'5. Pp (3 años)'!J86)</f>
        <v>UNIDAD DE MEDIDA DEL INDICADOR: 
Porcentaje
UNIDAD DE MEDIDA DE LAS VARIABLES: 
Rehabilitaciones</v>
      </c>
      <c r="K85" s="32" t="str">
        <f>IF(ISBLANK('5. Pp (3 años)'!K86),"",'5. Pp (3 años)'!K86)</f>
        <v>Descendente</v>
      </c>
      <c r="L85" s="35"/>
      <c r="M85" s="35"/>
      <c r="N85" s="35" t="str">
        <f>IF(ISBLANK('5. Pp (3 años)'!N86),"",'5. Pp (3 años)'!N86)</f>
        <v>NOMBRE DEL DOCUMENTO:  
Informes trimestrales de la Coordinación de Mantenimiento a la Infraestructura e Instalaciones 2024-2027, donde se reporta el número de mantenimientos
NOMBRE DEL ÁREA QUE GENERA LA INFORMACIÓN:      
Coordinación de Mantenimiento a la Infraestructura e Instalaciones
PERIODICIDAD: 
Trimestral         
LIGA DE LA PÁGINA DONDE SE ENCUENTRA LA INFORMACIÓN SI ES EL CASO O UBICACIÓN FÍSICA: 
Leffort  IMM-CMII-CMIR-2024-2027, ubicado en las oficinas administrativas</v>
      </c>
      <c r="O85" s="35" t="str">
        <f>IF(ISBLANK('5. Pp (3 años)'!O86),"",'5. Pp (3 años)'!O86)</f>
        <v>El Instituto cuenta con Presupuesto suficiente para los suministros necesarios.</v>
      </c>
      <c r="P85" s="174" t="str">
        <f>IF(ISBLANK('5. Pp (3 años)'!P86),"",'5. Pp (3 años)'!P86)</f>
        <v/>
      </c>
    </row>
    <row r="86" spans="2:16" ht="276">
      <c r="B86" s="392" t="str">
        <f>IF(ISBLANK('5. Pp (3 años)'!B87),"",'5. Pp (3 años)'!B87)</f>
        <v/>
      </c>
      <c r="C86" s="390" t="str">
        <f>IF(ISBLANK('5. Pp (3 años)'!C87),"",'5. Pp (3 años)'!C87)</f>
        <v>Componente
 ( Coordinación Especializada de Refugios y Atención a la Violencia de Género y casos emergentes)</v>
      </c>
      <c r="D86" s="389" t="str">
        <f>IF(ISBLANK('5. Pp (3 años)'!D87),"",'5. Pp (3 años)'!D87)</f>
        <v>4.3.1.1.7. Servicios de atención a casos emergentes de violencia contra la mujer.</v>
      </c>
      <c r="E86" s="389" t="str">
        <f>IF(ISBLANK('5. Pp (3 años)'!E87),"",'5. Pp (3 años)'!E87)</f>
        <v xml:space="preserve">PSCEV: Porcentaje de servicios de atención a casos emergentes de violencia contra la mujer. </v>
      </c>
      <c r="F86" s="389" t="str">
        <f>IF(ISBLANK('5. Pp (3 años)'!F87),"",'5. Pp (3 años)'!F87)</f>
        <v xml:space="preserve">Este indicador permitirá conocer el número de atenciones a casos emergentes de violencia que pone en riesgo la integridad de la mujer programadas.  </v>
      </c>
      <c r="G86" s="390" t="str">
        <f>IF(ISBLANK('5. Pp (3 años)'!G87),"",'5. Pp (3 años)'!G87)</f>
        <v>Eficacia</v>
      </c>
      <c r="H86" s="390" t="str">
        <f>IF(ISBLANK('5. Pp (3 años)'!H87),"",'5. Pp (3 años)'!H87)</f>
        <v>Trimestral</v>
      </c>
      <c r="I86" s="389" t="str">
        <f>IF(ISBLANK('5. Pp (3 años)'!I87),"",'5. Pp (3 años)'!I87)</f>
        <v xml:space="preserve">MÉTODO DE CÁLCULO
PSCEV= (NSCEVR/NSCEVP)*100
VARIABLES
PSCEV: Porcentaje de servicios de atención a casos emergentes de violencia contra la mujer. 
NSCEVR: Número de servicios de atención a casos emergentes de violencia contra la mujer Realizados.
NSCEVP: Número de servicios de atención a casos emergentes de violencia contra la mujer Programados.
</v>
      </c>
      <c r="J86" s="389" t="str">
        <f>IF(ISBLANK('5. Pp (3 años)'!J87),"",'5. Pp (3 años)'!J87)</f>
        <v>UNIDAD DE MEDIDA DEL INDICADOR: 
Porcentaje
UNIDAD DE MEDIDA DE LAS VARIABLES: 
Total de Actividades programadas</v>
      </c>
      <c r="K86" s="390" t="str">
        <f>IF(ISBLANK('5. Pp (3 años)'!K87),"",'5. Pp (3 años)'!K87)</f>
        <v>Descendente</v>
      </c>
      <c r="L86" s="389"/>
      <c r="M86" s="389"/>
      <c r="N86" s="389" t="str">
        <f>IF(ISBLANK('5. Pp (3 años)'!N87),"",'5. Pp (3 años)'!N87)</f>
        <v>NOMBRE DEL DOCUMENTO:  
Informes trimestrales de la Coordinación Especializada de Refugios y Atención a la Violencia de Género y casos emergentes 2024-2027, donde se reporta el número de mantenimientos
NOMBRE DEL ÁREA QUE GENERA LA INFORMACIÓN:      
Coordinación Especializada de Refugios y Atención a la Violencia de Género y casos emergentes
PERIODICIDAD: 
Trimestral         
LIGA DE LA PÁGINA DONDE SE ENCUENTRA LA INFORMACIÓN SI ES EL CASO O UBICACIÓN FÍSICA: 
Leffort  IMM-CERAV-CMIR-2024-2027, ubicado en las oficinas administrativas</v>
      </c>
      <c r="O86" s="389" t="str">
        <f>IF(ISBLANK('5. Pp (3 años)'!O87),"",'5. Pp (3 años)'!O87)</f>
        <v>Las mujeres acuden al IMM  para solicitar apoyo y atención.</v>
      </c>
      <c r="P86" s="391" t="str">
        <f>IF(ISBLANK('5. Pp (3 años)'!P87),"",'5. Pp (3 años)'!P87)</f>
        <v/>
      </c>
    </row>
    <row r="87" spans="2:16" ht="276">
      <c r="B87" s="98" t="str">
        <f>IF(ISBLANK('5. Pp (3 años)'!B88),"",'5. Pp (3 años)'!B88)</f>
        <v/>
      </c>
      <c r="C87" s="32" t="str">
        <f>IF(ISBLANK('5. Pp (3 años)'!C88),"",'5. Pp (3 años)'!C88)</f>
        <v>Actividad</v>
      </c>
      <c r="D87" s="35" t="str">
        <f>IF(ISBLANK('5. Pp (3 años)'!D88),"",'5. Pp (3 años)'!D88)</f>
        <v>4.3.1.1.7.1. Coordinar servicios de contención psicológica en crisis y atención jurídica, brindándolos con trato digno, calidad y calidez en la atención.</v>
      </c>
      <c r="E87" s="35" t="str">
        <f>IF(ISBLANK('5. Pp (3 años)'!E88),"",'5. Pp (3 años)'!E88)</f>
        <v>PACBS: Porcentaje de acciones coordinadas para brindar servicios emergentes de contención psicológica en crisis y atención jurídica.</v>
      </c>
      <c r="F87" s="35" t="str">
        <f>IF(ISBLANK('5. Pp (3 años)'!F88),"",'5. Pp (3 años)'!F88)</f>
        <v>Este indicador permitirá medir el número de atenciones en la Casa de Asistencia Temporal , contribuyendo a mejorar su integridad física, psicológica y jurídica.</v>
      </c>
      <c r="G87" s="32" t="str">
        <f>IF(ISBLANK('5. Pp (3 años)'!G88),"",'5. Pp (3 años)'!G88)</f>
        <v>Eficacia</v>
      </c>
      <c r="H87" s="32" t="str">
        <f>IF(ISBLANK('5. Pp (3 años)'!H88),"",'5. Pp (3 años)'!H88)</f>
        <v>Trimestral</v>
      </c>
      <c r="I87" s="35" t="str">
        <f>IF(ISBLANK('5. Pp (3 años)'!I88),"",'5. Pp (3 años)'!I88)</f>
        <v>MÉTODO DE CÁLCULO
PACBS= (NACBSR/NACBSP)*100
VARIABLES
PACBS: Porcentaje de acciones coordinadas para brindar servicios emergentes de contención psicológica en crisis y atención jurídica.
NACBSR: Número de acciones coordinadas para brindar servicios emergentes de contención psicológica en crisis y atención jurídica Realizadas.
NACBSP: Número de acciones coordinadas para brindar servicios emergentes de contención psicológica en crisis y atención jurídica Programadas.</v>
      </c>
      <c r="J87" s="35" t="str">
        <f>IF(ISBLANK('5. Pp (3 años)'!J88),"",'5. Pp (3 años)'!J88)</f>
        <v>UNIDAD DE MEDIDA DEL INDICADOR: 
Porcentaje
UNIDAD DE MEDIDA DE LAS VARIABLES: 
Atenciones</v>
      </c>
      <c r="K87" s="32" t="str">
        <f>IF(ISBLANK('5. Pp (3 años)'!K88),"",'5. Pp (3 años)'!K88)</f>
        <v>Descendente</v>
      </c>
      <c r="L87" s="35"/>
      <c r="M87" s="35"/>
      <c r="N87" s="35" t="str">
        <f>IF(ISBLANK('5. Pp (3 años)'!N88),"",'5. Pp (3 años)'!N88)</f>
        <v>NOMBRE DEL DOCUMENTO:  
Informes trimestrales de la Coordinación Especializada de Refugios y Atención a la Violencia de Género y casos emergentes 2024-2027, donde se reporta el número de mantenimientos
NOMBRE DEL ÁREA QUE GENERA LA INFORMACIÓN:      
Coordinación Especializada de Refugios y Atención a la Violencia de Género y casos emergentes
PERIODICIDAD: 
Trimestral         
LIGA DE LA PÁGINA DONDE SE ENCUENTRA LA INFORMACIÓN SI ES EL CASO O UBICACIÓN FÍSICA: 
Leffort  IMM-CERAV-CMIR-2024-2027, ubicado en las oficinas administrativas</v>
      </c>
      <c r="O87" s="35" t="str">
        <f>IF(ISBLANK('5. Pp (3 años)'!O88),"",'5. Pp (3 años)'!O88)</f>
        <v>Las mujeres acuden al IMM  para solicitar apoyo y atención, después de valoración se determina si procede la canalización.</v>
      </c>
      <c r="P87" s="174" t="str">
        <f>IF(ISBLANK('5. Pp (3 años)'!P88),"",'5. Pp (3 años)'!P88)</f>
        <v/>
      </c>
    </row>
    <row r="88" spans="2:16" ht="310.5">
      <c r="B88" s="98" t="str">
        <f>IF(ISBLANK('5. Pp (3 años)'!B89),"",'5. Pp (3 años)'!B89)</f>
        <v/>
      </c>
      <c r="C88" s="32" t="str">
        <f>IF(ISBLANK('5. Pp (3 años)'!C89),"",'5. Pp (3 años)'!C89)</f>
        <v>Actividad</v>
      </c>
      <c r="D88" s="35" t="str">
        <f>IF(ISBLANK('5. Pp (3 años)'!D89),"",'5. Pp (3 años)'!D89)</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88" s="35" t="str">
        <f>IF(ISBLANK('5. Pp (3 años)'!E89),"",'5. Pp (3 años)'!E89)</f>
        <v>PACCD: Porcentaje de acciones coordinadas para canalizar a las dependencias gubernamentales a mujeres en situación de violencia de género y casos emergentes.</v>
      </c>
      <c r="F88" s="35" t="str">
        <f>IF(ISBLANK('5. Pp (3 años)'!F89),"",'5. Pp (3 años)'!F89)</f>
        <v>Este indicador permitirá medir el número de acciones coordinadas para canalizar a las dependencias gubernamentales a mujeres en situación de violencia de género y casos emergentes.</v>
      </c>
      <c r="G88" s="32" t="str">
        <f>IF(ISBLANK('5. Pp (3 años)'!G89),"",'5. Pp (3 años)'!G89)</f>
        <v>Eficacia</v>
      </c>
      <c r="H88" s="32" t="str">
        <f>IF(ISBLANK('5. Pp (3 años)'!H89),"",'5. Pp (3 años)'!H89)</f>
        <v>Trimestral</v>
      </c>
      <c r="I88" s="35" t="str">
        <f>IF(ISBLANK('5. Pp (3 años)'!I89),"",'5. Pp (3 años)'!I89)</f>
        <v xml:space="preserve">MÉTODO DE CÁLCULO
PACCD= (NACCDR/NACCDP) * 100
VARIABLES
PACCD: Porcentaje de acciones coordinadas para canalizar a las dependencias gubernamentales a mujeres en situación de violencia de género y casos emergentes.
NACCDR: Número de acciones coordinadas para canalizar a las dependencias gubernamentales a mujeres en situación de violencia de género y casos emergentes Realizadas.
NACCDP: Número de acciones coordinadas para canalizar a las dependencias gubernamentales a mujeres en situación de violencia de género y casos emergentes programadas.
</v>
      </c>
      <c r="J88" s="35" t="str">
        <f>IF(ISBLANK('5. Pp (3 años)'!J89),"",'5. Pp (3 años)'!J89)</f>
        <v>UNIDAD DE MEDIDA DEL INDICADOR: 
Porcentaje
UNIDAD DE MEDIDA DE LAS VARIABLES: 
Atenciones</v>
      </c>
      <c r="K88" s="32" t="str">
        <f>IF(ISBLANK('5. Pp (3 años)'!K89),"",'5. Pp (3 años)'!K89)</f>
        <v>Ascendente</v>
      </c>
      <c r="L88" s="35"/>
      <c r="M88" s="35"/>
      <c r="N88" s="35" t="str">
        <f>IF(ISBLANK('5. Pp (3 años)'!N89),"",'5. Pp (3 años)'!N89)</f>
        <v>NOMBRE DEL DOCUMENTO:  
Informes trimestrales de la Coordinación Especializada de Refugios y Atención a la Violencia de Género y casos emergentes 2024-2027, donde se reporta el número de mantenimientos
NOMBRE DEL ÁREA QUE GENERA LA INFORMACIÓN:      
Coordinación Especializada de Refugios y Atención a la Violencia de Género y casos emergentes
PERIODICIDAD: 
Trimestral         
LIGA DE LA PÁGINA DONDE SE ENCUENTRA LA INFORMACIÓN SI ES EL CASO O UBICACIÓN FÍSICA: 
Leffort  IMM-CERAV-CMIR-2024-2027, ubicado en las oficinas administrativas</v>
      </c>
      <c r="O88" s="35" t="str">
        <f>IF(ISBLANK('5. Pp (3 años)'!O89),"",'5. Pp (3 años)'!O89)</f>
        <v>Las mujeres acuden al IMM  para solicitar apoyo y atención, después de valoración se determina si procede la canalización.</v>
      </c>
      <c r="P88" s="174" t="str">
        <f>IF(ISBLANK('5. Pp (3 años)'!P89),"",'5. Pp (3 años)'!P89)</f>
        <v/>
      </c>
    </row>
    <row r="89" spans="2:16" ht="310.5">
      <c r="B89" s="98" t="str">
        <f>IF(ISBLANK('5. Pp (3 años)'!B90),"",'5. Pp (3 años)'!B90)</f>
        <v/>
      </c>
      <c r="C89" s="32" t="str">
        <f>IF(ISBLANK('5. Pp (3 años)'!C90),"",'5. Pp (3 años)'!C90)</f>
        <v>Actividad</v>
      </c>
      <c r="D89" s="35" t="str">
        <f>IF(ISBLANK('5. Pp (3 años)'!D90),"",'5. Pp (3 años)'!D90)</f>
        <v>4.3.1.1.7.3. Coordinar y en su caso canalizar a las mujeres en situación de violencia emergentes con sus redes de apoyo dentro de la republica Mexicana, con el fin de otorgarles atención integral, duradera y efectiva en todos los ámbitos de su vida.</v>
      </c>
      <c r="E89" s="35" t="str">
        <f>IF(ISBLANK('5. Pp (3 años)'!E90),"",'5. Pp (3 años)'!E90)</f>
        <v>PACRA: Porcentaje de acciones coordinadas para analizar a las mujeres en situación de violencia emergentes con sus redes de apoyo.</v>
      </c>
      <c r="F89" s="35" t="str">
        <f>IF(ISBLANK('5. Pp (3 años)'!F90),"",'5. Pp (3 años)'!F90)</f>
        <v>Este indicador permitirá medir el número de analizar a las mujeres en situación de violencia emergentes con sus redes de apoyo.</v>
      </c>
      <c r="G89" s="32" t="str">
        <f>IF(ISBLANK('5. Pp (3 años)'!G90),"",'5. Pp (3 años)'!G90)</f>
        <v>Eficacia</v>
      </c>
      <c r="H89" s="32" t="str">
        <f>IF(ISBLANK('5. Pp (3 años)'!H90),"",'5. Pp (3 años)'!H90)</f>
        <v>Trimestral</v>
      </c>
      <c r="I89" s="35" t="str">
        <f>IF(ISBLANK('5. Pp (3 años)'!I90),"",'5. Pp (3 años)'!I90)</f>
        <v xml:space="preserve">MÉTODO DE CÁLCULO
PACRA= (NACRAR/NACRAP) * 100
VARIABLES
PACRA: Porcentaje de acciones coordinadas para analizar a las mujeres en situación de violencia emergentes con sus redes de apoyo.
NACRAR: Número de cciones coordinadas para analizar a las mujeres en situación de violencia emergentes con sus redes de apoyo Realizadas.
NACRAP: Número de cciones coordinadas para analizar a las mujeres en situación de violencia emergentes con sus redes de apoyo programadas.
</v>
      </c>
      <c r="J89" s="35" t="str">
        <f>IF(ISBLANK('5. Pp (3 años)'!J90),"",'5. Pp (3 años)'!J90)</f>
        <v>UNIDAD DE MEDIDA DEL INDICADOR: 
Porcentaje
UNIDAD DE MEDIDA DE LAS VARIABLES: 
Atenciones</v>
      </c>
      <c r="K89" s="32" t="str">
        <f>IF(ISBLANK('5. Pp (3 años)'!K90),"",'5. Pp (3 años)'!K90)</f>
        <v>Ascendente</v>
      </c>
      <c r="L89" s="35"/>
      <c r="M89" s="35"/>
      <c r="N89" s="35" t="str">
        <f>IF(ISBLANK('5. Pp (3 años)'!N90),"",'5. Pp (3 años)'!N90)</f>
        <v>NOMBRE DEL DOCUMENTO:  
Informes trimestrales de la Coordinación Especializada de Refugios y Atención a la Violencia de Género y casos emergentes 2024-2027, donde se reporta el número de mantenimientos
NOMBRE DEL ÁREA QUE GENERA LA INFORMACIÓN:      
Coordinación Especializada de Refugios y Atención a la Violencia de Género y casos emergentes
PERIODICIDAD: 
Trimestral         
LIGA DE LA PÁGINA DONDE SE ENCUENTRA LA INFORMACIÓN SI ES EL CASO O UBICACIÓN FÍSICA: 
Leffort  IMM-CERAV-CMIR-2024-2027, ubicado en las oficinas administrativas</v>
      </c>
      <c r="O89" s="35" t="str">
        <f>IF(ISBLANK('5. Pp (3 años)'!O90),"",'5. Pp (3 años)'!O90)</f>
        <v>Las mujeres acuden al IMM  para solicitar apoyo y atención, después de valoración se determina si procede la canalización.</v>
      </c>
      <c r="P89" s="174" t="str">
        <f>IF(ISBLANK('5. Pp (3 años)'!P90),"",'5. Pp (3 años)'!P90)</f>
        <v/>
      </c>
    </row>
    <row r="90" spans="2:16" ht="276">
      <c r="B90" s="98" t="str">
        <f>IF(ISBLANK('5. Pp (3 años)'!B91),"",'5. Pp (3 años)'!B91)</f>
        <v/>
      </c>
      <c r="C90" s="32" t="str">
        <f>IF(ISBLANK('5. Pp (3 años)'!C91),"",'5. Pp (3 años)'!C91)</f>
        <v>Actividad</v>
      </c>
      <c r="D90" s="35" t="str">
        <f>IF(ISBLANK('5. Pp (3 años)'!D91),"",'5. Pp (3 años)'!D91)</f>
        <v>4.3.1.1.7.4. Servicios de atención en la Casa de Asistencia Temporal para Mujeres “Christine de Pizán”  (CAT)</v>
      </c>
      <c r="E90" s="35" t="str">
        <f>IF(ISBLANK('5. Pp (3 años)'!E91),"",'5. Pp (3 años)'!E91)</f>
        <v>PACAT: Porcentaje de atenciones en la Casa de Asistencia Temporal</v>
      </c>
      <c r="F90" s="35" t="str">
        <f>IF(ISBLANK('5. Pp (3 años)'!F91),"",'5. Pp (3 años)'!F91)</f>
        <v>Este indicador permitirá medir el número de atenciones en la Casa de Asistencia Temporal , contribuyendo a mejorar su integridad física, psicológica y jurídica.</v>
      </c>
      <c r="G90" s="32" t="str">
        <f>IF(ISBLANK('5. Pp (3 años)'!G91),"",'5. Pp (3 años)'!G91)</f>
        <v>Eficacia</v>
      </c>
      <c r="H90" s="32" t="str">
        <f>IF(ISBLANK('5. Pp (3 años)'!H91),"",'5. Pp (3 años)'!H91)</f>
        <v>Trimestral</v>
      </c>
      <c r="I90" s="35" t="str">
        <f>IF(ISBLANK('5. Pp (3 años)'!I91),"",'5. Pp (3 años)'!I91)</f>
        <v xml:space="preserve">MÉTODO DE CÁLCULO
PACAT= (NACATR/NACATP)*100
VARIABLES
PACAT: Porcentaje dede atenciones en la Casa de Asistencia Temporal
NACATR: Número de de atenciones en la Casa de Asistencia Temporal Realizadas.
NACATP: Número de de atenciones en la Casa de Asistencia Temporal programadas.
</v>
      </c>
      <c r="J90" s="35" t="str">
        <f>IF(ISBLANK('5. Pp (3 años)'!J91),"",'5. Pp (3 años)'!J91)</f>
        <v>UNIDAD DE MEDIDA DEL INDICADOR: 
Porcentaje
UNIDAD DE MEDIDA DE LAS VARIABLES: 
Atenciones</v>
      </c>
      <c r="K90" s="32" t="str">
        <f>IF(ISBLANK('5. Pp (3 años)'!K91),"",'5. Pp (3 años)'!K91)</f>
        <v>Ascendente</v>
      </c>
      <c r="L90" s="35"/>
      <c r="M90" s="35"/>
      <c r="N90" s="35" t="str">
        <f>IF(ISBLANK('5. Pp (3 años)'!N91),"",'5. Pp (3 años)'!N91)</f>
        <v>NOMBRE DEL DOCUMENTO:  
Informes trimestrales de la Coordinación Especializada de Refugios y Atención a la Violencia de Género y casos emergentes 2024-2027, donde se reporta el número de mantenimientos
NOMBRE DEL ÁREA QUE GENERA LA INFORMACIÓN:      
Coordinación Especializada de Refugios y Atención a la Violencia de Género y casos emergentes
PERIODICIDAD: 
Trimestral         
LIGA DE LA PÁGINA DONDE SE ENCUENTRA LA INFORMACIÓN SI ES EL CASO O UBICACIÓN FÍSICA: 
Leffort  IMM-CERAV-CMIR-2024-2027, ubicado en las oficinas administrativas</v>
      </c>
      <c r="O90" s="35" t="str">
        <f>IF(ISBLANK('5. Pp (3 años)'!O91),"",'5. Pp (3 años)'!O91)</f>
        <v>Las mujeres acuden al IMM  para solicitar apoyo y atención, después de valoración se determina si procede la canalización.</v>
      </c>
      <c r="P90" s="174" t="str">
        <f>IF(ISBLANK('5. Pp (3 años)'!P91),"",'5. Pp (3 años)'!P91)</f>
        <v/>
      </c>
    </row>
    <row r="91" spans="2:16" ht="276">
      <c r="B91" s="392" t="str">
        <f>IF(ISBLANK('5. Pp (3 años)'!B92),"",'5. Pp (3 años)'!B92)</f>
        <v/>
      </c>
      <c r="C91" s="390" t="str">
        <f>IF(ISBLANK('5. Pp (3 años)'!C92),"",'5. Pp (3 años)'!C92)</f>
        <v>Componente
 ( Unidad de Seguimiento, Prevención y Atención a Victimas Indirectas de la Violencia Contra la Mujer)</v>
      </c>
      <c r="D91" s="389" t="str">
        <f>IF(ISBLANK('5. Pp (3 años)'!D92),"",'5. Pp (3 años)'!D92)</f>
        <v>4.3.1.1.98. Servicios de seguimiento, prevención y atención a victimas indirectas de violencia contra la mujer.</v>
      </c>
      <c r="E91" s="389" t="str">
        <f>IF(ISBLANK('5. Pp (3 años)'!E92),"",'5. Pp (3 años)'!E92)</f>
        <v xml:space="preserve">PSPA: Porcentaje de seguimientos, prevención y atención a victimas indirectas de violencia contra la mujer. </v>
      </c>
      <c r="F91" s="389" t="str">
        <f>IF(ISBLANK('5. Pp (3 años)'!F92),"",'5. Pp (3 años)'!F92)</f>
        <v xml:space="preserve">este indicador permitirá conocer el desempeño de las actividades de seguimiento, prevención y atención a victimas indirectas de violencia contra la mujer programadas.  </v>
      </c>
      <c r="G91" s="390" t="str">
        <f>IF(ISBLANK('5. Pp (3 años)'!G92),"",'5. Pp (3 años)'!G92)</f>
        <v>Eficacia</v>
      </c>
      <c r="H91" s="390" t="str">
        <f>IF(ISBLANK('5. Pp (3 años)'!H92),"",'5. Pp (3 años)'!H92)</f>
        <v>Trimestral</v>
      </c>
      <c r="I91" s="389" t="str">
        <f>IF(ISBLANK('5. Pp (3 años)'!I92),"",'5. Pp (3 años)'!I92)</f>
        <v xml:space="preserve">MÉTODO DE CÁLCULO
PSPA= (NSPAR/SPAP)*100
VARIABLES
PSPA: Porcentaje de seguimientos, prevención y atención a victimas indirectas de violencia contra la mujer. 
NSPAR: Número de  seguimientos, prevención y atención a victimas indirectas de violencia contra la mujer Realizadas.
NSPAP: Número de  seguimientos, prevención y atención a victimas indirectas de violencia contra la mujer Programadas.
</v>
      </c>
      <c r="J91" s="389" t="str">
        <f>IF(ISBLANK('5. Pp (3 años)'!J92),"",'5. Pp (3 años)'!J92)</f>
        <v>UNIDAD DE MEDIDA DEL INDICADOR: 
Porcentaje
UNIDAD DE MEDIDA DE LAS VARIABLES:
 Total de Actividades programadas</v>
      </c>
      <c r="K91" s="390" t="str">
        <f>IF(ISBLANK('5. Pp (3 años)'!K92),"",'5. Pp (3 años)'!K92)</f>
        <v>Descendente</v>
      </c>
      <c r="L91" s="389"/>
      <c r="M91" s="389"/>
      <c r="N91" s="389" t="str">
        <f>IF(ISBLANK('5. Pp (3 años)'!N92),"",'5. Pp (3 años)'!N92)</f>
        <v>NOMBRE DEL DOCUMENTO:  
Informes trimestrales de la Unidad de Seguimiento, Prevención y Atención a Victimas Indirectas de la Violencia Contra la Mujer 2024-2027, donde se reporta el número de mantenimientos
NOMBRE DEL ÁREA QUE GENERA LA INFORMACIÓN:      
Unidad de Seguimiento, Prevención y Atención a Victimas Indirectas de la Violencia Contra la Mujer
PERIODICIDAD: 
Trimestral         
LIGA DE LA PÁGINA DONDE SE ENCUENTRA LA INFORMACIÓN SI ES EL CASO O UBICACIÓN FÍSICA: 
Leffort  IMM-USPAVIV-CMIR-2024-2027, ubicado en las oficinas administrativas</v>
      </c>
      <c r="O91" s="389" t="str">
        <f>IF(ISBLANK('5. Pp (3 años)'!O92),"",'5. Pp (3 años)'!O92)</f>
        <v>El Instituto cuenta con Presupuesto suficiente para los suministros necesarios.</v>
      </c>
      <c r="P91" s="391" t="str">
        <f>IF(ISBLANK('5. Pp (3 años)'!P92),"",'5. Pp (3 años)'!P92)</f>
        <v/>
      </c>
    </row>
    <row r="92" spans="2:16" ht="276">
      <c r="B92" s="98" t="str">
        <f>IF(ISBLANK('5. Pp (3 años)'!B93),"",'5. Pp (3 años)'!B93)</f>
        <v/>
      </c>
      <c r="C92" s="32" t="str">
        <f>IF(ISBLANK('5. Pp (3 años)'!C93),"",'5. Pp (3 años)'!C93)</f>
        <v>Actividad</v>
      </c>
      <c r="D92" s="35" t="str">
        <f>IF(ISBLANK('5. Pp (3 años)'!D93),"",'5. Pp (3 años)'!D93)</f>
        <v xml:space="preserve">4.3.1.1.8.1. Servicios de seguimiento y acompañamiento a víctimas indirectas de feminicidios. </v>
      </c>
      <c r="E92" s="35" t="str">
        <f>IF(ISBLANK('5. Pp (3 años)'!E93),"",'5. Pp (3 años)'!E93)</f>
        <v>PSVF: Porcentaje de Servicios de Seguimiento y Acompañamiento a Víctimas indirectas de Feminicidios.</v>
      </c>
      <c r="F92" s="35" t="str">
        <f>IF(ISBLANK('5. Pp (3 años)'!F93),"",'5. Pp (3 años)'!F93)</f>
        <v>Este indicador permitirá medir  el número de servicios de seguimiento a víctimas indirectas de Feminicidios.</v>
      </c>
      <c r="G92" s="32" t="str">
        <f>IF(ISBLANK('5. Pp (3 años)'!G93),"",'5. Pp (3 años)'!G93)</f>
        <v>Eficacia</v>
      </c>
      <c r="H92" s="32" t="str">
        <f>IF(ISBLANK('5. Pp (3 años)'!H93),"",'5. Pp (3 años)'!H93)</f>
        <v>Trimestral</v>
      </c>
      <c r="I92" s="35" t="str">
        <f>IF(ISBLANK('5. Pp (3 años)'!I93),"",'5. Pp (3 años)'!I93)</f>
        <v xml:space="preserve">MÉTODO DE CÁLCULO
PSVF: (NSVFR / NSVFP)*100
VARIABLES
PSVF: Porcentaje de Servicios de Seguimiento y Acompañamiento a Víctimas indirectas de Feminicidios.
NSVFR: Número de Servicios de Seguimiento y Acompañamiento a Víctimas indirectas de Feminicidios realizados.
NSVFP: Número Servicios de Seguimiento y Acompañamiento a Víctimas indirectas de Feminicidios programados. 
</v>
      </c>
      <c r="J92" s="35" t="str">
        <f>IF(ISBLANK('5. Pp (3 años)'!J93),"",'5. Pp (3 años)'!J93)</f>
        <v xml:space="preserve">UNIDAD DE MEDIDA DEL INDICADOR: 
Porcentaje
UNIDAD DE MEDIDA DE LAS VARIABLES: 
Servicios  de Seguimiento y Acompañamiento </v>
      </c>
      <c r="K92" s="32" t="str">
        <f>IF(ISBLANK('5. Pp (3 años)'!K93),"",'5. Pp (3 años)'!K93)</f>
        <v>Ascendente</v>
      </c>
      <c r="L92" s="35"/>
      <c r="M92" s="35"/>
      <c r="N92" s="35" t="str">
        <f>IF(ISBLANK('5. Pp (3 años)'!N93),"",'5. Pp (3 años)'!N93)</f>
        <v>NOMBRE DEL DOCUMENTO:  
Informes trimestrales de la Unidad de Seguimiento, Prevención y Atención a Victimas Indirectas de la Violencia Contra la Mujer 2024-2027, donde se reporta el número de mantenimientos
NOMBRE DEL ÁREA QUE GENERA LA INFORMACIÓN:      
Unidad de Seguimiento, Prevención y Atención a Victimas Indirectas de la Violencia Contra la Mujer
PERIODICIDAD: 
Trimestral         
LIGA DE LA PÁGINA DONDE SE ENCUENTRA LA INFORMACIÓN SI ES EL CASO O UBICACIÓN FÍSICA: 
Leffort  IMM-USPAVIV-CMIR-2024-2027, ubicado en las oficinas administrativas</v>
      </c>
      <c r="O92" s="35" t="str">
        <f>IF(ISBLANK('5. Pp (3 años)'!O93),"",'5. Pp (3 años)'!O93)</f>
        <v>Las victimas indirectas de feminicidios se acercan al IMM a solicitar el servicio.</v>
      </c>
      <c r="P92" s="174" t="str">
        <f>IF(ISBLANK('5. Pp (3 años)'!P93),"",'5. Pp (3 años)'!P93)</f>
        <v/>
      </c>
    </row>
    <row r="93" spans="2:16" ht="276">
      <c r="B93" s="98" t="str">
        <f>IF(ISBLANK('5. Pp (3 años)'!B94),"",'5. Pp (3 años)'!B94)</f>
        <v/>
      </c>
      <c r="C93" s="32" t="str">
        <f>IF(ISBLANK('5. Pp (3 años)'!C94),"",'5. Pp (3 años)'!C94)</f>
        <v>Actividad</v>
      </c>
      <c r="D93" s="35" t="str">
        <f>IF(ISBLANK('5. Pp (3 años)'!D94),"",'5. Pp (3 años)'!D94)</f>
        <v>4.3.1.1.8.2. Brindar seguimiento a la atención inicial, durante y posterior al cierre del servicio de atención jurídica a mujeres, adolescentes y niñas.</v>
      </c>
      <c r="E93" s="35" t="str">
        <f>IF(ISBLANK('5. Pp (3 años)'!E94),"",'5. Pp (3 años)'!E94)</f>
        <v>PSAJ: Porcentaje de seguimientos de atención Jurídica.</v>
      </c>
      <c r="F93" s="35" t="str">
        <f>IF(ISBLANK('5. Pp (3 años)'!F94),"",'5. Pp (3 años)'!F94)</f>
        <v>Este indicador medirá el número de  seguimientos a la atención inicial, durante y posterior al cierre del servicio de atención jurídica a mujeres, adolescentes y niñas.</v>
      </c>
      <c r="G93" s="32" t="str">
        <f>IF(ISBLANK('5. Pp (3 años)'!G94),"",'5. Pp (3 años)'!G94)</f>
        <v>Eficacia</v>
      </c>
      <c r="H93" s="32" t="str">
        <f>IF(ISBLANK('5. Pp (3 años)'!H94),"",'5. Pp (3 años)'!H94)</f>
        <v>Trimestral</v>
      </c>
      <c r="I93" s="35" t="str">
        <f>IF(ISBLANK('5. Pp (3 años)'!I94),"",'5. Pp (3 años)'!I94)</f>
        <v xml:space="preserve">MÉTODO DE CÁLCULO
PSAJ= (NSAJR / NSAJP)*100
VARIABLES
PSAJ: Porcentaje de seguimientos de atención Jurídica.
NSAJR: Número de seguimientos de atención Jurídica realizadas
NSAJP: Número de seguimientos de atención Jurídica Programadas.
</v>
      </c>
      <c r="J93" s="35" t="str">
        <f>IF(ISBLANK('5. Pp (3 años)'!J94),"",'5. Pp (3 años)'!J94)</f>
        <v>UNIDAD DE MEDIDA DEL INDICADOR: 
Porcentaje
UNIDAD DE MEDIDA DE LAS VARIABLES: 
Seguimientos</v>
      </c>
      <c r="K93" s="32" t="str">
        <f>IF(ISBLANK('5. Pp (3 años)'!K94),"",'5. Pp (3 años)'!K94)</f>
        <v>Ascendente</v>
      </c>
      <c r="L93" s="35"/>
      <c r="M93" s="35"/>
      <c r="N93" s="35" t="str">
        <f>IF(ISBLANK('5. Pp (3 años)'!N94),"",'5. Pp (3 años)'!N94)</f>
        <v>NOMBRE DEL DOCUMENTO:  
Informes trimestrales de la Unidad de Seguimiento, Prevención y Atención a Victimas Indirectas de la Violencia Contra la Mujer 2024-2027, donde se reporta el número de mantenimientos
NOMBRE DEL ÁREA QUE GENERA LA INFORMACIÓN:      
Unidad de Seguimiento, Prevención y Atención a Victimas Indirectas de la Violencia Contra la Mujer
PERIODICIDAD: 
Trimestral         
LIGA DE LA PÁGINA DONDE SE ENCUENTRA LA INFORMACIÓN SI ES EL CASO O UBICACIÓN FÍSICA: 
Leffort  IMM-USPAVIV-CMIR-2024-2027, ubicado en las oficinas administrativas</v>
      </c>
      <c r="O93" s="35" t="str">
        <f>IF(ISBLANK('5. Pp (3 años)'!O94),"",'5. Pp (3 años)'!O94)</f>
        <v>Las victimas indirectas de VIOLENCIA  se acercan al IMM a solicitar el servicio.</v>
      </c>
      <c r="P93" s="174" t="str">
        <f>IF(ISBLANK('5. Pp (3 años)'!P94),"",'5. Pp (3 años)'!P94)</f>
        <v/>
      </c>
    </row>
    <row r="94" spans="2:16" ht="276">
      <c r="B94" s="98" t="str">
        <f>IF(ISBLANK('5. Pp (3 años)'!B95),"",'5. Pp (3 años)'!B95)</f>
        <v/>
      </c>
      <c r="C94" s="32" t="str">
        <f>IF(ISBLANK('5. Pp (3 años)'!C95),"",'5. Pp (3 años)'!C95)</f>
        <v>Actividad</v>
      </c>
      <c r="D94" s="35" t="str">
        <f>IF(ISBLANK('5. Pp (3 años)'!D95),"",'5. Pp (3 años)'!D95)</f>
        <v>4.3.1.1.8.3. Brindar seguimiento a la atención inicial, durante y posterior al cierre del servicio de atención médica a mujeres, adolescentes y niñas.</v>
      </c>
      <c r="E94" s="35" t="str">
        <f>IF(ISBLANK('5. Pp (3 años)'!E95),"",'5. Pp (3 años)'!E95)</f>
        <v>PSAM: Porcentaje de seguimientos de atención Médica.</v>
      </c>
      <c r="F94" s="35" t="str">
        <f>IF(ISBLANK('5. Pp (3 años)'!F95),"",'5. Pp (3 años)'!F95)</f>
        <v>Este indicador medirá el número de  seguimientos a la atención inicial, durante y posterior al cierre del servicio de atención jurídica a mujeres, adolescentes y niñas.</v>
      </c>
      <c r="G94" s="32" t="str">
        <f>IF(ISBLANK('5. Pp (3 años)'!G95),"",'5. Pp (3 años)'!G95)</f>
        <v>Eficacia</v>
      </c>
      <c r="H94" s="32" t="str">
        <f>IF(ISBLANK('5. Pp (3 años)'!H95),"",'5. Pp (3 años)'!H95)</f>
        <v>Trimestral</v>
      </c>
      <c r="I94" s="35" t="str">
        <f>IF(ISBLANK('5. Pp (3 años)'!I95),"",'5. Pp (3 años)'!I95)</f>
        <v xml:space="preserve">MÉTODO DE CÁLCULO
PSAM= (NSAMR / NSAMP)*100
VARIABLES
PSAM: Porcentaje de seguimientos de atención Médica.
NSAMR: Número de seguimientos de atención Médica realizadas
NSAMP: Número de seguimientos de atención Médica Programadas.
</v>
      </c>
      <c r="J94" s="35" t="str">
        <f>IF(ISBLANK('5. Pp (3 años)'!J95),"",'5. Pp (3 años)'!J95)</f>
        <v>UNIDAD DE MEDIDA DEL INDICADOR: 
Porcentaje
UNIDAD DE MEDIDA DE LAS VARIABLES: 
Seguimientos</v>
      </c>
      <c r="K94" s="32" t="str">
        <f>IF(ISBLANK('5. Pp (3 años)'!K95),"",'5. Pp (3 años)'!K95)</f>
        <v>Ascendente</v>
      </c>
      <c r="L94" s="35"/>
      <c r="M94" s="35"/>
      <c r="N94" s="35" t="str">
        <f>IF(ISBLANK('5. Pp (3 años)'!N95),"",'5. Pp (3 años)'!N95)</f>
        <v>NOMBRE DEL DOCUMENTO:  
Informes trimestrales de la Unidad de Seguimiento, Prevención y Atención a Victimas Indirectas de la Violencia Contra la Mujer 2024-2027, donde se reporta el número de mantenimientos
NOMBRE DEL ÁREA QUE GENERA LA INFORMACIÓN:      
Unidad de Seguimiento, Prevención y Atención a Victimas Indirectas de la Violencia Contra la Mujer
PERIODICIDAD: 
Trimestral         
LIGA DE LA PÁGINA DONDE SE ENCUENTRA LA INFORMACIÓN SI ES EL CASO O UBICACIÓN FÍSICA: 
Leffort  IMM-USPAVIV-CMIR-2024-2027, ubicado en las oficinas administrativas</v>
      </c>
      <c r="O94" s="35" t="str">
        <f>IF(ISBLANK('5. Pp (3 años)'!O95),"",'5. Pp (3 años)'!O95)</f>
        <v>Las victimas indirectas de VIOLENCIA  se acercan al IMM a solicitar el servicio.</v>
      </c>
      <c r="P94" s="174" t="str">
        <f>IF(ISBLANK('5. Pp (3 años)'!P95),"",'5. Pp (3 años)'!P95)</f>
        <v/>
      </c>
    </row>
    <row r="95" spans="2:16" ht="276">
      <c r="B95" s="98" t="str">
        <f>IF(ISBLANK('5. Pp (3 años)'!B96),"",'5. Pp (3 años)'!B96)</f>
        <v/>
      </c>
      <c r="C95" s="32" t="str">
        <f>IF(ISBLANK('5. Pp (3 años)'!C96),"",'5. Pp (3 años)'!C96)</f>
        <v>Actividad</v>
      </c>
      <c r="D95" s="35" t="str">
        <f>IF(ISBLANK('5. Pp (3 años)'!D96),"",'5. Pp (3 años)'!D96)</f>
        <v>4.3.1.1.8.4. Brindar seguimiento a la atención inicial, durante y posterior al cierre del servicio de atención psicológica a mujeres, adolescentes y niñas.</v>
      </c>
      <c r="E95" s="35" t="str">
        <f>IF(ISBLANK('5. Pp (3 años)'!E96),"",'5. Pp (3 años)'!E96)</f>
        <v>PSAP: Porcentaje de seguimientos de atención psicológica.</v>
      </c>
      <c r="F95" s="35" t="str">
        <f>IF(ISBLANK('5. Pp (3 años)'!F96),"",'5. Pp (3 años)'!F96)</f>
        <v>Este indicador medirá el número de  seguimientos a la atención inicial, durante y posterior al cierre del servicio de atención jurídica a mujeres, adolescentes y niñas.</v>
      </c>
      <c r="G95" s="32" t="str">
        <f>IF(ISBLANK('5. Pp (3 años)'!G96),"",'5. Pp (3 años)'!G96)</f>
        <v>Eficacia</v>
      </c>
      <c r="H95" s="32" t="str">
        <f>IF(ISBLANK('5. Pp (3 años)'!H96),"",'5. Pp (3 años)'!H96)</f>
        <v>Trimestral</v>
      </c>
      <c r="I95" s="35" t="str">
        <f>IF(ISBLANK('5. Pp (3 años)'!I96),"",'5. Pp (3 años)'!I96)</f>
        <v xml:space="preserve">MÉTODO DE CÁLCULO
PSAP= (NSAPR / NSAPP) *100
VARIABLES
PSAP: Porcentaje de seguimientos de atención psicológica.
NSAPR: Número de seguimientos de atención psicológica realizadas
NSAPP: Número de seguimientos de atención psicológica Programadas.
</v>
      </c>
      <c r="J95" s="35" t="str">
        <f>IF(ISBLANK('5. Pp (3 años)'!J96),"",'5. Pp (3 años)'!J96)</f>
        <v>UNIDAD DE MEDIDA DEL INDICADOR:
 Porcentaje
UNIDAD DE MEDIDA DE LAS VARIABLES: 
Seguimientos</v>
      </c>
      <c r="K95" s="32" t="str">
        <f>IF(ISBLANK('5. Pp (3 años)'!K96),"",'5. Pp (3 años)'!K96)</f>
        <v>Ascendente</v>
      </c>
      <c r="L95" s="35"/>
      <c r="M95" s="35"/>
      <c r="N95" s="35" t="str">
        <f>IF(ISBLANK('5. Pp (3 años)'!N96),"",'5. Pp (3 años)'!N96)</f>
        <v>NOMBRE DEL DOCUMENTO:  
Informes trimestrales de la Unidad de Seguimiento, Prevención y Atención a Victimas Indirectas de la Violencia Contra la Mujer 2024-2027, donde se reporta el número de mantenimientos
NOMBRE DEL ÁREA QUE GENERA LA INFORMACIÓN:      
Unidad de Seguimiento, Prevención y Atención a Victimas Indirectas de la Violencia Contra la Mujer
PERIODICIDAD: 
Trimestral         
LIGA DE LA PÁGINA DONDE SE ENCUENTRA LA INFORMACIÓN SI ES EL CASO O UBICACIÓN FÍSICA: 
Leffort  IMM-USPAVIV-CMIR-2024-2027, ubicado en las oficinas administrativas</v>
      </c>
      <c r="O95" s="35" t="str">
        <f>IF(ISBLANK('5. Pp (3 años)'!O96),"",'5. Pp (3 años)'!O96)</f>
        <v>Las victimas indirectas de VIOLENCIA  se acercan al IMM a solicitar el servicio.</v>
      </c>
      <c r="P95" s="174" t="str">
        <f>IF(ISBLANK('5. Pp (3 años)'!P96),"",'5. Pp (3 años)'!P96)</f>
        <v/>
      </c>
    </row>
    <row r="96" spans="2:16">
      <c r="I96" s="49"/>
      <c r="J96" s="49"/>
      <c r="L96" s="49"/>
      <c r="M96" s="49"/>
      <c r="N96" s="49"/>
      <c r="O96" s="49"/>
      <c r="P96" s="49"/>
    </row>
    <row r="97" spans="9:10">
      <c r="I97" s="49"/>
      <c r="J97" s="49"/>
    </row>
    <row r="98" spans="9:10">
      <c r="I98" s="49"/>
      <c r="J98" s="49"/>
    </row>
  </sheetData>
  <protectedRanges>
    <protectedRange algorithmName="SHA-512" hashValue="hs8tanhpCsd/XZij8Th5agq2DsnGndMM6pJdX8YVPpgMDcfda05TDeT2gzj7xUoUt69fpeRT7DPhHXdAihZT5Q==" saltValue="AJf/htwRgphXl0i3H6QrPQ==" spinCount="100000" sqref="L45:M95" name="metas linea base"/>
  </protectedRanges>
  <autoFilter ref="B43:P95" xr:uid="{B8A8F4E4-EC34-48A7-AC37-70D349573DCD}">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40:P40"/>
    <mergeCell ref="B41:P41"/>
    <mergeCell ref="B43:B44"/>
    <mergeCell ref="C43:C44"/>
    <mergeCell ref="D43:D44"/>
    <mergeCell ref="E43:M43"/>
    <mergeCell ref="N43:N44"/>
    <mergeCell ref="O43:O44"/>
    <mergeCell ref="P43:P44"/>
    <mergeCell ref="B33:D33"/>
    <mergeCell ref="E33:P33"/>
    <mergeCell ref="B23:D23"/>
    <mergeCell ref="E23:P23"/>
    <mergeCell ref="B24:D24"/>
    <mergeCell ref="E24:P24"/>
    <mergeCell ref="B26:D26"/>
    <mergeCell ref="E27:P28"/>
    <mergeCell ref="B30:D30"/>
    <mergeCell ref="B31:D31"/>
    <mergeCell ref="E31:P31"/>
    <mergeCell ref="B32:D32"/>
    <mergeCell ref="E32:P32"/>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10:D10"/>
    <mergeCell ref="E10:P10"/>
    <mergeCell ref="C4:N4"/>
    <mergeCell ref="C5:N5"/>
    <mergeCell ref="C6:N6"/>
    <mergeCell ref="C7:N7"/>
    <mergeCell ref="B9:D9"/>
    <mergeCell ref="B39:D39"/>
    <mergeCell ref="E39:P39"/>
    <mergeCell ref="B35:D35"/>
    <mergeCell ref="B36:D36"/>
    <mergeCell ref="E36:P36"/>
    <mergeCell ref="B37:D37"/>
    <mergeCell ref="B38:D38"/>
    <mergeCell ref="E38:P38"/>
    <mergeCell ref="E37:P37"/>
  </mergeCells>
  <printOptions horizontalCentered="1"/>
  <pageMargins left="0.25" right="0.25" top="0.75" bottom="0.75" header="0.3" footer="0.3"/>
  <pageSetup paperSize="5" scale="27" fitToHeight="0" orientation="landscape" r:id="rId1"/>
  <headerFooter alignWithMargins="0">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32</vt:i4>
      </vt:variant>
    </vt:vector>
  </HeadingPairs>
  <TitlesOfParts>
    <vt:vector size="51" baseType="lpstr">
      <vt:lpstr>1.Árbol del problema</vt:lpstr>
      <vt:lpstr>2.Árbol de objetivos</vt:lpstr>
      <vt:lpstr>3.Árbol de alternativas</vt:lpstr>
      <vt:lpstr>4.Matriz de alternativas</vt:lpstr>
      <vt:lpstr>Estructura Analítica del Pp</vt:lpstr>
      <vt:lpstr>Matriz de similitudes</vt:lpstr>
      <vt:lpstr> Sintaxis MIR (no se llena)</vt:lpstr>
      <vt:lpstr>5. Pp (3 años)</vt:lpstr>
      <vt:lpstr> 7. Pp (2026)</vt:lpstr>
      <vt:lpstr>9. METAS</vt:lpstr>
      <vt:lpstr>11. SEGUIMIENTO 2026</vt:lpstr>
      <vt:lpstr>17. CEDULA0126</vt:lpstr>
      <vt:lpstr>18. CEDULA0226</vt:lpstr>
      <vt:lpstr>19. CEDULA0326</vt:lpstr>
      <vt:lpstr>20. CEDULA0426</vt:lpstr>
      <vt:lpstr>21. CEDULA0127</vt:lpstr>
      <vt:lpstr>22. CEDULA0227</vt:lpstr>
      <vt:lpstr>23. CEDULA0327</vt:lpstr>
      <vt:lpstr>24. CEDULA0427</vt:lpstr>
      <vt:lpstr>' 7. Pp (2026)'!Área_de_impresión</vt:lpstr>
      <vt:lpstr>' Sintaxis MIR (no se llena)'!Área_de_impresión</vt:lpstr>
      <vt:lpstr>'1.Árbol del problema'!Área_de_impresión</vt:lpstr>
      <vt:lpstr>'11. SEGUIMIENTO 2026'!Área_de_impresión</vt:lpstr>
      <vt:lpstr>'17. CEDULA0126'!Área_de_impresión</vt:lpstr>
      <vt:lpstr>'18. CEDULA0226'!Área_de_impresión</vt:lpstr>
      <vt:lpstr>'19. CEDULA0326'!Área_de_impresión</vt:lpstr>
      <vt:lpstr>'2.Árbol de objetivos'!Área_de_impresión</vt:lpstr>
      <vt:lpstr>'20. CEDULA0426'!Área_de_impresión</vt:lpstr>
      <vt:lpstr>'21. CEDULA0127'!Área_de_impresión</vt:lpstr>
      <vt:lpstr>'22. CEDULA0227'!Área_de_impresión</vt:lpstr>
      <vt:lpstr>'23. CEDULA0327'!Área_de_impresión</vt:lpstr>
      <vt:lpstr>'24. CEDULA0427'!Área_de_impresión</vt:lpstr>
      <vt:lpstr>'3.Árbol de alternativas'!Área_de_impresión</vt:lpstr>
      <vt:lpstr>'4.Matriz de alternativas'!Área_de_impresión</vt:lpstr>
      <vt:lpstr>'5. Pp (3 años)'!Área_de_impresión</vt:lpstr>
      <vt:lpstr>'9. METAS'!Área_de_impresión</vt:lpstr>
      <vt:lpstr>'Estructura Analítica del Pp'!Área_de_impresión</vt:lpstr>
      <vt:lpstr>'Matriz de similitudes'!Área_de_impresión</vt:lpstr>
      <vt:lpstr>' 7. Pp (2026)'!Títulos_a_imprimir</vt:lpstr>
      <vt:lpstr>' Sintaxis MIR (no se llena)'!Títulos_a_imprimir</vt:lpstr>
      <vt:lpstr>'11. SEGUIMIENTO 2026'!Títulos_a_imprimir</vt:lpstr>
      <vt:lpstr>'17. CEDULA0126'!Títulos_a_imprimir</vt:lpstr>
      <vt:lpstr>'18. CEDULA0226'!Títulos_a_imprimir</vt:lpstr>
      <vt:lpstr>'19. CEDULA0326'!Títulos_a_imprimir</vt:lpstr>
      <vt:lpstr>'20. CEDULA0426'!Títulos_a_imprimir</vt:lpstr>
      <vt:lpstr>'21. CEDULA0127'!Títulos_a_imprimir</vt:lpstr>
      <vt:lpstr>'22. CEDULA0227'!Títulos_a_imprimir</vt:lpstr>
      <vt:lpstr>'23. CEDULA0327'!Títulos_a_imprimir</vt:lpstr>
      <vt:lpstr>'24. CEDULA0427'!Títulos_a_imprimir</vt:lpstr>
      <vt:lpstr>'5. Pp (3 años)'!Títulos_a_imprimir</vt:lpstr>
      <vt:lpstr>'9. METAS'!Títulos_a_imprimir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Alejandra Olivas</cp:lastModifiedBy>
  <cp:lastPrinted>2026-01-13T19:34:16Z</cp:lastPrinted>
  <dcterms:created xsi:type="dcterms:W3CDTF">2025-11-17T14:09:10Z</dcterms:created>
  <dcterms:modified xsi:type="dcterms:W3CDTF">2026-08-31T20:45:15Z</dcterms:modified>
</cp:coreProperties>
</file>