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cuments\primer entrega 2024 - copia\1.4 IMDAI\Cédula de Avance  1Tr24\"/>
    </mc:Choice>
  </mc:AlternateContent>
  <xr:revisionPtr revIDLastSave="0" documentId="13_ncr:1_{DAFF895D-B802-41BE-B104-A2D324CC8C9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EDULA 1Tr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5" l="1"/>
  <c r="M13" i="5"/>
  <c r="M51" i="5"/>
  <c r="M49" i="5"/>
  <c r="M47" i="5"/>
  <c r="N49" i="5"/>
  <c r="M39" i="5"/>
  <c r="M41" i="5"/>
  <c r="M43" i="5"/>
  <c r="M45" i="5"/>
  <c r="M37" i="5"/>
  <c r="M35" i="5"/>
  <c r="N43" i="5"/>
  <c r="N41" i="5"/>
  <c r="N39" i="5"/>
  <c r="N45" i="5"/>
  <c r="M29" i="5"/>
  <c r="M31" i="5"/>
  <c r="M33" i="5"/>
  <c r="M27" i="5"/>
  <c r="M25" i="5"/>
  <c r="N29" i="5"/>
  <c r="N31" i="5"/>
  <c r="N33" i="5"/>
  <c r="M23" i="5" l="1"/>
  <c r="M21" i="5"/>
  <c r="N23" i="5"/>
  <c r="M17" i="5"/>
  <c r="M19" i="5"/>
  <c r="M15" i="5"/>
  <c r="N51" i="5" l="1"/>
  <c r="N47" i="5"/>
  <c r="N37" i="5"/>
  <c r="N35" i="5"/>
  <c r="N27" i="5"/>
  <c r="N25" i="5"/>
  <c r="N21" i="5"/>
  <c r="N19" i="5"/>
  <c r="N17" i="5"/>
  <c r="N15" i="5"/>
</calcChain>
</file>

<file path=xl/sharedStrings.xml><?xml version="1.0" encoding="utf-8"?>
<sst xmlns="http://schemas.openxmlformats.org/spreadsheetml/2006/main" count="140" uniqueCount="87">
  <si>
    <t>CÉDULA DE AVANCE DE CUMPLIMIENTO DE LOS OBJETIVOS Y METAS</t>
  </si>
  <si>
    <t>MUNICIPIO DE BENITO JUÁREZ QUINTANA ROO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</si>
  <si>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</si>
  <si>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</si>
  <si>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</si>
  <si>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</si>
  <si>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</si>
  <si>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</si>
  <si>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</si>
  <si>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</si>
  <si>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</si>
  <si>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</si>
  <si>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</si>
  <si>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</si>
  <si>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</si>
  <si>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TRIM</t>
  </si>
  <si>
    <t>ANUAL</t>
  </si>
  <si>
    <t>NO</t>
  </si>
  <si>
    <t>SENTIDO DEL INDICADOR      (ascendente, descendente, regular o nominal)</t>
  </si>
  <si>
    <t>Ascendente
Regular</t>
  </si>
  <si>
    <t xml:space="preserve">PROGRAMA PRESUPUESTARIO ANUAL: </t>
  </si>
  <si>
    <t>Trimestral</t>
  </si>
  <si>
    <t>SI</t>
  </si>
  <si>
    <t>Ascendente
Nominal</t>
  </si>
  <si>
    <t>G-PPA PROGRAMA DE MODERNIZACIÓN EN MATERIA DE MEJORA REGULATORIA</t>
  </si>
  <si>
    <t>PERÍODO QUE SE INFORMA: DEL 1 DE ENERO AL 31 DE MARZO 2024.</t>
  </si>
  <si>
    <t>IAG: Índice de Avance General en la implantación y operación del modelo PbR-SED</t>
  </si>
  <si>
    <t>Ascendente</t>
  </si>
  <si>
    <t>Anual</t>
  </si>
  <si>
    <r>
      <rPr>
        <b/>
        <sz val="12"/>
        <color theme="1"/>
        <rFont val="Calibri"/>
        <family val="2"/>
        <scheme val="minor"/>
      </rPr>
      <t xml:space="preserve">F 1.6.1 </t>
    </r>
    <r>
      <rPr>
        <sz val="12"/>
        <color theme="1"/>
        <rFont val="Calibri"/>
        <family val="2"/>
        <scheme val="minor"/>
      </rPr>
      <t>Contribuir a la renovación de los mecanismos de gestión flexibilizando nuestras estructuras y procedimientos administrativos con calidad, innovación tecnológica y combate a la corrupción mediante la promoción de una mejora regulatoria articulada como base en una política pública transversal que genere un marco regulatorio claro y efectivo para beneficio del sector social, privado y público.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</si>
  <si>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El indicador se modificó con la actualización del PMS 2021-2024.
El índice general de avance en la implementación del modelo PbR-SED mide los avances que el municipio ha logrado alcanzar en la gestión del ciclo presupuestario de planeación, programación, presupuestación, ejercicio y control, seguimiento, evaluación y rendición de cuentas.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De acuerdo a la Guía para la integración y rendición de los informes de avance de gestión financiera y de la información para la planeación de la fiscalización de la cuenta pública que emite la ASEQROO para el ejercicio fiscal 2024, para</t>
    </r>
    <r>
      <rPr>
        <b/>
        <sz val="12"/>
        <color theme="1"/>
        <rFont val="Calibri"/>
        <family val="2"/>
        <scheme val="minor"/>
      </rPr>
      <t xml:space="preserve"> indicadores NO acumulativos</t>
    </r>
    <r>
      <rPr>
        <sz val="12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2"/>
        <color theme="1"/>
        <rFont val="Calibri"/>
        <family val="2"/>
        <scheme val="minor"/>
      </rPr>
      <t>el promedio de los porcentajes de cumplimiento alcanzados</t>
    </r>
    <r>
      <rPr>
        <sz val="12"/>
        <color theme="1"/>
        <rFont val="Calibri"/>
        <family val="2"/>
        <scheme val="minor"/>
      </rPr>
      <t xml:space="preserve">. </t>
    </r>
  </si>
  <si>
    <r>
      <t xml:space="preserve">P. 1.6.1.1 </t>
    </r>
    <r>
      <rPr>
        <sz val="12"/>
        <color theme="1"/>
        <rFont val="Calibri"/>
        <family val="2"/>
        <scheme val="minor"/>
      </rPr>
      <t>La población y dependencias municipales reciben atención integral a través de la promoción de una mejora regulatoria articulada como base en una política pública transversal que genere un marco regulatorio claro y efectivo para beneficio del sector social, privado y público.</t>
    </r>
  </si>
  <si>
    <r>
      <rPr>
        <b/>
        <sz val="12"/>
        <color theme="1"/>
        <rFont val="Calibri"/>
        <family val="2"/>
        <scheme val="minor"/>
      </rPr>
      <t>PPA:</t>
    </r>
    <r>
      <rPr>
        <sz val="12"/>
        <color theme="1"/>
        <rFont val="Calibri"/>
        <family val="2"/>
        <scheme val="minor"/>
      </rPr>
      <t xml:space="preserve"> Porcentaje de la Población Atendida.</t>
    </r>
  </si>
  <si>
    <r>
      <t xml:space="preserve">Meta Trimestral: </t>
    </r>
    <r>
      <rPr>
        <sz val="12"/>
        <color theme="1"/>
        <rFont val="Calibri"/>
        <family val="2"/>
        <scheme val="minor"/>
      </rPr>
      <t xml:space="preserve">Durante este trimestre no se alcanzó la meta debido a las modificaciones en la ley de hacienda del municipio en la modalidad de los trámites a realizar, obteniendo 71.23% de lo programado para el periodo.                                                                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Durante el año se ha avanzado un 30.70% de la meta programada, buscando reponer el rezago en los siguientes trimestres del año.</t>
    </r>
  </si>
  <si>
    <r>
      <rPr>
        <b/>
        <sz val="12"/>
        <color theme="1"/>
        <rFont val="Calibri"/>
        <family val="2"/>
        <scheme val="minor"/>
      </rPr>
      <t>PDMA:</t>
    </r>
    <r>
      <rPr>
        <sz val="12"/>
        <color theme="1"/>
        <rFont val="Calibri"/>
        <family val="2"/>
        <scheme val="minor"/>
      </rPr>
      <t xml:space="preserve"> Porcentaje de Dependencias municipales atendidas.</t>
    </r>
  </si>
  <si>
    <r>
      <t xml:space="preserve">C. 1.6.1.1.1 </t>
    </r>
    <r>
      <rPr>
        <sz val="12"/>
        <color theme="1"/>
        <rFont val="Calibri"/>
        <family val="2"/>
        <scheme val="minor"/>
      </rPr>
      <t>Trámites y Servicios de la Dirección de Ventanilla Única de Trámites y Servicios gestionados.</t>
    </r>
  </si>
  <si>
    <r>
      <rPr>
        <b/>
        <sz val="12"/>
        <color theme="1"/>
        <rFont val="Calibri"/>
        <family val="2"/>
        <scheme val="minor"/>
      </rPr>
      <t>PTSV:</t>
    </r>
    <r>
      <rPr>
        <sz val="12"/>
        <color theme="1"/>
        <rFont val="Calibri"/>
        <family val="2"/>
        <scheme val="minor"/>
      </rPr>
      <t xml:space="preserve"> Porcentaje de Trámites y Servicios gestionados en Dirección de Ventanilla.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</si>
  <si>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Derivado de la incorporación de más trámites y servicios al catalogo de atención que brinda la Ventanilla Única, así como la gestión y seguimiento de los trámites en línea, se obtiene el resultado de 89.43% de lo programado para el trimestre.                                                         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Derivado a la fluencia de tramites en programas sociales e inclusivos se obtiene 38.46% de la meta anual.</t>
    </r>
  </si>
  <si>
    <r>
      <t xml:space="preserve">A. 1.6.1.1.1.1 </t>
    </r>
    <r>
      <rPr>
        <sz val="12"/>
        <color theme="1"/>
        <rFont val="Calibri"/>
        <family val="2"/>
        <scheme val="minor"/>
      </rPr>
      <t>Brindar asesoría personalizada e integral a la ciudadanía Benitojuarense.</t>
    </r>
  </si>
  <si>
    <r>
      <rPr>
        <b/>
        <sz val="12"/>
        <color theme="1"/>
        <rFont val="Calibri"/>
        <family val="2"/>
        <scheme val="minor"/>
      </rPr>
      <t>PAB:</t>
    </r>
    <r>
      <rPr>
        <sz val="12"/>
        <color theme="1"/>
        <rFont val="Calibri"/>
        <family val="2"/>
        <scheme val="minor"/>
      </rPr>
      <t xml:space="preserve"> Porcentaje de asesorÍas brindadas.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</si>
  <si>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A través de los diversos módulos y canales digitales se brinda asesoría a la ciudadanía de forma más ágil y oportuna permitiéndonos llegar al 60.36% de la meta del trimestre pero se detecta en el municipio una disminución considerable en la apertura de nuevos negocios que se comprueba con el menor número de asesorías brindadas.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Se alcanza 21.30% de la meta anual programada, detectado por la alta demanda digital de los trámites que disminuye las asesorias del IMDAI.</t>
    </r>
  </si>
  <si>
    <r>
      <t xml:space="preserve">A. 1.6.1.1.1.2 </t>
    </r>
    <r>
      <rPr>
        <sz val="12"/>
        <color theme="1"/>
        <rFont val="Calibri"/>
        <family val="2"/>
        <scheme val="minor"/>
      </rPr>
      <t>Asesorias, trámites y servicios brindados desde la Ventanilla Inclusiva a la ciudadanía Benitojuarense.</t>
    </r>
  </si>
  <si>
    <r>
      <t xml:space="preserve">PATSVI: </t>
    </r>
    <r>
      <rPr>
        <sz val="12"/>
        <color theme="1"/>
        <rFont val="Calibri"/>
        <family val="2"/>
        <scheme val="minor"/>
      </rPr>
      <t>Porcentaje de Asesorias, Trámites y Servicios desde la Ventanilla Inclusiva.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</si>
  <si>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A través de los modulos de Ventanilla Inclusiva se brinda asesoría, así como se realizan trámites y servicios a la ciudadanía con diversas discapacidades, permitiendonos llegar al 96.50% de la meta programada.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Se alcanza 24.13% de la meta anual programada, logrando un buen alcance de la población con discapacidad.</t>
    </r>
  </si>
  <si>
    <r>
      <t xml:space="preserve">C. 1.6.1.1.2 </t>
    </r>
    <r>
      <rPr>
        <sz val="12"/>
        <color theme="1"/>
        <rFont val="Calibri"/>
        <family val="2"/>
        <scheme val="minor"/>
      </rPr>
      <t>Trámites y Servicios mediante la aplicación de Herramientas de Mejora Regulatoria simplificados.</t>
    </r>
  </si>
  <si>
    <r>
      <rPr>
        <b/>
        <sz val="12"/>
        <color theme="1"/>
        <rFont val="Calibri"/>
        <family val="2"/>
        <scheme val="minor"/>
      </rPr>
      <t>PTSS:</t>
    </r>
    <r>
      <rPr>
        <sz val="12"/>
        <color theme="1"/>
        <rFont val="Calibri"/>
        <family val="2"/>
        <scheme val="minor"/>
      </rPr>
      <t xml:space="preserve"> Porcentaje de Trámites y Servicios Simplificados.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</si>
  <si>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>Derivado del seguimiento a las diversas dependencias mediante la aplicación de herramientas de Mejora Regulatoria simplificados, se avanza en este trimestre 100.00% a lo programado del periodo.</t>
    </r>
    <r>
      <rPr>
        <b/>
        <sz val="12"/>
        <color theme="1"/>
        <rFont val="Calibri"/>
        <family val="2"/>
        <scheme val="minor"/>
      </rPr>
      <t xml:space="preserve">                    
Meta Anual:</t>
    </r>
    <r>
      <rPr>
        <sz val="12"/>
        <color theme="1"/>
        <rFont val="Calibri"/>
        <family val="2"/>
        <scheme val="minor"/>
      </rPr>
      <t xml:space="preserve"> El avance va de acuerdo a la programación con 25.00% de la meta anual.</t>
    </r>
  </si>
  <si>
    <r>
      <t xml:space="preserve">A. 1.6.1.1.2.1 </t>
    </r>
    <r>
      <rPr>
        <sz val="12"/>
        <color theme="1"/>
        <rFont val="Calibri"/>
        <family val="2"/>
        <scheme val="minor"/>
      </rPr>
      <t>Reformulación integral de trámites y servicios a través de la reingeniería de procesos</t>
    </r>
  </si>
  <si>
    <r>
      <rPr>
        <b/>
        <sz val="12"/>
        <color theme="1"/>
        <rFont val="Calibri"/>
        <family val="2"/>
        <scheme val="minor"/>
      </rPr>
      <t xml:space="preserve">PTSRPA: </t>
    </r>
    <r>
      <rPr>
        <sz val="12"/>
        <color theme="1"/>
        <rFont val="Calibri"/>
        <family val="2"/>
        <scheme val="minor"/>
      </rPr>
      <t>Porcentaje de Trámites y Servicios con Reingenieria de Procesos Aplicada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</si>
  <si>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realizó el análisis de los procesos y costos de los trámites y servicios, cumpliendo como el 100.00% de la meta establecida para el periodo.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El avance va de acuerdo a la programación con 25.00% de la meta anual.</t>
    </r>
  </si>
  <si>
    <r>
      <t xml:space="preserve">A. 1.6.1.1.2.2 </t>
    </r>
    <r>
      <rPr>
        <sz val="12"/>
        <color theme="1"/>
        <rFont val="Calibri"/>
        <family val="2"/>
        <scheme val="minor"/>
      </rPr>
      <t>Capacitaciones en materia de Mejora Regulatoria.</t>
    </r>
  </si>
  <si>
    <r>
      <rPr>
        <b/>
        <sz val="12"/>
        <color theme="1"/>
        <rFont val="Calibri"/>
        <family val="2"/>
        <scheme val="minor"/>
      </rPr>
      <t xml:space="preserve">PCCI: </t>
    </r>
    <r>
      <rPr>
        <sz val="12"/>
        <color theme="1"/>
        <rFont val="Calibri"/>
        <family val="2"/>
        <scheme val="minor"/>
      </rPr>
      <t>Porcentaje de  de cursos y capacitaciones implementadas.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</si>
  <si>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plantea que el avance de la meta se contabilice el indicador a partir del segundo trimestre 2024. Durante este trimestre se llevo a cabo la fase previa a la implementación de los cursos.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El avance anual comenzara a contabilizarse en el siguiente periodo.</t>
    </r>
  </si>
  <si>
    <r>
      <t xml:space="preserve">A. 1.6.1.1.2.3 </t>
    </r>
    <r>
      <rPr>
        <sz val="12"/>
        <color theme="1"/>
        <rFont val="Calibri"/>
        <family val="2"/>
        <scheme val="minor"/>
      </rPr>
      <t>Difusion de las herramientas de Mejora Regulatoria para la ciudadania.</t>
    </r>
  </si>
  <si>
    <r>
      <rPr>
        <b/>
        <sz val="12"/>
        <color theme="1"/>
        <rFont val="Calibri"/>
        <family val="2"/>
        <scheme val="minor"/>
      </rPr>
      <t>PCFR:</t>
    </r>
    <r>
      <rPr>
        <sz val="12"/>
        <color theme="1"/>
        <rFont val="Calibri"/>
        <family val="2"/>
        <scheme val="minor"/>
      </rPr>
      <t xml:space="preserve"> Porcentaje de conferencias y/o foros públicos realizados.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</si>
  <si>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plantea que el avance de la meta se contabilice el indicador a partir del segundo trimestre 2024. Durante este trimestre se realizó la identificación de las herramientas importantes a difundir.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El avance anual comenzara a contabilizarse en el siguiente periodo.</t>
    </r>
  </si>
  <si>
    <r>
      <t xml:space="preserve">A. 1.6.1.1.2.4 </t>
    </r>
    <r>
      <rPr>
        <sz val="12"/>
        <color theme="1"/>
        <rFont val="Calibri"/>
        <family val="2"/>
        <scheme val="minor"/>
      </rPr>
      <t>Atención de solicitudes de la Herramienta Protesta Ciudadana.</t>
    </r>
  </si>
  <si>
    <r>
      <rPr>
        <b/>
        <sz val="12"/>
        <color theme="1"/>
        <rFont val="Calibri"/>
        <family val="2"/>
        <scheme val="minor"/>
      </rPr>
      <t>PSAPC:</t>
    </r>
    <r>
      <rPr>
        <sz val="12"/>
        <color theme="1"/>
        <rFont val="Calibri"/>
        <family val="2"/>
        <scheme val="minor"/>
      </rPr>
      <t xml:space="preserve"> Porcentaje de solicitudes atendidas a través de la Herramienta Protesta Ciudadana.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</si>
  <si>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Comenzarán a contabilizarse las solicitudes ciudadanas a partir del siguiente trimestre, ya que la plataforma no se encuentra habilidada y esta en mantenimiento por parte de la Dirección de Tecnologías de la Información.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El avance anual comenzara a contabilizarse en el siguiente periodo.</t>
    </r>
  </si>
  <si>
    <r>
      <t xml:space="preserve">C. 1.6.1.1.3 </t>
    </r>
    <r>
      <rPr>
        <sz val="12"/>
        <color theme="1"/>
        <rFont val="Calibri"/>
        <family val="2"/>
        <scheme val="minor"/>
      </rPr>
      <t>Herramientas de desarrollo administrativo e innovación que permitan la transparencia, la simplificación de los procesos administrativos, y la calidad de atención de los trámites y servicios.</t>
    </r>
  </si>
  <si>
    <r>
      <rPr>
        <b/>
        <sz val="12"/>
        <color theme="1"/>
        <rFont val="Calibri"/>
        <family val="2"/>
        <scheme val="minor"/>
      </rPr>
      <t xml:space="preserve">PHAI: </t>
    </r>
    <r>
      <rPr>
        <sz val="12"/>
        <color theme="1"/>
        <rFont val="Calibri"/>
        <family val="2"/>
        <scheme val="minor"/>
      </rPr>
      <t>Porcentaje de Herramientas Administrativas Implementadas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</si>
  <si>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lleva a cabo el 100.00% de la meta planeada para el trimestre gracias a la activa participación de las dependencias municipales. 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gracias a esto se avanza cumpliendo un 15.38% de la meta anual programada.</t>
    </r>
  </si>
  <si>
    <r>
      <t xml:space="preserve">A. 1.6.1.1.3.1 </t>
    </r>
    <r>
      <rPr>
        <sz val="12"/>
        <color theme="1"/>
        <rFont val="Calibri"/>
        <family val="2"/>
        <scheme val="minor"/>
      </rPr>
      <t>Manuales Administrativos para las unidades y dependencias municipales Revisados y Validados.</t>
    </r>
  </si>
  <si>
    <r>
      <rPr>
        <b/>
        <sz val="12"/>
        <color theme="1"/>
        <rFont val="Calibri"/>
        <family val="2"/>
        <scheme val="minor"/>
      </rPr>
      <t xml:space="preserve">PMADA: </t>
    </r>
    <r>
      <rPr>
        <sz val="12"/>
        <color theme="1"/>
        <rFont val="Calibri"/>
        <family val="2"/>
        <scheme val="minor"/>
      </rPr>
      <t>Porcentaje de Manuales Administrativos Revisados y Validados</t>
    </r>
  </si>
  <si>
    <r>
      <t xml:space="preserve">A. 1.6.1.1.3.2 </t>
    </r>
    <r>
      <rPr>
        <sz val="12"/>
        <color theme="1"/>
        <rFont val="Calibri"/>
        <family val="2"/>
        <scheme val="minor"/>
      </rPr>
      <t>Análisis y evaluación de las estructuras orgánicas propuestas por las dependencias, unidades y entidades de la administración pública municipal</t>
    </r>
  </si>
  <si>
    <r>
      <rPr>
        <b/>
        <sz val="12"/>
        <color theme="1"/>
        <rFont val="Calibri"/>
        <family val="2"/>
        <scheme val="minor"/>
      </rPr>
      <t>PEOAE:</t>
    </r>
    <r>
      <rPr>
        <sz val="12"/>
        <color theme="1"/>
        <rFont val="Calibri"/>
        <family val="2"/>
        <scheme val="minor"/>
      </rPr>
      <t xml:space="preserve"> Porcentaje de Estructuras Orgánicas Analizadas y Evaluadas.</t>
    </r>
  </si>
  <si>
    <r>
      <t>Menta trimestral:</t>
    </r>
    <r>
      <rPr>
        <sz val="12"/>
        <color theme="1"/>
        <rFont val="Calibri"/>
        <family val="2"/>
        <scheme val="minor"/>
      </rPr>
      <t xml:space="preserve"> Se análizaron y evaluaron 8 estructuras orgánicas, cumpliendo en su totalidad con la meta programada del periodo.</t>
    </r>
    <r>
      <rPr>
        <b/>
        <sz val="12"/>
        <color theme="1"/>
        <rFont val="Calibri"/>
        <family val="2"/>
        <scheme val="minor"/>
      </rPr>
      <t xml:space="preserve">             
Meta anual:</t>
    </r>
    <r>
      <rPr>
        <sz val="12"/>
        <color theme="1"/>
        <rFont val="Calibri"/>
        <family val="2"/>
        <scheme val="minor"/>
      </rPr>
      <t xml:space="preserve"> Se logra un 38.10% de la meta anual programada gracias a la activa participación de las Dependencias Municipales.</t>
    </r>
  </si>
  <si>
    <r>
      <t xml:space="preserve">A. 1.6.1.1.3.3 </t>
    </r>
    <r>
      <rPr>
        <sz val="12"/>
        <color theme="1"/>
        <rFont val="Calibri"/>
        <family val="2"/>
        <scheme val="minor"/>
      </rPr>
      <t xml:space="preserve"> Elaboración de Lineamientos, Manuales y/o Protocolos Administrativos y de políticas públicas municipales</t>
    </r>
  </si>
  <si>
    <r>
      <rPr>
        <b/>
        <sz val="12"/>
        <color theme="1"/>
        <rFont val="Calibri"/>
        <family val="2"/>
        <scheme val="minor"/>
      </rPr>
      <t xml:space="preserve">PLMPE: </t>
    </r>
    <r>
      <rPr>
        <sz val="12"/>
        <color theme="1"/>
        <rFont val="Calibri"/>
        <family val="2"/>
        <scheme val="minor"/>
      </rPr>
      <t>Porcentaje de Lineamientos, Manuales y/o Protocolos Administrativos y de politicas públicas elaboradas.</t>
    </r>
  </si>
  <si>
    <r>
      <t>Menta trimestral:</t>
    </r>
    <r>
      <rPr>
        <sz val="12"/>
        <color theme="1"/>
        <rFont val="Calibri"/>
        <family val="2"/>
        <scheme val="minor"/>
      </rPr>
      <t xml:space="preserve"> Se contempla iniciar con este indicador a partir del siguiente trimestre, arrancando con dos proyectos administrativos.</t>
    </r>
    <r>
      <rPr>
        <b/>
        <sz val="12"/>
        <color theme="1"/>
        <rFont val="Calibri"/>
        <family val="2"/>
        <scheme val="minor"/>
      </rPr>
      <t xml:space="preserve">               
Meta anual:</t>
    </r>
    <r>
      <rPr>
        <sz val="12"/>
        <color theme="1"/>
        <rFont val="Calibri"/>
        <family val="2"/>
        <scheme val="minor"/>
      </rPr>
      <t xml:space="preserve"> El avance anual comenzara a contabilizarse en el siguiente periodo.</t>
    </r>
  </si>
  <si>
    <r>
      <t xml:space="preserve">A. 1.6.1.1.3.4 </t>
    </r>
    <r>
      <rPr>
        <sz val="12"/>
        <color theme="1"/>
        <rFont val="Calibri"/>
        <family val="2"/>
        <scheme val="minor"/>
      </rPr>
      <t>Evaluaciones ciudadanas de atención de trámites y servicios brindados por las unidades administrativas municipales que se encargan de brindarlos</t>
    </r>
  </si>
  <si>
    <r>
      <rPr>
        <b/>
        <sz val="12"/>
        <color theme="1"/>
        <rFont val="Calibri"/>
        <family val="2"/>
        <scheme val="minor"/>
      </rPr>
      <t xml:space="preserve">PECAA: </t>
    </r>
    <r>
      <rPr>
        <sz val="12"/>
        <color theme="1"/>
        <rFont val="Calibri"/>
        <family val="2"/>
        <scheme val="minor"/>
      </rPr>
      <t>Porcentaje de Evaluaciones Ciudadanas de Atención Aplicadas.</t>
    </r>
  </si>
  <si>
    <r>
      <t>Menta trimestral:</t>
    </r>
    <r>
      <rPr>
        <sz val="12"/>
        <color theme="1"/>
        <rFont val="Calibri"/>
        <family val="2"/>
        <scheme val="minor"/>
      </rPr>
      <t xml:space="preserve"> Las evaluaciones ciudadanas comenzarán el siguiente trimestre, durante este periodo se diseñaron y aprobaron los formatos, se estableció el cronograma de actividades y aprobo por la dirección general y la dirección de comunicación social.</t>
    </r>
    <r>
      <rPr>
        <b/>
        <sz val="12"/>
        <color theme="1"/>
        <rFont val="Calibri"/>
        <family val="2"/>
        <scheme val="minor"/>
      </rPr>
      <t xml:space="preserve">         
Meta anual:</t>
    </r>
    <r>
      <rPr>
        <sz val="12"/>
        <color theme="1"/>
        <rFont val="Calibri"/>
        <family val="2"/>
        <scheme val="minor"/>
      </rPr>
      <t xml:space="preserve"> El avance anual comenzara a contabilizarse en el siguiente periodo.</t>
    </r>
  </si>
  <si>
    <r>
      <t xml:space="preserve">A. 1.6.1.1.3.5 </t>
    </r>
    <r>
      <rPr>
        <sz val="12"/>
        <color theme="1"/>
        <rFont val="Calibri"/>
        <family val="2"/>
        <scheme val="minor"/>
      </rPr>
      <t>Capacitaciones a las y los trabajadores de las dependencias y entidades municipales para el desarrollo administrativo e innovación del Municipio</t>
    </r>
  </si>
  <si>
    <r>
      <rPr>
        <b/>
        <sz val="12"/>
        <color theme="1"/>
        <rFont val="Calibri"/>
        <family val="2"/>
        <scheme val="minor"/>
      </rPr>
      <t xml:space="preserve">PCTMDI: </t>
    </r>
    <r>
      <rPr>
        <sz val="12"/>
        <color theme="1"/>
        <rFont val="Calibri"/>
        <family val="2"/>
        <scheme val="minor"/>
      </rPr>
      <t>Porcentaje de Capacitaciones a las y los Trabajadores Municipales en Desarrollo e Innovación</t>
    </r>
  </si>
  <si>
    <r>
      <t>Menta trimestral:</t>
    </r>
    <r>
      <rPr>
        <sz val="12"/>
        <color theme="1"/>
        <rFont val="Calibri"/>
        <family val="2"/>
        <scheme val="minor"/>
      </rPr>
      <t xml:space="preserve"> Comienza la etapa de planeación y calendarización, pero la implementación correrá a partir del segundo trimestre del año.</t>
    </r>
    <r>
      <rPr>
        <b/>
        <sz val="12"/>
        <color theme="1"/>
        <rFont val="Calibri"/>
        <family val="2"/>
        <scheme val="minor"/>
      </rPr>
      <t xml:space="preserve">       
Meta anual:</t>
    </r>
    <r>
      <rPr>
        <sz val="12"/>
        <color theme="1"/>
        <rFont val="Calibri"/>
        <family val="2"/>
        <scheme val="minor"/>
      </rPr>
      <t xml:space="preserve"> El avance anual comenzara a contabilizarse en el siguiente periodo.</t>
    </r>
  </si>
  <si>
    <r>
      <t xml:space="preserve">C.1.6.1.1.4. </t>
    </r>
    <r>
      <rPr>
        <sz val="12"/>
        <color theme="1"/>
        <rFont val="Calibri"/>
        <family val="2"/>
        <scheme val="minor"/>
      </rPr>
      <t>Herramientas digitales que reduzcan los costos en gestión de trámites municipales y mejoren la calidad de vida de la población implementadas</t>
    </r>
  </si>
  <si>
    <r>
      <t xml:space="preserve">PHDRCI: </t>
    </r>
    <r>
      <rPr>
        <sz val="12"/>
        <color theme="1"/>
        <rFont val="Calibri"/>
        <family val="2"/>
        <scheme val="minor"/>
      </rPr>
      <t>Porcentaje de Herramientas Digitales de Reducción de Costos Implementadas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</si>
  <si>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trabaja en coordinación con la Dirección de Mejora Regulatoria y la Unidad Juridica en diversas actividades para promover la calidad en los trámites y servicios ofrecidos en el municipio. En ese sentido se logro un avance del 50% en el trimestre con la elaboración del reglamento de gobierno digital.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en cuanto al porcentaje anual representa 9.09% de avance programado para el periodo comprendido.</t>
    </r>
  </si>
  <si>
    <r>
      <t>A.1.6.1.1.4.1.</t>
    </r>
    <r>
      <rPr>
        <sz val="12"/>
        <color theme="1"/>
        <rFont val="Calibri"/>
        <family val="2"/>
        <scheme val="minor"/>
      </rPr>
      <t xml:space="preserve"> Interoperabilidad del Registro Municipal de Trámites y Servicios (REMTYS) con el Catálogo Nacional de Regulación de Trámites y Servicios </t>
    </r>
  </si>
  <si>
    <r>
      <rPr>
        <b/>
        <sz val="12"/>
        <color theme="1"/>
        <rFont val="Calibri"/>
        <family val="2"/>
        <scheme val="minor"/>
      </rPr>
      <t xml:space="preserve">PAIA: </t>
    </r>
    <r>
      <rPr>
        <sz val="12"/>
        <color theme="1"/>
        <rFont val="Calibri"/>
        <family val="2"/>
        <scheme val="minor"/>
      </rPr>
      <t>Porcentaje de avance en la Implementación de la API.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</si>
  <si>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En coordinación con la Dirección de Tecnologías de Informacion y la Dirección de Mejora Regulatoria se trabajó para la implementación de las herramientas digitales.                                 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El estado con el que inicia el año es de 25.00% de avance de la meta anual 2024.</t>
    </r>
  </si>
  <si>
    <r>
      <t xml:space="preserve">A.1.6.1.1.4.2. </t>
    </r>
    <r>
      <rPr>
        <sz val="12"/>
        <color theme="1"/>
        <rFont val="Calibri"/>
        <family val="2"/>
        <scheme val="minor"/>
      </rPr>
      <t xml:space="preserve">Proyecto de Implementación del Sistema Integral de Ventanilla Única </t>
    </r>
  </si>
  <si>
    <r>
      <rPr>
        <b/>
        <sz val="12"/>
        <color theme="1"/>
        <rFont val="Calibri"/>
        <family val="2"/>
        <scheme val="minor"/>
      </rPr>
      <t xml:space="preserve">PAISIVU: </t>
    </r>
    <r>
      <rPr>
        <sz val="12"/>
        <color theme="1"/>
        <rFont val="Calibri"/>
        <family val="2"/>
        <scheme val="minor"/>
      </rPr>
      <t>Porcentaje de Avance en la Implementación del Sistema Integral de Ventanilla Única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</si>
  <si>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han enviado los requerimientos del sistema a desarrollar vía correo electrónico al Departamento de desarrollo de la Dirección de Tecnologías, de acuerdo a los solicitado por el área de Ventanilla Única.                                                                                                                                                              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El avance anual comenzara a contabilizarse en el siguiente periodo.</t>
    </r>
  </si>
  <si>
    <r>
      <t>Menta trimestral:</t>
    </r>
    <r>
      <rPr>
        <sz val="12"/>
        <color theme="1"/>
        <rFont val="Calibri"/>
        <family val="2"/>
        <scheme val="minor"/>
      </rPr>
      <t xml:space="preserve"> Se revisaron y validaron 15 manuales, cumpliendo en su totalidad con la meta programada del periodo.</t>
    </r>
    <r>
      <rPr>
        <b/>
        <sz val="12"/>
        <color theme="1"/>
        <rFont val="Calibri"/>
        <family val="2"/>
        <scheme val="minor"/>
      </rPr>
      <t xml:space="preserve">           
Meta anual:</t>
    </r>
    <r>
      <rPr>
        <sz val="12"/>
        <color theme="1"/>
        <rFont val="Calibri"/>
        <family val="2"/>
        <scheme val="minor"/>
      </rPr>
      <t xml:space="preserve"> Se logra un 38.46% de la meta anual programada gracias a la correcta planeacion y ejecución del trimestre.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</si>
  <si>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Durante este trimestre la Dirección de Mejora Regulatoria realizó el estudio y análisis de 3 iniciativas, mientras que la Dirección de Desarrollo Administrativo e Innovación llevó a cabo la capacitación de manuales administrativos de la Contraloría Municipal, Dirección de Ingresos así como asesoría sobre las estructuras orgánicas a la Secretaria General, lo que significó un 100.00%  acumulado por ambas unidades administrativas de la meta trimestral.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Se obtienen la demanda programada de las dependencias lo cual permiten llevar el año con el 25.00% de la meta anual.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</si>
</sst>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11" xfId="0" applyFill="1" applyBorder="1"/>
    <xf numFmtId="0" fontId="0" fillId="2" borderId="0" xfId="0" applyFill="1"/>
    <xf numFmtId="0" fontId="0" fillId="2" borderId="4" xfId="0" applyFill="1" applyBorder="1"/>
    <xf numFmtId="10" fontId="0" fillId="2" borderId="27" xfId="0" applyNumberFormat="1" applyFill="1" applyBorder="1" applyAlignment="1">
      <alignment horizontal="center" vertical="center"/>
    </xf>
    <xf numFmtId="10" fontId="0" fillId="2" borderId="21" xfId="0" applyNumberFormat="1" applyFill="1" applyBorder="1" applyAlignment="1">
      <alignment horizontal="center" vertical="center"/>
    </xf>
    <xf numFmtId="3" fontId="0" fillId="2" borderId="36" xfId="0" applyNumberFormat="1" applyFill="1" applyBorder="1" applyAlignment="1">
      <alignment horizontal="center" vertical="center" wrapText="1"/>
    </xf>
    <xf numFmtId="3" fontId="0" fillId="2" borderId="43" xfId="0" applyNumberFormat="1" applyFill="1" applyBorder="1" applyAlignment="1">
      <alignment horizontal="center" vertical="center" wrapText="1"/>
    </xf>
    <xf numFmtId="3" fontId="0" fillId="2" borderId="44" xfId="0" applyNumberForma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3" fontId="0" fillId="2" borderId="41" xfId="0" applyNumberFormat="1" applyFill="1" applyBorder="1" applyAlignment="1">
      <alignment horizontal="center" vertical="center" wrapText="1"/>
    </xf>
    <xf numFmtId="3" fontId="0" fillId="2" borderId="19" xfId="0" applyNumberFormat="1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1" fontId="0" fillId="2" borderId="54" xfId="0" applyNumberForma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1" fontId="0" fillId="2" borderId="19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justify" vertical="center" wrapText="1"/>
    </xf>
    <xf numFmtId="0" fontId="2" fillId="2" borderId="51" xfId="0" applyFont="1" applyFill="1" applyBorder="1" applyAlignment="1">
      <alignment horizontal="justify" vertical="center" wrapText="1"/>
    </xf>
    <xf numFmtId="0" fontId="0" fillId="2" borderId="13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 wrapText="1"/>
    </xf>
    <xf numFmtId="3" fontId="0" fillId="2" borderId="2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0" fontId="4" fillId="2" borderId="31" xfId="0" applyNumberFormat="1" applyFont="1" applyFill="1" applyBorder="1" applyAlignment="1">
      <alignment horizontal="center" vertical="center" wrapText="1"/>
    </xf>
    <xf numFmtId="10" fontId="4" fillId="2" borderId="32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 wrapText="1"/>
    </xf>
    <xf numFmtId="3" fontId="0" fillId="2" borderId="19" xfId="0" applyNumberForma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10" fontId="0" fillId="2" borderId="27" xfId="0" applyNumberFormat="1" applyFill="1" applyBorder="1" applyAlignment="1">
      <alignment horizontal="center" vertical="center"/>
    </xf>
    <xf numFmtId="10" fontId="0" fillId="2" borderId="21" xfId="0" applyNumberFormat="1" applyFill="1" applyBorder="1" applyAlignment="1">
      <alignment horizontal="center" vertical="center"/>
    </xf>
    <xf numFmtId="10" fontId="4" fillId="2" borderId="29" xfId="0" applyNumberFormat="1" applyFont="1" applyFill="1" applyBorder="1" applyAlignment="1">
      <alignment horizontal="center" vertical="center" wrapText="1"/>
    </xf>
    <xf numFmtId="10" fontId="4" fillId="2" borderId="30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3" fontId="0" fillId="2" borderId="35" xfId="0" applyNumberFormat="1" applyFill="1" applyBorder="1" applyAlignment="1">
      <alignment horizontal="center" vertical="center" wrapText="1"/>
    </xf>
    <xf numFmtId="3" fontId="0" fillId="2" borderId="42" xfId="0" applyNumberFormat="1" applyFill="1" applyBorder="1" applyAlignment="1">
      <alignment horizontal="center" vertical="center" wrapText="1"/>
    </xf>
    <xf numFmtId="10" fontId="4" fillId="2" borderId="67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9" xfId="0" applyFill="1" applyBorder="1" applyAlignment="1">
      <alignment vertical="center" wrapText="1"/>
    </xf>
    <xf numFmtId="0" fontId="2" fillId="2" borderId="33" xfId="0" applyFont="1" applyFill="1" applyBorder="1" applyAlignment="1">
      <alignment horizontal="justify" vertical="center" wrapText="1"/>
    </xf>
    <xf numFmtId="0" fontId="2" fillId="2" borderId="48" xfId="0" applyFont="1" applyFill="1" applyBorder="1" applyAlignment="1">
      <alignment horizontal="justify" vertical="center" wrapText="1"/>
    </xf>
    <xf numFmtId="3" fontId="0" fillId="2" borderId="34" xfId="0" applyNumberFormat="1" applyFill="1" applyBorder="1" applyAlignment="1">
      <alignment horizontal="center" vertical="center" wrapText="1"/>
    </xf>
    <xf numFmtId="3" fontId="0" fillId="2" borderId="41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justify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5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2" borderId="51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0" fillId="2" borderId="58" xfId="0" applyFill="1" applyBorder="1" applyAlignment="1">
      <alignment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/>
    </xf>
    <xf numFmtId="10" fontId="4" fillId="2" borderId="74" xfId="0" applyNumberFormat="1" applyFont="1" applyFill="1" applyBorder="1" applyAlignment="1">
      <alignment horizontal="center" vertical="center" wrapText="1"/>
    </xf>
    <xf numFmtId="10" fontId="4" fillId="2" borderId="75" xfId="0" applyNumberFormat="1" applyFont="1" applyFill="1" applyBorder="1" applyAlignment="1">
      <alignment horizontal="center" vertical="center" wrapText="1"/>
    </xf>
    <xf numFmtId="0" fontId="0" fillId="2" borderId="68" xfId="0" applyFill="1" applyBorder="1" applyAlignment="1">
      <alignment horizontal="left" vertical="center" wrapText="1"/>
    </xf>
    <xf numFmtId="0" fontId="0" fillId="2" borderId="69" xfId="0" applyFill="1" applyBorder="1" applyAlignment="1">
      <alignment horizontal="left" vertical="center" wrapText="1"/>
    </xf>
    <xf numFmtId="0" fontId="0" fillId="2" borderId="70" xfId="0" applyFill="1" applyBorder="1" applyAlignment="1">
      <alignment horizontal="left" vertical="center" wrapText="1"/>
    </xf>
    <xf numFmtId="0" fontId="0" fillId="2" borderId="71" xfId="0" applyFill="1" applyBorder="1" applyAlignment="1">
      <alignment horizontal="left" vertical="center" wrapText="1"/>
    </xf>
    <xf numFmtId="0" fontId="0" fillId="2" borderId="72" xfId="0" applyFill="1" applyBorder="1" applyAlignment="1">
      <alignment horizontal="left" vertical="center" wrapText="1"/>
    </xf>
    <xf numFmtId="0" fontId="0" fillId="2" borderId="73" xfId="0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0" fontId="4" fillId="2" borderId="63" xfId="0" applyNumberFormat="1" applyFont="1" applyFill="1" applyBorder="1" applyAlignment="1">
      <alignment horizontal="center" vertical="center" wrapText="1"/>
    </xf>
    <xf numFmtId="0" fontId="0" fillId="2" borderId="64" xfId="0" applyFill="1" applyBorder="1" applyAlignment="1">
      <alignment horizontal="left" vertical="center" wrapText="1"/>
    </xf>
    <xf numFmtId="0" fontId="0" fillId="2" borderId="65" xfId="0" applyFill="1" applyBorder="1" applyAlignment="1">
      <alignment horizontal="left" vertical="center" wrapText="1"/>
    </xf>
    <xf numFmtId="0" fontId="0" fillId="2" borderId="66" xfId="0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174647</xdr:colOff>
      <xdr:row>54</xdr:row>
      <xdr:rowOff>27213</xdr:rowOff>
    </xdr:from>
    <xdr:ext cx="5018767" cy="161924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96468" y="37337999"/>
          <a:ext cx="5018767" cy="1619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900"/>
            <a:t>_________________________</a:t>
          </a:r>
        </a:p>
        <a:p>
          <a:pPr algn="ctr"/>
          <a:r>
            <a:rPr lang="es-MX" sz="1900"/>
            <a:t>Elaboró</a:t>
          </a:r>
        </a:p>
        <a:p>
          <a:pPr algn="ctr"/>
          <a:r>
            <a:rPr lang="es-MX" sz="1900"/>
            <a:t>Lic.</a:t>
          </a:r>
          <a:r>
            <a:rPr lang="es-MX" sz="1900" baseline="0"/>
            <a:t> Brian Carrillo Carrillo</a:t>
          </a:r>
        </a:p>
        <a:p>
          <a:pPr algn="ctr"/>
          <a:r>
            <a:rPr lang="es-MX" sz="1900" baseline="0"/>
            <a:t>Coordinador Administrativo del IMDAI</a:t>
          </a:r>
          <a:endParaRPr lang="es-MX" sz="1900"/>
        </a:p>
      </xdr:txBody>
    </xdr:sp>
    <xdr:clientData/>
  </xdr:oneCellAnchor>
  <xdr:oneCellAnchor>
    <xdr:from>
      <xdr:col>7</xdr:col>
      <xdr:colOff>359354</xdr:colOff>
      <xdr:row>54</xdr:row>
      <xdr:rowOff>2270</xdr:rowOff>
    </xdr:from>
    <xdr:ext cx="4525611" cy="1607993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99247" y="37313056"/>
          <a:ext cx="4525611" cy="16079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900"/>
            <a:t>_________________________</a:t>
          </a:r>
        </a:p>
        <a:p>
          <a:pPr algn="ctr"/>
          <a:r>
            <a:rPr lang="es-MX" sz="1900"/>
            <a:t>Revisó </a:t>
          </a:r>
        </a:p>
        <a:p>
          <a:pPr algn="ctr"/>
          <a:r>
            <a:rPr lang="es-MX" sz="1900"/>
            <a:t>M.C. Enrique Eduardo Encalada Sánchez</a:t>
          </a:r>
        </a:p>
        <a:p>
          <a:pPr algn="ctr"/>
          <a:r>
            <a:rPr lang="es-MX" sz="1900"/>
            <a:t>Director de Planeación de la DGPM</a:t>
          </a:r>
        </a:p>
      </xdr:txBody>
    </xdr:sp>
    <xdr:clientData/>
  </xdr:oneCellAnchor>
  <xdr:oneCellAnchor>
    <xdr:from>
      <xdr:col>14</xdr:col>
      <xdr:colOff>58936</xdr:colOff>
      <xdr:row>55</xdr:row>
      <xdr:rowOff>106498</xdr:rowOff>
    </xdr:from>
    <xdr:ext cx="5007428" cy="128214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7544115" y="37621391"/>
          <a:ext cx="5007428" cy="1282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900"/>
            <a:t>_________________________</a:t>
          </a:r>
        </a:p>
        <a:p>
          <a:pPr algn="ctr"/>
          <a:r>
            <a:rPr lang="es-MX" sz="1900"/>
            <a:t>Autorizó</a:t>
          </a:r>
        </a:p>
        <a:p>
          <a:pPr algn="ctr"/>
          <a:r>
            <a:rPr lang="es-MX" sz="1900"/>
            <a:t>Lic.</a:t>
          </a:r>
          <a:r>
            <a:rPr lang="es-MX" sz="1900" baseline="0"/>
            <a:t> Bárbara Jackeline Iturralde Ortíz</a:t>
          </a:r>
          <a:endParaRPr lang="es-MX" sz="1900"/>
        </a:p>
        <a:p>
          <a:pPr algn="ctr"/>
          <a:r>
            <a:rPr lang="es-MX" sz="1900"/>
            <a:t>Directora General del IMDAI</a:t>
          </a:r>
        </a:p>
      </xdr:txBody>
    </xdr:sp>
    <xdr:clientData/>
  </xdr:oneCellAnchor>
  <xdr:twoCellAnchor editAs="oneCell">
    <xdr:from>
      <xdr:col>15</xdr:col>
      <xdr:colOff>775607</xdr:colOff>
      <xdr:row>2</xdr:row>
      <xdr:rowOff>64342</xdr:rowOff>
    </xdr:from>
    <xdr:to>
      <xdr:col>16</xdr:col>
      <xdr:colOff>1455965</xdr:colOff>
      <xdr:row>7</xdr:row>
      <xdr:rowOff>161772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CC2054D-EB1C-4DB3-8F0F-80A265BDC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44857" y="472556"/>
          <a:ext cx="2598965" cy="1199609"/>
        </a:xfrm>
        <a:prstGeom prst="rect">
          <a:avLst/>
        </a:prstGeom>
      </xdr:spPr>
    </xdr:pic>
    <xdr:clientData/>
  </xdr:twoCellAnchor>
  <xdr:twoCellAnchor editAs="oneCell">
    <xdr:from>
      <xdr:col>2</xdr:col>
      <xdr:colOff>326570</xdr:colOff>
      <xdr:row>2</xdr:row>
      <xdr:rowOff>68036</xdr:rowOff>
    </xdr:from>
    <xdr:to>
      <xdr:col>2</xdr:col>
      <xdr:colOff>1499301</xdr:colOff>
      <xdr:row>7</xdr:row>
      <xdr:rowOff>108857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2C0BA4B-1AEB-CB52-EF16-F70727A59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3856" y="476250"/>
          <a:ext cx="1172731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R61"/>
  <sheetViews>
    <sheetView showGridLines="0" tabSelected="1" topLeftCell="A51" zoomScale="70" zoomScaleNormal="70" zoomScaleSheetLayoutView="40" workbookViewId="0">
      <selection activeCell="D97" sqref="D97"/>
    </sheetView>
  </sheetViews>
  <sheetFormatPr baseColWidth="10" defaultColWidth="11" defaultRowHeight="15.75" x14ac:dyDescent="0.25"/>
  <cols>
    <col min="1" max="1" width="2.375" customWidth="1"/>
    <col min="2" max="2" width="3.125" customWidth="1"/>
    <col min="3" max="3" width="28" customWidth="1"/>
    <col min="4" max="4" width="34.5" customWidth="1"/>
    <col min="5" max="5" width="15.125" customWidth="1"/>
    <col min="6" max="6" width="18" customWidth="1"/>
    <col min="7" max="7" width="16" customWidth="1"/>
    <col min="8" max="8" width="15.625" customWidth="1"/>
    <col min="9" max="12" width="12.125" customWidth="1"/>
    <col min="13" max="14" width="24" customWidth="1"/>
    <col min="15" max="16" width="25.25" customWidth="1"/>
    <col min="17" max="17" width="36.125" customWidth="1"/>
    <col min="18" max="18" width="3" customWidth="1"/>
  </cols>
  <sheetData>
    <row r="3" spans="3:18" x14ac:dyDescent="0.25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3:18" ht="18" x14ac:dyDescent="0.25">
      <c r="C4" s="7"/>
      <c r="D4" s="72" t="s">
        <v>0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3:18" ht="18" x14ac:dyDescent="0.25">
      <c r="C5" s="7"/>
      <c r="D5" s="72" t="s">
        <v>1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</row>
    <row r="6" spans="3:18" ht="18" x14ac:dyDescent="0.25">
      <c r="C6" s="7"/>
      <c r="D6" s="74" t="s">
        <v>25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1"/>
    </row>
    <row r="7" spans="3:18" x14ac:dyDescent="0.25"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3:18" ht="16.5" thickBot="1" x14ac:dyDescent="0.3"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3:18" ht="39" customHeight="1" thickBot="1" x14ac:dyDescent="0.3">
      <c r="C9" s="76" t="s">
        <v>20</v>
      </c>
      <c r="D9" s="77"/>
      <c r="E9" s="78"/>
      <c r="F9" s="76" t="s">
        <v>24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  <c r="R9" s="2"/>
    </row>
    <row r="10" spans="3:18" ht="27.95" customHeight="1" x14ac:dyDescent="0.25">
      <c r="C10" s="70" t="s">
        <v>2</v>
      </c>
      <c r="D10" s="83" t="s">
        <v>3</v>
      </c>
      <c r="E10" s="83" t="s">
        <v>18</v>
      </c>
      <c r="F10" s="83" t="s">
        <v>4</v>
      </c>
      <c r="G10" s="79" t="s">
        <v>5</v>
      </c>
      <c r="H10" s="79"/>
      <c r="I10" s="79"/>
      <c r="J10" s="79"/>
      <c r="K10" s="79"/>
      <c r="L10" s="79"/>
      <c r="M10" s="79"/>
      <c r="N10" s="79"/>
      <c r="O10" s="79" t="s">
        <v>6</v>
      </c>
      <c r="P10" s="79"/>
      <c r="Q10" s="80"/>
    </row>
    <row r="11" spans="3:18" ht="32.1" customHeight="1" x14ac:dyDescent="0.25">
      <c r="C11" s="71"/>
      <c r="D11" s="84"/>
      <c r="E11" s="84"/>
      <c r="F11" s="84"/>
      <c r="G11" s="84" t="s">
        <v>7</v>
      </c>
      <c r="H11" s="84" t="s">
        <v>8</v>
      </c>
      <c r="I11" s="81" t="s">
        <v>9</v>
      </c>
      <c r="J11" s="81"/>
      <c r="K11" s="81"/>
      <c r="L11" s="81"/>
      <c r="M11" s="81" t="s">
        <v>10</v>
      </c>
      <c r="N11" s="81"/>
      <c r="O11" s="81"/>
      <c r="P11" s="81"/>
      <c r="Q11" s="82"/>
    </row>
    <row r="12" spans="3:18" ht="31.5" x14ac:dyDescent="0.25">
      <c r="C12" s="71"/>
      <c r="D12" s="84"/>
      <c r="E12" s="84"/>
      <c r="F12" s="84"/>
      <c r="G12" s="84"/>
      <c r="H12" s="84"/>
      <c r="I12" s="3" t="s">
        <v>11</v>
      </c>
      <c r="J12" s="3" t="s">
        <v>12</v>
      </c>
      <c r="K12" s="3" t="s">
        <v>13</v>
      </c>
      <c r="L12" s="3" t="s">
        <v>14</v>
      </c>
      <c r="M12" s="3" t="s">
        <v>15</v>
      </c>
      <c r="N12" s="3" t="s">
        <v>16</v>
      </c>
      <c r="O12" s="81"/>
      <c r="P12" s="81"/>
      <c r="Q12" s="82"/>
    </row>
    <row r="13" spans="3:18" ht="126" customHeight="1" x14ac:dyDescent="0.25">
      <c r="C13" s="61" t="s">
        <v>29</v>
      </c>
      <c r="D13" s="66" t="s">
        <v>26</v>
      </c>
      <c r="E13" s="62" t="s">
        <v>27</v>
      </c>
      <c r="F13" s="64" t="s">
        <v>28</v>
      </c>
      <c r="G13" s="53">
        <v>0.9</v>
      </c>
      <c r="H13" s="68" t="s">
        <v>17</v>
      </c>
      <c r="I13" s="10">
        <v>0.88700000000000001</v>
      </c>
      <c r="J13" s="10"/>
      <c r="K13" s="10"/>
      <c r="L13" s="10"/>
      <c r="M13" s="40">
        <f>IFERROR(I13/I14,"ND")</f>
        <v>0.98555555555555552</v>
      </c>
      <c r="N13" s="55">
        <f t="shared" ref="N13" si="0">IFERROR(((I13)/G13),"ND")</f>
        <v>0.98555555555555552</v>
      </c>
      <c r="O13" s="57" t="s">
        <v>30</v>
      </c>
      <c r="P13" s="57"/>
      <c r="Q13" s="58"/>
    </row>
    <row r="14" spans="3:18" ht="126" customHeight="1" x14ac:dyDescent="0.25">
      <c r="C14" s="61"/>
      <c r="D14" s="67"/>
      <c r="E14" s="63"/>
      <c r="F14" s="65"/>
      <c r="G14" s="54"/>
      <c r="H14" s="69"/>
      <c r="I14" s="11">
        <v>0.9</v>
      </c>
      <c r="J14" s="11">
        <v>0.9</v>
      </c>
      <c r="K14" s="11">
        <v>0.9</v>
      </c>
      <c r="L14" s="11">
        <v>0.9</v>
      </c>
      <c r="M14" s="41"/>
      <c r="N14" s="56"/>
      <c r="O14" s="59"/>
      <c r="P14" s="59"/>
      <c r="Q14" s="60"/>
    </row>
    <row r="15" spans="3:18" ht="61.5" customHeight="1" x14ac:dyDescent="0.25">
      <c r="C15" s="85" t="s">
        <v>31</v>
      </c>
      <c r="D15" s="88" t="s">
        <v>32</v>
      </c>
      <c r="E15" s="90" t="s">
        <v>19</v>
      </c>
      <c r="F15" s="92" t="s">
        <v>21</v>
      </c>
      <c r="G15" s="94">
        <v>58000</v>
      </c>
      <c r="H15" s="92" t="s">
        <v>22</v>
      </c>
      <c r="I15" s="12">
        <v>17808</v>
      </c>
      <c r="J15" s="12"/>
      <c r="K15" s="12"/>
      <c r="L15" s="12"/>
      <c r="M15" s="40">
        <f>IFERROR(I15/I16,"ND")</f>
        <v>0.71231999999999995</v>
      </c>
      <c r="N15" s="40">
        <f>SUM(I15:L15)/G15</f>
        <v>0.30703448275862066</v>
      </c>
      <c r="O15" s="97" t="s">
        <v>33</v>
      </c>
      <c r="P15" s="98"/>
      <c r="Q15" s="99"/>
    </row>
    <row r="16" spans="3:18" ht="61.5" customHeight="1" x14ac:dyDescent="0.25">
      <c r="C16" s="86"/>
      <c r="D16" s="89"/>
      <c r="E16" s="91"/>
      <c r="F16" s="93"/>
      <c r="G16" s="95"/>
      <c r="H16" s="93"/>
      <c r="I16" s="13">
        <v>25000</v>
      </c>
      <c r="J16" s="12">
        <v>11000</v>
      </c>
      <c r="K16" s="12">
        <v>5500</v>
      </c>
      <c r="L16" s="14">
        <v>16500</v>
      </c>
      <c r="M16" s="96"/>
      <c r="N16" s="96"/>
      <c r="O16" s="97"/>
      <c r="P16" s="98"/>
      <c r="Q16" s="99"/>
    </row>
    <row r="17" spans="3:17" ht="61.5" customHeight="1" x14ac:dyDescent="0.25">
      <c r="C17" s="86"/>
      <c r="D17" s="88" t="s">
        <v>34</v>
      </c>
      <c r="E17" s="90" t="s">
        <v>19</v>
      </c>
      <c r="F17" s="92" t="s">
        <v>21</v>
      </c>
      <c r="G17" s="94">
        <v>24</v>
      </c>
      <c r="H17" s="92" t="s">
        <v>22</v>
      </c>
      <c r="I17" s="15">
        <v>6</v>
      </c>
      <c r="J17" s="15"/>
      <c r="K17" s="15"/>
      <c r="L17" s="15"/>
      <c r="M17" s="40">
        <f t="shared" ref="M17" si="1">IFERROR(I17/I18,"ND")</f>
        <v>1</v>
      </c>
      <c r="N17" s="40">
        <f>SUM(I17:L17)/G17</f>
        <v>0.25</v>
      </c>
      <c r="O17" s="100" t="s">
        <v>86</v>
      </c>
      <c r="P17" s="101"/>
      <c r="Q17" s="102"/>
    </row>
    <row r="18" spans="3:17" ht="61.5" customHeight="1" x14ac:dyDescent="0.25">
      <c r="C18" s="87"/>
      <c r="D18" s="89"/>
      <c r="E18" s="91"/>
      <c r="F18" s="93"/>
      <c r="G18" s="95"/>
      <c r="H18" s="93"/>
      <c r="I18" s="15">
        <v>6</v>
      </c>
      <c r="J18" s="15">
        <v>6</v>
      </c>
      <c r="K18" s="15">
        <v>6</v>
      </c>
      <c r="L18" s="15">
        <v>6</v>
      </c>
      <c r="M18" s="96"/>
      <c r="N18" s="96"/>
      <c r="O18" s="100"/>
      <c r="P18" s="101"/>
      <c r="Q18" s="102"/>
    </row>
    <row r="19" spans="3:17" ht="60.75" customHeight="1" x14ac:dyDescent="0.25">
      <c r="C19" s="104" t="s">
        <v>35</v>
      </c>
      <c r="D19" s="88" t="s">
        <v>36</v>
      </c>
      <c r="E19" s="90" t="s">
        <v>19</v>
      </c>
      <c r="F19" s="90" t="s">
        <v>21</v>
      </c>
      <c r="G19" s="106">
        <v>102300</v>
      </c>
      <c r="H19" s="92" t="s">
        <v>22</v>
      </c>
      <c r="I19" s="16">
        <v>39349</v>
      </c>
      <c r="J19" s="16"/>
      <c r="K19" s="16"/>
      <c r="L19" s="16"/>
      <c r="M19" s="40">
        <f t="shared" ref="M19" si="2">IFERROR(I19/I20,"ND")</f>
        <v>0.89429545454545456</v>
      </c>
      <c r="N19" s="40">
        <f>SUM(I19:L19)/G19</f>
        <v>0.38464320625610948</v>
      </c>
      <c r="O19" s="45" t="s">
        <v>37</v>
      </c>
      <c r="P19" s="46"/>
      <c r="Q19" s="47"/>
    </row>
    <row r="20" spans="3:17" ht="60.75" customHeight="1" x14ac:dyDescent="0.25">
      <c r="C20" s="105"/>
      <c r="D20" s="89"/>
      <c r="E20" s="91"/>
      <c r="F20" s="91"/>
      <c r="G20" s="107"/>
      <c r="H20" s="93"/>
      <c r="I20" s="12">
        <v>44000</v>
      </c>
      <c r="J20" s="12">
        <v>19800</v>
      </c>
      <c r="K20" s="12">
        <v>11000</v>
      </c>
      <c r="L20" s="14">
        <v>27500</v>
      </c>
      <c r="M20" s="96"/>
      <c r="N20" s="96"/>
      <c r="O20" s="45"/>
      <c r="P20" s="46"/>
      <c r="Q20" s="47"/>
    </row>
    <row r="21" spans="3:17" ht="61.5" customHeight="1" x14ac:dyDescent="0.25">
      <c r="C21" s="30" t="s">
        <v>38</v>
      </c>
      <c r="D21" s="103" t="s">
        <v>39</v>
      </c>
      <c r="E21" s="49" t="s">
        <v>19</v>
      </c>
      <c r="F21" s="49" t="s">
        <v>21</v>
      </c>
      <c r="G21" s="50">
        <v>34000</v>
      </c>
      <c r="H21" s="51" t="s">
        <v>22</v>
      </c>
      <c r="I21" s="12">
        <v>7243</v>
      </c>
      <c r="J21" s="12"/>
      <c r="K21" s="12"/>
      <c r="L21" s="12"/>
      <c r="M21" s="40">
        <f>IFERROR(I21/I22,"ND")</f>
        <v>0.60358333333333336</v>
      </c>
      <c r="N21" s="40">
        <f>SUM(I21:L21)/G21</f>
        <v>0.21302941176470588</v>
      </c>
      <c r="O21" s="45" t="s">
        <v>40</v>
      </c>
      <c r="P21" s="46"/>
      <c r="Q21" s="47"/>
    </row>
    <row r="22" spans="3:17" ht="61.5" customHeight="1" x14ac:dyDescent="0.25">
      <c r="C22" s="30"/>
      <c r="D22" s="32"/>
      <c r="E22" s="34"/>
      <c r="F22" s="34"/>
      <c r="G22" s="36"/>
      <c r="H22" s="52"/>
      <c r="I22" s="12">
        <v>12000</v>
      </c>
      <c r="J22" s="12">
        <v>6000</v>
      </c>
      <c r="K22" s="12">
        <v>4000</v>
      </c>
      <c r="L22" s="14">
        <v>12000</v>
      </c>
      <c r="M22" s="41"/>
      <c r="N22" s="41"/>
      <c r="O22" s="45"/>
      <c r="P22" s="46"/>
      <c r="Q22" s="47"/>
    </row>
    <row r="23" spans="3:17" ht="65.25" customHeight="1" x14ac:dyDescent="0.25">
      <c r="C23" s="30" t="s">
        <v>41</v>
      </c>
      <c r="D23" s="48" t="s">
        <v>42</v>
      </c>
      <c r="E23" s="49" t="s">
        <v>19</v>
      </c>
      <c r="F23" s="49" t="s">
        <v>21</v>
      </c>
      <c r="G23" s="50">
        <v>12000</v>
      </c>
      <c r="H23" s="51" t="s">
        <v>22</v>
      </c>
      <c r="I23" s="12">
        <v>2895</v>
      </c>
      <c r="J23" s="12"/>
      <c r="K23" s="12"/>
      <c r="L23" s="12"/>
      <c r="M23" s="40">
        <f>IFERROR(I23/I24,"ND")</f>
        <v>0.96499999999999997</v>
      </c>
      <c r="N23" s="40">
        <f>SUM(I23:L23)/G23</f>
        <v>0.24124999999999999</v>
      </c>
      <c r="O23" s="45" t="s">
        <v>43</v>
      </c>
      <c r="P23" s="46"/>
      <c r="Q23" s="47"/>
    </row>
    <row r="24" spans="3:17" ht="65.25" customHeight="1" x14ac:dyDescent="0.25">
      <c r="C24" s="30"/>
      <c r="D24" s="32"/>
      <c r="E24" s="34"/>
      <c r="F24" s="34"/>
      <c r="G24" s="36"/>
      <c r="H24" s="52"/>
      <c r="I24" s="12">
        <v>3000</v>
      </c>
      <c r="J24" s="12">
        <v>3000</v>
      </c>
      <c r="K24" s="12">
        <v>3000</v>
      </c>
      <c r="L24" s="14">
        <v>3000</v>
      </c>
      <c r="M24" s="41"/>
      <c r="N24" s="41"/>
      <c r="O24" s="45"/>
      <c r="P24" s="46"/>
      <c r="Q24" s="47"/>
    </row>
    <row r="25" spans="3:17" ht="65.25" customHeight="1" x14ac:dyDescent="0.25">
      <c r="C25" s="30" t="s">
        <v>44</v>
      </c>
      <c r="D25" s="109" t="s">
        <v>45</v>
      </c>
      <c r="E25" s="34" t="s">
        <v>23</v>
      </c>
      <c r="F25" s="34" t="s">
        <v>21</v>
      </c>
      <c r="G25" s="36">
        <v>40</v>
      </c>
      <c r="H25" s="52" t="s">
        <v>22</v>
      </c>
      <c r="I25" s="12">
        <v>10</v>
      </c>
      <c r="J25" s="12"/>
      <c r="K25" s="12"/>
      <c r="L25" s="12"/>
      <c r="M25" s="40">
        <f>IFERROR(I25/I26,"ND")</f>
        <v>1</v>
      </c>
      <c r="N25" s="40">
        <f>SUM(I25:L25)/G25</f>
        <v>0.25</v>
      </c>
      <c r="O25" s="45" t="s">
        <v>46</v>
      </c>
      <c r="P25" s="46"/>
      <c r="Q25" s="47"/>
    </row>
    <row r="26" spans="3:17" ht="65.25" customHeight="1" x14ac:dyDescent="0.25">
      <c r="C26" s="108"/>
      <c r="D26" s="109"/>
      <c r="E26" s="34"/>
      <c r="F26" s="34"/>
      <c r="G26" s="36"/>
      <c r="H26" s="52"/>
      <c r="I26" s="12">
        <v>10</v>
      </c>
      <c r="J26" s="12">
        <v>10</v>
      </c>
      <c r="K26" s="12">
        <v>10</v>
      </c>
      <c r="L26" s="12">
        <v>10</v>
      </c>
      <c r="M26" s="96"/>
      <c r="N26" s="96"/>
      <c r="O26" s="45"/>
      <c r="P26" s="46"/>
      <c r="Q26" s="47"/>
    </row>
    <row r="27" spans="3:17" ht="65.25" customHeight="1" x14ac:dyDescent="0.25">
      <c r="C27" s="30" t="s">
        <v>47</v>
      </c>
      <c r="D27" s="32" t="s">
        <v>48</v>
      </c>
      <c r="E27" s="34" t="s">
        <v>19</v>
      </c>
      <c r="F27" s="34" t="s">
        <v>21</v>
      </c>
      <c r="G27" s="36">
        <v>40</v>
      </c>
      <c r="H27" s="38" t="s">
        <v>22</v>
      </c>
      <c r="I27" s="17">
        <v>10</v>
      </c>
      <c r="J27" s="17"/>
      <c r="K27" s="17"/>
      <c r="L27" s="17"/>
      <c r="M27" s="40">
        <f>IFERROR(I27/I28,"ND")</f>
        <v>1</v>
      </c>
      <c r="N27" s="40">
        <f>SUM(I27:L27)/G27</f>
        <v>0.25</v>
      </c>
      <c r="O27" s="45" t="s">
        <v>49</v>
      </c>
      <c r="P27" s="46"/>
      <c r="Q27" s="47"/>
    </row>
    <row r="28" spans="3:17" ht="65.25" customHeight="1" x14ac:dyDescent="0.25">
      <c r="C28" s="30"/>
      <c r="D28" s="32"/>
      <c r="E28" s="34"/>
      <c r="F28" s="34"/>
      <c r="G28" s="36"/>
      <c r="H28" s="38"/>
      <c r="I28" s="18">
        <v>10</v>
      </c>
      <c r="J28" s="18">
        <v>10</v>
      </c>
      <c r="K28" s="18">
        <v>10</v>
      </c>
      <c r="L28" s="18">
        <v>10</v>
      </c>
      <c r="M28" s="41"/>
      <c r="N28" s="41"/>
      <c r="O28" s="45"/>
      <c r="P28" s="46"/>
      <c r="Q28" s="47"/>
    </row>
    <row r="29" spans="3:17" ht="65.25" customHeight="1" x14ac:dyDescent="0.25">
      <c r="C29" s="30" t="s">
        <v>50</v>
      </c>
      <c r="D29" s="32" t="s">
        <v>51</v>
      </c>
      <c r="E29" s="34" t="s">
        <v>19</v>
      </c>
      <c r="F29" s="34" t="s">
        <v>21</v>
      </c>
      <c r="G29" s="36">
        <v>6</v>
      </c>
      <c r="H29" s="38" t="s">
        <v>22</v>
      </c>
      <c r="I29" s="17">
        <v>0</v>
      </c>
      <c r="J29" s="17"/>
      <c r="K29" s="17"/>
      <c r="L29" s="17"/>
      <c r="M29" s="40" t="str">
        <f t="shared" ref="M29" si="3">IFERROR(I29/I30,"ND")</f>
        <v>ND</v>
      </c>
      <c r="N29" s="40">
        <f>SUM(I29:L29)/G29</f>
        <v>0</v>
      </c>
      <c r="O29" s="45" t="s">
        <v>52</v>
      </c>
      <c r="P29" s="46"/>
      <c r="Q29" s="47"/>
    </row>
    <row r="30" spans="3:17" ht="65.25" customHeight="1" x14ac:dyDescent="0.25">
      <c r="C30" s="30"/>
      <c r="D30" s="32"/>
      <c r="E30" s="34"/>
      <c r="F30" s="34"/>
      <c r="G30" s="36"/>
      <c r="H30" s="38"/>
      <c r="I30" s="18">
        <v>0</v>
      </c>
      <c r="J30" s="18">
        <v>2</v>
      </c>
      <c r="K30" s="18">
        <v>2</v>
      </c>
      <c r="L30" s="18">
        <v>2</v>
      </c>
      <c r="M30" s="41"/>
      <c r="N30" s="41"/>
      <c r="O30" s="45"/>
      <c r="P30" s="46"/>
      <c r="Q30" s="47"/>
    </row>
    <row r="31" spans="3:17" ht="65.25" customHeight="1" x14ac:dyDescent="0.25">
      <c r="C31" s="30" t="s">
        <v>53</v>
      </c>
      <c r="D31" s="32" t="s">
        <v>54</v>
      </c>
      <c r="E31" s="34" t="s">
        <v>19</v>
      </c>
      <c r="F31" s="34" t="s">
        <v>21</v>
      </c>
      <c r="G31" s="36">
        <v>2</v>
      </c>
      <c r="H31" s="38" t="s">
        <v>22</v>
      </c>
      <c r="I31" s="17">
        <v>0</v>
      </c>
      <c r="J31" s="17"/>
      <c r="K31" s="17"/>
      <c r="L31" s="17"/>
      <c r="M31" s="40" t="str">
        <f t="shared" ref="M31" si="4">IFERROR(I31/I32,"ND")</f>
        <v>ND</v>
      </c>
      <c r="N31" s="40">
        <f>SUM(I31:L31)/G31</f>
        <v>0</v>
      </c>
      <c r="O31" s="45" t="s">
        <v>55</v>
      </c>
      <c r="P31" s="46"/>
      <c r="Q31" s="47"/>
    </row>
    <row r="32" spans="3:17" ht="65.25" customHeight="1" x14ac:dyDescent="0.25">
      <c r="C32" s="30"/>
      <c r="D32" s="32"/>
      <c r="E32" s="34"/>
      <c r="F32" s="34"/>
      <c r="G32" s="36"/>
      <c r="H32" s="38"/>
      <c r="I32" s="18">
        <v>0</v>
      </c>
      <c r="J32" s="18">
        <v>1</v>
      </c>
      <c r="K32" s="18">
        <v>0</v>
      </c>
      <c r="L32" s="18">
        <v>1</v>
      </c>
      <c r="M32" s="41"/>
      <c r="N32" s="41"/>
      <c r="O32" s="45"/>
      <c r="P32" s="46"/>
      <c r="Q32" s="47"/>
    </row>
    <row r="33" spans="3:17" ht="65.25" customHeight="1" x14ac:dyDescent="0.25">
      <c r="C33" s="30" t="s">
        <v>56</v>
      </c>
      <c r="D33" s="32" t="s">
        <v>57</v>
      </c>
      <c r="E33" s="34" t="s">
        <v>19</v>
      </c>
      <c r="F33" s="34" t="s">
        <v>21</v>
      </c>
      <c r="G33" s="36">
        <v>30</v>
      </c>
      <c r="H33" s="38" t="s">
        <v>22</v>
      </c>
      <c r="I33" s="17">
        <v>0</v>
      </c>
      <c r="J33" s="17"/>
      <c r="K33" s="17"/>
      <c r="L33" s="17"/>
      <c r="M33" s="40" t="str">
        <f t="shared" ref="M33" si="5">IFERROR(I33/I34,"ND")</f>
        <v>ND</v>
      </c>
      <c r="N33" s="40">
        <f>SUM(I33:L33)/G33</f>
        <v>0</v>
      </c>
      <c r="O33" s="45" t="s">
        <v>58</v>
      </c>
      <c r="P33" s="46"/>
      <c r="Q33" s="47"/>
    </row>
    <row r="34" spans="3:17" ht="65.25" customHeight="1" x14ac:dyDescent="0.25">
      <c r="C34" s="30"/>
      <c r="D34" s="32"/>
      <c r="E34" s="34"/>
      <c r="F34" s="34"/>
      <c r="G34" s="36"/>
      <c r="H34" s="38"/>
      <c r="I34" s="18">
        <v>0</v>
      </c>
      <c r="J34" s="18">
        <v>10</v>
      </c>
      <c r="K34" s="18">
        <v>10</v>
      </c>
      <c r="L34" s="18">
        <v>10</v>
      </c>
      <c r="M34" s="41"/>
      <c r="N34" s="41"/>
      <c r="O34" s="45"/>
      <c r="P34" s="46"/>
      <c r="Q34" s="47"/>
    </row>
    <row r="35" spans="3:17" ht="65.25" customHeight="1" x14ac:dyDescent="0.25">
      <c r="C35" s="30" t="s">
        <v>59</v>
      </c>
      <c r="D35" s="109" t="s">
        <v>60</v>
      </c>
      <c r="E35" s="34" t="s">
        <v>19</v>
      </c>
      <c r="F35" s="34" t="s">
        <v>21</v>
      </c>
      <c r="G35" s="36">
        <v>13</v>
      </c>
      <c r="H35" s="38" t="s">
        <v>22</v>
      </c>
      <c r="I35" s="18">
        <v>2</v>
      </c>
      <c r="J35" s="18"/>
      <c r="K35" s="18"/>
      <c r="L35" s="18"/>
      <c r="M35" s="40">
        <f>IFERROR(I35/I36,"ND")</f>
        <v>1</v>
      </c>
      <c r="N35" s="40">
        <f>SUM(I35:L35)/G35</f>
        <v>0.15384615384615385</v>
      </c>
      <c r="O35" s="45" t="s">
        <v>61</v>
      </c>
      <c r="P35" s="46"/>
      <c r="Q35" s="47"/>
    </row>
    <row r="36" spans="3:17" ht="65.25" customHeight="1" x14ac:dyDescent="0.25">
      <c r="C36" s="108"/>
      <c r="D36" s="109"/>
      <c r="E36" s="34"/>
      <c r="F36" s="34"/>
      <c r="G36" s="36"/>
      <c r="H36" s="38"/>
      <c r="I36" s="18">
        <v>2</v>
      </c>
      <c r="J36" s="18">
        <v>4</v>
      </c>
      <c r="K36" s="18">
        <v>3</v>
      </c>
      <c r="L36" s="18">
        <v>4</v>
      </c>
      <c r="M36" s="96"/>
      <c r="N36" s="96"/>
      <c r="O36" s="45"/>
      <c r="P36" s="46"/>
      <c r="Q36" s="47"/>
    </row>
    <row r="37" spans="3:17" ht="65.25" customHeight="1" x14ac:dyDescent="0.25">
      <c r="C37" s="30" t="s">
        <v>62</v>
      </c>
      <c r="D37" s="32" t="s">
        <v>63</v>
      </c>
      <c r="E37" s="34" t="s">
        <v>23</v>
      </c>
      <c r="F37" s="34" t="s">
        <v>21</v>
      </c>
      <c r="G37" s="36">
        <v>39</v>
      </c>
      <c r="H37" s="38" t="s">
        <v>22</v>
      </c>
      <c r="I37" s="18">
        <v>15</v>
      </c>
      <c r="J37" s="18"/>
      <c r="K37" s="18"/>
      <c r="L37" s="18"/>
      <c r="M37" s="40">
        <f>IFERROR(I37/I38,"ND")</f>
        <v>1</v>
      </c>
      <c r="N37" s="40">
        <f>SUM(I37:L37)/G37</f>
        <v>0.38461538461538464</v>
      </c>
      <c r="O37" s="42" t="s">
        <v>85</v>
      </c>
      <c r="P37" s="43"/>
      <c r="Q37" s="44"/>
    </row>
    <row r="38" spans="3:17" ht="65.25" customHeight="1" x14ac:dyDescent="0.25">
      <c r="C38" s="31"/>
      <c r="D38" s="33"/>
      <c r="E38" s="35"/>
      <c r="F38" s="35"/>
      <c r="G38" s="37"/>
      <c r="H38" s="39"/>
      <c r="I38" s="20">
        <v>15</v>
      </c>
      <c r="J38" s="20">
        <v>8</v>
      </c>
      <c r="K38" s="20">
        <v>8</v>
      </c>
      <c r="L38" s="20">
        <v>8</v>
      </c>
      <c r="M38" s="41"/>
      <c r="N38" s="41"/>
      <c r="O38" s="42"/>
      <c r="P38" s="43"/>
      <c r="Q38" s="44"/>
    </row>
    <row r="39" spans="3:17" ht="61.5" customHeight="1" x14ac:dyDescent="0.25">
      <c r="C39" s="30" t="s">
        <v>64</v>
      </c>
      <c r="D39" s="32" t="s">
        <v>65</v>
      </c>
      <c r="E39" s="34" t="s">
        <v>23</v>
      </c>
      <c r="F39" s="34" t="s">
        <v>21</v>
      </c>
      <c r="G39" s="36">
        <v>21</v>
      </c>
      <c r="H39" s="38" t="s">
        <v>22</v>
      </c>
      <c r="I39" s="18">
        <v>8</v>
      </c>
      <c r="J39" s="18"/>
      <c r="K39" s="18"/>
      <c r="L39" s="18"/>
      <c r="M39" s="40">
        <f t="shared" ref="M39" si="6">IFERROR(I39/I40,"ND")</f>
        <v>1</v>
      </c>
      <c r="N39" s="40">
        <f>SUM(I39:L39)/G39</f>
        <v>0.38095238095238093</v>
      </c>
      <c r="O39" s="42" t="s">
        <v>66</v>
      </c>
      <c r="P39" s="43"/>
      <c r="Q39" s="44"/>
    </row>
    <row r="40" spans="3:17" ht="61.5" customHeight="1" x14ac:dyDescent="0.25">
      <c r="C40" s="31"/>
      <c r="D40" s="33"/>
      <c r="E40" s="35"/>
      <c r="F40" s="35"/>
      <c r="G40" s="37"/>
      <c r="H40" s="39"/>
      <c r="I40" s="20">
        <v>8</v>
      </c>
      <c r="J40" s="20">
        <v>5</v>
      </c>
      <c r="K40" s="20">
        <v>5</v>
      </c>
      <c r="L40" s="20">
        <v>3</v>
      </c>
      <c r="M40" s="41"/>
      <c r="N40" s="41"/>
      <c r="O40" s="42"/>
      <c r="P40" s="43"/>
      <c r="Q40" s="44"/>
    </row>
    <row r="41" spans="3:17" ht="61.5" customHeight="1" x14ac:dyDescent="0.25">
      <c r="C41" s="30" t="s">
        <v>67</v>
      </c>
      <c r="D41" s="32" t="s">
        <v>68</v>
      </c>
      <c r="E41" s="34" t="s">
        <v>23</v>
      </c>
      <c r="F41" s="34" t="s">
        <v>21</v>
      </c>
      <c r="G41" s="36">
        <v>3</v>
      </c>
      <c r="H41" s="38" t="s">
        <v>22</v>
      </c>
      <c r="I41" s="18">
        <v>0</v>
      </c>
      <c r="J41" s="18"/>
      <c r="K41" s="18"/>
      <c r="L41" s="18"/>
      <c r="M41" s="40" t="str">
        <f t="shared" ref="M41" si="7">IFERROR(I41/I42,"ND")</f>
        <v>ND</v>
      </c>
      <c r="N41" s="40">
        <f>SUM(I41:L41)/G41</f>
        <v>0</v>
      </c>
      <c r="O41" s="42" t="s">
        <v>69</v>
      </c>
      <c r="P41" s="43"/>
      <c r="Q41" s="44"/>
    </row>
    <row r="42" spans="3:17" ht="61.5" customHeight="1" x14ac:dyDescent="0.25">
      <c r="C42" s="31"/>
      <c r="D42" s="33"/>
      <c r="E42" s="35"/>
      <c r="F42" s="35"/>
      <c r="G42" s="37"/>
      <c r="H42" s="39"/>
      <c r="I42" s="20">
        <v>0</v>
      </c>
      <c r="J42" s="20">
        <v>2</v>
      </c>
      <c r="K42" s="20">
        <v>0</v>
      </c>
      <c r="L42" s="20">
        <v>1</v>
      </c>
      <c r="M42" s="41"/>
      <c r="N42" s="41"/>
      <c r="O42" s="42"/>
      <c r="P42" s="43"/>
      <c r="Q42" s="44"/>
    </row>
    <row r="43" spans="3:17" ht="61.5" customHeight="1" x14ac:dyDescent="0.25">
      <c r="C43" s="30" t="s">
        <v>70</v>
      </c>
      <c r="D43" s="32" t="s">
        <v>71</v>
      </c>
      <c r="E43" s="34" t="s">
        <v>23</v>
      </c>
      <c r="F43" s="34" t="s">
        <v>21</v>
      </c>
      <c r="G43" s="36">
        <v>30</v>
      </c>
      <c r="H43" s="38" t="s">
        <v>22</v>
      </c>
      <c r="I43" s="18">
        <v>0</v>
      </c>
      <c r="J43" s="18"/>
      <c r="K43" s="18"/>
      <c r="L43" s="18"/>
      <c r="M43" s="40" t="str">
        <f t="shared" ref="M43" si="8">IFERROR(I43/I44,"ND")</f>
        <v>ND</v>
      </c>
      <c r="N43" s="40">
        <f>SUM(I43:L43)/G43</f>
        <v>0</v>
      </c>
      <c r="O43" s="42" t="s">
        <v>72</v>
      </c>
      <c r="P43" s="43"/>
      <c r="Q43" s="44"/>
    </row>
    <row r="44" spans="3:17" ht="61.5" customHeight="1" x14ac:dyDescent="0.25">
      <c r="C44" s="31"/>
      <c r="D44" s="33"/>
      <c r="E44" s="35"/>
      <c r="F44" s="35"/>
      <c r="G44" s="37"/>
      <c r="H44" s="39"/>
      <c r="I44" s="20">
        <v>0</v>
      </c>
      <c r="J44" s="20">
        <v>5000</v>
      </c>
      <c r="K44" s="20">
        <v>5000</v>
      </c>
      <c r="L44" s="20">
        <v>5000</v>
      </c>
      <c r="M44" s="41"/>
      <c r="N44" s="41"/>
      <c r="O44" s="42"/>
      <c r="P44" s="43"/>
      <c r="Q44" s="44"/>
    </row>
    <row r="45" spans="3:17" ht="61.5" customHeight="1" x14ac:dyDescent="0.25">
      <c r="C45" s="30" t="s">
        <v>73</v>
      </c>
      <c r="D45" s="32" t="s">
        <v>74</v>
      </c>
      <c r="E45" s="34" t="s">
        <v>23</v>
      </c>
      <c r="F45" s="34" t="s">
        <v>21</v>
      </c>
      <c r="G45" s="36">
        <v>30</v>
      </c>
      <c r="H45" s="38" t="s">
        <v>22</v>
      </c>
      <c r="I45" s="18">
        <v>0</v>
      </c>
      <c r="J45" s="18"/>
      <c r="K45" s="18"/>
      <c r="L45" s="18"/>
      <c r="M45" s="40" t="str">
        <f t="shared" ref="M45" si="9">IFERROR(I45/I46,"ND")</f>
        <v>ND</v>
      </c>
      <c r="N45" s="40">
        <f>SUM(I45:L45)/G45</f>
        <v>0</v>
      </c>
      <c r="O45" s="42" t="s">
        <v>75</v>
      </c>
      <c r="P45" s="43"/>
      <c r="Q45" s="44"/>
    </row>
    <row r="46" spans="3:17" ht="61.5" customHeight="1" x14ac:dyDescent="0.25">
      <c r="C46" s="31"/>
      <c r="D46" s="33"/>
      <c r="E46" s="35"/>
      <c r="F46" s="35"/>
      <c r="G46" s="37"/>
      <c r="H46" s="39"/>
      <c r="I46" s="20">
        <v>0</v>
      </c>
      <c r="J46" s="20">
        <v>1</v>
      </c>
      <c r="K46" s="20">
        <v>1</v>
      </c>
      <c r="L46" s="20">
        <v>1</v>
      </c>
      <c r="M46" s="41"/>
      <c r="N46" s="41"/>
      <c r="O46" s="42"/>
      <c r="P46" s="43"/>
      <c r="Q46" s="44"/>
    </row>
    <row r="47" spans="3:17" ht="61.5" customHeight="1" x14ac:dyDescent="0.25">
      <c r="C47" s="125" t="s">
        <v>76</v>
      </c>
      <c r="D47" s="127" t="s">
        <v>77</v>
      </c>
      <c r="E47" s="129" t="s">
        <v>19</v>
      </c>
      <c r="F47" s="129" t="s">
        <v>21</v>
      </c>
      <c r="G47" s="129">
        <v>11</v>
      </c>
      <c r="H47" s="110" t="s">
        <v>22</v>
      </c>
      <c r="I47" s="21">
        <v>1</v>
      </c>
      <c r="J47" s="21"/>
      <c r="K47" s="21"/>
      <c r="L47" s="21"/>
      <c r="M47" s="40">
        <f>IFERROR(I47/I48,"ND")</f>
        <v>0.5</v>
      </c>
      <c r="N47" s="40">
        <f>SUM(I47:L47)/G47</f>
        <v>9.0909090909090912E-2</v>
      </c>
      <c r="O47" s="45" t="s">
        <v>78</v>
      </c>
      <c r="P47" s="46"/>
      <c r="Q47" s="47"/>
    </row>
    <row r="48" spans="3:17" ht="61.5" customHeight="1" x14ac:dyDescent="0.25">
      <c r="C48" s="126"/>
      <c r="D48" s="128"/>
      <c r="E48" s="49"/>
      <c r="F48" s="49"/>
      <c r="G48" s="49"/>
      <c r="H48" s="111"/>
      <c r="I48" s="19">
        <v>2</v>
      </c>
      <c r="J48" s="19">
        <v>3</v>
      </c>
      <c r="K48" s="19">
        <v>4</v>
      </c>
      <c r="L48" s="22">
        <v>2</v>
      </c>
      <c r="M48" s="96"/>
      <c r="N48" s="96"/>
      <c r="O48" s="45"/>
      <c r="P48" s="46"/>
      <c r="Q48" s="47"/>
    </row>
    <row r="49" spans="3:17" ht="61.5" customHeight="1" x14ac:dyDescent="0.25">
      <c r="C49" s="112" t="s">
        <v>79</v>
      </c>
      <c r="D49" s="33" t="s">
        <v>80</v>
      </c>
      <c r="E49" s="35" t="s">
        <v>19</v>
      </c>
      <c r="F49" s="35" t="s">
        <v>21</v>
      </c>
      <c r="G49" s="35">
        <v>4</v>
      </c>
      <c r="H49" s="39" t="s">
        <v>22</v>
      </c>
      <c r="I49" s="23">
        <v>1</v>
      </c>
      <c r="J49" s="24"/>
      <c r="K49" s="23"/>
      <c r="L49" s="23"/>
      <c r="M49" s="117">
        <f>IFERROR(I49/I50,"ND")</f>
        <v>1</v>
      </c>
      <c r="N49" s="117">
        <f>SUM(I49:L49)/G49</f>
        <v>0.25</v>
      </c>
      <c r="O49" s="119" t="s">
        <v>81</v>
      </c>
      <c r="P49" s="120"/>
      <c r="Q49" s="121"/>
    </row>
    <row r="50" spans="3:17" ht="61.5" customHeight="1" x14ac:dyDescent="0.25">
      <c r="C50" s="113"/>
      <c r="D50" s="114"/>
      <c r="E50" s="115"/>
      <c r="F50" s="115"/>
      <c r="G50" s="115"/>
      <c r="H50" s="116"/>
      <c r="I50" s="25">
        <v>1</v>
      </c>
      <c r="J50" s="25">
        <v>1</v>
      </c>
      <c r="K50" s="26">
        <v>1</v>
      </c>
      <c r="L50" s="25">
        <v>1</v>
      </c>
      <c r="M50" s="118"/>
      <c r="N50" s="118"/>
      <c r="O50" s="122"/>
      <c r="P50" s="123"/>
      <c r="Q50" s="124"/>
    </row>
    <row r="51" spans="3:17" ht="61.5" customHeight="1" x14ac:dyDescent="0.25">
      <c r="C51" s="136" t="s">
        <v>82</v>
      </c>
      <c r="D51" s="138" t="s">
        <v>83</v>
      </c>
      <c r="E51" s="140" t="s">
        <v>19</v>
      </c>
      <c r="F51" s="140" t="s">
        <v>21</v>
      </c>
      <c r="G51" s="140">
        <v>6</v>
      </c>
      <c r="H51" s="130" t="s">
        <v>22</v>
      </c>
      <c r="I51" s="27">
        <v>0</v>
      </c>
      <c r="J51" s="27"/>
      <c r="K51" s="27"/>
      <c r="L51" s="27"/>
      <c r="M51" s="40" t="str">
        <f>IFERROR(I51/I52,"ND")</f>
        <v>ND</v>
      </c>
      <c r="N51" s="40">
        <f>SUM(I51:L51)/G51</f>
        <v>0</v>
      </c>
      <c r="O51" s="100" t="s">
        <v>84</v>
      </c>
      <c r="P51" s="101"/>
      <c r="Q51" s="102"/>
    </row>
    <row r="52" spans="3:17" ht="61.5" customHeight="1" thickBot="1" x14ac:dyDescent="0.3">
      <c r="C52" s="137"/>
      <c r="D52" s="139"/>
      <c r="E52" s="141"/>
      <c r="F52" s="141"/>
      <c r="G52" s="141"/>
      <c r="H52" s="131"/>
      <c r="I52" s="28">
        <v>0</v>
      </c>
      <c r="J52" s="28">
        <v>2</v>
      </c>
      <c r="K52" s="28">
        <v>2</v>
      </c>
      <c r="L52" s="28">
        <v>2</v>
      </c>
      <c r="M52" s="132"/>
      <c r="N52" s="132"/>
      <c r="O52" s="133"/>
      <c r="P52" s="134"/>
      <c r="Q52" s="135"/>
    </row>
    <row r="53" spans="3:17" x14ac:dyDescent="0.25">
      <c r="C53" s="8"/>
      <c r="D53" s="8"/>
      <c r="E53" s="8"/>
      <c r="F53" s="8"/>
      <c r="G53" s="8"/>
      <c r="H53" s="8"/>
      <c r="I53" s="29"/>
      <c r="J53" s="8"/>
      <c r="K53" s="8"/>
      <c r="L53" s="8"/>
      <c r="M53" s="8"/>
      <c r="N53" s="8"/>
      <c r="O53" s="8"/>
      <c r="P53" s="8"/>
      <c r="Q53" s="8"/>
    </row>
    <row r="54" spans="3:17" x14ac:dyDescent="0.25">
      <c r="C54" s="8"/>
      <c r="D54" s="8"/>
      <c r="E54" s="8"/>
      <c r="F54" s="8"/>
      <c r="G54" s="8"/>
      <c r="H54" s="8"/>
      <c r="I54" s="29"/>
      <c r="J54" s="8"/>
      <c r="K54" s="8"/>
      <c r="L54" s="8"/>
      <c r="M54" s="8"/>
      <c r="N54" s="8"/>
      <c r="O54" s="8"/>
      <c r="P54" s="8"/>
      <c r="Q54" s="8"/>
    </row>
    <row r="55" spans="3:17" x14ac:dyDescent="0.25">
      <c r="C55" s="8"/>
      <c r="D55" s="8"/>
      <c r="E55" s="8"/>
      <c r="F55" s="8"/>
      <c r="G55" s="8"/>
      <c r="H55" s="8"/>
      <c r="I55" s="29"/>
      <c r="J55" s="8"/>
      <c r="K55" s="8"/>
      <c r="L55" s="8"/>
      <c r="M55" s="8"/>
      <c r="N55" s="8"/>
      <c r="O55" s="8"/>
      <c r="P55" s="8"/>
      <c r="Q55" s="8"/>
    </row>
    <row r="56" spans="3:17" x14ac:dyDescent="0.25">
      <c r="C56" s="8"/>
      <c r="D56" s="8"/>
      <c r="E56" s="8"/>
      <c r="F56" s="8"/>
      <c r="G56" s="8"/>
      <c r="H56" s="8"/>
      <c r="I56" s="29"/>
      <c r="J56" s="8"/>
      <c r="K56" s="8"/>
      <c r="L56" s="8"/>
      <c r="M56" s="8"/>
      <c r="N56" s="8"/>
      <c r="O56" s="8"/>
      <c r="P56" s="8"/>
      <c r="Q56" s="8"/>
    </row>
    <row r="57" spans="3:17" ht="13.5" customHeight="1" x14ac:dyDescent="0.25">
      <c r="C57" s="8"/>
      <c r="D57" s="8"/>
      <c r="E57" s="8"/>
      <c r="F57" s="8"/>
      <c r="G57" s="8"/>
      <c r="H57" s="8"/>
      <c r="I57" s="29"/>
      <c r="J57" s="8"/>
      <c r="K57" s="8"/>
      <c r="L57" s="8"/>
      <c r="M57" s="8"/>
      <c r="N57" s="8"/>
      <c r="O57" s="8"/>
      <c r="P57" s="8"/>
      <c r="Q57" s="8"/>
    </row>
    <row r="58" spans="3:17" x14ac:dyDescent="0.25">
      <c r="C58" s="8"/>
      <c r="D58" s="8"/>
      <c r="E58" s="8"/>
      <c r="F58" s="8"/>
      <c r="G58" s="8"/>
      <c r="H58" s="8"/>
      <c r="I58" s="29"/>
      <c r="J58" s="8"/>
      <c r="K58" s="8"/>
      <c r="L58" s="8"/>
      <c r="M58" s="8"/>
      <c r="N58" s="8"/>
      <c r="O58" s="8"/>
      <c r="P58" s="8"/>
      <c r="Q58" s="8"/>
    </row>
    <row r="59" spans="3:17" ht="10.5" customHeight="1" x14ac:dyDescent="0.25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3:17" ht="13.5" customHeight="1" x14ac:dyDescent="0.25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3:17" x14ac:dyDescent="0.25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</sheetData>
  <mergeCells count="194">
    <mergeCell ref="H51:H52"/>
    <mergeCell ref="M51:M52"/>
    <mergeCell ref="N51:N52"/>
    <mergeCell ref="O51:Q52"/>
    <mergeCell ref="C51:C52"/>
    <mergeCell ref="D51:D52"/>
    <mergeCell ref="E51:E52"/>
    <mergeCell ref="F51:F52"/>
    <mergeCell ref="G51:G52"/>
    <mergeCell ref="H47:H48"/>
    <mergeCell ref="M47:M48"/>
    <mergeCell ref="N47:N48"/>
    <mergeCell ref="O47:Q48"/>
    <mergeCell ref="C49:C50"/>
    <mergeCell ref="D49:D50"/>
    <mergeCell ref="E49:E50"/>
    <mergeCell ref="F49:F50"/>
    <mergeCell ref="G49:G50"/>
    <mergeCell ref="H49:H50"/>
    <mergeCell ref="M49:M50"/>
    <mergeCell ref="N49:N50"/>
    <mergeCell ref="O49:Q50"/>
    <mergeCell ref="C47:C48"/>
    <mergeCell ref="D47:D48"/>
    <mergeCell ref="E47:E48"/>
    <mergeCell ref="F47:F48"/>
    <mergeCell ref="G47:G48"/>
    <mergeCell ref="H35:H36"/>
    <mergeCell ref="M35:M36"/>
    <mergeCell ref="N35:N36"/>
    <mergeCell ref="O35:Q36"/>
    <mergeCell ref="C37:C38"/>
    <mergeCell ref="D37:D38"/>
    <mergeCell ref="E37:E38"/>
    <mergeCell ref="F37:F38"/>
    <mergeCell ref="G37:G38"/>
    <mergeCell ref="H37:H38"/>
    <mergeCell ref="M37:M38"/>
    <mergeCell ref="N37:N38"/>
    <mergeCell ref="O37:Q38"/>
    <mergeCell ref="C35:C36"/>
    <mergeCell ref="D35:D36"/>
    <mergeCell ref="E35:E36"/>
    <mergeCell ref="F35:F36"/>
    <mergeCell ref="G35:G36"/>
    <mergeCell ref="H25:H26"/>
    <mergeCell ref="M25:M26"/>
    <mergeCell ref="N25:N26"/>
    <mergeCell ref="O25:Q26"/>
    <mergeCell ref="C27:C28"/>
    <mergeCell ref="D27:D28"/>
    <mergeCell ref="E27:E28"/>
    <mergeCell ref="F27:F28"/>
    <mergeCell ref="G27:G28"/>
    <mergeCell ref="H27:H28"/>
    <mergeCell ref="M27:M28"/>
    <mergeCell ref="N27:N28"/>
    <mergeCell ref="O27:Q28"/>
    <mergeCell ref="C25:C26"/>
    <mergeCell ref="D25:D26"/>
    <mergeCell ref="E25:E26"/>
    <mergeCell ref="F25:F26"/>
    <mergeCell ref="G25:G26"/>
    <mergeCell ref="H19:H20"/>
    <mergeCell ref="M19:M20"/>
    <mergeCell ref="N19:N20"/>
    <mergeCell ref="O19:Q20"/>
    <mergeCell ref="C21:C22"/>
    <mergeCell ref="D21:D22"/>
    <mergeCell ref="E21:E22"/>
    <mergeCell ref="F21:F22"/>
    <mergeCell ref="G21:G22"/>
    <mergeCell ref="H21:H22"/>
    <mergeCell ref="M21:M22"/>
    <mergeCell ref="N21:N22"/>
    <mergeCell ref="O21:Q22"/>
    <mergeCell ref="C19:C20"/>
    <mergeCell ref="D19:D20"/>
    <mergeCell ref="E19:E20"/>
    <mergeCell ref="F19:F20"/>
    <mergeCell ref="G19:G20"/>
    <mergeCell ref="C15:C18"/>
    <mergeCell ref="D15:D16"/>
    <mergeCell ref="E15:E16"/>
    <mergeCell ref="F15:F16"/>
    <mergeCell ref="G15:G16"/>
    <mergeCell ref="H15:H16"/>
    <mergeCell ref="M15:M16"/>
    <mergeCell ref="N15:N16"/>
    <mergeCell ref="O15:Q16"/>
    <mergeCell ref="D17:D18"/>
    <mergeCell ref="E17:E18"/>
    <mergeCell ref="F17:F18"/>
    <mergeCell ref="G17:G18"/>
    <mergeCell ref="H17:H18"/>
    <mergeCell ref="M17:M18"/>
    <mergeCell ref="N17:N18"/>
    <mergeCell ref="O17:Q18"/>
    <mergeCell ref="C10:C12"/>
    <mergeCell ref="D4:Q4"/>
    <mergeCell ref="D5:Q5"/>
    <mergeCell ref="D6:Q6"/>
    <mergeCell ref="F9:Q9"/>
    <mergeCell ref="O10:Q12"/>
    <mergeCell ref="D10:D12"/>
    <mergeCell ref="E10:E12"/>
    <mergeCell ref="F10:F12"/>
    <mergeCell ref="G10:N10"/>
    <mergeCell ref="G11:G12"/>
    <mergeCell ref="H11:H12"/>
    <mergeCell ref="I11:L11"/>
    <mergeCell ref="M11:N11"/>
    <mergeCell ref="C9:E9"/>
    <mergeCell ref="G13:G14"/>
    <mergeCell ref="N13:N14"/>
    <mergeCell ref="O13:Q14"/>
    <mergeCell ref="C13:C14"/>
    <mergeCell ref="E13:E14"/>
    <mergeCell ref="F13:F14"/>
    <mergeCell ref="D13:D14"/>
    <mergeCell ref="H13:H14"/>
    <mergeCell ref="M13:M14"/>
    <mergeCell ref="C23:C24"/>
    <mergeCell ref="D23:D24"/>
    <mergeCell ref="E23:E24"/>
    <mergeCell ref="F23:F24"/>
    <mergeCell ref="G23:G24"/>
    <mergeCell ref="H23:H24"/>
    <mergeCell ref="M23:M24"/>
    <mergeCell ref="N23:N24"/>
    <mergeCell ref="O23:Q24"/>
    <mergeCell ref="C33:C34"/>
    <mergeCell ref="D33:D34"/>
    <mergeCell ref="E33:E34"/>
    <mergeCell ref="F33:F34"/>
    <mergeCell ref="G33:G34"/>
    <mergeCell ref="H33:H34"/>
    <mergeCell ref="M33:M34"/>
    <mergeCell ref="N33:N34"/>
    <mergeCell ref="O33:Q34"/>
    <mergeCell ref="C31:C32"/>
    <mergeCell ref="D31:D32"/>
    <mergeCell ref="E31:E32"/>
    <mergeCell ref="F31:F32"/>
    <mergeCell ref="G31:G32"/>
    <mergeCell ref="H31:H32"/>
    <mergeCell ref="M31:M32"/>
    <mergeCell ref="N31:N32"/>
    <mergeCell ref="O31:Q32"/>
    <mergeCell ref="C29:C30"/>
    <mergeCell ref="D29:D30"/>
    <mergeCell ref="E29:E30"/>
    <mergeCell ref="F29:F30"/>
    <mergeCell ref="G29:G30"/>
    <mergeCell ref="H29:H30"/>
    <mergeCell ref="M29:M30"/>
    <mergeCell ref="N29:N30"/>
    <mergeCell ref="O29:Q30"/>
    <mergeCell ref="C45:C46"/>
    <mergeCell ref="D45:D46"/>
    <mergeCell ref="E45:E46"/>
    <mergeCell ref="F45:F46"/>
    <mergeCell ref="G45:G46"/>
    <mergeCell ref="H45:H46"/>
    <mergeCell ref="M45:M46"/>
    <mergeCell ref="N45:N46"/>
    <mergeCell ref="O45:Q46"/>
    <mergeCell ref="C39:C40"/>
    <mergeCell ref="D39:D40"/>
    <mergeCell ref="E39:E40"/>
    <mergeCell ref="F39:F40"/>
    <mergeCell ref="G39:G40"/>
    <mergeCell ref="H39:H40"/>
    <mergeCell ref="M39:M40"/>
    <mergeCell ref="N39:N40"/>
    <mergeCell ref="O39:Q40"/>
    <mergeCell ref="C41:C42"/>
    <mergeCell ref="D41:D42"/>
    <mergeCell ref="E41:E42"/>
    <mergeCell ref="F41:F42"/>
    <mergeCell ref="G41:G42"/>
    <mergeCell ref="H41:H42"/>
    <mergeCell ref="M41:M42"/>
    <mergeCell ref="N41:N42"/>
    <mergeCell ref="O41:Q42"/>
    <mergeCell ref="C43:C44"/>
    <mergeCell ref="D43:D44"/>
    <mergeCell ref="E43:E44"/>
    <mergeCell ref="F43:F44"/>
    <mergeCell ref="G43:G44"/>
    <mergeCell ref="H43:H44"/>
    <mergeCell ref="M43:M44"/>
    <mergeCell ref="N43:N44"/>
    <mergeCell ref="O43:Q44"/>
  </mergeCells>
  <pageMargins left="0.62992125984251968" right="0.23622047244094491" top="0.74803149606299213" bottom="0.74803149606299213" header="0.31496062992125984" footer="0.31496062992125984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1Tr24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2024-04-11T15:20:38Z</cp:lastPrinted>
  <dcterms:created xsi:type="dcterms:W3CDTF">2020-03-29T23:09:10Z</dcterms:created>
  <dcterms:modified xsi:type="dcterms:W3CDTF">2024-05-13T20:39:23Z</dcterms:modified>
  <cp:category/>
  <cp:contentStatus/>
</cp:coreProperties>
</file>